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LVTN\EXCEL\"/>
    </mc:Choice>
  </mc:AlternateContent>
  <xr:revisionPtr revIDLastSave="0" documentId="8_{A6CF82F3-E3CE-419B-983B-D7A766AE7388}" xr6:coauthVersionLast="47" xr6:coauthVersionMax="47" xr10:uidLastSave="{00000000-0000-0000-0000-000000000000}"/>
  <bookViews>
    <workbookView xWindow="-98" yWindow="-98" windowWidth="28996" windowHeight="15675"/>
  </bookViews>
  <sheets>
    <sheet name="Solieusap" sheetId="1" r:id="rId1"/>
    <sheet name="Solieu" sheetId="4" r:id="rId2"/>
    <sheet name="Locsolieu" sheetId="3" r:id="rId3"/>
    <sheet name="Tinh thep" sheetId="5" r:id="rId4"/>
  </sheets>
  <definedNames>
    <definedName name="_xlnm._FilterDatabase" localSheetId="0" hidden="1">Solieusap!#REF!</definedName>
    <definedName name="_xlnm.Print_Area" localSheetId="2">Locsolieu!$A$1:$F$153</definedName>
    <definedName name="_xlnm.Print_Area" localSheetId="3">'Tinh thep'!$A$1:$AP$64</definedName>
    <definedName name="_xlnm.Print_Titles" localSheetId="2">Locsolieu!$2:$4</definedName>
    <definedName name="_xlnm.Print_Titles" localSheetId="0">Solieusap!$1:$3</definedName>
    <definedName name="_xlnm.Print_Titles" localSheetId="3">'Tinh thep'!$7:$9</definedName>
  </definedNames>
  <calcPr calcId="191029" fullCalcOnLoad="1"/>
</workbook>
</file>

<file path=xl/calcChain.xml><?xml version="1.0" encoding="utf-8"?>
<calcChain xmlns="http://schemas.openxmlformats.org/spreadsheetml/2006/main">
  <c r="C4" i="3" l="1"/>
  <c r="A5" i="3"/>
  <c r="B5" i="3"/>
  <c r="B6" i="3" s="1"/>
  <c r="E3" i="4"/>
  <c r="B9" i="5"/>
  <c r="J3" i="4"/>
  <c r="D4" i="3"/>
  <c r="C9" i="5"/>
  <c r="E3" i="5"/>
  <c r="H2" i="5"/>
  <c r="J10" i="5"/>
  <c r="AP10" i="5" s="1"/>
  <c r="A3049" i="4"/>
  <c r="B3049" i="4"/>
  <c r="C3049" i="4"/>
  <c r="D3049" i="4"/>
  <c r="E3049" i="4"/>
  <c r="F3049" i="4"/>
  <c r="G3049" i="4"/>
  <c r="H3049" i="4"/>
  <c r="I3049" i="4"/>
  <c r="J3049" i="4"/>
  <c r="K3049" i="4"/>
  <c r="L3049" i="4"/>
  <c r="A3050" i="4"/>
  <c r="B3050" i="4"/>
  <c r="C3050" i="4"/>
  <c r="D3050" i="4"/>
  <c r="E3050" i="4"/>
  <c r="F3050" i="4"/>
  <c r="G3050" i="4"/>
  <c r="H3050" i="4"/>
  <c r="I3050" i="4"/>
  <c r="J3050" i="4"/>
  <c r="K3050" i="4"/>
  <c r="L3050" i="4"/>
  <c r="A3051" i="4"/>
  <c r="B3051" i="4"/>
  <c r="C3051" i="4"/>
  <c r="D3051" i="4"/>
  <c r="E3051" i="4"/>
  <c r="F3051" i="4"/>
  <c r="G3051" i="4"/>
  <c r="H3051" i="4"/>
  <c r="I3051" i="4"/>
  <c r="J3051" i="4"/>
  <c r="K3051" i="4"/>
  <c r="L3051" i="4"/>
  <c r="A3052" i="4"/>
  <c r="B3052" i="4"/>
  <c r="C3052" i="4"/>
  <c r="D3052" i="4"/>
  <c r="E3052" i="4"/>
  <c r="F3052" i="4"/>
  <c r="G3052" i="4"/>
  <c r="H3052" i="4"/>
  <c r="I3052" i="4"/>
  <c r="J3052" i="4"/>
  <c r="K3052" i="4"/>
  <c r="L3052" i="4"/>
  <c r="A3053" i="4"/>
  <c r="B3053" i="4"/>
  <c r="C3053" i="4"/>
  <c r="D3053" i="4"/>
  <c r="E3053" i="4"/>
  <c r="F3053" i="4"/>
  <c r="G3053" i="4"/>
  <c r="H3053" i="4"/>
  <c r="I3053" i="4"/>
  <c r="J3053" i="4"/>
  <c r="K3053" i="4"/>
  <c r="L3053" i="4"/>
  <c r="A3054" i="4"/>
  <c r="B3054" i="4"/>
  <c r="C3054" i="4"/>
  <c r="D3054" i="4"/>
  <c r="E3054" i="4"/>
  <c r="F3054" i="4"/>
  <c r="G3054" i="4"/>
  <c r="H3054" i="4"/>
  <c r="I3054" i="4"/>
  <c r="J3054" i="4"/>
  <c r="K3054" i="4"/>
  <c r="L3054" i="4"/>
  <c r="A3055" i="4"/>
  <c r="B3055" i="4"/>
  <c r="C3055" i="4"/>
  <c r="D3055" i="4"/>
  <c r="E3055" i="4"/>
  <c r="F3055" i="4"/>
  <c r="G3055" i="4"/>
  <c r="H3055" i="4"/>
  <c r="I3055" i="4"/>
  <c r="J3055" i="4"/>
  <c r="K3055" i="4"/>
  <c r="L3055" i="4"/>
  <c r="A3056" i="4"/>
  <c r="B3056" i="4"/>
  <c r="C3056" i="4"/>
  <c r="D3056" i="4"/>
  <c r="E3056" i="4"/>
  <c r="F3056" i="4"/>
  <c r="G3056" i="4"/>
  <c r="H3056" i="4"/>
  <c r="I3056" i="4"/>
  <c r="J3056" i="4"/>
  <c r="K3056" i="4"/>
  <c r="L3056" i="4"/>
  <c r="A3057" i="4"/>
  <c r="B3057" i="4"/>
  <c r="C3057" i="4"/>
  <c r="D3057" i="4"/>
  <c r="E3057" i="4"/>
  <c r="F3057" i="4"/>
  <c r="G3057" i="4"/>
  <c r="H3057" i="4"/>
  <c r="I3057" i="4"/>
  <c r="J3057" i="4"/>
  <c r="K3057" i="4"/>
  <c r="L3057" i="4"/>
  <c r="A3058" i="4"/>
  <c r="B3058" i="4"/>
  <c r="C3058" i="4"/>
  <c r="D3058" i="4"/>
  <c r="E3058" i="4"/>
  <c r="F3058" i="4"/>
  <c r="G3058" i="4"/>
  <c r="H3058" i="4"/>
  <c r="I3058" i="4"/>
  <c r="J3058" i="4"/>
  <c r="K3058" i="4"/>
  <c r="L3058" i="4"/>
  <c r="A3059" i="4"/>
  <c r="B3059" i="4"/>
  <c r="C3059" i="4"/>
  <c r="D3059" i="4"/>
  <c r="E3059" i="4"/>
  <c r="F3059" i="4"/>
  <c r="G3059" i="4"/>
  <c r="H3059" i="4"/>
  <c r="I3059" i="4"/>
  <c r="J3059" i="4"/>
  <c r="K3059" i="4"/>
  <c r="L3059" i="4"/>
  <c r="A3060" i="4"/>
  <c r="B3060" i="4"/>
  <c r="C3060" i="4"/>
  <c r="D3060" i="4"/>
  <c r="E3060" i="4"/>
  <c r="F3060" i="4"/>
  <c r="G3060" i="4"/>
  <c r="H3060" i="4"/>
  <c r="I3060" i="4"/>
  <c r="J3060" i="4"/>
  <c r="K3060" i="4"/>
  <c r="L3060" i="4"/>
  <c r="A3061" i="4"/>
  <c r="B3061" i="4"/>
  <c r="C3061" i="4"/>
  <c r="D3061" i="4"/>
  <c r="E3061" i="4"/>
  <c r="F3061" i="4"/>
  <c r="G3061" i="4"/>
  <c r="H3061" i="4"/>
  <c r="I3061" i="4"/>
  <c r="J3061" i="4"/>
  <c r="K3061" i="4"/>
  <c r="L3061" i="4"/>
  <c r="A3062" i="4"/>
  <c r="B3062" i="4"/>
  <c r="C3062" i="4"/>
  <c r="D3062" i="4"/>
  <c r="E3062" i="4"/>
  <c r="F3062" i="4"/>
  <c r="G3062" i="4"/>
  <c r="H3062" i="4"/>
  <c r="I3062" i="4"/>
  <c r="J3062" i="4"/>
  <c r="K3062" i="4"/>
  <c r="L3062" i="4"/>
  <c r="A3063" i="4"/>
  <c r="B3063" i="4"/>
  <c r="C3063" i="4"/>
  <c r="D3063" i="4"/>
  <c r="E3063" i="4"/>
  <c r="F3063" i="4"/>
  <c r="G3063" i="4"/>
  <c r="H3063" i="4"/>
  <c r="I3063" i="4"/>
  <c r="J3063" i="4"/>
  <c r="K3063" i="4"/>
  <c r="L3063" i="4"/>
  <c r="A3064" i="4"/>
  <c r="B3064" i="4"/>
  <c r="C3064" i="4"/>
  <c r="D3064" i="4"/>
  <c r="E3064" i="4"/>
  <c r="F3064" i="4"/>
  <c r="G3064" i="4"/>
  <c r="H3064" i="4"/>
  <c r="I3064" i="4"/>
  <c r="J3064" i="4"/>
  <c r="K3064" i="4"/>
  <c r="L3064" i="4"/>
  <c r="A3065" i="4"/>
  <c r="B3065" i="4"/>
  <c r="C3065" i="4"/>
  <c r="D3065" i="4"/>
  <c r="E3065" i="4"/>
  <c r="F3065" i="4"/>
  <c r="G3065" i="4"/>
  <c r="H3065" i="4"/>
  <c r="I3065" i="4"/>
  <c r="J3065" i="4"/>
  <c r="K3065" i="4"/>
  <c r="L3065" i="4"/>
  <c r="A3066" i="4"/>
  <c r="B3066" i="4"/>
  <c r="C3066" i="4"/>
  <c r="D3066" i="4"/>
  <c r="E3066" i="4"/>
  <c r="F3066" i="4"/>
  <c r="G3066" i="4"/>
  <c r="H3066" i="4"/>
  <c r="I3066" i="4"/>
  <c r="J3066" i="4"/>
  <c r="K3066" i="4"/>
  <c r="L3066" i="4"/>
  <c r="A3067" i="4"/>
  <c r="B3067" i="4"/>
  <c r="C3067" i="4"/>
  <c r="D3067" i="4"/>
  <c r="E3067" i="4"/>
  <c r="F3067" i="4"/>
  <c r="G3067" i="4"/>
  <c r="H3067" i="4"/>
  <c r="I3067" i="4"/>
  <c r="J3067" i="4"/>
  <c r="K3067" i="4"/>
  <c r="L3067" i="4"/>
  <c r="A3068" i="4"/>
  <c r="B3068" i="4"/>
  <c r="C3068" i="4"/>
  <c r="D3068" i="4"/>
  <c r="E3068" i="4"/>
  <c r="F3068" i="4"/>
  <c r="G3068" i="4"/>
  <c r="H3068" i="4"/>
  <c r="I3068" i="4"/>
  <c r="J3068" i="4"/>
  <c r="K3068" i="4"/>
  <c r="L3068" i="4"/>
  <c r="A3069" i="4"/>
  <c r="B3069" i="4"/>
  <c r="C3069" i="4"/>
  <c r="D3069" i="4"/>
  <c r="E3069" i="4"/>
  <c r="F3069" i="4"/>
  <c r="G3069" i="4"/>
  <c r="H3069" i="4"/>
  <c r="I3069" i="4"/>
  <c r="J3069" i="4"/>
  <c r="K3069" i="4"/>
  <c r="L3069" i="4"/>
  <c r="A3070" i="4"/>
  <c r="B3070" i="4"/>
  <c r="C3070" i="4"/>
  <c r="D3070" i="4"/>
  <c r="E3070" i="4"/>
  <c r="F3070" i="4"/>
  <c r="G3070" i="4"/>
  <c r="H3070" i="4"/>
  <c r="I3070" i="4"/>
  <c r="J3070" i="4"/>
  <c r="K3070" i="4"/>
  <c r="L3070" i="4"/>
  <c r="A3071" i="4"/>
  <c r="B3071" i="4"/>
  <c r="C3071" i="4"/>
  <c r="D3071" i="4"/>
  <c r="E3071" i="4"/>
  <c r="F3071" i="4"/>
  <c r="G3071" i="4"/>
  <c r="H3071" i="4"/>
  <c r="I3071" i="4"/>
  <c r="J3071" i="4"/>
  <c r="K3071" i="4"/>
  <c r="L3071" i="4"/>
  <c r="A3072" i="4"/>
  <c r="B3072" i="4"/>
  <c r="C3072" i="4"/>
  <c r="D3072" i="4"/>
  <c r="E3072" i="4"/>
  <c r="F3072" i="4"/>
  <c r="G3072" i="4"/>
  <c r="H3072" i="4"/>
  <c r="I3072" i="4"/>
  <c r="J3072" i="4"/>
  <c r="K3072" i="4"/>
  <c r="L3072" i="4"/>
  <c r="A3073" i="4"/>
  <c r="B3073" i="4"/>
  <c r="C3073" i="4"/>
  <c r="D3073" i="4"/>
  <c r="E3073" i="4"/>
  <c r="F3073" i="4"/>
  <c r="G3073" i="4"/>
  <c r="H3073" i="4"/>
  <c r="I3073" i="4"/>
  <c r="J3073" i="4"/>
  <c r="K3073" i="4"/>
  <c r="L3073" i="4"/>
  <c r="A3074" i="4"/>
  <c r="B3074" i="4"/>
  <c r="C3074" i="4"/>
  <c r="D3074" i="4"/>
  <c r="E3074" i="4"/>
  <c r="F3074" i="4"/>
  <c r="G3074" i="4"/>
  <c r="H3074" i="4"/>
  <c r="I3074" i="4"/>
  <c r="J3074" i="4"/>
  <c r="K3074" i="4"/>
  <c r="L3074" i="4"/>
  <c r="A3075" i="4"/>
  <c r="B3075" i="4"/>
  <c r="C3075" i="4"/>
  <c r="D3075" i="4"/>
  <c r="E3075" i="4"/>
  <c r="F3075" i="4"/>
  <c r="G3075" i="4"/>
  <c r="H3075" i="4"/>
  <c r="I3075" i="4"/>
  <c r="J3075" i="4"/>
  <c r="K3075" i="4"/>
  <c r="L3075" i="4"/>
  <c r="A3076" i="4"/>
  <c r="B3076" i="4"/>
  <c r="C3076" i="4"/>
  <c r="D3076" i="4"/>
  <c r="E3076" i="4"/>
  <c r="F3076" i="4"/>
  <c r="G3076" i="4"/>
  <c r="H3076" i="4"/>
  <c r="I3076" i="4"/>
  <c r="J3076" i="4"/>
  <c r="K3076" i="4"/>
  <c r="L3076" i="4"/>
  <c r="A3077" i="4"/>
  <c r="B3077" i="4"/>
  <c r="C3077" i="4"/>
  <c r="D3077" i="4"/>
  <c r="E3077" i="4"/>
  <c r="F3077" i="4"/>
  <c r="G3077" i="4"/>
  <c r="H3077" i="4"/>
  <c r="I3077" i="4"/>
  <c r="J3077" i="4"/>
  <c r="K3077" i="4"/>
  <c r="L3077" i="4"/>
  <c r="A3078" i="4"/>
  <c r="B3078" i="4"/>
  <c r="C3078" i="4"/>
  <c r="D3078" i="4"/>
  <c r="E3078" i="4"/>
  <c r="F3078" i="4"/>
  <c r="G3078" i="4"/>
  <c r="H3078" i="4"/>
  <c r="I3078" i="4"/>
  <c r="J3078" i="4"/>
  <c r="K3078" i="4"/>
  <c r="L3078" i="4"/>
  <c r="A3079" i="4"/>
  <c r="B3079" i="4"/>
  <c r="C3079" i="4"/>
  <c r="D3079" i="4"/>
  <c r="E3079" i="4"/>
  <c r="F3079" i="4"/>
  <c r="G3079" i="4"/>
  <c r="H3079" i="4"/>
  <c r="I3079" i="4"/>
  <c r="J3079" i="4"/>
  <c r="K3079" i="4"/>
  <c r="L3079" i="4"/>
  <c r="A3080" i="4"/>
  <c r="B3080" i="4"/>
  <c r="C3080" i="4"/>
  <c r="D3080" i="4"/>
  <c r="E3080" i="4"/>
  <c r="F3080" i="4"/>
  <c r="G3080" i="4"/>
  <c r="H3080" i="4"/>
  <c r="I3080" i="4"/>
  <c r="J3080" i="4"/>
  <c r="K3080" i="4"/>
  <c r="L3080" i="4"/>
  <c r="A3081" i="4"/>
  <c r="B3081" i="4"/>
  <c r="C3081" i="4"/>
  <c r="D3081" i="4"/>
  <c r="E3081" i="4"/>
  <c r="F3081" i="4"/>
  <c r="G3081" i="4"/>
  <c r="H3081" i="4"/>
  <c r="I3081" i="4"/>
  <c r="J3081" i="4"/>
  <c r="K3081" i="4"/>
  <c r="L3081" i="4"/>
  <c r="A3082" i="4"/>
  <c r="B3082" i="4"/>
  <c r="C3082" i="4"/>
  <c r="D3082" i="4"/>
  <c r="E3082" i="4"/>
  <c r="F3082" i="4"/>
  <c r="G3082" i="4"/>
  <c r="H3082" i="4"/>
  <c r="I3082" i="4"/>
  <c r="J3082" i="4"/>
  <c r="K3082" i="4"/>
  <c r="L3082" i="4"/>
  <c r="A3083" i="4"/>
  <c r="B3083" i="4"/>
  <c r="C3083" i="4"/>
  <c r="D3083" i="4"/>
  <c r="E3083" i="4"/>
  <c r="F3083" i="4"/>
  <c r="G3083" i="4"/>
  <c r="H3083" i="4"/>
  <c r="I3083" i="4"/>
  <c r="J3083" i="4"/>
  <c r="K3083" i="4"/>
  <c r="L3083" i="4"/>
  <c r="A3084" i="4"/>
  <c r="B3084" i="4"/>
  <c r="C3084" i="4"/>
  <c r="D3084" i="4"/>
  <c r="E3084" i="4"/>
  <c r="F3084" i="4"/>
  <c r="G3084" i="4"/>
  <c r="H3084" i="4"/>
  <c r="I3084" i="4"/>
  <c r="J3084" i="4"/>
  <c r="K3084" i="4"/>
  <c r="L3084" i="4"/>
  <c r="A3085" i="4"/>
  <c r="B3085" i="4"/>
  <c r="C3085" i="4"/>
  <c r="D3085" i="4"/>
  <c r="E3085" i="4"/>
  <c r="F3085" i="4"/>
  <c r="G3085" i="4"/>
  <c r="H3085" i="4"/>
  <c r="I3085" i="4"/>
  <c r="J3085" i="4"/>
  <c r="K3085" i="4"/>
  <c r="L3085" i="4"/>
  <c r="A3086" i="4"/>
  <c r="B3086" i="4"/>
  <c r="C3086" i="4"/>
  <c r="D3086" i="4"/>
  <c r="E3086" i="4"/>
  <c r="F3086" i="4"/>
  <c r="G3086" i="4"/>
  <c r="H3086" i="4"/>
  <c r="I3086" i="4"/>
  <c r="J3086" i="4"/>
  <c r="K3086" i="4"/>
  <c r="L3086" i="4"/>
  <c r="A3087" i="4"/>
  <c r="B3087" i="4"/>
  <c r="C3087" i="4"/>
  <c r="D3087" i="4"/>
  <c r="E3087" i="4"/>
  <c r="F3087" i="4"/>
  <c r="G3087" i="4"/>
  <c r="H3087" i="4"/>
  <c r="I3087" i="4"/>
  <c r="J3087" i="4"/>
  <c r="K3087" i="4"/>
  <c r="L3087" i="4"/>
  <c r="A3088" i="4"/>
  <c r="B3088" i="4"/>
  <c r="C3088" i="4"/>
  <c r="D3088" i="4"/>
  <c r="E3088" i="4"/>
  <c r="F3088" i="4"/>
  <c r="G3088" i="4"/>
  <c r="H3088" i="4"/>
  <c r="I3088" i="4"/>
  <c r="J3088" i="4"/>
  <c r="K3088" i="4"/>
  <c r="L3088" i="4"/>
  <c r="A3089" i="4"/>
  <c r="B3089" i="4"/>
  <c r="C3089" i="4"/>
  <c r="D3089" i="4"/>
  <c r="E3089" i="4"/>
  <c r="F3089" i="4"/>
  <c r="G3089" i="4"/>
  <c r="H3089" i="4"/>
  <c r="I3089" i="4"/>
  <c r="J3089" i="4"/>
  <c r="K3089" i="4"/>
  <c r="L3089" i="4"/>
  <c r="A3090" i="4"/>
  <c r="B3090" i="4"/>
  <c r="C3090" i="4"/>
  <c r="D3090" i="4"/>
  <c r="E3090" i="4"/>
  <c r="F3090" i="4"/>
  <c r="G3090" i="4"/>
  <c r="H3090" i="4"/>
  <c r="I3090" i="4"/>
  <c r="J3090" i="4"/>
  <c r="K3090" i="4"/>
  <c r="L3090" i="4"/>
  <c r="A3091" i="4"/>
  <c r="B3091" i="4"/>
  <c r="C3091" i="4"/>
  <c r="D3091" i="4"/>
  <c r="E3091" i="4"/>
  <c r="F3091" i="4"/>
  <c r="G3091" i="4"/>
  <c r="H3091" i="4"/>
  <c r="I3091" i="4"/>
  <c r="J3091" i="4"/>
  <c r="K3091" i="4"/>
  <c r="L3091" i="4"/>
  <c r="A3092" i="4"/>
  <c r="B3092" i="4"/>
  <c r="C3092" i="4"/>
  <c r="D3092" i="4"/>
  <c r="E3092" i="4"/>
  <c r="F3092" i="4"/>
  <c r="G3092" i="4"/>
  <c r="H3092" i="4"/>
  <c r="I3092" i="4"/>
  <c r="J3092" i="4"/>
  <c r="K3092" i="4"/>
  <c r="L3092" i="4"/>
  <c r="A3093" i="4"/>
  <c r="B3093" i="4"/>
  <c r="C3093" i="4"/>
  <c r="D3093" i="4"/>
  <c r="E3093" i="4"/>
  <c r="F3093" i="4"/>
  <c r="G3093" i="4"/>
  <c r="H3093" i="4"/>
  <c r="I3093" i="4"/>
  <c r="J3093" i="4"/>
  <c r="K3093" i="4"/>
  <c r="L3093" i="4"/>
  <c r="A3094" i="4"/>
  <c r="B3094" i="4"/>
  <c r="C3094" i="4"/>
  <c r="D3094" i="4"/>
  <c r="E3094" i="4"/>
  <c r="F3094" i="4"/>
  <c r="G3094" i="4"/>
  <c r="H3094" i="4"/>
  <c r="I3094" i="4"/>
  <c r="J3094" i="4"/>
  <c r="K3094" i="4"/>
  <c r="L3094" i="4"/>
  <c r="A3095" i="4"/>
  <c r="B3095" i="4"/>
  <c r="C3095" i="4"/>
  <c r="D3095" i="4"/>
  <c r="E3095" i="4"/>
  <c r="F3095" i="4"/>
  <c r="G3095" i="4"/>
  <c r="H3095" i="4"/>
  <c r="I3095" i="4"/>
  <c r="J3095" i="4"/>
  <c r="K3095" i="4"/>
  <c r="L3095" i="4"/>
  <c r="A3096" i="4"/>
  <c r="B3096" i="4"/>
  <c r="C3096" i="4"/>
  <c r="D3096" i="4"/>
  <c r="E3096" i="4"/>
  <c r="F3096" i="4"/>
  <c r="G3096" i="4"/>
  <c r="H3096" i="4"/>
  <c r="I3096" i="4"/>
  <c r="J3096" i="4"/>
  <c r="K3096" i="4"/>
  <c r="L3096" i="4"/>
  <c r="A3097" i="4"/>
  <c r="B3097" i="4"/>
  <c r="C3097" i="4"/>
  <c r="D3097" i="4"/>
  <c r="E3097" i="4"/>
  <c r="F3097" i="4"/>
  <c r="G3097" i="4"/>
  <c r="H3097" i="4"/>
  <c r="I3097" i="4"/>
  <c r="J3097" i="4"/>
  <c r="K3097" i="4"/>
  <c r="L3097" i="4"/>
  <c r="A3098" i="4"/>
  <c r="B3098" i="4"/>
  <c r="C3098" i="4"/>
  <c r="D3098" i="4"/>
  <c r="E3098" i="4"/>
  <c r="F3098" i="4"/>
  <c r="G3098" i="4"/>
  <c r="H3098" i="4"/>
  <c r="I3098" i="4"/>
  <c r="J3098" i="4"/>
  <c r="K3098" i="4"/>
  <c r="L3098" i="4"/>
  <c r="A3099" i="4"/>
  <c r="B3099" i="4"/>
  <c r="C3099" i="4"/>
  <c r="D3099" i="4"/>
  <c r="E3099" i="4"/>
  <c r="F3099" i="4"/>
  <c r="G3099" i="4"/>
  <c r="H3099" i="4"/>
  <c r="I3099" i="4"/>
  <c r="J3099" i="4"/>
  <c r="K3099" i="4"/>
  <c r="L3099" i="4"/>
  <c r="A3100" i="4"/>
  <c r="B3100" i="4"/>
  <c r="C3100" i="4"/>
  <c r="D3100" i="4"/>
  <c r="E3100" i="4"/>
  <c r="F3100" i="4"/>
  <c r="G3100" i="4"/>
  <c r="H3100" i="4"/>
  <c r="I3100" i="4"/>
  <c r="J3100" i="4"/>
  <c r="K3100" i="4"/>
  <c r="L3100" i="4"/>
  <c r="A3101" i="4"/>
  <c r="B3101" i="4"/>
  <c r="C3101" i="4"/>
  <c r="D3101" i="4"/>
  <c r="E3101" i="4"/>
  <c r="F3101" i="4"/>
  <c r="G3101" i="4"/>
  <c r="H3101" i="4"/>
  <c r="I3101" i="4"/>
  <c r="J3101" i="4"/>
  <c r="K3101" i="4"/>
  <c r="L3101" i="4"/>
  <c r="A3102" i="4"/>
  <c r="B3102" i="4"/>
  <c r="C3102" i="4"/>
  <c r="D3102" i="4"/>
  <c r="E3102" i="4"/>
  <c r="F3102" i="4"/>
  <c r="G3102" i="4"/>
  <c r="H3102" i="4"/>
  <c r="I3102" i="4"/>
  <c r="J3102" i="4"/>
  <c r="K3102" i="4"/>
  <c r="L3102" i="4"/>
  <c r="A3103" i="4"/>
  <c r="B3103" i="4"/>
  <c r="C3103" i="4"/>
  <c r="D3103" i="4"/>
  <c r="E3103" i="4"/>
  <c r="F3103" i="4"/>
  <c r="G3103" i="4"/>
  <c r="H3103" i="4"/>
  <c r="I3103" i="4"/>
  <c r="J3103" i="4"/>
  <c r="K3103" i="4"/>
  <c r="L3103" i="4"/>
  <c r="A3104" i="4"/>
  <c r="B3104" i="4"/>
  <c r="C3104" i="4"/>
  <c r="D3104" i="4"/>
  <c r="E3104" i="4"/>
  <c r="F3104" i="4"/>
  <c r="G3104" i="4"/>
  <c r="H3104" i="4"/>
  <c r="I3104" i="4"/>
  <c r="J3104" i="4"/>
  <c r="K3104" i="4"/>
  <c r="L3104" i="4"/>
  <c r="A3105" i="4"/>
  <c r="B3105" i="4"/>
  <c r="C3105" i="4"/>
  <c r="D3105" i="4"/>
  <c r="E3105" i="4"/>
  <c r="F3105" i="4"/>
  <c r="G3105" i="4"/>
  <c r="H3105" i="4"/>
  <c r="I3105" i="4"/>
  <c r="J3105" i="4"/>
  <c r="K3105" i="4"/>
  <c r="L3105" i="4"/>
  <c r="A3106" i="4"/>
  <c r="B3106" i="4"/>
  <c r="C3106" i="4"/>
  <c r="D3106" i="4"/>
  <c r="E3106" i="4"/>
  <c r="F3106" i="4"/>
  <c r="G3106" i="4"/>
  <c r="H3106" i="4"/>
  <c r="I3106" i="4"/>
  <c r="J3106" i="4"/>
  <c r="K3106" i="4"/>
  <c r="L3106" i="4"/>
  <c r="A3107" i="4"/>
  <c r="B3107" i="4"/>
  <c r="C3107" i="4"/>
  <c r="D3107" i="4"/>
  <c r="E3107" i="4"/>
  <c r="F3107" i="4"/>
  <c r="G3107" i="4"/>
  <c r="H3107" i="4"/>
  <c r="I3107" i="4"/>
  <c r="J3107" i="4"/>
  <c r="K3107" i="4"/>
  <c r="L3107" i="4"/>
  <c r="A3108" i="4"/>
  <c r="B3108" i="4"/>
  <c r="C3108" i="4"/>
  <c r="D3108" i="4"/>
  <c r="E3108" i="4"/>
  <c r="F3108" i="4"/>
  <c r="G3108" i="4"/>
  <c r="H3108" i="4"/>
  <c r="I3108" i="4"/>
  <c r="J3108" i="4"/>
  <c r="K3108" i="4"/>
  <c r="L3108" i="4"/>
  <c r="A3109" i="4"/>
  <c r="B3109" i="4"/>
  <c r="C3109" i="4"/>
  <c r="D3109" i="4"/>
  <c r="E3109" i="4"/>
  <c r="F3109" i="4"/>
  <c r="G3109" i="4"/>
  <c r="H3109" i="4"/>
  <c r="I3109" i="4"/>
  <c r="J3109" i="4"/>
  <c r="K3109" i="4"/>
  <c r="L3109" i="4"/>
  <c r="A3110" i="4"/>
  <c r="B3110" i="4"/>
  <c r="C3110" i="4"/>
  <c r="D3110" i="4"/>
  <c r="E3110" i="4"/>
  <c r="F3110" i="4"/>
  <c r="G3110" i="4"/>
  <c r="H3110" i="4"/>
  <c r="I3110" i="4"/>
  <c r="J3110" i="4"/>
  <c r="K3110" i="4"/>
  <c r="L3110" i="4"/>
  <c r="A3111" i="4"/>
  <c r="B3111" i="4"/>
  <c r="C3111" i="4"/>
  <c r="D3111" i="4"/>
  <c r="E3111" i="4"/>
  <c r="F3111" i="4"/>
  <c r="G3111" i="4"/>
  <c r="H3111" i="4"/>
  <c r="I3111" i="4"/>
  <c r="J3111" i="4"/>
  <c r="K3111" i="4"/>
  <c r="L3111" i="4"/>
  <c r="A3112" i="4"/>
  <c r="B3112" i="4"/>
  <c r="C3112" i="4"/>
  <c r="D3112" i="4"/>
  <c r="E3112" i="4"/>
  <c r="F3112" i="4"/>
  <c r="G3112" i="4"/>
  <c r="H3112" i="4"/>
  <c r="I3112" i="4"/>
  <c r="J3112" i="4"/>
  <c r="K3112" i="4"/>
  <c r="L3112" i="4"/>
  <c r="A3113" i="4"/>
  <c r="B3113" i="4"/>
  <c r="C3113" i="4"/>
  <c r="D3113" i="4"/>
  <c r="E3113" i="4"/>
  <c r="F3113" i="4"/>
  <c r="G3113" i="4"/>
  <c r="H3113" i="4"/>
  <c r="I3113" i="4"/>
  <c r="J3113" i="4"/>
  <c r="K3113" i="4"/>
  <c r="L3113" i="4"/>
  <c r="A3114" i="4"/>
  <c r="B3114" i="4"/>
  <c r="C3114" i="4"/>
  <c r="D3114" i="4"/>
  <c r="E3114" i="4"/>
  <c r="F3114" i="4"/>
  <c r="G3114" i="4"/>
  <c r="H3114" i="4"/>
  <c r="I3114" i="4"/>
  <c r="J3114" i="4"/>
  <c r="K3114" i="4"/>
  <c r="L3114" i="4"/>
  <c r="A3115" i="4"/>
  <c r="B3115" i="4"/>
  <c r="C3115" i="4"/>
  <c r="D3115" i="4"/>
  <c r="E3115" i="4"/>
  <c r="F3115" i="4"/>
  <c r="G3115" i="4"/>
  <c r="H3115" i="4"/>
  <c r="I3115" i="4"/>
  <c r="J3115" i="4"/>
  <c r="K3115" i="4"/>
  <c r="L3115" i="4"/>
  <c r="A3116" i="4"/>
  <c r="B3116" i="4"/>
  <c r="C3116" i="4"/>
  <c r="D3116" i="4"/>
  <c r="E3116" i="4"/>
  <c r="F3116" i="4"/>
  <c r="G3116" i="4"/>
  <c r="H3116" i="4"/>
  <c r="I3116" i="4"/>
  <c r="J3116" i="4"/>
  <c r="K3116" i="4"/>
  <c r="L3116" i="4"/>
  <c r="A3117" i="4"/>
  <c r="B3117" i="4"/>
  <c r="C3117" i="4"/>
  <c r="D3117" i="4"/>
  <c r="E3117" i="4"/>
  <c r="F3117" i="4"/>
  <c r="G3117" i="4"/>
  <c r="H3117" i="4"/>
  <c r="I3117" i="4"/>
  <c r="J3117" i="4"/>
  <c r="K3117" i="4"/>
  <c r="L3117" i="4"/>
  <c r="A3118" i="4"/>
  <c r="B3118" i="4"/>
  <c r="C3118" i="4"/>
  <c r="D3118" i="4"/>
  <c r="E3118" i="4"/>
  <c r="F3118" i="4"/>
  <c r="G3118" i="4"/>
  <c r="H3118" i="4"/>
  <c r="I3118" i="4"/>
  <c r="J3118" i="4"/>
  <c r="K3118" i="4"/>
  <c r="L3118" i="4"/>
  <c r="A3119" i="4"/>
  <c r="B3119" i="4"/>
  <c r="C3119" i="4"/>
  <c r="D3119" i="4"/>
  <c r="E3119" i="4"/>
  <c r="F3119" i="4"/>
  <c r="G3119" i="4"/>
  <c r="H3119" i="4"/>
  <c r="I3119" i="4"/>
  <c r="J3119" i="4"/>
  <c r="K3119" i="4"/>
  <c r="L3119" i="4"/>
  <c r="A3120" i="4"/>
  <c r="B3120" i="4"/>
  <c r="C3120" i="4"/>
  <c r="D3120" i="4"/>
  <c r="E3120" i="4"/>
  <c r="F3120" i="4"/>
  <c r="G3120" i="4"/>
  <c r="H3120" i="4"/>
  <c r="I3120" i="4"/>
  <c r="J3120" i="4"/>
  <c r="K3120" i="4"/>
  <c r="L3120" i="4"/>
  <c r="A3121" i="4"/>
  <c r="B3121" i="4"/>
  <c r="C3121" i="4"/>
  <c r="D3121" i="4"/>
  <c r="E3121" i="4"/>
  <c r="F3121" i="4"/>
  <c r="G3121" i="4"/>
  <c r="H3121" i="4"/>
  <c r="I3121" i="4"/>
  <c r="J3121" i="4"/>
  <c r="K3121" i="4"/>
  <c r="L3121" i="4"/>
  <c r="A3122" i="4"/>
  <c r="B3122" i="4"/>
  <c r="C3122" i="4"/>
  <c r="D3122" i="4"/>
  <c r="E3122" i="4"/>
  <c r="F3122" i="4"/>
  <c r="G3122" i="4"/>
  <c r="H3122" i="4"/>
  <c r="I3122" i="4"/>
  <c r="J3122" i="4"/>
  <c r="K3122" i="4"/>
  <c r="L3122" i="4"/>
  <c r="A3123" i="4"/>
  <c r="B3123" i="4"/>
  <c r="C3123" i="4"/>
  <c r="D3123" i="4"/>
  <c r="E3123" i="4"/>
  <c r="F3123" i="4"/>
  <c r="G3123" i="4"/>
  <c r="H3123" i="4"/>
  <c r="I3123" i="4"/>
  <c r="J3123" i="4"/>
  <c r="K3123" i="4"/>
  <c r="L3123" i="4"/>
  <c r="A3124" i="4"/>
  <c r="B3124" i="4"/>
  <c r="C3124" i="4"/>
  <c r="D3124" i="4"/>
  <c r="E3124" i="4"/>
  <c r="F3124" i="4"/>
  <c r="G3124" i="4"/>
  <c r="H3124" i="4"/>
  <c r="I3124" i="4"/>
  <c r="J3124" i="4"/>
  <c r="K3124" i="4"/>
  <c r="L3124" i="4"/>
  <c r="A3125" i="4"/>
  <c r="B3125" i="4"/>
  <c r="C3125" i="4"/>
  <c r="D3125" i="4"/>
  <c r="E3125" i="4"/>
  <c r="F3125" i="4"/>
  <c r="G3125" i="4"/>
  <c r="H3125" i="4"/>
  <c r="I3125" i="4"/>
  <c r="J3125" i="4"/>
  <c r="K3125" i="4"/>
  <c r="L3125" i="4"/>
  <c r="A3126" i="4"/>
  <c r="B3126" i="4"/>
  <c r="C3126" i="4"/>
  <c r="D3126" i="4"/>
  <c r="E3126" i="4"/>
  <c r="F3126" i="4"/>
  <c r="G3126" i="4"/>
  <c r="H3126" i="4"/>
  <c r="I3126" i="4"/>
  <c r="J3126" i="4"/>
  <c r="K3126" i="4"/>
  <c r="L3126" i="4"/>
  <c r="A3127" i="4"/>
  <c r="B3127" i="4"/>
  <c r="C3127" i="4"/>
  <c r="D3127" i="4"/>
  <c r="E3127" i="4"/>
  <c r="F3127" i="4"/>
  <c r="G3127" i="4"/>
  <c r="H3127" i="4"/>
  <c r="I3127" i="4"/>
  <c r="J3127" i="4"/>
  <c r="K3127" i="4"/>
  <c r="L3127" i="4"/>
  <c r="A3128" i="4"/>
  <c r="B3128" i="4"/>
  <c r="C3128" i="4"/>
  <c r="D3128" i="4"/>
  <c r="E3128" i="4"/>
  <c r="F3128" i="4"/>
  <c r="G3128" i="4"/>
  <c r="H3128" i="4"/>
  <c r="I3128" i="4"/>
  <c r="J3128" i="4"/>
  <c r="K3128" i="4"/>
  <c r="L3128" i="4"/>
  <c r="A3129" i="4"/>
  <c r="B3129" i="4"/>
  <c r="C3129" i="4"/>
  <c r="D3129" i="4"/>
  <c r="E3129" i="4"/>
  <c r="F3129" i="4"/>
  <c r="G3129" i="4"/>
  <c r="H3129" i="4"/>
  <c r="I3129" i="4"/>
  <c r="J3129" i="4"/>
  <c r="K3129" i="4"/>
  <c r="L3129" i="4"/>
  <c r="A3130" i="4"/>
  <c r="B3130" i="4"/>
  <c r="C3130" i="4"/>
  <c r="D3130" i="4"/>
  <c r="E3130" i="4"/>
  <c r="F3130" i="4"/>
  <c r="G3130" i="4"/>
  <c r="H3130" i="4"/>
  <c r="I3130" i="4"/>
  <c r="J3130" i="4"/>
  <c r="K3130" i="4"/>
  <c r="L3130" i="4"/>
  <c r="A3131" i="4"/>
  <c r="B3131" i="4"/>
  <c r="C3131" i="4"/>
  <c r="D3131" i="4"/>
  <c r="E3131" i="4"/>
  <c r="F3131" i="4"/>
  <c r="G3131" i="4"/>
  <c r="H3131" i="4"/>
  <c r="I3131" i="4"/>
  <c r="J3131" i="4"/>
  <c r="K3131" i="4"/>
  <c r="L3131" i="4"/>
  <c r="A3132" i="4"/>
  <c r="B3132" i="4"/>
  <c r="C3132" i="4"/>
  <c r="D3132" i="4"/>
  <c r="E3132" i="4"/>
  <c r="F3132" i="4"/>
  <c r="G3132" i="4"/>
  <c r="H3132" i="4"/>
  <c r="I3132" i="4"/>
  <c r="J3132" i="4"/>
  <c r="K3132" i="4"/>
  <c r="L3132" i="4"/>
  <c r="A3133" i="4"/>
  <c r="B3133" i="4"/>
  <c r="C3133" i="4"/>
  <c r="D3133" i="4"/>
  <c r="E3133" i="4"/>
  <c r="F3133" i="4"/>
  <c r="G3133" i="4"/>
  <c r="H3133" i="4"/>
  <c r="I3133" i="4"/>
  <c r="J3133" i="4"/>
  <c r="K3133" i="4"/>
  <c r="L3133" i="4"/>
  <c r="A3134" i="4"/>
  <c r="B3134" i="4"/>
  <c r="C3134" i="4"/>
  <c r="D3134" i="4"/>
  <c r="E3134" i="4"/>
  <c r="F3134" i="4"/>
  <c r="G3134" i="4"/>
  <c r="H3134" i="4"/>
  <c r="I3134" i="4"/>
  <c r="J3134" i="4"/>
  <c r="K3134" i="4"/>
  <c r="L3134" i="4"/>
  <c r="A3135" i="4"/>
  <c r="B3135" i="4"/>
  <c r="C3135" i="4"/>
  <c r="D3135" i="4"/>
  <c r="E3135" i="4"/>
  <c r="F3135" i="4"/>
  <c r="G3135" i="4"/>
  <c r="H3135" i="4"/>
  <c r="I3135" i="4"/>
  <c r="J3135" i="4"/>
  <c r="K3135" i="4"/>
  <c r="L3135" i="4"/>
  <c r="A3136" i="4"/>
  <c r="B3136" i="4"/>
  <c r="C3136" i="4"/>
  <c r="D3136" i="4"/>
  <c r="E3136" i="4"/>
  <c r="F3136" i="4"/>
  <c r="G3136" i="4"/>
  <c r="H3136" i="4"/>
  <c r="I3136" i="4"/>
  <c r="J3136" i="4"/>
  <c r="K3136" i="4"/>
  <c r="L3136" i="4"/>
  <c r="A3137" i="4"/>
  <c r="B3137" i="4"/>
  <c r="C3137" i="4"/>
  <c r="D3137" i="4"/>
  <c r="E3137" i="4"/>
  <c r="F3137" i="4"/>
  <c r="G3137" i="4"/>
  <c r="H3137" i="4"/>
  <c r="I3137" i="4"/>
  <c r="J3137" i="4"/>
  <c r="K3137" i="4"/>
  <c r="L3137" i="4"/>
  <c r="A3138" i="4"/>
  <c r="B3138" i="4"/>
  <c r="C3138" i="4"/>
  <c r="D3138" i="4"/>
  <c r="E3138" i="4"/>
  <c r="F3138" i="4"/>
  <c r="G3138" i="4"/>
  <c r="H3138" i="4"/>
  <c r="I3138" i="4"/>
  <c r="J3138" i="4"/>
  <c r="K3138" i="4"/>
  <c r="L3138" i="4"/>
  <c r="A3139" i="4"/>
  <c r="B3139" i="4"/>
  <c r="C3139" i="4"/>
  <c r="D3139" i="4"/>
  <c r="E3139" i="4"/>
  <c r="F3139" i="4"/>
  <c r="G3139" i="4"/>
  <c r="H3139" i="4"/>
  <c r="I3139" i="4"/>
  <c r="J3139" i="4"/>
  <c r="K3139" i="4"/>
  <c r="L3139" i="4"/>
  <c r="A3140" i="4"/>
  <c r="B3140" i="4"/>
  <c r="C3140" i="4"/>
  <c r="D3140" i="4"/>
  <c r="E3140" i="4"/>
  <c r="F3140" i="4"/>
  <c r="G3140" i="4"/>
  <c r="H3140" i="4"/>
  <c r="I3140" i="4"/>
  <c r="J3140" i="4"/>
  <c r="K3140" i="4"/>
  <c r="L3140" i="4"/>
  <c r="A3141" i="4"/>
  <c r="B3141" i="4"/>
  <c r="C3141" i="4"/>
  <c r="D3141" i="4"/>
  <c r="E3141" i="4"/>
  <c r="F3141" i="4"/>
  <c r="G3141" i="4"/>
  <c r="H3141" i="4"/>
  <c r="I3141" i="4"/>
  <c r="J3141" i="4"/>
  <c r="K3141" i="4"/>
  <c r="L3141" i="4"/>
  <c r="A3142" i="4"/>
  <c r="B3142" i="4"/>
  <c r="C3142" i="4"/>
  <c r="D3142" i="4"/>
  <c r="E3142" i="4"/>
  <c r="F3142" i="4"/>
  <c r="G3142" i="4"/>
  <c r="H3142" i="4"/>
  <c r="I3142" i="4"/>
  <c r="J3142" i="4"/>
  <c r="K3142" i="4"/>
  <c r="L3142" i="4"/>
  <c r="A3143" i="4"/>
  <c r="B3143" i="4"/>
  <c r="C3143" i="4"/>
  <c r="D3143" i="4"/>
  <c r="E3143" i="4"/>
  <c r="F3143" i="4"/>
  <c r="G3143" i="4"/>
  <c r="H3143" i="4"/>
  <c r="I3143" i="4"/>
  <c r="J3143" i="4"/>
  <c r="K3143" i="4"/>
  <c r="L3143" i="4"/>
  <c r="A3144" i="4"/>
  <c r="B3144" i="4"/>
  <c r="C3144" i="4"/>
  <c r="D3144" i="4"/>
  <c r="E3144" i="4"/>
  <c r="F3144" i="4"/>
  <c r="G3144" i="4"/>
  <c r="H3144" i="4"/>
  <c r="I3144" i="4"/>
  <c r="J3144" i="4"/>
  <c r="K3144" i="4"/>
  <c r="L3144" i="4"/>
  <c r="A3145" i="4"/>
  <c r="B3145" i="4"/>
  <c r="C3145" i="4"/>
  <c r="D3145" i="4"/>
  <c r="E3145" i="4"/>
  <c r="F3145" i="4"/>
  <c r="G3145" i="4"/>
  <c r="H3145" i="4"/>
  <c r="I3145" i="4"/>
  <c r="J3145" i="4"/>
  <c r="K3145" i="4"/>
  <c r="L3145" i="4"/>
  <c r="A3146" i="4"/>
  <c r="B3146" i="4"/>
  <c r="C3146" i="4"/>
  <c r="D3146" i="4"/>
  <c r="E3146" i="4"/>
  <c r="F3146" i="4"/>
  <c r="G3146" i="4"/>
  <c r="H3146" i="4"/>
  <c r="I3146" i="4"/>
  <c r="J3146" i="4"/>
  <c r="K3146" i="4"/>
  <c r="L3146" i="4"/>
  <c r="A3147" i="4"/>
  <c r="B3147" i="4"/>
  <c r="C3147" i="4"/>
  <c r="D3147" i="4"/>
  <c r="E3147" i="4"/>
  <c r="F3147" i="4"/>
  <c r="G3147" i="4"/>
  <c r="H3147" i="4"/>
  <c r="I3147" i="4"/>
  <c r="J3147" i="4"/>
  <c r="K3147" i="4"/>
  <c r="L3147" i="4"/>
  <c r="A3148" i="4"/>
  <c r="B3148" i="4"/>
  <c r="C3148" i="4"/>
  <c r="D3148" i="4"/>
  <c r="E3148" i="4"/>
  <c r="F3148" i="4"/>
  <c r="G3148" i="4"/>
  <c r="H3148" i="4"/>
  <c r="I3148" i="4"/>
  <c r="J3148" i="4"/>
  <c r="K3148" i="4"/>
  <c r="L3148" i="4"/>
  <c r="A3149" i="4"/>
  <c r="B3149" i="4"/>
  <c r="C3149" i="4"/>
  <c r="D3149" i="4"/>
  <c r="E3149" i="4"/>
  <c r="F3149" i="4"/>
  <c r="G3149" i="4"/>
  <c r="H3149" i="4"/>
  <c r="I3149" i="4"/>
  <c r="J3149" i="4"/>
  <c r="K3149" i="4"/>
  <c r="L3149" i="4"/>
  <c r="A3150" i="4"/>
  <c r="B3150" i="4"/>
  <c r="C3150" i="4"/>
  <c r="D3150" i="4"/>
  <c r="E3150" i="4"/>
  <c r="F3150" i="4"/>
  <c r="G3150" i="4"/>
  <c r="H3150" i="4"/>
  <c r="I3150" i="4"/>
  <c r="J3150" i="4"/>
  <c r="K3150" i="4"/>
  <c r="L3150" i="4"/>
  <c r="A3151" i="4"/>
  <c r="B3151" i="4"/>
  <c r="C3151" i="4"/>
  <c r="D3151" i="4"/>
  <c r="E3151" i="4"/>
  <c r="F3151" i="4"/>
  <c r="G3151" i="4"/>
  <c r="H3151" i="4"/>
  <c r="I3151" i="4"/>
  <c r="J3151" i="4"/>
  <c r="K3151" i="4"/>
  <c r="L3151" i="4"/>
  <c r="A3152" i="4"/>
  <c r="B3152" i="4"/>
  <c r="C3152" i="4"/>
  <c r="D3152" i="4"/>
  <c r="E3152" i="4"/>
  <c r="F3152" i="4"/>
  <c r="G3152" i="4"/>
  <c r="H3152" i="4"/>
  <c r="I3152" i="4"/>
  <c r="J3152" i="4"/>
  <c r="K3152" i="4"/>
  <c r="L3152" i="4"/>
  <c r="A3153" i="4"/>
  <c r="B3153" i="4"/>
  <c r="C3153" i="4"/>
  <c r="D3153" i="4"/>
  <c r="E3153" i="4"/>
  <c r="F3153" i="4"/>
  <c r="G3153" i="4"/>
  <c r="H3153" i="4"/>
  <c r="I3153" i="4"/>
  <c r="J3153" i="4"/>
  <c r="K3153" i="4"/>
  <c r="L3153" i="4"/>
  <c r="A3154" i="4"/>
  <c r="B3154" i="4"/>
  <c r="C3154" i="4"/>
  <c r="D3154" i="4"/>
  <c r="E3154" i="4"/>
  <c r="F3154" i="4"/>
  <c r="G3154" i="4"/>
  <c r="H3154" i="4"/>
  <c r="I3154" i="4"/>
  <c r="J3154" i="4"/>
  <c r="K3154" i="4"/>
  <c r="L3154" i="4"/>
  <c r="A3155" i="4"/>
  <c r="B3155" i="4"/>
  <c r="C3155" i="4"/>
  <c r="D3155" i="4"/>
  <c r="E3155" i="4"/>
  <c r="F3155" i="4"/>
  <c r="G3155" i="4"/>
  <c r="H3155" i="4"/>
  <c r="I3155" i="4"/>
  <c r="J3155" i="4"/>
  <c r="K3155" i="4"/>
  <c r="L3155" i="4"/>
  <c r="A3156" i="4"/>
  <c r="B3156" i="4"/>
  <c r="C3156" i="4"/>
  <c r="D3156" i="4"/>
  <c r="E3156" i="4"/>
  <c r="F3156" i="4"/>
  <c r="G3156" i="4"/>
  <c r="H3156" i="4"/>
  <c r="I3156" i="4"/>
  <c r="J3156" i="4"/>
  <c r="K3156" i="4"/>
  <c r="L3156" i="4"/>
  <c r="A3157" i="4"/>
  <c r="B3157" i="4"/>
  <c r="C3157" i="4"/>
  <c r="D3157" i="4"/>
  <c r="E3157" i="4"/>
  <c r="F3157" i="4"/>
  <c r="G3157" i="4"/>
  <c r="H3157" i="4"/>
  <c r="I3157" i="4"/>
  <c r="J3157" i="4"/>
  <c r="K3157" i="4"/>
  <c r="L3157" i="4"/>
  <c r="A3158" i="4"/>
  <c r="B3158" i="4"/>
  <c r="C3158" i="4"/>
  <c r="D3158" i="4"/>
  <c r="E3158" i="4"/>
  <c r="F3158" i="4"/>
  <c r="G3158" i="4"/>
  <c r="H3158" i="4"/>
  <c r="I3158" i="4"/>
  <c r="J3158" i="4"/>
  <c r="K3158" i="4"/>
  <c r="L3158" i="4"/>
  <c r="A3159" i="4"/>
  <c r="B3159" i="4"/>
  <c r="C3159" i="4"/>
  <c r="D3159" i="4"/>
  <c r="E3159" i="4"/>
  <c r="F3159" i="4"/>
  <c r="G3159" i="4"/>
  <c r="H3159" i="4"/>
  <c r="I3159" i="4"/>
  <c r="J3159" i="4"/>
  <c r="K3159" i="4"/>
  <c r="L3159" i="4"/>
  <c r="A3160" i="4"/>
  <c r="B3160" i="4"/>
  <c r="C3160" i="4"/>
  <c r="D3160" i="4"/>
  <c r="E3160" i="4"/>
  <c r="F3160" i="4"/>
  <c r="G3160" i="4"/>
  <c r="H3160" i="4"/>
  <c r="I3160" i="4"/>
  <c r="J3160" i="4"/>
  <c r="K3160" i="4"/>
  <c r="L3160" i="4"/>
  <c r="A3161" i="4"/>
  <c r="B3161" i="4"/>
  <c r="C3161" i="4"/>
  <c r="D3161" i="4"/>
  <c r="E3161" i="4"/>
  <c r="F3161" i="4"/>
  <c r="G3161" i="4"/>
  <c r="H3161" i="4"/>
  <c r="I3161" i="4"/>
  <c r="J3161" i="4"/>
  <c r="K3161" i="4"/>
  <c r="L3161" i="4"/>
  <c r="A3162" i="4"/>
  <c r="B3162" i="4"/>
  <c r="C3162" i="4"/>
  <c r="D3162" i="4"/>
  <c r="E3162" i="4"/>
  <c r="F3162" i="4"/>
  <c r="G3162" i="4"/>
  <c r="H3162" i="4"/>
  <c r="I3162" i="4"/>
  <c r="J3162" i="4"/>
  <c r="K3162" i="4"/>
  <c r="L3162" i="4"/>
  <c r="A3163" i="4"/>
  <c r="B3163" i="4"/>
  <c r="C3163" i="4"/>
  <c r="D3163" i="4"/>
  <c r="E3163" i="4"/>
  <c r="F3163" i="4"/>
  <c r="G3163" i="4"/>
  <c r="H3163" i="4"/>
  <c r="I3163" i="4"/>
  <c r="J3163" i="4"/>
  <c r="K3163" i="4"/>
  <c r="L3163" i="4"/>
  <c r="A3164" i="4"/>
  <c r="B3164" i="4"/>
  <c r="C3164" i="4"/>
  <c r="D3164" i="4"/>
  <c r="E3164" i="4"/>
  <c r="F3164" i="4"/>
  <c r="G3164" i="4"/>
  <c r="H3164" i="4"/>
  <c r="I3164" i="4"/>
  <c r="J3164" i="4"/>
  <c r="K3164" i="4"/>
  <c r="L3164" i="4"/>
  <c r="A3165" i="4"/>
  <c r="B3165" i="4"/>
  <c r="C3165" i="4"/>
  <c r="D3165" i="4"/>
  <c r="E3165" i="4"/>
  <c r="F3165" i="4"/>
  <c r="G3165" i="4"/>
  <c r="H3165" i="4"/>
  <c r="I3165" i="4"/>
  <c r="J3165" i="4"/>
  <c r="K3165" i="4"/>
  <c r="L3165" i="4"/>
  <c r="A3166" i="4"/>
  <c r="B3166" i="4"/>
  <c r="C3166" i="4"/>
  <c r="D3166" i="4"/>
  <c r="E3166" i="4"/>
  <c r="F3166" i="4"/>
  <c r="G3166" i="4"/>
  <c r="H3166" i="4"/>
  <c r="I3166" i="4"/>
  <c r="J3166" i="4"/>
  <c r="K3166" i="4"/>
  <c r="L3166" i="4"/>
  <c r="A3167" i="4"/>
  <c r="B3167" i="4"/>
  <c r="C3167" i="4"/>
  <c r="D3167" i="4"/>
  <c r="E3167" i="4"/>
  <c r="F3167" i="4"/>
  <c r="G3167" i="4"/>
  <c r="H3167" i="4"/>
  <c r="I3167" i="4"/>
  <c r="J3167" i="4"/>
  <c r="K3167" i="4"/>
  <c r="L3167" i="4"/>
  <c r="A3168" i="4"/>
  <c r="B3168" i="4"/>
  <c r="C3168" i="4"/>
  <c r="D3168" i="4"/>
  <c r="E3168" i="4"/>
  <c r="F3168" i="4"/>
  <c r="G3168" i="4"/>
  <c r="H3168" i="4"/>
  <c r="I3168" i="4"/>
  <c r="J3168" i="4"/>
  <c r="K3168" i="4"/>
  <c r="L3168" i="4"/>
  <c r="A3169" i="4"/>
  <c r="B3169" i="4"/>
  <c r="C3169" i="4"/>
  <c r="D3169" i="4"/>
  <c r="E3169" i="4"/>
  <c r="F3169" i="4"/>
  <c r="G3169" i="4"/>
  <c r="H3169" i="4"/>
  <c r="I3169" i="4"/>
  <c r="J3169" i="4"/>
  <c r="K3169" i="4"/>
  <c r="L3169" i="4"/>
  <c r="A3170" i="4"/>
  <c r="B3170" i="4"/>
  <c r="C3170" i="4"/>
  <c r="D3170" i="4"/>
  <c r="E3170" i="4"/>
  <c r="F3170" i="4"/>
  <c r="G3170" i="4"/>
  <c r="H3170" i="4"/>
  <c r="I3170" i="4"/>
  <c r="J3170" i="4"/>
  <c r="K3170" i="4"/>
  <c r="L3170" i="4"/>
  <c r="A3171" i="4"/>
  <c r="B3171" i="4"/>
  <c r="C3171" i="4"/>
  <c r="D3171" i="4"/>
  <c r="E3171" i="4"/>
  <c r="F3171" i="4"/>
  <c r="G3171" i="4"/>
  <c r="H3171" i="4"/>
  <c r="I3171" i="4"/>
  <c r="J3171" i="4"/>
  <c r="K3171" i="4"/>
  <c r="L3171" i="4"/>
  <c r="A3172" i="4"/>
  <c r="B3172" i="4"/>
  <c r="C3172" i="4"/>
  <c r="D3172" i="4"/>
  <c r="E3172" i="4"/>
  <c r="F3172" i="4"/>
  <c r="G3172" i="4"/>
  <c r="H3172" i="4"/>
  <c r="I3172" i="4"/>
  <c r="J3172" i="4"/>
  <c r="K3172" i="4"/>
  <c r="L3172" i="4"/>
  <c r="A3173" i="4"/>
  <c r="B3173" i="4"/>
  <c r="C3173" i="4"/>
  <c r="D3173" i="4"/>
  <c r="E3173" i="4"/>
  <c r="F3173" i="4"/>
  <c r="G3173" i="4"/>
  <c r="H3173" i="4"/>
  <c r="I3173" i="4"/>
  <c r="J3173" i="4"/>
  <c r="K3173" i="4"/>
  <c r="L3173" i="4"/>
  <c r="A3174" i="4"/>
  <c r="B3174" i="4"/>
  <c r="C3174" i="4"/>
  <c r="D3174" i="4"/>
  <c r="E3174" i="4"/>
  <c r="F3174" i="4"/>
  <c r="G3174" i="4"/>
  <c r="H3174" i="4"/>
  <c r="I3174" i="4"/>
  <c r="J3174" i="4"/>
  <c r="K3174" i="4"/>
  <c r="L3174" i="4"/>
  <c r="A3175" i="4"/>
  <c r="B3175" i="4"/>
  <c r="C3175" i="4"/>
  <c r="D3175" i="4"/>
  <c r="E3175" i="4"/>
  <c r="F3175" i="4"/>
  <c r="G3175" i="4"/>
  <c r="H3175" i="4"/>
  <c r="I3175" i="4"/>
  <c r="J3175" i="4"/>
  <c r="K3175" i="4"/>
  <c r="L3175" i="4"/>
  <c r="A3176" i="4"/>
  <c r="B3176" i="4"/>
  <c r="C3176" i="4"/>
  <c r="D3176" i="4"/>
  <c r="E3176" i="4"/>
  <c r="F3176" i="4"/>
  <c r="G3176" i="4"/>
  <c r="H3176" i="4"/>
  <c r="I3176" i="4"/>
  <c r="J3176" i="4"/>
  <c r="K3176" i="4"/>
  <c r="L3176" i="4"/>
  <c r="A3177" i="4"/>
  <c r="B3177" i="4"/>
  <c r="C3177" i="4"/>
  <c r="D3177" i="4"/>
  <c r="E3177" i="4"/>
  <c r="F3177" i="4"/>
  <c r="G3177" i="4"/>
  <c r="H3177" i="4"/>
  <c r="I3177" i="4"/>
  <c r="J3177" i="4"/>
  <c r="K3177" i="4"/>
  <c r="L3177" i="4"/>
  <c r="A3178" i="4"/>
  <c r="B3178" i="4"/>
  <c r="C3178" i="4"/>
  <c r="D3178" i="4"/>
  <c r="E3178" i="4"/>
  <c r="F3178" i="4"/>
  <c r="G3178" i="4"/>
  <c r="H3178" i="4"/>
  <c r="I3178" i="4"/>
  <c r="J3178" i="4"/>
  <c r="K3178" i="4"/>
  <c r="L3178" i="4"/>
  <c r="A3179" i="4"/>
  <c r="B3179" i="4"/>
  <c r="C3179" i="4"/>
  <c r="D3179" i="4"/>
  <c r="E3179" i="4"/>
  <c r="F3179" i="4"/>
  <c r="G3179" i="4"/>
  <c r="H3179" i="4"/>
  <c r="I3179" i="4"/>
  <c r="J3179" i="4"/>
  <c r="K3179" i="4"/>
  <c r="L3179" i="4"/>
  <c r="A3180" i="4"/>
  <c r="B3180" i="4"/>
  <c r="C3180" i="4"/>
  <c r="D3180" i="4"/>
  <c r="E3180" i="4"/>
  <c r="F3180" i="4"/>
  <c r="G3180" i="4"/>
  <c r="H3180" i="4"/>
  <c r="I3180" i="4"/>
  <c r="J3180" i="4"/>
  <c r="K3180" i="4"/>
  <c r="L3180" i="4"/>
  <c r="A3181" i="4"/>
  <c r="B3181" i="4"/>
  <c r="C3181" i="4"/>
  <c r="D3181" i="4"/>
  <c r="E3181" i="4"/>
  <c r="F3181" i="4"/>
  <c r="G3181" i="4"/>
  <c r="H3181" i="4"/>
  <c r="I3181" i="4"/>
  <c r="J3181" i="4"/>
  <c r="K3181" i="4"/>
  <c r="L3181" i="4"/>
  <c r="A3182" i="4"/>
  <c r="B3182" i="4"/>
  <c r="C3182" i="4"/>
  <c r="D3182" i="4"/>
  <c r="E3182" i="4"/>
  <c r="F3182" i="4"/>
  <c r="G3182" i="4"/>
  <c r="H3182" i="4"/>
  <c r="I3182" i="4"/>
  <c r="J3182" i="4"/>
  <c r="K3182" i="4"/>
  <c r="L3182" i="4"/>
  <c r="A3183" i="4"/>
  <c r="B3183" i="4"/>
  <c r="C3183" i="4"/>
  <c r="D3183" i="4"/>
  <c r="E3183" i="4"/>
  <c r="F3183" i="4"/>
  <c r="G3183" i="4"/>
  <c r="H3183" i="4"/>
  <c r="I3183" i="4"/>
  <c r="J3183" i="4"/>
  <c r="K3183" i="4"/>
  <c r="L3183" i="4"/>
  <c r="A3184" i="4"/>
  <c r="B3184" i="4"/>
  <c r="C3184" i="4"/>
  <c r="D3184" i="4"/>
  <c r="E3184" i="4"/>
  <c r="F3184" i="4"/>
  <c r="G3184" i="4"/>
  <c r="H3184" i="4"/>
  <c r="I3184" i="4"/>
  <c r="J3184" i="4"/>
  <c r="K3184" i="4"/>
  <c r="L3184" i="4"/>
  <c r="A3185" i="4"/>
  <c r="B3185" i="4"/>
  <c r="C3185" i="4"/>
  <c r="D3185" i="4"/>
  <c r="E3185" i="4"/>
  <c r="F3185" i="4"/>
  <c r="G3185" i="4"/>
  <c r="H3185" i="4"/>
  <c r="I3185" i="4"/>
  <c r="J3185" i="4"/>
  <c r="K3185" i="4"/>
  <c r="L3185" i="4"/>
  <c r="A3186" i="4"/>
  <c r="B3186" i="4"/>
  <c r="C3186" i="4"/>
  <c r="D3186" i="4"/>
  <c r="E3186" i="4"/>
  <c r="F3186" i="4"/>
  <c r="G3186" i="4"/>
  <c r="H3186" i="4"/>
  <c r="I3186" i="4"/>
  <c r="J3186" i="4"/>
  <c r="K3186" i="4"/>
  <c r="L3186" i="4"/>
  <c r="A3187" i="4"/>
  <c r="B3187" i="4"/>
  <c r="C3187" i="4"/>
  <c r="D3187" i="4"/>
  <c r="E3187" i="4"/>
  <c r="F3187" i="4"/>
  <c r="G3187" i="4"/>
  <c r="H3187" i="4"/>
  <c r="I3187" i="4"/>
  <c r="J3187" i="4"/>
  <c r="K3187" i="4"/>
  <c r="L3187" i="4"/>
  <c r="A3188" i="4"/>
  <c r="B3188" i="4"/>
  <c r="C3188" i="4"/>
  <c r="D3188" i="4"/>
  <c r="E3188" i="4"/>
  <c r="F3188" i="4"/>
  <c r="G3188" i="4"/>
  <c r="H3188" i="4"/>
  <c r="I3188" i="4"/>
  <c r="J3188" i="4"/>
  <c r="K3188" i="4"/>
  <c r="L3188" i="4"/>
  <c r="A3189" i="4"/>
  <c r="B3189" i="4"/>
  <c r="C3189" i="4"/>
  <c r="D3189" i="4"/>
  <c r="E3189" i="4"/>
  <c r="F3189" i="4"/>
  <c r="G3189" i="4"/>
  <c r="H3189" i="4"/>
  <c r="I3189" i="4"/>
  <c r="J3189" i="4"/>
  <c r="K3189" i="4"/>
  <c r="L3189" i="4"/>
  <c r="A3190" i="4"/>
  <c r="B3190" i="4"/>
  <c r="C3190" i="4"/>
  <c r="D3190" i="4"/>
  <c r="E3190" i="4"/>
  <c r="F3190" i="4"/>
  <c r="G3190" i="4"/>
  <c r="H3190" i="4"/>
  <c r="I3190" i="4"/>
  <c r="J3190" i="4"/>
  <c r="K3190" i="4"/>
  <c r="L3190" i="4"/>
  <c r="A3191" i="4"/>
  <c r="B3191" i="4"/>
  <c r="C3191" i="4"/>
  <c r="D3191" i="4"/>
  <c r="E3191" i="4"/>
  <c r="F3191" i="4"/>
  <c r="G3191" i="4"/>
  <c r="H3191" i="4"/>
  <c r="I3191" i="4"/>
  <c r="J3191" i="4"/>
  <c r="K3191" i="4"/>
  <c r="L3191" i="4"/>
  <c r="A3192" i="4"/>
  <c r="B3192" i="4"/>
  <c r="C3192" i="4"/>
  <c r="D3192" i="4"/>
  <c r="E3192" i="4"/>
  <c r="F3192" i="4"/>
  <c r="G3192" i="4"/>
  <c r="H3192" i="4"/>
  <c r="I3192" i="4"/>
  <c r="J3192" i="4"/>
  <c r="K3192" i="4"/>
  <c r="L3192" i="4"/>
  <c r="A3193" i="4"/>
  <c r="B3193" i="4"/>
  <c r="C3193" i="4"/>
  <c r="D3193" i="4"/>
  <c r="E3193" i="4"/>
  <c r="F3193" i="4"/>
  <c r="G3193" i="4"/>
  <c r="H3193" i="4"/>
  <c r="I3193" i="4"/>
  <c r="J3193" i="4"/>
  <c r="K3193" i="4"/>
  <c r="L3193" i="4"/>
  <c r="A3194" i="4"/>
  <c r="B3194" i="4"/>
  <c r="C3194" i="4"/>
  <c r="D3194" i="4"/>
  <c r="E3194" i="4"/>
  <c r="F3194" i="4"/>
  <c r="G3194" i="4"/>
  <c r="H3194" i="4"/>
  <c r="I3194" i="4"/>
  <c r="J3194" i="4"/>
  <c r="K3194" i="4"/>
  <c r="L3194" i="4"/>
  <c r="A3195" i="4"/>
  <c r="B3195" i="4"/>
  <c r="C3195" i="4"/>
  <c r="D3195" i="4"/>
  <c r="E3195" i="4"/>
  <c r="F3195" i="4"/>
  <c r="G3195" i="4"/>
  <c r="H3195" i="4"/>
  <c r="I3195" i="4"/>
  <c r="J3195" i="4"/>
  <c r="K3195" i="4"/>
  <c r="L3195" i="4"/>
  <c r="A3196" i="4"/>
  <c r="B3196" i="4"/>
  <c r="C3196" i="4"/>
  <c r="D3196" i="4"/>
  <c r="E3196" i="4"/>
  <c r="F3196" i="4"/>
  <c r="G3196" i="4"/>
  <c r="H3196" i="4"/>
  <c r="I3196" i="4"/>
  <c r="J3196" i="4"/>
  <c r="K3196" i="4"/>
  <c r="L3196" i="4"/>
  <c r="A3197" i="4"/>
  <c r="B3197" i="4"/>
  <c r="C3197" i="4"/>
  <c r="D3197" i="4"/>
  <c r="E3197" i="4"/>
  <c r="F3197" i="4"/>
  <c r="G3197" i="4"/>
  <c r="H3197" i="4"/>
  <c r="I3197" i="4"/>
  <c r="J3197" i="4"/>
  <c r="K3197" i="4"/>
  <c r="L3197" i="4"/>
  <c r="A3198" i="4"/>
  <c r="B3198" i="4"/>
  <c r="C3198" i="4"/>
  <c r="D3198" i="4"/>
  <c r="E3198" i="4"/>
  <c r="F3198" i="4"/>
  <c r="G3198" i="4"/>
  <c r="H3198" i="4"/>
  <c r="I3198" i="4"/>
  <c r="J3198" i="4"/>
  <c r="K3198" i="4"/>
  <c r="L3198" i="4"/>
  <c r="A3199" i="4"/>
  <c r="B3199" i="4"/>
  <c r="C3199" i="4"/>
  <c r="D3199" i="4"/>
  <c r="E3199" i="4"/>
  <c r="F3199" i="4"/>
  <c r="G3199" i="4"/>
  <c r="H3199" i="4"/>
  <c r="I3199" i="4"/>
  <c r="J3199" i="4"/>
  <c r="K3199" i="4"/>
  <c r="L3199" i="4"/>
  <c r="A3200" i="4"/>
  <c r="B3200" i="4"/>
  <c r="C3200" i="4"/>
  <c r="D3200" i="4"/>
  <c r="E3200" i="4"/>
  <c r="F3200" i="4"/>
  <c r="G3200" i="4"/>
  <c r="H3200" i="4"/>
  <c r="I3200" i="4"/>
  <c r="J3200" i="4"/>
  <c r="K3200" i="4"/>
  <c r="L3200" i="4"/>
  <c r="A3201" i="4"/>
  <c r="B3201" i="4"/>
  <c r="C3201" i="4"/>
  <c r="D3201" i="4"/>
  <c r="E3201" i="4"/>
  <c r="F3201" i="4"/>
  <c r="G3201" i="4"/>
  <c r="H3201" i="4"/>
  <c r="I3201" i="4"/>
  <c r="J3201" i="4"/>
  <c r="K3201" i="4"/>
  <c r="L3201" i="4"/>
  <c r="A3202" i="4"/>
  <c r="B3202" i="4"/>
  <c r="C3202" i="4"/>
  <c r="D3202" i="4"/>
  <c r="E3202" i="4"/>
  <c r="F3202" i="4"/>
  <c r="G3202" i="4"/>
  <c r="H3202" i="4"/>
  <c r="I3202" i="4"/>
  <c r="J3202" i="4"/>
  <c r="K3202" i="4"/>
  <c r="L3202" i="4"/>
  <c r="A3203" i="4"/>
  <c r="B3203" i="4"/>
  <c r="C3203" i="4"/>
  <c r="D3203" i="4"/>
  <c r="E3203" i="4"/>
  <c r="F3203" i="4"/>
  <c r="G3203" i="4"/>
  <c r="H3203" i="4"/>
  <c r="I3203" i="4"/>
  <c r="J3203" i="4"/>
  <c r="K3203" i="4"/>
  <c r="L3203" i="4"/>
  <c r="A3204" i="4"/>
  <c r="B3204" i="4"/>
  <c r="C3204" i="4"/>
  <c r="D3204" i="4"/>
  <c r="E3204" i="4"/>
  <c r="F3204" i="4"/>
  <c r="G3204" i="4"/>
  <c r="H3204" i="4"/>
  <c r="I3204" i="4"/>
  <c r="J3204" i="4"/>
  <c r="K3204" i="4"/>
  <c r="L3204" i="4"/>
  <c r="A3205" i="4"/>
  <c r="B3205" i="4"/>
  <c r="C3205" i="4"/>
  <c r="D3205" i="4"/>
  <c r="E3205" i="4"/>
  <c r="F3205" i="4"/>
  <c r="G3205" i="4"/>
  <c r="H3205" i="4"/>
  <c r="I3205" i="4"/>
  <c r="J3205" i="4"/>
  <c r="K3205" i="4"/>
  <c r="L3205" i="4"/>
  <c r="A3206" i="4"/>
  <c r="B3206" i="4"/>
  <c r="C3206" i="4"/>
  <c r="D3206" i="4"/>
  <c r="E3206" i="4"/>
  <c r="F3206" i="4"/>
  <c r="G3206" i="4"/>
  <c r="H3206" i="4"/>
  <c r="I3206" i="4"/>
  <c r="J3206" i="4"/>
  <c r="K3206" i="4"/>
  <c r="L3206" i="4"/>
  <c r="A3207" i="4"/>
  <c r="B3207" i="4"/>
  <c r="C3207" i="4"/>
  <c r="D3207" i="4"/>
  <c r="E3207" i="4"/>
  <c r="F3207" i="4"/>
  <c r="G3207" i="4"/>
  <c r="H3207" i="4"/>
  <c r="I3207" i="4"/>
  <c r="J3207" i="4"/>
  <c r="K3207" i="4"/>
  <c r="L3207" i="4"/>
  <c r="A3208" i="4"/>
  <c r="B3208" i="4"/>
  <c r="C3208" i="4"/>
  <c r="D3208" i="4"/>
  <c r="E3208" i="4"/>
  <c r="F3208" i="4"/>
  <c r="G3208" i="4"/>
  <c r="H3208" i="4"/>
  <c r="I3208" i="4"/>
  <c r="J3208" i="4"/>
  <c r="K3208" i="4"/>
  <c r="L3208" i="4"/>
  <c r="A3209" i="4"/>
  <c r="B3209" i="4"/>
  <c r="C3209" i="4"/>
  <c r="D3209" i="4"/>
  <c r="E3209" i="4"/>
  <c r="F3209" i="4"/>
  <c r="G3209" i="4"/>
  <c r="H3209" i="4"/>
  <c r="I3209" i="4"/>
  <c r="J3209" i="4"/>
  <c r="K3209" i="4"/>
  <c r="L3209" i="4"/>
  <c r="A3210" i="4"/>
  <c r="B3210" i="4"/>
  <c r="C3210" i="4"/>
  <c r="D3210" i="4"/>
  <c r="E3210" i="4"/>
  <c r="F3210" i="4"/>
  <c r="G3210" i="4"/>
  <c r="H3210" i="4"/>
  <c r="I3210" i="4"/>
  <c r="J3210" i="4"/>
  <c r="K3210" i="4"/>
  <c r="L3210" i="4"/>
  <c r="A3211" i="4"/>
  <c r="B3211" i="4"/>
  <c r="C3211" i="4"/>
  <c r="D3211" i="4"/>
  <c r="E3211" i="4"/>
  <c r="F3211" i="4"/>
  <c r="G3211" i="4"/>
  <c r="H3211" i="4"/>
  <c r="I3211" i="4"/>
  <c r="J3211" i="4"/>
  <c r="K3211" i="4"/>
  <c r="L3211" i="4"/>
  <c r="A3212" i="4"/>
  <c r="B3212" i="4"/>
  <c r="C3212" i="4"/>
  <c r="D3212" i="4"/>
  <c r="E3212" i="4"/>
  <c r="F3212" i="4"/>
  <c r="G3212" i="4"/>
  <c r="H3212" i="4"/>
  <c r="I3212" i="4"/>
  <c r="J3212" i="4"/>
  <c r="K3212" i="4"/>
  <c r="L3212" i="4"/>
  <c r="A3213" i="4"/>
  <c r="B3213" i="4"/>
  <c r="C3213" i="4"/>
  <c r="D3213" i="4"/>
  <c r="E3213" i="4"/>
  <c r="F3213" i="4"/>
  <c r="G3213" i="4"/>
  <c r="H3213" i="4"/>
  <c r="I3213" i="4"/>
  <c r="J3213" i="4"/>
  <c r="K3213" i="4"/>
  <c r="L3213" i="4"/>
  <c r="A3214" i="4"/>
  <c r="B3214" i="4"/>
  <c r="C3214" i="4"/>
  <c r="D3214" i="4"/>
  <c r="E3214" i="4"/>
  <c r="F3214" i="4"/>
  <c r="G3214" i="4"/>
  <c r="H3214" i="4"/>
  <c r="I3214" i="4"/>
  <c r="J3214" i="4"/>
  <c r="K3214" i="4"/>
  <c r="L3214" i="4"/>
  <c r="A3215" i="4"/>
  <c r="B3215" i="4"/>
  <c r="C3215" i="4"/>
  <c r="D3215" i="4"/>
  <c r="E3215" i="4"/>
  <c r="F3215" i="4"/>
  <c r="G3215" i="4"/>
  <c r="H3215" i="4"/>
  <c r="I3215" i="4"/>
  <c r="J3215" i="4"/>
  <c r="K3215" i="4"/>
  <c r="L3215" i="4"/>
  <c r="A3216" i="4"/>
  <c r="B3216" i="4"/>
  <c r="C3216" i="4"/>
  <c r="D3216" i="4"/>
  <c r="E3216" i="4"/>
  <c r="F3216" i="4"/>
  <c r="G3216" i="4"/>
  <c r="H3216" i="4"/>
  <c r="I3216" i="4"/>
  <c r="J3216" i="4"/>
  <c r="K3216" i="4"/>
  <c r="L3216" i="4"/>
  <c r="A3217" i="4"/>
  <c r="B3217" i="4"/>
  <c r="C3217" i="4"/>
  <c r="D3217" i="4"/>
  <c r="E3217" i="4"/>
  <c r="F3217" i="4"/>
  <c r="G3217" i="4"/>
  <c r="H3217" i="4"/>
  <c r="I3217" i="4"/>
  <c r="J3217" i="4"/>
  <c r="K3217" i="4"/>
  <c r="L3217" i="4"/>
  <c r="A3218" i="4"/>
  <c r="B3218" i="4"/>
  <c r="C3218" i="4"/>
  <c r="D3218" i="4"/>
  <c r="E3218" i="4"/>
  <c r="F3218" i="4"/>
  <c r="G3218" i="4"/>
  <c r="H3218" i="4"/>
  <c r="I3218" i="4"/>
  <c r="J3218" i="4"/>
  <c r="K3218" i="4"/>
  <c r="L3218" i="4"/>
  <c r="A3219" i="4"/>
  <c r="B3219" i="4"/>
  <c r="C3219" i="4"/>
  <c r="D3219" i="4"/>
  <c r="E3219" i="4"/>
  <c r="F3219" i="4"/>
  <c r="G3219" i="4"/>
  <c r="H3219" i="4"/>
  <c r="I3219" i="4"/>
  <c r="J3219" i="4"/>
  <c r="K3219" i="4"/>
  <c r="L3219" i="4"/>
  <c r="A3220" i="4"/>
  <c r="B3220" i="4"/>
  <c r="C3220" i="4"/>
  <c r="D3220" i="4"/>
  <c r="E3220" i="4"/>
  <c r="F3220" i="4"/>
  <c r="G3220" i="4"/>
  <c r="H3220" i="4"/>
  <c r="I3220" i="4"/>
  <c r="J3220" i="4"/>
  <c r="K3220" i="4"/>
  <c r="L3220" i="4"/>
  <c r="A3221" i="4"/>
  <c r="B3221" i="4"/>
  <c r="C3221" i="4"/>
  <c r="D3221" i="4"/>
  <c r="E3221" i="4"/>
  <c r="F3221" i="4"/>
  <c r="G3221" i="4"/>
  <c r="H3221" i="4"/>
  <c r="I3221" i="4"/>
  <c r="J3221" i="4"/>
  <c r="K3221" i="4"/>
  <c r="L3221" i="4"/>
  <c r="A3222" i="4"/>
  <c r="B3222" i="4"/>
  <c r="C3222" i="4"/>
  <c r="D3222" i="4"/>
  <c r="E3222" i="4"/>
  <c r="F3222" i="4"/>
  <c r="G3222" i="4"/>
  <c r="H3222" i="4"/>
  <c r="I3222" i="4"/>
  <c r="J3222" i="4"/>
  <c r="K3222" i="4"/>
  <c r="L3222" i="4"/>
  <c r="A3223" i="4"/>
  <c r="B3223" i="4"/>
  <c r="C3223" i="4"/>
  <c r="D3223" i="4"/>
  <c r="E3223" i="4"/>
  <c r="F3223" i="4"/>
  <c r="G3223" i="4"/>
  <c r="H3223" i="4"/>
  <c r="I3223" i="4"/>
  <c r="J3223" i="4"/>
  <c r="K3223" i="4"/>
  <c r="L3223" i="4"/>
  <c r="A3224" i="4"/>
  <c r="B3224" i="4"/>
  <c r="C3224" i="4"/>
  <c r="D3224" i="4"/>
  <c r="E3224" i="4"/>
  <c r="F3224" i="4"/>
  <c r="G3224" i="4"/>
  <c r="H3224" i="4"/>
  <c r="I3224" i="4"/>
  <c r="J3224" i="4"/>
  <c r="K3224" i="4"/>
  <c r="L3224" i="4"/>
  <c r="A3225" i="4"/>
  <c r="B3225" i="4"/>
  <c r="C3225" i="4"/>
  <c r="D3225" i="4"/>
  <c r="E3225" i="4"/>
  <c r="F3225" i="4"/>
  <c r="G3225" i="4"/>
  <c r="H3225" i="4"/>
  <c r="I3225" i="4"/>
  <c r="J3225" i="4"/>
  <c r="K3225" i="4"/>
  <c r="L3225" i="4"/>
  <c r="A3226" i="4"/>
  <c r="B3226" i="4"/>
  <c r="C3226" i="4"/>
  <c r="D3226" i="4"/>
  <c r="E3226" i="4"/>
  <c r="F3226" i="4"/>
  <c r="G3226" i="4"/>
  <c r="H3226" i="4"/>
  <c r="I3226" i="4"/>
  <c r="J3226" i="4"/>
  <c r="K3226" i="4"/>
  <c r="L3226" i="4"/>
  <c r="A3227" i="4"/>
  <c r="B3227" i="4"/>
  <c r="C3227" i="4"/>
  <c r="D3227" i="4"/>
  <c r="E3227" i="4"/>
  <c r="F3227" i="4"/>
  <c r="G3227" i="4"/>
  <c r="H3227" i="4"/>
  <c r="I3227" i="4"/>
  <c r="J3227" i="4"/>
  <c r="K3227" i="4"/>
  <c r="L3227" i="4"/>
  <c r="A3228" i="4"/>
  <c r="B3228" i="4"/>
  <c r="C3228" i="4"/>
  <c r="D3228" i="4"/>
  <c r="E3228" i="4"/>
  <c r="F3228" i="4"/>
  <c r="G3228" i="4"/>
  <c r="H3228" i="4"/>
  <c r="I3228" i="4"/>
  <c r="J3228" i="4"/>
  <c r="K3228" i="4"/>
  <c r="L3228" i="4"/>
  <c r="A3229" i="4"/>
  <c r="B3229" i="4"/>
  <c r="C3229" i="4"/>
  <c r="D3229" i="4"/>
  <c r="E3229" i="4"/>
  <c r="F3229" i="4"/>
  <c r="G3229" i="4"/>
  <c r="H3229" i="4"/>
  <c r="I3229" i="4"/>
  <c r="J3229" i="4"/>
  <c r="K3229" i="4"/>
  <c r="L3229" i="4"/>
  <c r="A3230" i="4"/>
  <c r="B3230" i="4"/>
  <c r="C3230" i="4"/>
  <c r="D3230" i="4"/>
  <c r="E3230" i="4"/>
  <c r="F3230" i="4"/>
  <c r="G3230" i="4"/>
  <c r="H3230" i="4"/>
  <c r="I3230" i="4"/>
  <c r="J3230" i="4"/>
  <c r="K3230" i="4"/>
  <c r="L3230" i="4"/>
  <c r="A3231" i="4"/>
  <c r="B3231" i="4"/>
  <c r="C3231" i="4"/>
  <c r="D3231" i="4"/>
  <c r="E3231" i="4"/>
  <c r="F3231" i="4"/>
  <c r="G3231" i="4"/>
  <c r="H3231" i="4"/>
  <c r="I3231" i="4"/>
  <c r="J3231" i="4"/>
  <c r="K3231" i="4"/>
  <c r="L3231" i="4"/>
  <c r="A3232" i="4"/>
  <c r="B3232" i="4"/>
  <c r="C3232" i="4"/>
  <c r="D3232" i="4"/>
  <c r="E3232" i="4"/>
  <c r="F3232" i="4"/>
  <c r="G3232" i="4"/>
  <c r="H3232" i="4"/>
  <c r="I3232" i="4"/>
  <c r="J3232" i="4"/>
  <c r="K3232" i="4"/>
  <c r="L3232" i="4"/>
  <c r="A3233" i="4"/>
  <c r="B3233" i="4"/>
  <c r="C3233" i="4"/>
  <c r="D3233" i="4"/>
  <c r="E3233" i="4"/>
  <c r="F3233" i="4"/>
  <c r="G3233" i="4"/>
  <c r="H3233" i="4"/>
  <c r="I3233" i="4"/>
  <c r="J3233" i="4"/>
  <c r="K3233" i="4"/>
  <c r="L3233" i="4"/>
  <c r="A3234" i="4"/>
  <c r="B3234" i="4"/>
  <c r="C3234" i="4"/>
  <c r="D3234" i="4"/>
  <c r="E3234" i="4"/>
  <c r="F3234" i="4"/>
  <c r="G3234" i="4"/>
  <c r="H3234" i="4"/>
  <c r="I3234" i="4"/>
  <c r="J3234" i="4"/>
  <c r="K3234" i="4"/>
  <c r="L3234" i="4"/>
  <c r="A3235" i="4"/>
  <c r="B3235" i="4"/>
  <c r="C3235" i="4"/>
  <c r="D3235" i="4"/>
  <c r="E3235" i="4"/>
  <c r="F3235" i="4"/>
  <c r="G3235" i="4"/>
  <c r="H3235" i="4"/>
  <c r="I3235" i="4"/>
  <c r="J3235" i="4"/>
  <c r="K3235" i="4"/>
  <c r="L3235" i="4"/>
  <c r="A3236" i="4"/>
  <c r="B3236" i="4"/>
  <c r="C3236" i="4"/>
  <c r="D3236" i="4"/>
  <c r="E3236" i="4"/>
  <c r="F3236" i="4"/>
  <c r="G3236" i="4"/>
  <c r="H3236" i="4"/>
  <c r="I3236" i="4"/>
  <c r="J3236" i="4"/>
  <c r="K3236" i="4"/>
  <c r="L3236" i="4"/>
  <c r="A3237" i="4"/>
  <c r="B3237" i="4"/>
  <c r="C3237" i="4"/>
  <c r="D3237" i="4"/>
  <c r="E3237" i="4"/>
  <c r="F3237" i="4"/>
  <c r="G3237" i="4"/>
  <c r="H3237" i="4"/>
  <c r="I3237" i="4"/>
  <c r="J3237" i="4"/>
  <c r="K3237" i="4"/>
  <c r="L3237" i="4"/>
  <c r="A3238" i="4"/>
  <c r="B3238" i="4"/>
  <c r="C3238" i="4"/>
  <c r="D3238" i="4"/>
  <c r="E3238" i="4"/>
  <c r="F3238" i="4"/>
  <c r="G3238" i="4"/>
  <c r="H3238" i="4"/>
  <c r="I3238" i="4"/>
  <c r="J3238" i="4"/>
  <c r="K3238" i="4"/>
  <c r="L3238" i="4"/>
  <c r="A3239" i="4"/>
  <c r="B3239" i="4"/>
  <c r="C3239" i="4"/>
  <c r="D3239" i="4"/>
  <c r="E3239" i="4"/>
  <c r="F3239" i="4"/>
  <c r="G3239" i="4"/>
  <c r="H3239" i="4"/>
  <c r="I3239" i="4"/>
  <c r="J3239" i="4"/>
  <c r="K3239" i="4"/>
  <c r="L3239" i="4"/>
  <c r="A3240" i="4"/>
  <c r="B3240" i="4"/>
  <c r="C3240" i="4"/>
  <c r="D3240" i="4"/>
  <c r="E3240" i="4"/>
  <c r="F3240" i="4"/>
  <c r="G3240" i="4"/>
  <c r="H3240" i="4"/>
  <c r="I3240" i="4"/>
  <c r="J3240" i="4"/>
  <c r="K3240" i="4"/>
  <c r="L3240" i="4"/>
  <c r="A3241" i="4"/>
  <c r="B3241" i="4"/>
  <c r="C3241" i="4"/>
  <c r="D3241" i="4"/>
  <c r="E3241" i="4"/>
  <c r="F3241" i="4"/>
  <c r="G3241" i="4"/>
  <c r="H3241" i="4"/>
  <c r="I3241" i="4"/>
  <c r="J3241" i="4"/>
  <c r="K3241" i="4"/>
  <c r="L3241" i="4"/>
  <c r="A3242" i="4"/>
  <c r="B3242" i="4"/>
  <c r="C3242" i="4"/>
  <c r="D3242" i="4"/>
  <c r="E3242" i="4"/>
  <c r="F3242" i="4"/>
  <c r="G3242" i="4"/>
  <c r="H3242" i="4"/>
  <c r="I3242" i="4"/>
  <c r="J3242" i="4"/>
  <c r="K3242" i="4"/>
  <c r="L3242" i="4"/>
  <c r="A3243" i="4"/>
  <c r="B3243" i="4"/>
  <c r="C3243" i="4"/>
  <c r="D3243" i="4"/>
  <c r="E3243" i="4"/>
  <c r="F3243" i="4"/>
  <c r="G3243" i="4"/>
  <c r="H3243" i="4"/>
  <c r="I3243" i="4"/>
  <c r="J3243" i="4"/>
  <c r="K3243" i="4"/>
  <c r="L3243" i="4"/>
  <c r="A3244" i="4"/>
  <c r="B3244" i="4"/>
  <c r="C3244" i="4"/>
  <c r="D3244" i="4"/>
  <c r="E3244" i="4"/>
  <c r="F3244" i="4"/>
  <c r="G3244" i="4"/>
  <c r="H3244" i="4"/>
  <c r="I3244" i="4"/>
  <c r="J3244" i="4"/>
  <c r="K3244" i="4"/>
  <c r="L3244" i="4"/>
  <c r="A3245" i="4"/>
  <c r="B3245" i="4"/>
  <c r="C3245" i="4"/>
  <c r="D3245" i="4"/>
  <c r="E3245" i="4"/>
  <c r="F3245" i="4"/>
  <c r="G3245" i="4"/>
  <c r="H3245" i="4"/>
  <c r="I3245" i="4"/>
  <c r="J3245" i="4"/>
  <c r="K3245" i="4"/>
  <c r="L3245" i="4"/>
  <c r="A3246" i="4"/>
  <c r="B3246" i="4"/>
  <c r="C3246" i="4"/>
  <c r="D3246" i="4"/>
  <c r="E3246" i="4"/>
  <c r="F3246" i="4"/>
  <c r="G3246" i="4"/>
  <c r="H3246" i="4"/>
  <c r="I3246" i="4"/>
  <c r="J3246" i="4"/>
  <c r="K3246" i="4"/>
  <c r="L3246" i="4"/>
  <c r="A3247" i="4"/>
  <c r="B3247" i="4"/>
  <c r="C3247" i="4"/>
  <c r="D3247" i="4"/>
  <c r="E3247" i="4"/>
  <c r="F3247" i="4"/>
  <c r="G3247" i="4"/>
  <c r="H3247" i="4"/>
  <c r="I3247" i="4"/>
  <c r="J3247" i="4"/>
  <c r="K3247" i="4"/>
  <c r="L3247" i="4"/>
  <c r="A3248" i="4"/>
  <c r="B3248" i="4"/>
  <c r="C3248" i="4"/>
  <c r="D3248" i="4"/>
  <c r="E3248" i="4"/>
  <c r="F3248" i="4"/>
  <c r="G3248" i="4"/>
  <c r="H3248" i="4"/>
  <c r="I3248" i="4"/>
  <c r="J3248" i="4"/>
  <c r="K3248" i="4"/>
  <c r="L3248" i="4"/>
  <c r="A3249" i="4"/>
  <c r="B3249" i="4"/>
  <c r="C3249" i="4"/>
  <c r="D3249" i="4"/>
  <c r="E3249" i="4"/>
  <c r="F3249" i="4"/>
  <c r="G3249" i="4"/>
  <c r="H3249" i="4"/>
  <c r="I3249" i="4"/>
  <c r="J3249" i="4"/>
  <c r="K3249" i="4"/>
  <c r="L3249" i="4"/>
  <c r="A3250" i="4"/>
  <c r="B3250" i="4"/>
  <c r="C3250" i="4"/>
  <c r="D3250" i="4"/>
  <c r="E3250" i="4"/>
  <c r="F3250" i="4"/>
  <c r="G3250" i="4"/>
  <c r="H3250" i="4"/>
  <c r="I3250" i="4"/>
  <c r="J3250" i="4"/>
  <c r="K3250" i="4"/>
  <c r="L3250" i="4"/>
  <c r="A3251" i="4"/>
  <c r="B3251" i="4"/>
  <c r="C3251" i="4"/>
  <c r="D3251" i="4"/>
  <c r="E3251" i="4"/>
  <c r="F3251" i="4"/>
  <c r="G3251" i="4"/>
  <c r="H3251" i="4"/>
  <c r="I3251" i="4"/>
  <c r="J3251" i="4"/>
  <c r="K3251" i="4"/>
  <c r="L3251" i="4"/>
  <c r="A3252" i="4"/>
  <c r="B3252" i="4"/>
  <c r="C3252" i="4"/>
  <c r="D3252" i="4"/>
  <c r="E3252" i="4"/>
  <c r="F3252" i="4"/>
  <c r="G3252" i="4"/>
  <c r="H3252" i="4"/>
  <c r="I3252" i="4"/>
  <c r="J3252" i="4"/>
  <c r="K3252" i="4"/>
  <c r="L3252" i="4"/>
  <c r="A3253" i="4"/>
  <c r="B3253" i="4"/>
  <c r="C3253" i="4"/>
  <c r="D3253" i="4"/>
  <c r="E3253" i="4"/>
  <c r="F3253" i="4"/>
  <c r="G3253" i="4"/>
  <c r="H3253" i="4"/>
  <c r="I3253" i="4"/>
  <c r="J3253" i="4"/>
  <c r="K3253" i="4"/>
  <c r="L3253" i="4"/>
  <c r="A3254" i="4"/>
  <c r="B3254" i="4"/>
  <c r="C3254" i="4"/>
  <c r="D3254" i="4"/>
  <c r="E3254" i="4"/>
  <c r="F3254" i="4"/>
  <c r="G3254" i="4"/>
  <c r="H3254" i="4"/>
  <c r="I3254" i="4"/>
  <c r="J3254" i="4"/>
  <c r="K3254" i="4"/>
  <c r="L3254" i="4"/>
  <c r="A3255" i="4"/>
  <c r="B3255" i="4"/>
  <c r="C3255" i="4"/>
  <c r="D3255" i="4"/>
  <c r="E3255" i="4"/>
  <c r="F3255" i="4"/>
  <c r="G3255" i="4"/>
  <c r="H3255" i="4"/>
  <c r="I3255" i="4"/>
  <c r="J3255" i="4"/>
  <c r="K3255" i="4"/>
  <c r="L3255" i="4"/>
  <c r="A3256" i="4"/>
  <c r="B3256" i="4"/>
  <c r="C3256" i="4"/>
  <c r="D3256" i="4"/>
  <c r="E3256" i="4"/>
  <c r="F3256" i="4"/>
  <c r="G3256" i="4"/>
  <c r="H3256" i="4"/>
  <c r="I3256" i="4"/>
  <c r="J3256" i="4"/>
  <c r="K3256" i="4"/>
  <c r="L3256" i="4"/>
  <c r="A3257" i="4"/>
  <c r="B3257" i="4"/>
  <c r="C3257" i="4"/>
  <c r="D3257" i="4"/>
  <c r="E3257" i="4"/>
  <c r="F3257" i="4"/>
  <c r="G3257" i="4"/>
  <c r="H3257" i="4"/>
  <c r="I3257" i="4"/>
  <c r="J3257" i="4"/>
  <c r="K3257" i="4"/>
  <c r="L3257" i="4"/>
  <c r="A3258" i="4"/>
  <c r="B3258" i="4"/>
  <c r="C3258" i="4"/>
  <c r="D3258" i="4"/>
  <c r="E3258" i="4"/>
  <c r="F3258" i="4"/>
  <c r="G3258" i="4"/>
  <c r="H3258" i="4"/>
  <c r="I3258" i="4"/>
  <c r="J3258" i="4"/>
  <c r="K3258" i="4"/>
  <c r="L3258" i="4"/>
  <c r="A3259" i="4"/>
  <c r="B3259" i="4"/>
  <c r="C3259" i="4"/>
  <c r="D3259" i="4"/>
  <c r="E3259" i="4"/>
  <c r="F3259" i="4"/>
  <c r="G3259" i="4"/>
  <c r="H3259" i="4"/>
  <c r="I3259" i="4"/>
  <c r="J3259" i="4"/>
  <c r="K3259" i="4"/>
  <c r="L3259" i="4"/>
  <c r="A3260" i="4"/>
  <c r="B3260" i="4"/>
  <c r="C3260" i="4"/>
  <c r="D3260" i="4"/>
  <c r="E3260" i="4"/>
  <c r="F3260" i="4"/>
  <c r="G3260" i="4"/>
  <c r="H3260" i="4"/>
  <c r="I3260" i="4"/>
  <c r="J3260" i="4"/>
  <c r="K3260" i="4"/>
  <c r="L3260" i="4"/>
  <c r="A3261" i="4"/>
  <c r="B3261" i="4"/>
  <c r="C3261" i="4"/>
  <c r="D3261" i="4"/>
  <c r="E3261" i="4"/>
  <c r="F3261" i="4"/>
  <c r="G3261" i="4"/>
  <c r="H3261" i="4"/>
  <c r="I3261" i="4"/>
  <c r="J3261" i="4"/>
  <c r="K3261" i="4"/>
  <c r="L3261" i="4"/>
  <c r="A3262" i="4"/>
  <c r="B3262" i="4"/>
  <c r="C3262" i="4"/>
  <c r="D3262" i="4"/>
  <c r="E3262" i="4"/>
  <c r="F3262" i="4"/>
  <c r="G3262" i="4"/>
  <c r="H3262" i="4"/>
  <c r="I3262" i="4"/>
  <c r="J3262" i="4"/>
  <c r="K3262" i="4"/>
  <c r="L3262" i="4"/>
  <c r="A3263" i="4"/>
  <c r="B3263" i="4"/>
  <c r="C3263" i="4"/>
  <c r="D3263" i="4"/>
  <c r="E3263" i="4"/>
  <c r="F3263" i="4"/>
  <c r="G3263" i="4"/>
  <c r="H3263" i="4"/>
  <c r="I3263" i="4"/>
  <c r="J3263" i="4"/>
  <c r="K3263" i="4"/>
  <c r="L3263" i="4"/>
  <c r="A3264" i="4"/>
  <c r="B3264" i="4"/>
  <c r="C3264" i="4"/>
  <c r="D3264" i="4"/>
  <c r="E3264" i="4"/>
  <c r="F3264" i="4"/>
  <c r="G3264" i="4"/>
  <c r="H3264" i="4"/>
  <c r="I3264" i="4"/>
  <c r="J3264" i="4"/>
  <c r="K3264" i="4"/>
  <c r="L3264" i="4"/>
  <c r="A3265" i="4"/>
  <c r="B3265" i="4"/>
  <c r="C3265" i="4"/>
  <c r="D3265" i="4"/>
  <c r="E3265" i="4"/>
  <c r="F3265" i="4"/>
  <c r="G3265" i="4"/>
  <c r="H3265" i="4"/>
  <c r="I3265" i="4"/>
  <c r="J3265" i="4"/>
  <c r="K3265" i="4"/>
  <c r="L3265" i="4"/>
  <c r="A3266" i="4"/>
  <c r="B3266" i="4"/>
  <c r="C3266" i="4"/>
  <c r="D3266" i="4"/>
  <c r="E3266" i="4"/>
  <c r="F3266" i="4"/>
  <c r="G3266" i="4"/>
  <c r="H3266" i="4"/>
  <c r="I3266" i="4"/>
  <c r="J3266" i="4"/>
  <c r="K3266" i="4"/>
  <c r="L3266" i="4"/>
  <c r="A3267" i="4"/>
  <c r="B3267" i="4"/>
  <c r="C3267" i="4"/>
  <c r="D3267" i="4"/>
  <c r="E3267" i="4"/>
  <c r="F3267" i="4"/>
  <c r="G3267" i="4"/>
  <c r="H3267" i="4"/>
  <c r="I3267" i="4"/>
  <c r="J3267" i="4"/>
  <c r="K3267" i="4"/>
  <c r="L3267" i="4"/>
  <c r="A3268" i="4"/>
  <c r="B3268" i="4"/>
  <c r="C3268" i="4"/>
  <c r="D3268" i="4"/>
  <c r="E3268" i="4"/>
  <c r="F3268" i="4"/>
  <c r="G3268" i="4"/>
  <c r="H3268" i="4"/>
  <c r="I3268" i="4"/>
  <c r="J3268" i="4"/>
  <c r="K3268" i="4"/>
  <c r="L3268" i="4"/>
  <c r="A3269" i="4"/>
  <c r="B3269" i="4"/>
  <c r="C3269" i="4"/>
  <c r="D3269" i="4"/>
  <c r="E3269" i="4"/>
  <c r="F3269" i="4"/>
  <c r="G3269" i="4"/>
  <c r="H3269" i="4"/>
  <c r="I3269" i="4"/>
  <c r="J3269" i="4"/>
  <c r="K3269" i="4"/>
  <c r="L3269" i="4"/>
  <c r="A3270" i="4"/>
  <c r="B3270" i="4"/>
  <c r="C3270" i="4"/>
  <c r="D3270" i="4"/>
  <c r="E3270" i="4"/>
  <c r="F3270" i="4"/>
  <c r="G3270" i="4"/>
  <c r="H3270" i="4"/>
  <c r="I3270" i="4"/>
  <c r="J3270" i="4"/>
  <c r="K3270" i="4"/>
  <c r="L3270" i="4"/>
  <c r="A3271" i="4"/>
  <c r="B3271" i="4"/>
  <c r="C3271" i="4"/>
  <c r="D3271" i="4"/>
  <c r="E3271" i="4"/>
  <c r="F3271" i="4"/>
  <c r="G3271" i="4"/>
  <c r="H3271" i="4"/>
  <c r="I3271" i="4"/>
  <c r="J3271" i="4"/>
  <c r="K3271" i="4"/>
  <c r="L3271" i="4"/>
  <c r="A3272" i="4"/>
  <c r="B3272" i="4"/>
  <c r="C3272" i="4"/>
  <c r="D3272" i="4"/>
  <c r="E3272" i="4"/>
  <c r="F3272" i="4"/>
  <c r="G3272" i="4"/>
  <c r="H3272" i="4"/>
  <c r="I3272" i="4"/>
  <c r="J3272" i="4"/>
  <c r="K3272" i="4"/>
  <c r="L3272" i="4"/>
  <c r="A3273" i="4"/>
  <c r="B3273" i="4"/>
  <c r="C3273" i="4"/>
  <c r="D3273" i="4"/>
  <c r="E3273" i="4"/>
  <c r="F3273" i="4"/>
  <c r="G3273" i="4"/>
  <c r="H3273" i="4"/>
  <c r="I3273" i="4"/>
  <c r="J3273" i="4"/>
  <c r="K3273" i="4"/>
  <c r="L3273" i="4"/>
  <c r="A3274" i="4"/>
  <c r="B3274" i="4"/>
  <c r="C3274" i="4"/>
  <c r="D3274" i="4"/>
  <c r="E3274" i="4"/>
  <c r="F3274" i="4"/>
  <c r="G3274" i="4"/>
  <c r="H3274" i="4"/>
  <c r="I3274" i="4"/>
  <c r="J3274" i="4"/>
  <c r="K3274" i="4"/>
  <c r="L3274" i="4"/>
  <c r="A3275" i="4"/>
  <c r="B3275" i="4"/>
  <c r="C3275" i="4"/>
  <c r="D3275" i="4"/>
  <c r="E3275" i="4"/>
  <c r="F3275" i="4"/>
  <c r="G3275" i="4"/>
  <c r="H3275" i="4"/>
  <c r="I3275" i="4"/>
  <c r="J3275" i="4"/>
  <c r="K3275" i="4"/>
  <c r="L3275" i="4"/>
  <c r="A3276" i="4"/>
  <c r="B3276" i="4"/>
  <c r="C3276" i="4"/>
  <c r="D3276" i="4"/>
  <c r="E3276" i="4"/>
  <c r="F3276" i="4"/>
  <c r="G3276" i="4"/>
  <c r="H3276" i="4"/>
  <c r="I3276" i="4"/>
  <c r="J3276" i="4"/>
  <c r="K3276" i="4"/>
  <c r="L3276" i="4"/>
  <c r="A3277" i="4"/>
  <c r="B3277" i="4"/>
  <c r="C3277" i="4"/>
  <c r="D3277" i="4"/>
  <c r="E3277" i="4"/>
  <c r="F3277" i="4"/>
  <c r="G3277" i="4"/>
  <c r="H3277" i="4"/>
  <c r="I3277" i="4"/>
  <c r="J3277" i="4"/>
  <c r="K3277" i="4"/>
  <c r="L3277" i="4"/>
  <c r="A3278" i="4"/>
  <c r="B3278" i="4"/>
  <c r="C3278" i="4"/>
  <c r="D3278" i="4"/>
  <c r="E3278" i="4"/>
  <c r="F3278" i="4"/>
  <c r="G3278" i="4"/>
  <c r="H3278" i="4"/>
  <c r="I3278" i="4"/>
  <c r="J3278" i="4"/>
  <c r="K3278" i="4"/>
  <c r="L3278" i="4"/>
  <c r="A3279" i="4"/>
  <c r="B3279" i="4"/>
  <c r="C3279" i="4"/>
  <c r="D3279" i="4"/>
  <c r="E3279" i="4"/>
  <c r="F3279" i="4"/>
  <c r="G3279" i="4"/>
  <c r="H3279" i="4"/>
  <c r="I3279" i="4"/>
  <c r="J3279" i="4"/>
  <c r="K3279" i="4"/>
  <c r="L3279" i="4"/>
  <c r="A3280" i="4"/>
  <c r="B3280" i="4"/>
  <c r="C3280" i="4"/>
  <c r="D3280" i="4"/>
  <c r="E3280" i="4"/>
  <c r="F3280" i="4"/>
  <c r="G3280" i="4"/>
  <c r="H3280" i="4"/>
  <c r="I3280" i="4"/>
  <c r="J3280" i="4"/>
  <c r="K3280" i="4"/>
  <c r="L3280" i="4"/>
  <c r="A3281" i="4"/>
  <c r="B3281" i="4"/>
  <c r="C3281" i="4"/>
  <c r="D3281" i="4"/>
  <c r="E3281" i="4"/>
  <c r="F3281" i="4"/>
  <c r="G3281" i="4"/>
  <c r="H3281" i="4"/>
  <c r="I3281" i="4"/>
  <c r="J3281" i="4"/>
  <c r="K3281" i="4"/>
  <c r="L3281" i="4"/>
  <c r="A3282" i="4"/>
  <c r="B3282" i="4"/>
  <c r="C3282" i="4"/>
  <c r="D3282" i="4"/>
  <c r="E3282" i="4"/>
  <c r="F3282" i="4"/>
  <c r="G3282" i="4"/>
  <c r="H3282" i="4"/>
  <c r="I3282" i="4"/>
  <c r="J3282" i="4"/>
  <c r="K3282" i="4"/>
  <c r="L3282" i="4"/>
  <c r="A3283" i="4"/>
  <c r="B3283" i="4"/>
  <c r="C3283" i="4"/>
  <c r="D3283" i="4"/>
  <c r="E3283" i="4"/>
  <c r="F3283" i="4"/>
  <c r="G3283" i="4"/>
  <c r="H3283" i="4"/>
  <c r="I3283" i="4"/>
  <c r="J3283" i="4"/>
  <c r="K3283" i="4"/>
  <c r="L3283" i="4"/>
  <c r="A3284" i="4"/>
  <c r="B3284" i="4"/>
  <c r="C3284" i="4"/>
  <c r="D3284" i="4"/>
  <c r="E3284" i="4"/>
  <c r="F3284" i="4"/>
  <c r="G3284" i="4"/>
  <c r="H3284" i="4"/>
  <c r="I3284" i="4"/>
  <c r="J3284" i="4"/>
  <c r="K3284" i="4"/>
  <c r="L3284" i="4"/>
  <c r="A3285" i="4"/>
  <c r="B3285" i="4"/>
  <c r="C3285" i="4"/>
  <c r="D3285" i="4"/>
  <c r="E3285" i="4"/>
  <c r="F3285" i="4"/>
  <c r="G3285" i="4"/>
  <c r="H3285" i="4"/>
  <c r="I3285" i="4"/>
  <c r="J3285" i="4"/>
  <c r="K3285" i="4"/>
  <c r="L3285" i="4"/>
  <c r="A3286" i="4"/>
  <c r="B3286" i="4"/>
  <c r="C3286" i="4"/>
  <c r="D3286" i="4"/>
  <c r="E3286" i="4"/>
  <c r="F3286" i="4"/>
  <c r="G3286" i="4"/>
  <c r="H3286" i="4"/>
  <c r="I3286" i="4"/>
  <c r="J3286" i="4"/>
  <c r="K3286" i="4"/>
  <c r="L3286" i="4"/>
  <c r="A3287" i="4"/>
  <c r="B3287" i="4"/>
  <c r="C3287" i="4"/>
  <c r="D3287" i="4"/>
  <c r="E3287" i="4"/>
  <c r="F3287" i="4"/>
  <c r="G3287" i="4"/>
  <c r="H3287" i="4"/>
  <c r="I3287" i="4"/>
  <c r="J3287" i="4"/>
  <c r="K3287" i="4"/>
  <c r="L3287" i="4"/>
  <c r="A3288" i="4"/>
  <c r="B3288" i="4"/>
  <c r="C3288" i="4"/>
  <c r="D3288" i="4"/>
  <c r="E3288" i="4"/>
  <c r="F3288" i="4"/>
  <c r="G3288" i="4"/>
  <c r="H3288" i="4"/>
  <c r="I3288" i="4"/>
  <c r="J3288" i="4"/>
  <c r="K3288" i="4"/>
  <c r="L3288" i="4"/>
  <c r="A3289" i="4"/>
  <c r="B3289" i="4"/>
  <c r="C3289" i="4"/>
  <c r="D3289" i="4"/>
  <c r="E3289" i="4"/>
  <c r="F3289" i="4"/>
  <c r="G3289" i="4"/>
  <c r="H3289" i="4"/>
  <c r="I3289" i="4"/>
  <c r="J3289" i="4"/>
  <c r="K3289" i="4"/>
  <c r="L3289" i="4"/>
  <c r="A3290" i="4"/>
  <c r="B3290" i="4"/>
  <c r="C3290" i="4"/>
  <c r="D3290" i="4"/>
  <c r="E3290" i="4"/>
  <c r="F3290" i="4"/>
  <c r="G3290" i="4"/>
  <c r="H3290" i="4"/>
  <c r="I3290" i="4"/>
  <c r="J3290" i="4"/>
  <c r="K3290" i="4"/>
  <c r="L3290" i="4"/>
  <c r="A3291" i="4"/>
  <c r="B3291" i="4"/>
  <c r="C3291" i="4"/>
  <c r="D3291" i="4"/>
  <c r="E3291" i="4"/>
  <c r="F3291" i="4"/>
  <c r="G3291" i="4"/>
  <c r="H3291" i="4"/>
  <c r="I3291" i="4"/>
  <c r="J3291" i="4"/>
  <c r="K3291" i="4"/>
  <c r="L3291" i="4"/>
  <c r="A3292" i="4"/>
  <c r="B3292" i="4"/>
  <c r="C3292" i="4"/>
  <c r="D3292" i="4"/>
  <c r="E3292" i="4"/>
  <c r="F3292" i="4"/>
  <c r="G3292" i="4"/>
  <c r="H3292" i="4"/>
  <c r="I3292" i="4"/>
  <c r="J3292" i="4"/>
  <c r="K3292" i="4"/>
  <c r="L3292" i="4"/>
  <c r="A3293" i="4"/>
  <c r="B3293" i="4"/>
  <c r="C3293" i="4"/>
  <c r="D3293" i="4"/>
  <c r="E3293" i="4"/>
  <c r="F3293" i="4"/>
  <c r="G3293" i="4"/>
  <c r="H3293" i="4"/>
  <c r="I3293" i="4"/>
  <c r="J3293" i="4"/>
  <c r="K3293" i="4"/>
  <c r="L3293" i="4"/>
  <c r="A3294" i="4"/>
  <c r="B3294" i="4"/>
  <c r="C3294" i="4"/>
  <c r="D3294" i="4"/>
  <c r="E3294" i="4"/>
  <c r="F3294" i="4"/>
  <c r="G3294" i="4"/>
  <c r="H3294" i="4"/>
  <c r="I3294" i="4"/>
  <c r="J3294" i="4"/>
  <c r="K3294" i="4"/>
  <c r="L3294" i="4"/>
  <c r="A3295" i="4"/>
  <c r="B3295" i="4"/>
  <c r="C3295" i="4"/>
  <c r="D3295" i="4"/>
  <c r="E3295" i="4"/>
  <c r="F3295" i="4"/>
  <c r="G3295" i="4"/>
  <c r="H3295" i="4"/>
  <c r="I3295" i="4"/>
  <c r="J3295" i="4"/>
  <c r="K3295" i="4"/>
  <c r="L3295" i="4"/>
  <c r="A3296" i="4"/>
  <c r="B3296" i="4"/>
  <c r="C3296" i="4"/>
  <c r="D3296" i="4"/>
  <c r="E3296" i="4"/>
  <c r="F3296" i="4"/>
  <c r="G3296" i="4"/>
  <c r="H3296" i="4"/>
  <c r="I3296" i="4"/>
  <c r="J3296" i="4"/>
  <c r="K3296" i="4"/>
  <c r="L3296" i="4"/>
  <c r="A3297" i="4"/>
  <c r="B3297" i="4"/>
  <c r="C3297" i="4"/>
  <c r="D3297" i="4"/>
  <c r="E3297" i="4"/>
  <c r="F3297" i="4"/>
  <c r="G3297" i="4"/>
  <c r="H3297" i="4"/>
  <c r="I3297" i="4"/>
  <c r="J3297" i="4"/>
  <c r="K3297" i="4"/>
  <c r="L3297" i="4"/>
  <c r="A3298" i="4"/>
  <c r="B3298" i="4"/>
  <c r="C3298" i="4"/>
  <c r="D3298" i="4"/>
  <c r="E3298" i="4"/>
  <c r="F3298" i="4"/>
  <c r="G3298" i="4"/>
  <c r="H3298" i="4"/>
  <c r="I3298" i="4"/>
  <c r="J3298" i="4"/>
  <c r="K3298" i="4"/>
  <c r="L3298" i="4"/>
  <c r="A3299" i="4"/>
  <c r="B3299" i="4"/>
  <c r="C3299" i="4"/>
  <c r="D3299" i="4"/>
  <c r="E3299" i="4"/>
  <c r="F3299" i="4"/>
  <c r="G3299" i="4"/>
  <c r="H3299" i="4"/>
  <c r="I3299" i="4"/>
  <c r="J3299" i="4"/>
  <c r="K3299" i="4"/>
  <c r="L3299" i="4"/>
  <c r="A3300" i="4"/>
  <c r="B3300" i="4"/>
  <c r="C3300" i="4"/>
  <c r="D3300" i="4"/>
  <c r="E3300" i="4"/>
  <c r="F3300" i="4"/>
  <c r="G3300" i="4"/>
  <c r="H3300" i="4"/>
  <c r="I3300" i="4"/>
  <c r="J3300" i="4"/>
  <c r="K3300" i="4"/>
  <c r="L3300" i="4"/>
  <c r="A3301" i="4"/>
  <c r="B3301" i="4"/>
  <c r="C3301" i="4"/>
  <c r="D3301" i="4"/>
  <c r="E3301" i="4"/>
  <c r="F3301" i="4"/>
  <c r="G3301" i="4"/>
  <c r="H3301" i="4"/>
  <c r="I3301" i="4"/>
  <c r="J3301" i="4"/>
  <c r="K3301" i="4"/>
  <c r="L3301" i="4"/>
  <c r="A3302" i="4"/>
  <c r="B3302" i="4"/>
  <c r="C3302" i="4"/>
  <c r="D3302" i="4"/>
  <c r="E3302" i="4"/>
  <c r="F3302" i="4"/>
  <c r="G3302" i="4"/>
  <c r="H3302" i="4"/>
  <c r="I3302" i="4"/>
  <c r="J3302" i="4"/>
  <c r="K3302" i="4"/>
  <c r="L3302" i="4"/>
  <c r="A3303" i="4"/>
  <c r="B3303" i="4"/>
  <c r="C3303" i="4"/>
  <c r="D3303" i="4"/>
  <c r="E3303" i="4"/>
  <c r="F3303" i="4"/>
  <c r="G3303" i="4"/>
  <c r="H3303" i="4"/>
  <c r="I3303" i="4"/>
  <c r="J3303" i="4"/>
  <c r="K3303" i="4"/>
  <c r="L3303" i="4"/>
  <c r="A3304" i="4"/>
  <c r="B3304" i="4"/>
  <c r="C3304" i="4"/>
  <c r="D3304" i="4"/>
  <c r="E3304" i="4"/>
  <c r="F3304" i="4"/>
  <c r="G3304" i="4"/>
  <c r="H3304" i="4"/>
  <c r="I3304" i="4"/>
  <c r="J3304" i="4"/>
  <c r="K3304" i="4"/>
  <c r="L3304" i="4"/>
  <c r="A3305" i="4"/>
  <c r="B3305" i="4"/>
  <c r="C3305" i="4"/>
  <c r="D3305" i="4"/>
  <c r="E3305" i="4"/>
  <c r="F3305" i="4"/>
  <c r="G3305" i="4"/>
  <c r="H3305" i="4"/>
  <c r="I3305" i="4"/>
  <c r="J3305" i="4"/>
  <c r="K3305" i="4"/>
  <c r="L3305" i="4"/>
  <c r="A3306" i="4"/>
  <c r="B3306" i="4"/>
  <c r="C3306" i="4"/>
  <c r="D3306" i="4"/>
  <c r="E3306" i="4"/>
  <c r="F3306" i="4"/>
  <c r="G3306" i="4"/>
  <c r="H3306" i="4"/>
  <c r="I3306" i="4"/>
  <c r="J3306" i="4"/>
  <c r="K3306" i="4"/>
  <c r="L3306" i="4"/>
  <c r="A3307" i="4"/>
  <c r="B3307" i="4"/>
  <c r="C3307" i="4"/>
  <c r="D3307" i="4"/>
  <c r="E3307" i="4"/>
  <c r="F3307" i="4"/>
  <c r="G3307" i="4"/>
  <c r="H3307" i="4"/>
  <c r="I3307" i="4"/>
  <c r="J3307" i="4"/>
  <c r="K3307" i="4"/>
  <c r="L3307" i="4"/>
  <c r="A3308" i="4"/>
  <c r="B3308" i="4"/>
  <c r="C3308" i="4"/>
  <c r="D3308" i="4"/>
  <c r="E3308" i="4"/>
  <c r="F3308" i="4"/>
  <c r="G3308" i="4"/>
  <c r="H3308" i="4"/>
  <c r="I3308" i="4"/>
  <c r="J3308" i="4"/>
  <c r="K3308" i="4"/>
  <c r="L3308" i="4"/>
  <c r="A3309" i="4"/>
  <c r="B3309" i="4"/>
  <c r="C3309" i="4"/>
  <c r="D3309" i="4"/>
  <c r="E3309" i="4"/>
  <c r="F3309" i="4"/>
  <c r="G3309" i="4"/>
  <c r="H3309" i="4"/>
  <c r="I3309" i="4"/>
  <c r="J3309" i="4"/>
  <c r="K3309" i="4"/>
  <c r="L3309" i="4"/>
  <c r="A3310" i="4"/>
  <c r="B3310" i="4"/>
  <c r="C3310" i="4"/>
  <c r="D3310" i="4"/>
  <c r="E3310" i="4"/>
  <c r="F3310" i="4"/>
  <c r="G3310" i="4"/>
  <c r="H3310" i="4"/>
  <c r="I3310" i="4"/>
  <c r="J3310" i="4"/>
  <c r="K3310" i="4"/>
  <c r="L3310" i="4"/>
  <c r="A3311" i="4"/>
  <c r="B3311" i="4"/>
  <c r="C3311" i="4"/>
  <c r="D3311" i="4"/>
  <c r="E3311" i="4"/>
  <c r="F3311" i="4"/>
  <c r="G3311" i="4"/>
  <c r="H3311" i="4"/>
  <c r="I3311" i="4"/>
  <c r="J3311" i="4"/>
  <c r="K3311" i="4"/>
  <c r="L3311" i="4"/>
  <c r="A3312" i="4"/>
  <c r="B3312" i="4"/>
  <c r="C3312" i="4"/>
  <c r="D3312" i="4"/>
  <c r="E3312" i="4"/>
  <c r="F3312" i="4"/>
  <c r="G3312" i="4"/>
  <c r="H3312" i="4"/>
  <c r="I3312" i="4"/>
  <c r="J3312" i="4"/>
  <c r="K3312" i="4"/>
  <c r="L3312" i="4"/>
  <c r="A3313" i="4"/>
  <c r="B3313" i="4"/>
  <c r="C3313" i="4"/>
  <c r="D3313" i="4"/>
  <c r="E3313" i="4"/>
  <c r="F3313" i="4"/>
  <c r="G3313" i="4"/>
  <c r="H3313" i="4"/>
  <c r="I3313" i="4"/>
  <c r="J3313" i="4"/>
  <c r="K3313" i="4"/>
  <c r="L3313" i="4"/>
  <c r="A3314" i="4"/>
  <c r="B3314" i="4"/>
  <c r="C3314" i="4"/>
  <c r="D3314" i="4"/>
  <c r="E3314" i="4"/>
  <c r="F3314" i="4"/>
  <c r="G3314" i="4"/>
  <c r="H3314" i="4"/>
  <c r="I3314" i="4"/>
  <c r="J3314" i="4"/>
  <c r="K3314" i="4"/>
  <c r="L3314" i="4"/>
  <c r="A3315" i="4"/>
  <c r="B3315" i="4"/>
  <c r="C3315" i="4"/>
  <c r="D3315" i="4"/>
  <c r="E3315" i="4"/>
  <c r="F3315" i="4"/>
  <c r="G3315" i="4"/>
  <c r="H3315" i="4"/>
  <c r="I3315" i="4"/>
  <c r="J3315" i="4"/>
  <c r="K3315" i="4"/>
  <c r="L3315" i="4"/>
  <c r="A3316" i="4"/>
  <c r="B3316" i="4"/>
  <c r="C3316" i="4"/>
  <c r="D3316" i="4"/>
  <c r="E3316" i="4"/>
  <c r="F3316" i="4"/>
  <c r="G3316" i="4"/>
  <c r="H3316" i="4"/>
  <c r="I3316" i="4"/>
  <c r="J3316" i="4"/>
  <c r="K3316" i="4"/>
  <c r="L3316" i="4"/>
  <c r="A3317" i="4"/>
  <c r="B3317" i="4"/>
  <c r="C3317" i="4"/>
  <c r="D3317" i="4"/>
  <c r="E3317" i="4"/>
  <c r="F3317" i="4"/>
  <c r="G3317" i="4"/>
  <c r="H3317" i="4"/>
  <c r="I3317" i="4"/>
  <c r="J3317" i="4"/>
  <c r="K3317" i="4"/>
  <c r="L3317" i="4"/>
  <c r="A3318" i="4"/>
  <c r="B3318" i="4"/>
  <c r="C3318" i="4"/>
  <c r="D3318" i="4"/>
  <c r="E3318" i="4"/>
  <c r="F3318" i="4"/>
  <c r="G3318" i="4"/>
  <c r="H3318" i="4"/>
  <c r="I3318" i="4"/>
  <c r="J3318" i="4"/>
  <c r="K3318" i="4"/>
  <c r="L3318" i="4"/>
  <c r="A3319" i="4"/>
  <c r="B3319" i="4"/>
  <c r="C3319" i="4"/>
  <c r="D3319" i="4"/>
  <c r="E3319" i="4"/>
  <c r="F3319" i="4"/>
  <c r="G3319" i="4"/>
  <c r="H3319" i="4"/>
  <c r="I3319" i="4"/>
  <c r="J3319" i="4"/>
  <c r="K3319" i="4"/>
  <c r="L3319" i="4"/>
  <c r="A3320" i="4"/>
  <c r="B3320" i="4"/>
  <c r="C3320" i="4"/>
  <c r="D3320" i="4"/>
  <c r="E3320" i="4"/>
  <c r="F3320" i="4"/>
  <c r="G3320" i="4"/>
  <c r="H3320" i="4"/>
  <c r="I3320" i="4"/>
  <c r="J3320" i="4"/>
  <c r="K3320" i="4"/>
  <c r="L3320" i="4"/>
  <c r="A3321" i="4"/>
  <c r="B3321" i="4"/>
  <c r="C3321" i="4"/>
  <c r="D3321" i="4"/>
  <c r="E3321" i="4"/>
  <c r="F3321" i="4"/>
  <c r="G3321" i="4"/>
  <c r="H3321" i="4"/>
  <c r="I3321" i="4"/>
  <c r="J3321" i="4"/>
  <c r="K3321" i="4"/>
  <c r="L3321" i="4"/>
  <c r="A3322" i="4"/>
  <c r="B3322" i="4"/>
  <c r="C3322" i="4"/>
  <c r="D3322" i="4"/>
  <c r="E3322" i="4"/>
  <c r="F3322" i="4"/>
  <c r="G3322" i="4"/>
  <c r="H3322" i="4"/>
  <c r="I3322" i="4"/>
  <c r="J3322" i="4"/>
  <c r="K3322" i="4"/>
  <c r="L3322" i="4"/>
  <c r="A3323" i="4"/>
  <c r="B3323" i="4"/>
  <c r="C3323" i="4"/>
  <c r="D3323" i="4"/>
  <c r="E3323" i="4"/>
  <c r="F3323" i="4"/>
  <c r="G3323" i="4"/>
  <c r="H3323" i="4"/>
  <c r="I3323" i="4"/>
  <c r="J3323" i="4"/>
  <c r="K3323" i="4"/>
  <c r="L3323" i="4"/>
  <c r="A3324" i="4"/>
  <c r="B3324" i="4"/>
  <c r="C3324" i="4"/>
  <c r="D3324" i="4"/>
  <c r="E3324" i="4"/>
  <c r="F3324" i="4"/>
  <c r="G3324" i="4"/>
  <c r="H3324" i="4"/>
  <c r="I3324" i="4"/>
  <c r="J3324" i="4"/>
  <c r="K3324" i="4"/>
  <c r="L3324" i="4"/>
  <c r="A3325" i="4"/>
  <c r="B3325" i="4"/>
  <c r="C3325" i="4"/>
  <c r="D3325" i="4"/>
  <c r="E3325" i="4"/>
  <c r="F3325" i="4"/>
  <c r="G3325" i="4"/>
  <c r="H3325" i="4"/>
  <c r="I3325" i="4"/>
  <c r="J3325" i="4"/>
  <c r="K3325" i="4"/>
  <c r="L3325" i="4"/>
  <c r="A3326" i="4"/>
  <c r="B3326" i="4"/>
  <c r="C3326" i="4"/>
  <c r="D3326" i="4"/>
  <c r="E3326" i="4"/>
  <c r="F3326" i="4"/>
  <c r="G3326" i="4"/>
  <c r="H3326" i="4"/>
  <c r="I3326" i="4"/>
  <c r="J3326" i="4"/>
  <c r="K3326" i="4"/>
  <c r="L3326" i="4"/>
  <c r="A3327" i="4"/>
  <c r="B3327" i="4"/>
  <c r="C3327" i="4"/>
  <c r="D3327" i="4"/>
  <c r="E3327" i="4"/>
  <c r="F3327" i="4"/>
  <c r="G3327" i="4"/>
  <c r="H3327" i="4"/>
  <c r="I3327" i="4"/>
  <c r="J3327" i="4"/>
  <c r="K3327" i="4"/>
  <c r="L3327" i="4"/>
  <c r="A3328" i="4"/>
  <c r="B3328" i="4"/>
  <c r="C3328" i="4"/>
  <c r="D3328" i="4"/>
  <c r="E3328" i="4"/>
  <c r="F3328" i="4"/>
  <c r="G3328" i="4"/>
  <c r="H3328" i="4"/>
  <c r="I3328" i="4"/>
  <c r="J3328" i="4"/>
  <c r="K3328" i="4"/>
  <c r="L3328" i="4"/>
  <c r="A3329" i="4"/>
  <c r="B3329" i="4"/>
  <c r="C3329" i="4"/>
  <c r="D3329" i="4"/>
  <c r="E3329" i="4"/>
  <c r="F3329" i="4"/>
  <c r="G3329" i="4"/>
  <c r="H3329" i="4"/>
  <c r="I3329" i="4"/>
  <c r="J3329" i="4"/>
  <c r="K3329" i="4"/>
  <c r="L3329" i="4"/>
  <c r="A3330" i="4"/>
  <c r="B3330" i="4"/>
  <c r="C3330" i="4"/>
  <c r="D3330" i="4"/>
  <c r="E3330" i="4"/>
  <c r="F3330" i="4"/>
  <c r="G3330" i="4"/>
  <c r="H3330" i="4"/>
  <c r="I3330" i="4"/>
  <c r="J3330" i="4"/>
  <c r="K3330" i="4"/>
  <c r="L3330" i="4"/>
  <c r="A3331" i="4"/>
  <c r="B3331" i="4"/>
  <c r="C3331" i="4"/>
  <c r="D3331" i="4"/>
  <c r="E3331" i="4"/>
  <c r="F3331" i="4"/>
  <c r="G3331" i="4"/>
  <c r="H3331" i="4"/>
  <c r="I3331" i="4"/>
  <c r="J3331" i="4"/>
  <c r="K3331" i="4"/>
  <c r="L3331" i="4"/>
  <c r="A3332" i="4"/>
  <c r="B3332" i="4"/>
  <c r="C3332" i="4"/>
  <c r="D3332" i="4"/>
  <c r="E3332" i="4"/>
  <c r="F3332" i="4"/>
  <c r="G3332" i="4"/>
  <c r="H3332" i="4"/>
  <c r="I3332" i="4"/>
  <c r="J3332" i="4"/>
  <c r="K3332" i="4"/>
  <c r="L3332" i="4"/>
  <c r="A3333" i="4"/>
  <c r="B3333" i="4"/>
  <c r="C3333" i="4"/>
  <c r="D3333" i="4"/>
  <c r="E3333" i="4"/>
  <c r="F3333" i="4"/>
  <c r="G3333" i="4"/>
  <c r="H3333" i="4"/>
  <c r="I3333" i="4"/>
  <c r="J3333" i="4"/>
  <c r="K3333" i="4"/>
  <c r="L3333" i="4"/>
  <c r="A3334" i="4"/>
  <c r="B3334" i="4"/>
  <c r="C3334" i="4"/>
  <c r="D3334" i="4"/>
  <c r="E3334" i="4"/>
  <c r="F3334" i="4"/>
  <c r="G3334" i="4"/>
  <c r="H3334" i="4"/>
  <c r="I3334" i="4"/>
  <c r="J3334" i="4"/>
  <c r="K3334" i="4"/>
  <c r="L3334" i="4"/>
  <c r="A3335" i="4"/>
  <c r="B3335" i="4"/>
  <c r="C3335" i="4"/>
  <c r="D3335" i="4"/>
  <c r="E3335" i="4"/>
  <c r="F3335" i="4"/>
  <c r="G3335" i="4"/>
  <c r="H3335" i="4"/>
  <c r="I3335" i="4"/>
  <c r="J3335" i="4"/>
  <c r="K3335" i="4"/>
  <c r="L3335" i="4"/>
  <c r="A3336" i="4"/>
  <c r="B3336" i="4"/>
  <c r="C3336" i="4"/>
  <c r="D3336" i="4"/>
  <c r="E3336" i="4"/>
  <c r="F3336" i="4"/>
  <c r="G3336" i="4"/>
  <c r="H3336" i="4"/>
  <c r="I3336" i="4"/>
  <c r="J3336" i="4"/>
  <c r="K3336" i="4"/>
  <c r="L3336" i="4"/>
  <c r="A3337" i="4"/>
  <c r="B3337" i="4"/>
  <c r="C3337" i="4"/>
  <c r="D3337" i="4"/>
  <c r="E3337" i="4"/>
  <c r="F3337" i="4"/>
  <c r="G3337" i="4"/>
  <c r="H3337" i="4"/>
  <c r="I3337" i="4"/>
  <c r="J3337" i="4"/>
  <c r="K3337" i="4"/>
  <c r="L3337" i="4"/>
  <c r="A3338" i="4"/>
  <c r="B3338" i="4"/>
  <c r="C3338" i="4"/>
  <c r="D3338" i="4"/>
  <c r="E3338" i="4"/>
  <c r="F3338" i="4"/>
  <c r="G3338" i="4"/>
  <c r="H3338" i="4"/>
  <c r="I3338" i="4"/>
  <c r="J3338" i="4"/>
  <c r="K3338" i="4"/>
  <c r="L3338" i="4"/>
  <c r="A3339" i="4"/>
  <c r="B3339" i="4"/>
  <c r="C3339" i="4"/>
  <c r="D3339" i="4"/>
  <c r="E3339" i="4"/>
  <c r="F3339" i="4"/>
  <c r="G3339" i="4"/>
  <c r="H3339" i="4"/>
  <c r="I3339" i="4"/>
  <c r="J3339" i="4"/>
  <c r="K3339" i="4"/>
  <c r="L3339" i="4"/>
  <c r="A3340" i="4"/>
  <c r="B3340" i="4"/>
  <c r="C3340" i="4"/>
  <c r="D3340" i="4"/>
  <c r="E3340" i="4"/>
  <c r="F3340" i="4"/>
  <c r="G3340" i="4"/>
  <c r="H3340" i="4"/>
  <c r="I3340" i="4"/>
  <c r="J3340" i="4"/>
  <c r="K3340" i="4"/>
  <c r="L3340" i="4"/>
  <c r="A3341" i="4"/>
  <c r="B3341" i="4"/>
  <c r="C3341" i="4"/>
  <c r="D3341" i="4"/>
  <c r="E3341" i="4"/>
  <c r="F3341" i="4"/>
  <c r="G3341" i="4"/>
  <c r="H3341" i="4"/>
  <c r="I3341" i="4"/>
  <c r="J3341" i="4"/>
  <c r="K3341" i="4"/>
  <c r="L3341" i="4"/>
  <c r="A3342" i="4"/>
  <c r="B3342" i="4"/>
  <c r="C3342" i="4"/>
  <c r="D3342" i="4"/>
  <c r="E3342" i="4"/>
  <c r="F3342" i="4"/>
  <c r="G3342" i="4"/>
  <c r="H3342" i="4"/>
  <c r="I3342" i="4"/>
  <c r="J3342" i="4"/>
  <c r="K3342" i="4"/>
  <c r="L3342" i="4"/>
  <c r="A3343" i="4"/>
  <c r="B3343" i="4"/>
  <c r="C3343" i="4"/>
  <c r="D3343" i="4"/>
  <c r="E3343" i="4"/>
  <c r="F3343" i="4"/>
  <c r="G3343" i="4"/>
  <c r="H3343" i="4"/>
  <c r="I3343" i="4"/>
  <c r="J3343" i="4"/>
  <c r="K3343" i="4"/>
  <c r="L3343" i="4"/>
  <c r="A3344" i="4"/>
  <c r="B3344" i="4"/>
  <c r="C3344" i="4"/>
  <c r="D3344" i="4"/>
  <c r="E3344" i="4"/>
  <c r="F3344" i="4"/>
  <c r="G3344" i="4"/>
  <c r="H3344" i="4"/>
  <c r="I3344" i="4"/>
  <c r="J3344" i="4"/>
  <c r="K3344" i="4"/>
  <c r="L3344" i="4"/>
  <c r="A3345" i="4"/>
  <c r="B3345" i="4"/>
  <c r="C3345" i="4"/>
  <c r="D3345" i="4"/>
  <c r="E3345" i="4"/>
  <c r="F3345" i="4"/>
  <c r="G3345" i="4"/>
  <c r="H3345" i="4"/>
  <c r="I3345" i="4"/>
  <c r="J3345" i="4"/>
  <c r="K3345" i="4"/>
  <c r="L3345" i="4"/>
  <c r="A3346" i="4"/>
  <c r="B3346" i="4"/>
  <c r="C3346" i="4"/>
  <c r="D3346" i="4"/>
  <c r="E3346" i="4"/>
  <c r="F3346" i="4"/>
  <c r="G3346" i="4"/>
  <c r="H3346" i="4"/>
  <c r="I3346" i="4"/>
  <c r="J3346" i="4"/>
  <c r="K3346" i="4"/>
  <c r="L3346" i="4"/>
  <c r="A3347" i="4"/>
  <c r="B3347" i="4"/>
  <c r="C3347" i="4"/>
  <c r="D3347" i="4"/>
  <c r="E3347" i="4"/>
  <c r="F3347" i="4"/>
  <c r="G3347" i="4"/>
  <c r="H3347" i="4"/>
  <c r="I3347" i="4"/>
  <c r="J3347" i="4"/>
  <c r="K3347" i="4"/>
  <c r="L3347" i="4"/>
  <c r="A3348" i="4"/>
  <c r="B3348" i="4"/>
  <c r="C3348" i="4"/>
  <c r="D3348" i="4"/>
  <c r="E3348" i="4"/>
  <c r="F3348" i="4"/>
  <c r="G3348" i="4"/>
  <c r="H3348" i="4"/>
  <c r="I3348" i="4"/>
  <c r="J3348" i="4"/>
  <c r="K3348" i="4"/>
  <c r="L3348" i="4"/>
  <c r="A3349" i="4"/>
  <c r="B3349" i="4"/>
  <c r="C3349" i="4"/>
  <c r="D3349" i="4"/>
  <c r="E3349" i="4"/>
  <c r="F3349" i="4"/>
  <c r="G3349" i="4"/>
  <c r="H3349" i="4"/>
  <c r="I3349" i="4"/>
  <c r="J3349" i="4"/>
  <c r="K3349" i="4"/>
  <c r="L3349" i="4"/>
  <c r="A3350" i="4"/>
  <c r="B3350" i="4"/>
  <c r="C3350" i="4"/>
  <c r="D3350" i="4"/>
  <c r="E3350" i="4"/>
  <c r="F3350" i="4"/>
  <c r="G3350" i="4"/>
  <c r="H3350" i="4"/>
  <c r="I3350" i="4"/>
  <c r="J3350" i="4"/>
  <c r="K3350" i="4"/>
  <c r="L3350" i="4"/>
  <c r="A3351" i="4"/>
  <c r="B3351" i="4"/>
  <c r="C3351" i="4"/>
  <c r="D3351" i="4"/>
  <c r="E3351" i="4"/>
  <c r="F3351" i="4"/>
  <c r="G3351" i="4"/>
  <c r="H3351" i="4"/>
  <c r="I3351" i="4"/>
  <c r="J3351" i="4"/>
  <c r="K3351" i="4"/>
  <c r="L3351" i="4"/>
  <c r="A3352" i="4"/>
  <c r="B3352" i="4"/>
  <c r="C3352" i="4"/>
  <c r="D3352" i="4"/>
  <c r="E3352" i="4"/>
  <c r="F3352" i="4"/>
  <c r="G3352" i="4"/>
  <c r="H3352" i="4"/>
  <c r="I3352" i="4"/>
  <c r="J3352" i="4"/>
  <c r="K3352" i="4"/>
  <c r="L3352" i="4"/>
  <c r="A3353" i="4"/>
  <c r="B3353" i="4"/>
  <c r="C3353" i="4"/>
  <c r="D3353" i="4"/>
  <c r="E3353" i="4"/>
  <c r="F3353" i="4"/>
  <c r="G3353" i="4"/>
  <c r="H3353" i="4"/>
  <c r="I3353" i="4"/>
  <c r="J3353" i="4"/>
  <c r="K3353" i="4"/>
  <c r="L3353" i="4"/>
  <c r="A3354" i="4"/>
  <c r="B3354" i="4"/>
  <c r="C3354" i="4"/>
  <c r="D3354" i="4"/>
  <c r="E3354" i="4"/>
  <c r="F3354" i="4"/>
  <c r="G3354" i="4"/>
  <c r="H3354" i="4"/>
  <c r="I3354" i="4"/>
  <c r="J3354" i="4"/>
  <c r="K3354" i="4"/>
  <c r="L3354" i="4"/>
  <c r="A3355" i="4"/>
  <c r="B3355" i="4"/>
  <c r="C3355" i="4"/>
  <c r="D3355" i="4"/>
  <c r="E3355" i="4"/>
  <c r="F3355" i="4"/>
  <c r="G3355" i="4"/>
  <c r="H3355" i="4"/>
  <c r="I3355" i="4"/>
  <c r="J3355" i="4"/>
  <c r="K3355" i="4"/>
  <c r="L3355" i="4"/>
  <c r="A3356" i="4"/>
  <c r="B3356" i="4"/>
  <c r="C3356" i="4"/>
  <c r="D3356" i="4"/>
  <c r="E3356" i="4"/>
  <c r="F3356" i="4"/>
  <c r="G3356" i="4"/>
  <c r="H3356" i="4"/>
  <c r="I3356" i="4"/>
  <c r="J3356" i="4"/>
  <c r="K3356" i="4"/>
  <c r="L3356" i="4"/>
  <c r="A3357" i="4"/>
  <c r="B3357" i="4"/>
  <c r="C3357" i="4"/>
  <c r="D3357" i="4"/>
  <c r="E3357" i="4"/>
  <c r="F3357" i="4"/>
  <c r="G3357" i="4"/>
  <c r="H3357" i="4"/>
  <c r="I3357" i="4"/>
  <c r="J3357" i="4"/>
  <c r="K3357" i="4"/>
  <c r="L3357" i="4"/>
  <c r="A3358" i="4"/>
  <c r="B3358" i="4"/>
  <c r="C3358" i="4"/>
  <c r="D3358" i="4"/>
  <c r="E3358" i="4"/>
  <c r="F3358" i="4"/>
  <c r="G3358" i="4"/>
  <c r="H3358" i="4"/>
  <c r="I3358" i="4"/>
  <c r="J3358" i="4"/>
  <c r="K3358" i="4"/>
  <c r="L3358" i="4"/>
  <c r="A3359" i="4"/>
  <c r="B3359" i="4"/>
  <c r="C3359" i="4"/>
  <c r="D3359" i="4"/>
  <c r="E3359" i="4"/>
  <c r="F3359" i="4"/>
  <c r="G3359" i="4"/>
  <c r="H3359" i="4"/>
  <c r="I3359" i="4"/>
  <c r="J3359" i="4"/>
  <c r="K3359" i="4"/>
  <c r="L3359" i="4"/>
  <c r="A3360" i="4"/>
  <c r="B3360" i="4"/>
  <c r="C3360" i="4"/>
  <c r="D3360" i="4"/>
  <c r="E3360" i="4"/>
  <c r="F3360" i="4"/>
  <c r="G3360" i="4"/>
  <c r="H3360" i="4"/>
  <c r="I3360" i="4"/>
  <c r="J3360" i="4"/>
  <c r="K3360" i="4"/>
  <c r="L3360" i="4"/>
  <c r="A3361" i="4"/>
  <c r="B3361" i="4"/>
  <c r="C3361" i="4"/>
  <c r="D3361" i="4"/>
  <c r="E3361" i="4"/>
  <c r="F3361" i="4"/>
  <c r="G3361" i="4"/>
  <c r="H3361" i="4"/>
  <c r="I3361" i="4"/>
  <c r="J3361" i="4"/>
  <c r="K3361" i="4"/>
  <c r="L3361" i="4"/>
  <c r="A3362" i="4"/>
  <c r="B3362" i="4"/>
  <c r="C3362" i="4"/>
  <c r="D3362" i="4"/>
  <c r="E3362" i="4"/>
  <c r="F3362" i="4"/>
  <c r="G3362" i="4"/>
  <c r="H3362" i="4"/>
  <c r="I3362" i="4"/>
  <c r="J3362" i="4"/>
  <c r="K3362" i="4"/>
  <c r="L3362" i="4"/>
  <c r="A3363" i="4"/>
  <c r="B3363" i="4"/>
  <c r="C3363" i="4"/>
  <c r="D3363" i="4"/>
  <c r="E3363" i="4"/>
  <c r="F3363" i="4"/>
  <c r="G3363" i="4"/>
  <c r="H3363" i="4"/>
  <c r="I3363" i="4"/>
  <c r="J3363" i="4"/>
  <c r="K3363" i="4"/>
  <c r="L3363" i="4"/>
  <c r="A3364" i="4"/>
  <c r="B3364" i="4"/>
  <c r="C3364" i="4"/>
  <c r="D3364" i="4"/>
  <c r="E3364" i="4"/>
  <c r="F3364" i="4"/>
  <c r="G3364" i="4"/>
  <c r="H3364" i="4"/>
  <c r="I3364" i="4"/>
  <c r="J3364" i="4"/>
  <c r="K3364" i="4"/>
  <c r="L3364" i="4"/>
  <c r="A3365" i="4"/>
  <c r="B3365" i="4"/>
  <c r="C3365" i="4"/>
  <c r="D3365" i="4"/>
  <c r="E3365" i="4"/>
  <c r="F3365" i="4"/>
  <c r="G3365" i="4"/>
  <c r="H3365" i="4"/>
  <c r="I3365" i="4"/>
  <c r="J3365" i="4"/>
  <c r="K3365" i="4"/>
  <c r="L3365" i="4"/>
  <c r="A3366" i="4"/>
  <c r="B3366" i="4"/>
  <c r="C3366" i="4"/>
  <c r="D3366" i="4"/>
  <c r="E3366" i="4"/>
  <c r="F3366" i="4"/>
  <c r="G3366" i="4"/>
  <c r="H3366" i="4"/>
  <c r="I3366" i="4"/>
  <c r="J3366" i="4"/>
  <c r="K3366" i="4"/>
  <c r="L3366" i="4"/>
  <c r="A3367" i="4"/>
  <c r="B3367" i="4"/>
  <c r="C3367" i="4"/>
  <c r="D3367" i="4"/>
  <c r="E3367" i="4"/>
  <c r="F3367" i="4"/>
  <c r="G3367" i="4"/>
  <c r="H3367" i="4"/>
  <c r="I3367" i="4"/>
  <c r="J3367" i="4"/>
  <c r="K3367" i="4"/>
  <c r="L3367" i="4"/>
  <c r="A3368" i="4"/>
  <c r="B3368" i="4"/>
  <c r="C3368" i="4"/>
  <c r="D3368" i="4"/>
  <c r="E3368" i="4"/>
  <c r="F3368" i="4"/>
  <c r="G3368" i="4"/>
  <c r="H3368" i="4"/>
  <c r="I3368" i="4"/>
  <c r="J3368" i="4"/>
  <c r="K3368" i="4"/>
  <c r="L3368" i="4"/>
  <c r="A3369" i="4"/>
  <c r="B3369" i="4"/>
  <c r="C3369" i="4"/>
  <c r="D3369" i="4"/>
  <c r="E3369" i="4"/>
  <c r="F3369" i="4"/>
  <c r="G3369" i="4"/>
  <c r="H3369" i="4"/>
  <c r="I3369" i="4"/>
  <c r="J3369" i="4"/>
  <c r="K3369" i="4"/>
  <c r="L3369" i="4"/>
  <c r="A3370" i="4"/>
  <c r="B3370" i="4"/>
  <c r="C3370" i="4"/>
  <c r="D3370" i="4"/>
  <c r="E3370" i="4"/>
  <c r="F3370" i="4"/>
  <c r="G3370" i="4"/>
  <c r="H3370" i="4"/>
  <c r="I3370" i="4"/>
  <c r="J3370" i="4"/>
  <c r="K3370" i="4"/>
  <c r="L3370" i="4"/>
  <c r="A3371" i="4"/>
  <c r="B3371" i="4"/>
  <c r="C3371" i="4"/>
  <c r="D3371" i="4"/>
  <c r="E3371" i="4"/>
  <c r="F3371" i="4"/>
  <c r="G3371" i="4"/>
  <c r="H3371" i="4"/>
  <c r="I3371" i="4"/>
  <c r="J3371" i="4"/>
  <c r="K3371" i="4"/>
  <c r="L3371" i="4"/>
  <c r="A3372" i="4"/>
  <c r="B3372" i="4"/>
  <c r="C3372" i="4"/>
  <c r="D3372" i="4"/>
  <c r="E3372" i="4"/>
  <c r="F3372" i="4"/>
  <c r="G3372" i="4"/>
  <c r="H3372" i="4"/>
  <c r="I3372" i="4"/>
  <c r="J3372" i="4"/>
  <c r="K3372" i="4"/>
  <c r="L3372" i="4"/>
  <c r="A3373" i="4"/>
  <c r="B3373" i="4"/>
  <c r="C3373" i="4"/>
  <c r="D3373" i="4"/>
  <c r="E3373" i="4"/>
  <c r="F3373" i="4"/>
  <c r="G3373" i="4"/>
  <c r="H3373" i="4"/>
  <c r="I3373" i="4"/>
  <c r="J3373" i="4"/>
  <c r="K3373" i="4"/>
  <c r="L3373" i="4"/>
  <c r="A3374" i="4"/>
  <c r="B3374" i="4"/>
  <c r="C3374" i="4"/>
  <c r="D3374" i="4"/>
  <c r="E3374" i="4"/>
  <c r="F3374" i="4"/>
  <c r="G3374" i="4"/>
  <c r="H3374" i="4"/>
  <c r="I3374" i="4"/>
  <c r="J3374" i="4"/>
  <c r="K3374" i="4"/>
  <c r="L3374" i="4"/>
  <c r="A3375" i="4"/>
  <c r="B3375" i="4"/>
  <c r="C3375" i="4"/>
  <c r="D3375" i="4"/>
  <c r="E3375" i="4"/>
  <c r="F3375" i="4"/>
  <c r="G3375" i="4"/>
  <c r="H3375" i="4"/>
  <c r="I3375" i="4"/>
  <c r="J3375" i="4"/>
  <c r="K3375" i="4"/>
  <c r="L3375" i="4"/>
  <c r="A3376" i="4"/>
  <c r="B3376" i="4"/>
  <c r="C3376" i="4"/>
  <c r="D3376" i="4"/>
  <c r="E3376" i="4"/>
  <c r="F3376" i="4"/>
  <c r="G3376" i="4"/>
  <c r="H3376" i="4"/>
  <c r="I3376" i="4"/>
  <c r="J3376" i="4"/>
  <c r="K3376" i="4"/>
  <c r="L3376" i="4"/>
  <c r="A3377" i="4"/>
  <c r="B3377" i="4"/>
  <c r="C3377" i="4"/>
  <c r="D3377" i="4"/>
  <c r="E3377" i="4"/>
  <c r="F3377" i="4"/>
  <c r="G3377" i="4"/>
  <c r="H3377" i="4"/>
  <c r="I3377" i="4"/>
  <c r="J3377" i="4"/>
  <c r="K3377" i="4"/>
  <c r="L3377" i="4"/>
  <c r="A3378" i="4"/>
  <c r="B3378" i="4"/>
  <c r="C3378" i="4"/>
  <c r="D3378" i="4"/>
  <c r="E3378" i="4"/>
  <c r="F3378" i="4"/>
  <c r="G3378" i="4"/>
  <c r="H3378" i="4"/>
  <c r="I3378" i="4"/>
  <c r="J3378" i="4"/>
  <c r="K3378" i="4"/>
  <c r="L3378" i="4"/>
  <c r="A3379" i="4"/>
  <c r="B3379" i="4"/>
  <c r="C3379" i="4"/>
  <c r="D3379" i="4"/>
  <c r="E3379" i="4"/>
  <c r="F3379" i="4"/>
  <c r="G3379" i="4"/>
  <c r="H3379" i="4"/>
  <c r="I3379" i="4"/>
  <c r="J3379" i="4"/>
  <c r="K3379" i="4"/>
  <c r="L3379" i="4"/>
  <c r="A3380" i="4"/>
  <c r="B3380" i="4"/>
  <c r="C3380" i="4"/>
  <c r="D3380" i="4"/>
  <c r="E3380" i="4"/>
  <c r="F3380" i="4"/>
  <c r="G3380" i="4"/>
  <c r="H3380" i="4"/>
  <c r="I3380" i="4"/>
  <c r="J3380" i="4"/>
  <c r="K3380" i="4"/>
  <c r="L3380" i="4"/>
  <c r="A3381" i="4"/>
  <c r="B3381" i="4"/>
  <c r="C3381" i="4"/>
  <c r="D3381" i="4"/>
  <c r="E3381" i="4"/>
  <c r="F3381" i="4"/>
  <c r="G3381" i="4"/>
  <c r="H3381" i="4"/>
  <c r="I3381" i="4"/>
  <c r="J3381" i="4"/>
  <c r="K3381" i="4"/>
  <c r="L3381" i="4"/>
  <c r="A3382" i="4"/>
  <c r="B3382" i="4"/>
  <c r="C3382" i="4"/>
  <c r="D3382" i="4"/>
  <c r="E3382" i="4"/>
  <c r="F3382" i="4"/>
  <c r="G3382" i="4"/>
  <c r="H3382" i="4"/>
  <c r="I3382" i="4"/>
  <c r="J3382" i="4"/>
  <c r="K3382" i="4"/>
  <c r="L3382" i="4"/>
  <c r="A3383" i="4"/>
  <c r="B3383" i="4"/>
  <c r="C3383" i="4"/>
  <c r="D3383" i="4"/>
  <c r="E3383" i="4"/>
  <c r="F3383" i="4"/>
  <c r="G3383" i="4"/>
  <c r="H3383" i="4"/>
  <c r="I3383" i="4"/>
  <c r="J3383" i="4"/>
  <c r="K3383" i="4"/>
  <c r="L3383" i="4"/>
  <c r="A3384" i="4"/>
  <c r="B3384" i="4"/>
  <c r="C3384" i="4"/>
  <c r="D3384" i="4"/>
  <c r="E3384" i="4"/>
  <c r="F3384" i="4"/>
  <c r="G3384" i="4"/>
  <c r="H3384" i="4"/>
  <c r="I3384" i="4"/>
  <c r="J3384" i="4"/>
  <c r="K3384" i="4"/>
  <c r="L3384" i="4"/>
  <c r="A3385" i="4"/>
  <c r="B3385" i="4"/>
  <c r="C3385" i="4"/>
  <c r="D3385" i="4"/>
  <c r="E3385" i="4"/>
  <c r="F3385" i="4"/>
  <c r="G3385" i="4"/>
  <c r="H3385" i="4"/>
  <c r="I3385" i="4"/>
  <c r="J3385" i="4"/>
  <c r="K3385" i="4"/>
  <c r="L3385" i="4"/>
  <c r="A3386" i="4"/>
  <c r="B3386" i="4"/>
  <c r="C3386" i="4"/>
  <c r="D3386" i="4"/>
  <c r="E3386" i="4"/>
  <c r="F3386" i="4"/>
  <c r="G3386" i="4"/>
  <c r="H3386" i="4"/>
  <c r="I3386" i="4"/>
  <c r="J3386" i="4"/>
  <c r="K3386" i="4"/>
  <c r="L3386" i="4"/>
  <c r="A3387" i="4"/>
  <c r="B3387" i="4"/>
  <c r="C3387" i="4"/>
  <c r="D3387" i="4"/>
  <c r="E3387" i="4"/>
  <c r="F3387" i="4"/>
  <c r="G3387" i="4"/>
  <c r="H3387" i="4"/>
  <c r="I3387" i="4"/>
  <c r="J3387" i="4"/>
  <c r="K3387" i="4"/>
  <c r="L3387" i="4"/>
  <c r="A3388" i="4"/>
  <c r="B3388" i="4"/>
  <c r="C3388" i="4"/>
  <c r="D3388" i="4"/>
  <c r="E3388" i="4"/>
  <c r="F3388" i="4"/>
  <c r="G3388" i="4"/>
  <c r="H3388" i="4"/>
  <c r="I3388" i="4"/>
  <c r="J3388" i="4"/>
  <c r="K3388" i="4"/>
  <c r="L3388" i="4"/>
  <c r="A3389" i="4"/>
  <c r="B3389" i="4"/>
  <c r="C3389" i="4"/>
  <c r="D3389" i="4"/>
  <c r="E3389" i="4"/>
  <c r="F3389" i="4"/>
  <c r="G3389" i="4"/>
  <c r="H3389" i="4"/>
  <c r="I3389" i="4"/>
  <c r="J3389" i="4"/>
  <c r="K3389" i="4"/>
  <c r="L3389" i="4"/>
  <c r="A3390" i="4"/>
  <c r="B3390" i="4"/>
  <c r="C3390" i="4"/>
  <c r="D3390" i="4"/>
  <c r="E3390" i="4"/>
  <c r="F3390" i="4"/>
  <c r="G3390" i="4"/>
  <c r="H3390" i="4"/>
  <c r="I3390" i="4"/>
  <c r="J3390" i="4"/>
  <c r="K3390" i="4"/>
  <c r="L3390" i="4"/>
  <c r="A3391" i="4"/>
  <c r="B3391" i="4"/>
  <c r="C3391" i="4"/>
  <c r="D3391" i="4"/>
  <c r="E3391" i="4"/>
  <c r="F3391" i="4"/>
  <c r="G3391" i="4"/>
  <c r="H3391" i="4"/>
  <c r="I3391" i="4"/>
  <c r="J3391" i="4"/>
  <c r="K3391" i="4"/>
  <c r="L3391" i="4"/>
  <c r="A3392" i="4"/>
  <c r="B3392" i="4"/>
  <c r="C3392" i="4"/>
  <c r="D3392" i="4"/>
  <c r="E3392" i="4"/>
  <c r="F3392" i="4"/>
  <c r="G3392" i="4"/>
  <c r="H3392" i="4"/>
  <c r="I3392" i="4"/>
  <c r="J3392" i="4"/>
  <c r="K3392" i="4"/>
  <c r="L3392" i="4"/>
  <c r="A3393" i="4"/>
  <c r="B3393" i="4"/>
  <c r="C3393" i="4"/>
  <c r="D3393" i="4"/>
  <c r="E3393" i="4"/>
  <c r="F3393" i="4"/>
  <c r="G3393" i="4"/>
  <c r="H3393" i="4"/>
  <c r="I3393" i="4"/>
  <c r="J3393" i="4"/>
  <c r="K3393" i="4"/>
  <c r="L3393" i="4"/>
  <c r="A3394" i="4"/>
  <c r="B3394" i="4"/>
  <c r="C3394" i="4"/>
  <c r="D3394" i="4"/>
  <c r="E3394" i="4"/>
  <c r="F3394" i="4"/>
  <c r="G3394" i="4"/>
  <c r="H3394" i="4"/>
  <c r="I3394" i="4"/>
  <c r="J3394" i="4"/>
  <c r="K3394" i="4"/>
  <c r="L3394" i="4"/>
  <c r="A3395" i="4"/>
  <c r="B3395" i="4"/>
  <c r="C3395" i="4"/>
  <c r="D3395" i="4"/>
  <c r="E3395" i="4"/>
  <c r="F3395" i="4"/>
  <c r="G3395" i="4"/>
  <c r="H3395" i="4"/>
  <c r="I3395" i="4"/>
  <c r="J3395" i="4"/>
  <c r="K3395" i="4"/>
  <c r="L3395" i="4"/>
  <c r="A3396" i="4"/>
  <c r="B3396" i="4"/>
  <c r="C3396" i="4"/>
  <c r="D3396" i="4"/>
  <c r="E3396" i="4"/>
  <c r="F3396" i="4"/>
  <c r="G3396" i="4"/>
  <c r="H3396" i="4"/>
  <c r="I3396" i="4"/>
  <c r="J3396" i="4"/>
  <c r="K3396" i="4"/>
  <c r="L3396" i="4"/>
  <c r="A3397" i="4"/>
  <c r="B3397" i="4"/>
  <c r="C3397" i="4"/>
  <c r="D3397" i="4"/>
  <c r="E3397" i="4"/>
  <c r="F3397" i="4"/>
  <c r="G3397" i="4"/>
  <c r="H3397" i="4"/>
  <c r="I3397" i="4"/>
  <c r="J3397" i="4"/>
  <c r="K3397" i="4"/>
  <c r="L3397" i="4"/>
  <c r="A3398" i="4"/>
  <c r="B3398" i="4"/>
  <c r="C3398" i="4"/>
  <c r="D3398" i="4"/>
  <c r="E3398" i="4"/>
  <c r="F3398" i="4"/>
  <c r="G3398" i="4"/>
  <c r="H3398" i="4"/>
  <c r="I3398" i="4"/>
  <c r="J3398" i="4"/>
  <c r="K3398" i="4"/>
  <c r="L3398" i="4"/>
  <c r="A3399" i="4"/>
  <c r="B3399" i="4"/>
  <c r="C3399" i="4"/>
  <c r="D3399" i="4"/>
  <c r="E3399" i="4"/>
  <c r="F3399" i="4"/>
  <c r="G3399" i="4"/>
  <c r="H3399" i="4"/>
  <c r="I3399" i="4"/>
  <c r="J3399" i="4"/>
  <c r="K3399" i="4"/>
  <c r="L3399" i="4"/>
  <c r="A3400" i="4"/>
  <c r="B3400" i="4"/>
  <c r="C3400" i="4"/>
  <c r="D3400" i="4"/>
  <c r="E3400" i="4"/>
  <c r="F3400" i="4"/>
  <c r="G3400" i="4"/>
  <c r="H3400" i="4"/>
  <c r="I3400" i="4"/>
  <c r="J3400" i="4"/>
  <c r="K3400" i="4"/>
  <c r="L3400" i="4"/>
  <c r="A3401" i="4"/>
  <c r="B3401" i="4"/>
  <c r="C3401" i="4"/>
  <c r="D3401" i="4"/>
  <c r="E3401" i="4"/>
  <c r="F3401" i="4"/>
  <c r="G3401" i="4"/>
  <c r="H3401" i="4"/>
  <c r="I3401" i="4"/>
  <c r="J3401" i="4"/>
  <c r="K3401" i="4"/>
  <c r="L3401" i="4"/>
  <c r="A3402" i="4"/>
  <c r="B3402" i="4"/>
  <c r="C3402" i="4"/>
  <c r="D3402" i="4"/>
  <c r="E3402" i="4"/>
  <c r="F3402" i="4"/>
  <c r="G3402" i="4"/>
  <c r="H3402" i="4"/>
  <c r="I3402" i="4"/>
  <c r="J3402" i="4"/>
  <c r="K3402" i="4"/>
  <c r="L3402" i="4"/>
  <c r="A3403" i="4"/>
  <c r="B3403" i="4"/>
  <c r="C3403" i="4"/>
  <c r="D3403" i="4"/>
  <c r="E3403" i="4"/>
  <c r="F3403" i="4"/>
  <c r="G3403" i="4"/>
  <c r="H3403" i="4"/>
  <c r="I3403" i="4"/>
  <c r="J3403" i="4"/>
  <c r="K3403" i="4"/>
  <c r="L3403" i="4"/>
  <c r="A3404" i="4"/>
  <c r="B3404" i="4"/>
  <c r="C3404" i="4"/>
  <c r="D3404" i="4"/>
  <c r="E3404" i="4"/>
  <c r="F3404" i="4"/>
  <c r="G3404" i="4"/>
  <c r="H3404" i="4"/>
  <c r="I3404" i="4"/>
  <c r="J3404" i="4"/>
  <c r="K3404" i="4"/>
  <c r="L3404" i="4"/>
  <c r="A3405" i="4"/>
  <c r="B3405" i="4"/>
  <c r="C3405" i="4"/>
  <c r="D3405" i="4"/>
  <c r="E3405" i="4"/>
  <c r="F3405" i="4"/>
  <c r="G3405" i="4"/>
  <c r="H3405" i="4"/>
  <c r="I3405" i="4"/>
  <c r="J3405" i="4"/>
  <c r="K3405" i="4"/>
  <c r="L3405" i="4"/>
  <c r="A3406" i="4"/>
  <c r="B3406" i="4"/>
  <c r="C3406" i="4"/>
  <c r="D3406" i="4"/>
  <c r="E3406" i="4"/>
  <c r="F3406" i="4"/>
  <c r="G3406" i="4"/>
  <c r="H3406" i="4"/>
  <c r="I3406" i="4"/>
  <c r="J3406" i="4"/>
  <c r="K3406" i="4"/>
  <c r="L3406" i="4"/>
  <c r="A3407" i="4"/>
  <c r="B3407" i="4"/>
  <c r="C3407" i="4"/>
  <c r="D3407" i="4"/>
  <c r="E3407" i="4"/>
  <c r="F3407" i="4"/>
  <c r="G3407" i="4"/>
  <c r="H3407" i="4"/>
  <c r="I3407" i="4"/>
  <c r="J3407" i="4"/>
  <c r="K3407" i="4"/>
  <c r="L3407" i="4"/>
  <c r="A3408" i="4"/>
  <c r="B3408" i="4"/>
  <c r="C3408" i="4"/>
  <c r="D3408" i="4"/>
  <c r="E3408" i="4"/>
  <c r="F3408" i="4"/>
  <c r="G3408" i="4"/>
  <c r="H3408" i="4"/>
  <c r="I3408" i="4"/>
  <c r="J3408" i="4"/>
  <c r="K3408" i="4"/>
  <c r="L3408" i="4"/>
  <c r="A3409" i="4"/>
  <c r="B3409" i="4"/>
  <c r="C3409" i="4"/>
  <c r="D3409" i="4"/>
  <c r="E3409" i="4"/>
  <c r="F3409" i="4"/>
  <c r="G3409" i="4"/>
  <c r="H3409" i="4"/>
  <c r="I3409" i="4"/>
  <c r="J3409" i="4"/>
  <c r="K3409" i="4"/>
  <c r="L3409" i="4"/>
  <c r="A3410" i="4"/>
  <c r="B3410" i="4"/>
  <c r="C3410" i="4"/>
  <c r="D3410" i="4"/>
  <c r="E3410" i="4"/>
  <c r="F3410" i="4"/>
  <c r="G3410" i="4"/>
  <c r="H3410" i="4"/>
  <c r="I3410" i="4"/>
  <c r="J3410" i="4"/>
  <c r="K3410" i="4"/>
  <c r="L3410" i="4"/>
  <c r="A3411" i="4"/>
  <c r="B3411" i="4"/>
  <c r="C3411" i="4"/>
  <c r="D3411" i="4"/>
  <c r="E3411" i="4"/>
  <c r="F3411" i="4"/>
  <c r="G3411" i="4"/>
  <c r="H3411" i="4"/>
  <c r="I3411" i="4"/>
  <c r="J3411" i="4"/>
  <c r="K3411" i="4"/>
  <c r="L3411" i="4"/>
  <c r="A3412" i="4"/>
  <c r="B3412" i="4"/>
  <c r="C3412" i="4"/>
  <c r="D3412" i="4"/>
  <c r="E3412" i="4"/>
  <c r="F3412" i="4"/>
  <c r="G3412" i="4"/>
  <c r="H3412" i="4"/>
  <c r="I3412" i="4"/>
  <c r="J3412" i="4"/>
  <c r="K3412" i="4"/>
  <c r="L3412" i="4"/>
  <c r="A3413" i="4"/>
  <c r="B3413" i="4"/>
  <c r="C3413" i="4"/>
  <c r="D3413" i="4"/>
  <c r="E3413" i="4"/>
  <c r="F3413" i="4"/>
  <c r="G3413" i="4"/>
  <c r="H3413" i="4"/>
  <c r="I3413" i="4"/>
  <c r="J3413" i="4"/>
  <c r="K3413" i="4"/>
  <c r="L3413" i="4"/>
  <c r="A3414" i="4"/>
  <c r="B3414" i="4"/>
  <c r="C3414" i="4"/>
  <c r="D3414" i="4"/>
  <c r="E3414" i="4"/>
  <c r="F3414" i="4"/>
  <c r="G3414" i="4"/>
  <c r="H3414" i="4"/>
  <c r="I3414" i="4"/>
  <c r="J3414" i="4"/>
  <c r="K3414" i="4"/>
  <c r="L3414" i="4"/>
  <c r="A3415" i="4"/>
  <c r="B3415" i="4"/>
  <c r="C3415" i="4"/>
  <c r="D3415" i="4"/>
  <c r="E3415" i="4"/>
  <c r="F3415" i="4"/>
  <c r="G3415" i="4"/>
  <c r="H3415" i="4"/>
  <c r="I3415" i="4"/>
  <c r="J3415" i="4"/>
  <c r="K3415" i="4"/>
  <c r="L3415" i="4"/>
  <c r="A3416" i="4"/>
  <c r="B3416" i="4"/>
  <c r="C3416" i="4"/>
  <c r="D3416" i="4"/>
  <c r="E3416" i="4"/>
  <c r="F3416" i="4"/>
  <c r="G3416" i="4"/>
  <c r="H3416" i="4"/>
  <c r="I3416" i="4"/>
  <c r="J3416" i="4"/>
  <c r="K3416" i="4"/>
  <c r="L3416" i="4"/>
  <c r="A3417" i="4"/>
  <c r="B3417" i="4"/>
  <c r="C3417" i="4"/>
  <c r="D3417" i="4"/>
  <c r="E3417" i="4"/>
  <c r="F3417" i="4"/>
  <c r="G3417" i="4"/>
  <c r="H3417" i="4"/>
  <c r="I3417" i="4"/>
  <c r="J3417" i="4"/>
  <c r="K3417" i="4"/>
  <c r="L3417" i="4"/>
  <c r="A3418" i="4"/>
  <c r="B3418" i="4"/>
  <c r="C3418" i="4"/>
  <c r="D3418" i="4"/>
  <c r="E3418" i="4"/>
  <c r="F3418" i="4"/>
  <c r="G3418" i="4"/>
  <c r="H3418" i="4"/>
  <c r="I3418" i="4"/>
  <c r="J3418" i="4"/>
  <c r="K3418" i="4"/>
  <c r="L3418" i="4"/>
  <c r="A3419" i="4"/>
  <c r="B3419" i="4"/>
  <c r="C3419" i="4"/>
  <c r="D3419" i="4"/>
  <c r="E3419" i="4"/>
  <c r="F3419" i="4"/>
  <c r="G3419" i="4"/>
  <c r="H3419" i="4"/>
  <c r="I3419" i="4"/>
  <c r="J3419" i="4"/>
  <c r="K3419" i="4"/>
  <c r="L3419" i="4"/>
  <c r="A3420" i="4"/>
  <c r="B3420" i="4"/>
  <c r="C3420" i="4"/>
  <c r="D3420" i="4"/>
  <c r="E3420" i="4"/>
  <c r="F3420" i="4"/>
  <c r="G3420" i="4"/>
  <c r="H3420" i="4"/>
  <c r="I3420" i="4"/>
  <c r="J3420" i="4"/>
  <c r="K3420" i="4"/>
  <c r="L3420" i="4"/>
  <c r="A3421" i="4"/>
  <c r="B3421" i="4"/>
  <c r="C3421" i="4"/>
  <c r="D3421" i="4"/>
  <c r="E3421" i="4"/>
  <c r="F3421" i="4"/>
  <c r="G3421" i="4"/>
  <c r="H3421" i="4"/>
  <c r="I3421" i="4"/>
  <c r="J3421" i="4"/>
  <c r="K3421" i="4"/>
  <c r="L3421" i="4"/>
  <c r="A3422" i="4"/>
  <c r="B3422" i="4"/>
  <c r="C3422" i="4"/>
  <c r="D3422" i="4"/>
  <c r="E3422" i="4"/>
  <c r="F3422" i="4"/>
  <c r="G3422" i="4"/>
  <c r="H3422" i="4"/>
  <c r="I3422" i="4"/>
  <c r="J3422" i="4"/>
  <c r="K3422" i="4"/>
  <c r="L3422" i="4"/>
  <c r="A3423" i="4"/>
  <c r="B3423" i="4"/>
  <c r="C3423" i="4"/>
  <c r="D3423" i="4"/>
  <c r="E3423" i="4"/>
  <c r="F3423" i="4"/>
  <c r="G3423" i="4"/>
  <c r="H3423" i="4"/>
  <c r="I3423" i="4"/>
  <c r="J3423" i="4"/>
  <c r="K3423" i="4"/>
  <c r="L3423" i="4"/>
  <c r="A3424" i="4"/>
  <c r="B3424" i="4"/>
  <c r="C3424" i="4"/>
  <c r="D3424" i="4"/>
  <c r="E3424" i="4"/>
  <c r="F3424" i="4"/>
  <c r="G3424" i="4"/>
  <c r="H3424" i="4"/>
  <c r="I3424" i="4"/>
  <c r="J3424" i="4"/>
  <c r="K3424" i="4"/>
  <c r="L3424" i="4"/>
  <c r="A3425" i="4"/>
  <c r="B3425" i="4"/>
  <c r="C3425" i="4"/>
  <c r="D3425" i="4"/>
  <c r="E3425" i="4"/>
  <c r="F3425" i="4"/>
  <c r="G3425" i="4"/>
  <c r="H3425" i="4"/>
  <c r="I3425" i="4"/>
  <c r="J3425" i="4"/>
  <c r="K3425" i="4"/>
  <c r="L3425" i="4"/>
  <c r="A3426" i="4"/>
  <c r="B3426" i="4"/>
  <c r="C3426" i="4"/>
  <c r="D3426" i="4"/>
  <c r="E3426" i="4"/>
  <c r="F3426" i="4"/>
  <c r="G3426" i="4"/>
  <c r="H3426" i="4"/>
  <c r="I3426" i="4"/>
  <c r="J3426" i="4"/>
  <c r="K3426" i="4"/>
  <c r="L3426" i="4"/>
  <c r="A3427" i="4"/>
  <c r="B3427" i="4"/>
  <c r="C3427" i="4"/>
  <c r="D3427" i="4"/>
  <c r="E3427" i="4"/>
  <c r="F3427" i="4"/>
  <c r="G3427" i="4"/>
  <c r="H3427" i="4"/>
  <c r="I3427" i="4"/>
  <c r="J3427" i="4"/>
  <c r="K3427" i="4"/>
  <c r="L3427" i="4"/>
  <c r="A3428" i="4"/>
  <c r="B3428" i="4"/>
  <c r="C3428" i="4"/>
  <c r="D3428" i="4"/>
  <c r="E3428" i="4"/>
  <c r="F3428" i="4"/>
  <c r="G3428" i="4"/>
  <c r="H3428" i="4"/>
  <c r="I3428" i="4"/>
  <c r="J3428" i="4"/>
  <c r="K3428" i="4"/>
  <c r="L3428" i="4"/>
  <c r="A3429" i="4"/>
  <c r="B3429" i="4"/>
  <c r="C3429" i="4"/>
  <c r="D3429" i="4"/>
  <c r="E3429" i="4"/>
  <c r="F3429" i="4"/>
  <c r="G3429" i="4"/>
  <c r="H3429" i="4"/>
  <c r="I3429" i="4"/>
  <c r="J3429" i="4"/>
  <c r="K3429" i="4"/>
  <c r="L3429" i="4"/>
  <c r="A3430" i="4"/>
  <c r="B3430" i="4"/>
  <c r="C3430" i="4"/>
  <c r="D3430" i="4"/>
  <c r="E3430" i="4"/>
  <c r="F3430" i="4"/>
  <c r="G3430" i="4"/>
  <c r="H3430" i="4"/>
  <c r="I3430" i="4"/>
  <c r="J3430" i="4"/>
  <c r="K3430" i="4"/>
  <c r="L3430" i="4"/>
  <c r="A3431" i="4"/>
  <c r="B3431" i="4"/>
  <c r="C3431" i="4"/>
  <c r="D3431" i="4"/>
  <c r="E3431" i="4"/>
  <c r="F3431" i="4"/>
  <c r="G3431" i="4"/>
  <c r="H3431" i="4"/>
  <c r="I3431" i="4"/>
  <c r="J3431" i="4"/>
  <c r="K3431" i="4"/>
  <c r="L3431" i="4"/>
  <c r="A3432" i="4"/>
  <c r="B3432" i="4"/>
  <c r="C3432" i="4"/>
  <c r="D3432" i="4"/>
  <c r="E3432" i="4"/>
  <c r="F3432" i="4"/>
  <c r="G3432" i="4"/>
  <c r="H3432" i="4"/>
  <c r="I3432" i="4"/>
  <c r="J3432" i="4"/>
  <c r="K3432" i="4"/>
  <c r="L3432" i="4"/>
  <c r="A3433" i="4"/>
  <c r="B3433" i="4"/>
  <c r="C3433" i="4"/>
  <c r="D3433" i="4"/>
  <c r="E3433" i="4"/>
  <c r="F3433" i="4"/>
  <c r="G3433" i="4"/>
  <c r="H3433" i="4"/>
  <c r="I3433" i="4"/>
  <c r="J3433" i="4"/>
  <c r="K3433" i="4"/>
  <c r="L3433" i="4"/>
  <c r="A3434" i="4"/>
  <c r="B3434" i="4"/>
  <c r="C3434" i="4"/>
  <c r="D3434" i="4"/>
  <c r="E3434" i="4"/>
  <c r="F3434" i="4"/>
  <c r="G3434" i="4"/>
  <c r="H3434" i="4"/>
  <c r="I3434" i="4"/>
  <c r="J3434" i="4"/>
  <c r="K3434" i="4"/>
  <c r="L3434" i="4"/>
  <c r="A3435" i="4"/>
  <c r="B3435" i="4"/>
  <c r="C3435" i="4"/>
  <c r="D3435" i="4"/>
  <c r="E3435" i="4"/>
  <c r="F3435" i="4"/>
  <c r="G3435" i="4"/>
  <c r="H3435" i="4"/>
  <c r="I3435" i="4"/>
  <c r="J3435" i="4"/>
  <c r="K3435" i="4"/>
  <c r="L3435" i="4"/>
  <c r="A3436" i="4"/>
  <c r="B3436" i="4"/>
  <c r="C3436" i="4"/>
  <c r="D3436" i="4"/>
  <c r="E3436" i="4"/>
  <c r="F3436" i="4"/>
  <c r="G3436" i="4"/>
  <c r="H3436" i="4"/>
  <c r="I3436" i="4"/>
  <c r="J3436" i="4"/>
  <c r="K3436" i="4"/>
  <c r="L3436" i="4"/>
  <c r="A3437" i="4"/>
  <c r="B3437" i="4"/>
  <c r="C3437" i="4"/>
  <c r="D3437" i="4"/>
  <c r="E3437" i="4"/>
  <c r="F3437" i="4"/>
  <c r="G3437" i="4"/>
  <c r="H3437" i="4"/>
  <c r="I3437" i="4"/>
  <c r="J3437" i="4"/>
  <c r="K3437" i="4"/>
  <c r="L3437" i="4"/>
  <c r="A3438" i="4"/>
  <c r="B3438" i="4"/>
  <c r="C3438" i="4"/>
  <c r="D3438" i="4"/>
  <c r="E3438" i="4"/>
  <c r="F3438" i="4"/>
  <c r="G3438" i="4"/>
  <c r="H3438" i="4"/>
  <c r="I3438" i="4"/>
  <c r="J3438" i="4"/>
  <c r="K3438" i="4"/>
  <c r="L3438" i="4"/>
  <c r="A3439" i="4"/>
  <c r="B3439" i="4"/>
  <c r="C3439" i="4"/>
  <c r="D3439" i="4"/>
  <c r="E3439" i="4"/>
  <c r="F3439" i="4"/>
  <c r="G3439" i="4"/>
  <c r="H3439" i="4"/>
  <c r="I3439" i="4"/>
  <c r="J3439" i="4"/>
  <c r="K3439" i="4"/>
  <c r="L3439" i="4"/>
  <c r="A3440" i="4"/>
  <c r="B3440" i="4"/>
  <c r="C3440" i="4"/>
  <c r="D3440" i="4"/>
  <c r="E3440" i="4"/>
  <c r="F3440" i="4"/>
  <c r="G3440" i="4"/>
  <c r="H3440" i="4"/>
  <c r="I3440" i="4"/>
  <c r="J3440" i="4"/>
  <c r="K3440" i="4"/>
  <c r="L3440" i="4"/>
  <c r="A3441" i="4"/>
  <c r="B3441" i="4"/>
  <c r="C3441" i="4"/>
  <c r="D3441" i="4"/>
  <c r="E3441" i="4"/>
  <c r="F3441" i="4"/>
  <c r="G3441" i="4"/>
  <c r="H3441" i="4"/>
  <c r="I3441" i="4"/>
  <c r="J3441" i="4"/>
  <c r="K3441" i="4"/>
  <c r="L3441" i="4"/>
  <c r="A3442" i="4"/>
  <c r="B3442" i="4"/>
  <c r="C3442" i="4"/>
  <c r="D3442" i="4"/>
  <c r="E3442" i="4"/>
  <c r="F3442" i="4"/>
  <c r="G3442" i="4"/>
  <c r="H3442" i="4"/>
  <c r="I3442" i="4"/>
  <c r="J3442" i="4"/>
  <c r="K3442" i="4"/>
  <c r="L3442" i="4"/>
  <c r="A3443" i="4"/>
  <c r="B3443" i="4"/>
  <c r="C3443" i="4"/>
  <c r="D3443" i="4"/>
  <c r="E3443" i="4"/>
  <c r="F3443" i="4"/>
  <c r="G3443" i="4"/>
  <c r="H3443" i="4"/>
  <c r="I3443" i="4"/>
  <c r="J3443" i="4"/>
  <c r="K3443" i="4"/>
  <c r="L3443" i="4"/>
  <c r="A3444" i="4"/>
  <c r="B3444" i="4"/>
  <c r="C3444" i="4"/>
  <c r="D3444" i="4"/>
  <c r="E3444" i="4"/>
  <c r="F3444" i="4"/>
  <c r="G3444" i="4"/>
  <c r="H3444" i="4"/>
  <c r="I3444" i="4"/>
  <c r="J3444" i="4"/>
  <c r="K3444" i="4"/>
  <c r="L3444" i="4"/>
  <c r="A3445" i="4"/>
  <c r="B3445" i="4"/>
  <c r="C3445" i="4"/>
  <c r="D3445" i="4"/>
  <c r="E3445" i="4"/>
  <c r="F3445" i="4"/>
  <c r="G3445" i="4"/>
  <c r="H3445" i="4"/>
  <c r="I3445" i="4"/>
  <c r="J3445" i="4"/>
  <c r="K3445" i="4"/>
  <c r="L3445" i="4"/>
  <c r="A3446" i="4"/>
  <c r="B3446" i="4"/>
  <c r="C3446" i="4"/>
  <c r="D3446" i="4"/>
  <c r="E3446" i="4"/>
  <c r="F3446" i="4"/>
  <c r="G3446" i="4"/>
  <c r="H3446" i="4"/>
  <c r="I3446" i="4"/>
  <c r="J3446" i="4"/>
  <c r="K3446" i="4"/>
  <c r="L3446" i="4"/>
  <c r="A3447" i="4"/>
  <c r="B3447" i="4"/>
  <c r="C3447" i="4"/>
  <c r="D3447" i="4"/>
  <c r="E3447" i="4"/>
  <c r="F3447" i="4"/>
  <c r="G3447" i="4"/>
  <c r="H3447" i="4"/>
  <c r="I3447" i="4"/>
  <c r="J3447" i="4"/>
  <c r="K3447" i="4"/>
  <c r="L3447" i="4"/>
  <c r="A3448" i="4"/>
  <c r="B3448" i="4"/>
  <c r="C3448" i="4"/>
  <c r="D3448" i="4"/>
  <c r="E3448" i="4"/>
  <c r="F3448" i="4"/>
  <c r="G3448" i="4"/>
  <c r="H3448" i="4"/>
  <c r="I3448" i="4"/>
  <c r="J3448" i="4"/>
  <c r="K3448" i="4"/>
  <c r="L3448" i="4"/>
  <c r="A3449" i="4"/>
  <c r="B3449" i="4"/>
  <c r="C3449" i="4"/>
  <c r="D3449" i="4"/>
  <c r="E3449" i="4"/>
  <c r="F3449" i="4"/>
  <c r="G3449" i="4"/>
  <c r="H3449" i="4"/>
  <c r="I3449" i="4"/>
  <c r="J3449" i="4"/>
  <c r="K3449" i="4"/>
  <c r="L3449" i="4"/>
  <c r="A3450" i="4"/>
  <c r="B3450" i="4"/>
  <c r="C3450" i="4"/>
  <c r="D3450" i="4"/>
  <c r="E3450" i="4"/>
  <c r="F3450" i="4"/>
  <c r="G3450" i="4"/>
  <c r="H3450" i="4"/>
  <c r="I3450" i="4"/>
  <c r="J3450" i="4"/>
  <c r="K3450" i="4"/>
  <c r="L3450" i="4"/>
  <c r="A3451" i="4"/>
  <c r="B3451" i="4"/>
  <c r="C3451" i="4"/>
  <c r="D3451" i="4"/>
  <c r="E3451" i="4"/>
  <c r="F3451" i="4"/>
  <c r="G3451" i="4"/>
  <c r="H3451" i="4"/>
  <c r="I3451" i="4"/>
  <c r="J3451" i="4"/>
  <c r="K3451" i="4"/>
  <c r="L3451" i="4"/>
  <c r="A3452" i="4"/>
  <c r="B3452" i="4"/>
  <c r="C3452" i="4"/>
  <c r="D3452" i="4"/>
  <c r="E3452" i="4"/>
  <c r="F3452" i="4"/>
  <c r="G3452" i="4"/>
  <c r="H3452" i="4"/>
  <c r="I3452" i="4"/>
  <c r="J3452" i="4"/>
  <c r="K3452" i="4"/>
  <c r="L3452" i="4"/>
  <c r="A3453" i="4"/>
  <c r="B3453" i="4"/>
  <c r="C3453" i="4"/>
  <c r="D3453" i="4"/>
  <c r="E3453" i="4"/>
  <c r="F3453" i="4"/>
  <c r="G3453" i="4"/>
  <c r="H3453" i="4"/>
  <c r="I3453" i="4"/>
  <c r="J3453" i="4"/>
  <c r="K3453" i="4"/>
  <c r="L3453" i="4"/>
  <c r="A3454" i="4"/>
  <c r="B3454" i="4"/>
  <c r="C3454" i="4"/>
  <c r="D3454" i="4"/>
  <c r="E3454" i="4"/>
  <c r="F3454" i="4"/>
  <c r="G3454" i="4"/>
  <c r="H3454" i="4"/>
  <c r="I3454" i="4"/>
  <c r="J3454" i="4"/>
  <c r="K3454" i="4"/>
  <c r="L3454" i="4"/>
  <c r="A3455" i="4"/>
  <c r="B3455" i="4"/>
  <c r="C3455" i="4"/>
  <c r="D3455" i="4"/>
  <c r="E3455" i="4"/>
  <c r="F3455" i="4"/>
  <c r="G3455" i="4"/>
  <c r="H3455" i="4"/>
  <c r="I3455" i="4"/>
  <c r="J3455" i="4"/>
  <c r="K3455" i="4"/>
  <c r="L3455" i="4"/>
  <c r="A3456" i="4"/>
  <c r="B3456" i="4"/>
  <c r="C3456" i="4"/>
  <c r="D3456" i="4"/>
  <c r="E3456" i="4"/>
  <c r="F3456" i="4"/>
  <c r="G3456" i="4"/>
  <c r="H3456" i="4"/>
  <c r="I3456" i="4"/>
  <c r="J3456" i="4"/>
  <c r="K3456" i="4"/>
  <c r="L3456" i="4"/>
  <c r="A3457" i="4"/>
  <c r="B3457" i="4"/>
  <c r="C3457" i="4"/>
  <c r="D3457" i="4"/>
  <c r="E3457" i="4"/>
  <c r="F3457" i="4"/>
  <c r="G3457" i="4"/>
  <c r="H3457" i="4"/>
  <c r="I3457" i="4"/>
  <c r="J3457" i="4"/>
  <c r="K3457" i="4"/>
  <c r="L3457" i="4"/>
  <c r="A3458" i="4"/>
  <c r="B3458" i="4"/>
  <c r="C3458" i="4"/>
  <c r="D3458" i="4"/>
  <c r="E3458" i="4"/>
  <c r="F3458" i="4"/>
  <c r="G3458" i="4"/>
  <c r="H3458" i="4"/>
  <c r="I3458" i="4"/>
  <c r="J3458" i="4"/>
  <c r="K3458" i="4"/>
  <c r="L3458" i="4"/>
  <c r="A3459" i="4"/>
  <c r="B3459" i="4"/>
  <c r="C3459" i="4"/>
  <c r="D3459" i="4"/>
  <c r="E3459" i="4"/>
  <c r="F3459" i="4"/>
  <c r="G3459" i="4"/>
  <c r="H3459" i="4"/>
  <c r="I3459" i="4"/>
  <c r="J3459" i="4"/>
  <c r="K3459" i="4"/>
  <c r="L3459" i="4"/>
  <c r="A3460" i="4"/>
  <c r="B3460" i="4"/>
  <c r="C3460" i="4"/>
  <c r="D3460" i="4"/>
  <c r="E3460" i="4"/>
  <c r="F3460" i="4"/>
  <c r="G3460" i="4"/>
  <c r="H3460" i="4"/>
  <c r="I3460" i="4"/>
  <c r="J3460" i="4"/>
  <c r="K3460" i="4"/>
  <c r="L3460" i="4"/>
  <c r="A3461" i="4"/>
  <c r="B3461" i="4"/>
  <c r="C3461" i="4"/>
  <c r="D3461" i="4"/>
  <c r="E3461" i="4"/>
  <c r="F3461" i="4"/>
  <c r="G3461" i="4"/>
  <c r="H3461" i="4"/>
  <c r="I3461" i="4"/>
  <c r="J3461" i="4"/>
  <c r="K3461" i="4"/>
  <c r="L3461" i="4"/>
  <c r="A3462" i="4"/>
  <c r="B3462" i="4"/>
  <c r="C3462" i="4"/>
  <c r="D3462" i="4"/>
  <c r="E3462" i="4"/>
  <c r="F3462" i="4"/>
  <c r="G3462" i="4"/>
  <c r="H3462" i="4"/>
  <c r="I3462" i="4"/>
  <c r="J3462" i="4"/>
  <c r="K3462" i="4"/>
  <c r="L3462" i="4"/>
  <c r="A3463" i="4"/>
  <c r="B3463" i="4"/>
  <c r="C3463" i="4"/>
  <c r="D3463" i="4"/>
  <c r="E3463" i="4"/>
  <c r="F3463" i="4"/>
  <c r="G3463" i="4"/>
  <c r="H3463" i="4"/>
  <c r="I3463" i="4"/>
  <c r="J3463" i="4"/>
  <c r="K3463" i="4"/>
  <c r="L3463" i="4"/>
  <c r="A3464" i="4"/>
  <c r="B3464" i="4"/>
  <c r="C3464" i="4"/>
  <c r="D3464" i="4"/>
  <c r="E3464" i="4"/>
  <c r="F3464" i="4"/>
  <c r="G3464" i="4"/>
  <c r="H3464" i="4"/>
  <c r="I3464" i="4"/>
  <c r="J3464" i="4"/>
  <c r="K3464" i="4"/>
  <c r="L3464" i="4"/>
  <c r="A3465" i="4"/>
  <c r="B3465" i="4"/>
  <c r="C3465" i="4"/>
  <c r="D3465" i="4"/>
  <c r="E3465" i="4"/>
  <c r="F3465" i="4"/>
  <c r="G3465" i="4"/>
  <c r="H3465" i="4"/>
  <c r="I3465" i="4"/>
  <c r="J3465" i="4"/>
  <c r="K3465" i="4"/>
  <c r="L3465" i="4"/>
  <c r="A3466" i="4"/>
  <c r="B3466" i="4"/>
  <c r="C3466" i="4"/>
  <c r="D3466" i="4"/>
  <c r="E3466" i="4"/>
  <c r="F3466" i="4"/>
  <c r="G3466" i="4"/>
  <c r="H3466" i="4"/>
  <c r="I3466" i="4"/>
  <c r="J3466" i="4"/>
  <c r="K3466" i="4"/>
  <c r="L3466" i="4"/>
  <c r="A3467" i="4"/>
  <c r="B3467" i="4"/>
  <c r="C3467" i="4"/>
  <c r="D3467" i="4"/>
  <c r="E3467" i="4"/>
  <c r="F3467" i="4"/>
  <c r="G3467" i="4"/>
  <c r="H3467" i="4"/>
  <c r="I3467" i="4"/>
  <c r="J3467" i="4"/>
  <c r="K3467" i="4"/>
  <c r="L3467" i="4"/>
  <c r="A3468" i="4"/>
  <c r="B3468" i="4"/>
  <c r="C3468" i="4"/>
  <c r="D3468" i="4"/>
  <c r="E3468" i="4"/>
  <c r="F3468" i="4"/>
  <c r="G3468" i="4"/>
  <c r="H3468" i="4"/>
  <c r="I3468" i="4"/>
  <c r="J3468" i="4"/>
  <c r="K3468" i="4"/>
  <c r="L3468" i="4"/>
  <c r="A3469" i="4"/>
  <c r="B3469" i="4"/>
  <c r="C3469" i="4"/>
  <c r="D3469" i="4"/>
  <c r="E3469" i="4"/>
  <c r="F3469" i="4"/>
  <c r="G3469" i="4"/>
  <c r="H3469" i="4"/>
  <c r="I3469" i="4"/>
  <c r="J3469" i="4"/>
  <c r="K3469" i="4"/>
  <c r="L3469" i="4"/>
  <c r="A3470" i="4"/>
  <c r="B3470" i="4"/>
  <c r="C3470" i="4"/>
  <c r="D3470" i="4"/>
  <c r="E3470" i="4"/>
  <c r="F3470" i="4"/>
  <c r="G3470" i="4"/>
  <c r="H3470" i="4"/>
  <c r="I3470" i="4"/>
  <c r="J3470" i="4"/>
  <c r="K3470" i="4"/>
  <c r="L3470" i="4"/>
  <c r="A3471" i="4"/>
  <c r="B3471" i="4"/>
  <c r="C3471" i="4"/>
  <c r="D3471" i="4"/>
  <c r="E3471" i="4"/>
  <c r="F3471" i="4"/>
  <c r="G3471" i="4"/>
  <c r="H3471" i="4"/>
  <c r="I3471" i="4"/>
  <c r="J3471" i="4"/>
  <c r="K3471" i="4"/>
  <c r="L3471" i="4"/>
  <c r="A3472" i="4"/>
  <c r="B3472" i="4"/>
  <c r="C3472" i="4"/>
  <c r="D3472" i="4"/>
  <c r="E3472" i="4"/>
  <c r="F3472" i="4"/>
  <c r="G3472" i="4"/>
  <c r="H3472" i="4"/>
  <c r="I3472" i="4"/>
  <c r="J3472" i="4"/>
  <c r="K3472" i="4"/>
  <c r="L3472" i="4"/>
  <c r="A3473" i="4"/>
  <c r="B3473" i="4"/>
  <c r="C3473" i="4"/>
  <c r="D3473" i="4"/>
  <c r="E3473" i="4"/>
  <c r="F3473" i="4"/>
  <c r="G3473" i="4"/>
  <c r="H3473" i="4"/>
  <c r="I3473" i="4"/>
  <c r="J3473" i="4"/>
  <c r="K3473" i="4"/>
  <c r="L3473" i="4"/>
  <c r="A3474" i="4"/>
  <c r="B3474" i="4"/>
  <c r="C3474" i="4"/>
  <c r="D3474" i="4"/>
  <c r="E3474" i="4"/>
  <c r="F3474" i="4"/>
  <c r="G3474" i="4"/>
  <c r="H3474" i="4"/>
  <c r="I3474" i="4"/>
  <c r="J3474" i="4"/>
  <c r="K3474" i="4"/>
  <c r="L3474" i="4"/>
  <c r="A3475" i="4"/>
  <c r="B3475" i="4"/>
  <c r="C3475" i="4"/>
  <c r="D3475" i="4"/>
  <c r="E3475" i="4"/>
  <c r="F3475" i="4"/>
  <c r="G3475" i="4"/>
  <c r="H3475" i="4"/>
  <c r="I3475" i="4"/>
  <c r="J3475" i="4"/>
  <c r="K3475" i="4"/>
  <c r="L3475" i="4"/>
  <c r="A3476" i="4"/>
  <c r="B3476" i="4"/>
  <c r="C3476" i="4"/>
  <c r="D3476" i="4"/>
  <c r="E3476" i="4"/>
  <c r="F3476" i="4"/>
  <c r="G3476" i="4"/>
  <c r="H3476" i="4"/>
  <c r="I3476" i="4"/>
  <c r="J3476" i="4"/>
  <c r="K3476" i="4"/>
  <c r="L3476" i="4"/>
  <c r="A3477" i="4"/>
  <c r="B3477" i="4"/>
  <c r="C3477" i="4"/>
  <c r="D3477" i="4"/>
  <c r="E3477" i="4"/>
  <c r="F3477" i="4"/>
  <c r="G3477" i="4"/>
  <c r="H3477" i="4"/>
  <c r="I3477" i="4"/>
  <c r="J3477" i="4"/>
  <c r="K3477" i="4"/>
  <c r="L3477" i="4"/>
  <c r="A3478" i="4"/>
  <c r="B3478" i="4"/>
  <c r="C3478" i="4"/>
  <c r="D3478" i="4"/>
  <c r="E3478" i="4"/>
  <c r="F3478" i="4"/>
  <c r="G3478" i="4"/>
  <c r="H3478" i="4"/>
  <c r="I3478" i="4"/>
  <c r="J3478" i="4"/>
  <c r="K3478" i="4"/>
  <c r="L3478" i="4"/>
  <c r="A3479" i="4"/>
  <c r="B3479" i="4"/>
  <c r="C3479" i="4"/>
  <c r="D3479" i="4"/>
  <c r="E3479" i="4"/>
  <c r="F3479" i="4"/>
  <c r="G3479" i="4"/>
  <c r="H3479" i="4"/>
  <c r="I3479" i="4"/>
  <c r="J3479" i="4"/>
  <c r="K3479" i="4"/>
  <c r="L3479" i="4"/>
  <c r="A3480" i="4"/>
  <c r="B3480" i="4"/>
  <c r="C3480" i="4"/>
  <c r="D3480" i="4"/>
  <c r="E3480" i="4"/>
  <c r="F3480" i="4"/>
  <c r="G3480" i="4"/>
  <c r="H3480" i="4"/>
  <c r="I3480" i="4"/>
  <c r="J3480" i="4"/>
  <c r="K3480" i="4"/>
  <c r="L3480" i="4"/>
  <c r="A3481" i="4"/>
  <c r="B3481" i="4"/>
  <c r="C3481" i="4"/>
  <c r="D3481" i="4"/>
  <c r="E3481" i="4"/>
  <c r="F3481" i="4"/>
  <c r="G3481" i="4"/>
  <c r="H3481" i="4"/>
  <c r="I3481" i="4"/>
  <c r="J3481" i="4"/>
  <c r="K3481" i="4"/>
  <c r="L3481" i="4"/>
  <c r="A3482" i="4"/>
  <c r="B3482" i="4"/>
  <c r="C3482" i="4"/>
  <c r="D3482" i="4"/>
  <c r="E3482" i="4"/>
  <c r="F3482" i="4"/>
  <c r="G3482" i="4"/>
  <c r="H3482" i="4"/>
  <c r="I3482" i="4"/>
  <c r="J3482" i="4"/>
  <c r="K3482" i="4"/>
  <c r="L3482" i="4"/>
  <c r="A3483" i="4"/>
  <c r="B3483" i="4"/>
  <c r="C3483" i="4"/>
  <c r="D3483" i="4"/>
  <c r="E3483" i="4"/>
  <c r="F3483" i="4"/>
  <c r="G3483" i="4"/>
  <c r="H3483" i="4"/>
  <c r="I3483" i="4"/>
  <c r="J3483" i="4"/>
  <c r="K3483" i="4"/>
  <c r="L3483" i="4"/>
  <c r="A3484" i="4"/>
  <c r="B3484" i="4"/>
  <c r="C3484" i="4"/>
  <c r="D3484" i="4"/>
  <c r="E3484" i="4"/>
  <c r="F3484" i="4"/>
  <c r="G3484" i="4"/>
  <c r="H3484" i="4"/>
  <c r="I3484" i="4"/>
  <c r="J3484" i="4"/>
  <c r="K3484" i="4"/>
  <c r="L3484" i="4"/>
  <c r="A3485" i="4"/>
  <c r="B3485" i="4"/>
  <c r="C3485" i="4"/>
  <c r="D3485" i="4"/>
  <c r="E3485" i="4"/>
  <c r="F3485" i="4"/>
  <c r="G3485" i="4"/>
  <c r="H3485" i="4"/>
  <c r="I3485" i="4"/>
  <c r="J3485" i="4"/>
  <c r="K3485" i="4"/>
  <c r="L3485" i="4"/>
  <c r="A3486" i="4"/>
  <c r="B3486" i="4"/>
  <c r="C3486" i="4"/>
  <c r="D3486" i="4"/>
  <c r="E3486" i="4"/>
  <c r="F3486" i="4"/>
  <c r="G3486" i="4"/>
  <c r="H3486" i="4"/>
  <c r="I3486" i="4"/>
  <c r="J3486" i="4"/>
  <c r="K3486" i="4"/>
  <c r="L3486" i="4"/>
  <c r="A3487" i="4"/>
  <c r="B3487" i="4"/>
  <c r="C3487" i="4"/>
  <c r="D3487" i="4"/>
  <c r="E3487" i="4"/>
  <c r="F3487" i="4"/>
  <c r="G3487" i="4"/>
  <c r="H3487" i="4"/>
  <c r="I3487" i="4"/>
  <c r="J3487" i="4"/>
  <c r="K3487" i="4"/>
  <c r="L3487" i="4"/>
  <c r="A3488" i="4"/>
  <c r="B3488" i="4"/>
  <c r="C3488" i="4"/>
  <c r="D3488" i="4"/>
  <c r="E3488" i="4"/>
  <c r="F3488" i="4"/>
  <c r="G3488" i="4"/>
  <c r="H3488" i="4"/>
  <c r="I3488" i="4"/>
  <c r="J3488" i="4"/>
  <c r="K3488" i="4"/>
  <c r="L3488" i="4"/>
  <c r="A3489" i="4"/>
  <c r="B3489" i="4"/>
  <c r="C3489" i="4"/>
  <c r="D3489" i="4"/>
  <c r="E3489" i="4"/>
  <c r="F3489" i="4"/>
  <c r="G3489" i="4"/>
  <c r="H3489" i="4"/>
  <c r="I3489" i="4"/>
  <c r="J3489" i="4"/>
  <c r="K3489" i="4"/>
  <c r="L3489" i="4"/>
  <c r="A3490" i="4"/>
  <c r="B3490" i="4"/>
  <c r="C3490" i="4"/>
  <c r="D3490" i="4"/>
  <c r="E3490" i="4"/>
  <c r="F3490" i="4"/>
  <c r="G3490" i="4"/>
  <c r="H3490" i="4"/>
  <c r="I3490" i="4"/>
  <c r="J3490" i="4"/>
  <c r="K3490" i="4"/>
  <c r="L3490" i="4"/>
  <c r="A3491" i="4"/>
  <c r="B3491" i="4"/>
  <c r="C3491" i="4"/>
  <c r="D3491" i="4"/>
  <c r="E3491" i="4"/>
  <c r="F3491" i="4"/>
  <c r="G3491" i="4"/>
  <c r="H3491" i="4"/>
  <c r="I3491" i="4"/>
  <c r="J3491" i="4"/>
  <c r="K3491" i="4"/>
  <c r="L3491" i="4"/>
  <c r="A3492" i="4"/>
  <c r="B3492" i="4"/>
  <c r="C3492" i="4"/>
  <c r="D3492" i="4"/>
  <c r="E3492" i="4"/>
  <c r="F3492" i="4"/>
  <c r="G3492" i="4"/>
  <c r="H3492" i="4"/>
  <c r="I3492" i="4"/>
  <c r="J3492" i="4"/>
  <c r="K3492" i="4"/>
  <c r="L3492" i="4"/>
  <c r="A3493" i="4"/>
  <c r="B3493" i="4"/>
  <c r="C3493" i="4"/>
  <c r="D3493" i="4"/>
  <c r="E3493" i="4"/>
  <c r="F3493" i="4"/>
  <c r="G3493" i="4"/>
  <c r="H3493" i="4"/>
  <c r="I3493" i="4"/>
  <c r="J3493" i="4"/>
  <c r="K3493" i="4"/>
  <c r="L3493" i="4"/>
  <c r="A3494" i="4"/>
  <c r="B3494" i="4"/>
  <c r="C3494" i="4"/>
  <c r="D3494" i="4"/>
  <c r="E3494" i="4"/>
  <c r="F3494" i="4"/>
  <c r="G3494" i="4"/>
  <c r="H3494" i="4"/>
  <c r="I3494" i="4"/>
  <c r="J3494" i="4"/>
  <c r="K3494" i="4"/>
  <c r="L3494" i="4"/>
  <c r="A3495" i="4"/>
  <c r="B3495" i="4"/>
  <c r="C3495" i="4"/>
  <c r="D3495" i="4"/>
  <c r="E3495" i="4"/>
  <c r="F3495" i="4"/>
  <c r="G3495" i="4"/>
  <c r="H3495" i="4"/>
  <c r="I3495" i="4"/>
  <c r="J3495" i="4"/>
  <c r="K3495" i="4"/>
  <c r="L3495" i="4"/>
  <c r="A3496" i="4"/>
  <c r="B3496" i="4"/>
  <c r="C3496" i="4"/>
  <c r="D3496" i="4"/>
  <c r="E3496" i="4"/>
  <c r="F3496" i="4"/>
  <c r="G3496" i="4"/>
  <c r="H3496" i="4"/>
  <c r="I3496" i="4"/>
  <c r="J3496" i="4"/>
  <c r="K3496" i="4"/>
  <c r="L3496" i="4"/>
  <c r="A3497" i="4"/>
  <c r="B3497" i="4"/>
  <c r="C3497" i="4"/>
  <c r="D3497" i="4"/>
  <c r="E3497" i="4"/>
  <c r="F3497" i="4"/>
  <c r="G3497" i="4"/>
  <c r="H3497" i="4"/>
  <c r="I3497" i="4"/>
  <c r="J3497" i="4"/>
  <c r="K3497" i="4"/>
  <c r="L3497" i="4"/>
  <c r="A3498" i="4"/>
  <c r="B3498" i="4"/>
  <c r="C3498" i="4"/>
  <c r="D3498" i="4"/>
  <c r="E3498" i="4"/>
  <c r="F3498" i="4"/>
  <c r="G3498" i="4"/>
  <c r="H3498" i="4"/>
  <c r="I3498" i="4"/>
  <c r="J3498" i="4"/>
  <c r="K3498" i="4"/>
  <c r="L3498" i="4"/>
  <c r="A3499" i="4"/>
  <c r="B3499" i="4"/>
  <c r="C3499" i="4"/>
  <c r="D3499" i="4"/>
  <c r="E3499" i="4"/>
  <c r="F3499" i="4"/>
  <c r="G3499" i="4"/>
  <c r="H3499" i="4"/>
  <c r="I3499" i="4"/>
  <c r="J3499" i="4"/>
  <c r="K3499" i="4"/>
  <c r="L3499" i="4"/>
  <c r="A3500" i="4"/>
  <c r="B3500" i="4"/>
  <c r="C3500" i="4"/>
  <c r="D3500" i="4"/>
  <c r="E3500" i="4"/>
  <c r="F3500" i="4"/>
  <c r="G3500" i="4"/>
  <c r="H3500" i="4"/>
  <c r="I3500" i="4"/>
  <c r="J3500" i="4"/>
  <c r="K3500" i="4"/>
  <c r="L3500" i="4"/>
  <c r="A3501" i="4"/>
  <c r="B3501" i="4"/>
  <c r="C3501" i="4"/>
  <c r="D3501" i="4"/>
  <c r="E3501" i="4"/>
  <c r="F3501" i="4"/>
  <c r="G3501" i="4"/>
  <c r="H3501" i="4"/>
  <c r="I3501" i="4"/>
  <c r="J3501" i="4"/>
  <c r="K3501" i="4"/>
  <c r="L3501" i="4"/>
  <c r="A3502" i="4"/>
  <c r="B3502" i="4"/>
  <c r="C3502" i="4"/>
  <c r="D3502" i="4"/>
  <c r="E3502" i="4"/>
  <c r="F3502" i="4"/>
  <c r="G3502" i="4"/>
  <c r="H3502" i="4"/>
  <c r="I3502" i="4"/>
  <c r="J3502" i="4"/>
  <c r="K3502" i="4"/>
  <c r="L3502" i="4"/>
  <c r="A3503" i="4"/>
  <c r="B3503" i="4"/>
  <c r="C3503" i="4"/>
  <c r="D3503" i="4"/>
  <c r="E3503" i="4"/>
  <c r="F3503" i="4"/>
  <c r="G3503" i="4"/>
  <c r="H3503" i="4"/>
  <c r="I3503" i="4"/>
  <c r="J3503" i="4"/>
  <c r="K3503" i="4"/>
  <c r="L3503" i="4"/>
  <c r="A3504" i="4"/>
  <c r="B3504" i="4"/>
  <c r="C3504" i="4"/>
  <c r="D3504" i="4"/>
  <c r="E3504" i="4"/>
  <c r="F3504" i="4"/>
  <c r="G3504" i="4"/>
  <c r="H3504" i="4"/>
  <c r="I3504" i="4"/>
  <c r="J3504" i="4"/>
  <c r="K3504" i="4"/>
  <c r="L3504" i="4"/>
  <c r="A3505" i="4"/>
  <c r="B3505" i="4"/>
  <c r="C3505" i="4"/>
  <c r="D3505" i="4"/>
  <c r="E3505" i="4"/>
  <c r="F3505" i="4"/>
  <c r="G3505" i="4"/>
  <c r="H3505" i="4"/>
  <c r="I3505" i="4"/>
  <c r="J3505" i="4"/>
  <c r="K3505" i="4"/>
  <c r="L3505" i="4"/>
  <c r="A3506" i="4"/>
  <c r="B3506" i="4"/>
  <c r="C3506" i="4"/>
  <c r="D3506" i="4"/>
  <c r="E3506" i="4"/>
  <c r="F3506" i="4"/>
  <c r="G3506" i="4"/>
  <c r="H3506" i="4"/>
  <c r="I3506" i="4"/>
  <c r="J3506" i="4"/>
  <c r="K3506" i="4"/>
  <c r="L3506" i="4"/>
  <c r="A3507" i="4"/>
  <c r="B3507" i="4"/>
  <c r="C3507" i="4"/>
  <c r="D3507" i="4"/>
  <c r="E3507" i="4"/>
  <c r="F3507" i="4"/>
  <c r="G3507" i="4"/>
  <c r="H3507" i="4"/>
  <c r="I3507" i="4"/>
  <c r="J3507" i="4"/>
  <c r="K3507" i="4"/>
  <c r="L3507" i="4"/>
  <c r="A3508" i="4"/>
  <c r="B3508" i="4"/>
  <c r="C3508" i="4"/>
  <c r="D3508" i="4"/>
  <c r="E3508" i="4"/>
  <c r="F3508" i="4"/>
  <c r="G3508" i="4"/>
  <c r="H3508" i="4"/>
  <c r="I3508" i="4"/>
  <c r="J3508" i="4"/>
  <c r="K3508" i="4"/>
  <c r="L3508" i="4"/>
  <c r="A3509" i="4"/>
  <c r="B3509" i="4"/>
  <c r="C3509" i="4"/>
  <c r="D3509" i="4"/>
  <c r="E3509" i="4"/>
  <c r="F3509" i="4"/>
  <c r="G3509" i="4"/>
  <c r="H3509" i="4"/>
  <c r="I3509" i="4"/>
  <c r="J3509" i="4"/>
  <c r="K3509" i="4"/>
  <c r="L3509" i="4"/>
  <c r="A3510" i="4"/>
  <c r="B3510" i="4"/>
  <c r="C3510" i="4"/>
  <c r="D3510" i="4"/>
  <c r="E3510" i="4"/>
  <c r="F3510" i="4"/>
  <c r="G3510" i="4"/>
  <c r="H3510" i="4"/>
  <c r="I3510" i="4"/>
  <c r="J3510" i="4"/>
  <c r="K3510" i="4"/>
  <c r="L3510" i="4"/>
  <c r="A3511" i="4"/>
  <c r="B3511" i="4"/>
  <c r="C3511" i="4"/>
  <c r="D3511" i="4"/>
  <c r="E3511" i="4"/>
  <c r="F3511" i="4"/>
  <c r="G3511" i="4"/>
  <c r="H3511" i="4"/>
  <c r="I3511" i="4"/>
  <c r="J3511" i="4"/>
  <c r="K3511" i="4"/>
  <c r="L3511" i="4"/>
  <c r="A3512" i="4"/>
  <c r="B3512" i="4"/>
  <c r="C3512" i="4"/>
  <c r="D3512" i="4"/>
  <c r="E3512" i="4"/>
  <c r="F3512" i="4"/>
  <c r="G3512" i="4"/>
  <c r="H3512" i="4"/>
  <c r="I3512" i="4"/>
  <c r="J3512" i="4"/>
  <c r="K3512" i="4"/>
  <c r="L3512" i="4"/>
  <c r="A3513" i="4"/>
  <c r="B3513" i="4"/>
  <c r="C3513" i="4"/>
  <c r="D3513" i="4"/>
  <c r="E3513" i="4"/>
  <c r="F3513" i="4"/>
  <c r="G3513" i="4"/>
  <c r="H3513" i="4"/>
  <c r="I3513" i="4"/>
  <c r="J3513" i="4"/>
  <c r="K3513" i="4"/>
  <c r="L3513" i="4"/>
  <c r="A3514" i="4"/>
  <c r="B3514" i="4"/>
  <c r="C3514" i="4"/>
  <c r="D3514" i="4"/>
  <c r="E3514" i="4"/>
  <c r="F3514" i="4"/>
  <c r="G3514" i="4"/>
  <c r="H3514" i="4"/>
  <c r="I3514" i="4"/>
  <c r="J3514" i="4"/>
  <c r="K3514" i="4"/>
  <c r="L3514" i="4"/>
  <c r="A3515" i="4"/>
  <c r="B3515" i="4"/>
  <c r="C3515" i="4"/>
  <c r="D3515" i="4"/>
  <c r="E3515" i="4"/>
  <c r="F3515" i="4"/>
  <c r="G3515" i="4"/>
  <c r="H3515" i="4"/>
  <c r="I3515" i="4"/>
  <c r="J3515" i="4"/>
  <c r="K3515" i="4"/>
  <c r="L3515" i="4"/>
  <c r="A3516" i="4"/>
  <c r="B3516" i="4"/>
  <c r="C3516" i="4"/>
  <c r="D3516" i="4"/>
  <c r="E3516" i="4"/>
  <c r="F3516" i="4"/>
  <c r="G3516" i="4"/>
  <c r="H3516" i="4"/>
  <c r="I3516" i="4"/>
  <c r="J3516" i="4"/>
  <c r="K3516" i="4"/>
  <c r="L3516" i="4"/>
  <c r="A3517" i="4"/>
  <c r="B3517" i="4"/>
  <c r="C3517" i="4"/>
  <c r="D3517" i="4"/>
  <c r="E3517" i="4"/>
  <c r="F3517" i="4"/>
  <c r="G3517" i="4"/>
  <c r="H3517" i="4"/>
  <c r="I3517" i="4"/>
  <c r="J3517" i="4"/>
  <c r="K3517" i="4"/>
  <c r="L3517" i="4"/>
  <c r="A3518" i="4"/>
  <c r="B3518" i="4"/>
  <c r="C3518" i="4"/>
  <c r="D3518" i="4"/>
  <c r="E3518" i="4"/>
  <c r="F3518" i="4"/>
  <c r="G3518" i="4"/>
  <c r="H3518" i="4"/>
  <c r="I3518" i="4"/>
  <c r="J3518" i="4"/>
  <c r="K3518" i="4"/>
  <c r="L3518" i="4"/>
  <c r="A3519" i="4"/>
  <c r="B3519" i="4"/>
  <c r="C3519" i="4"/>
  <c r="D3519" i="4"/>
  <c r="E3519" i="4"/>
  <c r="F3519" i="4"/>
  <c r="G3519" i="4"/>
  <c r="H3519" i="4"/>
  <c r="I3519" i="4"/>
  <c r="J3519" i="4"/>
  <c r="K3519" i="4"/>
  <c r="L3519" i="4"/>
  <c r="A3520" i="4"/>
  <c r="B3520" i="4"/>
  <c r="C3520" i="4"/>
  <c r="D3520" i="4"/>
  <c r="E3520" i="4"/>
  <c r="F3520" i="4"/>
  <c r="G3520" i="4"/>
  <c r="H3520" i="4"/>
  <c r="I3520" i="4"/>
  <c r="J3520" i="4"/>
  <c r="K3520" i="4"/>
  <c r="L3520" i="4"/>
  <c r="A3521" i="4"/>
  <c r="B3521" i="4"/>
  <c r="C3521" i="4"/>
  <c r="D3521" i="4"/>
  <c r="E3521" i="4"/>
  <c r="F3521" i="4"/>
  <c r="G3521" i="4"/>
  <c r="H3521" i="4"/>
  <c r="I3521" i="4"/>
  <c r="J3521" i="4"/>
  <c r="K3521" i="4"/>
  <c r="L3521" i="4"/>
  <c r="A3522" i="4"/>
  <c r="B3522" i="4"/>
  <c r="C3522" i="4"/>
  <c r="D3522" i="4"/>
  <c r="E3522" i="4"/>
  <c r="F3522" i="4"/>
  <c r="G3522" i="4"/>
  <c r="H3522" i="4"/>
  <c r="I3522" i="4"/>
  <c r="J3522" i="4"/>
  <c r="K3522" i="4"/>
  <c r="L3522" i="4"/>
  <c r="A3523" i="4"/>
  <c r="B3523" i="4"/>
  <c r="C3523" i="4"/>
  <c r="D3523" i="4"/>
  <c r="E3523" i="4"/>
  <c r="F3523" i="4"/>
  <c r="G3523" i="4"/>
  <c r="H3523" i="4"/>
  <c r="I3523" i="4"/>
  <c r="J3523" i="4"/>
  <c r="K3523" i="4"/>
  <c r="L3523" i="4"/>
  <c r="A3524" i="4"/>
  <c r="B3524" i="4"/>
  <c r="C3524" i="4"/>
  <c r="D3524" i="4"/>
  <c r="E3524" i="4"/>
  <c r="F3524" i="4"/>
  <c r="G3524" i="4"/>
  <c r="H3524" i="4"/>
  <c r="I3524" i="4"/>
  <c r="J3524" i="4"/>
  <c r="K3524" i="4"/>
  <c r="L3524" i="4"/>
  <c r="A3525" i="4"/>
  <c r="B3525" i="4"/>
  <c r="C3525" i="4"/>
  <c r="D3525" i="4"/>
  <c r="E3525" i="4"/>
  <c r="F3525" i="4"/>
  <c r="G3525" i="4"/>
  <c r="H3525" i="4"/>
  <c r="I3525" i="4"/>
  <c r="J3525" i="4"/>
  <c r="K3525" i="4"/>
  <c r="L3525" i="4"/>
  <c r="A3526" i="4"/>
  <c r="B3526" i="4"/>
  <c r="C3526" i="4"/>
  <c r="D3526" i="4"/>
  <c r="E3526" i="4"/>
  <c r="F3526" i="4"/>
  <c r="G3526" i="4"/>
  <c r="H3526" i="4"/>
  <c r="I3526" i="4"/>
  <c r="J3526" i="4"/>
  <c r="K3526" i="4"/>
  <c r="L3526" i="4"/>
  <c r="A3527" i="4"/>
  <c r="B3527" i="4"/>
  <c r="C3527" i="4"/>
  <c r="D3527" i="4"/>
  <c r="E3527" i="4"/>
  <c r="F3527" i="4"/>
  <c r="G3527" i="4"/>
  <c r="H3527" i="4"/>
  <c r="I3527" i="4"/>
  <c r="J3527" i="4"/>
  <c r="K3527" i="4"/>
  <c r="L3527" i="4"/>
  <c r="A3528" i="4"/>
  <c r="B3528" i="4"/>
  <c r="C3528" i="4"/>
  <c r="D3528" i="4"/>
  <c r="E3528" i="4"/>
  <c r="F3528" i="4"/>
  <c r="G3528" i="4"/>
  <c r="H3528" i="4"/>
  <c r="I3528" i="4"/>
  <c r="J3528" i="4"/>
  <c r="K3528" i="4"/>
  <c r="L3528" i="4"/>
  <c r="A3529" i="4"/>
  <c r="B3529" i="4"/>
  <c r="C3529" i="4"/>
  <c r="D3529" i="4"/>
  <c r="E3529" i="4"/>
  <c r="F3529" i="4"/>
  <c r="G3529" i="4"/>
  <c r="H3529" i="4"/>
  <c r="I3529" i="4"/>
  <c r="J3529" i="4"/>
  <c r="K3529" i="4"/>
  <c r="L3529" i="4"/>
  <c r="A3530" i="4"/>
  <c r="B3530" i="4"/>
  <c r="C3530" i="4"/>
  <c r="D3530" i="4"/>
  <c r="E3530" i="4"/>
  <c r="F3530" i="4"/>
  <c r="G3530" i="4"/>
  <c r="H3530" i="4"/>
  <c r="I3530" i="4"/>
  <c r="J3530" i="4"/>
  <c r="K3530" i="4"/>
  <c r="L3530" i="4"/>
  <c r="A3531" i="4"/>
  <c r="B3531" i="4"/>
  <c r="C3531" i="4"/>
  <c r="D3531" i="4"/>
  <c r="E3531" i="4"/>
  <c r="F3531" i="4"/>
  <c r="G3531" i="4"/>
  <c r="H3531" i="4"/>
  <c r="I3531" i="4"/>
  <c r="J3531" i="4"/>
  <c r="K3531" i="4"/>
  <c r="L3531" i="4"/>
  <c r="A3532" i="4"/>
  <c r="B3532" i="4"/>
  <c r="C3532" i="4"/>
  <c r="D3532" i="4"/>
  <c r="E3532" i="4"/>
  <c r="F3532" i="4"/>
  <c r="G3532" i="4"/>
  <c r="H3532" i="4"/>
  <c r="I3532" i="4"/>
  <c r="J3532" i="4"/>
  <c r="K3532" i="4"/>
  <c r="L3532" i="4"/>
  <c r="A3533" i="4"/>
  <c r="B3533" i="4"/>
  <c r="C3533" i="4"/>
  <c r="D3533" i="4"/>
  <c r="E3533" i="4"/>
  <c r="F3533" i="4"/>
  <c r="G3533" i="4"/>
  <c r="H3533" i="4"/>
  <c r="I3533" i="4"/>
  <c r="J3533" i="4"/>
  <c r="K3533" i="4"/>
  <c r="L3533" i="4"/>
  <c r="A3534" i="4"/>
  <c r="B3534" i="4"/>
  <c r="C3534" i="4"/>
  <c r="D3534" i="4"/>
  <c r="E3534" i="4"/>
  <c r="F3534" i="4"/>
  <c r="G3534" i="4"/>
  <c r="H3534" i="4"/>
  <c r="I3534" i="4"/>
  <c r="J3534" i="4"/>
  <c r="K3534" i="4"/>
  <c r="L3534" i="4"/>
  <c r="A3535" i="4"/>
  <c r="B3535" i="4"/>
  <c r="C3535" i="4"/>
  <c r="D3535" i="4"/>
  <c r="E3535" i="4"/>
  <c r="F3535" i="4"/>
  <c r="G3535" i="4"/>
  <c r="H3535" i="4"/>
  <c r="I3535" i="4"/>
  <c r="J3535" i="4"/>
  <c r="K3535" i="4"/>
  <c r="L3535" i="4"/>
  <c r="A3536" i="4"/>
  <c r="B3536" i="4"/>
  <c r="C3536" i="4"/>
  <c r="D3536" i="4"/>
  <c r="E3536" i="4"/>
  <c r="F3536" i="4"/>
  <c r="G3536" i="4"/>
  <c r="H3536" i="4"/>
  <c r="I3536" i="4"/>
  <c r="J3536" i="4"/>
  <c r="K3536" i="4"/>
  <c r="L3536" i="4"/>
  <c r="A3537" i="4"/>
  <c r="B3537" i="4"/>
  <c r="C3537" i="4"/>
  <c r="D3537" i="4"/>
  <c r="E3537" i="4"/>
  <c r="F3537" i="4"/>
  <c r="G3537" i="4"/>
  <c r="H3537" i="4"/>
  <c r="I3537" i="4"/>
  <c r="J3537" i="4"/>
  <c r="K3537" i="4"/>
  <c r="L3537" i="4"/>
  <c r="A3538" i="4"/>
  <c r="B3538" i="4"/>
  <c r="C3538" i="4"/>
  <c r="D3538" i="4"/>
  <c r="E3538" i="4"/>
  <c r="F3538" i="4"/>
  <c r="G3538" i="4"/>
  <c r="H3538" i="4"/>
  <c r="I3538" i="4"/>
  <c r="J3538" i="4"/>
  <c r="K3538" i="4"/>
  <c r="L3538" i="4"/>
  <c r="A3539" i="4"/>
  <c r="B3539" i="4"/>
  <c r="C3539" i="4"/>
  <c r="D3539" i="4"/>
  <c r="E3539" i="4"/>
  <c r="F3539" i="4"/>
  <c r="G3539" i="4"/>
  <c r="H3539" i="4"/>
  <c r="I3539" i="4"/>
  <c r="J3539" i="4"/>
  <c r="K3539" i="4"/>
  <c r="L3539" i="4"/>
  <c r="A3540" i="4"/>
  <c r="B3540" i="4"/>
  <c r="C3540" i="4"/>
  <c r="D3540" i="4"/>
  <c r="E3540" i="4"/>
  <c r="F3540" i="4"/>
  <c r="G3540" i="4"/>
  <c r="H3540" i="4"/>
  <c r="I3540" i="4"/>
  <c r="J3540" i="4"/>
  <c r="K3540" i="4"/>
  <c r="L3540" i="4"/>
  <c r="A3541" i="4"/>
  <c r="B3541" i="4"/>
  <c r="C3541" i="4"/>
  <c r="D3541" i="4"/>
  <c r="E3541" i="4"/>
  <c r="F3541" i="4"/>
  <c r="G3541" i="4"/>
  <c r="H3541" i="4"/>
  <c r="I3541" i="4"/>
  <c r="J3541" i="4"/>
  <c r="K3541" i="4"/>
  <c r="L3541" i="4"/>
  <c r="A3542" i="4"/>
  <c r="B3542" i="4"/>
  <c r="C3542" i="4"/>
  <c r="D3542" i="4"/>
  <c r="E3542" i="4"/>
  <c r="F3542" i="4"/>
  <c r="G3542" i="4"/>
  <c r="H3542" i="4"/>
  <c r="I3542" i="4"/>
  <c r="J3542" i="4"/>
  <c r="K3542" i="4"/>
  <c r="L3542" i="4"/>
  <c r="A3543" i="4"/>
  <c r="B3543" i="4"/>
  <c r="C3543" i="4"/>
  <c r="D3543" i="4"/>
  <c r="E3543" i="4"/>
  <c r="F3543" i="4"/>
  <c r="G3543" i="4"/>
  <c r="H3543" i="4"/>
  <c r="I3543" i="4"/>
  <c r="J3543" i="4"/>
  <c r="K3543" i="4"/>
  <c r="L3543" i="4"/>
  <c r="A3544" i="4"/>
  <c r="B3544" i="4"/>
  <c r="C3544" i="4"/>
  <c r="D3544" i="4"/>
  <c r="E3544" i="4"/>
  <c r="F3544" i="4"/>
  <c r="G3544" i="4"/>
  <c r="H3544" i="4"/>
  <c r="I3544" i="4"/>
  <c r="J3544" i="4"/>
  <c r="K3544" i="4"/>
  <c r="L3544" i="4"/>
  <c r="A3545" i="4"/>
  <c r="B3545" i="4"/>
  <c r="C3545" i="4"/>
  <c r="D3545" i="4"/>
  <c r="E3545" i="4"/>
  <c r="F3545" i="4"/>
  <c r="G3545" i="4"/>
  <c r="H3545" i="4"/>
  <c r="I3545" i="4"/>
  <c r="J3545" i="4"/>
  <c r="K3545" i="4"/>
  <c r="L3545" i="4"/>
  <c r="A3546" i="4"/>
  <c r="B3546" i="4"/>
  <c r="C3546" i="4"/>
  <c r="D3546" i="4"/>
  <c r="E3546" i="4"/>
  <c r="F3546" i="4"/>
  <c r="G3546" i="4"/>
  <c r="H3546" i="4"/>
  <c r="I3546" i="4"/>
  <c r="J3546" i="4"/>
  <c r="K3546" i="4"/>
  <c r="L3546" i="4"/>
  <c r="A3547" i="4"/>
  <c r="B3547" i="4"/>
  <c r="C3547" i="4"/>
  <c r="D3547" i="4"/>
  <c r="E3547" i="4"/>
  <c r="F3547" i="4"/>
  <c r="G3547" i="4"/>
  <c r="H3547" i="4"/>
  <c r="I3547" i="4"/>
  <c r="J3547" i="4"/>
  <c r="K3547" i="4"/>
  <c r="L3547" i="4"/>
  <c r="A3548" i="4"/>
  <c r="B3548" i="4"/>
  <c r="C3548" i="4"/>
  <c r="D3548" i="4"/>
  <c r="E3548" i="4"/>
  <c r="F3548" i="4"/>
  <c r="G3548" i="4"/>
  <c r="H3548" i="4"/>
  <c r="I3548" i="4"/>
  <c r="J3548" i="4"/>
  <c r="K3548" i="4"/>
  <c r="L3548" i="4"/>
  <c r="A3549" i="4"/>
  <c r="B3549" i="4"/>
  <c r="C3549" i="4"/>
  <c r="D3549" i="4"/>
  <c r="E3549" i="4"/>
  <c r="F3549" i="4"/>
  <c r="G3549" i="4"/>
  <c r="H3549" i="4"/>
  <c r="I3549" i="4"/>
  <c r="J3549" i="4"/>
  <c r="K3549" i="4"/>
  <c r="L3549" i="4"/>
  <c r="A3550" i="4"/>
  <c r="B3550" i="4"/>
  <c r="C3550" i="4"/>
  <c r="D3550" i="4"/>
  <c r="E3550" i="4"/>
  <c r="F3550" i="4"/>
  <c r="G3550" i="4"/>
  <c r="H3550" i="4"/>
  <c r="I3550" i="4"/>
  <c r="J3550" i="4"/>
  <c r="K3550" i="4"/>
  <c r="L3550" i="4"/>
  <c r="A3551" i="4"/>
  <c r="B3551" i="4"/>
  <c r="C3551" i="4"/>
  <c r="D3551" i="4"/>
  <c r="E3551" i="4"/>
  <c r="F3551" i="4"/>
  <c r="G3551" i="4"/>
  <c r="H3551" i="4"/>
  <c r="I3551" i="4"/>
  <c r="J3551" i="4"/>
  <c r="K3551" i="4"/>
  <c r="L3551" i="4"/>
  <c r="A3552" i="4"/>
  <c r="B3552" i="4"/>
  <c r="C3552" i="4"/>
  <c r="D3552" i="4"/>
  <c r="E3552" i="4"/>
  <c r="F3552" i="4"/>
  <c r="G3552" i="4"/>
  <c r="H3552" i="4"/>
  <c r="I3552" i="4"/>
  <c r="J3552" i="4"/>
  <c r="K3552" i="4"/>
  <c r="L3552" i="4"/>
  <c r="A3553" i="4"/>
  <c r="B3553" i="4"/>
  <c r="C3553" i="4"/>
  <c r="D3553" i="4"/>
  <c r="E3553" i="4"/>
  <c r="F3553" i="4"/>
  <c r="G3553" i="4"/>
  <c r="H3553" i="4"/>
  <c r="I3553" i="4"/>
  <c r="J3553" i="4"/>
  <c r="K3553" i="4"/>
  <c r="L3553" i="4"/>
  <c r="A3554" i="4"/>
  <c r="B3554" i="4"/>
  <c r="C3554" i="4"/>
  <c r="D3554" i="4"/>
  <c r="E3554" i="4"/>
  <c r="F3554" i="4"/>
  <c r="G3554" i="4"/>
  <c r="H3554" i="4"/>
  <c r="I3554" i="4"/>
  <c r="J3554" i="4"/>
  <c r="K3554" i="4"/>
  <c r="L3554" i="4"/>
  <c r="A3555" i="4"/>
  <c r="B3555" i="4"/>
  <c r="C3555" i="4"/>
  <c r="D3555" i="4"/>
  <c r="E3555" i="4"/>
  <c r="F3555" i="4"/>
  <c r="G3555" i="4"/>
  <c r="H3555" i="4"/>
  <c r="I3555" i="4"/>
  <c r="J3555" i="4"/>
  <c r="K3555" i="4"/>
  <c r="L3555" i="4"/>
  <c r="A3556" i="4"/>
  <c r="B3556" i="4"/>
  <c r="C3556" i="4"/>
  <c r="D3556" i="4"/>
  <c r="E3556" i="4"/>
  <c r="F3556" i="4"/>
  <c r="G3556" i="4"/>
  <c r="H3556" i="4"/>
  <c r="I3556" i="4"/>
  <c r="J3556" i="4"/>
  <c r="K3556" i="4"/>
  <c r="L3556" i="4"/>
  <c r="A3557" i="4"/>
  <c r="B3557" i="4"/>
  <c r="C3557" i="4"/>
  <c r="D3557" i="4"/>
  <c r="E3557" i="4"/>
  <c r="F3557" i="4"/>
  <c r="G3557" i="4"/>
  <c r="H3557" i="4"/>
  <c r="I3557" i="4"/>
  <c r="J3557" i="4"/>
  <c r="K3557" i="4"/>
  <c r="L3557" i="4"/>
  <c r="A3558" i="4"/>
  <c r="B3558" i="4"/>
  <c r="C3558" i="4"/>
  <c r="D3558" i="4"/>
  <c r="E3558" i="4"/>
  <c r="F3558" i="4"/>
  <c r="G3558" i="4"/>
  <c r="H3558" i="4"/>
  <c r="I3558" i="4"/>
  <c r="J3558" i="4"/>
  <c r="K3558" i="4"/>
  <c r="L3558" i="4"/>
  <c r="A3559" i="4"/>
  <c r="B3559" i="4"/>
  <c r="C3559" i="4"/>
  <c r="D3559" i="4"/>
  <c r="E3559" i="4"/>
  <c r="F3559" i="4"/>
  <c r="G3559" i="4"/>
  <c r="H3559" i="4"/>
  <c r="I3559" i="4"/>
  <c r="J3559" i="4"/>
  <c r="K3559" i="4"/>
  <c r="L3559" i="4"/>
  <c r="A3560" i="4"/>
  <c r="B3560" i="4"/>
  <c r="C3560" i="4"/>
  <c r="D3560" i="4"/>
  <c r="E3560" i="4"/>
  <c r="F3560" i="4"/>
  <c r="G3560" i="4"/>
  <c r="H3560" i="4"/>
  <c r="I3560" i="4"/>
  <c r="J3560" i="4"/>
  <c r="K3560" i="4"/>
  <c r="L3560" i="4"/>
  <c r="A3561" i="4"/>
  <c r="B3561" i="4"/>
  <c r="C3561" i="4"/>
  <c r="D3561" i="4"/>
  <c r="E3561" i="4"/>
  <c r="F3561" i="4"/>
  <c r="G3561" i="4"/>
  <c r="H3561" i="4"/>
  <c r="I3561" i="4"/>
  <c r="J3561" i="4"/>
  <c r="K3561" i="4"/>
  <c r="L3561" i="4"/>
  <c r="A3562" i="4"/>
  <c r="B3562" i="4"/>
  <c r="C3562" i="4"/>
  <c r="D3562" i="4"/>
  <c r="E3562" i="4"/>
  <c r="F3562" i="4"/>
  <c r="G3562" i="4"/>
  <c r="H3562" i="4"/>
  <c r="I3562" i="4"/>
  <c r="J3562" i="4"/>
  <c r="K3562" i="4"/>
  <c r="L3562" i="4"/>
  <c r="A3563" i="4"/>
  <c r="B3563" i="4"/>
  <c r="C3563" i="4"/>
  <c r="D3563" i="4"/>
  <c r="E3563" i="4"/>
  <c r="F3563" i="4"/>
  <c r="G3563" i="4"/>
  <c r="H3563" i="4"/>
  <c r="I3563" i="4"/>
  <c r="J3563" i="4"/>
  <c r="K3563" i="4"/>
  <c r="L3563" i="4"/>
  <c r="A3564" i="4"/>
  <c r="B3564" i="4"/>
  <c r="C3564" i="4"/>
  <c r="D3564" i="4"/>
  <c r="E3564" i="4"/>
  <c r="F3564" i="4"/>
  <c r="G3564" i="4"/>
  <c r="H3564" i="4"/>
  <c r="I3564" i="4"/>
  <c r="J3564" i="4"/>
  <c r="K3564" i="4"/>
  <c r="L3564" i="4"/>
  <c r="A3565" i="4"/>
  <c r="B3565" i="4"/>
  <c r="C3565" i="4"/>
  <c r="D3565" i="4"/>
  <c r="E3565" i="4"/>
  <c r="F3565" i="4"/>
  <c r="G3565" i="4"/>
  <c r="H3565" i="4"/>
  <c r="I3565" i="4"/>
  <c r="J3565" i="4"/>
  <c r="K3565" i="4"/>
  <c r="L3565" i="4"/>
  <c r="A3566" i="4"/>
  <c r="B3566" i="4"/>
  <c r="C3566" i="4"/>
  <c r="D3566" i="4"/>
  <c r="E3566" i="4"/>
  <c r="F3566" i="4"/>
  <c r="G3566" i="4"/>
  <c r="H3566" i="4"/>
  <c r="I3566" i="4"/>
  <c r="J3566" i="4"/>
  <c r="K3566" i="4"/>
  <c r="L3566" i="4"/>
  <c r="A3567" i="4"/>
  <c r="B3567" i="4"/>
  <c r="C3567" i="4"/>
  <c r="D3567" i="4"/>
  <c r="E3567" i="4"/>
  <c r="F3567" i="4"/>
  <c r="G3567" i="4"/>
  <c r="H3567" i="4"/>
  <c r="I3567" i="4"/>
  <c r="J3567" i="4"/>
  <c r="K3567" i="4"/>
  <c r="L3567" i="4"/>
  <c r="A3568" i="4"/>
  <c r="B3568" i="4"/>
  <c r="C3568" i="4"/>
  <c r="D3568" i="4"/>
  <c r="E3568" i="4"/>
  <c r="F3568" i="4"/>
  <c r="G3568" i="4"/>
  <c r="H3568" i="4"/>
  <c r="I3568" i="4"/>
  <c r="J3568" i="4"/>
  <c r="K3568" i="4"/>
  <c r="L3568" i="4"/>
  <c r="A3569" i="4"/>
  <c r="B3569" i="4"/>
  <c r="C3569" i="4"/>
  <c r="D3569" i="4"/>
  <c r="E3569" i="4"/>
  <c r="F3569" i="4"/>
  <c r="G3569" i="4"/>
  <c r="H3569" i="4"/>
  <c r="I3569" i="4"/>
  <c r="J3569" i="4"/>
  <c r="K3569" i="4"/>
  <c r="L3569" i="4"/>
  <c r="A3570" i="4"/>
  <c r="B3570" i="4"/>
  <c r="C3570" i="4"/>
  <c r="D3570" i="4"/>
  <c r="E3570" i="4"/>
  <c r="F3570" i="4"/>
  <c r="G3570" i="4"/>
  <c r="H3570" i="4"/>
  <c r="I3570" i="4"/>
  <c r="J3570" i="4"/>
  <c r="K3570" i="4"/>
  <c r="L3570" i="4"/>
  <c r="A3571" i="4"/>
  <c r="B3571" i="4"/>
  <c r="C3571" i="4"/>
  <c r="D3571" i="4"/>
  <c r="E3571" i="4"/>
  <c r="F3571" i="4"/>
  <c r="G3571" i="4"/>
  <c r="H3571" i="4"/>
  <c r="I3571" i="4"/>
  <c r="J3571" i="4"/>
  <c r="K3571" i="4"/>
  <c r="L3571" i="4"/>
  <c r="A3572" i="4"/>
  <c r="B3572" i="4"/>
  <c r="C3572" i="4"/>
  <c r="D3572" i="4"/>
  <c r="E3572" i="4"/>
  <c r="F3572" i="4"/>
  <c r="G3572" i="4"/>
  <c r="H3572" i="4"/>
  <c r="I3572" i="4"/>
  <c r="J3572" i="4"/>
  <c r="K3572" i="4"/>
  <c r="L3572" i="4"/>
  <c r="A3573" i="4"/>
  <c r="B3573" i="4"/>
  <c r="C3573" i="4"/>
  <c r="D3573" i="4"/>
  <c r="E3573" i="4"/>
  <c r="F3573" i="4"/>
  <c r="G3573" i="4"/>
  <c r="H3573" i="4"/>
  <c r="I3573" i="4"/>
  <c r="J3573" i="4"/>
  <c r="K3573" i="4"/>
  <c r="L3573" i="4"/>
  <c r="A3574" i="4"/>
  <c r="B3574" i="4"/>
  <c r="C3574" i="4"/>
  <c r="D3574" i="4"/>
  <c r="E3574" i="4"/>
  <c r="F3574" i="4"/>
  <c r="G3574" i="4"/>
  <c r="H3574" i="4"/>
  <c r="I3574" i="4"/>
  <c r="J3574" i="4"/>
  <c r="K3574" i="4"/>
  <c r="L3574" i="4"/>
  <c r="A3575" i="4"/>
  <c r="B3575" i="4"/>
  <c r="C3575" i="4"/>
  <c r="D3575" i="4"/>
  <c r="E3575" i="4"/>
  <c r="F3575" i="4"/>
  <c r="G3575" i="4"/>
  <c r="H3575" i="4"/>
  <c r="I3575" i="4"/>
  <c r="J3575" i="4"/>
  <c r="K3575" i="4"/>
  <c r="L3575" i="4"/>
  <c r="A3576" i="4"/>
  <c r="B3576" i="4"/>
  <c r="C3576" i="4"/>
  <c r="D3576" i="4"/>
  <c r="E3576" i="4"/>
  <c r="F3576" i="4"/>
  <c r="G3576" i="4"/>
  <c r="H3576" i="4"/>
  <c r="I3576" i="4"/>
  <c r="J3576" i="4"/>
  <c r="K3576" i="4"/>
  <c r="L3576" i="4"/>
  <c r="A3577" i="4"/>
  <c r="B3577" i="4"/>
  <c r="C3577" i="4"/>
  <c r="D3577" i="4"/>
  <c r="E3577" i="4"/>
  <c r="F3577" i="4"/>
  <c r="G3577" i="4"/>
  <c r="H3577" i="4"/>
  <c r="I3577" i="4"/>
  <c r="J3577" i="4"/>
  <c r="K3577" i="4"/>
  <c r="L3577" i="4"/>
  <c r="A3578" i="4"/>
  <c r="B3578" i="4"/>
  <c r="C3578" i="4"/>
  <c r="D3578" i="4"/>
  <c r="E3578" i="4"/>
  <c r="F3578" i="4"/>
  <c r="G3578" i="4"/>
  <c r="H3578" i="4"/>
  <c r="I3578" i="4"/>
  <c r="J3578" i="4"/>
  <c r="K3578" i="4"/>
  <c r="L3578" i="4"/>
  <c r="A3579" i="4"/>
  <c r="B3579" i="4"/>
  <c r="C3579" i="4"/>
  <c r="D3579" i="4"/>
  <c r="E3579" i="4"/>
  <c r="F3579" i="4"/>
  <c r="G3579" i="4"/>
  <c r="H3579" i="4"/>
  <c r="I3579" i="4"/>
  <c r="J3579" i="4"/>
  <c r="K3579" i="4"/>
  <c r="L3579" i="4"/>
  <c r="A3580" i="4"/>
  <c r="B3580" i="4"/>
  <c r="C3580" i="4"/>
  <c r="D3580" i="4"/>
  <c r="E3580" i="4"/>
  <c r="F3580" i="4"/>
  <c r="G3580" i="4"/>
  <c r="H3580" i="4"/>
  <c r="I3580" i="4"/>
  <c r="J3580" i="4"/>
  <c r="K3580" i="4"/>
  <c r="L3580" i="4"/>
  <c r="A3581" i="4"/>
  <c r="B3581" i="4"/>
  <c r="C3581" i="4"/>
  <c r="D3581" i="4"/>
  <c r="E3581" i="4"/>
  <c r="F3581" i="4"/>
  <c r="G3581" i="4"/>
  <c r="H3581" i="4"/>
  <c r="I3581" i="4"/>
  <c r="J3581" i="4"/>
  <c r="K3581" i="4"/>
  <c r="L3581" i="4"/>
  <c r="A3582" i="4"/>
  <c r="B3582" i="4"/>
  <c r="C3582" i="4"/>
  <c r="D3582" i="4"/>
  <c r="E3582" i="4"/>
  <c r="F3582" i="4"/>
  <c r="G3582" i="4"/>
  <c r="H3582" i="4"/>
  <c r="I3582" i="4"/>
  <c r="J3582" i="4"/>
  <c r="K3582" i="4"/>
  <c r="L3582" i="4"/>
  <c r="A3583" i="4"/>
  <c r="B3583" i="4"/>
  <c r="C3583" i="4"/>
  <c r="D3583" i="4"/>
  <c r="E3583" i="4"/>
  <c r="F3583" i="4"/>
  <c r="G3583" i="4"/>
  <c r="H3583" i="4"/>
  <c r="I3583" i="4"/>
  <c r="J3583" i="4"/>
  <c r="K3583" i="4"/>
  <c r="L3583" i="4"/>
  <c r="A3584" i="4"/>
  <c r="B3584" i="4"/>
  <c r="C3584" i="4"/>
  <c r="D3584" i="4"/>
  <c r="E3584" i="4"/>
  <c r="F3584" i="4"/>
  <c r="G3584" i="4"/>
  <c r="H3584" i="4"/>
  <c r="I3584" i="4"/>
  <c r="J3584" i="4"/>
  <c r="K3584" i="4"/>
  <c r="L3584" i="4"/>
  <c r="A3585" i="4"/>
  <c r="B3585" i="4"/>
  <c r="C3585" i="4"/>
  <c r="D3585" i="4"/>
  <c r="E3585" i="4"/>
  <c r="F3585" i="4"/>
  <c r="G3585" i="4"/>
  <c r="H3585" i="4"/>
  <c r="I3585" i="4"/>
  <c r="J3585" i="4"/>
  <c r="K3585" i="4"/>
  <c r="L3585" i="4"/>
  <c r="A3586" i="4"/>
  <c r="B3586" i="4"/>
  <c r="C3586" i="4"/>
  <c r="D3586" i="4"/>
  <c r="E3586" i="4"/>
  <c r="F3586" i="4"/>
  <c r="G3586" i="4"/>
  <c r="H3586" i="4"/>
  <c r="I3586" i="4"/>
  <c r="J3586" i="4"/>
  <c r="K3586" i="4"/>
  <c r="L3586" i="4"/>
  <c r="A3587" i="4"/>
  <c r="B3587" i="4"/>
  <c r="C3587" i="4"/>
  <c r="D3587" i="4"/>
  <c r="E3587" i="4"/>
  <c r="F3587" i="4"/>
  <c r="G3587" i="4"/>
  <c r="H3587" i="4"/>
  <c r="I3587" i="4"/>
  <c r="J3587" i="4"/>
  <c r="K3587" i="4"/>
  <c r="L3587" i="4"/>
  <c r="A3588" i="4"/>
  <c r="B3588" i="4"/>
  <c r="C3588" i="4"/>
  <c r="D3588" i="4"/>
  <c r="E3588" i="4"/>
  <c r="F3588" i="4"/>
  <c r="G3588" i="4"/>
  <c r="H3588" i="4"/>
  <c r="I3588" i="4"/>
  <c r="J3588" i="4"/>
  <c r="K3588" i="4"/>
  <c r="L3588" i="4"/>
  <c r="A3589" i="4"/>
  <c r="B3589" i="4"/>
  <c r="C3589" i="4"/>
  <c r="D3589" i="4"/>
  <c r="E3589" i="4"/>
  <c r="F3589" i="4"/>
  <c r="G3589" i="4"/>
  <c r="H3589" i="4"/>
  <c r="I3589" i="4"/>
  <c r="J3589" i="4"/>
  <c r="K3589" i="4"/>
  <c r="L3589" i="4"/>
  <c r="A3590" i="4"/>
  <c r="B3590" i="4"/>
  <c r="C3590" i="4"/>
  <c r="D3590" i="4"/>
  <c r="E3590" i="4"/>
  <c r="F3590" i="4"/>
  <c r="G3590" i="4"/>
  <c r="H3590" i="4"/>
  <c r="I3590" i="4"/>
  <c r="J3590" i="4"/>
  <c r="K3590" i="4"/>
  <c r="L3590" i="4"/>
  <c r="A3591" i="4"/>
  <c r="B3591" i="4"/>
  <c r="C3591" i="4"/>
  <c r="D3591" i="4"/>
  <c r="E3591" i="4"/>
  <c r="F3591" i="4"/>
  <c r="G3591" i="4"/>
  <c r="H3591" i="4"/>
  <c r="I3591" i="4"/>
  <c r="J3591" i="4"/>
  <c r="K3591" i="4"/>
  <c r="L3591" i="4"/>
  <c r="A3592" i="4"/>
  <c r="B3592" i="4"/>
  <c r="C3592" i="4"/>
  <c r="D3592" i="4"/>
  <c r="E3592" i="4"/>
  <c r="F3592" i="4"/>
  <c r="G3592" i="4"/>
  <c r="H3592" i="4"/>
  <c r="I3592" i="4"/>
  <c r="J3592" i="4"/>
  <c r="K3592" i="4"/>
  <c r="L3592" i="4"/>
  <c r="A3593" i="4"/>
  <c r="B3593" i="4"/>
  <c r="C3593" i="4"/>
  <c r="D3593" i="4"/>
  <c r="E3593" i="4"/>
  <c r="F3593" i="4"/>
  <c r="G3593" i="4"/>
  <c r="H3593" i="4"/>
  <c r="I3593" i="4"/>
  <c r="J3593" i="4"/>
  <c r="K3593" i="4"/>
  <c r="L3593" i="4"/>
  <c r="A3594" i="4"/>
  <c r="B3594" i="4"/>
  <c r="C3594" i="4"/>
  <c r="D3594" i="4"/>
  <c r="E3594" i="4"/>
  <c r="F3594" i="4"/>
  <c r="G3594" i="4"/>
  <c r="H3594" i="4"/>
  <c r="I3594" i="4"/>
  <c r="J3594" i="4"/>
  <c r="K3594" i="4"/>
  <c r="L3594" i="4"/>
  <c r="A3595" i="4"/>
  <c r="B3595" i="4"/>
  <c r="C3595" i="4"/>
  <c r="D3595" i="4"/>
  <c r="E3595" i="4"/>
  <c r="F3595" i="4"/>
  <c r="G3595" i="4"/>
  <c r="H3595" i="4"/>
  <c r="I3595" i="4"/>
  <c r="J3595" i="4"/>
  <c r="K3595" i="4"/>
  <c r="L3595" i="4"/>
  <c r="A3596" i="4"/>
  <c r="B3596" i="4"/>
  <c r="C3596" i="4"/>
  <c r="D3596" i="4"/>
  <c r="E3596" i="4"/>
  <c r="F3596" i="4"/>
  <c r="G3596" i="4"/>
  <c r="H3596" i="4"/>
  <c r="I3596" i="4"/>
  <c r="J3596" i="4"/>
  <c r="K3596" i="4"/>
  <c r="L3596" i="4"/>
  <c r="A3597" i="4"/>
  <c r="B3597" i="4"/>
  <c r="C3597" i="4"/>
  <c r="D3597" i="4"/>
  <c r="E3597" i="4"/>
  <c r="F3597" i="4"/>
  <c r="G3597" i="4"/>
  <c r="H3597" i="4"/>
  <c r="I3597" i="4"/>
  <c r="J3597" i="4"/>
  <c r="K3597" i="4"/>
  <c r="L3597" i="4"/>
  <c r="A3598" i="4"/>
  <c r="B3598" i="4"/>
  <c r="C3598" i="4"/>
  <c r="D3598" i="4"/>
  <c r="E3598" i="4"/>
  <c r="F3598" i="4"/>
  <c r="G3598" i="4"/>
  <c r="H3598" i="4"/>
  <c r="I3598" i="4"/>
  <c r="J3598" i="4"/>
  <c r="K3598" i="4"/>
  <c r="L3598" i="4"/>
  <c r="A3599" i="4"/>
  <c r="B3599" i="4"/>
  <c r="C3599" i="4"/>
  <c r="D3599" i="4"/>
  <c r="E3599" i="4"/>
  <c r="F3599" i="4"/>
  <c r="G3599" i="4"/>
  <c r="H3599" i="4"/>
  <c r="I3599" i="4"/>
  <c r="J3599" i="4"/>
  <c r="K3599" i="4"/>
  <c r="L3599" i="4"/>
  <c r="A3600" i="4"/>
  <c r="B3600" i="4"/>
  <c r="C3600" i="4"/>
  <c r="D3600" i="4"/>
  <c r="E3600" i="4"/>
  <c r="F3600" i="4"/>
  <c r="G3600" i="4"/>
  <c r="H3600" i="4"/>
  <c r="I3600" i="4"/>
  <c r="J3600" i="4"/>
  <c r="K3600" i="4"/>
  <c r="L3600" i="4"/>
  <c r="A3601" i="4"/>
  <c r="B3601" i="4"/>
  <c r="C3601" i="4"/>
  <c r="D3601" i="4"/>
  <c r="E3601" i="4"/>
  <c r="F3601" i="4"/>
  <c r="G3601" i="4"/>
  <c r="H3601" i="4"/>
  <c r="I3601" i="4"/>
  <c r="J3601" i="4"/>
  <c r="K3601" i="4"/>
  <c r="L3601" i="4"/>
  <c r="A3602" i="4"/>
  <c r="B3602" i="4"/>
  <c r="C3602" i="4"/>
  <c r="D3602" i="4"/>
  <c r="E3602" i="4"/>
  <c r="F3602" i="4"/>
  <c r="G3602" i="4"/>
  <c r="H3602" i="4"/>
  <c r="I3602" i="4"/>
  <c r="J3602" i="4"/>
  <c r="K3602" i="4"/>
  <c r="L3602" i="4"/>
  <c r="A3603" i="4"/>
  <c r="B3603" i="4"/>
  <c r="C3603" i="4"/>
  <c r="D3603" i="4"/>
  <c r="E3603" i="4"/>
  <c r="F3603" i="4"/>
  <c r="G3603" i="4"/>
  <c r="H3603" i="4"/>
  <c r="I3603" i="4"/>
  <c r="J3603" i="4"/>
  <c r="K3603" i="4"/>
  <c r="L3603" i="4"/>
  <c r="A3604" i="4"/>
  <c r="B3604" i="4"/>
  <c r="C3604" i="4"/>
  <c r="D3604" i="4"/>
  <c r="E3604" i="4"/>
  <c r="F3604" i="4"/>
  <c r="G3604" i="4"/>
  <c r="H3604" i="4"/>
  <c r="I3604" i="4"/>
  <c r="J3604" i="4"/>
  <c r="K3604" i="4"/>
  <c r="L3604" i="4"/>
  <c r="A3605" i="4"/>
  <c r="B3605" i="4"/>
  <c r="C3605" i="4"/>
  <c r="D3605" i="4"/>
  <c r="E3605" i="4"/>
  <c r="F3605" i="4"/>
  <c r="G3605" i="4"/>
  <c r="H3605" i="4"/>
  <c r="I3605" i="4"/>
  <c r="J3605" i="4"/>
  <c r="K3605" i="4"/>
  <c r="L3605" i="4"/>
  <c r="A3606" i="4"/>
  <c r="B3606" i="4"/>
  <c r="C3606" i="4"/>
  <c r="D3606" i="4"/>
  <c r="E3606" i="4"/>
  <c r="F3606" i="4"/>
  <c r="G3606" i="4"/>
  <c r="H3606" i="4"/>
  <c r="I3606" i="4"/>
  <c r="J3606" i="4"/>
  <c r="K3606" i="4"/>
  <c r="L3606" i="4"/>
  <c r="A3607" i="4"/>
  <c r="B3607" i="4"/>
  <c r="C3607" i="4"/>
  <c r="D3607" i="4"/>
  <c r="E3607" i="4"/>
  <c r="F3607" i="4"/>
  <c r="G3607" i="4"/>
  <c r="H3607" i="4"/>
  <c r="I3607" i="4"/>
  <c r="J3607" i="4"/>
  <c r="K3607" i="4"/>
  <c r="L3607" i="4"/>
  <c r="A3608" i="4"/>
  <c r="B3608" i="4"/>
  <c r="C3608" i="4"/>
  <c r="D3608" i="4"/>
  <c r="E3608" i="4"/>
  <c r="F3608" i="4"/>
  <c r="G3608" i="4"/>
  <c r="H3608" i="4"/>
  <c r="I3608" i="4"/>
  <c r="J3608" i="4"/>
  <c r="K3608" i="4"/>
  <c r="L3608" i="4"/>
  <c r="A3609" i="4"/>
  <c r="B3609" i="4"/>
  <c r="C3609" i="4"/>
  <c r="D3609" i="4"/>
  <c r="E3609" i="4"/>
  <c r="F3609" i="4"/>
  <c r="G3609" i="4"/>
  <c r="H3609" i="4"/>
  <c r="I3609" i="4"/>
  <c r="J3609" i="4"/>
  <c r="K3609" i="4"/>
  <c r="L3609" i="4"/>
  <c r="A3610" i="4"/>
  <c r="B3610" i="4"/>
  <c r="C3610" i="4"/>
  <c r="D3610" i="4"/>
  <c r="E3610" i="4"/>
  <c r="F3610" i="4"/>
  <c r="G3610" i="4"/>
  <c r="H3610" i="4"/>
  <c r="I3610" i="4"/>
  <c r="J3610" i="4"/>
  <c r="K3610" i="4"/>
  <c r="L3610" i="4"/>
  <c r="A3611" i="4"/>
  <c r="B3611" i="4"/>
  <c r="C3611" i="4"/>
  <c r="D3611" i="4"/>
  <c r="E3611" i="4"/>
  <c r="F3611" i="4"/>
  <c r="G3611" i="4"/>
  <c r="H3611" i="4"/>
  <c r="I3611" i="4"/>
  <c r="J3611" i="4"/>
  <c r="K3611" i="4"/>
  <c r="L3611" i="4"/>
  <c r="A3612" i="4"/>
  <c r="B3612" i="4"/>
  <c r="C3612" i="4"/>
  <c r="D3612" i="4"/>
  <c r="E3612" i="4"/>
  <c r="F3612" i="4"/>
  <c r="G3612" i="4"/>
  <c r="H3612" i="4"/>
  <c r="I3612" i="4"/>
  <c r="J3612" i="4"/>
  <c r="K3612" i="4"/>
  <c r="L3612" i="4"/>
  <c r="A3613" i="4"/>
  <c r="B3613" i="4"/>
  <c r="C3613" i="4"/>
  <c r="D3613" i="4"/>
  <c r="E3613" i="4"/>
  <c r="F3613" i="4"/>
  <c r="G3613" i="4"/>
  <c r="H3613" i="4"/>
  <c r="I3613" i="4"/>
  <c r="J3613" i="4"/>
  <c r="K3613" i="4"/>
  <c r="L3613" i="4"/>
  <c r="A3614" i="4"/>
  <c r="B3614" i="4"/>
  <c r="C3614" i="4"/>
  <c r="D3614" i="4"/>
  <c r="E3614" i="4"/>
  <c r="F3614" i="4"/>
  <c r="G3614" i="4"/>
  <c r="H3614" i="4"/>
  <c r="I3614" i="4"/>
  <c r="J3614" i="4"/>
  <c r="K3614" i="4"/>
  <c r="L3614" i="4"/>
  <c r="A3615" i="4"/>
  <c r="B3615" i="4"/>
  <c r="C3615" i="4"/>
  <c r="D3615" i="4"/>
  <c r="E3615" i="4"/>
  <c r="F3615" i="4"/>
  <c r="G3615" i="4"/>
  <c r="H3615" i="4"/>
  <c r="I3615" i="4"/>
  <c r="J3615" i="4"/>
  <c r="K3615" i="4"/>
  <c r="L3615" i="4"/>
  <c r="A3616" i="4"/>
  <c r="B3616" i="4"/>
  <c r="C3616" i="4"/>
  <c r="D3616" i="4"/>
  <c r="E3616" i="4"/>
  <c r="F3616" i="4"/>
  <c r="G3616" i="4"/>
  <c r="H3616" i="4"/>
  <c r="I3616" i="4"/>
  <c r="J3616" i="4"/>
  <c r="K3616" i="4"/>
  <c r="L3616" i="4"/>
  <c r="A3617" i="4"/>
  <c r="B3617" i="4"/>
  <c r="C3617" i="4"/>
  <c r="D3617" i="4"/>
  <c r="E3617" i="4"/>
  <c r="F3617" i="4"/>
  <c r="G3617" i="4"/>
  <c r="H3617" i="4"/>
  <c r="I3617" i="4"/>
  <c r="J3617" i="4"/>
  <c r="K3617" i="4"/>
  <c r="L3617" i="4"/>
  <c r="A3618" i="4"/>
  <c r="B3618" i="4"/>
  <c r="C3618" i="4"/>
  <c r="D3618" i="4"/>
  <c r="E3618" i="4"/>
  <c r="F3618" i="4"/>
  <c r="G3618" i="4"/>
  <c r="H3618" i="4"/>
  <c r="I3618" i="4"/>
  <c r="J3618" i="4"/>
  <c r="K3618" i="4"/>
  <c r="L3618" i="4"/>
  <c r="A3619" i="4"/>
  <c r="B3619" i="4"/>
  <c r="C3619" i="4"/>
  <c r="D3619" i="4"/>
  <c r="E3619" i="4"/>
  <c r="F3619" i="4"/>
  <c r="G3619" i="4"/>
  <c r="H3619" i="4"/>
  <c r="I3619" i="4"/>
  <c r="J3619" i="4"/>
  <c r="K3619" i="4"/>
  <c r="L3619" i="4"/>
  <c r="A3620" i="4"/>
  <c r="B3620" i="4"/>
  <c r="C3620" i="4"/>
  <c r="D3620" i="4"/>
  <c r="E3620" i="4"/>
  <c r="F3620" i="4"/>
  <c r="G3620" i="4"/>
  <c r="H3620" i="4"/>
  <c r="I3620" i="4"/>
  <c r="J3620" i="4"/>
  <c r="K3620" i="4"/>
  <c r="L3620" i="4"/>
  <c r="A3621" i="4"/>
  <c r="B3621" i="4"/>
  <c r="C3621" i="4"/>
  <c r="D3621" i="4"/>
  <c r="E3621" i="4"/>
  <c r="F3621" i="4"/>
  <c r="G3621" i="4"/>
  <c r="H3621" i="4"/>
  <c r="I3621" i="4"/>
  <c r="J3621" i="4"/>
  <c r="K3621" i="4"/>
  <c r="L3621" i="4"/>
  <c r="A3622" i="4"/>
  <c r="B3622" i="4"/>
  <c r="C3622" i="4"/>
  <c r="D3622" i="4"/>
  <c r="E3622" i="4"/>
  <c r="F3622" i="4"/>
  <c r="G3622" i="4"/>
  <c r="H3622" i="4"/>
  <c r="I3622" i="4"/>
  <c r="J3622" i="4"/>
  <c r="K3622" i="4"/>
  <c r="L3622" i="4"/>
  <c r="A3623" i="4"/>
  <c r="B3623" i="4"/>
  <c r="C3623" i="4"/>
  <c r="D3623" i="4"/>
  <c r="E3623" i="4"/>
  <c r="F3623" i="4"/>
  <c r="G3623" i="4"/>
  <c r="H3623" i="4"/>
  <c r="I3623" i="4"/>
  <c r="J3623" i="4"/>
  <c r="K3623" i="4"/>
  <c r="L3623" i="4"/>
  <c r="A3624" i="4"/>
  <c r="B3624" i="4"/>
  <c r="C3624" i="4"/>
  <c r="D3624" i="4"/>
  <c r="E3624" i="4"/>
  <c r="F3624" i="4"/>
  <c r="G3624" i="4"/>
  <c r="H3624" i="4"/>
  <c r="I3624" i="4"/>
  <c r="J3624" i="4"/>
  <c r="K3624" i="4"/>
  <c r="L3624" i="4"/>
  <c r="A3625" i="4"/>
  <c r="B3625" i="4"/>
  <c r="C3625" i="4"/>
  <c r="D3625" i="4"/>
  <c r="E3625" i="4"/>
  <c r="F3625" i="4"/>
  <c r="G3625" i="4"/>
  <c r="H3625" i="4"/>
  <c r="I3625" i="4"/>
  <c r="J3625" i="4"/>
  <c r="K3625" i="4"/>
  <c r="L3625" i="4"/>
  <c r="A3626" i="4"/>
  <c r="B3626" i="4"/>
  <c r="C3626" i="4"/>
  <c r="D3626" i="4"/>
  <c r="E3626" i="4"/>
  <c r="F3626" i="4"/>
  <c r="G3626" i="4"/>
  <c r="H3626" i="4"/>
  <c r="I3626" i="4"/>
  <c r="J3626" i="4"/>
  <c r="K3626" i="4"/>
  <c r="L3626" i="4"/>
  <c r="A3627" i="4"/>
  <c r="B3627" i="4"/>
  <c r="C3627" i="4"/>
  <c r="D3627" i="4"/>
  <c r="E3627" i="4"/>
  <c r="F3627" i="4"/>
  <c r="G3627" i="4"/>
  <c r="H3627" i="4"/>
  <c r="I3627" i="4"/>
  <c r="J3627" i="4"/>
  <c r="K3627" i="4"/>
  <c r="L3627" i="4"/>
  <c r="A3628" i="4"/>
  <c r="B3628" i="4"/>
  <c r="C3628" i="4"/>
  <c r="D3628" i="4"/>
  <c r="E3628" i="4"/>
  <c r="F3628" i="4"/>
  <c r="G3628" i="4"/>
  <c r="H3628" i="4"/>
  <c r="I3628" i="4"/>
  <c r="J3628" i="4"/>
  <c r="K3628" i="4"/>
  <c r="L3628" i="4"/>
  <c r="A3629" i="4"/>
  <c r="B3629" i="4"/>
  <c r="C3629" i="4"/>
  <c r="D3629" i="4"/>
  <c r="E3629" i="4"/>
  <c r="F3629" i="4"/>
  <c r="G3629" i="4"/>
  <c r="H3629" i="4"/>
  <c r="I3629" i="4"/>
  <c r="J3629" i="4"/>
  <c r="K3629" i="4"/>
  <c r="L3629" i="4"/>
  <c r="A3630" i="4"/>
  <c r="B3630" i="4"/>
  <c r="C3630" i="4"/>
  <c r="D3630" i="4"/>
  <c r="E3630" i="4"/>
  <c r="F3630" i="4"/>
  <c r="G3630" i="4"/>
  <c r="H3630" i="4"/>
  <c r="I3630" i="4"/>
  <c r="J3630" i="4"/>
  <c r="K3630" i="4"/>
  <c r="L3630" i="4"/>
  <c r="A3631" i="4"/>
  <c r="B3631" i="4"/>
  <c r="C3631" i="4"/>
  <c r="D3631" i="4"/>
  <c r="E3631" i="4"/>
  <c r="F3631" i="4"/>
  <c r="G3631" i="4"/>
  <c r="H3631" i="4"/>
  <c r="I3631" i="4"/>
  <c r="J3631" i="4"/>
  <c r="K3631" i="4"/>
  <c r="L3631" i="4"/>
  <c r="A3632" i="4"/>
  <c r="B3632" i="4"/>
  <c r="C3632" i="4"/>
  <c r="D3632" i="4"/>
  <c r="E3632" i="4"/>
  <c r="F3632" i="4"/>
  <c r="G3632" i="4"/>
  <c r="H3632" i="4"/>
  <c r="I3632" i="4"/>
  <c r="J3632" i="4"/>
  <c r="K3632" i="4"/>
  <c r="L3632" i="4"/>
  <c r="A3633" i="4"/>
  <c r="B3633" i="4"/>
  <c r="C3633" i="4"/>
  <c r="D3633" i="4"/>
  <c r="E3633" i="4"/>
  <c r="F3633" i="4"/>
  <c r="G3633" i="4"/>
  <c r="H3633" i="4"/>
  <c r="I3633" i="4"/>
  <c r="J3633" i="4"/>
  <c r="K3633" i="4"/>
  <c r="L3633" i="4"/>
  <c r="A3634" i="4"/>
  <c r="B3634" i="4"/>
  <c r="C3634" i="4"/>
  <c r="D3634" i="4"/>
  <c r="E3634" i="4"/>
  <c r="F3634" i="4"/>
  <c r="G3634" i="4"/>
  <c r="H3634" i="4"/>
  <c r="I3634" i="4"/>
  <c r="J3634" i="4"/>
  <c r="K3634" i="4"/>
  <c r="L3634" i="4"/>
  <c r="A3635" i="4"/>
  <c r="B3635" i="4"/>
  <c r="C3635" i="4"/>
  <c r="D3635" i="4"/>
  <c r="E3635" i="4"/>
  <c r="F3635" i="4"/>
  <c r="G3635" i="4"/>
  <c r="H3635" i="4"/>
  <c r="I3635" i="4"/>
  <c r="J3635" i="4"/>
  <c r="K3635" i="4"/>
  <c r="L3635" i="4"/>
  <c r="A3636" i="4"/>
  <c r="B3636" i="4"/>
  <c r="C3636" i="4"/>
  <c r="D3636" i="4"/>
  <c r="E3636" i="4"/>
  <c r="F3636" i="4"/>
  <c r="G3636" i="4"/>
  <c r="H3636" i="4"/>
  <c r="I3636" i="4"/>
  <c r="J3636" i="4"/>
  <c r="K3636" i="4"/>
  <c r="L3636" i="4"/>
  <c r="A3637" i="4"/>
  <c r="B3637" i="4"/>
  <c r="C3637" i="4"/>
  <c r="D3637" i="4"/>
  <c r="E3637" i="4"/>
  <c r="F3637" i="4"/>
  <c r="G3637" i="4"/>
  <c r="H3637" i="4"/>
  <c r="I3637" i="4"/>
  <c r="J3637" i="4"/>
  <c r="K3637" i="4"/>
  <c r="L3637" i="4"/>
  <c r="A3638" i="4"/>
  <c r="B3638" i="4"/>
  <c r="C3638" i="4"/>
  <c r="D3638" i="4"/>
  <c r="E3638" i="4"/>
  <c r="F3638" i="4"/>
  <c r="G3638" i="4"/>
  <c r="H3638" i="4"/>
  <c r="I3638" i="4"/>
  <c r="J3638" i="4"/>
  <c r="K3638" i="4"/>
  <c r="L3638" i="4"/>
  <c r="A3639" i="4"/>
  <c r="B3639" i="4"/>
  <c r="C3639" i="4"/>
  <c r="D3639" i="4"/>
  <c r="E3639" i="4"/>
  <c r="F3639" i="4"/>
  <c r="G3639" i="4"/>
  <c r="H3639" i="4"/>
  <c r="I3639" i="4"/>
  <c r="J3639" i="4"/>
  <c r="K3639" i="4"/>
  <c r="L3639" i="4"/>
  <c r="A3640" i="4"/>
  <c r="B3640" i="4"/>
  <c r="C3640" i="4"/>
  <c r="D3640" i="4"/>
  <c r="E3640" i="4"/>
  <c r="F3640" i="4"/>
  <c r="G3640" i="4"/>
  <c r="H3640" i="4"/>
  <c r="I3640" i="4"/>
  <c r="J3640" i="4"/>
  <c r="K3640" i="4"/>
  <c r="L3640" i="4"/>
  <c r="A3641" i="4"/>
  <c r="B3641" i="4"/>
  <c r="C3641" i="4"/>
  <c r="D3641" i="4"/>
  <c r="E3641" i="4"/>
  <c r="F3641" i="4"/>
  <c r="G3641" i="4"/>
  <c r="H3641" i="4"/>
  <c r="I3641" i="4"/>
  <c r="J3641" i="4"/>
  <c r="K3641" i="4"/>
  <c r="L3641" i="4"/>
  <c r="A3642" i="4"/>
  <c r="B3642" i="4"/>
  <c r="C3642" i="4"/>
  <c r="D3642" i="4"/>
  <c r="E3642" i="4"/>
  <c r="F3642" i="4"/>
  <c r="G3642" i="4"/>
  <c r="H3642" i="4"/>
  <c r="I3642" i="4"/>
  <c r="J3642" i="4"/>
  <c r="K3642" i="4"/>
  <c r="L3642" i="4"/>
  <c r="A3643" i="4"/>
  <c r="B3643" i="4"/>
  <c r="C3643" i="4"/>
  <c r="D3643" i="4"/>
  <c r="E3643" i="4"/>
  <c r="F3643" i="4"/>
  <c r="G3643" i="4"/>
  <c r="H3643" i="4"/>
  <c r="I3643" i="4"/>
  <c r="J3643" i="4"/>
  <c r="K3643" i="4"/>
  <c r="L3643" i="4"/>
  <c r="A3644" i="4"/>
  <c r="B3644" i="4"/>
  <c r="C3644" i="4"/>
  <c r="D3644" i="4"/>
  <c r="E3644" i="4"/>
  <c r="F3644" i="4"/>
  <c r="G3644" i="4"/>
  <c r="H3644" i="4"/>
  <c r="I3644" i="4"/>
  <c r="J3644" i="4"/>
  <c r="K3644" i="4"/>
  <c r="L3644" i="4"/>
  <c r="A3645" i="4"/>
  <c r="B3645" i="4"/>
  <c r="C3645" i="4"/>
  <c r="D3645" i="4"/>
  <c r="E3645" i="4"/>
  <c r="F3645" i="4"/>
  <c r="G3645" i="4"/>
  <c r="H3645" i="4"/>
  <c r="I3645" i="4"/>
  <c r="J3645" i="4"/>
  <c r="K3645" i="4"/>
  <c r="L3645" i="4"/>
  <c r="A3646" i="4"/>
  <c r="B3646" i="4"/>
  <c r="C3646" i="4"/>
  <c r="D3646" i="4"/>
  <c r="E3646" i="4"/>
  <c r="F3646" i="4"/>
  <c r="G3646" i="4"/>
  <c r="H3646" i="4"/>
  <c r="I3646" i="4"/>
  <c r="J3646" i="4"/>
  <c r="K3646" i="4"/>
  <c r="L3646" i="4"/>
  <c r="A3647" i="4"/>
  <c r="B3647" i="4"/>
  <c r="C3647" i="4"/>
  <c r="D3647" i="4"/>
  <c r="E3647" i="4"/>
  <c r="F3647" i="4"/>
  <c r="G3647" i="4"/>
  <c r="H3647" i="4"/>
  <c r="I3647" i="4"/>
  <c r="J3647" i="4"/>
  <c r="K3647" i="4"/>
  <c r="L3647" i="4"/>
  <c r="A3648" i="4"/>
  <c r="B3648" i="4"/>
  <c r="C3648" i="4"/>
  <c r="D3648" i="4"/>
  <c r="E3648" i="4"/>
  <c r="F3648" i="4"/>
  <c r="G3648" i="4"/>
  <c r="H3648" i="4"/>
  <c r="I3648" i="4"/>
  <c r="J3648" i="4"/>
  <c r="K3648" i="4"/>
  <c r="L3648" i="4"/>
  <c r="A3649" i="4"/>
  <c r="B3649" i="4"/>
  <c r="C3649" i="4"/>
  <c r="D3649" i="4"/>
  <c r="E3649" i="4"/>
  <c r="F3649" i="4"/>
  <c r="G3649" i="4"/>
  <c r="H3649" i="4"/>
  <c r="I3649" i="4"/>
  <c r="J3649" i="4"/>
  <c r="K3649" i="4"/>
  <c r="L3649" i="4"/>
  <c r="A3650" i="4"/>
  <c r="B3650" i="4"/>
  <c r="C3650" i="4"/>
  <c r="D3650" i="4"/>
  <c r="E3650" i="4"/>
  <c r="F3650" i="4"/>
  <c r="G3650" i="4"/>
  <c r="H3650" i="4"/>
  <c r="I3650" i="4"/>
  <c r="J3650" i="4"/>
  <c r="K3650" i="4"/>
  <c r="L3650" i="4"/>
  <c r="A3651" i="4"/>
  <c r="B3651" i="4"/>
  <c r="C3651" i="4"/>
  <c r="D3651" i="4"/>
  <c r="E3651" i="4"/>
  <c r="F3651" i="4"/>
  <c r="G3651" i="4"/>
  <c r="H3651" i="4"/>
  <c r="I3651" i="4"/>
  <c r="J3651" i="4"/>
  <c r="K3651" i="4"/>
  <c r="L3651" i="4"/>
  <c r="A3652" i="4"/>
  <c r="B3652" i="4"/>
  <c r="C3652" i="4"/>
  <c r="D3652" i="4"/>
  <c r="E3652" i="4"/>
  <c r="F3652" i="4"/>
  <c r="G3652" i="4"/>
  <c r="H3652" i="4"/>
  <c r="I3652" i="4"/>
  <c r="J3652" i="4"/>
  <c r="K3652" i="4"/>
  <c r="L3652" i="4"/>
  <c r="A3653" i="4"/>
  <c r="B3653" i="4"/>
  <c r="C3653" i="4"/>
  <c r="D3653" i="4"/>
  <c r="E3653" i="4"/>
  <c r="F3653" i="4"/>
  <c r="G3653" i="4"/>
  <c r="H3653" i="4"/>
  <c r="I3653" i="4"/>
  <c r="J3653" i="4"/>
  <c r="K3653" i="4"/>
  <c r="L3653" i="4"/>
  <c r="A3654" i="4"/>
  <c r="B3654" i="4"/>
  <c r="C3654" i="4"/>
  <c r="D3654" i="4"/>
  <c r="E3654" i="4"/>
  <c r="F3654" i="4"/>
  <c r="G3654" i="4"/>
  <c r="H3654" i="4"/>
  <c r="I3654" i="4"/>
  <c r="J3654" i="4"/>
  <c r="K3654" i="4"/>
  <c r="L3654" i="4"/>
  <c r="A3655" i="4"/>
  <c r="B3655" i="4"/>
  <c r="C3655" i="4"/>
  <c r="D3655" i="4"/>
  <c r="E3655" i="4"/>
  <c r="F3655" i="4"/>
  <c r="G3655" i="4"/>
  <c r="H3655" i="4"/>
  <c r="I3655" i="4"/>
  <c r="J3655" i="4"/>
  <c r="K3655" i="4"/>
  <c r="L3655" i="4"/>
  <c r="A3656" i="4"/>
  <c r="B3656" i="4"/>
  <c r="C3656" i="4"/>
  <c r="D3656" i="4"/>
  <c r="E3656" i="4"/>
  <c r="F3656" i="4"/>
  <c r="G3656" i="4"/>
  <c r="H3656" i="4"/>
  <c r="I3656" i="4"/>
  <c r="J3656" i="4"/>
  <c r="K3656" i="4"/>
  <c r="L3656" i="4"/>
  <c r="A3657" i="4"/>
  <c r="B3657" i="4"/>
  <c r="C3657" i="4"/>
  <c r="D3657" i="4"/>
  <c r="E3657" i="4"/>
  <c r="F3657" i="4"/>
  <c r="G3657" i="4"/>
  <c r="H3657" i="4"/>
  <c r="I3657" i="4"/>
  <c r="J3657" i="4"/>
  <c r="K3657" i="4"/>
  <c r="L3657" i="4"/>
  <c r="A3658" i="4"/>
  <c r="B3658" i="4"/>
  <c r="C3658" i="4"/>
  <c r="D3658" i="4"/>
  <c r="E3658" i="4"/>
  <c r="F3658" i="4"/>
  <c r="G3658" i="4"/>
  <c r="H3658" i="4"/>
  <c r="I3658" i="4"/>
  <c r="J3658" i="4"/>
  <c r="K3658" i="4"/>
  <c r="L3658" i="4"/>
  <c r="A3659" i="4"/>
  <c r="B3659" i="4"/>
  <c r="C3659" i="4"/>
  <c r="D3659" i="4"/>
  <c r="E3659" i="4"/>
  <c r="F3659" i="4"/>
  <c r="G3659" i="4"/>
  <c r="H3659" i="4"/>
  <c r="I3659" i="4"/>
  <c r="J3659" i="4"/>
  <c r="K3659" i="4"/>
  <c r="L3659" i="4"/>
  <c r="A3660" i="4"/>
  <c r="B3660" i="4"/>
  <c r="C3660" i="4"/>
  <c r="D3660" i="4"/>
  <c r="E3660" i="4"/>
  <c r="F3660" i="4"/>
  <c r="G3660" i="4"/>
  <c r="H3660" i="4"/>
  <c r="I3660" i="4"/>
  <c r="J3660" i="4"/>
  <c r="K3660" i="4"/>
  <c r="L3660" i="4"/>
  <c r="A3661" i="4"/>
  <c r="B3661" i="4"/>
  <c r="C3661" i="4"/>
  <c r="D3661" i="4"/>
  <c r="E3661" i="4"/>
  <c r="F3661" i="4"/>
  <c r="G3661" i="4"/>
  <c r="H3661" i="4"/>
  <c r="I3661" i="4"/>
  <c r="J3661" i="4"/>
  <c r="K3661" i="4"/>
  <c r="L3661" i="4"/>
  <c r="A3662" i="4"/>
  <c r="B3662" i="4"/>
  <c r="C3662" i="4"/>
  <c r="D3662" i="4"/>
  <c r="E3662" i="4"/>
  <c r="F3662" i="4"/>
  <c r="G3662" i="4"/>
  <c r="H3662" i="4"/>
  <c r="I3662" i="4"/>
  <c r="J3662" i="4"/>
  <c r="K3662" i="4"/>
  <c r="L3662" i="4"/>
  <c r="A3663" i="4"/>
  <c r="B3663" i="4"/>
  <c r="C3663" i="4"/>
  <c r="D3663" i="4"/>
  <c r="E3663" i="4"/>
  <c r="F3663" i="4"/>
  <c r="G3663" i="4"/>
  <c r="H3663" i="4"/>
  <c r="I3663" i="4"/>
  <c r="J3663" i="4"/>
  <c r="K3663" i="4"/>
  <c r="L3663" i="4"/>
  <c r="A3664" i="4"/>
  <c r="B3664" i="4"/>
  <c r="C3664" i="4"/>
  <c r="D3664" i="4"/>
  <c r="E3664" i="4"/>
  <c r="F3664" i="4"/>
  <c r="G3664" i="4"/>
  <c r="H3664" i="4"/>
  <c r="I3664" i="4"/>
  <c r="J3664" i="4"/>
  <c r="K3664" i="4"/>
  <c r="L3664" i="4"/>
  <c r="A3665" i="4"/>
  <c r="B3665" i="4"/>
  <c r="C3665" i="4"/>
  <c r="D3665" i="4"/>
  <c r="E3665" i="4"/>
  <c r="F3665" i="4"/>
  <c r="G3665" i="4"/>
  <c r="H3665" i="4"/>
  <c r="I3665" i="4"/>
  <c r="J3665" i="4"/>
  <c r="K3665" i="4"/>
  <c r="L3665" i="4"/>
  <c r="A3666" i="4"/>
  <c r="B3666" i="4"/>
  <c r="C3666" i="4"/>
  <c r="D3666" i="4"/>
  <c r="E3666" i="4"/>
  <c r="F3666" i="4"/>
  <c r="G3666" i="4"/>
  <c r="H3666" i="4"/>
  <c r="I3666" i="4"/>
  <c r="J3666" i="4"/>
  <c r="K3666" i="4"/>
  <c r="L3666" i="4"/>
  <c r="A3667" i="4"/>
  <c r="B3667" i="4"/>
  <c r="C3667" i="4"/>
  <c r="D3667" i="4"/>
  <c r="E3667" i="4"/>
  <c r="F3667" i="4"/>
  <c r="G3667" i="4"/>
  <c r="H3667" i="4"/>
  <c r="I3667" i="4"/>
  <c r="J3667" i="4"/>
  <c r="K3667" i="4"/>
  <c r="L3667" i="4"/>
  <c r="A3668" i="4"/>
  <c r="B3668" i="4"/>
  <c r="C3668" i="4"/>
  <c r="D3668" i="4"/>
  <c r="E3668" i="4"/>
  <c r="F3668" i="4"/>
  <c r="G3668" i="4"/>
  <c r="H3668" i="4"/>
  <c r="I3668" i="4"/>
  <c r="J3668" i="4"/>
  <c r="K3668" i="4"/>
  <c r="L3668" i="4"/>
  <c r="A3669" i="4"/>
  <c r="B3669" i="4"/>
  <c r="C3669" i="4"/>
  <c r="D3669" i="4"/>
  <c r="E3669" i="4"/>
  <c r="F3669" i="4"/>
  <c r="G3669" i="4"/>
  <c r="H3669" i="4"/>
  <c r="I3669" i="4"/>
  <c r="J3669" i="4"/>
  <c r="K3669" i="4"/>
  <c r="L3669" i="4"/>
  <c r="A3670" i="4"/>
  <c r="B3670" i="4"/>
  <c r="C3670" i="4"/>
  <c r="D3670" i="4"/>
  <c r="E3670" i="4"/>
  <c r="F3670" i="4"/>
  <c r="G3670" i="4"/>
  <c r="H3670" i="4"/>
  <c r="I3670" i="4"/>
  <c r="J3670" i="4"/>
  <c r="K3670" i="4"/>
  <c r="L3670" i="4"/>
  <c r="A3671" i="4"/>
  <c r="B3671" i="4"/>
  <c r="C3671" i="4"/>
  <c r="D3671" i="4"/>
  <c r="E3671" i="4"/>
  <c r="F3671" i="4"/>
  <c r="G3671" i="4"/>
  <c r="H3671" i="4"/>
  <c r="I3671" i="4"/>
  <c r="J3671" i="4"/>
  <c r="K3671" i="4"/>
  <c r="L3671" i="4"/>
  <c r="A3672" i="4"/>
  <c r="B3672" i="4"/>
  <c r="C3672" i="4"/>
  <c r="D3672" i="4"/>
  <c r="E3672" i="4"/>
  <c r="F3672" i="4"/>
  <c r="G3672" i="4"/>
  <c r="H3672" i="4"/>
  <c r="I3672" i="4"/>
  <c r="J3672" i="4"/>
  <c r="K3672" i="4"/>
  <c r="L3672" i="4"/>
  <c r="A3673" i="4"/>
  <c r="B3673" i="4"/>
  <c r="C3673" i="4"/>
  <c r="D3673" i="4"/>
  <c r="E3673" i="4"/>
  <c r="F3673" i="4"/>
  <c r="G3673" i="4"/>
  <c r="H3673" i="4"/>
  <c r="I3673" i="4"/>
  <c r="J3673" i="4"/>
  <c r="K3673" i="4"/>
  <c r="L3673" i="4"/>
  <c r="A3674" i="4"/>
  <c r="B3674" i="4"/>
  <c r="C3674" i="4"/>
  <c r="D3674" i="4"/>
  <c r="E3674" i="4"/>
  <c r="F3674" i="4"/>
  <c r="G3674" i="4"/>
  <c r="H3674" i="4"/>
  <c r="I3674" i="4"/>
  <c r="J3674" i="4"/>
  <c r="K3674" i="4"/>
  <c r="L3674" i="4"/>
  <c r="A3675" i="4"/>
  <c r="B3675" i="4"/>
  <c r="C3675" i="4"/>
  <c r="D3675" i="4"/>
  <c r="E3675" i="4"/>
  <c r="F3675" i="4"/>
  <c r="G3675" i="4"/>
  <c r="H3675" i="4"/>
  <c r="I3675" i="4"/>
  <c r="J3675" i="4"/>
  <c r="K3675" i="4"/>
  <c r="L3675" i="4"/>
  <c r="A3676" i="4"/>
  <c r="B3676" i="4"/>
  <c r="C3676" i="4"/>
  <c r="D3676" i="4"/>
  <c r="E3676" i="4"/>
  <c r="F3676" i="4"/>
  <c r="G3676" i="4"/>
  <c r="H3676" i="4"/>
  <c r="I3676" i="4"/>
  <c r="J3676" i="4"/>
  <c r="K3676" i="4"/>
  <c r="L3676" i="4"/>
  <c r="A3677" i="4"/>
  <c r="B3677" i="4"/>
  <c r="C3677" i="4"/>
  <c r="D3677" i="4"/>
  <c r="E3677" i="4"/>
  <c r="F3677" i="4"/>
  <c r="G3677" i="4"/>
  <c r="H3677" i="4"/>
  <c r="I3677" i="4"/>
  <c r="J3677" i="4"/>
  <c r="K3677" i="4"/>
  <c r="L3677" i="4"/>
  <c r="A3678" i="4"/>
  <c r="B3678" i="4"/>
  <c r="C3678" i="4"/>
  <c r="D3678" i="4"/>
  <c r="E3678" i="4"/>
  <c r="F3678" i="4"/>
  <c r="G3678" i="4"/>
  <c r="H3678" i="4"/>
  <c r="I3678" i="4"/>
  <c r="J3678" i="4"/>
  <c r="K3678" i="4"/>
  <c r="L3678" i="4"/>
  <c r="A3679" i="4"/>
  <c r="B3679" i="4"/>
  <c r="C3679" i="4"/>
  <c r="D3679" i="4"/>
  <c r="E3679" i="4"/>
  <c r="F3679" i="4"/>
  <c r="G3679" i="4"/>
  <c r="H3679" i="4"/>
  <c r="I3679" i="4"/>
  <c r="J3679" i="4"/>
  <c r="K3679" i="4"/>
  <c r="L3679" i="4"/>
  <c r="A3680" i="4"/>
  <c r="B3680" i="4"/>
  <c r="C3680" i="4"/>
  <c r="D3680" i="4"/>
  <c r="E3680" i="4"/>
  <c r="F3680" i="4"/>
  <c r="G3680" i="4"/>
  <c r="H3680" i="4"/>
  <c r="I3680" i="4"/>
  <c r="J3680" i="4"/>
  <c r="K3680" i="4"/>
  <c r="L3680" i="4"/>
  <c r="A3681" i="4"/>
  <c r="B3681" i="4"/>
  <c r="C3681" i="4"/>
  <c r="D3681" i="4"/>
  <c r="E3681" i="4"/>
  <c r="F3681" i="4"/>
  <c r="G3681" i="4"/>
  <c r="H3681" i="4"/>
  <c r="I3681" i="4"/>
  <c r="J3681" i="4"/>
  <c r="K3681" i="4"/>
  <c r="L3681" i="4"/>
  <c r="A3682" i="4"/>
  <c r="B3682" i="4"/>
  <c r="C3682" i="4"/>
  <c r="D3682" i="4"/>
  <c r="E3682" i="4"/>
  <c r="F3682" i="4"/>
  <c r="G3682" i="4"/>
  <c r="H3682" i="4"/>
  <c r="I3682" i="4"/>
  <c r="J3682" i="4"/>
  <c r="K3682" i="4"/>
  <c r="L3682" i="4"/>
  <c r="A3683" i="4"/>
  <c r="B3683" i="4"/>
  <c r="C3683" i="4"/>
  <c r="D3683" i="4"/>
  <c r="E3683" i="4"/>
  <c r="F3683" i="4"/>
  <c r="G3683" i="4"/>
  <c r="H3683" i="4"/>
  <c r="I3683" i="4"/>
  <c r="J3683" i="4"/>
  <c r="K3683" i="4"/>
  <c r="L3683" i="4"/>
  <c r="A3684" i="4"/>
  <c r="B3684" i="4"/>
  <c r="C3684" i="4"/>
  <c r="D3684" i="4"/>
  <c r="E3684" i="4"/>
  <c r="F3684" i="4"/>
  <c r="G3684" i="4"/>
  <c r="H3684" i="4"/>
  <c r="I3684" i="4"/>
  <c r="J3684" i="4"/>
  <c r="K3684" i="4"/>
  <c r="L3684" i="4"/>
  <c r="A3685" i="4"/>
  <c r="B3685" i="4"/>
  <c r="C3685" i="4"/>
  <c r="D3685" i="4"/>
  <c r="E3685" i="4"/>
  <c r="F3685" i="4"/>
  <c r="G3685" i="4"/>
  <c r="H3685" i="4"/>
  <c r="I3685" i="4"/>
  <c r="J3685" i="4"/>
  <c r="K3685" i="4"/>
  <c r="L3685" i="4"/>
  <c r="A3686" i="4"/>
  <c r="B3686" i="4"/>
  <c r="C3686" i="4"/>
  <c r="D3686" i="4"/>
  <c r="E3686" i="4"/>
  <c r="F3686" i="4"/>
  <c r="G3686" i="4"/>
  <c r="H3686" i="4"/>
  <c r="I3686" i="4"/>
  <c r="J3686" i="4"/>
  <c r="K3686" i="4"/>
  <c r="L3686" i="4"/>
  <c r="A3687" i="4"/>
  <c r="B3687" i="4"/>
  <c r="C3687" i="4"/>
  <c r="D3687" i="4"/>
  <c r="E3687" i="4"/>
  <c r="F3687" i="4"/>
  <c r="G3687" i="4"/>
  <c r="H3687" i="4"/>
  <c r="I3687" i="4"/>
  <c r="J3687" i="4"/>
  <c r="K3687" i="4"/>
  <c r="L3687" i="4"/>
  <c r="A3688" i="4"/>
  <c r="B3688" i="4"/>
  <c r="C3688" i="4"/>
  <c r="D3688" i="4"/>
  <c r="E3688" i="4"/>
  <c r="F3688" i="4"/>
  <c r="G3688" i="4"/>
  <c r="H3688" i="4"/>
  <c r="I3688" i="4"/>
  <c r="J3688" i="4"/>
  <c r="K3688" i="4"/>
  <c r="L3688" i="4"/>
  <c r="A3689" i="4"/>
  <c r="B3689" i="4"/>
  <c r="C3689" i="4"/>
  <c r="D3689" i="4"/>
  <c r="E3689" i="4"/>
  <c r="F3689" i="4"/>
  <c r="G3689" i="4"/>
  <c r="H3689" i="4"/>
  <c r="I3689" i="4"/>
  <c r="J3689" i="4"/>
  <c r="K3689" i="4"/>
  <c r="L3689" i="4"/>
  <c r="A3690" i="4"/>
  <c r="B3690" i="4"/>
  <c r="C3690" i="4"/>
  <c r="D3690" i="4"/>
  <c r="E3690" i="4"/>
  <c r="F3690" i="4"/>
  <c r="G3690" i="4"/>
  <c r="H3690" i="4"/>
  <c r="I3690" i="4"/>
  <c r="J3690" i="4"/>
  <c r="K3690" i="4"/>
  <c r="L3690" i="4"/>
  <c r="A3691" i="4"/>
  <c r="B3691" i="4"/>
  <c r="C3691" i="4"/>
  <c r="D3691" i="4"/>
  <c r="E3691" i="4"/>
  <c r="F3691" i="4"/>
  <c r="G3691" i="4"/>
  <c r="H3691" i="4"/>
  <c r="I3691" i="4"/>
  <c r="J3691" i="4"/>
  <c r="K3691" i="4"/>
  <c r="L3691" i="4"/>
  <c r="A3692" i="4"/>
  <c r="B3692" i="4"/>
  <c r="C3692" i="4"/>
  <c r="D3692" i="4"/>
  <c r="E3692" i="4"/>
  <c r="F3692" i="4"/>
  <c r="G3692" i="4"/>
  <c r="H3692" i="4"/>
  <c r="I3692" i="4"/>
  <c r="J3692" i="4"/>
  <c r="K3692" i="4"/>
  <c r="L3692" i="4"/>
  <c r="A3693" i="4"/>
  <c r="B3693" i="4"/>
  <c r="C3693" i="4"/>
  <c r="D3693" i="4"/>
  <c r="E3693" i="4"/>
  <c r="F3693" i="4"/>
  <c r="G3693" i="4"/>
  <c r="H3693" i="4"/>
  <c r="I3693" i="4"/>
  <c r="J3693" i="4"/>
  <c r="K3693" i="4"/>
  <c r="L3693" i="4"/>
  <c r="A3694" i="4"/>
  <c r="B3694" i="4"/>
  <c r="C3694" i="4"/>
  <c r="D3694" i="4"/>
  <c r="E3694" i="4"/>
  <c r="F3694" i="4"/>
  <c r="G3694" i="4"/>
  <c r="H3694" i="4"/>
  <c r="I3694" i="4"/>
  <c r="J3694" i="4"/>
  <c r="K3694" i="4"/>
  <c r="L3694" i="4"/>
  <c r="A3695" i="4"/>
  <c r="B3695" i="4"/>
  <c r="C3695" i="4"/>
  <c r="D3695" i="4"/>
  <c r="E3695" i="4"/>
  <c r="F3695" i="4"/>
  <c r="G3695" i="4"/>
  <c r="H3695" i="4"/>
  <c r="I3695" i="4"/>
  <c r="J3695" i="4"/>
  <c r="K3695" i="4"/>
  <c r="L3695" i="4"/>
  <c r="A3696" i="4"/>
  <c r="B3696" i="4"/>
  <c r="C3696" i="4"/>
  <c r="D3696" i="4"/>
  <c r="E3696" i="4"/>
  <c r="F3696" i="4"/>
  <c r="G3696" i="4"/>
  <c r="H3696" i="4"/>
  <c r="I3696" i="4"/>
  <c r="J3696" i="4"/>
  <c r="K3696" i="4"/>
  <c r="L3696" i="4"/>
  <c r="A3697" i="4"/>
  <c r="B3697" i="4"/>
  <c r="C3697" i="4"/>
  <c r="D3697" i="4"/>
  <c r="E3697" i="4"/>
  <c r="F3697" i="4"/>
  <c r="G3697" i="4"/>
  <c r="H3697" i="4"/>
  <c r="I3697" i="4"/>
  <c r="J3697" i="4"/>
  <c r="K3697" i="4"/>
  <c r="L3697" i="4"/>
  <c r="A3698" i="4"/>
  <c r="B3698" i="4"/>
  <c r="C3698" i="4"/>
  <c r="D3698" i="4"/>
  <c r="E3698" i="4"/>
  <c r="F3698" i="4"/>
  <c r="G3698" i="4"/>
  <c r="H3698" i="4"/>
  <c r="I3698" i="4"/>
  <c r="J3698" i="4"/>
  <c r="K3698" i="4"/>
  <c r="L3698" i="4"/>
  <c r="A3699" i="4"/>
  <c r="B3699" i="4"/>
  <c r="C3699" i="4"/>
  <c r="D3699" i="4"/>
  <c r="E3699" i="4"/>
  <c r="F3699" i="4"/>
  <c r="G3699" i="4"/>
  <c r="H3699" i="4"/>
  <c r="I3699" i="4"/>
  <c r="J3699" i="4"/>
  <c r="K3699" i="4"/>
  <c r="L3699" i="4"/>
  <c r="A3700" i="4"/>
  <c r="B3700" i="4"/>
  <c r="C3700" i="4"/>
  <c r="D3700" i="4"/>
  <c r="E3700" i="4"/>
  <c r="F3700" i="4"/>
  <c r="G3700" i="4"/>
  <c r="H3700" i="4"/>
  <c r="I3700" i="4"/>
  <c r="J3700" i="4"/>
  <c r="K3700" i="4"/>
  <c r="L3700" i="4"/>
  <c r="A3701" i="4"/>
  <c r="B3701" i="4"/>
  <c r="C3701" i="4"/>
  <c r="D3701" i="4"/>
  <c r="E3701" i="4"/>
  <c r="F3701" i="4"/>
  <c r="G3701" i="4"/>
  <c r="H3701" i="4"/>
  <c r="I3701" i="4"/>
  <c r="J3701" i="4"/>
  <c r="K3701" i="4"/>
  <c r="L3701" i="4"/>
  <c r="A3702" i="4"/>
  <c r="B3702" i="4"/>
  <c r="C3702" i="4"/>
  <c r="D3702" i="4"/>
  <c r="E3702" i="4"/>
  <c r="F3702" i="4"/>
  <c r="G3702" i="4"/>
  <c r="H3702" i="4"/>
  <c r="I3702" i="4"/>
  <c r="J3702" i="4"/>
  <c r="K3702" i="4"/>
  <c r="L3702" i="4"/>
  <c r="A3703" i="4"/>
  <c r="B3703" i="4"/>
  <c r="C3703" i="4"/>
  <c r="D3703" i="4"/>
  <c r="E3703" i="4"/>
  <c r="F3703" i="4"/>
  <c r="G3703" i="4"/>
  <c r="H3703" i="4"/>
  <c r="I3703" i="4"/>
  <c r="J3703" i="4"/>
  <c r="K3703" i="4"/>
  <c r="L3703" i="4"/>
  <c r="A3704" i="4"/>
  <c r="B3704" i="4"/>
  <c r="C3704" i="4"/>
  <c r="D3704" i="4"/>
  <c r="E3704" i="4"/>
  <c r="F3704" i="4"/>
  <c r="G3704" i="4"/>
  <c r="H3704" i="4"/>
  <c r="I3704" i="4"/>
  <c r="J3704" i="4"/>
  <c r="K3704" i="4"/>
  <c r="L3704" i="4"/>
  <c r="A3705" i="4"/>
  <c r="B3705" i="4"/>
  <c r="C3705" i="4"/>
  <c r="D3705" i="4"/>
  <c r="E3705" i="4"/>
  <c r="F3705" i="4"/>
  <c r="G3705" i="4"/>
  <c r="H3705" i="4"/>
  <c r="I3705" i="4"/>
  <c r="J3705" i="4"/>
  <c r="K3705" i="4"/>
  <c r="L3705" i="4"/>
  <c r="A3706" i="4"/>
  <c r="B3706" i="4"/>
  <c r="C3706" i="4"/>
  <c r="D3706" i="4"/>
  <c r="E3706" i="4"/>
  <c r="F3706" i="4"/>
  <c r="G3706" i="4"/>
  <c r="H3706" i="4"/>
  <c r="I3706" i="4"/>
  <c r="J3706" i="4"/>
  <c r="K3706" i="4"/>
  <c r="L3706" i="4"/>
  <c r="A3707" i="4"/>
  <c r="B3707" i="4"/>
  <c r="C3707" i="4"/>
  <c r="D3707" i="4"/>
  <c r="E3707" i="4"/>
  <c r="F3707" i="4"/>
  <c r="G3707" i="4"/>
  <c r="H3707" i="4"/>
  <c r="I3707" i="4"/>
  <c r="J3707" i="4"/>
  <c r="K3707" i="4"/>
  <c r="L3707" i="4"/>
  <c r="A3708" i="4"/>
  <c r="B3708" i="4"/>
  <c r="C3708" i="4"/>
  <c r="D3708" i="4"/>
  <c r="E3708" i="4"/>
  <c r="F3708" i="4"/>
  <c r="G3708" i="4"/>
  <c r="H3708" i="4"/>
  <c r="I3708" i="4"/>
  <c r="J3708" i="4"/>
  <c r="K3708" i="4"/>
  <c r="L3708" i="4"/>
  <c r="A3709" i="4"/>
  <c r="B3709" i="4"/>
  <c r="C3709" i="4"/>
  <c r="D3709" i="4"/>
  <c r="E3709" i="4"/>
  <c r="F3709" i="4"/>
  <c r="G3709" i="4"/>
  <c r="H3709" i="4"/>
  <c r="I3709" i="4"/>
  <c r="J3709" i="4"/>
  <c r="K3709" i="4"/>
  <c r="L3709" i="4"/>
  <c r="A3710" i="4"/>
  <c r="B3710" i="4"/>
  <c r="C3710" i="4"/>
  <c r="D3710" i="4"/>
  <c r="E3710" i="4"/>
  <c r="F3710" i="4"/>
  <c r="G3710" i="4"/>
  <c r="H3710" i="4"/>
  <c r="I3710" i="4"/>
  <c r="J3710" i="4"/>
  <c r="K3710" i="4"/>
  <c r="L3710" i="4"/>
  <c r="A3711" i="4"/>
  <c r="B3711" i="4"/>
  <c r="C3711" i="4"/>
  <c r="D3711" i="4"/>
  <c r="E3711" i="4"/>
  <c r="F3711" i="4"/>
  <c r="G3711" i="4"/>
  <c r="H3711" i="4"/>
  <c r="I3711" i="4"/>
  <c r="J3711" i="4"/>
  <c r="K3711" i="4"/>
  <c r="L3711" i="4"/>
  <c r="A3712" i="4"/>
  <c r="B3712" i="4"/>
  <c r="C3712" i="4"/>
  <c r="D3712" i="4"/>
  <c r="E3712" i="4"/>
  <c r="F3712" i="4"/>
  <c r="G3712" i="4"/>
  <c r="H3712" i="4"/>
  <c r="I3712" i="4"/>
  <c r="J3712" i="4"/>
  <c r="K3712" i="4"/>
  <c r="L3712" i="4"/>
  <c r="A3713" i="4"/>
  <c r="B3713" i="4"/>
  <c r="C3713" i="4"/>
  <c r="D3713" i="4"/>
  <c r="E3713" i="4"/>
  <c r="F3713" i="4"/>
  <c r="G3713" i="4"/>
  <c r="H3713" i="4"/>
  <c r="I3713" i="4"/>
  <c r="J3713" i="4"/>
  <c r="K3713" i="4"/>
  <c r="L3713" i="4"/>
  <c r="A3714" i="4"/>
  <c r="B3714" i="4"/>
  <c r="C3714" i="4"/>
  <c r="D3714" i="4"/>
  <c r="E3714" i="4"/>
  <c r="F3714" i="4"/>
  <c r="G3714" i="4"/>
  <c r="H3714" i="4"/>
  <c r="I3714" i="4"/>
  <c r="J3714" i="4"/>
  <c r="K3714" i="4"/>
  <c r="L3714" i="4"/>
  <c r="A3715" i="4"/>
  <c r="B3715" i="4"/>
  <c r="C3715" i="4"/>
  <c r="D3715" i="4"/>
  <c r="E3715" i="4"/>
  <c r="F3715" i="4"/>
  <c r="G3715" i="4"/>
  <c r="H3715" i="4"/>
  <c r="I3715" i="4"/>
  <c r="J3715" i="4"/>
  <c r="K3715" i="4"/>
  <c r="L3715" i="4"/>
  <c r="A3716" i="4"/>
  <c r="B3716" i="4"/>
  <c r="C3716" i="4"/>
  <c r="D3716" i="4"/>
  <c r="E3716" i="4"/>
  <c r="F3716" i="4"/>
  <c r="G3716" i="4"/>
  <c r="H3716" i="4"/>
  <c r="I3716" i="4"/>
  <c r="J3716" i="4"/>
  <c r="K3716" i="4"/>
  <c r="L3716" i="4"/>
  <c r="A3717" i="4"/>
  <c r="B3717" i="4"/>
  <c r="C3717" i="4"/>
  <c r="D3717" i="4"/>
  <c r="E3717" i="4"/>
  <c r="F3717" i="4"/>
  <c r="G3717" i="4"/>
  <c r="H3717" i="4"/>
  <c r="I3717" i="4"/>
  <c r="J3717" i="4"/>
  <c r="K3717" i="4"/>
  <c r="L3717" i="4"/>
  <c r="A3718" i="4"/>
  <c r="B3718" i="4"/>
  <c r="C3718" i="4"/>
  <c r="D3718" i="4"/>
  <c r="E3718" i="4"/>
  <c r="F3718" i="4"/>
  <c r="G3718" i="4"/>
  <c r="H3718" i="4"/>
  <c r="I3718" i="4"/>
  <c r="J3718" i="4"/>
  <c r="K3718" i="4"/>
  <c r="L3718" i="4"/>
  <c r="A3719" i="4"/>
  <c r="B3719" i="4"/>
  <c r="C3719" i="4"/>
  <c r="D3719" i="4"/>
  <c r="E3719" i="4"/>
  <c r="F3719" i="4"/>
  <c r="G3719" i="4"/>
  <c r="H3719" i="4"/>
  <c r="I3719" i="4"/>
  <c r="J3719" i="4"/>
  <c r="K3719" i="4"/>
  <c r="L3719" i="4"/>
  <c r="A3720" i="4"/>
  <c r="B3720" i="4"/>
  <c r="C3720" i="4"/>
  <c r="D3720" i="4"/>
  <c r="E3720" i="4"/>
  <c r="F3720" i="4"/>
  <c r="G3720" i="4"/>
  <c r="H3720" i="4"/>
  <c r="I3720" i="4"/>
  <c r="J3720" i="4"/>
  <c r="K3720" i="4"/>
  <c r="L3720" i="4"/>
  <c r="A3721" i="4"/>
  <c r="B3721" i="4"/>
  <c r="C3721" i="4"/>
  <c r="D3721" i="4"/>
  <c r="E3721" i="4"/>
  <c r="F3721" i="4"/>
  <c r="G3721" i="4"/>
  <c r="H3721" i="4"/>
  <c r="I3721" i="4"/>
  <c r="J3721" i="4"/>
  <c r="K3721" i="4"/>
  <c r="L3721" i="4"/>
  <c r="A3722" i="4"/>
  <c r="B3722" i="4"/>
  <c r="C3722" i="4"/>
  <c r="D3722" i="4"/>
  <c r="E3722" i="4"/>
  <c r="F3722" i="4"/>
  <c r="G3722" i="4"/>
  <c r="H3722" i="4"/>
  <c r="I3722" i="4"/>
  <c r="J3722" i="4"/>
  <c r="K3722" i="4"/>
  <c r="L3722" i="4"/>
  <c r="A3723" i="4"/>
  <c r="B3723" i="4"/>
  <c r="C3723" i="4"/>
  <c r="D3723" i="4"/>
  <c r="E3723" i="4"/>
  <c r="F3723" i="4"/>
  <c r="G3723" i="4"/>
  <c r="H3723" i="4"/>
  <c r="I3723" i="4"/>
  <c r="J3723" i="4"/>
  <c r="K3723" i="4"/>
  <c r="L3723" i="4"/>
  <c r="A3724" i="4"/>
  <c r="B3724" i="4"/>
  <c r="C3724" i="4"/>
  <c r="D3724" i="4"/>
  <c r="E3724" i="4"/>
  <c r="F3724" i="4"/>
  <c r="G3724" i="4"/>
  <c r="H3724" i="4"/>
  <c r="I3724" i="4"/>
  <c r="J3724" i="4"/>
  <c r="K3724" i="4"/>
  <c r="L3724" i="4"/>
  <c r="A3725" i="4"/>
  <c r="B3725" i="4"/>
  <c r="C3725" i="4"/>
  <c r="D3725" i="4"/>
  <c r="E3725" i="4"/>
  <c r="F3725" i="4"/>
  <c r="G3725" i="4"/>
  <c r="H3725" i="4"/>
  <c r="I3725" i="4"/>
  <c r="J3725" i="4"/>
  <c r="K3725" i="4"/>
  <c r="L3725" i="4"/>
  <c r="A3726" i="4"/>
  <c r="B3726" i="4"/>
  <c r="C3726" i="4"/>
  <c r="D3726" i="4"/>
  <c r="E3726" i="4"/>
  <c r="F3726" i="4"/>
  <c r="G3726" i="4"/>
  <c r="H3726" i="4"/>
  <c r="I3726" i="4"/>
  <c r="J3726" i="4"/>
  <c r="K3726" i="4"/>
  <c r="L3726" i="4"/>
  <c r="A3727" i="4"/>
  <c r="B3727" i="4"/>
  <c r="C3727" i="4"/>
  <c r="D3727" i="4"/>
  <c r="E3727" i="4"/>
  <c r="F3727" i="4"/>
  <c r="G3727" i="4"/>
  <c r="H3727" i="4"/>
  <c r="I3727" i="4"/>
  <c r="J3727" i="4"/>
  <c r="K3727" i="4"/>
  <c r="L3727" i="4"/>
  <c r="A3728" i="4"/>
  <c r="B3728" i="4"/>
  <c r="C3728" i="4"/>
  <c r="D3728" i="4"/>
  <c r="E3728" i="4"/>
  <c r="F3728" i="4"/>
  <c r="G3728" i="4"/>
  <c r="H3728" i="4"/>
  <c r="I3728" i="4"/>
  <c r="J3728" i="4"/>
  <c r="K3728" i="4"/>
  <c r="L3728" i="4"/>
  <c r="A3729" i="4"/>
  <c r="B3729" i="4"/>
  <c r="C3729" i="4"/>
  <c r="D3729" i="4"/>
  <c r="E3729" i="4"/>
  <c r="F3729" i="4"/>
  <c r="G3729" i="4"/>
  <c r="H3729" i="4"/>
  <c r="I3729" i="4"/>
  <c r="J3729" i="4"/>
  <c r="K3729" i="4"/>
  <c r="L3729" i="4"/>
  <c r="A3730" i="4"/>
  <c r="B3730" i="4"/>
  <c r="C3730" i="4"/>
  <c r="D3730" i="4"/>
  <c r="E3730" i="4"/>
  <c r="F3730" i="4"/>
  <c r="G3730" i="4"/>
  <c r="H3730" i="4"/>
  <c r="I3730" i="4"/>
  <c r="J3730" i="4"/>
  <c r="K3730" i="4"/>
  <c r="L3730" i="4"/>
  <c r="A3731" i="4"/>
  <c r="B3731" i="4"/>
  <c r="C3731" i="4"/>
  <c r="D3731" i="4"/>
  <c r="E3731" i="4"/>
  <c r="F3731" i="4"/>
  <c r="G3731" i="4"/>
  <c r="H3731" i="4"/>
  <c r="I3731" i="4"/>
  <c r="J3731" i="4"/>
  <c r="K3731" i="4"/>
  <c r="L3731" i="4"/>
  <c r="A3732" i="4"/>
  <c r="B3732" i="4"/>
  <c r="C3732" i="4"/>
  <c r="D3732" i="4"/>
  <c r="E3732" i="4"/>
  <c r="F3732" i="4"/>
  <c r="G3732" i="4"/>
  <c r="H3732" i="4"/>
  <c r="I3732" i="4"/>
  <c r="J3732" i="4"/>
  <c r="K3732" i="4"/>
  <c r="L3732" i="4"/>
  <c r="A3733" i="4"/>
  <c r="B3733" i="4"/>
  <c r="C3733" i="4"/>
  <c r="D3733" i="4"/>
  <c r="E3733" i="4"/>
  <c r="F3733" i="4"/>
  <c r="G3733" i="4"/>
  <c r="H3733" i="4"/>
  <c r="I3733" i="4"/>
  <c r="J3733" i="4"/>
  <c r="K3733" i="4"/>
  <c r="L3733" i="4"/>
  <c r="A3734" i="4"/>
  <c r="B3734" i="4"/>
  <c r="C3734" i="4"/>
  <c r="D3734" i="4"/>
  <c r="E3734" i="4"/>
  <c r="F3734" i="4"/>
  <c r="G3734" i="4"/>
  <c r="H3734" i="4"/>
  <c r="I3734" i="4"/>
  <c r="J3734" i="4"/>
  <c r="K3734" i="4"/>
  <c r="L3734" i="4"/>
  <c r="A3735" i="4"/>
  <c r="B3735" i="4"/>
  <c r="C3735" i="4"/>
  <c r="D3735" i="4"/>
  <c r="E3735" i="4"/>
  <c r="F3735" i="4"/>
  <c r="G3735" i="4"/>
  <c r="H3735" i="4"/>
  <c r="I3735" i="4"/>
  <c r="J3735" i="4"/>
  <c r="K3735" i="4"/>
  <c r="L3735" i="4"/>
  <c r="A3736" i="4"/>
  <c r="B3736" i="4"/>
  <c r="C3736" i="4"/>
  <c r="D3736" i="4"/>
  <c r="E3736" i="4"/>
  <c r="F3736" i="4"/>
  <c r="G3736" i="4"/>
  <c r="H3736" i="4"/>
  <c r="I3736" i="4"/>
  <c r="J3736" i="4"/>
  <c r="K3736" i="4"/>
  <c r="L3736" i="4"/>
  <c r="A3737" i="4"/>
  <c r="B3737" i="4"/>
  <c r="C3737" i="4"/>
  <c r="D3737" i="4"/>
  <c r="E3737" i="4"/>
  <c r="F3737" i="4"/>
  <c r="G3737" i="4"/>
  <c r="H3737" i="4"/>
  <c r="I3737" i="4"/>
  <c r="J3737" i="4"/>
  <c r="K3737" i="4"/>
  <c r="L3737" i="4"/>
  <c r="A3738" i="4"/>
  <c r="B3738" i="4"/>
  <c r="C3738" i="4"/>
  <c r="D3738" i="4"/>
  <c r="E3738" i="4"/>
  <c r="F3738" i="4"/>
  <c r="G3738" i="4"/>
  <c r="H3738" i="4"/>
  <c r="I3738" i="4"/>
  <c r="J3738" i="4"/>
  <c r="K3738" i="4"/>
  <c r="L3738" i="4"/>
  <c r="A3739" i="4"/>
  <c r="B3739" i="4"/>
  <c r="C3739" i="4"/>
  <c r="D3739" i="4"/>
  <c r="E3739" i="4"/>
  <c r="F3739" i="4"/>
  <c r="G3739" i="4"/>
  <c r="H3739" i="4"/>
  <c r="I3739" i="4"/>
  <c r="J3739" i="4"/>
  <c r="K3739" i="4"/>
  <c r="L3739" i="4"/>
  <c r="A3740" i="4"/>
  <c r="B3740" i="4"/>
  <c r="C3740" i="4"/>
  <c r="D3740" i="4"/>
  <c r="E3740" i="4"/>
  <c r="F3740" i="4"/>
  <c r="G3740" i="4"/>
  <c r="H3740" i="4"/>
  <c r="I3740" i="4"/>
  <c r="J3740" i="4"/>
  <c r="K3740" i="4"/>
  <c r="L3740" i="4"/>
  <c r="A3741" i="4"/>
  <c r="B3741" i="4"/>
  <c r="C3741" i="4"/>
  <c r="D3741" i="4"/>
  <c r="E3741" i="4"/>
  <c r="F3741" i="4"/>
  <c r="G3741" i="4"/>
  <c r="H3741" i="4"/>
  <c r="I3741" i="4"/>
  <c r="J3741" i="4"/>
  <c r="K3741" i="4"/>
  <c r="L3741" i="4"/>
  <c r="A3742" i="4"/>
  <c r="B3742" i="4"/>
  <c r="C3742" i="4"/>
  <c r="D3742" i="4"/>
  <c r="E3742" i="4"/>
  <c r="F3742" i="4"/>
  <c r="G3742" i="4"/>
  <c r="H3742" i="4"/>
  <c r="I3742" i="4"/>
  <c r="J3742" i="4"/>
  <c r="K3742" i="4"/>
  <c r="L3742" i="4"/>
  <c r="A3743" i="4"/>
  <c r="B3743" i="4"/>
  <c r="C3743" i="4"/>
  <c r="D3743" i="4"/>
  <c r="E3743" i="4"/>
  <c r="F3743" i="4"/>
  <c r="G3743" i="4"/>
  <c r="H3743" i="4"/>
  <c r="I3743" i="4"/>
  <c r="J3743" i="4"/>
  <c r="K3743" i="4"/>
  <c r="L3743" i="4"/>
  <c r="A3744" i="4"/>
  <c r="B3744" i="4"/>
  <c r="C3744" i="4"/>
  <c r="D3744" i="4"/>
  <c r="E3744" i="4"/>
  <c r="F3744" i="4"/>
  <c r="G3744" i="4"/>
  <c r="H3744" i="4"/>
  <c r="I3744" i="4"/>
  <c r="J3744" i="4"/>
  <c r="K3744" i="4"/>
  <c r="L3744" i="4"/>
  <c r="A3745" i="4"/>
  <c r="B3745" i="4"/>
  <c r="C3745" i="4"/>
  <c r="D3745" i="4"/>
  <c r="E3745" i="4"/>
  <c r="F3745" i="4"/>
  <c r="G3745" i="4"/>
  <c r="H3745" i="4"/>
  <c r="I3745" i="4"/>
  <c r="J3745" i="4"/>
  <c r="K3745" i="4"/>
  <c r="L3745" i="4"/>
  <c r="A3746" i="4"/>
  <c r="B3746" i="4"/>
  <c r="C3746" i="4"/>
  <c r="D3746" i="4"/>
  <c r="E3746" i="4"/>
  <c r="F3746" i="4"/>
  <c r="G3746" i="4"/>
  <c r="H3746" i="4"/>
  <c r="I3746" i="4"/>
  <c r="J3746" i="4"/>
  <c r="K3746" i="4"/>
  <c r="L3746" i="4"/>
  <c r="A3747" i="4"/>
  <c r="B3747" i="4"/>
  <c r="C3747" i="4"/>
  <c r="D3747" i="4"/>
  <c r="E3747" i="4"/>
  <c r="F3747" i="4"/>
  <c r="G3747" i="4"/>
  <c r="H3747" i="4"/>
  <c r="I3747" i="4"/>
  <c r="J3747" i="4"/>
  <c r="K3747" i="4"/>
  <c r="L3747" i="4"/>
  <c r="A3748" i="4"/>
  <c r="B3748" i="4"/>
  <c r="C3748" i="4"/>
  <c r="D3748" i="4"/>
  <c r="E3748" i="4"/>
  <c r="F3748" i="4"/>
  <c r="G3748" i="4"/>
  <c r="H3748" i="4"/>
  <c r="I3748" i="4"/>
  <c r="J3748" i="4"/>
  <c r="K3748" i="4"/>
  <c r="L3748" i="4"/>
  <c r="A3749" i="4"/>
  <c r="B3749" i="4"/>
  <c r="C3749" i="4"/>
  <c r="D3749" i="4"/>
  <c r="E3749" i="4"/>
  <c r="F3749" i="4"/>
  <c r="G3749" i="4"/>
  <c r="H3749" i="4"/>
  <c r="I3749" i="4"/>
  <c r="J3749" i="4"/>
  <c r="K3749" i="4"/>
  <c r="L3749" i="4"/>
  <c r="A3750" i="4"/>
  <c r="B3750" i="4"/>
  <c r="C3750" i="4"/>
  <c r="D3750" i="4"/>
  <c r="E3750" i="4"/>
  <c r="F3750" i="4"/>
  <c r="G3750" i="4"/>
  <c r="H3750" i="4"/>
  <c r="I3750" i="4"/>
  <c r="J3750" i="4"/>
  <c r="K3750" i="4"/>
  <c r="L3750" i="4"/>
  <c r="A3751" i="4"/>
  <c r="B3751" i="4"/>
  <c r="C3751" i="4"/>
  <c r="D3751" i="4"/>
  <c r="E3751" i="4"/>
  <c r="F3751" i="4"/>
  <c r="G3751" i="4"/>
  <c r="H3751" i="4"/>
  <c r="I3751" i="4"/>
  <c r="J3751" i="4"/>
  <c r="K3751" i="4"/>
  <c r="L3751" i="4"/>
  <c r="A3752" i="4"/>
  <c r="B3752" i="4"/>
  <c r="C3752" i="4"/>
  <c r="D3752" i="4"/>
  <c r="E3752" i="4"/>
  <c r="F3752" i="4"/>
  <c r="G3752" i="4"/>
  <c r="H3752" i="4"/>
  <c r="I3752" i="4"/>
  <c r="J3752" i="4"/>
  <c r="K3752" i="4"/>
  <c r="L3752" i="4"/>
  <c r="A3753" i="4"/>
  <c r="B3753" i="4"/>
  <c r="C3753" i="4"/>
  <c r="D3753" i="4"/>
  <c r="E3753" i="4"/>
  <c r="F3753" i="4"/>
  <c r="G3753" i="4"/>
  <c r="H3753" i="4"/>
  <c r="I3753" i="4"/>
  <c r="J3753" i="4"/>
  <c r="K3753" i="4"/>
  <c r="L3753" i="4"/>
  <c r="A3754" i="4"/>
  <c r="B3754" i="4"/>
  <c r="C3754" i="4"/>
  <c r="D3754" i="4"/>
  <c r="E3754" i="4"/>
  <c r="F3754" i="4"/>
  <c r="G3754" i="4"/>
  <c r="H3754" i="4"/>
  <c r="I3754" i="4"/>
  <c r="J3754" i="4"/>
  <c r="K3754" i="4"/>
  <c r="L3754" i="4"/>
  <c r="A3755" i="4"/>
  <c r="B3755" i="4"/>
  <c r="C3755" i="4"/>
  <c r="D3755" i="4"/>
  <c r="E3755" i="4"/>
  <c r="F3755" i="4"/>
  <c r="G3755" i="4"/>
  <c r="H3755" i="4"/>
  <c r="I3755" i="4"/>
  <c r="J3755" i="4"/>
  <c r="K3755" i="4"/>
  <c r="L3755" i="4"/>
  <c r="A3756" i="4"/>
  <c r="B3756" i="4"/>
  <c r="C3756" i="4"/>
  <c r="D3756" i="4"/>
  <c r="E3756" i="4"/>
  <c r="F3756" i="4"/>
  <c r="G3756" i="4"/>
  <c r="H3756" i="4"/>
  <c r="I3756" i="4"/>
  <c r="J3756" i="4"/>
  <c r="K3756" i="4"/>
  <c r="L3756" i="4"/>
  <c r="A3757" i="4"/>
  <c r="B3757" i="4"/>
  <c r="C3757" i="4"/>
  <c r="D3757" i="4"/>
  <c r="E3757" i="4"/>
  <c r="F3757" i="4"/>
  <c r="G3757" i="4"/>
  <c r="H3757" i="4"/>
  <c r="I3757" i="4"/>
  <c r="J3757" i="4"/>
  <c r="K3757" i="4"/>
  <c r="L3757" i="4"/>
  <c r="A3758" i="4"/>
  <c r="B3758" i="4"/>
  <c r="C3758" i="4"/>
  <c r="D3758" i="4"/>
  <c r="E3758" i="4"/>
  <c r="F3758" i="4"/>
  <c r="G3758" i="4"/>
  <c r="H3758" i="4"/>
  <c r="I3758" i="4"/>
  <c r="J3758" i="4"/>
  <c r="K3758" i="4"/>
  <c r="L3758" i="4"/>
  <c r="A3759" i="4"/>
  <c r="B3759" i="4"/>
  <c r="C3759" i="4"/>
  <c r="D3759" i="4"/>
  <c r="E3759" i="4"/>
  <c r="F3759" i="4"/>
  <c r="G3759" i="4"/>
  <c r="H3759" i="4"/>
  <c r="I3759" i="4"/>
  <c r="J3759" i="4"/>
  <c r="K3759" i="4"/>
  <c r="L3759" i="4"/>
  <c r="A3760" i="4"/>
  <c r="B3760" i="4"/>
  <c r="C3760" i="4"/>
  <c r="D3760" i="4"/>
  <c r="E3760" i="4"/>
  <c r="F3760" i="4"/>
  <c r="G3760" i="4"/>
  <c r="H3760" i="4"/>
  <c r="I3760" i="4"/>
  <c r="J3760" i="4"/>
  <c r="K3760" i="4"/>
  <c r="L3760" i="4"/>
  <c r="A3761" i="4"/>
  <c r="B3761" i="4"/>
  <c r="C3761" i="4"/>
  <c r="D3761" i="4"/>
  <c r="E3761" i="4"/>
  <c r="F3761" i="4"/>
  <c r="G3761" i="4"/>
  <c r="H3761" i="4"/>
  <c r="I3761" i="4"/>
  <c r="J3761" i="4"/>
  <c r="K3761" i="4"/>
  <c r="L3761" i="4"/>
  <c r="A3762" i="4"/>
  <c r="B3762" i="4"/>
  <c r="C3762" i="4"/>
  <c r="D3762" i="4"/>
  <c r="E3762" i="4"/>
  <c r="F3762" i="4"/>
  <c r="G3762" i="4"/>
  <c r="H3762" i="4"/>
  <c r="I3762" i="4"/>
  <c r="J3762" i="4"/>
  <c r="K3762" i="4"/>
  <c r="L3762" i="4"/>
  <c r="A3763" i="4"/>
  <c r="B3763" i="4"/>
  <c r="C3763" i="4"/>
  <c r="D3763" i="4"/>
  <c r="E3763" i="4"/>
  <c r="F3763" i="4"/>
  <c r="G3763" i="4"/>
  <c r="H3763" i="4"/>
  <c r="I3763" i="4"/>
  <c r="J3763" i="4"/>
  <c r="K3763" i="4"/>
  <c r="L3763" i="4"/>
  <c r="A3764" i="4"/>
  <c r="B3764" i="4"/>
  <c r="C3764" i="4"/>
  <c r="D3764" i="4"/>
  <c r="E3764" i="4"/>
  <c r="F3764" i="4"/>
  <c r="G3764" i="4"/>
  <c r="H3764" i="4"/>
  <c r="I3764" i="4"/>
  <c r="J3764" i="4"/>
  <c r="K3764" i="4"/>
  <c r="L3764" i="4"/>
  <c r="A3765" i="4"/>
  <c r="B3765" i="4"/>
  <c r="C3765" i="4"/>
  <c r="D3765" i="4"/>
  <c r="E3765" i="4"/>
  <c r="F3765" i="4"/>
  <c r="G3765" i="4"/>
  <c r="H3765" i="4"/>
  <c r="I3765" i="4"/>
  <c r="J3765" i="4"/>
  <c r="K3765" i="4"/>
  <c r="L3765" i="4"/>
  <c r="A3766" i="4"/>
  <c r="B3766" i="4"/>
  <c r="C3766" i="4"/>
  <c r="D3766" i="4"/>
  <c r="E3766" i="4"/>
  <c r="F3766" i="4"/>
  <c r="G3766" i="4"/>
  <c r="H3766" i="4"/>
  <c r="I3766" i="4"/>
  <c r="J3766" i="4"/>
  <c r="K3766" i="4"/>
  <c r="L3766" i="4"/>
  <c r="A3767" i="4"/>
  <c r="B3767" i="4"/>
  <c r="C3767" i="4"/>
  <c r="D3767" i="4"/>
  <c r="E3767" i="4"/>
  <c r="F3767" i="4"/>
  <c r="G3767" i="4"/>
  <c r="H3767" i="4"/>
  <c r="I3767" i="4"/>
  <c r="J3767" i="4"/>
  <c r="K3767" i="4"/>
  <c r="L3767" i="4"/>
  <c r="A3768" i="4"/>
  <c r="B3768" i="4"/>
  <c r="C3768" i="4"/>
  <c r="D3768" i="4"/>
  <c r="E3768" i="4"/>
  <c r="F3768" i="4"/>
  <c r="G3768" i="4"/>
  <c r="H3768" i="4"/>
  <c r="I3768" i="4"/>
  <c r="J3768" i="4"/>
  <c r="K3768" i="4"/>
  <c r="L3768" i="4"/>
  <c r="A3769" i="4"/>
  <c r="B3769" i="4"/>
  <c r="C3769" i="4"/>
  <c r="D3769" i="4"/>
  <c r="E3769" i="4"/>
  <c r="F3769" i="4"/>
  <c r="G3769" i="4"/>
  <c r="H3769" i="4"/>
  <c r="I3769" i="4"/>
  <c r="J3769" i="4"/>
  <c r="K3769" i="4"/>
  <c r="L3769" i="4"/>
  <c r="A3770" i="4"/>
  <c r="B3770" i="4"/>
  <c r="C3770" i="4"/>
  <c r="D3770" i="4"/>
  <c r="E3770" i="4"/>
  <c r="F3770" i="4"/>
  <c r="G3770" i="4"/>
  <c r="H3770" i="4"/>
  <c r="I3770" i="4"/>
  <c r="J3770" i="4"/>
  <c r="K3770" i="4"/>
  <c r="L3770" i="4"/>
  <c r="A3771" i="4"/>
  <c r="B3771" i="4"/>
  <c r="C3771" i="4"/>
  <c r="D3771" i="4"/>
  <c r="E3771" i="4"/>
  <c r="F3771" i="4"/>
  <c r="G3771" i="4"/>
  <c r="H3771" i="4"/>
  <c r="I3771" i="4"/>
  <c r="J3771" i="4"/>
  <c r="K3771" i="4"/>
  <c r="L3771" i="4"/>
  <c r="A3772" i="4"/>
  <c r="B3772" i="4"/>
  <c r="C3772" i="4"/>
  <c r="D3772" i="4"/>
  <c r="E3772" i="4"/>
  <c r="F3772" i="4"/>
  <c r="G3772" i="4"/>
  <c r="H3772" i="4"/>
  <c r="I3772" i="4"/>
  <c r="J3772" i="4"/>
  <c r="K3772" i="4"/>
  <c r="L3772" i="4"/>
  <c r="A3773" i="4"/>
  <c r="B3773" i="4"/>
  <c r="C3773" i="4"/>
  <c r="D3773" i="4"/>
  <c r="E3773" i="4"/>
  <c r="F3773" i="4"/>
  <c r="G3773" i="4"/>
  <c r="H3773" i="4"/>
  <c r="I3773" i="4"/>
  <c r="J3773" i="4"/>
  <c r="K3773" i="4"/>
  <c r="L3773" i="4"/>
  <c r="A3774" i="4"/>
  <c r="B3774" i="4"/>
  <c r="C3774" i="4"/>
  <c r="D3774" i="4"/>
  <c r="E3774" i="4"/>
  <c r="F3774" i="4"/>
  <c r="G3774" i="4"/>
  <c r="H3774" i="4"/>
  <c r="I3774" i="4"/>
  <c r="J3774" i="4"/>
  <c r="K3774" i="4"/>
  <c r="L3774" i="4"/>
  <c r="A3775" i="4"/>
  <c r="B3775" i="4"/>
  <c r="C3775" i="4"/>
  <c r="D3775" i="4"/>
  <c r="E3775" i="4"/>
  <c r="F3775" i="4"/>
  <c r="G3775" i="4"/>
  <c r="H3775" i="4"/>
  <c r="I3775" i="4"/>
  <c r="J3775" i="4"/>
  <c r="K3775" i="4"/>
  <c r="L3775" i="4"/>
  <c r="A3776" i="4"/>
  <c r="B3776" i="4"/>
  <c r="C3776" i="4"/>
  <c r="D3776" i="4"/>
  <c r="E3776" i="4"/>
  <c r="F3776" i="4"/>
  <c r="G3776" i="4"/>
  <c r="H3776" i="4"/>
  <c r="I3776" i="4"/>
  <c r="J3776" i="4"/>
  <c r="K3776" i="4"/>
  <c r="L3776" i="4"/>
  <c r="A3777" i="4"/>
  <c r="B3777" i="4"/>
  <c r="C3777" i="4"/>
  <c r="D3777" i="4"/>
  <c r="E3777" i="4"/>
  <c r="F3777" i="4"/>
  <c r="G3777" i="4"/>
  <c r="H3777" i="4"/>
  <c r="I3777" i="4"/>
  <c r="J3777" i="4"/>
  <c r="K3777" i="4"/>
  <c r="L3777" i="4"/>
  <c r="A3778" i="4"/>
  <c r="B3778" i="4"/>
  <c r="C3778" i="4"/>
  <c r="D3778" i="4"/>
  <c r="E3778" i="4"/>
  <c r="F3778" i="4"/>
  <c r="G3778" i="4"/>
  <c r="H3778" i="4"/>
  <c r="I3778" i="4"/>
  <c r="J3778" i="4"/>
  <c r="K3778" i="4"/>
  <c r="L3778" i="4"/>
  <c r="A3779" i="4"/>
  <c r="B3779" i="4"/>
  <c r="C3779" i="4"/>
  <c r="D3779" i="4"/>
  <c r="E3779" i="4"/>
  <c r="F3779" i="4"/>
  <c r="G3779" i="4"/>
  <c r="H3779" i="4"/>
  <c r="I3779" i="4"/>
  <c r="J3779" i="4"/>
  <c r="K3779" i="4"/>
  <c r="L3779" i="4"/>
  <c r="A3780" i="4"/>
  <c r="B3780" i="4"/>
  <c r="C3780" i="4"/>
  <c r="D3780" i="4"/>
  <c r="E3780" i="4"/>
  <c r="F3780" i="4"/>
  <c r="G3780" i="4"/>
  <c r="H3780" i="4"/>
  <c r="I3780" i="4"/>
  <c r="J3780" i="4"/>
  <c r="K3780" i="4"/>
  <c r="L3780" i="4"/>
  <c r="A3781" i="4"/>
  <c r="B3781" i="4"/>
  <c r="C3781" i="4"/>
  <c r="D3781" i="4"/>
  <c r="E3781" i="4"/>
  <c r="F3781" i="4"/>
  <c r="G3781" i="4"/>
  <c r="H3781" i="4"/>
  <c r="I3781" i="4"/>
  <c r="J3781" i="4"/>
  <c r="K3781" i="4"/>
  <c r="L3781" i="4"/>
  <c r="A3782" i="4"/>
  <c r="B3782" i="4"/>
  <c r="C3782" i="4"/>
  <c r="D3782" i="4"/>
  <c r="E3782" i="4"/>
  <c r="F3782" i="4"/>
  <c r="G3782" i="4"/>
  <c r="H3782" i="4"/>
  <c r="I3782" i="4"/>
  <c r="J3782" i="4"/>
  <c r="K3782" i="4"/>
  <c r="L3782" i="4"/>
  <c r="A3783" i="4"/>
  <c r="B3783" i="4"/>
  <c r="C3783" i="4"/>
  <c r="D3783" i="4"/>
  <c r="E3783" i="4"/>
  <c r="F3783" i="4"/>
  <c r="G3783" i="4"/>
  <c r="H3783" i="4"/>
  <c r="I3783" i="4"/>
  <c r="J3783" i="4"/>
  <c r="K3783" i="4"/>
  <c r="L3783" i="4"/>
  <c r="A3784" i="4"/>
  <c r="B3784" i="4"/>
  <c r="C3784" i="4"/>
  <c r="D3784" i="4"/>
  <c r="E3784" i="4"/>
  <c r="F3784" i="4"/>
  <c r="G3784" i="4"/>
  <c r="H3784" i="4"/>
  <c r="I3784" i="4"/>
  <c r="J3784" i="4"/>
  <c r="K3784" i="4"/>
  <c r="L3784" i="4"/>
  <c r="A3785" i="4"/>
  <c r="B3785" i="4"/>
  <c r="C3785" i="4"/>
  <c r="D3785" i="4"/>
  <c r="E3785" i="4"/>
  <c r="F3785" i="4"/>
  <c r="G3785" i="4"/>
  <c r="H3785" i="4"/>
  <c r="I3785" i="4"/>
  <c r="J3785" i="4"/>
  <c r="K3785" i="4"/>
  <c r="L3785" i="4"/>
  <c r="A3786" i="4"/>
  <c r="B3786" i="4"/>
  <c r="C3786" i="4"/>
  <c r="D3786" i="4"/>
  <c r="E3786" i="4"/>
  <c r="F3786" i="4"/>
  <c r="G3786" i="4"/>
  <c r="H3786" i="4"/>
  <c r="I3786" i="4"/>
  <c r="J3786" i="4"/>
  <c r="K3786" i="4"/>
  <c r="L3786" i="4"/>
  <c r="A3787" i="4"/>
  <c r="B3787" i="4"/>
  <c r="C3787" i="4"/>
  <c r="D3787" i="4"/>
  <c r="E3787" i="4"/>
  <c r="F3787" i="4"/>
  <c r="G3787" i="4"/>
  <c r="H3787" i="4"/>
  <c r="I3787" i="4"/>
  <c r="J3787" i="4"/>
  <c r="K3787" i="4"/>
  <c r="L3787" i="4"/>
  <c r="A3788" i="4"/>
  <c r="B3788" i="4"/>
  <c r="C3788" i="4"/>
  <c r="D3788" i="4"/>
  <c r="E3788" i="4"/>
  <c r="F3788" i="4"/>
  <c r="G3788" i="4"/>
  <c r="H3788" i="4"/>
  <c r="I3788" i="4"/>
  <c r="J3788" i="4"/>
  <c r="K3788" i="4"/>
  <c r="L3788" i="4"/>
  <c r="A3789" i="4"/>
  <c r="B3789" i="4"/>
  <c r="C3789" i="4"/>
  <c r="D3789" i="4"/>
  <c r="E3789" i="4"/>
  <c r="F3789" i="4"/>
  <c r="G3789" i="4"/>
  <c r="H3789" i="4"/>
  <c r="I3789" i="4"/>
  <c r="J3789" i="4"/>
  <c r="K3789" i="4"/>
  <c r="L3789" i="4"/>
  <c r="A3790" i="4"/>
  <c r="B3790" i="4"/>
  <c r="C3790" i="4"/>
  <c r="D3790" i="4"/>
  <c r="E3790" i="4"/>
  <c r="F3790" i="4"/>
  <c r="G3790" i="4"/>
  <c r="H3790" i="4"/>
  <c r="I3790" i="4"/>
  <c r="J3790" i="4"/>
  <c r="K3790" i="4"/>
  <c r="L3790" i="4"/>
  <c r="A3791" i="4"/>
  <c r="B3791" i="4"/>
  <c r="C3791" i="4"/>
  <c r="D3791" i="4"/>
  <c r="E3791" i="4"/>
  <c r="F3791" i="4"/>
  <c r="G3791" i="4"/>
  <c r="H3791" i="4"/>
  <c r="I3791" i="4"/>
  <c r="J3791" i="4"/>
  <c r="K3791" i="4"/>
  <c r="L3791" i="4"/>
  <c r="A3792" i="4"/>
  <c r="B3792" i="4"/>
  <c r="C3792" i="4"/>
  <c r="D3792" i="4"/>
  <c r="E3792" i="4"/>
  <c r="F3792" i="4"/>
  <c r="G3792" i="4"/>
  <c r="H3792" i="4"/>
  <c r="I3792" i="4"/>
  <c r="J3792" i="4"/>
  <c r="K3792" i="4"/>
  <c r="L3792" i="4"/>
  <c r="A3793" i="4"/>
  <c r="B3793" i="4"/>
  <c r="C3793" i="4"/>
  <c r="D3793" i="4"/>
  <c r="E3793" i="4"/>
  <c r="F3793" i="4"/>
  <c r="G3793" i="4"/>
  <c r="H3793" i="4"/>
  <c r="I3793" i="4"/>
  <c r="J3793" i="4"/>
  <c r="K3793" i="4"/>
  <c r="L3793" i="4"/>
  <c r="A3794" i="4"/>
  <c r="B3794" i="4"/>
  <c r="C3794" i="4"/>
  <c r="D3794" i="4"/>
  <c r="E3794" i="4"/>
  <c r="F3794" i="4"/>
  <c r="G3794" i="4"/>
  <c r="H3794" i="4"/>
  <c r="I3794" i="4"/>
  <c r="J3794" i="4"/>
  <c r="K3794" i="4"/>
  <c r="L3794" i="4"/>
  <c r="A3795" i="4"/>
  <c r="B3795" i="4"/>
  <c r="C3795" i="4"/>
  <c r="D3795" i="4"/>
  <c r="E3795" i="4"/>
  <c r="F3795" i="4"/>
  <c r="G3795" i="4"/>
  <c r="H3795" i="4"/>
  <c r="I3795" i="4"/>
  <c r="J3795" i="4"/>
  <c r="K3795" i="4"/>
  <c r="L3795" i="4"/>
  <c r="A3796" i="4"/>
  <c r="B3796" i="4"/>
  <c r="C3796" i="4"/>
  <c r="D3796" i="4"/>
  <c r="E3796" i="4"/>
  <c r="F3796" i="4"/>
  <c r="G3796" i="4"/>
  <c r="H3796" i="4"/>
  <c r="I3796" i="4"/>
  <c r="J3796" i="4"/>
  <c r="K3796" i="4"/>
  <c r="L3796" i="4"/>
  <c r="A3797" i="4"/>
  <c r="B3797" i="4"/>
  <c r="C3797" i="4"/>
  <c r="D3797" i="4"/>
  <c r="E3797" i="4"/>
  <c r="F3797" i="4"/>
  <c r="G3797" i="4"/>
  <c r="H3797" i="4"/>
  <c r="I3797" i="4"/>
  <c r="J3797" i="4"/>
  <c r="K3797" i="4"/>
  <c r="L3797" i="4"/>
  <c r="A3798" i="4"/>
  <c r="B3798" i="4"/>
  <c r="C3798" i="4"/>
  <c r="D3798" i="4"/>
  <c r="E3798" i="4"/>
  <c r="F3798" i="4"/>
  <c r="G3798" i="4"/>
  <c r="H3798" i="4"/>
  <c r="I3798" i="4"/>
  <c r="J3798" i="4"/>
  <c r="K3798" i="4"/>
  <c r="L3798" i="4"/>
  <c r="A3799" i="4"/>
  <c r="B3799" i="4"/>
  <c r="C3799" i="4"/>
  <c r="D3799" i="4"/>
  <c r="E3799" i="4"/>
  <c r="F3799" i="4"/>
  <c r="G3799" i="4"/>
  <c r="H3799" i="4"/>
  <c r="I3799" i="4"/>
  <c r="J3799" i="4"/>
  <c r="K3799" i="4"/>
  <c r="L3799" i="4"/>
  <c r="A3800" i="4"/>
  <c r="B3800" i="4"/>
  <c r="C3800" i="4"/>
  <c r="D3800" i="4"/>
  <c r="E3800" i="4"/>
  <c r="F3800" i="4"/>
  <c r="G3800" i="4"/>
  <c r="H3800" i="4"/>
  <c r="I3800" i="4"/>
  <c r="J3800" i="4"/>
  <c r="K3800" i="4"/>
  <c r="L3800" i="4"/>
  <c r="A3801" i="4"/>
  <c r="B3801" i="4"/>
  <c r="C3801" i="4"/>
  <c r="D3801" i="4"/>
  <c r="E3801" i="4"/>
  <c r="F3801" i="4"/>
  <c r="G3801" i="4"/>
  <c r="H3801" i="4"/>
  <c r="I3801" i="4"/>
  <c r="J3801" i="4"/>
  <c r="K3801" i="4"/>
  <c r="L3801" i="4"/>
  <c r="A3802" i="4"/>
  <c r="B3802" i="4"/>
  <c r="C3802" i="4"/>
  <c r="D3802" i="4"/>
  <c r="E3802" i="4"/>
  <c r="F3802" i="4"/>
  <c r="G3802" i="4"/>
  <c r="H3802" i="4"/>
  <c r="I3802" i="4"/>
  <c r="J3802" i="4"/>
  <c r="K3802" i="4"/>
  <c r="L3802" i="4"/>
  <c r="A3803" i="4"/>
  <c r="B3803" i="4"/>
  <c r="C3803" i="4"/>
  <c r="D3803" i="4"/>
  <c r="E3803" i="4"/>
  <c r="F3803" i="4"/>
  <c r="G3803" i="4"/>
  <c r="H3803" i="4"/>
  <c r="I3803" i="4"/>
  <c r="J3803" i="4"/>
  <c r="K3803" i="4"/>
  <c r="L3803" i="4"/>
  <c r="A3804" i="4"/>
  <c r="B3804" i="4"/>
  <c r="C3804" i="4"/>
  <c r="D3804" i="4"/>
  <c r="E3804" i="4"/>
  <c r="F3804" i="4"/>
  <c r="G3804" i="4"/>
  <c r="H3804" i="4"/>
  <c r="I3804" i="4"/>
  <c r="J3804" i="4"/>
  <c r="K3804" i="4"/>
  <c r="L3804" i="4"/>
  <c r="A3805" i="4"/>
  <c r="B3805" i="4"/>
  <c r="C3805" i="4"/>
  <c r="D3805" i="4"/>
  <c r="E3805" i="4"/>
  <c r="F3805" i="4"/>
  <c r="G3805" i="4"/>
  <c r="H3805" i="4"/>
  <c r="I3805" i="4"/>
  <c r="J3805" i="4"/>
  <c r="K3805" i="4"/>
  <c r="L3805" i="4"/>
  <c r="A3806" i="4"/>
  <c r="B3806" i="4"/>
  <c r="C3806" i="4"/>
  <c r="D3806" i="4"/>
  <c r="E3806" i="4"/>
  <c r="F3806" i="4"/>
  <c r="G3806" i="4"/>
  <c r="H3806" i="4"/>
  <c r="I3806" i="4"/>
  <c r="J3806" i="4"/>
  <c r="K3806" i="4"/>
  <c r="L3806" i="4"/>
  <c r="A3807" i="4"/>
  <c r="B3807" i="4"/>
  <c r="C3807" i="4"/>
  <c r="D3807" i="4"/>
  <c r="E3807" i="4"/>
  <c r="F3807" i="4"/>
  <c r="G3807" i="4"/>
  <c r="H3807" i="4"/>
  <c r="I3807" i="4"/>
  <c r="J3807" i="4"/>
  <c r="K3807" i="4"/>
  <c r="L3807" i="4"/>
  <c r="A3808" i="4"/>
  <c r="B3808" i="4"/>
  <c r="C3808" i="4"/>
  <c r="D3808" i="4"/>
  <c r="E3808" i="4"/>
  <c r="F3808" i="4"/>
  <c r="G3808" i="4"/>
  <c r="H3808" i="4"/>
  <c r="I3808" i="4"/>
  <c r="J3808" i="4"/>
  <c r="K3808" i="4"/>
  <c r="L3808" i="4"/>
  <c r="A3809" i="4"/>
  <c r="B3809" i="4"/>
  <c r="C3809" i="4"/>
  <c r="D3809" i="4"/>
  <c r="E3809" i="4"/>
  <c r="F3809" i="4"/>
  <c r="G3809" i="4"/>
  <c r="H3809" i="4"/>
  <c r="I3809" i="4"/>
  <c r="J3809" i="4"/>
  <c r="K3809" i="4"/>
  <c r="L3809" i="4"/>
  <c r="A3810" i="4"/>
  <c r="B3810" i="4"/>
  <c r="C3810" i="4"/>
  <c r="D3810" i="4"/>
  <c r="E3810" i="4"/>
  <c r="F3810" i="4"/>
  <c r="G3810" i="4"/>
  <c r="H3810" i="4"/>
  <c r="I3810" i="4"/>
  <c r="J3810" i="4"/>
  <c r="K3810" i="4"/>
  <c r="L3810" i="4"/>
  <c r="A3811" i="4"/>
  <c r="B3811" i="4"/>
  <c r="C3811" i="4"/>
  <c r="D3811" i="4"/>
  <c r="E3811" i="4"/>
  <c r="F3811" i="4"/>
  <c r="G3811" i="4"/>
  <c r="H3811" i="4"/>
  <c r="I3811" i="4"/>
  <c r="J3811" i="4"/>
  <c r="K3811" i="4"/>
  <c r="L3811" i="4"/>
  <c r="A3812" i="4"/>
  <c r="B3812" i="4"/>
  <c r="C3812" i="4"/>
  <c r="D3812" i="4"/>
  <c r="E3812" i="4"/>
  <c r="F3812" i="4"/>
  <c r="G3812" i="4"/>
  <c r="H3812" i="4"/>
  <c r="I3812" i="4"/>
  <c r="J3812" i="4"/>
  <c r="K3812" i="4"/>
  <c r="L3812" i="4"/>
  <c r="A3813" i="4"/>
  <c r="B3813" i="4"/>
  <c r="C3813" i="4"/>
  <c r="D3813" i="4"/>
  <c r="E3813" i="4"/>
  <c r="F3813" i="4"/>
  <c r="G3813" i="4"/>
  <c r="H3813" i="4"/>
  <c r="I3813" i="4"/>
  <c r="J3813" i="4"/>
  <c r="K3813" i="4"/>
  <c r="L3813" i="4"/>
  <c r="A3814" i="4"/>
  <c r="B3814" i="4"/>
  <c r="C3814" i="4"/>
  <c r="D3814" i="4"/>
  <c r="E3814" i="4"/>
  <c r="F3814" i="4"/>
  <c r="G3814" i="4"/>
  <c r="H3814" i="4"/>
  <c r="I3814" i="4"/>
  <c r="J3814" i="4"/>
  <c r="K3814" i="4"/>
  <c r="L3814" i="4"/>
  <c r="A3815" i="4"/>
  <c r="B3815" i="4"/>
  <c r="C3815" i="4"/>
  <c r="D3815" i="4"/>
  <c r="E3815" i="4"/>
  <c r="F3815" i="4"/>
  <c r="G3815" i="4"/>
  <c r="H3815" i="4"/>
  <c r="I3815" i="4"/>
  <c r="J3815" i="4"/>
  <c r="K3815" i="4"/>
  <c r="L3815" i="4"/>
  <c r="A3816" i="4"/>
  <c r="B3816" i="4"/>
  <c r="C3816" i="4"/>
  <c r="D3816" i="4"/>
  <c r="E3816" i="4"/>
  <c r="F3816" i="4"/>
  <c r="G3816" i="4"/>
  <c r="H3816" i="4"/>
  <c r="I3816" i="4"/>
  <c r="J3816" i="4"/>
  <c r="K3816" i="4"/>
  <c r="L3816" i="4"/>
  <c r="A3817" i="4"/>
  <c r="B3817" i="4"/>
  <c r="C3817" i="4"/>
  <c r="D3817" i="4"/>
  <c r="E3817" i="4"/>
  <c r="F3817" i="4"/>
  <c r="G3817" i="4"/>
  <c r="H3817" i="4"/>
  <c r="I3817" i="4"/>
  <c r="J3817" i="4"/>
  <c r="K3817" i="4"/>
  <c r="L3817" i="4"/>
  <c r="A3818" i="4"/>
  <c r="B3818" i="4"/>
  <c r="C3818" i="4"/>
  <c r="D3818" i="4"/>
  <c r="E3818" i="4"/>
  <c r="F3818" i="4"/>
  <c r="G3818" i="4"/>
  <c r="H3818" i="4"/>
  <c r="I3818" i="4"/>
  <c r="J3818" i="4"/>
  <c r="K3818" i="4"/>
  <c r="L3818" i="4"/>
  <c r="A3819" i="4"/>
  <c r="B3819" i="4"/>
  <c r="C3819" i="4"/>
  <c r="D3819" i="4"/>
  <c r="E3819" i="4"/>
  <c r="F3819" i="4"/>
  <c r="G3819" i="4"/>
  <c r="H3819" i="4"/>
  <c r="I3819" i="4"/>
  <c r="J3819" i="4"/>
  <c r="K3819" i="4"/>
  <c r="L3819" i="4"/>
  <c r="A3820" i="4"/>
  <c r="B3820" i="4"/>
  <c r="C3820" i="4"/>
  <c r="D3820" i="4"/>
  <c r="E3820" i="4"/>
  <c r="F3820" i="4"/>
  <c r="G3820" i="4"/>
  <c r="H3820" i="4"/>
  <c r="I3820" i="4"/>
  <c r="J3820" i="4"/>
  <c r="K3820" i="4"/>
  <c r="L3820" i="4"/>
  <c r="A3821" i="4"/>
  <c r="B3821" i="4"/>
  <c r="C3821" i="4"/>
  <c r="D3821" i="4"/>
  <c r="E3821" i="4"/>
  <c r="F3821" i="4"/>
  <c r="G3821" i="4"/>
  <c r="H3821" i="4"/>
  <c r="I3821" i="4"/>
  <c r="J3821" i="4"/>
  <c r="K3821" i="4"/>
  <c r="L3821" i="4"/>
  <c r="A3822" i="4"/>
  <c r="B3822" i="4"/>
  <c r="C3822" i="4"/>
  <c r="D3822" i="4"/>
  <c r="E3822" i="4"/>
  <c r="F3822" i="4"/>
  <c r="G3822" i="4"/>
  <c r="H3822" i="4"/>
  <c r="I3822" i="4"/>
  <c r="J3822" i="4"/>
  <c r="K3822" i="4"/>
  <c r="L3822" i="4"/>
  <c r="A3823" i="4"/>
  <c r="B3823" i="4"/>
  <c r="C3823" i="4"/>
  <c r="D3823" i="4"/>
  <c r="E3823" i="4"/>
  <c r="F3823" i="4"/>
  <c r="G3823" i="4"/>
  <c r="H3823" i="4"/>
  <c r="I3823" i="4"/>
  <c r="J3823" i="4"/>
  <c r="K3823" i="4"/>
  <c r="L3823" i="4"/>
  <c r="A3824" i="4"/>
  <c r="B3824" i="4"/>
  <c r="C3824" i="4"/>
  <c r="D3824" i="4"/>
  <c r="E3824" i="4"/>
  <c r="F3824" i="4"/>
  <c r="G3824" i="4"/>
  <c r="H3824" i="4"/>
  <c r="I3824" i="4"/>
  <c r="J3824" i="4"/>
  <c r="K3824" i="4"/>
  <c r="L3824" i="4"/>
  <c r="A3825" i="4"/>
  <c r="B3825" i="4"/>
  <c r="C3825" i="4"/>
  <c r="D3825" i="4"/>
  <c r="E3825" i="4"/>
  <c r="F3825" i="4"/>
  <c r="G3825" i="4"/>
  <c r="H3825" i="4"/>
  <c r="I3825" i="4"/>
  <c r="J3825" i="4"/>
  <c r="K3825" i="4"/>
  <c r="L3825" i="4"/>
  <c r="A3826" i="4"/>
  <c r="B3826" i="4"/>
  <c r="C3826" i="4"/>
  <c r="D3826" i="4"/>
  <c r="E3826" i="4"/>
  <c r="F3826" i="4"/>
  <c r="G3826" i="4"/>
  <c r="H3826" i="4"/>
  <c r="I3826" i="4"/>
  <c r="J3826" i="4"/>
  <c r="K3826" i="4"/>
  <c r="L3826" i="4"/>
  <c r="A3827" i="4"/>
  <c r="B3827" i="4"/>
  <c r="C3827" i="4"/>
  <c r="D3827" i="4"/>
  <c r="E3827" i="4"/>
  <c r="F3827" i="4"/>
  <c r="G3827" i="4"/>
  <c r="H3827" i="4"/>
  <c r="I3827" i="4"/>
  <c r="J3827" i="4"/>
  <c r="K3827" i="4"/>
  <c r="L3827" i="4"/>
  <c r="A3828" i="4"/>
  <c r="B3828" i="4"/>
  <c r="C3828" i="4"/>
  <c r="D3828" i="4"/>
  <c r="E3828" i="4"/>
  <c r="F3828" i="4"/>
  <c r="G3828" i="4"/>
  <c r="H3828" i="4"/>
  <c r="I3828" i="4"/>
  <c r="J3828" i="4"/>
  <c r="K3828" i="4"/>
  <c r="L3828" i="4"/>
  <c r="A3829" i="4"/>
  <c r="B3829" i="4"/>
  <c r="C3829" i="4"/>
  <c r="D3829" i="4"/>
  <c r="E3829" i="4"/>
  <c r="F3829" i="4"/>
  <c r="G3829" i="4"/>
  <c r="H3829" i="4"/>
  <c r="I3829" i="4"/>
  <c r="J3829" i="4"/>
  <c r="K3829" i="4"/>
  <c r="L3829" i="4"/>
  <c r="A3830" i="4"/>
  <c r="B3830" i="4"/>
  <c r="C3830" i="4"/>
  <c r="D3830" i="4"/>
  <c r="E3830" i="4"/>
  <c r="F3830" i="4"/>
  <c r="G3830" i="4"/>
  <c r="H3830" i="4"/>
  <c r="I3830" i="4"/>
  <c r="J3830" i="4"/>
  <c r="K3830" i="4"/>
  <c r="L3830" i="4"/>
  <c r="A3831" i="4"/>
  <c r="B3831" i="4"/>
  <c r="C3831" i="4"/>
  <c r="D3831" i="4"/>
  <c r="E3831" i="4"/>
  <c r="F3831" i="4"/>
  <c r="G3831" i="4"/>
  <c r="H3831" i="4"/>
  <c r="I3831" i="4"/>
  <c r="J3831" i="4"/>
  <c r="K3831" i="4"/>
  <c r="L3831" i="4"/>
  <c r="A3832" i="4"/>
  <c r="B3832" i="4"/>
  <c r="C3832" i="4"/>
  <c r="D3832" i="4"/>
  <c r="E3832" i="4"/>
  <c r="F3832" i="4"/>
  <c r="G3832" i="4"/>
  <c r="H3832" i="4"/>
  <c r="I3832" i="4"/>
  <c r="J3832" i="4"/>
  <c r="K3832" i="4"/>
  <c r="L3832" i="4"/>
  <c r="A3833" i="4"/>
  <c r="B3833" i="4"/>
  <c r="C3833" i="4"/>
  <c r="D3833" i="4"/>
  <c r="E3833" i="4"/>
  <c r="F3833" i="4"/>
  <c r="G3833" i="4"/>
  <c r="H3833" i="4"/>
  <c r="I3833" i="4"/>
  <c r="J3833" i="4"/>
  <c r="K3833" i="4"/>
  <c r="L3833" i="4"/>
  <c r="A3834" i="4"/>
  <c r="B3834" i="4"/>
  <c r="C3834" i="4"/>
  <c r="D3834" i="4"/>
  <c r="E3834" i="4"/>
  <c r="F3834" i="4"/>
  <c r="G3834" i="4"/>
  <c r="H3834" i="4"/>
  <c r="I3834" i="4"/>
  <c r="J3834" i="4"/>
  <c r="K3834" i="4"/>
  <c r="L3834" i="4"/>
  <c r="A3835" i="4"/>
  <c r="B3835" i="4"/>
  <c r="C3835" i="4"/>
  <c r="D3835" i="4"/>
  <c r="E3835" i="4"/>
  <c r="F3835" i="4"/>
  <c r="G3835" i="4"/>
  <c r="H3835" i="4"/>
  <c r="I3835" i="4"/>
  <c r="J3835" i="4"/>
  <c r="K3835" i="4"/>
  <c r="L3835" i="4"/>
  <c r="A3836" i="4"/>
  <c r="B3836" i="4"/>
  <c r="C3836" i="4"/>
  <c r="D3836" i="4"/>
  <c r="E3836" i="4"/>
  <c r="F3836" i="4"/>
  <c r="G3836" i="4"/>
  <c r="H3836" i="4"/>
  <c r="I3836" i="4"/>
  <c r="J3836" i="4"/>
  <c r="K3836" i="4"/>
  <c r="L3836" i="4"/>
  <c r="A3837" i="4"/>
  <c r="B3837" i="4"/>
  <c r="C3837" i="4"/>
  <c r="D3837" i="4"/>
  <c r="E3837" i="4"/>
  <c r="F3837" i="4"/>
  <c r="G3837" i="4"/>
  <c r="H3837" i="4"/>
  <c r="I3837" i="4"/>
  <c r="J3837" i="4"/>
  <c r="K3837" i="4"/>
  <c r="L3837" i="4"/>
  <c r="A3838" i="4"/>
  <c r="B3838" i="4"/>
  <c r="C3838" i="4"/>
  <c r="D3838" i="4"/>
  <c r="E3838" i="4"/>
  <c r="F3838" i="4"/>
  <c r="G3838" i="4"/>
  <c r="H3838" i="4"/>
  <c r="I3838" i="4"/>
  <c r="J3838" i="4"/>
  <c r="K3838" i="4"/>
  <c r="L3838" i="4"/>
  <c r="A3839" i="4"/>
  <c r="B3839" i="4"/>
  <c r="C3839" i="4"/>
  <c r="D3839" i="4"/>
  <c r="E3839" i="4"/>
  <c r="F3839" i="4"/>
  <c r="G3839" i="4"/>
  <c r="H3839" i="4"/>
  <c r="I3839" i="4"/>
  <c r="J3839" i="4"/>
  <c r="K3839" i="4"/>
  <c r="L3839" i="4"/>
  <c r="A3840" i="4"/>
  <c r="B3840" i="4"/>
  <c r="C3840" i="4"/>
  <c r="D3840" i="4"/>
  <c r="E3840" i="4"/>
  <c r="F3840" i="4"/>
  <c r="G3840" i="4"/>
  <c r="H3840" i="4"/>
  <c r="I3840" i="4"/>
  <c r="J3840" i="4"/>
  <c r="K3840" i="4"/>
  <c r="L3840" i="4"/>
  <c r="A3841" i="4"/>
  <c r="B3841" i="4"/>
  <c r="C3841" i="4"/>
  <c r="D3841" i="4"/>
  <c r="E3841" i="4"/>
  <c r="F3841" i="4"/>
  <c r="G3841" i="4"/>
  <c r="H3841" i="4"/>
  <c r="I3841" i="4"/>
  <c r="J3841" i="4"/>
  <c r="K3841" i="4"/>
  <c r="L3841" i="4"/>
  <c r="A3842" i="4"/>
  <c r="B3842" i="4"/>
  <c r="C3842" i="4"/>
  <c r="D3842" i="4"/>
  <c r="E3842" i="4"/>
  <c r="F3842" i="4"/>
  <c r="G3842" i="4"/>
  <c r="H3842" i="4"/>
  <c r="I3842" i="4"/>
  <c r="J3842" i="4"/>
  <c r="K3842" i="4"/>
  <c r="L3842" i="4"/>
  <c r="A3843" i="4"/>
  <c r="B3843" i="4"/>
  <c r="C3843" i="4"/>
  <c r="D3843" i="4"/>
  <c r="E3843" i="4"/>
  <c r="F3843" i="4"/>
  <c r="G3843" i="4"/>
  <c r="H3843" i="4"/>
  <c r="I3843" i="4"/>
  <c r="J3843" i="4"/>
  <c r="K3843" i="4"/>
  <c r="L3843" i="4"/>
  <c r="A3844" i="4"/>
  <c r="B3844" i="4"/>
  <c r="C3844" i="4"/>
  <c r="D3844" i="4"/>
  <c r="E3844" i="4"/>
  <c r="F3844" i="4"/>
  <c r="G3844" i="4"/>
  <c r="H3844" i="4"/>
  <c r="I3844" i="4"/>
  <c r="J3844" i="4"/>
  <c r="K3844" i="4"/>
  <c r="L3844" i="4"/>
  <c r="A3845" i="4"/>
  <c r="B3845" i="4"/>
  <c r="C3845" i="4"/>
  <c r="D3845" i="4"/>
  <c r="E3845" i="4"/>
  <c r="F3845" i="4"/>
  <c r="G3845" i="4"/>
  <c r="H3845" i="4"/>
  <c r="I3845" i="4"/>
  <c r="J3845" i="4"/>
  <c r="K3845" i="4"/>
  <c r="L3845" i="4"/>
  <c r="A3846" i="4"/>
  <c r="B3846" i="4"/>
  <c r="C3846" i="4"/>
  <c r="D3846" i="4"/>
  <c r="E3846" i="4"/>
  <c r="F3846" i="4"/>
  <c r="G3846" i="4"/>
  <c r="H3846" i="4"/>
  <c r="I3846" i="4"/>
  <c r="J3846" i="4"/>
  <c r="K3846" i="4"/>
  <c r="L3846" i="4"/>
  <c r="A3847" i="4"/>
  <c r="B3847" i="4"/>
  <c r="C3847" i="4"/>
  <c r="D3847" i="4"/>
  <c r="E3847" i="4"/>
  <c r="F3847" i="4"/>
  <c r="G3847" i="4"/>
  <c r="H3847" i="4"/>
  <c r="I3847" i="4"/>
  <c r="J3847" i="4"/>
  <c r="K3847" i="4"/>
  <c r="L3847" i="4"/>
  <c r="A3848" i="4"/>
  <c r="B3848" i="4"/>
  <c r="C3848" i="4"/>
  <c r="D3848" i="4"/>
  <c r="E3848" i="4"/>
  <c r="F3848" i="4"/>
  <c r="G3848" i="4"/>
  <c r="H3848" i="4"/>
  <c r="I3848" i="4"/>
  <c r="J3848" i="4"/>
  <c r="K3848" i="4"/>
  <c r="L3848" i="4"/>
  <c r="A3849" i="4"/>
  <c r="B3849" i="4"/>
  <c r="C3849" i="4"/>
  <c r="D3849" i="4"/>
  <c r="E3849" i="4"/>
  <c r="F3849" i="4"/>
  <c r="G3849" i="4"/>
  <c r="H3849" i="4"/>
  <c r="I3849" i="4"/>
  <c r="J3849" i="4"/>
  <c r="K3849" i="4"/>
  <c r="L3849" i="4"/>
  <c r="A3850" i="4"/>
  <c r="B3850" i="4"/>
  <c r="C3850" i="4"/>
  <c r="D3850" i="4"/>
  <c r="E3850" i="4"/>
  <c r="F3850" i="4"/>
  <c r="G3850" i="4"/>
  <c r="H3850" i="4"/>
  <c r="I3850" i="4"/>
  <c r="J3850" i="4"/>
  <c r="K3850" i="4"/>
  <c r="L3850" i="4"/>
  <c r="A3851" i="4"/>
  <c r="B3851" i="4"/>
  <c r="C3851" i="4"/>
  <c r="D3851" i="4"/>
  <c r="E3851" i="4"/>
  <c r="F3851" i="4"/>
  <c r="G3851" i="4"/>
  <c r="H3851" i="4"/>
  <c r="I3851" i="4"/>
  <c r="J3851" i="4"/>
  <c r="K3851" i="4"/>
  <c r="L3851" i="4"/>
  <c r="A3852" i="4"/>
  <c r="B3852" i="4"/>
  <c r="C3852" i="4"/>
  <c r="D3852" i="4"/>
  <c r="E3852" i="4"/>
  <c r="F3852" i="4"/>
  <c r="G3852" i="4"/>
  <c r="H3852" i="4"/>
  <c r="I3852" i="4"/>
  <c r="J3852" i="4"/>
  <c r="K3852" i="4"/>
  <c r="L3852" i="4"/>
  <c r="A3853" i="4"/>
  <c r="B3853" i="4"/>
  <c r="C3853" i="4"/>
  <c r="D3853" i="4"/>
  <c r="E3853" i="4"/>
  <c r="F3853" i="4"/>
  <c r="G3853" i="4"/>
  <c r="H3853" i="4"/>
  <c r="I3853" i="4"/>
  <c r="J3853" i="4"/>
  <c r="K3853" i="4"/>
  <c r="L3853" i="4"/>
  <c r="A3854" i="4"/>
  <c r="B3854" i="4"/>
  <c r="C3854" i="4"/>
  <c r="D3854" i="4"/>
  <c r="E3854" i="4"/>
  <c r="F3854" i="4"/>
  <c r="G3854" i="4"/>
  <c r="H3854" i="4"/>
  <c r="I3854" i="4"/>
  <c r="J3854" i="4"/>
  <c r="K3854" i="4"/>
  <c r="L3854" i="4"/>
  <c r="A3855" i="4"/>
  <c r="B3855" i="4"/>
  <c r="C3855" i="4"/>
  <c r="D3855" i="4"/>
  <c r="E3855" i="4"/>
  <c r="F3855" i="4"/>
  <c r="G3855" i="4"/>
  <c r="H3855" i="4"/>
  <c r="I3855" i="4"/>
  <c r="J3855" i="4"/>
  <c r="K3855" i="4"/>
  <c r="L3855" i="4"/>
  <c r="A3856" i="4"/>
  <c r="B3856" i="4"/>
  <c r="C3856" i="4"/>
  <c r="D3856" i="4"/>
  <c r="E3856" i="4"/>
  <c r="F3856" i="4"/>
  <c r="G3856" i="4"/>
  <c r="H3856" i="4"/>
  <c r="I3856" i="4"/>
  <c r="J3856" i="4"/>
  <c r="K3856" i="4"/>
  <c r="L3856" i="4"/>
  <c r="A3857" i="4"/>
  <c r="B3857" i="4"/>
  <c r="C3857" i="4"/>
  <c r="D3857" i="4"/>
  <c r="E3857" i="4"/>
  <c r="F3857" i="4"/>
  <c r="G3857" i="4"/>
  <c r="H3857" i="4"/>
  <c r="I3857" i="4"/>
  <c r="J3857" i="4"/>
  <c r="K3857" i="4"/>
  <c r="L3857" i="4"/>
  <c r="A3858" i="4"/>
  <c r="B3858" i="4"/>
  <c r="C3858" i="4"/>
  <c r="D3858" i="4"/>
  <c r="E3858" i="4"/>
  <c r="F3858" i="4"/>
  <c r="G3858" i="4"/>
  <c r="H3858" i="4"/>
  <c r="I3858" i="4"/>
  <c r="J3858" i="4"/>
  <c r="K3858" i="4"/>
  <c r="L3858" i="4"/>
  <c r="A3859" i="4"/>
  <c r="B3859" i="4"/>
  <c r="C3859" i="4"/>
  <c r="D3859" i="4"/>
  <c r="E3859" i="4"/>
  <c r="F3859" i="4"/>
  <c r="G3859" i="4"/>
  <c r="H3859" i="4"/>
  <c r="I3859" i="4"/>
  <c r="J3859" i="4"/>
  <c r="K3859" i="4"/>
  <c r="L3859" i="4"/>
  <c r="A3860" i="4"/>
  <c r="B3860" i="4"/>
  <c r="C3860" i="4"/>
  <c r="D3860" i="4"/>
  <c r="E3860" i="4"/>
  <c r="F3860" i="4"/>
  <c r="G3860" i="4"/>
  <c r="H3860" i="4"/>
  <c r="I3860" i="4"/>
  <c r="J3860" i="4"/>
  <c r="K3860" i="4"/>
  <c r="L3860" i="4"/>
  <c r="A3861" i="4"/>
  <c r="B3861" i="4"/>
  <c r="C3861" i="4"/>
  <c r="D3861" i="4"/>
  <c r="E3861" i="4"/>
  <c r="F3861" i="4"/>
  <c r="G3861" i="4"/>
  <c r="H3861" i="4"/>
  <c r="I3861" i="4"/>
  <c r="J3861" i="4"/>
  <c r="K3861" i="4"/>
  <c r="L3861" i="4"/>
  <c r="A3862" i="4"/>
  <c r="B3862" i="4"/>
  <c r="C3862" i="4"/>
  <c r="D3862" i="4"/>
  <c r="E3862" i="4"/>
  <c r="F3862" i="4"/>
  <c r="G3862" i="4"/>
  <c r="H3862" i="4"/>
  <c r="I3862" i="4"/>
  <c r="J3862" i="4"/>
  <c r="K3862" i="4"/>
  <c r="L3862" i="4"/>
  <c r="A3863" i="4"/>
  <c r="B3863" i="4"/>
  <c r="C3863" i="4"/>
  <c r="D3863" i="4"/>
  <c r="E3863" i="4"/>
  <c r="F3863" i="4"/>
  <c r="G3863" i="4"/>
  <c r="H3863" i="4"/>
  <c r="I3863" i="4"/>
  <c r="J3863" i="4"/>
  <c r="K3863" i="4"/>
  <c r="L3863" i="4"/>
  <c r="A3864" i="4"/>
  <c r="B3864" i="4"/>
  <c r="C3864" i="4"/>
  <c r="D3864" i="4"/>
  <c r="E3864" i="4"/>
  <c r="F3864" i="4"/>
  <c r="G3864" i="4"/>
  <c r="H3864" i="4"/>
  <c r="I3864" i="4"/>
  <c r="J3864" i="4"/>
  <c r="K3864" i="4"/>
  <c r="L3864" i="4"/>
  <c r="A3865" i="4"/>
  <c r="B3865" i="4"/>
  <c r="C3865" i="4"/>
  <c r="D3865" i="4"/>
  <c r="E3865" i="4"/>
  <c r="F3865" i="4"/>
  <c r="G3865" i="4"/>
  <c r="H3865" i="4"/>
  <c r="I3865" i="4"/>
  <c r="J3865" i="4"/>
  <c r="K3865" i="4"/>
  <c r="L3865" i="4"/>
  <c r="A3866" i="4"/>
  <c r="B3866" i="4"/>
  <c r="C3866" i="4"/>
  <c r="D3866" i="4"/>
  <c r="E3866" i="4"/>
  <c r="F3866" i="4"/>
  <c r="G3866" i="4"/>
  <c r="H3866" i="4"/>
  <c r="I3866" i="4"/>
  <c r="J3866" i="4"/>
  <c r="K3866" i="4"/>
  <c r="L3866" i="4"/>
  <c r="A3867" i="4"/>
  <c r="B3867" i="4"/>
  <c r="C3867" i="4"/>
  <c r="D3867" i="4"/>
  <c r="E3867" i="4"/>
  <c r="F3867" i="4"/>
  <c r="G3867" i="4"/>
  <c r="H3867" i="4"/>
  <c r="I3867" i="4"/>
  <c r="J3867" i="4"/>
  <c r="K3867" i="4"/>
  <c r="L3867" i="4"/>
  <c r="A3868" i="4"/>
  <c r="B3868" i="4"/>
  <c r="C3868" i="4"/>
  <c r="D3868" i="4"/>
  <c r="E3868" i="4"/>
  <c r="F3868" i="4"/>
  <c r="G3868" i="4"/>
  <c r="H3868" i="4"/>
  <c r="I3868" i="4"/>
  <c r="J3868" i="4"/>
  <c r="K3868" i="4"/>
  <c r="L3868" i="4"/>
  <c r="A3869" i="4"/>
  <c r="B3869" i="4"/>
  <c r="C3869" i="4"/>
  <c r="D3869" i="4"/>
  <c r="E3869" i="4"/>
  <c r="F3869" i="4"/>
  <c r="G3869" i="4"/>
  <c r="H3869" i="4"/>
  <c r="I3869" i="4"/>
  <c r="J3869" i="4"/>
  <c r="K3869" i="4"/>
  <c r="L3869" i="4"/>
  <c r="A3870" i="4"/>
  <c r="B3870" i="4"/>
  <c r="C3870" i="4"/>
  <c r="D3870" i="4"/>
  <c r="E3870" i="4"/>
  <c r="F3870" i="4"/>
  <c r="G3870" i="4"/>
  <c r="H3870" i="4"/>
  <c r="I3870" i="4"/>
  <c r="J3870" i="4"/>
  <c r="K3870" i="4"/>
  <c r="L3870" i="4"/>
  <c r="A3871" i="4"/>
  <c r="B3871" i="4"/>
  <c r="C3871" i="4"/>
  <c r="D3871" i="4"/>
  <c r="E3871" i="4"/>
  <c r="F3871" i="4"/>
  <c r="G3871" i="4"/>
  <c r="H3871" i="4"/>
  <c r="I3871" i="4"/>
  <c r="J3871" i="4"/>
  <c r="K3871" i="4"/>
  <c r="L3871" i="4"/>
  <c r="A3872" i="4"/>
  <c r="B3872" i="4"/>
  <c r="C3872" i="4"/>
  <c r="D3872" i="4"/>
  <c r="E3872" i="4"/>
  <c r="F3872" i="4"/>
  <c r="G3872" i="4"/>
  <c r="H3872" i="4"/>
  <c r="I3872" i="4"/>
  <c r="J3872" i="4"/>
  <c r="K3872" i="4"/>
  <c r="L3872" i="4"/>
  <c r="A3873" i="4"/>
  <c r="B3873" i="4"/>
  <c r="C3873" i="4"/>
  <c r="D3873" i="4"/>
  <c r="E3873" i="4"/>
  <c r="F3873" i="4"/>
  <c r="G3873" i="4"/>
  <c r="H3873" i="4"/>
  <c r="I3873" i="4"/>
  <c r="J3873" i="4"/>
  <c r="K3873" i="4"/>
  <c r="L3873" i="4"/>
  <c r="A3874" i="4"/>
  <c r="B3874" i="4"/>
  <c r="C3874" i="4"/>
  <c r="D3874" i="4"/>
  <c r="E3874" i="4"/>
  <c r="F3874" i="4"/>
  <c r="G3874" i="4"/>
  <c r="H3874" i="4"/>
  <c r="I3874" i="4"/>
  <c r="J3874" i="4"/>
  <c r="K3874" i="4"/>
  <c r="L3874" i="4"/>
  <c r="A3875" i="4"/>
  <c r="B3875" i="4"/>
  <c r="C3875" i="4"/>
  <c r="D3875" i="4"/>
  <c r="E3875" i="4"/>
  <c r="F3875" i="4"/>
  <c r="G3875" i="4"/>
  <c r="H3875" i="4"/>
  <c r="I3875" i="4"/>
  <c r="J3875" i="4"/>
  <c r="K3875" i="4"/>
  <c r="L3875" i="4"/>
  <c r="A3876" i="4"/>
  <c r="B3876" i="4"/>
  <c r="C3876" i="4"/>
  <c r="D3876" i="4"/>
  <c r="E3876" i="4"/>
  <c r="F3876" i="4"/>
  <c r="G3876" i="4"/>
  <c r="H3876" i="4"/>
  <c r="I3876" i="4"/>
  <c r="J3876" i="4"/>
  <c r="K3876" i="4"/>
  <c r="L3876" i="4"/>
  <c r="A3877" i="4"/>
  <c r="B3877" i="4"/>
  <c r="C3877" i="4"/>
  <c r="D3877" i="4"/>
  <c r="E3877" i="4"/>
  <c r="F3877" i="4"/>
  <c r="G3877" i="4"/>
  <c r="H3877" i="4"/>
  <c r="I3877" i="4"/>
  <c r="J3877" i="4"/>
  <c r="K3877" i="4"/>
  <c r="L3877" i="4"/>
  <c r="A3878" i="4"/>
  <c r="B3878" i="4"/>
  <c r="C3878" i="4"/>
  <c r="D3878" i="4"/>
  <c r="E3878" i="4"/>
  <c r="F3878" i="4"/>
  <c r="G3878" i="4"/>
  <c r="H3878" i="4"/>
  <c r="I3878" i="4"/>
  <c r="J3878" i="4"/>
  <c r="K3878" i="4"/>
  <c r="L3878" i="4"/>
  <c r="A3879" i="4"/>
  <c r="B3879" i="4"/>
  <c r="C3879" i="4"/>
  <c r="D3879" i="4"/>
  <c r="E3879" i="4"/>
  <c r="F3879" i="4"/>
  <c r="G3879" i="4"/>
  <c r="H3879" i="4"/>
  <c r="I3879" i="4"/>
  <c r="J3879" i="4"/>
  <c r="K3879" i="4"/>
  <c r="L3879" i="4"/>
  <c r="A3880" i="4"/>
  <c r="B3880" i="4"/>
  <c r="C3880" i="4"/>
  <c r="D3880" i="4"/>
  <c r="E3880" i="4"/>
  <c r="F3880" i="4"/>
  <c r="G3880" i="4"/>
  <c r="H3880" i="4"/>
  <c r="I3880" i="4"/>
  <c r="J3880" i="4"/>
  <c r="K3880" i="4"/>
  <c r="L3880" i="4"/>
  <c r="A3881" i="4"/>
  <c r="B3881" i="4"/>
  <c r="C3881" i="4"/>
  <c r="D3881" i="4"/>
  <c r="E3881" i="4"/>
  <c r="F3881" i="4"/>
  <c r="G3881" i="4"/>
  <c r="H3881" i="4"/>
  <c r="I3881" i="4"/>
  <c r="J3881" i="4"/>
  <c r="K3881" i="4"/>
  <c r="L3881" i="4"/>
  <c r="A3882" i="4"/>
  <c r="B3882" i="4"/>
  <c r="C3882" i="4"/>
  <c r="D3882" i="4"/>
  <c r="E3882" i="4"/>
  <c r="F3882" i="4"/>
  <c r="G3882" i="4"/>
  <c r="H3882" i="4"/>
  <c r="I3882" i="4"/>
  <c r="J3882" i="4"/>
  <c r="K3882" i="4"/>
  <c r="L3882" i="4"/>
  <c r="A3883" i="4"/>
  <c r="B3883" i="4"/>
  <c r="C3883" i="4"/>
  <c r="D3883" i="4"/>
  <c r="E3883" i="4"/>
  <c r="F3883" i="4"/>
  <c r="G3883" i="4"/>
  <c r="H3883" i="4"/>
  <c r="I3883" i="4"/>
  <c r="J3883" i="4"/>
  <c r="K3883" i="4"/>
  <c r="L3883" i="4"/>
  <c r="A3884" i="4"/>
  <c r="B3884" i="4"/>
  <c r="C3884" i="4"/>
  <c r="D3884" i="4"/>
  <c r="E3884" i="4"/>
  <c r="F3884" i="4"/>
  <c r="G3884" i="4"/>
  <c r="H3884" i="4"/>
  <c r="I3884" i="4"/>
  <c r="J3884" i="4"/>
  <c r="K3884" i="4"/>
  <c r="L3884" i="4"/>
  <c r="A3885" i="4"/>
  <c r="B3885" i="4"/>
  <c r="C3885" i="4"/>
  <c r="D3885" i="4"/>
  <c r="E3885" i="4"/>
  <c r="F3885" i="4"/>
  <c r="G3885" i="4"/>
  <c r="H3885" i="4"/>
  <c r="I3885" i="4"/>
  <c r="J3885" i="4"/>
  <c r="K3885" i="4"/>
  <c r="L3885" i="4"/>
  <c r="A3886" i="4"/>
  <c r="B3886" i="4"/>
  <c r="C3886" i="4"/>
  <c r="D3886" i="4"/>
  <c r="E3886" i="4"/>
  <c r="F3886" i="4"/>
  <c r="G3886" i="4"/>
  <c r="H3886" i="4"/>
  <c r="I3886" i="4"/>
  <c r="J3886" i="4"/>
  <c r="K3886" i="4"/>
  <c r="L3886" i="4"/>
  <c r="A3887" i="4"/>
  <c r="B3887" i="4"/>
  <c r="C3887" i="4"/>
  <c r="D3887" i="4"/>
  <c r="E3887" i="4"/>
  <c r="F3887" i="4"/>
  <c r="G3887" i="4"/>
  <c r="H3887" i="4"/>
  <c r="I3887" i="4"/>
  <c r="J3887" i="4"/>
  <c r="K3887" i="4"/>
  <c r="L3887" i="4"/>
  <c r="A3888" i="4"/>
  <c r="B3888" i="4"/>
  <c r="C3888" i="4"/>
  <c r="D3888" i="4"/>
  <c r="E3888" i="4"/>
  <c r="F3888" i="4"/>
  <c r="G3888" i="4"/>
  <c r="H3888" i="4"/>
  <c r="I3888" i="4"/>
  <c r="J3888" i="4"/>
  <c r="K3888" i="4"/>
  <c r="L3888" i="4"/>
  <c r="A3889" i="4"/>
  <c r="B3889" i="4"/>
  <c r="C3889" i="4"/>
  <c r="D3889" i="4"/>
  <c r="E3889" i="4"/>
  <c r="F3889" i="4"/>
  <c r="G3889" i="4"/>
  <c r="H3889" i="4"/>
  <c r="I3889" i="4"/>
  <c r="J3889" i="4"/>
  <c r="K3889" i="4"/>
  <c r="L3889" i="4"/>
  <c r="A3890" i="4"/>
  <c r="B3890" i="4"/>
  <c r="C3890" i="4"/>
  <c r="D3890" i="4"/>
  <c r="E3890" i="4"/>
  <c r="F3890" i="4"/>
  <c r="G3890" i="4"/>
  <c r="H3890" i="4"/>
  <c r="I3890" i="4"/>
  <c r="J3890" i="4"/>
  <c r="K3890" i="4"/>
  <c r="L3890" i="4"/>
  <c r="A3891" i="4"/>
  <c r="B3891" i="4"/>
  <c r="C3891" i="4"/>
  <c r="D3891" i="4"/>
  <c r="E3891" i="4"/>
  <c r="F3891" i="4"/>
  <c r="G3891" i="4"/>
  <c r="H3891" i="4"/>
  <c r="I3891" i="4"/>
  <c r="J3891" i="4"/>
  <c r="K3891" i="4"/>
  <c r="L3891" i="4"/>
  <c r="A3892" i="4"/>
  <c r="B3892" i="4"/>
  <c r="C3892" i="4"/>
  <c r="D3892" i="4"/>
  <c r="E3892" i="4"/>
  <c r="F3892" i="4"/>
  <c r="G3892" i="4"/>
  <c r="H3892" i="4"/>
  <c r="I3892" i="4"/>
  <c r="J3892" i="4"/>
  <c r="K3892" i="4"/>
  <c r="L3892" i="4"/>
  <c r="A3893" i="4"/>
  <c r="B3893" i="4"/>
  <c r="C3893" i="4"/>
  <c r="D3893" i="4"/>
  <c r="E3893" i="4"/>
  <c r="F3893" i="4"/>
  <c r="G3893" i="4"/>
  <c r="H3893" i="4"/>
  <c r="I3893" i="4"/>
  <c r="J3893" i="4"/>
  <c r="K3893" i="4"/>
  <c r="L3893" i="4"/>
  <c r="A3894" i="4"/>
  <c r="B3894" i="4"/>
  <c r="C3894" i="4"/>
  <c r="D3894" i="4"/>
  <c r="E3894" i="4"/>
  <c r="F3894" i="4"/>
  <c r="G3894" i="4"/>
  <c r="H3894" i="4"/>
  <c r="I3894" i="4"/>
  <c r="J3894" i="4"/>
  <c r="K3894" i="4"/>
  <c r="L3894" i="4"/>
  <c r="A3895" i="4"/>
  <c r="B3895" i="4"/>
  <c r="C3895" i="4"/>
  <c r="D3895" i="4"/>
  <c r="E3895" i="4"/>
  <c r="F3895" i="4"/>
  <c r="G3895" i="4"/>
  <c r="H3895" i="4"/>
  <c r="I3895" i="4"/>
  <c r="J3895" i="4"/>
  <c r="K3895" i="4"/>
  <c r="L3895" i="4"/>
  <c r="A3896" i="4"/>
  <c r="B3896" i="4"/>
  <c r="C3896" i="4"/>
  <c r="D3896" i="4"/>
  <c r="E3896" i="4"/>
  <c r="F3896" i="4"/>
  <c r="G3896" i="4"/>
  <c r="H3896" i="4"/>
  <c r="I3896" i="4"/>
  <c r="J3896" i="4"/>
  <c r="K3896" i="4"/>
  <c r="L3896" i="4"/>
  <c r="A3897" i="4"/>
  <c r="B3897" i="4"/>
  <c r="C3897" i="4"/>
  <c r="D3897" i="4"/>
  <c r="E3897" i="4"/>
  <c r="F3897" i="4"/>
  <c r="G3897" i="4"/>
  <c r="H3897" i="4"/>
  <c r="I3897" i="4"/>
  <c r="J3897" i="4"/>
  <c r="K3897" i="4"/>
  <c r="L3897" i="4"/>
  <c r="A3898" i="4"/>
  <c r="B3898" i="4"/>
  <c r="C3898" i="4"/>
  <c r="D3898" i="4"/>
  <c r="E3898" i="4"/>
  <c r="F3898" i="4"/>
  <c r="G3898" i="4"/>
  <c r="H3898" i="4"/>
  <c r="I3898" i="4"/>
  <c r="J3898" i="4"/>
  <c r="K3898" i="4"/>
  <c r="L3898" i="4"/>
  <c r="A3899" i="4"/>
  <c r="B3899" i="4"/>
  <c r="C3899" i="4"/>
  <c r="D3899" i="4"/>
  <c r="E3899" i="4"/>
  <c r="F3899" i="4"/>
  <c r="G3899" i="4"/>
  <c r="H3899" i="4"/>
  <c r="I3899" i="4"/>
  <c r="J3899" i="4"/>
  <c r="K3899" i="4"/>
  <c r="L3899" i="4"/>
  <c r="A3900" i="4"/>
  <c r="B3900" i="4"/>
  <c r="C3900" i="4"/>
  <c r="D3900" i="4"/>
  <c r="E3900" i="4"/>
  <c r="F3900" i="4"/>
  <c r="G3900" i="4"/>
  <c r="H3900" i="4"/>
  <c r="I3900" i="4"/>
  <c r="J3900" i="4"/>
  <c r="K3900" i="4"/>
  <c r="L3900" i="4"/>
  <c r="A3901" i="4"/>
  <c r="B3901" i="4"/>
  <c r="C3901" i="4"/>
  <c r="D3901" i="4"/>
  <c r="E3901" i="4"/>
  <c r="F3901" i="4"/>
  <c r="G3901" i="4"/>
  <c r="H3901" i="4"/>
  <c r="I3901" i="4"/>
  <c r="J3901" i="4"/>
  <c r="K3901" i="4"/>
  <c r="L3901" i="4"/>
  <c r="A3902" i="4"/>
  <c r="B3902" i="4"/>
  <c r="C3902" i="4"/>
  <c r="D3902" i="4"/>
  <c r="E3902" i="4"/>
  <c r="F3902" i="4"/>
  <c r="G3902" i="4"/>
  <c r="H3902" i="4"/>
  <c r="I3902" i="4"/>
  <c r="J3902" i="4"/>
  <c r="K3902" i="4"/>
  <c r="L3902" i="4"/>
  <c r="A3903" i="4"/>
  <c r="B3903" i="4"/>
  <c r="C3903" i="4"/>
  <c r="D3903" i="4"/>
  <c r="E3903" i="4"/>
  <c r="F3903" i="4"/>
  <c r="G3903" i="4"/>
  <c r="H3903" i="4"/>
  <c r="I3903" i="4"/>
  <c r="J3903" i="4"/>
  <c r="K3903" i="4"/>
  <c r="L3903" i="4"/>
  <c r="A3904" i="4"/>
  <c r="B3904" i="4"/>
  <c r="C3904" i="4"/>
  <c r="D3904" i="4"/>
  <c r="E3904" i="4"/>
  <c r="F3904" i="4"/>
  <c r="G3904" i="4"/>
  <c r="H3904" i="4"/>
  <c r="I3904" i="4"/>
  <c r="J3904" i="4"/>
  <c r="K3904" i="4"/>
  <c r="L3904" i="4"/>
  <c r="A3905" i="4"/>
  <c r="B3905" i="4"/>
  <c r="C3905" i="4"/>
  <c r="D3905" i="4"/>
  <c r="E3905" i="4"/>
  <c r="F3905" i="4"/>
  <c r="G3905" i="4"/>
  <c r="H3905" i="4"/>
  <c r="I3905" i="4"/>
  <c r="J3905" i="4"/>
  <c r="K3905" i="4"/>
  <c r="L3905" i="4"/>
  <c r="A3906" i="4"/>
  <c r="B3906" i="4"/>
  <c r="C3906" i="4"/>
  <c r="D3906" i="4"/>
  <c r="E3906" i="4"/>
  <c r="F3906" i="4"/>
  <c r="G3906" i="4"/>
  <c r="H3906" i="4"/>
  <c r="I3906" i="4"/>
  <c r="J3906" i="4"/>
  <c r="K3906" i="4"/>
  <c r="L3906" i="4"/>
  <c r="A3907" i="4"/>
  <c r="B3907" i="4"/>
  <c r="C3907" i="4"/>
  <c r="D3907" i="4"/>
  <c r="E3907" i="4"/>
  <c r="F3907" i="4"/>
  <c r="G3907" i="4"/>
  <c r="H3907" i="4"/>
  <c r="I3907" i="4"/>
  <c r="J3907" i="4"/>
  <c r="K3907" i="4"/>
  <c r="L3907" i="4"/>
  <c r="A3908" i="4"/>
  <c r="B3908" i="4"/>
  <c r="C3908" i="4"/>
  <c r="D3908" i="4"/>
  <c r="E3908" i="4"/>
  <c r="F3908" i="4"/>
  <c r="G3908" i="4"/>
  <c r="H3908" i="4"/>
  <c r="I3908" i="4"/>
  <c r="J3908" i="4"/>
  <c r="K3908" i="4"/>
  <c r="L3908" i="4"/>
  <c r="A3909" i="4"/>
  <c r="B3909" i="4"/>
  <c r="C3909" i="4"/>
  <c r="D3909" i="4"/>
  <c r="E3909" i="4"/>
  <c r="F3909" i="4"/>
  <c r="G3909" i="4"/>
  <c r="H3909" i="4"/>
  <c r="I3909" i="4"/>
  <c r="J3909" i="4"/>
  <c r="K3909" i="4"/>
  <c r="L3909" i="4"/>
  <c r="A3910" i="4"/>
  <c r="B3910" i="4"/>
  <c r="C3910" i="4"/>
  <c r="D3910" i="4"/>
  <c r="E3910" i="4"/>
  <c r="F3910" i="4"/>
  <c r="G3910" i="4"/>
  <c r="H3910" i="4"/>
  <c r="I3910" i="4"/>
  <c r="J3910" i="4"/>
  <c r="K3910" i="4"/>
  <c r="L3910" i="4"/>
  <c r="A3911" i="4"/>
  <c r="B3911" i="4"/>
  <c r="C3911" i="4"/>
  <c r="D3911" i="4"/>
  <c r="E3911" i="4"/>
  <c r="F3911" i="4"/>
  <c r="G3911" i="4"/>
  <c r="H3911" i="4"/>
  <c r="I3911" i="4"/>
  <c r="J3911" i="4"/>
  <c r="K3911" i="4"/>
  <c r="L3911" i="4"/>
  <c r="A3912" i="4"/>
  <c r="B3912" i="4"/>
  <c r="C3912" i="4"/>
  <c r="D3912" i="4"/>
  <c r="E3912" i="4"/>
  <c r="F3912" i="4"/>
  <c r="G3912" i="4"/>
  <c r="H3912" i="4"/>
  <c r="I3912" i="4"/>
  <c r="J3912" i="4"/>
  <c r="K3912" i="4"/>
  <c r="L3912" i="4"/>
  <c r="A3913" i="4"/>
  <c r="B3913" i="4"/>
  <c r="C3913" i="4"/>
  <c r="D3913" i="4"/>
  <c r="E3913" i="4"/>
  <c r="F3913" i="4"/>
  <c r="G3913" i="4"/>
  <c r="H3913" i="4"/>
  <c r="I3913" i="4"/>
  <c r="J3913" i="4"/>
  <c r="K3913" i="4"/>
  <c r="L3913" i="4"/>
  <c r="A3914" i="4"/>
  <c r="B3914" i="4"/>
  <c r="C3914" i="4"/>
  <c r="D3914" i="4"/>
  <c r="E3914" i="4"/>
  <c r="F3914" i="4"/>
  <c r="G3914" i="4"/>
  <c r="H3914" i="4"/>
  <c r="I3914" i="4"/>
  <c r="J3914" i="4"/>
  <c r="K3914" i="4"/>
  <c r="L3914" i="4"/>
  <c r="A3915" i="4"/>
  <c r="B3915" i="4"/>
  <c r="C3915" i="4"/>
  <c r="D3915" i="4"/>
  <c r="E3915" i="4"/>
  <c r="F3915" i="4"/>
  <c r="G3915" i="4"/>
  <c r="H3915" i="4"/>
  <c r="I3915" i="4"/>
  <c r="J3915" i="4"/>
  <c r="K3915" i="4"/>
  <c r="L3915" i="4"/>
  <c r="A3916" i="4"/>
  <c r="B3916" i="4"/>
  <c r="C3916" i="4"/>
  <c r="D3916" i="4"/>
  <c r="E3916" i="4"/>
  <c r="F3916" i="4"/>
  <c r="G3916" i="4"/>
  <c r="H3916" i="4"/>
  <c r="I3916" i="4"/>
  <c r="J3916" i="4"/>
  <c r="K3916" i="4"/>
  <c r="L3916" i="4"/>
  <c r="A3917" i="4"/>
  <c r="B3917" i="4"/>
  <c r="C3917" i="4"/>
  <c r="D3917" i="4"/>
  <c r="E3917" i="4"/>
  <c r="F3917" i="4"/>
  <c r="G3917" i="4"/>
  <c r="H3917" i="4"/>
  <c r="I3917" i="4"/>
  <c r="J3917" i="4"/>
  <c r="K3917" i="4"/>
  <c r="L3917" i="4"/>
  <c r="A3918" i="4"/>
  <c r="B3918" i="4"/>
  <c r="C3918" i="4"/>
  <c r="D3918" i="4"/>
  <c r="E3918" i="4"/>
  <c r="F3918" i="4"/>
  <c r="G3918" i="4"/>
  <c r="H3918" i="4"/>
  <c r="I3918" i="4"/>
  <c r="J3918" i="4"/>
  <c r="K3918" i="4"/>
  <c r="L3918" i="4"/>
  <c r="A3919" i="4"/>
  <c r="B3919" i="4"/>
  <c r="C3919" i="4"/>
  <c r="D3919" i="4"/>
  <c r="E3919" i="4"/>
  <c r="F3919" i="4"/>
  <c r="G3919" i="4"/>
  <c r="H3919" i="4"/>
  <c r="I3919" i="4"/>
  <c r="J3919" i="4"/>
  <c r="K3919" i="4"/>
  <c r="L3919" i="4"/>
  <c r="A3920" i="4"/>
  <c r="B3920" i="4"/>
  <c r="C3920" i="4"/>
  <c r="D3920" i="4"/>
  <c r="E3920" i="4"/>
  <c r="F3920" i="4"/>
  <c r="G3920" i="4"/>
  <c r="H3920" i="4"/>
  <c r="I3920" i="4"/>
  <c r="J3920" i="4"/>
  <c r="K3920" i="4"/>
  <c r="L3920" i="4"/>
  <c r="A3921" i="4"/>
  <c r="B3921" i="4"/>
  <c r="C3921" i="4"/>
  <c r="D3921" i="4"/>
  <c r="E3921" i="4"/>
  <c r="F3921" i="4"/>
  <c r="G3921" i="4"/>
  <c r="H3921" i="4"/>
  <c r="I3921" i="4"/>
  <c r="J3921" i="4"/>
  <c r="K3921" i="4"/>
  <c r="L3921" i="4"/>
  <c r="A3922" i="4"/>
  <c r="B3922" i="4"/>
  <c r="C3922" i="4"/>
  <c r="D3922" i="4"/>
  <c r="E3922" i="4"/>
  <c r="F3922" i="4"/>
  <c r="G3922" i="4"/>
  <c r="H3922" i="4"/>
  <c r="I3922" i="4"/>
  <c r="J3922" i="4"/>
  <c r="K3922" i="4"/>
  <c r="L3922" i="4"/>
  <c r="A3923" i="4"/>
  <c r="B3923" i="4"/>
  <c r="C3923" i="4"/>
  <c r="D3923" i="4"/>
  <c r="E3923" i="4"/>
  <c r="F3923" i="4"/>
  <c r="G3923" i="4"/>
  <c r="H3923" i="4"/>
  <c r="I3923" i="4"/>
  <c r="J3923" i="4"/>
  <c r="K3923" i="4"/>
  <c r="L3923" i="4"/>
  <c r="A3924" i="4"/>
  <c r="B3924" i="4"/>
  <c r="C3924" i="4"/>
  <c r="D3924" i="4"/>
  <c r="E3924" i="4"/>
  <c r="F3924" i="4"/>
  <c r="G3924" i="4"/>
  <c r="H3924" i="4"/>
  <c r="I3924" i="4"/>
  <c r="J3924" i="4"/>
  <c r="K3924" i="4"/>
  <c r="L3924" i="4"/>
  <c r="A3925" i="4"/>
  <c r="B3925" i="4"/>
  <c r="C3925" i="4"/>
  <c r="D3925" i="4"/>
  <c r="E3925" i="4"/>
  <c r="F3925" i="4"/>
  <c r="G3925" i="4"/>
  <c r="H3925" i="4"/>
  <c r="I3925" i="4"/>
  <c r="J3925" i="4"/>
  <c r="K3925" i="4"/>
  <c r="L3925" i="4"/>
  <c r="A3926" i="4"/>
  <c r="B3926" i="4"/>
  <c r="C3926" i="4"/>
  <c r="D3926" i="4"/>
  <c r="E3926" i="4"/>
  <c r="F3926" i="4"/>
  <c r="G3926" i="4"/>
  <c r="H3926" i="4"/>
  <c r="I3926" i="4"/>
  <c r="J3926" i="4"/>
  <c r="K3926" i="4"/>
  <c r="L3926" i="4"/>
  <c r="A3927" i="4"/>
  <c r="B3927" i="4"/>
  <c r="C3927" i="4"/>
  <c r="D3927" i="4"/>
  <c r="E3927" i="4"/>
  <c r="F3927" i="4"/>
  <c r="G3927" i="4"/>
  <c r="H3927" i="4"/>
  <c r="I3927" i="4"/>
  <c r="J3927" i="4"/>
  <c r="K3927" i="4"/>
  <c r="L3927" i="4"/>
  <c r="A3928" i="4"/>
  <c r="B3928" i="4"/>
  <c r="C3928" i="4"/>
  <c r="D3928" i="4"/>
  <c r="E3928" i="4"/>
  <c r="F3928" i="4"/>
  <c r="G3928" i="4"/>
  <c r="H3928" i="4"/>
  <c r="I3928" i="4"/>
  <c r="J3928" i="4"/>
  <c r="K3928" i="4"/>
  <c r="L3928" i="4"/>
  <c r="A3929" i="4"/>
  <c r="B3929" i="4"/>
  <c r="C3929" i="4"/>
  <c r="D3929" i="4"/>
  <c r="E3929" i="4"/>
  <c r="F3929" i="4"/>
  <c r="G3929" i="4"/>
  <c r="H3929" i="4"/>
  <c r="I3929" i="4"/>
  <c r="J3929" i="4"/>
  <c r="K3929" i="4"/>
  <c r="L3929" i="4"/>
  <c r="A3930" i="4"/>
  <c r="B3930" i="4"/>
  <c r="C3930" i="4"/>
  <c r="D3930" i="4"/>
  <c r="E3930" i="4"/>
  <c r="F3930" i="4"/>
  <c r="G3930" i="4"/>
  <c r="H3930" i="4"/>
  <c r="I3930" i="4"/>
  <c r="J3930" i="4"/>
  <c r="K3930" i="4"/>
  <c r="L3930" i="4"/>
  <c r="A3931" i="4"/>
  <c r="B3931" i="4"/>
  <c r="C3931" i="4"/>
  <c r="D3931" i="4"/>
  <c r="E3931" i="4"/>
  <c r="F3931" i="4"/>
  <c r="G3931" i="4"/>
  <c r="H3931" i="4"/>
  <c r="I3931" i="4"/>
  <c r="J3931" i="4"/>
  <c r="K3931" i="4"/>
  <c r="L3931" i="4"/>
  <c r="A3932" i="4"/>
  <c r="B3932" i="4"/>
  <c r="C3932" i="4"/>
  <c r="D3932" i="4"/>
  <c r="E3932" i="4"/>
  <c r="F3932" i="4"/>
  <c r="G3932" i="4"/>
  <c r="H3932" i="4"/>
  <c r="I3932" i="4"/>
  <c r="J3932" i="4"/>
  <c r="K3932" i="4"/>
  <c r="L3932" i="4"/>
  <c r="A3933" i="4"/>
  <c r="B3933" i="4"/>
  <c r="C3933" i="4"/>
  <c r="D3933" i="4"/>
  <c r="E3933" i="4"/>
  <c r="F3933" i="4"/>
  <c r="G3933" i="4"/>
  <c r="H3933" i="4"/>
  <c r="I3933" i="4"/>
  <c r="J3933" i="4"/>
  <c r="K3933" i="4"/>
  <c r="L3933" i="4"/>
  <c r="A3934" i="4"/>
  <c r="B3934" i="4"/>
  <c r="C3934" i="4"/>
  <c r="D3934" i="4"/>
  <c r="E3934" i="4"/>
  <c r="F3934" i="4"/>
  <c r="G3934" i="4"/>
  <c r="H3934" i="4"/>
  <c r="I3934" i="4"/>
  <c r="J3934" i="4"/>
  <c r="K3934" i="4"/>
  <c r="L3934" i="4"/>
  <c r="A3935" i="4"/>
  <c r="B3935" i="4"/>
  <c r="C3935" i="4"/>
  <c r="D3935" i="4"/>
  <c r="E3935" i="4"/>
  <c r="F3935" i="4"/>
  <c r="G3935" i="4"/>
  <c r="H3935" i="4"/>
  <c r="I3935" i="4"/>
  <c r="J3935" i="4"/>
  <c r="K3935" i="4"/>
  <c r="L3935" i="4"/>
  <c r="A3936" i="4"/>
  <c r="B3936" i="4"/>
  <c r="C3936" i="4"/>
  <c r="D3936" i="4"/>
  <c r="E3936" i="4"/>
  <c r="F3936" i="4"/>
  <c r="G3936" i="4"/>
  <c r="H3936" i="4"/>
  <c r="I3936" i="4"/>
  <c r="J3936" i="4"/>
  <c r="K3936" i="4"/>
  <c r="L3936" i="4"/>
  <c r="A3937" i="4"/>
  <c r="B3937" i="4"/>
  <c r="C3937" i="4"/>
  <c r="D3937" i="4"/>
  <c r="E3937" i="4"/>
  <c r="F3937" i="4"/>
  <c r="G3937" i="4"/>
  <c r="H3937" i="4"/>
  <c r="I3937" i="4"/>
  <c r="J3937" i="4"/>
  <c r="K3937" i="4"/>
  <c r="L3937" i="4"/>
  <c r="A3938" i="4"/>
  <c r="B3938" i="4"/>
  <c r="C3938" i="4"/>
  <c r="D3938" i="4"/>
  <c r="E3938" i="4"/>
  <c r="F3938" i="4"/>
  <c r="G3938" i="4"/>
  <c r="H3938" i="4"/>
  <c r="I3938" i="4"/>
  <c r="J3938" i="4"/>
  <c r="K3938" i="4"/>
  <c r="L3938" i="4"/>
  <c r="A3939" i="4"/>
  <c r="B3939" i="4"/>
  <c r="C3939" i="4"/>
  <c r="D3939" i="4"/>
  <c r="E3939" i="4"/>
  <c r="F3939" i="4"/>
  <c r="G3939" i="4"/>
  <c r="H3939" i="4"/>
  <c r="I3939" i="4"/>
  <c r="J3939" i="4"/>
  <c r="K3939" i="4"/>
  <c r="L3939" i="4"/>
  <c r="A3940" i="4"/>
  <c r="B3940" i="4"/>
  <c r="C3940" i="4"/>
  <c r="D3940" i="4"/>
  <c r="E3940" i="4"/>
  <c r="F3940" i="4"/>
  <c r="G3940" i="4"/>
  <c r="H3940" i="4"/>
  <c r="I3940" i="4"/>
  <c r="J3940" i="4"/>
  <c r="K3940" i="4"/>
  <c r="L3940" i="4"/>
  <c r="A3941" i="4"/>
  <c r="B3941" i="4"/>
  <c r="C3941" i="4"/>
  <c r="D3941" i="4"/>
  <c r="E3941" i="4"/>
  <c r="F3941" i="4"/>
  <c r="G3941" i="4"/>
  <c r="H3941" i="4"/>
  <c r="I3941" i="4"/>
  <c r="J3941" i="4"/>
  <c r="K3941" i="4"/>
  <c r="L3941" i="4"/>
  <c r="A3942" i="4"/>
  <c r="B3942" i="4"/>
  <c r="C3942" i="4"/>
  <c r="D3942" i="4"/>
  <c r="E3942" i="4"/>
  <c r="F3942" i="4"/>
  <c r="G3942" i="4"/>
  <c r="H3942" i="4"/>
  <c r="I3942" i="4"/>
  <c r="J3942" i="4"/>
  <c r="K3942" i="4"/>
  <c r="L3942" i="4"/>
  <c r="A3943" i="4"/>
  <c r="B3943" i="4"/>
  <c r="C3943" i="4"/>
  <c r="D3943" i="4"/>
  <c r="E3943" i="4"/>
  <c r="F3943" i="4"/>
  <c r="G3943" i="4"/>
  <c r="H3943" i="4"/>
  <c r="I3943" i="4"/>
  <c r="J3943" i="4"/>
  <c r="K3943" i="4"/>
  <c r="L3943" i="4"/>
  <c r="A3944" i="4"/>
  <c r="B3944" i="4"/>
  <c r="C3944" i="4"/>
  <c r="D3944" i="4"/>
  <c r="E3944" i="4"/>
  <c r="F3944" i="4"/>
  <c r="G3944" i="4"/>
  <c r="H3944" i="4"/>
  <c r="I3944" i="4"/>
  <c r="J3944" i="4"/>
  <c r="K3944" i="4"/>
  <c r="L3944" i="4"/>
  <c r="A3945" i="4"/>
  <c r="B3945" i="4"/>
  <c r="C3945" i="4"/>
  <c r="D3945" i="4"/>
  <c r="E3945" i="4"/>
  <c r="F3945" i="4"/>
  <c r="G3945" i="4"/>
  <c r="H3945" i="4"/>
  <c r="I3945" i="4"/>
  <c r="J3945" i="4"/>
  <c r="K3945" i="4"/>
  <c r="L3945" i="4"/>
  <c r="A3946" i="4"/>
  <c r="B3946" i="4"/>
  <c r="C3946" i="4"/>
  <c r="D3946" i="4"/>
  <c r="E3946" i="4"/>
  <c r="F3946" i="4"/>
  <c r="G3946" i="4"/>
  <c r="H3946" i="4"/>
  <c r="I3946" i="4"/>
  <c r="J3946" i="4"/>
  <c r="K3946" i="4"/>
  <c r="L3946" i="4"/>
  <c r="A3947" i="4"/>
  <c r="B3947" i="4"/>
  <c r="C3947" i="4"/>
  <c r="D3947" i="4"/>
  <c r="E3947" i="4"/>
  <c r="F3947" i="4"/>
  <c r="G3947" i="4"/>
  <c r="H3947" i="4"/>
  <c r="I3947" i="4"/>
  <c r="J3947" i="4"/>
  <c r="K3947" i="4"/>
  <c r="L3947" i="4"/>
  <c r="A3948" i="4"/>
  <c r="B3948" i="4"/>
  <c r="C3948" i="4"/>
  <c r="D3948" i="4"/>
  <c r="E3948" i="4"/>
  <c r="F3948" i="4"/>
  <c r="G3948" i="4"/>
  <c r="H3948" i="4"/>
  <c r="I3948" i="4"/>
  <c r="J3948" i="4"/>
  <c r="K3948" i="4"/>
  <c r="L3948" i="4"/>
  <c r="A3949" i="4"/>
  <c r="B3949" i="4"/>
  <c r="C3949" i="4"/>
  <c r="D3949" i="4"/>
  <c r="E3949" i="4"/>
  <c r="F3949" i="4"/>
  <c r="G3949" i="4"/>
  <c r="H3949" i="4"/>
  <c r="I3949" i="4"/>
  <c r="J3949" i="4"/>
  <c r="K3949" i="4"/>
  <c r="L3949" i="4"/>
  <c r="A3950" i="4"/>
  <c r="B3950" i="4"/>
  <c r="C3950" i="4"/>
  <c r="D3950" i="4"/>
  <c r="E3950" i="4"/>
  <c r="F3950" i="4"/>
  <c r="G3950" i="4"/>
  <c r="H3950" i="4"/>
  <c r="I3950" i="4"/>
  <c r="J3950" i="4"/>
  <c r="K3950" i="4"/>
  <c r="L3950" i="4"/>
  <c r="A3951" i="4"/>
  <c r="B3951" i="4"/>
  <c r="C3951" i="4"/>
  <c r="D3951" i="4"/>
  <c r="E3951" i="4"/>
  <c r="F3951" i="4"/>
  <c r="G3951" i="4"/>
  <c r="H3951" i="4"/>
  <c r="I3951" i="4"/>
  <c r="J3951" i="4"/>
  <c r="K3951" i="4"/>
  <c r="L3951" i="4"/>
  <c r="A3952" i="4"/>
  <c r="B3952" i="4"/>
  <c r="C3952" i="4"/>
  <c r="D3952" i="4"/>
  <c r="E3952" i="4"/>
  <c r="F3952" i="4"/>
  <c r="G3952" i="4"/>
  <c r="H3952" i="4"/>
  <c r="I3952" i="4"/>
  <c r="J3952" i="4"/>
  <c r="K3952" i="4"/>
  <c r="L3952" i="4"/>
  <c r="A3953" i="4"/>
  <c r="B3953" i="4"/>
  <c r="C3953" i="4"/>
  <c r="D3953" i="4"/>
  <c r="E3953" i="4"/>
  <c r="F3953" i="4"/>
  <c r="G3953" i="4"/>
  <c r="H3953" i="4"/>
  <c r="I3953" i="4"/>
  <c r="J3953" i="4"/>
  <c r="K3953" i="4"/>
  <c r="L3953" i="4"/>
  <c r="A3954" i="4"/>
  <c r="B3954" i="4"/>
  <c r="C3954" i="4"/>
  <c r="D3954" i="4"/>
  <c r="E3954" i="4"/>
  <c r="F3954" i="4"/>
  <c r="G3954" i="4"/>
  <c r="H3954" i="4"/>
  <c r="I3954" i="4"/>
  <c r="J3954" i="4"/>
  <c r="K3954" i="4"/>
  <c r="L3954" i="4"/>
  <c r="A3955" i="4"/>
  <c r="B3955" i="4"/>
  <c r="C3955" i="4"/>
  <c r="D3955" i="4"/>
  <c r="E3955" i="4"/>
  <c r="F3955" i="4"/>
  <c r="G3955" i="4"/>
  <c r="H3955" i="4"/>
  <c r="I3955" i="4"/>
  <c r="J3955" i="4"/>
  <c r="K3955" i="4"/>
  <c r="L3955" i="4"/>
  <c r="A3956" i="4"/>
  <c r="B3956" i="4"/>
  <c r="C3956" i="4"/>
  <c r="D3956" i="4"/>
  <c r="E3956" i="4"/>
  <c r="F3956" i="4"/>
  <c r="G3956" i="4"/>
  <c r="H3956" i="4"/>
  <c r="I3956" i="4"/>
  <c r="J3956" i="4"/>
  <c r="K3956" i="4"/>
  <c r="L3956" i="4"/>
  <c r="A3957" i="4"/>
  <c r="B3957" i="4"/>
  <c r="C3957" i="4"/>
  <c r="D3957" i="4"/>
  <c r="E3957" i="4"/>
  <c r="F3957" i="4"/>
  <c r="G3957" i="4"/>
  <c r="H3957" i="4"/>
  <c r="I3957" i="4"/>
  <c r="J3957" i="4"/>
  <c r="K3957" i="4"/>
  <c r="L3957" i="4"/>
  <c r="A3958" i="4"/>
  <c r="B3958" i="4"/>
  <c r="C3958" i="4"/>
  <c r="D3958" i="4"/>
  <c r="E3958" i="4"/>
  <c r="F3958" i="4"/>
  <c r="G3958" i="4"/>
  <c r="H3958" i="4"/>
  <c r="I3958" i="4"/>
  <c r="J3958" i="4"/>
  <c r="K3958" i="4"/>
  <c r="L3958" i="4"/>
  <c r="A3959" i="4"/>
  <c r="B3959" i="4"/>
  <c r="C3959" i="4"/>
  <c r="D3959" i="4"/>
  <c r="E3959" i="4"/>
  <c r="F3959" i="4"/>
  <c r="G3959" i="4"/>
  <c r="H3959" i="4"/>
  <c r="I3959" i="4"/>
  <c r="J3959" i="4"/>
  <c r="K3959" i="4"/>
  <c r="L3959" i="4"/>
  <c r="A3960" i="4"/>
  <c r="B3960" i="4"/>
  <c r="C3960" i="4"/>
  <c r="D3960" i="4"/>
  <c r="E3960" i="4"/>
  <c r="F3960" i="4"/>
  <c r="G3960" i="4"/>
  <c r="H3960" i="4"/>
  <c r="I3960" i="4"/>
  <c r="J3960" i="4"/>
  <c r="K3960" i="4"/>
  <c r="L3960" i="4"/>
  <c r="A3961" i="4"/>
  <c r="B3961" i="4"/>
  <c r="C3961" i="4"/>
  <c r="D3961" i="4"/>
  <c r="E3961" i="4"/>
  <c r="F3961" i="4"/>
  <c r="G3961" i="4"/>
  <c r="H3961" i="4"/>
  <c r="I3961" i="4"/>
  <c r="J3961" i="4"/>
  <c r="K3961" i="4"/>
  <c r="L3961" i="4"/>
  <c r="A3962" i="4"/>
  <c r="B3962" i="4"/>
  <c r="C3962" i="4"/>
  <c r="D3962" i="4"/>
  <c r="E3962" i="4"/>
  <c r="F3962" i="4"/>
  <c r="G3962" i="4"/>
  <c r="H3962" i="4"/>
  <c r="I3962" i="4"/>
  <c r="J3962" i="4"/>
  <c r="K3962" i="4"/>
  <c r="L3962" i="4"/>
  <c r="A3963" i="4"/>
  <c r="B3963" i="4"/>
  <c r="C3963" i="4"/>
  <c r="D3963" i="4"/>
  <c r="E3963" i="4"/>
  <c r="F3963" i="4"/>
  <c r="G3963" i="4"/>
  <c r="H3963" i="4"/>
  <c r="I3963" i="4"/>
  <c r="J3963" i="4"/>
  <c r="K3963" i="4"/>
  <c r="L3963" i="4"/>
  <c r="A3964" i="4"/>
  <c r="B3964" i="4"/>
  <c r="C3964" i="4"/>
  <c r="D3964" i="4"/>
  <c r="E3964" i="4"/>
  <c r="F3964" i="4"/>
  <c r="G3964" i="4"/>
  <c r="H3964" i="4"/>
  <c r="I3964" i="4"/>
  <c r="J3964" i="4"/>
  <c r="K3964" i="4"/>
  <c r="L3964" i="4"/>
  <c r="A3965" i="4"/>
  <c r="B3965" i="4"/>
  <c r="C3965" i="4"/>
  <c r="D3965" i="4"/>
  <c r="E3965" i="4"/>
  <c r="F3965" i="4"/>
  <c r="G3965" i="4"/>
  <c r="H3965" i="4"/>
  <c r="I3965" i="4"/>
  <c r="J3965" i="4"/>
  <c r="K3965" i="4"/>
  <c r="L3965" i="4"/>
  <c r="A3966" i="4"/>
  <c r="B3966" i="4"/>
  <c r="C3966" i="4"/>
  <c r="D3966" i="4"/>
  <c r="E3966" i="4"/>
  <c r="F3966" i="4"/>
  <c r="G3966" i="4"/>
  <c r="H3966" i="4"/>
  <c r="I3966" i="4"/>
  <c r="J3966" i="4"/>
  <c r="K3966" i="4"/>
  <c r="L3966" i="4"/>
  <c r="A3967" i="4"/>
  <c r="B3967" i="4"/>
  <c r="C3967" i="4"/>
  <c r="D3967" i="4"/>
  <c r="E3967" i="4"/>
  <c r="F3967" i="4"/>
  <c r="G3967" i="4"/>
  <c r="H3967" i="4"/>
  <c r="I3967" i="4"/>
  <c r="J3967" i="4"/>
  <c r="K3967" i="4"/>
  <c r="L3967" i="4"/>
  <c r="A3968" i="4"/>
  <c r="B3968" i="4"/>
  <c r="C3968" i="4"/>
  <c r="D3968" i="4"/>
  <c r="E3968" i="4"/>
  <c r="F3968" i="4"/>
  <c r="G3968" i="4"/>
  <c r="H3968" i="4"/>
  <c r="I3968" i="4"/>
  <c r="J3968" i="4"/>
  <c r="K3968" i="4"/>
  <c r="L3968" i="4"/>
  <c r="A3969" i="4"/>
  <c r="B3969" i="4"/>
  <c r="C3969" i="4"/>
  <c r="D3969" i="4"/>
  <c r="E3969" i="4"/>
  <c r="F3969" i="4"/>
  <c r="G3969" i="4"/>
  <c r="H3969" i="4"/>
  <c r="I3969" i="4"/>
  <c r="J3969" i="4"/>
  <c r="K3969" i="4"/>
  <c r="L3969" i="4"/>
  <c r="A3970" i="4"/>
  <c r="B3970" i="4"/>
  <c r="C3970" i="4"/>
  <c r="D3970" i="4"/>
  <c r="E3970" i="4"/>
  <c r="F3970" i="4"/>
  <c r="G3970" i="4"/>
  <c r="H3970" i="4"/>
  <c r="I3970" i="4"/>
  <c r="J3970" i="4"/>
  <c r="K3970" i="4"/>
  <c r="L3970" i="4"/>
  <c r="A3971" i="4"/>
  <c r="B3971" i="4"/>
  <c r="C3971" i="4"/>
  <c r="D3971" i="4"/>
  <c r="E3971" i="4"/>
  <c r="F3971" i="4"/>
  <c r="G3971" i="4"/>
  <c r="H3971" i="4"/>
  <c r="I3971" i="4"/>
  <c r="J3971" i="4"/>
  <c r="K3971" i="4"/>
  <c r="L3971" i="4"/>
  <c r="A3972" i="4"/>
  <c r="B3972" i="4"/>
  <c r="C3972" i="4"/>
  <c r="D3972" i="4"/>
  <c r="E3972" i="4"/>
  <c r="F3972" i="4"/>
  <c r="G3972" i="4"/>
  <c r="H3972" i="4"/>
  <c r="I3972" i="4"/>
  <c r="J3972" i="4"/>
  <c r="K3972" i="4"/>
  <c r="L3972" i="4"/>
  <c r="A3973" i="4"/>
  <c r="B3973" i="4"/>
  <c r="C3973" i="4"/>
  <c r="D3973" i="4"/>
  <c r="E3973" i="4"/>
  <c r="F3973" i="4"/>
  <c r="G3973" i="4"/>
  <c r="H3973" i="4"/>
  <c r="I3973" i="4"/>
  <c r="J3973" i="4"/>
  <c r="K3973" i="4"/>
  <c r="L3973" i="4"/>
  <c r="A3974" i="4"/>
  <c r="B3974" i="4"/>
  <c r="C3974" i="4"/>
  <c r="D3974" i="4"/>
  <c r="E3974" i="4"/>
  <c r="F3974" i="4"/>
  <c r="G3974" i="4"/>
  <c r="H3974" i="4"/>
  <c r="I3974" i="4"/>
  <c r="J3974" i="4"/>
  <c r="K3974" i="4"/>
  <c r="L3974" i="4"/>
  <c r="A3975" i="4"/>
  <c r="B3975" i="4"/>
  <c r="C3975" i="4"/>
  <c r="D3975" i="4"/>
  <c r="E3975" i="4"/>
  <c r="F3975" i="4"/>
  <c r="G3975" i="4"/>
  <c r="H3975" i="4"/>
  <c r="I3975" i="4"/>
  <c r="J3975" i="4"/>
  <c r="K3975" i="4"/>
  <c r="L3975" i="4"/>
  <c r="A3976" i="4"/>
  <c r="B3976" i="4"/>
  <c r="C3976" i="4"/>
  <c r="D3976" i="4"/>
  <c r="E3976" i="4"/>
  <c r="F3976" i="4"/>
  <c r="G3976" i="4"/>
  <c r="H3976" i="4"/>
  <c r="I3976" i="4"/>
  <c r="J3976" i="4"/>
  <c r="K3976" i="4"/>
  <c r="L3976" i="4"/>
  <c r="A3977" i="4"/>
  <c r="B3977" i="4"/>
  <c r="C3977" i="4"/>
  <c r="D3977" i="4"/>
  <c r="E3977" i="4"/>
  <c r="F3977" i="4"/>
  <c r="G3977" i="4"/>
  <c r="H3977" i="4"/>
  <c r="I3977" i="4"/>
  <c r="J3977" i="4"/>
  <c r="K3977" i="4"/>
  <c r="L3977" i="4"/>
  <c r="A3978" i="4"/>
  <c r="B3978" i="4"/>
  <c r="C3978" i="4"/>
  <c r="D3978" i="4"/>
  <c r="E3978" i="4"/>
  <c r="F3978" i="4"/>
  <c r="G3978" i="4"/>
  <c r="H3978" i="4"/>
  <c r="I3978" i="4"/>
  <c r="J3978" i="4"/>
  <c r="K3978" i="4"/>
  <c r="L3978" i="4"/>
  <c r="A3979" i="4"/>
  <c r="B3979" i="4"/>
  <c r="C3979" i="4"/>
  <c r="D3979" i="4"/>
  <c r="E3979" i="4"/>
  <c r="F3979" i="4"/>
  <c r="G3979" i="4"/>
  <c r="H3979" i="4"/>
  <c r="I3979" i="4"/>
  <c r="J3979" i="4"/>
  <c r="K3979" i="4"/>
  <c r="L3979" i="4"/>
  <c r="A3980" i="4"/>
  <c r="B3980" i="4"/>
  <c r="C3980" i="4"/>
  <c r="D3980" i="4"/>
  <c r="E3980" i="4"/>
  <c r="F3980" i="4"/>
  <c r="G3980" i="4"/>
  <c r="H3980" i="4"/>
  <c r="I3980" i="4"/>
  <c r="J3980" i="4"/>
  <c r="K3980" i="4"/>
  <c r="L3980" i="4"/>
  <c r="A3981" i="4"/>
  <c r="B3981" i="4"/>
  <c r="C3981" i="4"/>
  <c r="D3981" i="4"/>
  <c r="E3981" i="4"/>
  <c r="F3981" i="4"/>
  <c r="G3981" i="4"/>
  <c r="H3981" i="4"/>
  <c r="I3981" i="4"/>
  <c r="J3981" i="4"/>
  <c r="K3981" i="4"/>
  <c r="L3981" i="4"/>
  <c r="A3982" i="4"/>
  <c r="B3982" i="4"/>
  <c r="C3982" i="4"/>
  <c r="D3982" i="4"/>
  <c r="E3982" i="4"/>
  <c r="F3982" i="4"/>
  <c r="G3982" i="4"/>
  <c r="H3982" i="4"/>
  <c r="I3982" i="4"/>
  <c r="J3982" i="4"/>
  <c r="K3982" i="4"/>
  <c r="L3982" i="4"/>
  <c r="A3983" i="4"/>
  <c r="B3983" i="4"/>
  <c r="C3983" i="4"/>
  <c r="D3983" i="4"/>
  <c r="E3983" i="4"/>
  <c r="F3983" i="4"/>
  <c r="G3983" i="4"/>
  <c r="H3983" i="4"/>
  <c r="I3983" i="4"/>
  <c r="J3983" i="4"/>
  <c r="K3983" i="4"/>
  <c r="L3983" i="4"/>
  <c r="A3984" i="4"/>
  <c r="B3984" i="4"/>
  <c r="C3984" i="4"/>
  <c r="D3984" i="4"/>
  <c r="E3984" i="4"/>
  <c r="F3984" i="4"/>
  <c r="G3984" i="4"/>
  <c r="H3984" i="4"/>
  <c r="I3984" i="4"/>
  <c r="J3984" i="4"/>
  <c r="K3984" i="4"/>
  <c r="L3984" i="4"/>
  <c r="A3985" i="4"/>
  <c r="B3985" i="4"/>
  <c r="C3985" i="4"/>
  <c r="D3985" i="4"/>
  <c r="E3985" i="4"/>
  <c r="F3985" i="4"/>
  <c r="G3985" i="4"/>
  <c r="H3985" i="4"/>
  <c r="I3985" i="4"/>
  <c r="J3985" i="4"/>
  <c r="K3985" i="4"/>
  <c r="L3985" i="4"/>
  <c r="A3986" i="4"/>
  <c r="B3986" i="4"/>
  <c r="C3986" i="4"/>
  <c r="D3986" i="4"/>
  <c r="E3986" i="4"/>
  <c r="F3986" i="4"/>
  <c r="G3986" i="4"/>
  <c r="H3986" i="4"/>
  <c r="I3986" i="4"/>
  <c r="J3986" i="4"/>
  <c r="K3986" i="4"/>
  <c r="L3986" i="4"/>
  <c r="A3987" i="4"/>
  <c r="B3987" i="4"/>
  <c r="C3987" i="4"/>
  <c r="D3987" i="4"/>
  <c r="E3987" i="4"/>
  <c r="F3987" i="4"/>
  <c r="G3987" i="4"/>
  <c r="H3987" i="4"/>
  <c r="I3987" i="4"/>
  <c r="J3987" i="4"/>
  <c r="K3987" i="4"/>
  <c r="L3987" i="4"/>
  <c r="A3988" i="4"/>
  <c r="B3988" i="4"/>
  <c r="C3988" i="4"/>
  <c r="D3988" i="4"/>
  <c r="E3988" i="4"/>
  <c r="F3988" i="4"/>
  <c r="G3988" i="4"/>
  <c r="H3988" i="4"/>
  <c r="I3988" i="4"/>
  <c r="J3988" i="4"/>
  <c r="K3988" i="4"/>
  <c r="L3988" i="4"/>
  <c r="A3989" i="4"/>
  <c r="B3989" i="4"/>
  <c r="C3989" i="4"/>
  <c r="D3989" i="4"/>
  <c r="E3989" i="4"/>
  <c r="F3989" i="4"/>
  <c r="G3989" i="4"/>
  <c r="H3989" i="4"/>
  <c r="I3989" i="4"/>
  <c r="J3989" i="4"/>
  <c r="K3989" i="4"/>
  <c r="L3989" i="4"/>
  <c r="A3990" i="4"/>
  <c r="B3990" i="4"/>
  <c r="C3990" i="4"/>
  <c r="D3990" i="4"/>
  <c r="E3990" i="4"/>
  <c r="F3990" i="4"/>
  <c r="G3990" i="4"/>
  <c r="H3990" i="4"/>
  <c r="I3990" i="4"/>
  <c r="J3990" i="4"/>
  <c r="K3990" i="4"/>
  <c r="L3990" i="4"/>
  <c r="A3991" i="4"/>
  <c r="B3991" i="4"/>
  <c r="C3991" i="4"/>
  <c r="D3991" i="4"/>
  <c r="E3991" i="4"/>
  <c r="F3991" i="4"/>
  <c r="G3991" i="4"/>
  <c r="H3991" i="4"/>
  <c r="I3991" i="4"/>
  <c r="J3991" i="4"/>
  <c r="K3991" i="4"/>
  <c r="L3991" i="4"/>
  <c r="A3992" i="4"/>
  <c r="B3992" i="4"/>
  <c r="C3992" i="4"/>
  <c r="D3992" i="4"/>
  <c r="E3992" i="4"/>
  <c r="F3992" i="4"/>
  <c r="G3992" i="4"/>
  <c r="H3992" i="4"/>
  <c r="I3992" i="4"/>
  <c r="J3992" i="4"/>
  <c r="K3992" i="4"/>
  <c r="L3992" i="4"/>
  <c r="A3993" i="4"/>
  <c r="B3993" i="4"/>
  <c r="C3993" i="4"/>
  <c r="D3993" i="4"/>
  <c r="E3993" i="4"/>
  <c r="F3993" i="4"/>
  <c r="G3993" i="4"/>
  <c r="H3993" i="4"/>
  <c r="I3993" i="4"/>
  <c r="J3993" i="4"/>
  <c r="K3993" i="4"/>
  <c r="L3993" i="4"/>
  <c r="A3994" i="4"/>
  <c r="B3994" i="4"/>
  <c r="C3994" i="4"/>
  <c r="D3994" i="4"/>
  <c r="E3994" i="4"/>
  <c r="F3994" i="4"/>
  <c r="G3994" i="4"/>
  <c r="H3994" i="4"/>
  <c r="I3994" i="4"/>
  <c r="J3994" i="4"/>
  <c r="K3994" i="4"/>
  <c r="L3994" i="4"/>
  <c r="A3995" i="4"/>
  <c r="B3995" i="4"/>
  <c r="C3995" i="4"/>
  <c r="D3995" i="4"/>
  <c r="E3995" i="4"/>
  <c r="F3995" i="4"/>
  <c r="G3995" i="4"/>
  <c r="H3995" i="4"/>
  <c r="I3995" i="4"/>
  <c r="J3995" i="4"/>
  <c r="K3995" i="4"/>
  <c r="L3995" i="4"/>
  <c r="A3996" i="4"/>
  <c r="B3996" i="4"/>
  <c r="C3996" i="4"/>
  <c r="D3996" i="4"/>
  <c r="E3996" i="4"/>
  <c r="F3996" i="4"/>
  <c r="G3996" i="4"/>
  <c r="H3996" i="4"/>
  <c r="I3996" i="4"/>
  <c r="J3996" i="4"/>
  <c r="K3996" i="4"/>
  <c r="L3996" i="4"/>
  <c r="A3997" i="4"/>
  <c r="B3997" i="4"/>
  <c r="C3997" i="4"/>
  <c r="D3997" i="4"/>
  <c r="E3997" i="4"/>
  <c r="F3997" i="4"/>
  <c r="G3997" i="4"/>
  <c r="H3997" i="4"/>
  <c r="I3997" i="4"/>
  <c r="J3997" i="4"/>
  <c r="K3997" i="4"/>
  <c r="L3997" i="4"/>
  <c r="A3998" i="4"/>
  <c r="B3998" i="4"/>
  <c r="C3998" i="4"/>
  <c r="D3998" i="4"/>
  <c r="E3998" i="4"/>
  <c r="F3998" i="4"/>
  <c r="G3998" i="4"/>
  <c r="H3998" i="4"/>
  <c r="I3998" i="4"/>
  <c r="J3998" i="4"/>
  <c r="K3998" i="4"/>
  <c r="L3998" i="4"/>
  <c r="A3999" i="4"/>
  <c r="B3999" i="4"/>
  <c r="C3999" i="4"/>
  <c r="D3999" i="4"/>
  <c r="E3999" i="4"/>
  <c r="F3999" i="4"/>
  <c r="G3999" i="4"/>
  <c r="H3999" i="4"/>
  <c r="I3999" i="4"/>
  <c r="J3999" i="4"/>
  <c r="K3999" i="4"/>
  <c r="L3999" i="4"/>
  <c r="A4000" i="4"/>
  <c r="B4000" i="4"/>
  <c r="C4000" i="4"/>
  <c r="D4000" i="4"/>
  <c r="E4000" i="4"/>
  <c r="F4000" i="4"/>
  <c r="G4000" i="4"/>
  <c r="H4000" i="4"/>
  <c r="I4000" i="4"/>
  <c r="J4000" i="4"/>
  <c r="K4000" i="4"/>
  <c r="L4000" i="4"/>
  <c r="J121" i="5"/>
  <c r="E2" i="5"/>
  <c r="O121" i="5"/>
  <c r="AO121" i="5"/>
  <c r="AP121" i="5"/>
  <c r="J122" i="5"/>
  <c r="AP122" i="5" s="1"/>
  <c r="O122" i="5"/>
  <c r="AO122" i="5"/>
  <c r="J123" i="5"/>
  <c r="AP123" i="5"/>
  <c r="O123" i="5"/>
  <c r="AO123" i="5"/>
  <c r="J124" i="5"/>
  <c r="AP124" i="5"/>
  <c r="O124" i="5"/>
  <c r="AO124" i="5"/>
  <c r="J125" i="5"/>
  <c r="AP125" i="5" s="1"/>
  <c r="O125" i="5"/>
  <c r="AO125" i="5"/>
  <c r="J126" i="5"/>
  <c r="O126" i="5"/>
  <c r="AO126" i="5"/>
  <c r="AP126" i="5" s="1"/>
  <c r="J127" i="5"/>
  <c r="O127" i="5"/>
  <c r="AO127" i="5"/>
  <c r="AP127" i="5"/>
  <c r="J128" i="5"/>
  <c r="AP128" i="5" s="1"/>
  <c r="O128" i="5"/>
  <c r="AO128" i="5"/>
  <c r="J129" i="5"/>
  <c r="AP129" i="5"/>
  <c r="O129" i="5"/>
  <c r="AO129" i="5"/>
  <c r="J130" i="5"/>
  <c r="AP130" i="5"/>
  <c r="O130" i="5"/>
  <c r="AO130" i="5"/>
  <c r="J131" i="5"/>
  <c r="AP131" i="5" s="1"/>
  <c r="O131" i="5"/>
  <c r="AO131" i="5"/>
  <c r="J132" i="5"/>
  <c r="O132" i="5"/>
  <c r="AO132" i="5"/>
  <c r="AP132" i="5" s="1"/>
  <c r="J133" i="5"/>
  <c r="O133" i="5"/>
  <c r="AO133" i="5"/>
  <c r="AP133" i="5"/>
  <c r="J134" i="5"/>
  <c r="AP134" i="5" s="1"/>
  <c r="O134" i="5"/>
  <c r="AO134" i="5"/>
  <c r="J135" i="5"/>
  <c r="O135" i="5"/>
  <c r="AO135" i="5"/>
  <c r="AP135" i="5" s="1"/>
  <c r="J136" i="5"/>
  <c r="AP136" i="5"/>
  <c r="O136" i="5"/>
  <c r="AO136" i="5"/>
  <c r="J137" i="5"/>
  <c r="AP137" i="5" s="1"/>
  <c r="O137" i="5"/>
  <c r="AO137" i="5"/>
  <c r="J138" i="5"/>
  <c r="O138" i="5"/>
  <c r="AO138" i="5"/>
  <c r="AP138" i="5" s="1"/>
  <c r="J139" i="5"/>
  <c r="O139" i="5"/>
  <c r="AO139" i="5"/>
  <c r="AP139" i="5"/>
  <c r="J140" i="5"/>
  <c r="AP140" i="5" s="1"/>
  <c r="O140" i="5"/>
  <c r="AO140" i="5"/>
  <c r="J141" i="5"/>
  <c r="O141" i="5"/>
  <c r="AO141" i="5"/>
  <c r="AP141" i="5" s="1"/>
  <c r="J142" i="5"/>
  <c r="AP142" i="5"/>
  <c r="O142" i="5"/>
  <c r="AO142" i="5"/>
  <c r="J143" i="5"/>
  <c r="AP143" i="5" s="1"/>
  <c r="O143" i="5"/>
  <c r="AO143" i="5"/>
  <c r="J144" i="5"/>
  <c r="O144" i="5"/>
  <c r="AO144" i="5"/>
  <c r="AP144" i="5" s="1"/>
  <c r="J145" i="5"/>
  <c r="O145" i="5"/>
  <c r="AO145" i="5"/>
  <c r="AP145" i="5"/>
  <c r="J146" i="5"/>
  <c r="AP146" i="5" s="1"/>
  <c r="O146" i="5"/>
  <c r="AO146" i="5"/>
  <c r="J147" i="5"/>
  <c r="O147" i="5"/>
  <c r="AO147" i="5"/>
  <c r="AP147" i="5" s="1"/>
  <c r="J148" i="5"/>
  <c r="AP148" i="5"/>
  <c r="O148" i="5"/>
  <c r="AO148" i="5"/>
  <c r="J149" i="5"/>
  <c r="AP149" i="5" s="1"/>
  <c r="O149" i="5"/>
  <c r="AO149" i="5"/>
  <c r="J150" i="5"/>
  <c r="AP150" i="5"/>
  <c r="O150" i="5"/>
  <c r="AO150" i="5"/>
  <c r="J151" i="5"/>
  <c r="O151" i="5"/>
  <c r="AO151" i="5"/>
  <c r="AP151" i="5"/>
  <c r="J152" i="5"/>
  <c r="AP152" i="5" s="1"/>
  <c r="O152" i="5"/>
  <c r="AO152" i="5"/>
  <c r="J153" i="5"/>
  <c r="AP153" i="5"/>
  <c r="O153" i="5"/>
  <c r="AO153" i="5"/>
  <c r="J154" i="5"/>
  <c r="AP154" i="5"/>
  <c r="O154" i="5"/>
  <c r="AO154" i="5"/>
  <c r="J3048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E3048" i="4"/>
  <c r="K3048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335" i="4"/>
  <c r="E2335" i="4"/>
  <c r="A2336" i="4"/>
  <c r="E2336" i="4"/>
  <c r="A2337" i="4"/>
  <c r="E2337" i="4"/>
  <c r="K2337" i="4" s="1"/>
  <c r="A2338" i="4"/>
  <c r="E2338" i="4"/>
  <c r="K2338" i="4" s="1"/>
  <c r="A2339" i="4"/>
  <c r="E2339" i="4"/>
  <c r="A2340" i="4"/>
  <c r="E2340" i="4"/>
  <c r="K2340" i="4"/>
  <c r="A2341" i="4"/>
  <c r="E2341" i="4"/>
  <c r="A2342" i="4"/>
  <c r="E2342" i="4"/>
  <c r="A2343" i="4"/>
  <c r="E2343" i="4"/>
  <c r="K2343" i="4"/>
  <c r="A2344" i="4"/>
  <c r="E2344" i="4"/>
  <c r="A2345" i="4"/>
  <c r="E2345" i="4"/>
  <c r="A2346" i="4"/>
  <c r="E2346" i="4"/>
  <c r="K2346" i="4" s="1"/>
  <c r="A2347" i="4"/>
  <c r="E2347" i="4"/>
  <c r="A2348" i="4"/>
  <c r="E2348" i="4"/>
  <c r="A2349" i="4"/>
  <c r="E2349" i="4"/>
  <c r="K2349" i="4" s="1"/>
  <c r="A2350" i="4"/>
  <c r="E2350" i="4"/>
  <c r="A2351" i="4"/>
  <c r="E2351" i="4"/>
  <c r="K2351" i="4" s="1"/>
  <c r="A2352" i="4"/>
  <c r="E2352" i="4"/>
  <c r="K2352" i="4"/>
  <c r="A2353" i="4"/>
  <c r="E2353" i="4"/>
  <c r="A2354" i="4"/>
  <c r="E2354" i="4"/>
  <c r="A2355" i="4"/>
  <c r="E2355" i="4"/>
  <c r="K2355" i="4" s="1"/>
  <c r="A2356" i="4"/>
  <c r="E2356" i="4"/>
  <c r="K2356" i="4" s="1"/>
  <c r="A2357" i="4"/>
  <c r="E2357" i="4"/>
  <c r="A2358" i="4"/>
  <c r="E2358" i="4"/>
  <c r="K2358" i="4"/>
  <c r="A2359" i="4"/>
  <c r="E2359" i="4"/>
  <c r="A2360" i="4"/>
  <c r="E2360" i="4"/>
  <c r="A2361" i="4"/>
  <c r="E2361" i="4"/>
  <c r="K2361" i="4"/>
  <c r="A2362" i="4"/>
  <c r="E2362" i="4"/>
  <c r="A2363" i="4"/>
  <c r="E2363" i="4"/>
  <c r="A2364" i="4"/>
  <c r="E2364" i="4"/>
  <c r="K2364" i="4" s="1"/>
  <c r="A2365" i="4"/>
  <c r="E2365" i="4"/>
  <c r="A2366" i="4"/>
  <c r="E2366" i="4"/>
  <c r="A2367" i="4"/>
  <c r="E2367" i="4"/>
  <c r="K2367" i="4"/>
  <c r="A2368" i="4"/>
  <c r="E2368" i="4"/>
  <c r="A2369" i="4"/>
  <c r="E2369" i="4"/>
  <c r="K2369" i="4" s="1"/>
  <c r="A2370" i="4"/>
  <c r="E2370" i="4"/>
  <c r="K2370" i="4"/>
  <c r="A2371" i="4"/>
  <c r="E2371" i="4"/>
  <c r="A2372" i="4"/>
  <c r="E2372" i="4"/>
  <c r="A2373" i="4"/>
  <c r="E2373" i="4"/>
  <c r="K2373" i="4" s="1"/>
  <c r="A2374" i="4"/>
  <c r="E2374" i="4"/>
  <c r="K2374" i="4" s="1"/>
  <c r="A2375" i="4"/>
  <c r="E2375" i="4"/>
  <c r="A2376" i="4"/>
  <c r="E2376" i="4"/>
  <c r="K2376" i="4"/>
  <c r="A2377" i="4"/>
  <c r="E2377" i="4"/>
  <c r="A2378" i="4"/>
  <c r="E2378" i="4"/>
  <c r="A2379" i="4"/>
  <c r="E2379" i="4"/>
  <c r="K2379" i="4"/>
  <c r="A2380" i="4"/>
  <c r="E2380" i="4"/>
  <c r="A2381" i="4"/>
  <c r="E2381" i="4"/>
  <c r="A2382" i="4"/>
  <c r="E2382" i="4"/>
  <c r="K2382" i="4" s="1"/>
  <c r="A2383" i="4"/>
  <c r="E2383" i="4"/>
  <c r="A2384" i="4"/>
  <c r="E2384" i="4"/>
  <c r="A2385" i="4"/>
  <c r="E2385" i="4"/>
  <c r="K2385" i="4" s="1"/>
  <c r="A2386" i="4"/>
  <c r="E2386" i="4"/>
  <c r="A2387" i="4"/>
  <c r="E2387" i="4"/>
  <c r="K2387" i="4" s="1"/>
  <c r="A2388" i="4"/>
  <c r="E2388" i="4"/>
  <c r="K2388" i="4"/>
  <c r="A2389" i="4"/>
  <c r="E2389" i="4"/>
  <c r="A2390" i="4"/>
  <c r="E2390" i="4"/>
  <c r="A2391" i="4"/>
  <c r="E2391" i="4"/>
  <c r="K2391" i="4" s="1"/>
  <c r="A2392" i="4"/>
  <c r="E2392" i="4"/>
  <c r="K2392" i="4" s="1"/>
  <c r="A2393" i="4"/>
  <c r="E2393" i="4"/>
  <c r="A2394" i="4"/>
  <c r="E2394" i="4"/>
  <c r="K2394" i="4"/>
  <c r="A2395" i="4"/>
  <c r="E2395" i="4"/>
  <c r="A2396" i="4"/>
  <c r="E2396" i="4"/>
  <c r="A2397" i="4"/>
  <c r="E2397" i="4"/>
  <c r="K2397" i="4"/>
  <c r="A2398" i="4"/>
  <c r="E2398" i="4"/>
  <c r="A2399" i="4"/>
  <c r="E2399" i="4"/>
  <c r="A2400" i="4"/>
  <c r="E2400" i="4"/>
  <c r="K2400" i="4" s="1"/>
  <c r="A2401" i="4"/>
  <c r="E2401" i="4"/>
  <c r="A2402" i="4"/>
  <c r="E2402" i="4"/>
  <c r="A2403" i="4"/>
  <c r="E2403" i="4"/>
  <c r="K2403" i="4"/>
  <c r="A2404" i="4"/>
  <c r="E2404" i="4"/>
  <c r="A2405" i="4"/>
  <c r="E2405" i="4"/>
  <c r="K2405" i="4" s="1"/>
  <c r="A2406" i="4"/>
  <c r="E2406" i="4"/>
  <c r="K2406" i="4"/>
  <c r="A2407" i="4"/>
  <c r="E2407" i="4"/>
  <c r="A2408" i="4"/>
  <c r="E2408" i="4"/>
  <c r="A2409" i="4"/>
  <c r="E2409" i="4"/>
  <c r="K2409" i="4" s="1"/>
  <c r="A2410" i="4"/>
  <c r="E2410" i="4"/>
  <c r="K2410" i="4" s="1"/>
  <c r="A2411" i="4"/>
  <c r="E2411" i="4"/>
  <c r="A2412" i="4"/>
  <c r="E2412" i="4"/>
  <c r="K2412" i="4"/>
  <c r="A2413" i="4"/>
  <c r="E2413" i="4"/>
  <c r="A2414" i="4"/>
  <c r="E2414" i="4"/>
  <c r="A2415" i="4"/>
  <c r="E2415" i="4"/>
  <c r="K2415" i="4"/>
  <c r="A2416" i="4"/>
  <c r="E2416" i="4"/>
  <c r="A2417" i="4"/>
  <c r="E2417" i="4"/>
  <c r="A2418" i="4"/>
  <c r="E2418" i="4"/>
  <c r="K2418" i="4" s="1"/>
  <c r="A2419" i="4"/>
  <c r="E2419" i="4"/>
  <c r="A2420" i="4"/>
  <c r="E2420" i="4"/>
  <c r="A2421" i="4"/>
  <c r="E2421" i="4"/>
  <c r="K2421" i="4"/>
  <c r="A2422" i="4"/>
  <c r="E2422" i="4"/>
  <c r="A2423" i="4"/>
  <c r="E2423" i="4"/>
  <c r="K2423" i="4" s="1"/>
  <c r="A2424" i="4"/>
  <c r="E2424" i="4"/>
  <c r="K2424" i="4"/>
  <c r="A2425" i="4"/>
  <c r="E2425" i="4"/>
  <c r="A2426" i="4"/>
  <c r="E2426" i="4"/>
  <c r="A2427" i="4"/>
  <c r="E2427" i="4"/>
  <c r="K2427" i="4" s="1"/>
  <c r="A2428" i="4"/>
  <c r="E2428" i="4"/>
  <c r="K2428" i="4" s="1"/>
  <c r="A2429" i="4"/>
  <c r="E2429" i="4"/>
  <c r="A2430" i="4"/>
  <c r="E2430" i="4"/>
  <c r="K2430" i="4"/>
  <c r="A2431" i="4"/>
  <c r="E2431" i="4"/>
  <c r="A2432" i="4"/>
  <c r="E2432" i="4"/>
  <c r="A2433" i="4"/>
  <c r="E2433" i="4"/>
  <c r="K2433" i="4"/>
  <c r="A2434" i="4"/>
  <c r="E2434" i="4"/>
  <c r="A2435" i="4"/>
  <c r="E2435" i="4"/>
  <c r="A2436" i="4"/>
  <c r="E2436" i="4"/>
  <c r="K2436" i="4" s="1"/>
  <c r="A2437" i="4"/>
  <c r="E2437" i="4"/>
  <c r="A2438" i="4"/>
  <c r="E2438" i="4"/>
  <c r="A2439" i="4"/>
  <c r="E2439" i="4"/>
  <c r="K2439" i="4" s="1"/>
  <c r="A2440" i="4"/>
  <c r="E2440" i="4"/>
  <c r="A2441" i="4"/>
  <c r="E2441" i="4"/>
  <c r="K2441" i="4" s="1"/>
  <c r="A2442" i="4"/>
  <c r="E2442" i="4"/>
  <c r="K2442" i="4"/>
  <c r="A2443" i="4"/>
  <c r="E2443" i="4"/>
  <c r="A2444" i="4"/>
  <c r="E2444" i="4"/>
  <c r="A2445" i="4"/>
  <c r="E2445" i="4"/>
  <c r="K2445" i="4" s="1"/>
  <c r="A2446" i="4"/>
  <c r="E2446" i="4"/>
  <c r="K2446" i="4" s="1"/>
  <c r="A2447" i="4"/>
  <c r="E2447" i="4"/>
  <c r="A2448" i="4"/>
  <c r="E2448" i="4"/>
  <c r="K2448" i="4"/>
  <c r="A2449" i="4"/>
  <c r="E2449" i="4"/>
  <c r="A2450" i="4"/>
  <c r="E2450" i="4"/>
  <c r="A2451" i="4"/>
  <c r="E2451" i="4"/>
  <c r="K2451" i="4"/>
  <c r="A2452" i="4"/>
  <c r="E2452" i="4"/>
  <c r="A2453" i="4"/>
  <c r="E2453" i="4"/>
  <c r="A2454" i="4"/>
  <c r="E2454" i="4"/>
  <c r="K2454" i="4" s="1"/>
  <c r="A2455" i="4"/>
  <c r="E2455" i="4"/>
  <c r="A2456" i="4"/>
  <c r="E2456" i="4"/>
  <c r="A2457" i="4"/>
  <c r="E2457" i="4"/>
  <c r="K2457" i="4"/>
  <c r="A2458" i="4"/>
  <c r="E2458" i="4"/>
  <c r="A2459" i="4"/>
  <c r="E2459" i="4"/>
  <c r="K2459" i="4" s="1"/>
  <c r="A2460" i="4"/>
  <c r="E2460" i="4"/>
  <c r="K2460" i="4"/>
  <c r="A2461" i="4"/>
  <c r="E2461" i="4"/>
  <c r="A2462" i="4"/>
  <c r="E2462" i="4"/>
  <c r="A2463" i="4"/>
  <c r="E2463" i="4"/>
  <c r="K2463" i="4" s="1"/>
  <c r="A2464" i="4"/>
  <c r="E2464" i="4"/>
  <c r="K2464" i="4" s="1"/>
  <c r="A2465" i="4"/>
  <c r="E2465" i="4"/>
  <c r="A2466" i="4"/>
  <c r="E2466" i="4"/>
  <c r="K2466" i="4"/>
  <c r="A2467" i="4"/>
  <c r="E2467" i="4"/>
  <c r="A2468" i="4"/>
  <c r="E2468" i="4"/>
  <c r="A2469" i="4"/>
  <c r="E2469" i="4"/>
  <c r="K2469" i="4"/>
  <c r="A2470" i="4"/>
  <c r="E2470" i="4"/>
  <c r="A2471" i="4"/>
  <c r="E2471" i="4"/>
  <c r="A2472" i="4"/>
  <c r="E2472" i="4"/>
  <c r="K2472" i="4" s="1"/>
  <c r="A2473" i="4"/>
  <c r="E2473" i="4"/>
  <c r="A2474" i="4"/>
  <c r="E2474" i="4"/>
  <c r="A2475" i="4"/>
  <c r="E2475" i="4"/>
  <c r="K2475" i="4"/>
  <c r="A2476" i="4"/>
  <c r="E2476" i="4"/>
  <c r="A2477" i="4"/>
  <c r="E2477" i="4"/>
  <c r="K2477" i="4" s="1"/>
  <c r="A2478" i="4"/>
  <c r="E2478" i="4"/>
  <c r="K2478" i="4"/>
  <c r="A2479" i="4"/>
  <c r="E2479" i="4"/>
  <c r="A2480" i="4"/>
  <c r="E2480" i="4"/>
  <c r="A2481" i="4"/>
  <c r="E2481" i="4"/>
  <c r="K2481" i="4" s="1"/>
  <c r="A2482" i="4"/>
  <c r="E2482" i="4"/>
  <c r="K2482" i="4" s="1"/>
  <c r="A2483" i="4"/>
  <c r="E2483" i="4"/>
  <c r="A2484" i="4"/>
  <c r="E2484" i="4"/>
  <c r="K2484" i="4"/>
  <c r="A2485" i="4"/>
  <c r="E2485" i="4"/>
  <c r="A2486" i="4"/>
  <c r="E2486" i="4"/>
  <c r="A2487" i="4"/>
  <c r="E2487" i="4"/>
  <c r="K2487" i="4"/>
  <c r="A2488" i="4"/>
  <c r="E2488" i="4"/>
  <c r="A2489" i="4"/>
  <c r="E2489" i="4"/>
  <c r="A2490" i="4"/>
  <c r="E2490" i="4"/>
  <c r="K2490" i="4" s="1"/>
  <c r="A2491" i="4"/>
  <c r="E2491" i="4"/>
  <c r="A2492" i="4"/>
  <c r="E2492" i="4"/>
  <c r="A2493" i="4"/>
  <c r="E2493" i="4"/>
  <c r="K2493" i="4"/>
  <c r="A2494" i="4"/>
  <c r="E2494" i="4"/>
  <c r="A2495" i="4"/>
  <c r="E2495" i="4"/>
  <c r="K2495" i="4" s="1"/>
  <c r="A2496" i="4"/>
  <c r="E2496" i="4"/>
  <c r="K2496" i="4"/>
  <c r="A2497" i="4"/>
  <c r="E2497" i="4"/>
  <c r="A2498" i="4"/>
  <c r="E2498" i="4"/>
  <c r="A2499" i="4"/>
  <c r="E2499" i="4"/>
  <c r="K2499" i="4" s="1"/>
  <c r="A2500" i="4"/>
  <c r="E2500" i="4"/>
  <c r="A2501" i="4"/>
  <c r="E2501" i="4"/>
  <c r="A2502" i="4"/>
  <c r="E2502" i="4"/>
  <c r="K2502" i="4"/>
  <c r="A2503" i="4"/>
  <c r="E2503" i="4"/>
  <c r="A2504" i="4"/>
  <c r="E2504" i="4"/>
  <c r="A2505" i="4"/>
  <c r="E2505" i="4"/>
  <c r="K2505" i="4"/>
  <c r="A2506" i="4"/>
  <c r="E2506" i="4"/>
  <c r="A2507" i="4"/>
  <c r="E2507" i="4"/>
  <c r="A2508" i="4"/>
  <c r="E2508" i="4"/>
  <c r="K2508" i="4" s="1"/>
  <c r="A2509" i="4"/>
  <c r="E2509" i="4"/>
  <c r="A2510" i="4"/>
  <c r="E2510" i="4"/>
  <c r="A2511" i="4"/>
  <c r="E2511" i="4"/>
  <c r="K2511" i="4"/>
  <c r="A2512" i="4"/>
  <c r="E2512" i="4"/>
  <c r="A2513" i="4"/>
  <c r="E2513" i="4"/>
  <c r="K2513" i="4" s="1"/>
  <c r="A2514" i="4"/>
  <c r="E2514" i="4"/>
  <c r="K2514" i="4"/>
  <c r="A2515" i="4"/>
  <c r="E2515" i="4"/>
  <c r="A2516" i="4"/>
  <c r="E2516" i="4"/>
  <c r="A2517" i="4"/>
  <c r="E2517" i="4"/>
  <c r="K2517" i="4" s="1"/>
  <c r="A2518" i="4"/>
  <c r="E2518" i="4"/>
  <c r="K2518" i="4" s="1"/>
  <c r="A2519" i="4"/>
  <c r="E2519" i="4"/>
  <c r="A2520" i="4"/>
  <c r="E2520" i="4"/>
  <c r="K2520" i="4"/>
  <c r="A2521" i="4"/>
  <c r="E2521" i="4"/>
  <c r="A2522" i="4"/>
  <c r="E2522" i="4"/>
  <c r="A2523" i="4"/>
  <c r="E2523" i="4"/>
  <c r="K2523" i="4"/>
  <c r="A2524" i="4"/>
  <c r="E2524" i="4"/>
  <c r="A2525" i="4"/>
  <c r="E2525" i="4"/>
  <c r="A2526" i="4"/>
  <c r="E2526" i="4"/>
  <c r="K2526" i="4" s="1"/>
  <c r="A2527" i="4"/>
  <c r="E2527" i="4"/>
  <c r="A2528" i="4"/>
  <c r="E2528" i="4"/>
  <c r="A2529" i="4"/>
  <c r="E2529" i="4"/>
  <c r="K2529" i="4" s="1"/>
  <c r="A2530" i="4"/>
  <c r="E2530" i="4"/>
  <c r="A2531" i="4"/>
  <c r="E2531" i="4"/>
  <c r="A2532" i="4"/>
  <c r="E2532" i="4"/>
  <c r="K2532" i="4"/>
  <c r="A2533" i="4"/>
  <c r="E2533" i="4"/>
  <c r="A2534" i="4"/>
  <c r="E2534" i="4"/>
  <c r="A2535" i="4"/>
  <c r="E2535" i="4"/>
  <c r="K2535" i="4" s="1"/>
  <c r="A2536" i="4"/>
  <c r="E2536" i="4"/>
  <c r="A2537" i="4"/>
  <c r="E2537" i="4"/>
  <c r="A2538" i="4"/>
  <c r="E2538" i="4"/>
  <c r="K2538" i="4"/>
  <c r="A2539" i="4"/>
  <c r="E2539" i="4"/>
  <c r="A2540" i="4"/>
  <c r="E2540" i="4"/>
  <c r="A2541" i="4"/>
  <c r="E2541" i="4"/>
  <c r="K2541" i="4"/>
  <c r="A2542" i="4"/>
  <c r="E2542" i="4"/>
  <c r="A2543" i="4"/>
  <c r="E2543" i="4"/>
  <c r="A2544" i="4"/>
  <c r="E2544" i="4"/>
  <c r="K2544" i="4" s="1"/>
  <c r="A2545" i="4"/>
  <c r="E2545" i="4"/>
  <c r="A2546" i="4"/>
  <c r="E2546" i="4"/>
  <c r="A2547" i="4"/>
  <c r="E2547" i="4"/>
  <c r="K2547" i="4"/>
  <c r="A2548" i="4"/>
  <c r="E2548" i="4"/>
  <c r="A2549" i="4"/>
  <c r="E2549" i="4"/>
  <c r="A2550" i="4"/>
  <c r="E2550" i="4"/>
  <c r="K2550" i="4"/>
  <c r="A2551" i="4"/>
  <c r="E2551" i="4"/>
  <c r="A2552" i="4"/>
  <c r="E2552" i="4"/>
  <c r="A2553" i="4"/>
  <c r="E2553" i="4"/>
  <c r="K2553" i="4" s="1"/>
  <c r="A2554" i="4"/>
  <c r="E2554" i="4"/>
  <c r="K2554" i="4" s="1"/>
  <c r="A2555" i="4"/>
  <c r="E2555" i="4"/>
  <c r="A2556" i="4"/>
  <c r="E2556" i="4"/>
  <c r="K2556" i="4"/>
  <c r="A2557" i="4"/>
  <c r="E2557" i="4"/>
  <c r="A2558" i="4"/>
  <c r="E2558" i="4"/>
  <c r="A2559" i="4"/>
  <c r="E2559" i="4"/>
  <c r="K2559" i="4"/>
  <c r="A2560" i="4"/>
  <c r="E2560" i="4"/>
  <c r="A2561" i="4"/>
  <c r="E2561" i="4"/>
  <c r="A2562" i="4"/>
  <c r="E2562" i="4"/>
  <c r="K2562" i="4" s="1"/>
  <c r="A2563" i="4"/>
  <c r="E2563" i="4"/>
  <c r="A2564" i="4"/>
  <c r="E2564" i="4"/>
  <c r="A2565" i="4"/>
  <c r="E2565" i="4"/>
  <c r="K2565" i="4"/>
  <c r="A2566" i="4"/>
  <c r="E2566" i="4"/>
  <c r="A2567" i="4"/>
  <c r="E2567" i="4"/>
  <c r="K2567" i="4" s="1"/>
  <c r="A2568" i="4"/>
  <c r="E2568" i="4"/>
  <c r="K2568" i="4"/>
  <c r="A2569" i="4"/>
  <c r="E2569" i="4"/>
  <c r="A2570" i="4"/>
  <c r="E2570" i="4"/>
  <c r="A2571" i="4"/>
  <c r="E2571" i="4"/>
  <c r="K2571" i="4" s="1"/>
  <c r="A2572" i="4"/>
  <c r="E2572" i="4"/>
  <c r="A2573" i="4"/>
  <c r="E2573" i="4"/>
  <c r="A2574" i="4"/>
  <c r="E2574" i="4"/>
  <c r="K2574" i="4"/>
  <c r="A2575" i="4"/>
  <c r="E2575" i="4"/>
  <c r="A2576" i="4"/>
  <c r="E2576" i="4"/>
  <c r="A2577" i="4"/>
  <c r="E2577" i="4"/>
  <c r="K2577" i="4"/>
  <c r="A2578" i="4"/>
  <c r="E2578" i="4"/>
  <c r="A2579" i="4"/>
  <c r="E2579" i="4"/>
  <c r="A2580" i="4"/>
  <c r="E2580" i="4"/>
  <c r="K2580" i="4" s="1"/>
  <c r="A2581" i="4"/>
  <c r="E2581" i="4"/>
  <c r="A2582" i="4"/>
  <c r="E2582" i="4"/>
  <c r="A2583" i="4"/>
  <c r="E2583" i="4"/>
  <c r="K2583" i="4"/>
  <c r="A2584" i="4"/>
  <c r="E2584" i="4"/>
  <c r="A2585" i="4"/>
  <c r="E2585" i="4"/>
  <c r="A2586" i="4"/>
  <c r="E2586" i="4"/>
  <c r="K2586" i="4"/>
  <c r="A2587" i="4"/>
  <c r="E2587" i="4"/>
  <c r="A2588" i="4"/>
  <c r="E2588" i="4"/>
  <c r="A2589" i="4"/>
  <c r="E2589" i="4"/>
  <c r="K2589" i="4" s="1"/>
  <c r="A2590" i="4"/>
  <c r="E2590" i="4"/>
  <c r="A2591" i="4"/>
  <c r="E2591" i="4"/>
  <c r="A2592" i="4"/>
  <c r="E2592" i="4"/>
  <c r="K2592" i="4"/>
  <c r="A2593" i="4"/>
  <c r="E2593" i="4"/>
  <c r="A2594" i="4"/>
  <c r="E2594" i="4"/>
  <c r="A2595" i="4"/>
  <c r="E2595" i="4"/>
  <c r="K2595" i="4"/>
  <c r="A2596" i="4"/>
  <c r="E2596" i="4"/>
  <c r="A2597" i="4"/>
  <c r="E2597" i="4"/>
  <c r="A2598" i="4"/>
  <c r="E2598" i="4"/>
  <c r="K2598" i="4" s="1"/>
  <c r="A2599" i="4"/>
  <c r="E2599" i="4"/>
  <c r="A2600" i="4"/>
  <c r="E2600" i="4"/>
  <c r="A2601" i="4"/>
  <c r="E2601" i="4"/>
  <c r="K2601" i="4"/>
  <c r="A2602" i="4"/>
  <c r="E2602" i="4"/>
  <c r="A2603" i="4"/>
  <c r="E2603" i="4"/>
  <c r="A2604" i="4"/>
  <c r="E2604" i="4"/>
  <c r="A2605" i="4"/>
  <c r="E2605" i="4"/>
  <c r="A2606" i="4"/>
  <c r="E2606" i="4"/>
  <c r="A2607" i="4"/>
  <c r="E2607" i="4"/>
  <c r="K2607" i="4"/>
  <c r="A2608" i="4"/>
  <c r="E2608" i="4"/>
  <c r="A2609" i="4"/>
  <c r="E2609" i="4"/>
  <c r="A2610" i="4"/>
  <c r="E2610" i="4"/>
  <c r="K2610" i="4" s="1"/>
  <c r="A2611" i="4"/>
  <c r="E2611" i="4"/>
  <c r="A2612" i="4"/>
  <c r="E2612" i="4"/>
  <c r="A2613" i="4"/>
  <c r="E2613" i="4"/>
  <c r="K2613" i="4"/>
  <c r="A2614" i="4"/>
  <c r="E2614" i="4"/>
  <c r="A2615" i="4"/>
  <c r="E2615" i="4"/>
  <c r="A2616" i="4"/>
  <c r="E2616" i="4"/>
  <c r="K2616" i="4"/>
  <c r="A2617" i="4"/>
  <c r="E2617" i="4"/>
  <c r="A2618" i="4"/>
  <c r="E2618" i="4"/>
  <c r="A2619" i="4"/>
  <c r="E2619" i="4"/>
  <c r="K2619" i="4" s="1"/>
  <c r="A2620" i="4"/>
  <c r="E2620" i="4"/>
  <c r="A2621" i="4"/>
  <c r="E2621" i="4"/>
  <c r="A2622" i="4"/>
  <c r="E2622" i="4"/>
  <c r="K2622" i="4"/>
  <c r="A2623" i="4"/>
  <c r="E2623" i="4"/>
  <c r="A2624" i="4"/>
  <c r="E2624" i="4"/>
  <c r="K2624" i="4" s="1"/>
  <c r="A2625" i="4"/>
  <c r="E2625" i="4"/>
  <c r="K2625" i="4"/>
  <c r="A2626" i="4"/>
  <c r="E2626" i="4"/>
  <c r="A2627" i="4"/>
  <c r="E2627" i="4"/>
  <c r="A2628" i="4"/>
  <c r="E2628" i="4"/>
  <c r="K2628" i="4" s="1"/>
  <c r="A2629" i="4"/>
  <c r="E2629" i="4"/>
  <c r="A2630" i="4"/>
  <c r="E2630" i="4"/>
  <c r="A2631" i="4"/>
  <c r="E2631" i="4"/>
  <c r="K2631" i="4" s="1"/>
  <c r="A2632" i="4"/>
  <c r="E2632" i="4"/>
  <c r="A2633" i="4"/>
  <c r="E2633" i="4"/>
  <c r="A2634" i="4"/>
  <c r="E2634" i="4"/>
  <c r="A2635" i="4"/>
  <c r="E2635" i="4"/>
  <c r="A2636" i="4"/>
  <c r="E2636" i="4"/>
  <c r="A2637" i="4"/>
  <c r="E2637" i="4"/>
  <c r="K2637" i="4"/>
  <c r="A2638" i="4"/>
  <c r="E2638" i="4"/>
  <c r="A2639" i="4"/>
  <c r="E2639" i="4"/>
  <c r="A2640" i="4"/>
  <c r="E2640" i="4"/>
  <c r="A2641" i="4"/>
  <c r="E2641" i="4"/>
  <c r="A2642" i="4"/>
  <c r="E2642" i="4"/>
  <c r="A2643" i="4"/>
  <c r="E2643" i="4"/>
  <c r="K2643" i="4" s="1"/>
  <c r="A2644" i="4"/>
  <c r="E2644" i="4"/>
  <c r="A2645" i="4"/>
  <c r="E2645" i="4"/>
  <c r="A2646" i="4"/>
  <c r="E2646" i="4"/>
  <c r="K2646" i="4" s="1"/>
  <c r="A2647" i="4"/>
  <c r="E2647" i="4"/>
  <c r="A2648" i="4"/>
  <c r="E2648" i="4"/>
  <c r="A2649" i="4"/>
  <c r="E2649" i="4"/>
  <c r="K2649" i="4"/>
  <c r="A2650" i="4"/>
  <c r="E2650" i="4"/>
  <c r="A2651" i="4"/>
  <c r="E2651" i="4"/>
  <c r="A2652" i="4"/>
  <c r="E2652" i="4"/>
  <c r="K2652" i="4" s="1"/>
  <c r="A2653" i="4"/>
  <c r="E2653" i="4"/>
  <c r="K2653" i="4" s="1"/>
  <c r="A2654" i="4"/>
  <c r="E2654" i="4"/>
  <c r="A2655" i="4"/>
  <c r="E2655" i="4"/>
  <c r="K2655" i="4"/>
  <c r="A2656" i="4"/>
  <c r="E2656" i="4"/>
  <c r="A2657" i="4"/>
  <c r="E2657" i="4"/>
  <c r="A2658" i="4"/>
  <c r="E2658" i="4"/>
  <c r="K2658" i="4"/>
  <c r="A2659" i="4"/>
  <c r="E2659" i="4"/>
  <c r="A2660" i="4"/>
  <c r="E2660" i="4"/>
  <c r="A2661" i="4"/>
  <c r="E2661" i="4"/>
  <c r="K2661" i="4" s="1"/>
  <c r="A2662" i="4"/>
  <c r="E2662" i="4"/>
  <c r="A2663" i="4"/>
  <c r="E2663" i="4"/>
  <c r="A2664" i="4"/>
  <c r="E2664" i="4"/>
  <c r="K2664" i="4"/>
  <c r="A2665" i="4"/>
  <c r="E2665" i="4"/>
  <c r="A2666" i="4"/>
  <c r="E2666" i="4"/>
  <c r="K2666" i="4" s="1"/>
  <c r="A2667" i="4"/>
  <c r="E2667" i="4"/>
  <c r="K2667" i="4"/>
  <c r="A2668" i="4"/>
  <c r="E2668" i="4"/>
  <c r="A2669" i="4"/>
  <c r="E2669" i="4"/>
  <c r="A2670" i="4"/>
  <c r="E2670" i="4"/>
  <c r="A2671" i="4"/>
  <c r="E2671" i="4"/>
  <c r="A2672" i="4"/>
  <c r="E2672" i="4"/>
  <c r="A2673" i="4"/>
  <c r="E2673" i="4"/>
  <c r="K2673" i="4" s="1"/>
  <c r="A2674" i="4"/>
  <c r="E2674" i="4"/>
  <c r="A2675" i="4"/>
  <c r="E2675" i="4"/>
  <c r="A2676" i="4"/>
  <c r="E2676" i="4"/>
  <c r="A2677" i="4"/>
  <c r="E2677" i="4"/>
  <c r="A2678" i="4"/>
  <c r="E2678" i="4"/>
  <c r="A2679" i="4"/>
  <c r="E2679" i="4"/>
  <c r="K2679" i="4"/>
  <c r="A2680" i="4"/>
  <c r="E2680" i="4"/>
  <c r="A2681" i="4"/>
  <c r="E2681" i="4"/>
  <c r="A2682" i="4"/>
  <c r="E2682" i="4"/>
  <c r="K2682" i="4"/>
  <c r="A2683" i="4"/>
  <c r="E2683" i="4"/>
  <c r="A2684" i="4"/>
  <c r="E2684" i="4"/>
  <c r="A2685" i="4"/>
  <c r="E2685" i="4"/>
  <c r="K2685" i="4" s="1"/>
  <c r="A2686" i="4"/>
  <c r="E2686" i="4"/>
  <c r="A2687" i="4"/>
  <c r="E2687" i="4"/>
  <c r="A2688" i="4"/>
  <c r="E2688" i="4"/>
  <c r="K2688" i="4"/>
  <c r="A2689" i="4"/>
  <c r="E2689" i="4"/>
  <c r="A2690" i="4"/>
  <c r="E2690" i="4"/>
  <c r="A2691" i="4"/>
  <c r="E2691" i="4"/>
  <c r="K2691" i="4"/>
  <c r="A2692" i="4"/>
  <c r="E2692" i="4"/>
  <c r="A2693" i="4"/>
  <c r="E2693" i="4"/>
  <c r="A2694" i="4"/>
  <c r="E2694" i="4"/>
  <c r="K2694" i="4" s="1"/>
  <c r="A2695" i="4"/>
  <c r="E2695" i="4"/>
  <c r="A2696" i="4"/>
  <c r="E2696" i="4"/>
  <c r="A2697" i="4"/>
  <c r="E2697" i="4"/>
  <c r="K2697" i="4" s="1"/>
  <c r="A2698" i="4"/>
  <c r="E2698" i="4"/>
  <c r="A2699" i="4"/>
  <c r="E2699" i="4"/>
  <c r="A2700" i="4"/>
  <c r="E2700" i="4"/>
  <c r="K2700" i="4"/>
  <c r="A2701" i="4"/>
  <c r="E2701" i="4"/>
  <c r="A2702" i="4"/>
  <c r="E2702" i="4"/>
  <c r="A2703" i="4"/>
  <c r="E2703" i="4"/>
  <c r="K2703" i="4" s="1"/>
  <c r="A2704" i="4"/>
  <c r="E2704" i="4"/>
  <c r="A2705" i="4"/>
  <c r="E2705" i="4"/>
  <c r="A2706" i="4"/>
  <c r="E2706" i="4"/>
  <c r="A2707" i="4"/>
  <c r="E2707" i="4"/>
  <c r="A2708" i="4"/>
  <c r="E2708" i="4"/>
  <c r="A2709" i="4"/>
  <c r="E2709" i="4"/>
  <c r="K2709" i="4"/>
  <c r="A2710" i="4"/>
  <c r="E2710" i="4"/>
  <c r="A2711" i="4"/>
  <c r="E2711" i="4"/>
  <c r="K2711" i="4" s="1"/>
  <c r="A2712" i="4"/>
  <c r="E2712" i="4"/>
  <c r="A2713" i="4"/>
  <c r="E2713" i="4"/>
  <c r="A2714" i="4"/>
  <c r="E2714" i="4"/>
  <c r="K2714" i="4" s="1"/>
  <c r="A2715" i="4"/>
  <c r="E2715" i="4"/>
  <c r="K2715" i="4"/>
  <c r="A2716" i="4"/>
  <c r="E2716" i="4"/>
  <c r="A2717" i="4"/>
  <c r="E2717" i="4"/>
  <c r="A2718" i="4"/>
  <c r="E2718" i="4"/>
  <c r="K2718" i="4" s="1"/>
  <c r="A2719" i="4"/>
  <c r="E2719" i="4"/>
  <c r="K2719" i="4" s="1"/>
  <c r="A2720" i="4"/>
  <c r="E2720" i="4"/>
  <c r="A2721" i="4"/>
  <c r="E2721" i="4"/>
  <c r="K2721" i="4"/>
  <c r="A2722" i="4"/>
  <c r="E2722" i="4"/>
  <c r="A2723" i="4"/>
  <c r="E2723" i="4"/>
  <c r="A2724" i="4"/>
  <c r="E2724" i="4"/>
  <c r="K2724" i="4"/>
  <c r="A2725" i="4"/>
  <c r="E2725" i="4"/>
  <c r="A2726" i="4"/>
  <c r="E2726" i="4"/>
  <c r="A2727" i="4"/>
  <c r="E2727" i="4"/>
  <c r="K2727" i="4" s="1"/>
  <c r="A2728" i="4"/>
  <c r="E2728" i="4"/>
  <c r="A2729" i="4"/>
  <c r="E2729" i="4"/>
  <c r="A2730" i="4"/>
  <c r="E2730" i="4"/>
  <c r="K2730" i="4"/>
  <c r="A2731" i="4"/>
  <c r="E2731" i="4"/>
  <c r="A2732" i="4"/>
  <c r="E2732" i="4"/>
  <c r="A2733" i="4"/>
  <c r="E2733" i="4"/>
  <c r="K2733" i="4"/>
  <c r="A2734" i="4"/>
  <c r="E2734" i="4"/>
  <c r="A2735" i="4"/>
  <c r="E2735" i="4"/>
  <c r="A2736" i="4"/>
  <c r="E2736" i="4"/>
  <c r="K2736" i="4" s="1"/>
  <c r="A2737" i="4"/>
  <c r="E2737" i="4"/>
  <c r="A2738" i="4"/>
  <c r="E2738" i="4"/>
  <c r="A2739" i="4"/>
  <c r="E2739" i="4"/>
  <c r="K2739" i="4"/>
  <c r="A2740" i="4"/>
  <c r="E2740" i="4"/>
  <c r="A2741" i="4"/>
  <c r="E2741" i="4"/>
  <c r="A2742" i="4"/>
  <c r="E2742" i="4"/>
  <c r="A2743" i="4"/>
  <c r="E2743" i="4"/>
  <c r="A2744" i="4"/>
  <c r="E2744" i="4"/>
  <c r="A2745" i="4"/>
  <c r="E2745" i="4"/>
  <c r="K2745" i="4"/>
  <c r="A2746" i="4"/>
  <c r="E2746" i="4"/>
  <c r="A2747" i="4"/>
  <c r="E2747" i="4"/>
  <c r="A2748" i="4"/>
  <c r="E2748" i="4"/>
  <c r="A2749" i="4"/>
  <c r="E2749" i="4"/>
  <c r="A2750" i="4"/>
  <c r="E2750" i="4"/>
  <c r="A2751" i="4"/>
  <c r="E2751" i="4"/>
  <c r="K2751" i="4" s="1"/>
  <c r="A2752" i="4"/>
  <c r="E2752" i="4"/>
  <c r="A2753" i="4"/>
  <c r="E2753" i="4"/>
  <c r="A2754" i="4"/>
  <c r="E2754" i="4"/>
  <c r="K2754" i="4"/>
  <c r="A2755" i="4"/>
  <c r="E2755" i="4"/>
  <c r="A2756" i="4"/>
  <c r="E2756" i="4"/>
  <c r="A2757" i="4"/>
  <c r="E2757" i="4"/>
  <c r="K2757" i="4"/>
  <c r="A2758" i="4"/>
  <c r="E2758" i="4"/>
  <c r="A2759" i="4"/>
  <c r="E2759" i="4"/>
  <c r="A2760" i="4"/>
  <c r="E2760" i="4"/>
  <c r="K2760" i="4" s="1"/>
  <c r="A2761" i="4"/>
  <c r="E2761" i="4"/>
  <c r="A2762" i="4"/>
  <c r="E2762" i="4"/>
  <c r="A2763" i="4"/>
  <c r="E2763" i="4"/>
  <c r="K2763" i="4"/>
  <c r="A2764" i="4"/>
  <c r="E2764" i="4"/>
  <c r="A2765" i="4"/>
  <c r="E2765" i="4"/>
  <c r="A2766" i="4"/>
  <c r="E2766" i="4"/>
  <c r="K2766" i="4"/>
  <c r="A2767" i="4"/>
  <c r="E2767" i="4"/>
  <c r="A2768" i="4"/>
  <c r="E2768" i="4"/>
  <c r="A2769" i="4"/>
  <c r="E2769" i="4"/>
  <c r="A2770" i="4"/>
  <c r="E2770" i="4"/>
  <c r="A2771" i="4"/>
  <c r="E2771" i="4"/>
  <c r="A2772" i="4"/>
  <c r="E2772" i="4"/>
  <c r="K2772" i="4" s="1"/>
  <c r="A2773" i="4"/>
  <c r="E2773" i="4"/>
  <c r="A2774" i="4"/>
  <c r="E2774" i="4"/>
  <c r="A2775" i="4"/>
  <c r="E2775" i="4"/>
  <c r="A2776" i="4"/>
  <c r="E2776" i="4"/>
  <c r="A2777" i="4"/>
  <c r="E2777" i="4"/>
  <c r="A2778" i="4"/>
  <c r="E2778" i="4"/>
  <c r="K2778" i="4"/>
  <c r="A2779" i="4"/>
  <c r="E2779" i="4"/>
  <c r="A2780" i="4"/>
  <c r="E2780" i="4"/>
  <c r="K2780" i="4" s="1"/>
  <c r="A2781" i="4"/>
  <c r="E2781" i="4"/>
  <c r="A2782" i="4"/>
  <c r="E2782" i="4"/>
  <c r="A2783" i="4"/>
  <c r="E2783" i="4"/>
  <c r="K2783" i="4" s="1"/>
  <c r="A2784" i="4"/>
  <c r="E2784" i="4"/>
  <c r="K2784" i="4"/>
  <c r="A2785" i="4"/>
  <c r="E2785" i="4"/>
  <c r="A2786" i="4"/>
  <c r="E2786" i="4"/>
  <c r="A2787" i="4"/>
  <c r="E2787" i="4"/>
  <c r="A2788" i="4"/>
  <c r="E2788" i="4"/>
  <c r="A2789" i="4"/>
  <c r="E2789" i="4"/>
  <c r="A2790" i="4"/>
  <c r="E2790" i="4"/>
  <c r="K2790" i="4" s="1"/>
  <c r="A2791" i="4"/>
  <c r="E2791" i="4"/>
  <c r="K2791" i="4" s="1"/>
  <c r="A2792" i="4"/>
  <c r="E2792" i="4"/>
  <c r="A2793" i="4"/>
  <c r="E2793" i="4"/>
  <c r="A2794" i="4"/>
  <c r="E2794" i="4"/>
  <c r="K2794" i="4" s="1"/>
  <c r="A2795" i="4"/>
  <c r="E2795" i="4"/>
  <c r="A2796" i="4"/>
  <c r="E2796" i="4"/>
  <c r="K2796" i="4" s="1"/>
  <c r="A2797" i="4"/>
  <c r="E2797" i="4"/>
  <c r="A2798" i="4"/>
  <c r="E2798" i="4"/>
  <c r="A2799" i="4"/>
  <c r="E2799" i="4"/>
  <c r="A2800" i="4"/>
  <c r="E2800" i="4"/>
  <c r="A2801" i="4"/>
  <c r="E2801" i="4"/>
  <c r="A2802" i="4"/>
  <c r="E2802" i="4"/>
  <c r="K2802" i="4"/>
  <c r="A2803" i="4"/>
  <c r="E2803" i="4"/>
  <c r="A2804" i="4"/>
  <c r="E2804" i="4"/>
  <c r="A2805" i="4"/>
  <c r="E2805" i="4"/>
  <c r="A2806" i="4"/>
  <c r="E2806" i="4"/>
  <c r="A2807" i="4"/>
  <c r="E2807" i="4"/>
  <c r="A2808" i="4"/>
  <c r="E2808" i="4"/>
  <c r="K2808" i="4" s="1"/>
  <c r="A2809" i="4"/>
  <c r="E2809" i="4"/>
  <c r="A2810" i="4"/>
  <c r="E2810" i="4"/>
  <c r="A2811" i="4"/>
  <c r="E2811" i="4"/>
  <c r="A2812" i="4"/>
  <c r="E2812" i="4"/>
  <c r="A2813" i="4"/>
  <c r="E2813" i="4"/>
  <c r="A2814" i="4"/>
  <c r="E2814" i="4"/>
  <c r="K2814" i="4"/>
  <c r="A2815" i="4"/>
  <c r="E2815" i="4"/>
  <c r="A2816" i="4"/>
  <c r="E2816" i="4"/>
  <c r="A2817" i="4"/>
  <c r="E2817" i="4"/>
  <c r="A2818" i="4"/>
  <c r="E2818" i="4"/>
  <c r="A2819" i="4"/>
  <c r="E2819" i="4"/>
  <c r="A2820" i="4"/>
  <c r="E2820" i="4"/>
  <c r="K2820" i="4"/>
  <c r="A2821" i="4"/>
  <c r="E2821" i="4"/>
  <c r="A2822" i="4"/>
  <c r="E2822" i="4"/>
  <c r="A2823" i="4"/>
  <c r="E2823" i="4"/>
  <c r="A2824" i="4"/>
  <c r="E2824" i="4"/>
  <c r="A2825" i="4"/>
  <c r="E2825" i="4"/>
  <c r="A2826" i="4"/>
  <c r="E2826" i="4"/>
  <c r="K2826" i="4" s="1"/>
  <c r="A2827" i="4"/>
  <c r="E2827" i="4"/>
  <c r="A2828" i="4"/>
  <c r="E2828" i="4"/>
  <c r="A2829" i="4"/>
  <c r="E2829" i="4"/>
  <c r="A2830" i="4"/>
  <c r="E2830" i="4"/>
  <c r="A2831" i="4"/>
  <c r="E2831" i="4"/>
  <c r="A2832" i="4"/>
  <c r="E2832" i="4"/>
  <c r="K2832" i="4"/>
  <c r="A2833" i="4"/>
  <c r="E2833" i="4"/>
  <c r="A2834" i="4"/>
  <c r="E2834" i="4"/>
  <c r="A2835" i="4"/>
  <c r="E2835" i="4"/>
  <c r="A2836" i="4"/>
  <c r="E2836" i="4"/>
  <c r="A2837" i="4"/>
  <c r="E2837" i="4"/>
  <c r="A2838" i="4"/>
  <c r="E2838" i="4"/>
  <c r="K2838" i="4"/>
  <c r="A2839" i="4"/>
  <c r="E2839" i="4"/>
  <c r="A2840" i="4"/>
  <c r="E2840" i="4"/>
  <c r="A2841" i="4"/>
  <c r="E2841" i="4"/>
  <c r="A2842" i="4"/>
  <c r="E2842" i="4"/>
  <c r="A2843" i="4"/>
  <c r="E2843" i="4"/>
  <c r="A2844" i="4"/>
  <c r="E2844" i="4"/>
  <c r="K2844" i="4" s="1"/>
  <c r="A2845" i="4"/>
  <c r="E2845" i="4"/>
  <c r="A2846" i="4"/>
  <c r="E2846" i="4"/>
  <c r="A2847" i="4"/>
  <c r="E2847" i="4"/>
  <c r="A2848" i="4"/>
  <c r="E2848" i="4"/>
  <c r="A2849" i="4"/>
  <c r="E2849" i="4"/>
  <c r="A2850" i="4"/>
  <c r="E2850" i="4"/>
  <c r="K2850" i="4"/>
  <c r="A2851" i="4"/>
  <c r="E2851" i="4"/>
  <c r="A2852" i="4"/>
  <c r="E2852" i="4"/>
  <c r="A2853" i="4"/>
  <c r="E2853" i="4"/>
  <c r="A2854" i="4"/>
  <c r="E2854" i="4"/>
  <c r="A2855" i="4"/>
  <c r="E2855" i="4"/>
  <c r="A2856" i="4"/>
  <c r="E2856" i="4"/>
  <c r="K2856" i="4"/>
  <c r="A2857" i="4"/>
  <c r="E2857" i="4"/>
  <c r="A2858" i="4"/>
  <c r="E2858" i="4"/>
  <c r="A2859" i="4"/>
  <c r="E2859" i="4"/>
  <c r="A2860" i="4"/>
  <c r="E2860" i="4"/>
  <c r="A2861" i="4"/>
  <c r="E2861" i="4"/>
  <c r="A2862" i="4"/>
  <c r="E2862" i="4"/>
  <c r="K2862" i="4" s="1"/>
  <c r="A2863" i="4"/>
  <c r="E2863" i="4"/>
  <c r="K2863" i="4" s="1"/>
  <c r="A2864" i="4"/>
  <c r="E2864" i="4"/>
  <c r="A2865" i="4"/>
  <c r="E2865" i="4"/>
  <c r="A2866" i="4"/>
  <c r="E2866" i="4"/>
  <c r="K2866" i="4" s="1"/>
  <c r="A2867" i="4"/>
  <c r="E2867" i="4"/>
  <c r="A2868" i="4"/>
  <c r="E2868" i="4"/>
  <c r="K2868" i="4"/>
  <c r="A2869" i="4"/>
  <c r="E2869" i="4"/>
  <c r="A2870" i="4"/>
  <c r="E2870" i="4"/>
  <c r="A2871" i="4"/>
  <c r="E2871" i="4"/>
  <c r="A2872" i="4"/>
  <c r="E2872" i="4"/>
  <c r="A2873" i="4"/>
  <c r="E2873" i="4"/>
  <c r="A2874" i="4"/>
  <c r="E2874" i="4"/>
  <c r="K2874" i="4"/>
  <c r="A2875" i="4"/>
  <c r="E2875" i="4"/>
  <c r="A2876" i="4"/>
  <c r="E2876" i="4"/>
  <c r="A2877" i="4"/>
  <c r="E2877" i="4"/>
  <c r="K2877" i="4" s="1"/>
  <c r="A2878" i="4"/>
  <c r="E2878" i="4"/>
  <c r="A2879" i="4"/>
  <c r="E2879" i="4"/>
  <c r="A2880" i="4"/>
  <c r="E2880" i="4"/>
  <c r="K2880" i="4" s="1"/>
  <c r="A2881" i="4"/>
  <c r="E2881" i="4"/>
  <c r="A2882" i="4"/>
  <c r="E2882" i="4"/>
  <c r="A2883" i="4"/>
  <c r="E2883" i="4"/>
  <c r="A2884" i="4"/>
  <c r="E2884" i="4"/>
  <c r="A2885" i="4"/>
  <c r="E2885" i="4"/>
  <c r="A2886" i="4"/>
  <c r="E2886" i="4"/>
  <c r="K2886" i="4"/>
  <c r="A2887" i="4"/>
  <c r="E2887" i="4"/>
  <c r="A2888" i="4"/>
  <c r="E2888" i="4"/>
  <c r="K2888" i="4" s="1"/>
  <c r="A2889" i="4"/>
  <c r="E2889" i="4"/>
  <c r="A2890" i="4"/>
  <c r="E2890" i="4"/>
  <c r="A2891" i="4"/>
  <c r="E2891" i="4"/>
  <c r="K2891" i="4" s="1"/>
  <c r="A2892" i="4"/>
  <c r="E2892" i="4"/>
  <c r="K2892" i="4"/>
  <c r="A2893" i="4"/>
  <c r="E2893" i="4"/>
  <c r="A2894" i="4"/>
  <c r="E2894" i="4"/>
  <c r="A2895" i="4"/>
  <c r="E2895" i="4"/>
  <c r="A2896" i="4"/>
  <c r="E2896" i="4"/>
  <c r="A2897" i="4"/>
  <c r="E2897" i="4"/>
  <c r="A2898" i="4"/>
  <c r="E2898" i="4"/>
  <c r="K2898" i="4" s="1"/>
  <c r="A2899" i="4"/>
  <c r="E2899" i="4"/>
  <c r="A2900" i="4"/>
  <c r="E2900" i="4"/>
  <c r="A2901" i="4"/>
  <c r="E2901" i="4"/>
  <c r="A2902" i="4"/>
  <c r="E2902" i="4"/>
  <c r="A2903" i="4"/>
  <c r="E2903" i="4"/>
  <c r="A2904" i="4"/>
  <c r="E2904" i="4"/>
  <c r="K2904" i="4"/>
  <c r="A2905" i="4"/>
  <c r="E2905" i="4"/>
  <c r="A2906" i="4"/>
  <c r="E2906" i="4"/>
  <c r="A2907" i="4"/>
  <c r="E2907" i="4"/>
  <c r="A2908" i="4"/>
  <c r="E2908" i="4"/>
  <c r="A2909" i="4"/>
  <c r="E2909" i="4"/>
  <c r="A2910" i="4"/>
  <c r="E2910" i="4"/>
  <c r="K2910" i="4"/>
  <c r="A2911" i="4"/>
  <c r="E2911" i="4"/>
  <c r="A2912" i="4"/>
  <c r="E2912" i="4"/>
  <c r="A2913" i="4"/>
  <c r="E2913" i="4"/>
  <c r="A2914" i="4"/>
  <c r="E2914" i="4"/>
  <c r="A2915" i="4"/>
  <c r="E2915" i="4"/>
  <c r="A2916" i="4"/>
  <c r="E2916" i="4"/>
  <c r="K2916" i="4" s="1"/>
  <c r="A2917" i="4"/>
  <c r="E2917" i="4"/>
  <c r="A2918" i="4"/>
  <c r="E2918" i="4"/>
  <c r="A2919" i="4"/>
  <c r="E2919" i="4"/>
  <c r="A2920" i="4"/>
  <c r="E2920" i="4"/>
  <c r="A2921" i="4"/>
  <c r="E2921" i="4"/>
  <c r="A2922" i="4"/>
  <c r="E2922" i="4"/>
  <c r="K2922" i="4"/>
  <c r="A2923" i="4"/>
  <c r="E2923" i="4"/>
  <c r="A2924" i="4"/>
  <c r="E2924" i="4"/>
  <c r="A2925" i="4"/>
  <c r="E2925" i="4"/>
  <c r="A2926" i="4"/>
  <c r="E2926" i="4"/>
  <c r="A2927" i="4"/>
  <c r="E2927" i="4"/>
  <c r="A2928" i="4"/>
  <c r="E2928" i="4"/>
  <c r="K2928" i="4"/>
  <c r="A2929" i="4"/>
  <c r="E2929" i="4"/>
  <c r="A2930" i="4"/>
  <c r="E2930" i="4"/>
  <c r="A2931" i="4"/>
  <c r="E2931" i="4"/>
  <c r="A2932" i="4"/>
  <c r="E2932" i="4"/>
  <c r="A2933" i="4"/>
  <c r="E2933" i="4"/>
  <c r="A2934" i="4"/>
  <c r="E2934" i="4"/>
  <c r="K2934" i="4"/>
  <c r="A2935" i="4"/>
  <c r="E2935" i="4"/>
  <c r="A2936" i="4"/>
  <c r="E2936" i="4"/>
  <c r="A2937" i="4"/>
  <c r="E2937" i="4"/>
  <c r="A2938" i="4"/>
  <c r="E2938" i="4"/>
  <c r="A2939" i="4"/>
  <c r="E2939" i="4"/>
  <c r="A2940" i="4"/>
  <c r="E2940" i="4"/>
  <c r="K2940" i="4" s="1"/>
  <c r="A2941" i="4"/>
  <c r="E2941" i="4"/>
  <c r="A2942" i="4"/>
  <c r="E2942" i="4"/>
  <c r="A2943" i="4"/>
  <c r="E2943" i="4"/>
  <c r="A2944" i="4"/>
  <c r="E2944" i="4"/>
  <c r="A2945" i="4"/>
  <c r="E2945" i="4"/>
  <c r="A2946" i="4"/>
  <c r="E2946" i="4"/>
  <c r="K2946" i="4"/>
  <c r="A2947" i="4"/>
  <c r="E2947" i="4"/>
  <c r="A2948" i="4"/>
  <c r="E2948" i="4"/>
  <c r="A2949" i="4"/>
  <c r="E2949" i="4"/>
  <c r="A2950" i="4"/>
  <c r="E2950" i="4"/>
  <c r="A2951" i="4"/>
  <c r="E2951" i="4"/>
  <c r="A2952" i="4"/>
  <c r="E2952" i="4"/>
  <c r="K2952" i="4" s="1"/>
  <c r="A2953" i="4"/>
  <c r="E2953" i="4"/>
  <c r="A2954" i="4"/>
  <c r="E2954" i="4"/>
  <c r="A2955" i="4"/>
  <c r="E2955" i="4"/>
  <c r="A2956" i="4"/>
  <c r="E2956" i="4"/>
  <c r="A2957" i="4"/>
  <c r="E2957" i="4"/>
  <c r="A2958" i="4"/>
  <c r="E2958" i="4"/>
  <c r="K2958" i="4"/>
  <c r="A2959" i="4"/>
  <c r="E2959" i="4"/>
  <c r="A2960" i="4"/>
  <c r="E2960" i="4"/>
  <c r="A2961" i="4"/>
  <c r="E2961" i="4"/>
  <c r="A2962" i="4"/>
  <c r="E2962" i="4"/>
  <c r="A2963" i="4"/>
  <c r="E2963" i="4"/>
  <c r="A2964" i="4"/>
  <c r="E2964" i="4"/>
  <c r="K2964" i="4"/>
  <c r="A2965" i="4"/>
  <c r="E2965" i="4"/>
  <c r="A2966" i="4"/>
  <c r="E2966" i="4"/>
  <c r="A2967" i="4"/>
  <c r="E2967" i="4"/>
  <c r="A2968" i="4"/>
  <c r="E2968" i="4"/>
  <c r="A2969" i="4"/>
  <c r="E2969" i="4"/>
  <c r="A2970" i="4"/>
  <c r="E2970" i="4"/>
  <c r="K2970" i="4"/>
  <c r="A2971" i="4"/>
  <c r="E2971" i="4"/>
  <c r="A2972" i="4"/>
  <c r="E2972" i="4"/>
  <c r="A2973" i="4"/>
  <c r="E2973" i="4"/>
  <c r="A2974" i="4"/>
  <c r="E2974" i="4"/>
  <c r="A2975" i="4"/>
  <c r="E2975" i="4"/>
  <c r="A2976" i="4"/>
  <c r="E2976" i="4"/>
  <c r="K2976" i="4"/>
  <c r="A2977" i="4"/>
  <c r="E2977" i="4"/>
  <c r="A2978" i="4"/>
  <c r="E2978" i="4"/>
  <c r="A2979" i="4"/>
  <c r="E2979" i="4"/>
  <c r="A2980" i="4"/>
  <c r="E2980" i="4"/>
  <c r="A2981" i="4"/>
  <c r="E2981" i="4"/>
  <c r="A2982" i="4"/>
  <c r="E2982" i="4"/>
  <c r="K2982" i="4"/>
  <c r="A2983" i="4"/>
  <c r="E2983" i="4"/>
  <c r="A2984" i="4"/>
  <c r="E2984" i="4"/>
  <c r="A2985" i="4"/>
  <c r="E2985" i="4"/>
  <c r="A2986" i="4"/>
  <c r="E2986" i="4"/>
  <c r="A2987" i="4"/>
  <c r="E2987" i="4"/>
  <c r="A2988" i="4"/>
  <c r="E2988" i="4"/>
  <c r="K2988" i="4" s="1"/>
  <c r="A2989" i="4"/>
  <c r="E2989" i="4"/>
  <c r="A2990" i="4"/>
  <c r="E2990" i="4"/>
  <c r="A2991" i="4"/>
  <c r="E2991" i="4"/>
  <c r="A2992" i="4"/>
  <c r="E2992" i="4"/>
  <c r="A2993" i="4"/>
  <c r="E2993" i="4"/>
  <c r="A2994" i="4"/>
  <c r="E2994" i="4"/>
  <c r="K2994" i="4"/>
  <c r="A2995" i="4"/>
  <c r="E2995" i="4"/>
  <c r="A2996" i="4"/>
  <c r="E2996" i="4"/>
  <c r="K2996" i="4" s="1"/>
  <c r="A2997" i="4"/>
  <c r="E2997" i="4"/>
  <c r="A2998" i="4"/>
  <c r="E2998" i="4"/>
  <c r="A2999" i="4"/>
  <c r="E2999" i="4"/>
  <c r="K2999" i="4" s="1"/>
  <c r="A3000" i="4"/>
  <c r="E3000" i="4"/>
  <c r="K3000" i="4"/>
  <c r="A3001" i="4"/>
  <c r="E3001" i="4"/>
  <c r="A3002" i="4"/>
  <c r="E3002" i="4"/>
  <c r="A3003" i="4"/>
  <c r="E3003" i="4"/>
  <c r="A3004" i="4"/>
  <c r="E3004" i="4"/>
  <c r="A3005" i="4"/>
  <c r="E3005" i="4"/>
  <c r="A3006" i="4"/>
  <c r="E3006" i="4"/>
  <c r="K3006" i="4"/>
  <c r="A3007" i="4"/>
  <c r="E3007" i="4"/>
  <c r="K3007" i="4" s="1"/>
  <c r="A3008" i="4"/>
  <c r="E3008" i="4"/>
  <c r="A3009" i="4"/>
  <c r="E3009" i="4"/>
  <c r="A3010" i="4"/>
  <c r="E3010" i="4"/>
  <c r="K3010" i="4" s="1"/>
  <c r="A3011" i="4"/>
  <c r="E3011" i="4"/>
  <c r="A3012" i="4"/>
  <c r="E3012" i="4"/>
  <c r="K3012" i="4" s="1"/>
  <c r="A3013" i="4"/>
  <c r="E3013" i="4"/>
  <c r="A3014" i="4"/>
  <c r="E3014" i="4"/>
  <c r="A3015" i="4"/>
  <c r="E3015" i="4"/>
  <c r="A3016" i="4"/>
  <c r="E3016" i="4"/>
  <c r="A3017" i="4"/>
  <c r="E3017" i="4"/>
  <c r="A3018" i="4"/>
  <c r="E3018" i="4"/>
  <c r="K3018" i="4"/>
  <c r="A3019" i="4"/>
  <c r="E3019" i="4"/>
  <c r="A3020" i="4"/>
  <c r="E3020" i="4"/>
  <c r="A3021" i="4"/>
  <c r="E3021" i="4"/>
  <c r="K3021" i="4" s="1"/>
  <c r="A3022" i="4"/>
  <c r="E3022" i="4"/>
  <c r="A3023" i="4"/>
  <c r="E3023" i="4"/>
  <c r="A3024" i="4"/>
  <c r="E3024" i="4"/>
  <c r="K3024" i="4" s="1"/>
  <c r="A3025" i="4"/>
  <c r="E3025" i="4"/>
  <c r="A3026" i="4"/>
  <c r="E3026" i="4"/>
  <c r="A3027" i="4"/>
  <c r="E3027" i="4"/>
  <c r="A3028" i="4"/>
  <c r="E3028" i="4"/>
  <c r="A3029" i="4"/>
  <c r="E3029" i="4"/>
  <c r="A3030" i="4"/>
  <c r="E3030" i="4"/>
  <c r="K3030" i="4"/>
  <c r="A3031" i="4"/>
  <c r="E3031" i="4"/>
  <c r="A3032" i="4"/>
  <c r="E3032" i="4"/>
  <c r="A3033" i="4"/>
  <c r="E3033" i="4"/>
  <c r="A3034" i="4"/>
  <c r="E3034" i="4"/>
  <c r="A3035" i="4"/>
  <c r="E3035" i="4"/>
  <c r="A3036" i="4"/>
  <c r="E3036" i="4"/>
  <c r="K3036" i="4"/>
  <c r="A3037" i="4"/>
  <c r="E3037" i="4"/>
  <c r="A3038" i="4"/>
  <c r="E3038" i="4"/>
  <c r="A3039" i="4"/>
  <c r="E3039" i="4"/>
  <c r="A3040" i="4"/>
  <c r="E3040" i="4"/>
  <c r="A3041" i="4"/>
  <c r="E3041" i="4"/>
  <c r="A3042" i="4"/>
  <c r="E3042" i="4"/>
  <c r="K3042" i="4"/>
  <c r="A3043" i="4"/>
  <c r="E3043" i="4"/>
  <c r="A3044" i="4"/>
  <c r="E3044" i="4"/>
  <c r="A3045" i="4"/>
  <c r="E3045" i="4"/>
  <c r="A3046" i="4"/>
  <c r="E3046" i="4"/>
  <c r="A3047" i="4"/>
  <c r="E3047" i="4"/>
  <c r="A3048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B2335" i="4"/>
  <c r="C2335" i="4"/>
  <c r="D2335" i="4"/>
  <c r="F2335" i="4"/>
  <c r="G2335" i="4"/>
  <c r="H2335" i="4"/>
  <c r="I2335" i="4"/>
  <c r="L2335" i="4" s="1"/>
  <c r="K2335" i="4"/>
  <c r="B2336" i="4"/>
  <c r="C2336" i="4"/>
  <c r="D2336" i="4"/>
  <c r="F2336" i="4"/>
  <c r="G2336" i="4"/>
  <c r="H2336" i="4"/>
  <c r="I2336" i="4"/>
  <c r="K2336" i="4"/>
  <c r="L2336" i="4"/>
  <c r="B2337" i="4"/>
  <c r="C2337" i="4"/>
  <c r="D2337" i="4"/>
  <c r="F2337" i="4"/>
  <c r="G2337" i="4"/>
  <c r="H2337" i="4"/>
  <c r="I2337" i="4"/>
  <c r="L2337" i="4" s="1"/>
  <c r="B2338" i="4"/>
  <c r="C2338" i="4"/>
  <c r="D2338" i="4"/>
  <c r="F2338" i="4"/>
  <c r="G2338" i="4"/>
  <c r="H2338" i="4"/>
  <c r="I2338" i="4"/>
  <c r="L2338" i="4"/>
  <c r="B2339" i="4"/>
  <c r="C2339" i="4"/>
  <c r="D2339" i="4"/>
  <c r="F2339" i="4"/>
  <c r="G2339" i="4"/>
  <c r="H2339" i="4"/>
  <c r="I2339" i="4"/>
  <c r="L2339" i="4"/>
  <c r="K2339" i="4"/>
  <c r="B2340" i="4"/>
  <c r="C2340" i="4"/>
  <c r="D2340" i="4"/>
  <c r="F2340" i="4"/>
  <c r="G2340" i="4"/>
  <c r="H2340" i="4"/>
  <c r="I2340" i="4"/>
  <c r="L2340" i="4"/>
  <c r="B2341" i="4"/>
  <c r="C2341" i="4"/>
  <c r="D2341" i="4"/>
  <c r="F2341" i="4"/>
  <c r="G2341" i="4"/>
  <c r="H2341" i="4"/>
  <c r="I2341" i="4"/>
  <c r="L2341" i="4" s="1"/>
  <c r="K2341" i="4"/>
  <c r="B2342" i="4"/>
  <c r="C2342" i="4"/>
  <c r="D2342" i="4"/>
  <c r="F2342" i="4"/>
  <c r="G2342" i="4"/>
  <c r="H2342" i="4"/>
  <c r="I2342" i="4"/>
  <c r="K2342" i="4"/>
  <c r="L2342" i="4"/>
  <c r="B2343" i="4"/>
  <c r="C2343" i="4"/>
  <c r="D2343" i="4"/>
  <c r="F2343" i="4"/>
  <c r="G2343" i="4"/>
  <c r="H2343" i="4"/>
  <c r="I2343" i="4"/>
  <c r="L2343" i="4" s="1"/>
  <c r="B2344" i="4"/>
  <c r="C2344" i="4"/>
  <c r="D2344" i="4"/>
  <c r="F2344" i="4"/>
  <c r="G2344" i="4"/>
  <c r="H2344" i="4"/>
  <c r="I2344" i="4"/>
  <c r="L2344" i="4" s="1"/>
  <c r="K2344" i="4"/>
  <c r="B2345" i="4"/>
  <c r="C2345" i="4"/>
  <c r="D2345" i="4"/>
  <c r="F2345" i="4"/>
  <c r="G2345" i="4"/>
  <c r="H2345" i="4"/>
  <c r="I2345" i="4"/>
  <c r="L2345" i="4" s="1"/>
  <c r="K2345" i="4"/>
  <c r="B2346" i="4"/>
  <c r="C2346" i="4"/>
  <c r="D2346" i="4"/>
  <c r="F2346" i="4"/>
  <c r="G2346" i="4"/>
  <c r="H2346" i="4"/>
  <c r="I2346" i="4"/>
  <c r="L2346" i="4" s="1"/>
  <c r="B2347" i="4"/>
  <c r="C2347" i="4"/>
  <c r="D2347" i="4"/>
  <c r="F2347" i="4"/>
  <c r="G2347" i="4"/>
  <c r="H2347" i="4"/>
  <c r="I2347" i="4"/>
  <c r="L2347" i="4"/>
  <c r="K2347" i="4"/>
  <c r="B2348" i="4"/>
  <c r="C2348" i="4"/>
  <c r="D2348" i="4"/>
  <c r="F2348" i="4"/>
  <c r="G2348" i="4"/>
  <c r="H2348" i="4"/>
  <c r="I2348" i="4"/>
  <c r="L2348" i="4" s="1"/>
  <c r="K2348" i="4"/>
  <c r="B2349" i="4"/>
  <c r="C2349" i="4"/>
  <c r="D2349" i="4"/>
  <c r="F2349" i="4"/>
  <c r="G2349" i="4"/>
  <c r="H2349" i="4"/>
  <c r="I2349" i="4"/>
  <c r="L2349" i="4"/>
  <c r="B2350" i="4"/>
  <c r="C2350" i="4"/>
  <c r="D2350" i="4"/>
  <c r="F2350" i="4"/>
  <c r="G2350" i="4"/>
  <c r="H2350" i="4"/>
  <c r="I2350" i="4"/>
  <c r="K2350" i="4"/>
  <c r="L2350" i="4"/>
  <c r="B2351" i="4"/>
  <c r="C2351" i="4"/>
  <c r="D2351" i="4"/>
  <c r="F2351" i="4"/>
  <c r="G2351" i="4"/>
  <c r="H2351" i="4"/>
  <c r="I2351" i="4"/>
  <c r="L2351" i="4"/>
  <c r="B2352" i="4"/>
  <c r="C2352" i="4"/>
  <c r="D2352" i="4"/>
  <c r="F2352" i="4"/>
  <c r="G2352" i="4"/>
  <c r="H2352" i="4"/>
  <c r="I2352" i="4"/>
  <c r="L2352" i="4"/>
  <c r="B2353" i="4"/>
  <c r="C2353" i="4"/>
  <c r="D2353" i="4"/>
  <c r="F2353" i="4"/>
  <c r="G2353" i="4"/>
  <c r="H2353" i="4"/>
  <c r="I2353" i="4"/>
  <c r="L2353" i="4" s="1"/>
  <c r="K2353" i="4"/>
  <c r="B2354" i="4"/>
  <c r="C2354" i="4"/>
  <c r="D2354" i="4"/>
  <c r="F2354" i="4"/>
  <c r="G2354" i="4"/>
  <c r="H2354" i="4"/>
  <c r="I2354" i="4"/>
  <c r="K2354" i="4"/>
  <c r="L2354" i="4"/>
  <c r="B2355" i="4"/>
  <c r="C2355" i="4"/>
  <c r="D2355" i="4"/>
  <c r="F2355" i="4"/>
  <c r="G2355" i="4"/>
  <c r="H2355" i="4"/>
  <c r="I2355" i="4"/>
  <c r="L2355" i="4" s="1"/>
  <c r="B2356" i="4"/>
  <c r="C2356" i="4"/>
  <c r="D2356" i="4"/>
  <c r="F2356" i="4"/>
  <c r="G2356" i="4"/>
  <c r="H2356" i="4"/>
  <c r="I2356" i="4"/>
  <c r="L2356" i="4"/>
  <c r="B2357" i="4"/>
  <c r="C2357" i="4"/>
  <c r="D2357" i="4"/>
  <c r="F2357" i="4"/>
  <c r="G2357" i="4"/>
  <c r="H2357" i="4"/>
  <c r="I2357" i="4"/>
  <c r="L2357" i="4"/>
  <c r="K2357" i="4"/>
  <c r="B2358" i="4"/>
  <c r="C2358" i="4"/>
  <c r="D2358" i="4"/>
  <c r="F2358" i="4"/>
  <c r="G2358" i="4"/>
  <c r="H2358" i="4"/>
  <c r="I2358" i="4"/>
  <c r="L2358" i="4"/>
  <c r="B2359" i="4"/>
  <c r="C2359" i="4"/>
  <c r="D2359" i="4"/>
  <c r="F2359" i="4"/>
  <c r="G2359" i="4"/>
  <c r="H2359" i="4"/>
  <c r="I2359" i="4"/>
  <c r="K2359" i="4"/>
  <c r="L2359" i="4"/>
  <c r="B2360" i="4"/>
  <c r="C2360" i="4"/>
  <c r="D2360" i="4"/>
  <c r="F2360" i="4"/>
  <c r="G2360" i="4"/>
  <c r="H2360" i="4"/>
  <c r="I2360" i="4"/>
  <c r="K2360" i="4"/>
  <c r="L2360" i="4"/>
  <c r="B2361" i="4"/>
  <c r="C2361" i="4"/>
  <c r="D2361" i="4"/>
  <c r="F2361" i="4"/>
  <c r="G2361" i="4"/>
  <c r="H2361" i="4"/>
  <c r="I2361" i="4"/>
  <c r="L2361" i="4" s="1"/>
  <c r="B2362" i="4"/>
  <c r="C2362" i="4"/>
  <c r="D2362" i="4"/>
  <c r="F2362" i="4"/>
  <c r="G2362" i="4"/>
  <c r="H2362" i="4"/>
  <c r="I2362" i="4"/>
  <c r="L2362" i="4" s="1"/>
  <c r="K2362" i="4"/>
  <c r="B2363" i="4"/>
  <c r="C2363" i="4"/>
  <c r="D2363" i="4"/>
  <c r="F2363" i="4"/>
  <c r="G2363" i="4"/>
  <c r="H2363" i="4"/>
  <c r="I2363" i="4"/>
  <c r="L2363" i="4" s="1"/>
  <c r="K2363" i="4"/>
  <c r="B2364" i="4"/>
  <c r="C2364" i="4"/>
  <c r="D2364" i="4"/>
  <c r="F2364" i="4"/>
  <c r="G2364" i="4"/>
  <c r="H2364" i="4"/>
  <c r="I2364" i="4"/>
  <c r="L2364" i="4" s="1"/>
  <c r="B2365" i="4"/>
  <c r="C2365" i="4"/>
  <c r="D2365" i="4"/>
  <c r="F2365" i="4"/>
  <c r="G2365" i="4"/>
  <c r="H2365" i="4"/>
  <c r="I2365" i="4"/>
  <c r="K2365" i="4"/>
  <c r="L2365" i="4"/>
  <c r="B2366" i="4"/>
  <c r="C2366" i="4"/>
  <c r="D2366" i="4"/>
  <c r="F2366" i="4"/>
  <c r="G2366" i="4"/>
  <c r="H2366" i="4"/>
  <c r="I2366" i="4"/>
  <c r="L2366" i="4" s="1"/>
  <c r="K2366" i="4"/>
  <c r="B2367" i="4"/>
  <c r="C2367" i="4"/>
  <c r="D2367" i="4"/>
  <c r="F2367" i="4"/>
  <c r="G2367" i="4"/>
  <c r="H2367" i="4"/>
  <c r="I2367" i="4"/>
  <c r="L2367" i="4"/>
  <c r="B2368" i="4"/>
  <c r="C2368" i="4"/>
  <c r="D2368" i="4"/>
  <c r="F2368" i="4"/>
  <c r="G2368" i="4"/>
  <c r="H2368" i="4"/>
  <c r="I2368" i="4"/>
  <c r="K2368" i="4"/>
  <c r="L2368" i="4"/>
  <c r="B2369" i="4"/>
  <c r="C2369" i="4"/>
  <c r="D2369" i="4"/>
  <c r="F2369" i="4"/>
  <c r="G2369" i="4"/>
  <c r="H2369" i="4"/>
  <c r="I2369" i="4"/>
  <c r="L2369" i="4"/>
  <c r="B2370" i="4"/>
  <c r="C2370" i="4"/>
  <c r="D2370" i="4"/>
  <c r="F2370" i="4"/>
  <c r="G2370" i="4"/>
  <c r="H2370" i="4"/>
  <c r="I2370" i="4"/>
  <c r="L2370" i="4" s="1"/>
  <c r="B2371" i="4"/>
  <c r="C2371" i="4"/>
  <c r="D2371" i="4"/>
  <c r="F2371" i="4"/>
  <c r="G2371" i="4"/>
  <c r="H2371" i="4"/>
  <c r="I2371" i="4"/>
  <c r="L2371" i="4" s="1"/>
  <c r="K2371" i="4"/>
  <c r="B2372" i="4"/>
  <c r="C2372" i="4"/>
  <c r="D2372" i="4"/>
  <c r="F2372" i="4"/>
  <c r="G2372" i="4"/>
  <c r="H2372" i="4"/>
  <c r="I2372" i="4"/>
  <c r="L2372" i="4" s="1"/>
  <c r="K2372" i="4"/>
  <c r="B2373" i="4"/>
  <c r="C2373" i="4"/>
  <c r="D2373" i="4"/>
  <c r="F2373" i="4"/>
  <c r="G2373" i="4"/>
  <c r="H2373" i="4"/>
  <c r="I2373" i="4"/>
  <c r="L2373" i="4" s="1"/>
  <c r="B2374" i="4"/>
  <c r="C2374" i="4"/>
  <c r="D2374" i="4"/>
  <c r="F2374" i="4"/>
  <c r="G2374" i="4"/>
  <c r="H2374" i="4"/>
  <c r="I2374" i="4"/>
  <c r="L2374" i="4"/>
  <c r="B2375" i="4"/>
  <c r="C2375" i="4"/>
  <c r="D2375" i="4"/>
  <c r="F2375" i="4"/>
  <c r="G2375" i="4"/>
  <c r="H2375" i="4"/>
  <c r="I2375" i="4"/>
  <c r="L2375" i="4"/>
  <c r="K2375" i="4"/>
  <c r="B2376" i="4"/>
  <c r="C2376" i="4"/>
  <c r="D2376" i="4"/>
  <c r="F2376" i="4"/>
  <c r="G2376" i="4"/>
  <c r="H2376" i="4"/>
  <c r="I2376" i="4"/>
  <c r="L2376" i="4"/>
  <c r="B2377" i="4"/>
  <c r="C2377" i="4"/>
  <c r="D2377" i="4"/>
  <c r="F2377" i="4"/>
  <c r="G2377" i="4"/>
  <c r="H2377" i="4"/>
  <c r="I2377" i="4"/>
  <c r="K2377" i="4"/>
  <c r="L2377" i="4"/>
  <c r="B2378" i="4"/>
  <c r="C2378" i="4"/>
  <c r="D2378" i="4"/>
  <c r="F2378" i="4"/>
  <c r="G2378" i="4"/>
  <c r="H2378" i="4"/>
  <c r="I2378" i="4"/>
  <c r="K2378" i="4"/>
  <c r="L2378" i="4"/>
  <c r="B2379" i="4"/>
  <c r="C2379" i="4"/>
  <c r="D2379" i="4"/>
  <c r="F2379" i="4"/>
  <c r="G2379" i="4"/>
  <c r="H2379" i="4"/>
  <c r="I2379" i="4"/>
  <c r="L2379" i="4" s="1"/>
  <c r="B2380" i="4"/>
  <c r="C2380" i="4"/>
  <c r="D2380" i="4"/>
  <c r="F2380" i="4"/>
  <c r="G2380" i="4"/>
  <c r="H2380" i="4"/>
  <c r="I2380" i="4"/>
  <c r="L2380" i="4" s="1"/>
  <c r="K2380" i="4"/>
  <c r="B2381" i="4"/>
  <c r="C2381" i="4"/>
  <c r="D2381" i="4"/>
  <c r="F2381" i="4"/>
  <c r="G2381" i="4"/>
  <c r="H2381" i="4"/>
  <c r="I2381" i="4"/>
  <c r="L2381" i="4" s="1"/>
  <c r="K2381" i="4"/>
  <c r="B2382" i="4"/>
  <c r="C2382" i="4"/>
  <c r="D2382" i="4"/>
  <c r="F2382" i="4"/>
  <c r="G2382" i="4"/>
  <c r="H2382" i="4"/>
  <c r="I2382" i="4"/>
  <c r="L2382" i="4" s="1"/>
  <c r="B2383" i="4"/>
  <c r="C2383" i="4"/>
  <c r="D2383" i="4"/>
  <c r="F2383" i="4"/>
  <c r="G2383" i="4"/>
  <c r="H2383" i="4"/>
  <c r="I2383" i="4"/>
  <c r="K2383" i="4"/>
  <c r="L2383" i="4"/>
  <c r="B2384" i="4"/>
  <c r="C2384" i="4"/>
  <c r="D2384" i="4"/>
  <c r="F2384" i="4"/>
  <c r="G2384" i="4"/>
  <c r="H2384" i="4"/>
  <c r="I2384" i="4"/>
  <c r="L2384" i="4" s="1"/>
  <c r="K2384" i="4"/>
  <c r="B2385" i="4"/>
  <c r="C2385" i="4"/>
  <c r="D2385" i="4"/>
  <c r="F2385" i="4"/>
  <c r="G2385" i="4"/>
  <c r="H2385" i="4"/>
  <c r="I2385" i="4"/>
  <c r="L2385" i="4"/>
  <c r="B2386" i="4"/>
  <c r="C2386" i="4"/>
  <c r="D2386" i="4"/>
  <c r="F2386" i="4"/>
  <c r="G2386" i="4"/>
  <c r="H2386" i="4"/>
  <c r="I2386" i="4"/>
  <c r="K2386" i="4"/>
  <c r="L2386" i="4"/>
  <c r="B2387" i="4"/>
  <c r="C2387" i="4"/>
  <c r="D2387" i="4"/>
  <c r="F2387" i="4"/>
  <c r="G2387" i="4"/>
  <c r="H2387" i="4"/>
  <c r="I2387" i="4"/>
  <c r="L2387" i="4"/>
  <c r="B2388" i="4"/>
  <c r="C2388" i="4"/>
  <c r="D2388" i="4"/>
  <c r="F2388" i="4"/>
  <c r="G2388" i="4"/>
  <c r="H2388" i="4"/>
  <c r="I2388" i="4"/>
  <c r="L2388" i="4" s="1"/>
  <c r="B2389" i="4"/>
  <c r="C2389" i="4"/>
  <c r="D2389" i="4"/>
  <c r="F2389" i="4"/>
  <c r="G2389" i="4"/>
  <c r="H2389" i="4"/>
  <c r="I2389" i="4"/>
  <c r="L2389" i="4" s="1"/>
  <c r="K2389" i="4"/>
  <c r="B2390" i="4"/>
  <c r="C2390" i="4"/>
  <c r="D2390" i="4"/>
  <c r="F2390" i="4"/>
  <c r="G2390" i="4"/>
  <c r="H2390" i="4"/>
  <c r="I2390" i="4"/>
  <c r="L2390" i="4" s="1"/>
  <c r="K2390" i="4"/>
  <c r="B2391" i="4"/>
  <c r="C2391" i="4"/>
  <c r="D2391" i="4"/>
  <c r="F2391" i="4"/>
  <c r="G2391" i="4"/>
  <c r="H2391" i="4"/>
  <c r="I2391" i="4"/>
  <c r="L2391" i="4" s="1"/>
  <c r="B2392" i="4"/>
  <c r="C2392" i="4"/>
  <c r="D2392" i="4"/>
  <c r="F2392" i="4"/>
  <c r="G2392" i="4"/>
  <c r="H2392" i="4"/>
  <c r="I2392" i="4"/>
  <c r="L2392" i="4"/>
  <c r="B2393" i="4"/>
  <c r="C2393" i="4"/>
  <c r="D2393" i="4"/>
  <c r="F2393" i="4"/>
  <c r="G2393" i="4"/>
  <c r="H2393" i="4"/>
  <c r="I2393" i="4"/>
  <c r="L2393" i="4"/>
  <c r="K2393" i="4"/>
  <c r="B2394" i="4"/>
  <c r="C2394" i="4"/>
  <c r="D2394" i="4"/>
  <c r="F2394" i="4"/>
  <c r="G2394" i="4"/>
  <c r="H2394" i="4"/>
  <c r="I2394" i="4"/>
  <c r="L2394" i="4"/>
  <c r="B2395" i="4"/>
  <c r="C2395" i="4"/>
  <c r="D2395" i="4"/>
  <c r="F2395" i="4"/>
  <c r="G2395" i="4"/>
  <c r="H2395" i="4"/>
  <c r="I2395" i="4"/>
  <c r="K2395" i="4"/>
  <c r="L2395" i="4"/>
  <c r="B2396" i="4"/>
  <c r="C2396" i="4"/>
  <c r="D2396" i="4"/>
  <c r="F2396" i="4"/>
  <c r="G2396" i="4"/>
  <c r="H2396" i="4"/>
  <c r="I2396" i="4"/>
  <c r="K2396" i="4"/>
  <c r="L2396" i="4"/>
  <c r="B2397" i="4"/>
  <c r="C2397" i="4"/>
  <c r="D2397" i="4"/>
  <c r="F2397" i="4"/>
  <c r="G2397" i="4"/>
  <c r="H2397" i="4"/>
  <c r="I2397" i="4"/>
  <c r="L2397" i="4" s="1"/>
  <c r="B2398" i="4"/>
  <c r="C2398" i="4"/>
  <c r="D2398" i="4"/>
  <c r="F2398" i="4"/>
  <c r="G2398" i="4"/>
  <c r="H2398" i="4"/>
  <c r="I2398" i="4"/>
  <c r="L2398" i="4" s="1"/>
  <c r="K2398" i="4"/>
  <c r="B2399" i="4"/>
  <c r="C2399" i="4"/>
  <c r="D2399" i="4"/>
  <c r="F2399" i="4"/>
  <c r="G2399" i="4"/>
  <c r="H2399" i="4"/>
  <c r="I2399" i="4"/>
  <c r="L2399" i="4" s="1"/>
  <c r="K2399" i="4"/>
  <c r="B2400" i="4"/>
  <c r="C2400" i="4"/>
  <c r="D2400" i="4"/>
  <c r="F2400" i="4"/>
  <c r="G2400" i="4"/>
  <c r="H2400" i="4"/>
  <c r="I2400" i="4"/>
  <c r="L2400" i="4" s="1"/>
  <c r="B2401" i="4"/>
  <c r="C2401" i="4"/>
  <c r="D2401" i="4"/>
  <c r="F2401" i="4"/>
  <c r="G2401" i="4"/>
  <c r="H2401" i="4"/>
  <c r="I2401" i="4"/>
  <c r="K2401" i="4"/>
  <c r="L2401" i="4"/>
  <c r="B2402" i="4"/>
  <c r="C2402" i="4"/>
  <c r="D2402" i="4"/>
  <c r="F2402" i="4"/>
  <c r="G2402" i="4"/>
  <c r="H2402" i="4"/>
  <c r="I2402" i="4"/>
  <c r="L2402" i="4" s="1"/>
  <c r="K2402" i="4"/>
  <c r="B2403" i="4"/>
  <c r="C2403" i="4"/>
  <c r="D2403" i="4"/>
  <c r="F2403" i="4"/>
  <c r="G2403" i="4"/>
  <c r="H2403" i="4"/>
  <c r="I2403" i="4"/>
  <c r="L2403" i="4"/>
  <c r="B2404" i="4"/>
  <c r="C2404" i="4"/>
  <c r="D2404" i="4"/>
  <c r="F2404" i="4"/>
  <c r="G2404" i="4"/>
  <c r="H2404" i="4"/>
  <c r="I2404" i="4"/>
  <c r="K2404" i="4"/>
  <c r="L2404" i="4"/>
  <c r="B2405" i="4"/>
  <c r="C2405" i="4"/>
  <c r="D2405" i="4"/>
  <c r="F2405" i="4"/>
  <c r="G2405" i="4"/>
  <c r="H2405" i="4"/>
  <c r="I2405" i="4"/>
  <c r="L2405" i="4"/>
  <c r="B2406" i="4"/>
  <c r="C2406" i="4"/>
  <c r="D2406" i="4"/>
  <c r="F2406" i="4"/>
  <c r="G2406" i="4"/>
  <c r="H2406" i="4"/>
  <c r="I2406" i="4"/>
  <c r="L2406" i="4" s="1"/>
  <c r="B2407" i="4"/>
  <c r="C2407" i="4"/>
  <c r="D2407" i="4"/>
  <c r="F2407" i="4"/>
  <c r="G2407" i="4"/>
  <c r="H2407" i="4"/>
  <c r="I2407" i="4"/>
  <c r="L2407" i="4" s="1"/>
  <c r="K2407" i="4"/>
  <c r="B2408" i="4"/>
  <c r="C2408" i="4"/>
  <c r="D2408" i="4"/>
  <c r="F2408" i="4"/>
  <c r="G2408" i="4"/>
  <c r="H2408" i="4"/>
  <c r="I2408" i="4"/>
  <c r="L2408" i="4" s="1"/>
  <c r="K2408" i="4"/>
  <c r="B2409" i="4"/>
  <c r="C2409" i="4"/>
  <c r="D2409" i="4"/>
  <c r="F2409" i="4"/>
  <c r="G2409" i="4"/>
  <c r="H2409" i="4"/>
  <c r="I2409" i="4"/>
  <c r="L2409" i="4" s="1"/>
  <c r="B2410" i="4"/>
  <c r="C2410" i="4"/>
  <c r="D2410" i="4"/>
  <c r="F2410" i="4"/>
  <c r="G2410" i="4"/>
  <c r="H2410" i="4"/>
  <c r="I2410" i="4"/>
  <c r="L2410" i="4" s="1"/>
  <c r="B2411" i="4"/>
  <c r="C2411" i="4"/>
  <c r="D2411" i="4"/>
  <c r="F2411" i="4"/>
  <c r="G2411" i="4"/>
  <c r="H2411" i="4"/>
  <c r="I2411" i="4"/>
  <c r="L2411" i="4"/>
  <c r="K2411" i="4"/>
  <c r="B2412" i="4"/>
  <c r="C2412" i="4"/>
  <c r="D2412" i="4"/>
  <c r="F2412" i="4"/>
  <c r="G2412" i="4"/>
  <c r="H2412" i="4"/>
  <c r="I2412" i="4"/>
  <c r="L2412" i="4" s="1"/>
  <c r="B2413" i="4"/>
  <c r="C2413" i="4"/>
  <c r="D2413" i="4"/>
  <c r="F2413" i="4"/>
  <c r="G2413" i="4"/>
  <c r="H2413" i="4"/>
  <c r="I2413" i="4"/>
  <c r="K2413" i="4"/>
  <c r="L2413" i="4"/>
  <c r="B2414" i="4"/>
  <c r="C2414" i="4"/>
  <c r="D2414" i="4"/>
  <c r="F2414" i="4"/>
  <c r="G2414" i="4"/>
  <c r="H2414" i="4"/>
  <c r="I2414" i="4"/>
  <c r="K2414" i="4"/>
  <c r="L2414" i="4"/>
  <c r="B2415" i="4"/>
  <c r="C2415" i="4"/>
  <c r="D2415" i="4"/>
  <c r="F2415" i="4"/>
  <c r="G2415" i="4"/>
  <c r="H2415" i="4"/>
  <c r="I2415" i="4"/>
  <c r="L2415" i="4" s="1"/>
  <c r="B2416" i="4"/>
  <c r="C2416" i="4"/>
  <c r="D2416" i="4"/>
  <c r="F2416" i="4"/>
  <c r="G2416" i="4"/>
  <c r="H2416" i="4"/>
  <c r="I2416" i="4"/>
  <c r="L2416" i="4" s="1"/>
  <c r="K2416" i="4"/>
  <c r="B2417" i="4"/>
  <c r="C2417" i="4"/>
  <c r="D2417" i="4"/>
  <c r="F2417" i="4"/>
  <c r="G2417" i="4"/>
  <c r="H2417" i="4"/>
  <c r="I2417" i="4"/>
  <c r="L2417" i="4" s="1"/>
  <c r="K2417" i="4"/>
  <c r="B2418" i="4"/>
  <c r="C2418" i="4"/>
  <c r="D2418" i="4"/>
  <c r="F2418" i="4"/>
  <c r="G2418" i="4"/>
  <c r="H2418" i="4"/>
  <c r="I2418" i="4"/>
  <c r="L2418" i="4" s="1"/>
  <c r="B2419" i="4"/>
  <c r="C2419" i="4"/>
  <c r="D2419" i="4"/>
  <c r="F2419" i="4"/>
  <c r="G2419" i="4"/>
  <c r="H2419" i="4"/>
  <c r="I2419" i="4"/>
  <c r="L2419" i="4" s="1"/>
  <c r="K2419" i="4"/>
  <c r="B2420" i="4"/>
  <c r="C2420" i="4"/>
  <c r="D2420" i="4"/>
  <c r="F2420" i="4"/>
  <c r="G2420" i="4"/>
  <c r="H2420" i="4"/>
  <c r="I2420" i="4"/>
  <c r="L2420" i="4" s="1"/>
  <c r="K2420" i="4"/>
  <c r="B2421" i="4"/>
  <c r="C2421" i="4"/>
  <c r="D2421" i="4"/>
  <c r="F2421" i="4"/>
  <c r="G2421" i="4"/>
  <c r="H2421" i="4"/>
  <c r="I2421" i="4"/>
  <c r="L2421" i="4"/>
  <c r="B2422" i="4"/>
  <c r="C2422" i="4"/>
  <c r="D2422" i="4"/>
  <c r="F2422" i="4"/>
  <c r="G2422" i="4"/>
  <c r="H2422" i="4"/>
  <c r="I2422" i="4"/>
  <c r="K2422" i="4"/>
  <c r="L2422" i="4"/>
  <c r="B2423" i="4"/>
  <c r="C2423" i="4"/>
  <c r="D2423" i="4"/>
  <c r="F2423" i="4"/>
  <c r="G2423" i="4"/>
  <c r="H2423" i="4"/>
  <c r="I2423" i="4"/>
  <c r="L2423" i="4"/>
  <c r="B2424" i="4"/>
  <c r="C2424" i="4"/>
  <c r="D2424" i="4"/>
  <c r="F2424" i="4"/>
  <c r="G2424" i="4"/>
  <c r="H2424" i="4"/>
  <c r="I2424" i="4"/>
  <c r="L2424" i="4" s="1"/>
  <c r="B2425" i="4"/>
  <c r="C2425" i="4"/>
  <c r="D2425" i="4"/>
  <c r="F2425" i="4"/>
  <c r="G2425" i="4"/>
  <c r="H2425" i="4"/>
  <c r="I2425" i="4"/>
  <c r="L2425" i="4" s="1"/>
  <c r="K2425" i="4"/>
  <c r="B2426" i="4"/>
  <c r="C2426" i="4"/>
  <c r="D2426" i="4"/>
  <c r="F2426" i="4"/>
  <c r="G2426" i="4"/>
  <c r="H2426" i="4"/>
  <c r="I2426" i="4"/>
  <c r="L2426" i="4" s="1"/>
  <c r="K2426" i="4"/>
  <c r="B2427" i="4"/>
  <c r="C2427" i="4"/>
  <c r="D2427" i="4"/>
  <c r="F2427" i="4"/>
  <c r="G2427" i="4"/>
  <c r="H2427" i="4"/>
  <c r="I2427" i="4"/>
  <c r="L2427" i="4" s="1"/>
  <c r="B2428" i="4"/>
  <c r="C2428" i="4"/>
  <c r="D2428" i="4"/>
  <c r="F2428" i="4"/>
  <c r="G2428" i="4"/>
  <c r="H2428" i="4"/>
  <c r="I2428" i="4"/>
  <c r="L2428" i="4" s="1"/>
  <c r="B2429" i="4"/>
  <c r="C2429" i="4"/>
  <c r="D2429" i="4"/>
  <c r="F2429" i="4"/>
  <c r="G2429" i="4"/>
  <c r="H2429" i="4"/>
  <c r="I2429" i="4"/>
  <c r="L2429" i="4"/>
  <c r="K2429" i="4"/>
  <c r="B2430" i="4"/>
  <c r="C2430" i="4"/>
  <c r="D2430" i="4"/>
  <c r="F2430" i="4"/>
  <c r="G2430" i="4"/>
  <c r="H2430" i="4"/>
  <c r="I2430" i="4"/>
  <c r="L2430" i="4"/>
  <c r="B2431" i="4"/>
  <c r="C2431" i="4"/>
  <c r="D2431" i="4"/>
  <c r="F2431" i="4"/>
  <c r="G2431" i="4"/>
  <c r="H2431" i="4"/>
  <c r="I2431" i="4"/>
  <c r="K2431" i="4"/>
  <c r="L2431" i="4"/>
  <c r="B2432" i="4"/>
  <c r="C2432" i="4"/>
  <c r="D2432" i="4"/>
  <c r="F2432" i="4"/>
  <c r="G2432" i="4"/>
  <c r="H2432" i="4"/>
  <c r="I2432" i="4"/>
  <c r="K2432" i="4"/>
  <c r="L2432" i="4"/>
  <c r="B2433" i="4"/>
  <c r="C2433" i="4"/>
  <c r="D2433" i="4"/>
  <c r="F2433" i="4"/>
  <c r="G2433" i="4"/>
  <c r="H2433" i="4"/>
  <c r="I2433" i="4"/>
  <c r="L2433" i="4" s="1"/>
  <c r="B2434" i="4"/>
  <c r="C2434" i="4"/>
  <c r="D2434" i="4"/>
  <c r="F2434" i="4"/>
  <c r="G2434" i="4"/>
  <c r="H2434" i="4"/>
  <c r="I2434" i="4"/>
  <c r="L2434" i="4" s="1"/>
  <c r="K2434" i="4"/>
  <c r="B2435" i="4"/>
  <c r="C2435" i="4"/>
  <c r="D2435" i="4"/>
  <c r="F2435" i="4"/>
  <c r="G2435" i="4"/>
  <c r="H2435" i="4"/>
  <c r="I2435" i="4"/>
  <c r="L2435" i="4" s="1"/>
  <c r="K2435" i="4"/>
  <c r="B2436" i="4"/>
  <c r="C2436" i="4"/>
  <c r="D2436" i="4"/>
  <c r="F2436" i="4"/>
  <c r="G2436" i="4"/>
  <c r="H2436" i="4"/>
  <c r="I2436" i="4"/>
  <c r="L2436" i="4" s="1"/>
  <c r="B2437" i="4"/>
  <c r="C2437" i="4"/>
  <c r="D2437" i="4"/>
  <c r="F2437" i="4"/>
  <c r="G2437" i="4"/>
  <c r="H2437" i="4"/>
  <c r="I2437" i="4"/>
  <c r="L2437" i="4" s="1"/>
  <c r="K2437" i="4"/>
  <c r="B2438" i="4"/>
  <c r="C2438" i="4"/>
  <c r="D2438" i="4"/>
  <c r="F2438" i="4"/>
  <c r="G2438" i="4"/>
  <c r="H2438" i="4"/>
  <c r="I2438" i="4"/>
  <c r="L2438" i="4" s="1"/>
  <c r="K2438" i="4"/>
  <c r="B2439" i="4"/>
  <c r="C2439" i="4"/>
  <c r="D2439" i="4"/>
  <c r="F2439" i="4"/>
  <c r="G2439" i="4"/>
  <c r="H2439" i="4"/>
  <c r="I2439" i="4"/>
  <c r="L2439" i="4"/>
  <c r="B2440" i="4"/>
  <c r="C2440" i="4"/>
  <c r="D2440" i="4"/>
  <c r="F2440" i="4"/>
  <c r="G2440" i="4"/>
  <c r="H2440" i="4"/>
  <c r="I2440" i="4"/>
  <c r="K2440" i="4"/>
  <c r="L2440" i="4"/>
  <c r="B2441" i="4"/>
  <c r="C2441" i="4"/>
  <c r="D2441" i="4"/>
  <c r="F2441" i="4"/>
  <c r="G2441" i="4"/>
  <c r="H2441" i="4"/>
  <c r="I2441" i="4"/>
  <c r="L2441" i="4"/>
  <c r="B2442" i="4"/>
  <c r="C2442" i="4"/>
  <c r="D2442" i="4"/>
  <c r="F2442" i="4"/>
  <c r="G2442" i="4"/>
  <c r="H2442" i="4"/>
  <c r="I2442" i="4"/>
  <c r="L2442" i="4" s="1"/>
  <c r="B2443" i="4"/>
  <c r="C2443" i="4"/>
  <c r="D2443" i="4"/>
  <c r="F2443" i="4"/>
  <c r="G2443" i="4"/>
  <c r="H2443" i="4"/>
  <c r="I2443" i="4"/>
  <c r="L2443" i="4" s="1"/>
  <c r="K2443" i="4"/>
  <c r="B2444" i="4"/>
  <c r="C2444" i="4"/>
  <c r="D2444" i="4"/>
  <c r="F2444" i="4"/>
  <c r="G2444" i="4"/>
  <c r="H2444" i="4"/>
  <c r="I2444" i="4"/>
  <c r="L2444" i="4" s="1"/>
  <c r="K2444" i="4"/>
  <c r="B2445" i="4"/>
  <c r="C2445" i="4"/>
  <c r="D2445" i="4"/>
  <c r="F2445" i="4"/>
  <c r="G2445" i="4"/>
  <c r="H2445" i="4"/>
  <c r="I2445" i="4"/>
  <c r="L2445" i="4" s="1"/>
  <c r="B2446" i="4"/>
  <c r="C2446" i="4"/>
  <c r="D2446" i="4"/>
  <c r="F2446" i="4"/>
  <c r="G2446" i="4"/>
  <c r="H2446" i="4"/>
  <c r="I2446" i="4"/>
  <c r="L2446" i="4" s="1"/>
  <c r="B2447" i="4"/>
  <c r="C2447" i="4"/>
  <c r="D2447" i="4"/>
  <c r="F2447" i="4"/>
  <c r="G2447" i="4"/>
  <c r="H2447" i="4"/>
  <c r="I2447" i="4"/>
  <c r="L2447" i="4"/>
  <c r="K2447" i="4"/>
  <c r="B2448" i="4"/>
  <c r="C2448" i="4"/>
  <c r="D2448" i="4"/>
  <c r="F2448" i="4"/>
  <c r="G2448" i="4"/>
  <c r="H2448" i="4"/>
  <c r="I2448" i="4"/>
  <c r="L2448" i="4"/>
  <c r="B2449" i="4"/>
  <c r="C2449" i="4"/>
  <c r="D2449" i="4"/>
  <c r="F2449" i="4"/>
  <c r="G2449" i="4"/>
  <c r="H2449" i="4"/>
  <c r="I2449" i="4"/>
  <c r="K2449" i="4"/>
  <c r="L2449" i="4"/>
  <c r="B2450" i="4"/>
  <c r="C2450" i="4"/>
  <c r="D2450" i="4"/>
  <c r="F2450" i="4"/>
  <c r="G2450" i="4"/>
  <c r="H2450" i="4"/>
  <c r="I2450" i="4"/>
  <c r="K2450" i="4"/>
  <c r="L2450" i="4"/>
  <c r="B2451" i="4"/>
  <c r="C2451" i="4"/>
  <c r="D2451" i="4"/>
  <c r="F2451" i="4"/>
  <c r="G2451" i="4"/>
  <c r="H2451" i="4"/>
  <c r="I2451" i="4"/>
  <c r="L2451" i="4" s="1"/>
  <c r="B2452" i="4"/>
  <c r="C2452" i="4"/>
  <c r="D2452" i="4"/>
  <c r="F2452" i="4"/>
  <c r="G2452" i="4"/>
  <c r="H2452" i="4"/>
  <c r="I2452" i="4"/>
  <c r="L2452" i="4" s="1"/>
  <c r="K2452" i="4"/>
  <c r="B2453" i="4"/>
  <c r="C2453" i="4"/>
  <c r="D2453" i="4"/>
  <c r="F2453" i="4"/>
  <c r="G2453" i="4"/>
  <c r="H2453" i="4"/>
  <c r="I2453" i="4"/>
  <c r="L2453" i="4" s="1"/>
  <c r="K2453" i="4"/>
  <c r="B2454" i="4"/>
  <c r="C2454" i="4"/>
  <c r="D2454" i="4"/>
  <c r="F2454" i="4"/>
  <c r="G2454" i="4"/>
  <c r="H2454" i="4"/>
  <c r="I2454" i="4"/>
  <c r="L2454" i="4" s="1"/>
  <c r="B2455" i="4"/>
  <c r="C2455" i="4"/>
  <c r="D2455" i="4"/>
  <c r="F2455" i="4"/>
  <c r="G2455" i="4"/>
  <c r="H2455" i="4"/>
  <c r="I2455" i="4"/>
  <c r="L2455" i="4" s="1"/>
  <c r="K2455" i="4"/>
  <c r="B2456" i="4"/>
  <c r="C2456" i="4"/>
  <c r="D2456" i="4"/>
  <c r="F2456" i="4"/>
  <c r="G2456" i="4"/>
  <c r="H2456" i="4"/>
  <c r="I2456" i="4"/>
  <c r="L2456" i="4" s="1"/>
  <c r="K2456" i="4"/>
  <c r="B2457" i="4"/>
  <c r="C2457" i="4"/>
  <c r="D2457" i="4"/>
  <c r="F2457" i="4"/>
  <c r="G2457" i="4"/>
  <c r="H2457" i="4"/>
  <c r="I2457" i="4"/>
  <c r="L2457" i="4"/>
  <c r="B2458" i="4"/>
  <c r="C2458" i="4"/>
  <c r="D2458" i="4"/>
  <c r="F2458" i="4"/>
  <c r="G2458" i="4"/>
  <c r="H2458" i="4"/>
  <c r="I2458" i="4"/>
  <c r="K2458" i="4"/>
  <c r="L2458" i="4"/>
  <c r="B2459" i="4"/>
  <c r="C2459" i="4"/>
  <c r="D2459" i="4"/>
  <c r="F2459" i="4"/>
  <c r="G2459" i="4"/>
  <c r="H2459" i="4"/>
  <c r="I2459" i="4"/>
  <c r="L2459" i="4"/>
  <c r="B2460" i="4"/>
  <c r="C2460" i="4"/>
  <c r="D2460" i="4"/>
  <c r="F2460" i="4"/>
  <c r="G2460" i="4"/>
  <c r="H2460" i="4"/>
  <c r="I2460" i="4"/>
  <c r="L2460" i="4" s="1"/>
  <c r="B2461" i="4"/>
  <c r="C2461" i="4"/>
  <c r="D2461" i="4"/>
  <c r="F2461" i="4"/>
  <c r="G2461" i="4"/>
  <c r="H2461" i="4"/>
  <c r="I2461" i="4"/>
  <c r="L2461" i="4" s="1"/>
  <c r="K2461" i="4"/>
  <c r="B2462" i="4"/>
  <c r="C2462" i="4"/>
  <c r="D2462" i="4"/>
  <c r="F2462" i="4"/>
  <c r="G2462" i="4"/>
  <c r="H2462" i="4"/>
  <c r="I2462" i="4"/>
  <c r="L2462" i="4" s="1"/>
  <c r="K2462" i="4"/>
  <c r="B2463" i="4"/>
  <c r="C2463" i="4"/>
  <c r="D2463" i="4"/>
  <c r="F2463" i="4"/>
  <c r="G2463" i="4"/>
  <c r="H2463" i="4"/>
  <c r="I2463" i="4"/>
  <c r="L2463" i="4" s="1"/>
  <c r="B2464" i="4"/>
  <c r="C2464" i="4"/>
  <c r="D2464" i="4"/>
  <c r="F2464" i="4"/>
  <c r="G2464" i="4"/>
  <c r="H2464" i="4"/>
  <c r="I2464" i="4"/>
  <c r="L2464" i="4" s="1"/>
  <c r="B2465" i="4"/>
  <c r="C2465" i="4"/>
  <c r="D2465" i="4"/>
  <c r="F2465" i="4"/>
  <c r="G2465" i="4"/>
  <c r="H2465" i="4"/>
  <c r="I2465" i="4"/>
  <c r="L2465" i="4"/>
  <c r="K2465" i="4"/>
  <c r="B2466" i="4"/>
  <c r="C2466" i="4"/>
  <c r="D2466" i="4"/>
  <c r="F2466" i="4"/>
  <c r="G2466" i="4"/>
  <c r="H2466" i="4"/>
  <c r="I2466" i="4"/>
  <c r="L2466" i="4"/>
  <c r="B2467" i="4"/>
  <c r="C2467" i="4"/>
  <c r="D2467" i="4"/>
  <c r="F2467" i="4"/>
  <c r="G2467" i="4"/>
  <c r="H2467" i="4"/>
  <c r="I2467" i="4"/>
  <c r="K2467" i="4"/>
  <c r="L2467" i="4"/>
  <c r="B2468" i="4"/>
  <c r="C2468" i="4"/>
  <c r="D2468" i="4"/>
  <c r="F2468" i="4"/>
  <c r="G2468" i="4"/>
  <c r="H2468" i="4"/>
  <c r="I2468" i="4"/>
  <c r="K2468" i="4"/>
  <c r="L2468" i="4"/>
  <c r="B2469" i="4"/>
  <c r="C2469" i="4"/>
  <c r="D2469" i="4"/>
  <c r="F2469" i="4"/>
  <c r="G2469" i="4"/>
  <c r="H2469" i="4"/>
  <c r="I2469" i="4"/>
  <c r="L2469" i="4" s="1"/>
  <c r="B2470" i="4"/>
  <c r="C2470" i="4"/>
  <c r="D2470" i="4"/>
  <c r="F2470" i="4"/>
  <c r="G2470" i="4"/>
  <c r="H2470" i="4"/>
  <c r="I2470" i="4"/>
  <c r="L2470" i="4" s="1"/>
  <c r="K2470" i="4"/>
  <c r="B2471" i="4"/>
  <c r="C2471" i="4"/>
  <c r="D2471" i="4"/>
  <c r="F2471" i="4"/>
  <c r="G2471" i="4"/>
  <c r="H2471" i="4"/>
  <c r="I2471" i="4"/>
  <c r="L2471" i="4" s="1"/>
  <c r="K2471" i="4"/>
  <c r="B2472" i="4"/>
  <c r="C2472" i="4"/>
  <c r="D2472" i="4"/>
  <c r="F2472" i="4"/>
  <c r="G2472" i="4"/>
  <c r="H2472" i="4"/>
  <c r="I2472" i="4"/>
  <c r="L2472" i="4" s="1"/>
  <c r="B2473" i="4"/>
  <c r="C2473" i="4"/>
  <c r="D2473" i="4"/>
  <c r="F2473" i="4"/>
  <c r="G2473" i="4"/>
  <c r="H2473" i="4"/>
  <c r="I2473" i="4"/>
  <c r="L2473" i="4" s="1"/>
  <c r="K2473" i="4"/>
  <c r="B2474" i="4"/>
  <c r="C2474" i="4"/>
  <c r="D2474" i="4"/>
  <c r="F2474" i="4"/>
  <c r="G2474" i="4"/>
  <c r="H2474" i="4"/>
  <c r="I2474" i="4"/>
  <c r="L2474" i="4" s="1"/>
  <c r="K2474" i="4"/>
  <c r="B2475" i="4"/>
  <c r="C2475" i="4"/>
  <c r="D2475" i="4"/>
  <c r="F2475" i="4"/>
  <c r="G2475" i="4"/>
  <c r="H2475" i="4"/>
  <c r="I2475" i="4"/>
  <c r="L2475" i="4"/>
  <c r="B2476" i="4"/>
  <c r="C2476" i="4"/>
  <c r="D2476" i="4"/>
  <c r="F2476" i="4"/>
  <c r="G2476" i="4"/>
  <c r="H2476" i="4"/>
  <c r="I2476" i="4"/>
  <c r="K2476" i="4"/>
  <c r="L2476" i="4"/>
  <c r="B2477" i="4"/>
  <c r="C2477" i="4"/>
  <c r="D2477" i="4"/>
  <c r="F2477" i="4"/>
  <c r="G2477" i="4"/>
  <c r="H2477" i="4"/>
  <c r="I2477" i="4"/>
  <c r="L2477" i="4"/>
  <c r="B2478" i="4"/>
  <c r="C2478" i="4"/>
  <c r="D2478" i="4"/>
  <c r="F2478" i="4"/>
  <c r="G2478" i="4"/>
  <c r="H2478" i="4"/>
  <c r="I2478" i="4"/>
  <c r="L2478" i="4" s="1"/>
  <c r="B2479" i="4"/>
  <c r="C2479" i="4"/>
  <c r="D2479" i="4"/>
  <c r="F2479" i="4"/>
  <c r="G2479" i="4"/>
  <c r="H2479" i="4"/>
  <c r="I2479" i="4"/>
  <c r="L2479" i="4" s="1"/>
  <c r="K2479" i="4"/>
  <c r="B2480" i="4"/>
  <c r="C2480" i="4"/>
  <c r="D2480" i="4"/>
  <c r="F2480" i="4"/>
  <c r="G2480" i="4"/>
  <c r="H2480" i="4"/>
  <c r="I2480" i="4"/>
  <c r="L2480" i="4" s="1"/>
  <c r="K2480" i="4"/>
  <c r="B2481" i="4"/>
  <c r="C2481" i="4"/>
  <c r="D2481" i="4"/>
  <c r="F2481" i="4"/>
  <c r="G2481" i="4"/>
  <c r="H2481" i="4"/>
  <c r="I2481" i="4"/>
  <c r="L2481" i="4" s="1"/>
  <c r="B2482" i="4"/>
  <c r="C2482" i="4"/>
  <c r="D2482" i="4"/>
  <c r="F2482" i="4"/>
  <c r="G2482" i="4"/>
  <c r="H2482" i="4"/>
  <c r="I2482" i="4"/>
  <c r="L2482" i="4" s="1"/>
  <c r="B2483" i="4"/>
  <c r="C2483" i="4"/>
  <c r="D2483" i="4"/>
  <c r="F2483" i="4"/>
  <c r="G2483" i="4"/>
  <c r="H2483" i="4"/>
  <c r="I2483" i="4"/>
  <c r="L2483" i="4"/>
  <c r="K2483" i="4"/>
  <c r="B2484" i="4"/>
  <c r="C2484" i="4"/>
  <c r="D2484" i="4"/>
  <c r="F2484" i="4"/>
  <c r="G2484" i="4"/>
  <c r="H2484" i="4"/>
  <c r="I2484" i="4"/>
  <c r="L2484" i="4"/>
  <c r="B2485" i="4"/>
  <c r="C2485" i="4"/>
  <c r="D2485" i="4"/>
  <c r="F2485" i="4"/>
  <c r="G2485" i="4"/>
  <c r="H2485" i="4"/>
  <c r="I2485" i="4"/>
  <c r="K2485" i="4"/>
  <c r="L2485" i="4"/>
  <c r="B2486" i="4"/>
  <c r="C2486" i="4"/>
  <c r="D2486" i="4"/>
  <c r="F2486" i="4"/>
  <c r="G2486" i="4"/>
  <c r="H2486" i="4"/>
  <c r="I2486" i="4"/>
  <c r="K2486" i="4"/>
  <c r="L2486" i="4"/>
  <c r="B2487" i="4"/>
  <c r="C2487" i="4"/>
  <c r="D2487" i="4"/>
  <c r="F2487" i="4"/>
  <c r="G2487" i="4"/>
  <c r="H2487" i="4"/>
  <c r="I2487" i="4"/>
  <c r="L2487" i="4" s="1"/>
  <c r="B2488" i="4"/>
  <c r="C2488" i="4"/>
  <c r="D2488" i="4"/>
  <c r="F2488" i="4"/>
  <c r="G2488" i="4"/>
  <c r="H2488" i="4"/>
  <c r="I2488" i="4"/>
  <c r="L2488" i="4" s="1"/>
  <c r="K2488" i="4"/>
  <c r="B2489" i="4"/>
  <c r="C2489" i="4"/>
  <c r="D2489" i="4"/>
  <c r="F2489" i="4"/>
  <c r="G2489" i="4"/>
  <c r="H2489" i="4"/>
  <c r="I2489" i="4"/>
  <c r="L2489" i="4" s="1"/>
  <c r="K2489" i="4"/>
  <c r="B2490" i="4"/>
  <c r="C2490" i="4"/>
  <c r="D2490" i="4"/>
  <c r="F2490" i="4"/>
  <c r="G2490" i="4"/>
  <c r="H2490" i="4"/>
  <c r="I2490" i="4"/>
  <c r="L2490" i="4" s="1"/>
  <c r="B2491" i="4"/>
  <c r="C2491" i="4"/>
  <c r="D2491" i="4"/>
  <c r="F2491" i="4"/>
  <c r="G2491" i="4"/>
  <c r="H2491" i="4"/>
  <c r="I2491" i="4"/>
  <c r="L2491" i="4" s="1"/>
  <c r="K2491" i="4"/>
  <c r="B2492" i="4"/>
  <c r="C2492" i="4"/>
  <c r="D2492" i="4"/>
  <c r="F2492" i="4"/>
  <c r="G2492" i="4"/>
  <c r="H2492" i="4"/>
  <c r="I2492" i="4"/>
  <c r="L2492" i="4" s="1"/>
  <c r="K2492" i="4"/>
  <c r="B2493" i="4"/>
  <c r="C2493" i="4"/>
  <c r="D2493" i="4"/>
  <c r="F2493" i="4"/>
  <c r="G2493" i="4"/>
  <c r="H2493" i="4"/>
  <c r="I2493" i="4"/>
  <c r="L2493" i="4"/>
  <c r="B2494" i="4"/>
  <c r="C2494" i="4"/>
  <c r="D2494" i="4"/>
  <c r="F2494" i="4"/>
  <c r="G2494" i="4"/>
  <c r="H2494" i="4"/>
  <c r="I2494" i="4"/>
  <c r="K2494" i="4"/>
  <c r="L2494" i="4"/>
  <c r="B2495" i="4"/>
  <c r="C2495" i="4"/>
  <c r="D2495" i="4"/>
  <c r="F2495" i="4"/>
  <c r="G2495" i="4"/>
  <c r="H2495" i="4"/>
  <c r="I2495" i="4"/>
  <c r="L2495" i="4"/>
  <c r="B2496" i="4"/>
  <c r="C2496" i="4"/>
  <c r="D2496" i="4"/>
  <c r="F2496" i="4"/>
  <c r="G2496" i="4"/>
  <c r="H2496" i="4"/>
  <c r="I2496" i="4"/>
  <c r="L2496" i="4" s="1"/>
  <c r="B2497" i="4"/>
  <c r="C2497" i="4"/>
  <c r="D2497" i="4"/>
  <c r="F2497" i="4"/>
  <c r="G2497" i="4"/>
  <c r="H2497" i="4"/>
  <c r="I2497" i="4"/>
  <c r="L2497" i="4" s="1"/>
  <c r="K2497" i="4"/>
  <c r="B2498" i="4"/>
  <c r="C2498" i="4"/>
  <c r="D2498" i="4"/>
  <c r="F2498" i="4"/>
  <c r="G2498" i="4"/>
  <c r="H2498" i="4"/>
  <c r="I2498" i="4"/>
  <c r="L2498" i="4" s="1"/>
  <c r="K2498" i="4"/>
  <c r="B2499" i="4"/>
  <c r="C2499" i="4"/>
  <c r="D2499" i="4"/>
  <c r="F2499" i="4"/>
  <c r="G2499" i="4"/>
  <c r="H2499" i="4"/>
  <c r="I2499" i="4"/>
  <c r="L2499" i="4" s="1"/>
  <c r="B2500" i="4"/>
  <c r="C2500" i="4"/>
  <c r="D2500" i="4"/>
  <c r="F2500" i="4"/>
  <c r="G2500" i="4"/>
  <c r="H2500" i="4"/>
  <c r="I2500" i="4"/>
  <c r="L2500" i="4" s="1"/>
  <c r="K2500" i="4"/>
  <c r="B2501" i="4"/>
  <c r="C2501" i="4"/>
  <c r="D2501" i="4"/>
  <c r="F2501" i="4"/>
  <c r="G2501" i="4"/>
  <c r="H2501" i="4"/>
  <c r="I2501" i="4"/>
  <c r="L2501" i="4"/>
  <c r="K2501" i="4"/>
  <c r="B2502" i="4"/>
  <c r="C2502" i="4"/>
  <c r="D2502" i="4"/>
  <c r="F2502" i="4"/>
  <c r="G2502" i="4"/>
  <c r="H2502" i="4"/>
  <c r="I2502" i="4"/>
  <c r="L2502" i="4" s="1"/>
  <c r="B2503" i="4"/>
  <c r="C2503" i="4"/>
  <c r="D2503" i="4"/>
  <c r="F2503" i="4"/>
  <c r="G2503" i="4"/>
  <c r="H2503" i="4"/>
  <c r="I2503" i="4"/>
  <c r="K2503" i="4"/>
  <c r="L2503" i="4"/>
  <c r="B2504" i="4"/>
  <c r="C2504" i="4"/>
  <c r="D2504" i="4"/>
  <c r="F2504" i="4"/>
  <c r="G2504" i="4"/>
  <c r="H2504" i="4"/>
  <c r="I2504" i="4"/>
  <c r="K2504" i="4"/>
  <c r="L2504" i="4"/>
  <c r="B2505" i="4"/>
  <c r="C2505" i="4"/>
  <c r="D2505" i="4"/>
  <c r="F2505" i="4"/>
  <c r="G2505" i="4"/>
  <c r="H2505" i="4"/>
  <c r="I2505" i="4"/>
  <c r="L2505" i="4" s="1"/>
  <c r="B2506" i="4"/>
  <c r="C2506" i="4"/>
  <c r="D2506" i="4"/>
  <c r="F2506" i="4"/>
  <c r="G2506" i="4"/>
  <c r="H2506" i="4"/>
  <c r="I2506" i="4"/>
  <c r="L2506" i="4" s="1"/>
  <c r="K2506" i="4"/>
  <c r="B2507" i="4"/>
  <c r="C2507" i="4"/>
  <c r="D2507" i="4"/>
  <c r="F2507" i="4"/>
  <c r="G2507" i="4"/>
  <c r="H2507" i="4"/>
  <c r="I2507" i="4"/>
  <c r="L2507" i="4" s="1"/>
  <c r="K2507" i="4"/>
  <c r="B2508" i="4"/>
  <c r="C2508" i="4"/>
  <c r="D2508" i="4"/>
  <c r="F2508" i="4"/>
  <c r="G2508" i="4"/>
  <c r="H2508" i="4"/>
  <c r="I2508" i="4"/>
  <c r="L2508" i="4" s="1"/>
  <c r="B2509" i="4"/>
  <c r="C2509" i="4"/>
  <c r="D2509" i="4"/>
  <c r="F2509" i="4"/>
  <c r="G2509" i="4"/>
  <c r="H2509" i="4"/>
  <c r="I2509" i="4"/>
  <c r="L2509" i="4" s="1"/>
  <c r="K2509" i="4"/>
  <c r="B2510" i="4"/>
  <c r="C2510" i="4"/>
  <c r="D2510" i="4"/>
  <c r="F2510" i="4"/>
  <c r="G2510" i="4"/>
  <c r="H2510" i="4"/>
  <c r="I2510" i="4"/>
  <c r="L2510" i="4" s="1"/>
  <c r="K2510" i="4"/>
  <c r="B2511" i="4"/>
  <c r="C2511" i="4"/>
  <c r="D2511" i="4"/>
  <c r="F2511" i="4"/>
  <c r="G2511" i="4"/>
  <c r="H2511" i="4"/>
  <c r="I2511" i="4"/>
  <c r="L2511" i="4"/>
  <c r="B2512" i="4"/>
  <c r="C2512" i="4"/>
  <c r="D2512" i="4"/>
  <c r="F2512" i="4"/>
  <c r="G2512" i="4"/>
  <c r="H2512" i="4"/>
  <c r="I2512" i="4"/>
  <c r="L2512" i="4" s="1"/>
  <c r="K2512" i="4"/>
  <c r="B2513" i="4"/>
  <c r="C2513" i="4"/>
  <c r="D2513" i="4"/>
  <c r="F2513" i="4"/>
  <c r="G2513" i="4"/>
  <c r="H2513" i="4"/>
  <c r="I2513" i="4"/>
  <c r="L2513" i="4"/>
  <c r="B2514" i="4"/>
  <c r="C2514" i="4"/>
  <c r="D2514" i="4"/>
  <c r="F2514" i="4"/>
  <c r="G2514" i="4"/>
  <c r="H2514" i="4"/>
  <c r="I2514" i="4"/>
  <c r="L2514" i="4" s="1"/>
  <c r="B2515" i="4"/>
  <c r="C2515" i="4"/>
  <c r="D2515" i="4"/>
  <c r="F2515" i="4"/>
  <c r="G2515" i="4"/>
  <c r="H2515" i="4"/>
  <c r="I2515" i="4"/>
  <c r="L2515" i="4" s="1"/>
  <c r="K2515" i="4"/>
  <c r="B2516" i="4"/>
  <c r="C2516" i="4"/>
  <c r="D2516" i="4"/>
  <c r="F2516" i="4"/>
  <c r="G2516" i="4"/>
  <c r="H2516" i="4"/>
  <c r="I2516" i="4"/>
  <c r="L2516" i="4" s="1"/>
  <c r="K2516" i="4"/>
  <c r="B2517" i="4"/>
  <c r="C2517" i="4"/>
  <c r="D2517" i="4"/>
  <c r="F2517" i="4"/>
  <c r="G2517" i="4"/>
  <c r="H2517" i="4"/>
  <c r="I2517" i="4"/>
  <c r="L2517" i="4" s="1"/>
  <c r="B2518" i="4"/>
  <c r="C2518" i="4"/>
  <c r="D2518" i="4"/>
  <c r="F2518" i="4"/>
  <c r="G2518" i="4"/>
  <c r="H2518" i="4"/>
  <c r="I2518" i="4"/>
  <c r="L2518" i="4" s="1"/>
  <c r="B2519" i="4"/>
  <c r="C2519" i="4"/>
  <c r="D2519" i="4"/>
  <c r="F2519" i="4"/>
  <c r="G2519" i="4"/>
  <c r="H2519" i="4"/>
  <c r="I2519" i="4"/>
  <c r="L2519" i="4" s="1"/>
  <c r="K2519" i="4"/>
  <c r="B2520" i="4"/>
  <c r="C2520" i="4"/>
  <c r="D2520" i="4"/>
  <c r="F2520" i="4"/>
  <c r="G2520" i="4"/>
  <c r="H2520" i="4"/>
  <c r="I2520" i="4"/>
  <c r="L2520" i="4"/>
  <c r="B2521" i="4"/>
  <c r="C2521" i="4"/>
  <c r="D2521" i="4"/>
  <c r="F2521" i="4"/>
  <c r="G2521" i="4"/>
  <c r="H2521" i="4"/>
  <c r="I2521" i="4"/>
  <c r="L2521" i="4" s="1"/>
  <c r="K2521" i="4"/>
  <c r="B2522" i="4"/>
  <c r="C2522" i="4"/>
  <c r="D2522" i="4"/>
  <c r="F2522" i="4"/>
  <c r="G2522" i="4"/>
  <c r="H2522" i="4"/>
  <c r="I2522" i="4"/>
  <c r="K2522" i="4"/>
  <c r="L2522" i="4"/>
  <c r="B2523" i="4"/>
  <c r="C2523" i="4"/>
  <c r="D2523" i="4"/>
  <c r="F2523" i="4"/>
  <c r="G2523" i="4"/>
  <c r="H2523" i="4"/>
  <c r="I2523" i="4"/>
  <c r="L2523" i="4"/>
  <c r="B2524" i="4"/>
  <c r="C2524" i="4"/>
  <c r="D2524" i="4"/>
  <c r="F2524" i="4"/>
  <c r="G2524" i="4"/>
  <c r="H2524" i="4"/>
  <c r="I2524" i="4"/>
  <c r="K2524" i="4"/>
  <c r="L2524" i="4"/>
  <c r="B2525" i="4"/>
  <c r="C2525" i="4"/>
  <c r="D2525" i="4"/>
  <c r="F2525" i="4"/>
  <c r="G2525" i="4"/>
  <c r="H2525" i="4"/>
  <c r="I2525" i="4"/>
  <c r="L2525" i="4" s="1"/>
  <c r="K2525" i="4"/>
  <c r="B2526" i="4"/>
  <c r="C2526" i="4"/>
  <c r="D2526" i="4"/>
  <c r="F2526" i="4"/>
  <c r="G2526" i="4"/>
  <c r="H2526" i="4"/>
  <c r="I2526" i="4"/>
  <c r="L2526" i="4" s="1"/>
  <c r="B2527" i="4"/>
  <c r="C2527" i="4"/>
  <c r="D2527" i="4"/>
  <c r="F2527" i="4"/>
  <c r="G2527" i="4"/>
  <c r="H2527" i="4"/>
  <c r="I2527" i="4"/>
  <c r="K2527" i="4"/>
  <c r="L2527" i="4"/>
  <c r="B2528" i="4"/>
  <c r="C2528" i="4"/>
  <c r="D2528" i="4"/>
  <c r="F2528" i="4"/>
  <c r="G2528" i="4"/>
  <c r="H2528" i="4"/>
  <c r="I2528" i="4"/>
  <c r="L2528" i="4" s="1"/>
  <c r="K2528" i="4"/>
  <c r="B2529" i="4"/>
  <c r="C2529" i="4"/>
  <c r="D2529" i="4"/>
  <c r="F2529" i="4"/>
  <c r="G2529" i="4"/>
  <c r="H2529" i="4"/>
  <c r="I2529" i="4"/>
  <c r="L2529" i="4"/>
  <c r="B2530" i="4"/>
  <c r="C2530" i="4"/>
  <c r="D2530" i="4"/>
  <c r="F2530" i="4"/>
  <c r="G2530" i="4"/>
  <c r="H2530" i="4"/>
  <c r="I2530" i="4"/>
  <c r="L2530" i="4" s="1"/>
  <c r="K2530" i="4"/>
  <c r="B2531" i="4"/>
  <c r="C2531" i="4"/>
  <c r="D2531" i="4"/>
  <c r="F2531" i="4"/>
  <c r="G2531" i="4"/>
  <c r="H2531" i="4"/>
  <c r="I2531" i="4"/>
  <c r="K2531" i="4"/>
  <c r="L2531" i="4"/>
  <c r="B2532" i="4"/>
  <c r="C2532" i="4"/>
  <c r="D2532" i="4"/>
  <c r="F2532" i="4"/>
  <c r="G2532" i="4"/>
  <c r="H2532" i="4"/>
  <c r="I2532" i="4"/>
  <c r="L2532" i="4" s="1"/>
  <c r="B2533" i="4"/>
  <c r="C2533" i="4"/>
  <c r="D2533" i="4"/>
  <c r="F2533" i="4"/>
  <c r="G2533" i="4"/>
  <c r="H2533" i="4"/>
  <c r="I2533" i="4"/>
  <c r="L2533" i="4" s="1"/>
  <c r="K2533" i="4"/>
  <c r="B2534" i="4"/>
  <c r="C2534" i="4"/>
  <c r="D2534" i="4"/>
  <c r="F2534" i="4"/>
  <c r="G2534" i="4"/>
  <c r="H2534" i="4"/>
  <c r="I2534" i="4"/>
  <c r="K2534" i="4"/>
  <c r="L2534" i="4"/>
  <c r="B2535" i="4"/>
  <c r="C2535" i="4"/>
  <c r="D2535" i="4"/>
  <c r="F2535" i="4"/>
  <c r="G2535" i="4"/>
  <c r="H2535" i="4"/>
  <c r="I2535" i="4"/>
  <c r="L2535" i="4" s="1"/>
  <c r="B2536" i="4"/>
  <c r="C2536" i="4"/>
  <c r="D2536" i="4"/>
  <c r="F2536" i="4"/>
  <c r="G2536" i="4"/>
  <c r="H2536" i="4"/>
  <c r="I2536" i="4"/>
  <c r="L2536" i="4" s="1"/>
  <c r="K2536" i="4"/>
  <c r="B2537" i="4"/>
  <c r="C2537" i="4"/>
  <c r="D2537" i="4"/>
  <c r="F2537" i="4"/>
  <c r="G2537" i="4"/>
  <c r="H2537" i="4"/>
  <c r="I2537" i="4"/>
  <c r="L2537" i="4"/>
  <c r="K2537" i="4"/>
  <c r="B2538" i="4"/>
  <c r="C2538" i="4"/>
  <c r="D2538" i="4"/>
  <c r="F2538" i="4"/>
  <c r="G2538" i="4"/>
  <c r="H2538" i="4"/>
  <c r="I2538" i="4"/>
  <c r="L2538" i="4"/>
  <c r="B2539" i="4"/>
  <c r="C2539" i="4"/>
  <c r="D2539" i="4"/>
  <c r="F2539" i="4"/>
  <c r="G2539" i="4"/>
  <c r="H2539" i="4"/>
  <c r="I2539" i="4"/>
  <c r="K2539" i="4"/>
  <c r="L2539" i="4"/>
  <c r="B2540" i="4"/>
  <c r="C2540" i="4"/>
  <c r="D2540" i="4"/>
  <c r="F2540" i="4"/>
  <c r="G2540" i="4"/>
  <c r="H2540" i="4"/>
  <c r="I2540" i="4"/>
  <c r="K2540" i="4"/>
  <c r="L2540" i="4"/>
  <c r="B2541" i="4"/>
  <c r="C2541" i="4"/>
  <c r="D2541" i="4"/>
  <c r="F2541" i="4"/>
  <c r="G2541" i="4"/>
  <c r="H2541" i="4"/>
  <c r="I2541" i="4"/>
  <c r="L2541" i="4"/>
  <c r="B2542" i="4"/>
  <c r="C2542" i="4"/>
  <c r="D2542" i="4"/>
  <c r="F2542" i="4"/>
  <c r="G2542" i="4"/>
  <c r="H2542" i="4"/>
  <c r="I2542" i="4"/>
  <c r="L2542" i="4" s="1"/>
  <c r="K2542" i="4"/>
  <c r="B2543" i="4"/>
  <c r="C2543" i="4"/>
  <c r="D2543" i="4"/>
  <c r="F2543" i="4"/>
  <c r="G2543" i="4"/>
  <c r="H2543" i="4"/>
  <c r="I2543" i="4"/>
  <c r="K2543" i="4"/>
  <c r="L2543" i="4"/>
  <c r="B2544" i="4"/>
  <c r="C2544" i="4"/>
  <c r="D2544" i="4"/>
  <c r="F2544" i="4"/>
  <c r="G2544" i="4"/>
  <c r="H2544" i="4"/>
  <c r="I2544" i="4"/>
  <c r="L2544" i="4" s="1"/>
  <c r="B2545" i="4"/>
  <c r="C2545" i="4"/>
  <c r="D2545" i="4"/>
  <c r="F2545" i="4"/>
  <c r="G2545" i="4"/>
  <c r="H2545" i="4"/>
  <c r="I2545" i="4"/>
  <c r="L2545" i="4" s="1"/>
  <c r="K2545" i="4"/>
  <c r="B2546" i="4"/>
  <c r="C2546" i="4"/>
  <c r="D2546" i="4"/>
  <c r="F2546" i="4"/>
  <c r="G2546" i="4"/>
  <c r="H2546" i="4"/>
  <c r="I2546" i="4"/>
  <c r="K2546" i="4"/>
  <c r="L2546" i="4"/>
  <c r="B2547" i="4"/>
  <c r="C2547" i="4"/>
  <c r="D2547" i="4"/>
  <c r="F2547" i="4"/>
  <c r="G2547" i="4"/>
  <c r="H2547" i="4"/>
  <c r="I2547" i="4"/>
  <c r="L2547" i="4" s="1"/>
  <c r="B2548" i="4"/>
  <c r="C2548" i="4"/>
  <c r="D2548" i="4"/>
  <c r="F2548" i="4"/>
  <c r="G2548" i="4"/>
  <c r="H2548" i="4"/>
  <c r="I2548" i="4"/>
  <c r="K2548" i="4"/>
  <c r="L2548" i="4"/>
  <c r="B2549" i="4"/>
  <c r="C2549" i="4"/>
  <c r="D2549" i="4"/>
  <c r="F2549" i="4"/>
  <c r="G2549" i="4"/>
  <c r="H2549" i="4"/>
  <c r="I2549" i="4"/>
  <c r="L2549" i="4" s="1"/>
  <c r="K2549" i="4"/>
  <c r="B2550" i="4"/>
  <c r="C2550" i="4"/>
  <c r="D2550" i="4"/>
  <c r="F2550" i="4"/>
  <c r="G2550" i="4"/>
  <c r="H2550" i="4"/>
  <c r="I2550" i="4"/>
  <c r="L2550" i="4" s="1"/>
  <c r="B2551" i="4"/>
  <c r="C2551" i="4"/>
  <c r="D2551" i="4"/>
  <c r="F2551" i="4"/>
  <c r="G2551" i="4"/>
  <c r="H2551" i="4"/>
  <c r="I2551" i="4"/>
  <c r="L2551" i="4"/>
  <c r="K2551" i="4"/>
  <c r="B2552" i="4"/>
  <c r="C2552" i="4"/>
  <c r="D2552" i="4"/>
  <c r="F2552" i="4"/>
  <c r="G2552" i="4"/>
  <c r="H2552" i="4"/>
  <c r="I2552" i="4"/>
  <c r="L2552" i="4" s="1"/>
  <c r="K2552" i="4"/>
  <c r="B2553" i="4"/>
  <c r="C2553" i="4"/>
  <c r="D2553" i="4"/>
  <c r="F2553" i="4"/>
  <c r="G2553" i="4"/>
  <c r="H2553" i="4"/>
  <c r="I2553" i="4"/>
  <c r="L2553" i="4"/>
  <c r="B2554" i="4"/>
  <c r="C2554" i="4"/>
  <c r="D2554" i="4"/>
  <c r="F2554" i="4"/>
  <c r="G2554" i="4"/>
  <c r="H2554" i="4"/>
  <c r="I2554" i="4"/>
  <c r="L2554" i="4" s="1"/>
  <c r="B2555" i="4"/>
  <c r="C2555" i="4"/>
  <c r="D2555" i="4"/>
  <c r="F2555" i="4"/>
  <c r="G2555" i="4"/>
  <c r="H2555" i="4"/>
  <c r="I2555" i="4"/>
  <c r="L2555" i="4"/>
  <c r="K2555" i="4"/>
  <c r="B2556" i="4"/>
  <c r="C2556" i="4"/>
  <c r="D2556" i="4"/>
  <c r="F2556" i="4"/>
  <c r="G2556" i="4"/>
  <c r="H2556" i="4"/>
  <c r="I2556" i="4"/>
  <c r="L2556" i="4" s="1"/>
  <c r="B2557" i="4"/>
  <c r="C2557" i="4"/>
  <c r="D2557" i="4"/>
  <c r="F2557" i="4"/>
  <c r="G2557" i="4"/>
  <c r="H2557" i="4"/>
  <c r="I2557" i="4"/>
  <c r="K2557" i="4"/>
  <c r="L2557" i="4"/>
  <c r="B2558" i="4"/>
  <c r="C2558" i="4"/>
  <c r="D2558" i="4"/>
  <c r="F2558" i="4"/>
  <c r="G2558" i="4"/>
  <c r="H2558" i="4"/>
  <c r="I2558" i="4"/>
  <c r="L2558" i="4" s="1"/>
  <c r="K2558" i="4"/>
  <c r="B2559" i="4"/>
  <c r="C2559" i="4"/>
  <c r="D2559" i="4"/>
  <c r="F2559" i="4"/>
  <c r="G2559" i="4"/>
  <c r="H2559" i="4"/>
  <c r="I2559" i="4"/>
  <c r="L2559" i="4" s="1"/>
  <c r="B2560" i="4"/>
  <c r="C2560" i="4"/>
  <c r="D2560" i="4"/>
  <c r="F2560" i="4"/>
  <c r="G2560" i="4"/>
  <c r="H2560" i="4"/>
  <c r="I2560" i="4"/>
  <c r="K2560" i="4"/>
  <c r="L2560" i="4"/>
  <c r="B2561" i="4"/>
  <c r="C2561" i="4"/>
  <c r="D2561" i="4"/>
  <c r="F2561" i="4"/>
  <c r="G2561" i="4"/>
  <c r="H2561" i="4"/>
  <c r="I2561" i="4"/>
  <c r="L2561" i="4" s="1"/>
  <c r="K2561" i="4"/>
  <c r="B2562" i="4"/>
  <c r="C2562" i="4"/>
  <c r="D2562" i="4"/>
  <c r="F2562" i="4"/>
  <c r="G2562" i="4"/>
  <c r="H2562" i="4"/>
  <c r="I2562" i="4"/>
  <c r="L2562" i="4"/>
  <c r="B2563" i="4"/>
  <c r="C2563" i="4"/>
  <c r="D2563" i="4"/>
  <c r="F2563" i="4"/>
  <c r="G2563" i="4"/>
  <c r="H2563" i="4"/>
  <c r="I2563" i="4"/>
  <c r="L2563" i="4" s="1"/>
  <c r="K2563" i="4"/>
  <c r="B2564" i="4"/>
  <c r="C2564" i="4"/>
  <c r="D2564" i="4"/>
  <c r="F2564" i="4"/>
  <c r="G2564" i="4"/>
  <c r="H2564" i="4"/>
  <c r="I2564" i="4"/>
  <c r="K2564" i="4"/>
  <c r="L2564" i="4"/>
  <c r="B2565" i="4"/>
  <c r="C2565" i="4"/>
  <c r="D2565" i="4"/>
  <c r="F2565" i="4"/>
  <c r="G2565" i="4"/>
  <c r="H2565" i="4"/>
  <c r="I2565" i="4"/>
  <c r="L2565" i="4" s="1"/>
  <c r="B2566" i="4"/>
  <c r="C2566" i="4"/>
  <c r="D2566" i="4"/>
  <c r="F2566" i="4"/>
  <c r="G2566" i="4"/>
  <c r="H2566" i="4"/>
  <c r="I2566" i="4"/>
  <c r="K2566" i="4"/>
  <c r="L2566" i="4"/>
  <c r="B2567" i="4"/>
  <c r="C2567" i="4"/>
  <c r="D2567" i="4"/>
  <c r="F2567" i="4"/>
  <c r="G2567" i="4"/>
  <c r="H2567" i="4"/>
  <c r="I2567" i="4"/>
  <c r="L2567" i="4" s="1"/>
  <c r="B2568" i="4"/>
  <c r="C2568" i="4"/>
  <c r="D2568" i="4"/>
  <c r="F2568" i="4"/>
  <c r="G2568" i="4"/>
  <c r="H2568" i="4"/>
  <c r="I2568" i="4"/>
  <c r="L2568" i="4" s="1"/>
  <c r="B2569" i="4"/>
  <c r="C2569" i="4"/>
  <c r="D2569" i="4"/>
  <c r="F2569" i="4"/>
  <c r="G2569" i="4"/>
  <c r="H2569" i="4"/>
  <c r="I2569" i="4"/>
  <c r="L2569" i="4"/>
  <c r="K2569" i="4"/>
  <c r="B2570" i="4"/>
  <c r="C2570" i="4"/>
  <c r="D2570" i="4"/>
  <c r="F2570" i="4"/>
  <c r="G2570" i="4"/>
  <c r="H2570" i="4"/>
  <c r="I2570" i="4"/>
  <c r="L2570" i="4" s="1"/>
  <c r="K2570" i="4"/>
  <c r="B2571" i="4"/>
  <c r="C2571" i="4"/>
  <c r="D2571" i="4"/>
  <c r="F2571" i="4"/>
  <c r="G2571" i="4"/>
  <c r="H2571" i="4"/>
  <c r="I2571" i="4"/>
  <c r="L2571" i="4"/>
  <c r="B2572" i="4"/>
  <c r="C2572" i="4"/>
  <c r="D2572" i="4"/>
  <c r="F2572" i="4"/>
  <c r="G2572" i="4"/>
  <c r="H2572" i="4"/>
  <c r="I2572" i="4"/>
  <c r="L2572" i="4" s="1"/>
  <c r="K2572" i="4"/>
  <c r="B2573" i="4"/>
  <c r="C2573" i="4"/>
  <c r="D2573" i="4"/>
  <c r="F2573" i="4"/>
  <c r="G2573" i="4"/>
  <c r="H2573" i="4"/>
  <c r="I2573" i="4"/>
  <c r="L2573" i="4"/>
  <c r="K2573" i="4"/>
  <c r="B2574" i="4"/>
  <c r="C2574" i="4"/>
  <c r="D2574" i="4"/>
  <c r="F2574" i="4"/>
  <c r="G2574" i="4"/>
  <c r="H2574" i="4"/>
  <c r="I2574" i="4"/>
  <c r="L2574" i="4" s="1"/>
  <c r="B2575" i="4"/>
  <c r="C2575" i="4"/>
  <c r="D2575" i="4"/>
  <c r="F2575" i="4"/>
  <c r="G2575" i="4"/>
  <c r="H2575" i="4"/>
  <c r="I2575" i="4"/>
  <c r="K2575" i="4"/>
  <c r="L2575" i="4"/>
  <c r="B2576" i="4"/>
  <c r="C2576" i="4"/>
  <c r="D2576" i="4"/>
  <c r="F2576" i="4"/>
  <c r="G2576" i="4"/>
  <c r="H2576" i="4"/>
  <c r="I2576" i="4"/>
  <c r="L2576" i="4" s="1"/>
  <c r="K2576" i="4"/>
  <c r="B2577" i="4"/>
  <c r="C2577" i="4"/>
  <c r="D2577" i="4"/>
  <c r="F2577" i="4"/>
  <c r="G2577" i="4"/>
  <c r="H2577" i="4"/>
  <c r="I2577" i="4"/>
  <c r="L2577" i="4" s="1"/>
  <c r="B2578" i="4"/>
  <c r="C2578" i="4"/>
  <c r="D2578" i="4"/>
  <c r="F2578" i="4"/>
  <c r="G2578" i="4"/>
  <c r="H2578" i="4"/>
  <c r="I2578" i="4"/>
  <c r="K2578" i="4"/>
  <c r="L2578" i="4"/>
  <c r="B2579" i="4"/>
  <c r="C2579" i="4"/>
  <c r="D2579" i="4"/>
  <c r="F2579" i="4"/>
  <c r="G2579" i="4"/>
  <c r="H2579" i="4"/>
  <c r="I2579" i="4"/>
  <c r="L2579" i="4" s="1"/>
  <c r="K2579" i="4"/>
  <c r="B2580" i="4"/>
  <c r="C2580" i="4"/>
  <c r="D2580" i="4"/>
  <c r="F2580" i="4"/>
  <c r="G2580" i="4"/>
  <c r="H2580" i="4"/>
  <c r="I2580" i="4"/>
  <c r="L2580" i="4"/>
  <c r="B2581" i="4"/>
  <c r="C2581" i="4"/>
  <c r="D2581" i="4"/>
  <c r="F2581" i="4"/>
  <c r="G2581" i="4"/>
  <c r="H2581" i="4"/>
  <c r="I2581" i="4"/>
  <c r="L2581" i="4" s="1"/>
  <c r="K2581" i="4"/>
  <c r="B2582" i="4"/>
  <c r="C2582" i="4"/>
  <c r="D2582" i="4"/>
  <c r="F2582" i="4"/>
  <c r="G2582" i="4"/>
  <c r="H2582" i="4"/>
  <c r="I2582" i="4"/>
  <c r="K2582" i="4"/>
  <c r="L2582" i="4"/>
  <c r="B2583" i="4"/>
  <c r="C2583" i="4"/>
  <c r="D2583" i="4"/>
  <c r="F2583" i="4"/>
  <c r="G2583" i="4"/>
  <c r="H2583" i="4"/>
  <c r="I2583" i="4"/>
  <c r="L2583" i="4" s="1"/>
  <c r="B2584" i="4"/>
  <c r="C2584" i="4"/>
  <c r="D2584" i="4"/>
  <c r="F2584" i="4"/>
  <c r="G2584" i="4"/>
  <c r="H2584" i="4"/>
  <c r="I2584" i="4"/>
  <c r="K2584" i="4"/>
  <c r="L2584" i="4"/>
  <c r="B2585" i="4"/>
  <c r="C2585" i="4"/>
  <c r="D2585" i="4"/>
  <c r="F2585" i="4"/>
  <c r="G2585" i="4"/>
  <c r="H2585" i="4"/>
  <c r="I2585" i="4"/>
  <c r="L2585" i="4" s="1"/>
  <c r="K2585" i="4"/>
  <c r="B2586" i="4"/>
  <c r="C2586" i="4"/>
  <c r="D2586" i="4"/>
  <c r="F2586" i="4"/>
  <c r="G2586" i="4"/>
  <c r="H2586" i="4"/>
  <c r="I2586" i="4"/>
  <c r="L2586" i="4" s="1"/>
  <c r="B2587" i="4"/>
  <c r="C2587" i="4"/>
  <c r="D2587" i="4"/>
  <c r="F2587" i="4"/>
  <c r="G2587" i="4"/>
  <c r="H2587" i="4"/>
  <c r="I2587" i="4"/>
  <c r="L2587" i="4"/>
  <c r="K2587" i="4"/>
  <c r="B2588" i="4"/>
  <c r="C2588" i="4"/>
  <c r="D2588" i="4"/>
  <c r="F2588" i="4"/>
  <c r="G2588" i="4"/>
  <c r="H2588" i="4"/>
  <c r="I2588" i="4"/>
  <c r="L2588" i="4" s="1"/>
  <c r="K2588" i="4"/>
  <c r="B2589" i="4"/>
  <c r="C2589" i="4"/>
  <c r="D2589" i="4"/>
  <c r="F2589" i="4"/>
  <c r="G2589" i="4"/>
  <c r="H2589" i="4"/>
  <c r="I2589" i="4"/>
  <c r="L2589" i="4"/>
  <c r="B2590" i="4"/>
  <c r="C2590" i="4"/>
  <c r="D2590" i="4"/>
  <c r="F2590" i="4"/>
  <c r="G2590" i="4"/>
  <c r="H2590" i="4"/>
  <c r="I2590" i="4"/>
  <c r="L2590" i="4" s="1"/>
  <c r="K2590" i="4"/>
  <c r="B2591" i="4"/>
  <c r="C2591" i="4"/>
  <c r="D2591" i="4"/>
  <c r="F2591" i="4"/>
  <c r="G2591" i="4"/>
  <c r="H2591" i="4"/>
  <c r="I2591" i="4"/>
  <c r="L2591" i="4"/>
  <c r="K2591" i="4"/>
  <c r="B2592" i="4"/>
  <c r="C2592" i="4"/>
  <c r="D2592" i="4"/>
  <c r="F2592" i="4"/>
  <c r="G2592" i="4"/>
  <c r="H2592" i="4"/>
  <c r="I2592" i="4"/>
  <c r="L2592" i="4" s="1"/>
  <c r="B2593" i="4"/>
  <c r="C2593" i="4"/>
  <c r="D2593" i="4"/>
  <c r="F2593" i="4"/>
  <c r="G2593" i="4"/>
  <c r="H2593" i="4"/>
  <c r="I2593" i="4"/>
  <c r="K2593" i="4"/>
  <c r="L2593" i="4"/>
  <c r="B2594" i="4"/>
  <c r="C2594" i="4"/>
  <c r="D2594" i="4"/>
  <c r="F2594" i="4"/>
  <c r="G2594" i="4"/>
  <c r="H2594" i="4"/>
  <c r="I2594" i="4"/>
  <c r="L2594" i="4" s="1"/>
  <c r="K2594" i="4"/>
  <c r="B2595" i="4"/>
  <c r="C2595" i="4"/>
  <c r="D2595" i="4"/>
  <c r="F2595" i="4"/>
  <c r="G2595" i="4"/>
  <c r="H2595" i="4"/>
  <c r="I2595" i="4"/>
  <c r="L2595" i="4" s="1"/>
  <c r="B2596" i="4"/>
  <c r="C2596" i="4"/>
  <c r="D2596" i="4"/>
  <c r="F2596" i="4"/>
  <c r="G2596" i="4"/>
  <c r="H2596" i="4"/>
  <c r="I2596" i="4"/>
  <c r="K2596" i="4"/>
  <c r="L2596" i="4"/>
  <c r="B2597" i="4"/>
  <c r="C2597" i="4"/>
  <c r="D2597" i="4"/>
  <c r="F2597" i="4"/>
  <c r="G2597" i="4"/>
  <c r="H2597" i="4"/>
  <c r="I2597" i="4"/>
  <c r="L2597" i="4" s="1"/>
  <c r="K2597" i="4"/>
  <c r="B2598" i="4"/>
  <c r="C2598" i="4"/>
  <c r="D2598" i="4"/>
  <c r="F2598" i="4"/>
  <c r="G2598" i="4"/>
  <c r="H2598" i="4"/>
  <c r="I2598" i="4"/>
  <c r="L2598" i="4"/>
  <c r="B2599" i="4"/>
  <c r="C2599" i="4"/>
  <c r="D2599" i="4"/>
  <c r="F2599" i="4"/>
  <c r="G2599" i="4"/>
  <c r="H2599" i="4"/>
  <c r="I2599" i="4"/>
  <c r="L2599" i="4" s="1"/>
  <c r="K2599" i="4"/>
  <c r="B2600" i="4"/>
  <c r="C2600" i="4"/>
  <c r="D2600" i="4"/>
  <c r="F2600" i="4"/>
  <c r="G2600" i="4"/>
  <c r="H2600" i="4"/>
  <c r="I2600" i="4"/>
  <c r="K2600" i="4"/>
  <c r="L2600" i="4"/>
  <c r="B2601" i="4"/>
  <c r="C2601" i="4"/>
  <c r="D2601" i="4"/>
  <c r="F2601" i="4"/>
  <c r="G2601" i="4"/>
  <c r="H2601" i="4"/>
  <c r="I2601" i="4"/>
  <c r="L2601" i="4" s="1"/>
  <c r="B2602" i="4"/>
  <c r="C2602" i="4"/>
  <c r="D2602" i="4"/>
  <c r="F2602" i="4"/>
  <c r="G2602" i="4"/>
  <c r="H2602" i="4"/>
  <c r="I2602" i="4"/>
  <c r="K2602" i="4"/>
  <c r="L2602" i="4"/>
  <c r="B2603" i="4"/>
  <c r="C2603" i="4"/>
  <c r="D2603" i="4"/>
  <c r="F2603" i="4"/>
  <c r="G2603" i="4"/>
  <c r="H2603" i="4"/>
  <c r="I2603" i="4"/>
  <c r="L2603" i="4" s="1"/>
  <c r="K2603" i="4"/>
  <c r="B2604" i="4"/>
  <c r="C2604" i="4"/>
  <c r="D2604" i="4"/>
  <c r="F2604" i="4"/>
  <c r="G2604" i="4"/>
  <c r="H2604" i="4"/>
  <c r="I2604" i="4"/>
  <c r="K2604" i="4"/>
  <c r="L2604" i="4"/>
  <c r="B2605" i="4"/>
  <c r="C2605" i="4"/>
  <c r="D2605" i="4"/>
  <c r="F2605" i="4"/>
  <c r="G2605" i="4"/>
  <c r="H2605" i="4"/>
  <c r="I2605" i="4"/>
  <c r="L2605" i="4" s="1"/>
  <c r="K2605" i="4"/>
  <c r="B2606" i="4"/>
  <c r="C2606" i="4"/>
  <c r="D2606" i="4"/>
  <c r="F2606" i="4"/>
  <c r="G2606" i="4"/>
  <c r="H2606" i="4"/>
  <c r="I2606" i="4"/>
  <c r="K2606" i="4"/>
  <c r="L2606" i="4"/>
  <c r="B2607" i="4"/>
  <c r="C2607" i="4"/>
  <c r="D2607" i="4"/>
  <c r="F2607" i="4"/>
  <c r="G2607" i="4"/>
  <c r="H2607" i="4"/>
  <c r="I2607" i="4"/>
  <c r="L2607" i="4"/>
  <c r="B2608" i="4"/>
  <c r="C2608" i="4"/>
  <c r="D2608" i="4"/>
  <c r="F2608" i="4"/>
  <c r="G2608" i="4"/>
  <c r="H2608" i="4"/>
  <c r="I2608" i="4"/>
  <c r="L2608" i="4" s="1"/>
  <c r="K2608" i="4"/>
  <c r="B2609" i="4"/>
  <c r="C2609" i="4"/>
  <c r="D2609" i="4"/>
  <c r="F2609" i="4"/>
  <c r="G2609" i="4"/>
  <c r="H2609" i="4"/>
  <c r="I2609" i="4"/>
  <c r="L2609" i="4"/>
  <c r="K2609" i="4"/>
  <c r="B2610" i="4"/>
  <c r="C2610" i="4"/>
  <c r="D2610" i="4"/>
  <c r="F2610" i="4"/>
  <c r="G2610" i="4"/>
  <c r="H2610" i="4"/>
  <c r="I2610" i="4"/>
  <c r="L2610" i="4"/>
  <c r="B2611" i="4"/>
  <c r="C2611" i="4"/>
  <c r="D2611" i="4"/>
  <c r="F2611" i="4"/>
  <c r="G2611" i="4"/>
  <c r="H2611" i="4"/>
  <c r="I2611" i="4"/>
  <c r="L2611" i="4"/>
  <c r="K2611" i="4"/>
  <c r="B2612" i="4"/>
  <c r="C2612" i="4"/>
  <c r="D2612" i="4"/>
  <c r="F2612" i="4"/>
  <c r="G2612" i="4"/>
  <c r="H2612" i="4"/>
  <c r="I2612" i="4"/>
  <c r="L2612" i="4" s="1"/>
  <c r="K2612" i="4"/>
  <c r="B2613" i="4"/>
  <c r="C2613" i="4"/>
  <c r="D2613" i="4"/>
  <c r="F2613" i="4"/>
  <c r="G2613" i="4"/>
  <c r="H2613" i="4"/>
  <c r="I2613" i="4"/>
  <c r="L2613" i="4"/>
  <c r="B2614" i="4"/>
  <c r="C2614" i="4"/>
  <c r="D2614" i="4"/>
  <c r="F2614" i="4"/>
  <c r="G2614" i="4"/>
  <c r="H2614" i="4"/>
  <c r="I2614" i="4"/>
  <c r="L2614" i="4" s="1"/>
  <c r="K2614" i="4"/>
  <c r="B2615" i="4"/>
  <c r="C2615" i="4"/>
  <c r="D2615" i="4"/>
  <c r="F2615" i="4"/>
  <c r="G2615" i="4"/>
  <c r="H2615" i="4"/>
  <c r="I2615" i="4"/>
  <c r="L2615" i="4" s="1"/>
  <c r="K2615" i="4"/>
  <c r="B2616" i="4"/>
  <c r="C2616" i="4"/>
  <c r="D2616" i="4"/>
  <c r="F2616" i="4"/>
  <c r="G2616" i="4"/>
  <c r="H2616" i="4"/>
  <c r="I2616" i="4"/>
  <c r="L2616" i="4" s="1"/>
  <c r="B2617" i="4"/>
  <c r="C2617" i="4"/>
  <c r="D2617" i="4"/>
  <c r="F2617" i="4"/>
  <c r="G2617" i="4"/>
  <c r="H2617" i="4"/>
  <c r="I2617" i="4"/>
  <c r="L2617" i="4"/>
  <c r="K2617" i="4"/>
  <c r="B2618" i="4"/>
  <c r="C2618" i="4"/>
  <c r="D2618" i="4"/>
  <c r="F2618" i="4"/>
  <c r="G2618" i="4"/>
  <c r="H2618" i="4"/>
  <c r="I2618" i="4"/>
  <c r="K2618" i="4"/>
  <c r="L2618" i="4"/>
  <c r="B2619" i="4"/>
  <c r="C2619" i="4"/>
  <c r="D2619" i="4"/>
  <c r="F2619" i="4"/>
  <c r="G2619" i="4"/>
  <c r="H2619" i="4"/>
  <c r="I2619" i="4"/>
  <c r="L2619" i="4"/>
  <c r="B2620" i="4"/>
  <c r="C2620" i="4"/>
  <c r="D2620" i="4"/>
  <c r="F2620" i="4"/>
  <c r="G2620" i="4"/>
  <c r="H2620" i="4"/>
  <c r="I2620" i="4"/>
  <c r="K2620" i="4"/>
  <c r="L2620" i="4"/>
  <c r="B2621" i="4"/>
  <c r="C2621" i="4"/>
  <c r="D2621" i="4"/>
  <c r="F2621" i="4"/>
  <c r="G2621" i="4"/>
  <c r="H2621" i="4"/>
  <c r="I2621" i="4"/>
  <c r="L2621" i="4" s="1"/>
  <c r="K2621" i="4"/>
  <c r="B2622" i="4"/>
  <c r="C2622" i="4"/>
  <c r="D2622" i="4"/>
  <c r="F2622" i="4"/>
  <c r="G2622" i="4"/>
  <c r="H2622" i="4"/>
  <c r="I2622" i="4"/>
  <c r="L2622" i="4"/>
  <c r="B2623" i="4"/>
  <c r="C2623" i="4"/>
  <c r="D2623" i="4"/>
  <c r="F2623" i="4"/>
  <c r="G2623" i="4"/>
  <c r="H2623" i="4"/>
  <c r="I2623" i="4"/>
  <c r="L2623" i="4" s="1"/>
  <c r="K2623" i="4"/>
  <c r="B2624" i="4"/>
  <c r="C2624" i="4"/>
  <c r="D2624" i="4"/>
  <c r="F2624" i="4"/>
  <c r="G2624" i="4"/>
  <c r="H2624" i="4"/>
  <c r="I2624" i="4"/>
  <c r="L2624" i="4"/>
  <c r="B2625" i="4"/>
  <c r="C2625" i="4"/>
  <c r="D2625" i="4"/>
  <c r="F2625" i="4"/>
  <c r="G2625" i="4"/>
  <c r="H2625" i="4"/>
  <c r="I2625" i="4"/>
  <c r="L2625" i="4" s="1"/>
  <c r="B2626" i="4"/>
  <c r="C2626" i="4"/>
  <c r="D2626" i="4"/>
  <c r="F2626" i="4"/>
  <c r="G2626" i="4"/>
  <c r="H2626" i="4"/>
  <c r="I2626" i="4"/>
  <c r="L2626" i="4" s="1"/>
  <c r="K2626" i="4"/>
  <c r="B2627" i="4"/>
  <c r="C2627" i="4"/>
  <c r="D2627" i="4"/>
  <c r="F2627" i="4"/>
  <c r="G2627" i="4"/>
  <c r="H2627" i="4"/>
  <c r="I2627" i="4"/>
  <c r="K2627" i="4"/>
  <c r="L2627" i="4"/>
  <c r="B2628" i="4"/>
  <c r="C2628" i="4"/>
  <c r="D2628" i="4"/>
  <c r="F2628" i="4"/>
  <c r="G2628" i="4"/>
  <c r="H2628" i="4"/>
  <c r="I2628" i="4"/>
  <c r="L2628" i="4"/>
  <c r="B2629" i="4"/>
  <c r="C2629" i="4"/>
  <c r="D2629" i="4"/>
  <c r="F2629" i="4"/>
  <c r="G2629" i="4"/>
  <c r="H2629" i="4"/>
  <c r="I2629" i="4"/>
  <c r="K2629" i="4"/>
  <c r="L2629" i="4"/>
  <c r="B2630" i="4"/>
  <c r="C2630" i="4"/>
  <c r="D2630" i="4"/>
  <c r="F2630" i="4"/>
  <c r="G2630" i="4"/>
  <c r="H2630" i="4"/>
  <c r="I2630" i="4"/>
  <c r="L2630" i="4" s="1"/>
  <c r="K2630" i="4"/>
  <c r="B2631" i="4"/>
  <c r="C2631" i="4"/>
  <c r="D2631" i="4"/>
  <c r="F2631" i="4"/>
  <c r="G2631" i="4"/>
  <c r="H2631" i="4"/>
  <c r="I2631" i="4"/>
  <c r="L2631" i="4"/>
  <c r="B2632" i="4"/>
  <c r="C2632" i="4"/>
  <c r="D2632" i="4"/>
  <c r="F2632" i="4"/>
  <c r="G2632" i="4"/>
  <c r="H2632" i="4"/>
  <c r="I2632" i="4"/>
  <c r="L2632" i="4" s="1"/>
  <c r="K2632" i="4"/>
  <c r="B2633" i="4"/>
  <c r="C2633" i="4"/>
  <c r="D2633" i="4"/>
  <c r="F2633" i="4"/>
  <c r="G2633" i="4"/>
  <c r="H2633" i="4"/>
  <c r="I2633" i="4"/>
  <c r="K2633" i="4"/>
  <c r="L2633" i="4"/>
  <c r="B2634" i="4"/>
  <c r="C2634" i="4"/>
  <c r="D2634" i="4"/>
  <c r="F2634" i="4"/>
  <c r="G2634" i="4"/>
  <c r="H2634" i="4"/>
  <c r="I2634" i="4"/>
  <c r="L2634" i="4" s="1"/>
  <c r="K2634" i="4"/>
  <c r="B2635" i="4"/>
  <c r="C2635" i="4"/>
  <c r="D2635" i="4"/>
  <c r="F2635" i="4"/>
  <c r="G2635" i="4"/>
  <c r="H2635" i="4"/>
  <c r="I2635" i="4"/>
  <c r="K2635" i="4"/>
  <c r="L2635" i="4"/>
  <c r="B2636" i="4"/>
  <c r="C2636" i="4"/>
  <c r="D2636" i="4"/>
  <c r="F2636" i="4"/>
  <c r="G2636" i="4"/>
  <c r="H2636" i="4"/>
  <c r="I2636" i="4"/>
  <c r="L2636" i="4" s="1"/>
  <c r="K2636" i="4"/>
  <c r="B2637" i="4"/>
  <c r="C2637" i="4"/>
  <c r="D2637" i="4"/>
  <c r="F2637" i="4"/>
  <c r="G2637" i="4"/>
  <c r="H2637" i="4"/>
  <c r="I2637" i="4"/>
  <c r="L2637" i="4" s="1"/>
  <c r="B2638" i="4"/>
  <c r="C2638" i="4"/>
  <c r="D2638" i="4"/>
  <c r="F2638" i="4"/>
  <c r="G2638" i="4"/>
  <c r="H2638" i="4"/>
  <c r="I2638" i="4"/>
  <c r="K2638" i="4"/>
  <c r="L2638" i="4"/>
  <c r="B2639" i="4"/>
  <c r="C2639" i="4"/>
  <c r="D2639" i="4"/>
  <c r="F2639" i="4"/>
  <c r="G2639" i="4"/>
  <c r="H2639" i="4"/>
  <c r="I2639" i="4"/>
  <c r="L2639" i="4" s="1"/>
  <c r="K2639" i="4"/>
  <c r="B2640" i="4"/>
  <c r="C2640" i="4"/>
  <c r="D2640" i="4"/>
  <c r="F2640" i="4"/>
  <c r="G2640" i="4"/>
  <c r="H2640" i="4"/>
  <c r="I2640" i="4"/>
  <c r="K2640" i="4"/>
  <c r="L2640" i="4"/>
  <c r="B2641" i="4"/>
  <c r="C2641" i="4"/>
  <c r="D2641" i="4"/>
  <c r="F2641" i="4"/>
  <c r="G2641" i="4"/>
  <c r="H2641" i="4"/>
  <c r="I2641" i="4"/>
  <c r="L2641" i="4" s="1"/>
  <c r="K2641" i="4"/>
  <c r="B2642" i="4"/>
  <c r="C2642" i="4"/>
  <c r="D2642" i="4"/>
  <c r="F2642" i="4"/>
  <c r="G2642" i="4"/>
  <c r="H2642" i="4"/>
  <c r="I2642" i="4"/>
  <c r="K2642" i="4"/>
  <c r="L2642" i="4"/>
  <c r="B2643" i="4"/>
  <c r="C2643" i="4"/>
  <c r="D2643" i="4"/>
  <c r="F2643" i="4"/>
  <c r="G2643" i="4"/>
  <c r="H2643" i="4"/>
  <c r="I2643" i="4"/>
  <c r="L2643" i="4"/>
  <c r="B2644" i="4"/>
  <c r="C2644" i="4"/>
  <c r="D2644" i="4"/>
  <c r="F2644" i="4"/>
  <c r="G2644" i="4"/>
  <c r="H2644" i="4"/>
  <c r="I2644" i="4"/>
  <c r="K2644" i="4"/>
  <c r="L2644" i="4"/>
  <c r="B2645" i="4"/>
  <c r="C2645" i="4"/>
  <c r="D2645" i="4"/>
  <c r="F2645" i="4"/>
  <c r="G2645" i="4"/>
  <c r="H2645" i="4"/>
  <c r="I2645" i="4"/>
  <c r="L2645" i="4" s="1"/>
  <c r="K2645" i="4"/>
  <c r="B2646" i="4"/>
  <c r="C2646" i="4"/>
  <c r="D2646" i="4"/>
  <c r="F2646" i="4"/>
  <c r="G2646" i="4"/>
  <c r="H2646" i="4"/>
  <c r="I2646" i="4"/>
  <c r="L2646" i="4"/>
  <c r="B2647" i="4"/>
  <c r="C2647" i="4"/>
  <c r="D2647" i="4"/>
  <c r="F2647" i="4"/>
  <c r="G2647" i="4"/>
  <c r="H2647" i="4"/>
  <c r="I2647" i="4"/>
  <c r="L2647" i="4"/>
  <c r="K2647" i="4"/>
  <c r="B2648" i="4"/>
  <c r="C2648" i="4"/>
  <c r="D2648" i="4"/>
  <c r="F2648" i="4"/>
  <c r="G2648" i="4"/>
  <c r="H2648" i="4"/>
  <c r="I2648" i="4"/>
  <c r="K2648" i="4"/>
  <c r="L2648" i="4"/>
  <c r="B2649" i="4"/>
  <c r="C2649" i="4"/>
  <c r="D2649" i="4"/>
  <c r="F2649" i="4"/>
  <c r="G2649" i="4"/>
  <c r="H2649" i="4"/>
  <c r="I2649" i="4"/>
  <c r="L2649" i="4"/>
  <c r="B2650" i="4"/>
  <c r="C2650" i="4"/>
  <c r="D2650" i="4"/>
  <c r="F2650" i="4"/>
  <c r="G2650" i="4"/>
  <c r="H2650" i="4"/>
  <c r="I2650" i="4"/>
  <c r="L2650" i="4" s="1"/>
  <c r="K2650" i="4"/>
  <c r="B2651" i="4"/>
  <c r="C2651" i="4"/>
  <c r="D2651" i="4"/>
  <c r="F2651" i="4"/>
  <c r="G2651" i="4"/>
  <c r="H2651" i="4"/>
  <c r="I2651" i="4"/>
  <c r="L2651" i="4"/>
  <c r="K2651" i="4"/>
  <c r="B2652" i="4"/>
  <c r="C2652" i="4"/>
  <c r="D2652" i="4"/>
  <c r="F2652" i="4"/>
  <c r="G2652" i="4"/>
  <c r="H2652" i="4"/>
  <c r="I2652" i="4"/>
  <c r="L2652" i="4"/>
  <c r="B2653" i="4"/>
  <c r="C2653" i="4"/>
  <c r="D2653" i="4"/>
  <c r="F2653" i="4"/>
  <c r="G2653" i="4"/>
  <c r="H2653" i="4"/>
  <c r="I2653" i="4"/>
  <c r="L2653" i="4"/>
  <c r="B2654" i="4"/>
  <c r="C2654" i="4"/>
  <c r="D2654" i="4"/>
  <c r="F2654" i="4"/>
  <c r="G2654" i="4"/>
  <c r="H2654" i="4"/>
  <c r="I2654" i="4"/>
  <c r="L2654" i="4" s="1"/>
  <c r="K2654" i="4"/>
  <c r="B2655" i="4"/>
  <c r="C2655" i="4"/>
  <c r="D2655" i="4"/>
  <c r="F2655" i="4"/>
  <c r="G2655" i="4"/>
  <c r="H2655" i="4"/>
  <c r="I2655" i="4"/>
  <c r="L2655" i="4"/>
  <c r="B2656" i="4"/>
  <c r="C2656" i="4"/>
  <c r="D2656" i="4"/>
  <c r="F2656" i="4"/>
  <c r="G2656" i="4"/>
  <c r="H2656" i="4"/>
  <c r="I2656" i="4"/>
  <c r="L2656" i="4" s="1"/>
  <c r="K2656" i="4"/>
  <c r="B2657" i="4"/>
  <c r="C2657" i="4"/>
  <c r="D2657" i="4"/>
  <c r="F2657" i="4"/>
  <c r="G2657" i="4"/>
  <c r="H2657" i="4"/>
  <c r="I2657" i="4"/>
  <c r="K2657" i="4"/>
  <c r="L2657" i="4"/>
  <c r="B2658" i="4"/>
  <c r="C2658" i="4"/>
  <c r="D2658" i="4"/>
  <c r="F2658" i="4"/>
  <c r="G2658" i="4"/>
  <c r="H2658" i="4"/>
  <c r="I2658" i="4"/>
  <c r="L2658" i="4" s="1"/>
  <c r="B2659" i="4"/>
  <c r="C2659" i="4"/>
  <c r="D2659" i="4"/>
  <c r="F2659" i="4"/>
  <c r="G2659" i="4"/>
  <c r="H2659" i="4"/>
  <c r="I2659" i="4"/>
  <c r="L2659" i="4" s="1"/>
  <c r="K2659" i="4"/>
  <c r="B2660" i="4"/>
  <c r="C2660" i="4"/>
  <c r="D2660" i="4"/>
  <c r="F2660" i="4"/>
  <c r="G2660" i="4"/>
  <c r="H2660" i="4"/>
  <c r="I2660" i="4"/>
  <c r="K2660" i="4"/>
  <c r="L2660" i="4"/>
  <c r="B2661" i="4"/>
  <c r="C2661" i="4"/>
  <c r="D2661" i="4"/>
  <c r="F2661" i="4"/>
  <c r="G2661" i="4"/>
  <c r="H2661" i="4"/>
  <c r="I2661" i="4"/>
  <c r="L2661" i="4"/>
  <c r="B2662" i="4"/>
  <c r="C2662" i="4"/>
  <c r="D2662" i="4"/>
  <c r="F2662" i="4"/>
  <c r="G2662" i="4"/>
  <c r="H2662" i="4"/>
  <c r="I2662" i="4"/>
  <c r="K2662" i="4"/>
  <c r="L2662" i="4"/>
  <c r="B2663" i="4"/>
  <c r="C2663" i="4"/>
  <c r="D2663" i="4"/>
  <c r="F2663" i="4"/>
  <c r="G2663" i="4"/>
  <c r="H2663" i="4"/>
  <c r="I2663" i="4"/>
  <c r="L2663" i="4" s="1"/>
  <c r="K2663" i="4"/>
  <c r="B2664" i="4"/>
  <c r="C2664" i="4"/>
  <c r="D2664" i="4"/>
  <c r="F2664" i="4"/>
  <c r="G2664" i="4"/>
  <c r="H2664" i="4"/>
  <c r="I2664" i="4"/>
  <c r="L2664" i="4"/>
  <c r="B2665" i="4"/>
  <c r="C2665" i="4"/>
  <c r="D2665" i="4"/>
  <c r="F2665" i="4"/>
  <c r="G2665" i="4"/>
  <c r="H2665" i="4"/>
  <c r="I2665" i="4"/>
  <c r="L2665" i="4" s="1"/>
  <c r="K2665" i="4"/>
  <c r="B2666" i="4"/>
  <c r="C2666" i="4"/>
  <c r="D2666" i="4"/>
  <c r="F2666" i="4"/>
  <c r="G2666" i="4"/>
  <c r="H2666" i="4"/>
  <c r="I2666" i="4"/>
  <c r="L2666" i="4"/>
  <c r="B2667" i="4"/>
  <c r="C2667" i="4"/>
  <c r="D2667" i="4"/>
  <c r="F2667" i="4"/>
  <c r="G2667" i="4"/>
  <c r="H2667" i="4"/>
  <c r="I2667" i="4"/>
  <c r="L2667" i="4" s="1"/>
  <c r="B2668" i="4"/>
  <c r="C2668" i="4"/>
  <c r="D2668" i="4"/>
  <c r="F2668" i="4"/>
  <c r="G2668" i="4"/>
  <c r="H2668" i="4"/>
  <c r="I2668" i="4"/>
  <c r="L2668" i="4" s="1"/>
  <c r="K2668" i="4"/>
  <c r="B2669" i="4"/>
  <c r="C2669" i="4"/>
  <c r="D2669" i="4"/>
  <c r="F2669" i="4"/>
  <c r="G2669" i="4"/>
  <c r="H2669" i="4"/>
  <c r="I2669" i="4"/>
  <c r="K2669" i="4"/>
  <c r="L2669" i="4"/>
  <c r="B2670" i="4"/>
  <c r="C2670" i="4"/>
  <c r="D2670" i="4"/>
  <c r="F2670" i="4"/>
  <c r="G2670" i="4"/>
  <c r="H2670" i="4"/>
  <c r="I2670" i="4"/>
  <c r="K2670" i="4"/>
  <c r="L2670" i="4"/>
  <c r="B2671" i="4"/>
  <c r="C2671" i="4"/>
  <c r="D2671" i="4"/>
  <c r="F2671" i="4"/>
  <c r="G2671" i="4"/>
  <c r="H2671" i="4"/>
  <c r="I2671" i="4"/>
  <c r="K2671" i="4"/>
  <c r="L2671" i="4"/>
  <c r="B2672" i="4"/>
  <c r="C2672" i="4"/>
  <c r="D2672" i="4"/>
  <c r="F2672" i="4"/>
  <c r="G2672" i="4"/>
  <c r="H2672" i="4"/>
  <c r="I2672" i="4"/>
  <c r="K2672" i="4"/>
  <c r="L2672" i="4"/>
  <c r="B2673" i="4"/>
  <c r="C2673" i="4"/>
  <c r="D2673" i="4"/>
  <c r="F2673" i="4"/>
  <c r="G2673" i="4"/>
  <c r="H2673" i="4"/>
  <c r="I2673" i="4"/>
  <c r="L2673" i="4"/>
  <c r="B2674" i="4"/>
  <c r="C2674" i="4"/>
  <c r="D2674" i="4"/>
  <c r="F2674" i="4"/>
  <c r="G2674" i="4"/>
  <c r="H2674" i="4"/>
  <c r="I2674" i="4"/>
  <c r="L2674" i="4" s="1"/>
  <c r="K2674" i="4"/>
  <c r="B2675" i="4"/>
  <c r="C2675" i="4"/>
  <c r="D2675" i="4"/>
  <c r="F2675" i="4"/>
  <c r="G2675" i="4"/>
  <c r="H2675" i="4"/>
  <c r="I2675" i="4"/>
  <c r="K2675" i="4"/>
  <c r="L2675" i="4"/>
  <c r="B2676" i="4"/>
  <c r="C2676" i="4"/>
  <c r="D2676" i="4"/>
  <c r="F2676" i="4"/>
  <c r="G2676" i="4"/>
  <c r="H2676" i="4"/>
  <c r="I2676" i="4"/>
  <c r="L2676" i="4" s="1"/>
  <c r="K2676" i="4"/>
  <c r="B2677" i="4"/>
  <c r="C2677" i="4"/>
  <c r="D2677" i="4"/>
  <c r="F2677" i="4"/>
  <c r="G2677" i="4"/>
  <c r="H2677" i="4"/>
  <c r="I2677" i="4"/>
  <c r="K2677" i="4"/>
  <c r="L2677" i="4"/>
  <c r="B2678" i="4"/>
  <c r="C2678" i="4"/>
  <c r="D2678" i="4"/>
  <c r="F2678" i="4"/>
  <c r="G2678" i="4"/>
  <c r="H2678" i="4"/>
  <c r="I2678" i="4"/>
  <c r="L2678" i="4" s="1"/>
  <c r="K2678" i="4"/>
  <c r="B2679" i="4"/>
  <c r="C2679" i="4"/>
  <c r="D2679" i="4"/>
  <c r="F2679" i="4"/>
  <c r="G2679" i="4"/>
  <c r="H2679" i="4"/>
  <c r="I2679" i="4"/>
  <c r="L2679" i="4"/>
  <c r="B2680" i="4"/>
  <c r="C2680" i="4"/>
  <c r="D2680" i="4"/>
  <c r="F2680" i="4"/>
  <c r="G2680" i="4"/>
  <c r="H2680" i="4"/>
  <c r="I2680" i="4"/>
  <c r="L2680" i="4" s="1"/>
  <c r="K2680" i="4"/>
  <c r="B2681" i="4"/>
  <c r="C2681" i="4"/>
  <c r="D2681" i="4"/>
  <c r="F2681" i="4"/>
  <c r="G2681" i="4"/>
  <c r="H2681" i="4"/>
  <c r="I2681" i="4"/>
  <c r="L2681" i="4" s="1"/>
  <c r="K2681" i="4"/>
  <c r="B2682" i="4"/>
  <c r="C2682" i="4"/>
  <c r="D2682" i="4"/>
  <c r="F2682" i="4"/>
  <c r="G2682" i="4"/>
  <c r="H2682" i="4"/>
  <c r="I2682" i="4"/>
  <c r="L2682" i="4" s="1"/>
  <c r="B2683" i="4"/>
  <c r="C2683" i="4"/>
  <c r="D2683" i="4"/>
  <c r="F2683" i="4"/>
  <c r="G2683" i="4"/>
  <c r="H2683" i="4"/>
  <c r="I2683" i="4"/>
  <c r="L2683" i="4"/>
  <c r="K2683" i="4"/>
  <c r="B2684" i="4"/>
  <c r="C2684" i="4"/>
  <c r="D2684" i="4"/>
  <c r="F2684" i="4"/>
  <c r="G2684" i="4"/>
  <c r="H2684" i="4"/>
  <c r="I2684" i="4"/>
  <c r="K2684" i="4"/>
  <c r="L2684" i="4"/>
  <c r="B2685" i="4"/>
  <c r="C2685" i="4"/>
  <c r="D2685" i="4"/>
  <c r="F2685" i="4"/>
  <c r="G2685" i="4"/>
  <c r="H2685" i="4"/>
  <c r="I2685" i="4"/>
  <c r="L2685" i="4"/>
  <c r="B2686" i="4"/>
  <c r="C2686" i="4"/>
  <c r="D2686" i="4"/>
  <c r="F2686" i="4"/>
  <c r="G2686" i="4"/>
  <c r="H2686" i="4"/>
  <c r="I2686" i="4"/>
  <c r="K2686" i="4"/>
  <c r="L2686" i="4"/>
  <c r="B2687" i="4"/>
  <c r="C2687" i="4"/>
  <c r="D2687" i="4"/>
  <c r="F2687" i="4"/>
  <c r="G2687" i="4"/>
  <c r="H2687" i="4"/>
  <c r="I2687" i="4"/>
  <c r="L2687" i="4" s="1"/>
  <c r="K2687" i="4"/>
  <c r="B2688" i="4"/>
  <c r="C2688" i="4"/>
  <c r="D2688" i="4"/>
  <c r="F2688" i="4"/>
  <c r="G2688" i="4"/>
  <c r="H2688" i="4"/>
  <c r="I2688" i="4"/>
  <c r="L2688" i="4"/>
  <c r="B2689" i="4"/>
  <c r="C2689" i="4"/>
  <c r="D2689" i="4"/>
  <c r="F2689" i="4"/>
  <c r="G2689" i="4"/>
  <c r="H2689" i="4"/>
  <c r="I2689" i="4"/>
  <c r="L2689" i="4"/>
  <c r="K2689" i="4"/>
  <c r="B2690" i="4"/>
  <c r="C2690" i="4"/>
  <c r="D2690" i="4"/>
  <c r="F2690" i="4"/>
  <c r="G2690" i="4"/>
  <c r="H2690" i="4"/>
  <c r="I2690" i="4"/>
  <c r="K2690" i="4"/>
  <c r="L2690" i="4"/>
  <c r="B2691" i="4"/>
  <c r="C2691" i="4"/>
  <c r="D2691" i="4"/>
  <c r="F2691" i="4"/>
  <c r="G2691" i="4"/>
  <c r="H2691" i="4"/>
  <c r="I2691" i="4"/>
  <c r="L2691" i="4"/>
  <c r="B2692" i="4"/>
  <c r="C2692" i="4"/>
  <c r="D2692" i="4"/>
  <c r="F2692" i="4"/>
  <c r="G2692" i="4"/>
  <c r="H2692" i="4"/>
  <c r="I2692" i="4"/>
  <c r="K2692" i="4"/>
  <c r="L2692" i="4"/>
  <c r="B2693" i="4"/>
  <c r="C2693" i="4"/>
  <c r="D2693" i="4"/>
  <c r="F2693" i="4"/>
  <c r="G2693" i="4"/>
  <c r="H2693" i="4"/>
  <c r="I2693" i="4"/>
  <c r="K2693" i="4"/>
  <c r="L2693" i="4"/>
  <c r="B2694" i="4"/>
  <c r="C2694" i="4"/>
  <c r="D2694" i="4"/>
  <c r="F2694" i="4"/>
  <c r="G2694" i="4"/>
  <c r="H2694" i="4"/>
  <c r="I2694" i="4"/>
  <c r="L2694" i="4"/>
  <c r="B2695" i="4"/>
  <c r="C2695" i="4"/>
  <c r="D2695" i="4"/>
  <c r="F2695" i="4"/>
  <c r="G2695" i="4"/>
  <c r="H2695" i="4"/>
  <c r="I2695" i="4"/>
  <c r="K2695" i="4"/>
  <c r="L2695" i="4"/>
  <c r="B2696" i="4"/>
  <c r="C2696" i="4"/>
  <c r="D2696" i="4"/>
  <c r="F2696" i="4"/>
  <c r="G2696" i="4"/>
  <c r="H2696" i="4"/>
  <c r="I2696" i="4"/>
  <c r="L2696" i="4" s="1"/>
  <c r="K2696" i="4"/>
  <c r="B2697" i="4"/>
  <c r="C2697" i="4"/>
  <c r="D2697" i="4"/>
  <c r="F2697" i="4"/>
  <c r="G2697" i="4"/>
  <c r="H2697" i="4"/>
  <c r="I2697" i="4"/>
  <c r="L2697" i="4"/>
  <c r="B2698" i="4"/>
  <c r="C2698" i="4"/>
  <c r="D2698" i="4"/>
  <c r="F2698" i="4"/>
  <c r="G2698" i="4"/>
  <c r="H2698" i="4"/>
  <c r="I2698" i="4"/>
  <c r="L2698" i="4" s="1"/>
  <c r="K2698" i="4"/>
  <c r="B2699" i="4"/>
  <c r="C2699" i="4"/>
  <c r="D2699" i="4"/>
  <c r="F2699" i="4"/>
  <c r="G2699" i="4"/>
  <c r="H2699" i="4"/>
  <c r="I2699" i="4"/>
  <c r="K2699" i="4"/>
  <c r="L2699" i="4"/>
  <c r="B2700" i="4"/>
  <c r="C2700" i="4"/>
  <c r="D2700" i="4"/>
  <c r="F2700" i="4"/>
  <c r="G2700" i="4"/>
  <c r="H2700" i="4"/>
  <c r="I2700" i="4"/>
  <c r="L2700" i="4"/>
  <c r="B2701" i="4"/>
  <c r="C2701" i="4"/>
  <c r="D2701" i="4"/>
  <c r="F2701" i="4"/>
  <c r="G2701" i="4"/>
  <c r="H2701" i="4"/>
  <c r="I2701" i="4"/>
  <c r="K2701" i="4"/>
  <c r="L2701" i="4"/>
  <c r="B2702" i="4"/>
  <c r="C2702" i="4"/>
  <c r="D2702" i="4"/>
  <c r="F2702" i="4"/>
  <c r="G2702" i="4"/>
  <c r="H2702" i="4"/>
  <c r="I2702" i="4"/>
  <c r="K2702" i="4"/>
  <c r="L2702" i="4"/>
  <c r="B2703" i="4"/>
  <c r="C2703" i="4"/>
  <c r="D2703" i="4"/>
  <c r="F2703" i="4"/>
  <c r="G2703" i="4"/>
  <c r="H2703" i="4"/>
  <c r="I2703" i="4"/>
  <c r="L2703" i="4"/>
  <c r="B2704" i="4"/>
  <c r="C2704" i="4"/>
  <c r="D2704" i="4"/>
  <c r="F2704" i="4"/>
  <c r="G2704" i="4"/>
  <c r="H2704" i="4"/>
  <c r="I2704" i="4"/>
  <c r="K2704" i="4"/>
  <c r="L2704" i="4"/>
  <c r="B2705" i="4"/>
  <c r="C2705" i="4"/>
  <c r="D2705" i="4"/>
  <c r="F2705" i="4"/>
  <c r="G2705" i="4"/>
  <c r="H2705" i="4"/>
  <c r="I2705" i="4"/>
  <c r="L2705" i="4" s="1"/>
  <c r="K2705" i="4"/>
  <c r="B2706" i="4"/>
  <c r="C2706" i="4"/>
  <c r="D2706" i="4"/>
  <c r="F2706" i="4"/>
  <c r="G2706" i="4"/>
  <c r="H2706" i="4"/>
  <c r="I2706" i="4"/>
  <c r="K2706" i="4"/>
  <c r="L2706" i="4"/>
  <c r="B2707" i="4"/>
  <c r="C2707" i="4"/>
  <c r="D2707" i="4"/>
  <c r="F2707" i="4"/>
  <c r="G2707" i="4"/>
  <c r="H2707" i="4"/>
  <c r="I2707" i="4"/>
  <c r="L2707" i="4" s="1"/>
  <c r="K2707" i="4"/>
  <c r="B2708" i="4"/>
  <c r="C2708" i="4"/>
  <c r="D2708" i="4"/>
  <c r="F2708" i="4"/>
  <c r="G2708" i="4"/>
  <c r="H2708" i="4"/>
  <c r="I2708" i="4"/>
  <c r="K2708" i="4"/>
  <c r="L2708" i="4"/>
  <c r="B2709" i="4"/>
  <c r="C2709" i="4"/>
  <c r="D2709" i="4"/>
  <c r="F2709" i="4"/>
  <c r="G2709" i="4"/>
  <c r="H2709" i="4"/>
  <c r="I2709" i="4"/>
  <c r="L2709" i="4" s="1"/>
  <c r="B2710" i="4"/>
  <c r="C2710" i="4"/>
  <c r="D2710" i="4"/>
  <c r="F2710" i="4"/>
  <c r="G2710" i="4"/>
  <c r="H2710" i="4"/>
  <c r="I2710" i="4"/>
  <c r="K2710" i="4"/>
  <c r="L2710" i="4"/>
  <c r="B2711" i="4"/>
  <c r="C2711" i="4"/>
  <c r="D2711" i="4"/>
  <c r="F2711" i="4"/>
  <c r="G2711" i="4"/>
  <c r="H2711" i="4"/>
  <c r="I2711" i="4"/>
  <c r="L2711" i="4" s="1"/>
  <c r="B2712" i="4"/>
  <c r="C2712" i="4"/>
  <c r="D2712" i="4"/>
  <c r="F2712" i="4"/>
  <c r="G2712" i="4"/>
  <c r="H2712" i="4"/>
  <c r="I2712" i="4"/>
  <c r="K2712" i="4"/>
  <c r="L2712" i="4"/>
  <c r="B2713" i="4"/>
  <c r="C2713" i="4"/>
  <c r="D2713" i="4"/>
  <c r="F2713" i="4"/>
  <c r="G2713" i="4"/>
  <c r="H2713" i="4"/>
  <c r="I2713" i="4"/>
  <c r="L2713" i="4" s="1"/>
  <c r="K2713" i="4"/>
  <c r="B2714" i="4"/>
  <c r="C2714" i="4"/>
  <c r="D2714" i="4"/>
  <c r="F2714" i="4"/>
  <c r="G2714" i="4"/>
  <c r="H2714" i="4"/>
  <c r="I2714" i="4"/>
  <c r="L2714" i="4"/>
  <c r="B2715" i="4"/>
  <c r="C2715" i="4"/>
  <c r="D2715" i="4"/>
  <c r="F2715" i="4"/>
  <c r="G2715" i="4"/>
  <c r="H2715" i="4"/>
  <c r="I2715" i="4"/>
  <c r="L2715" i="4"/>
  <c r="B2716" i="4"/>
  <c r="C2716" i="4"/>
  <c r="D2716" i="4"/>
  <c r="F2716" i="4"/>
  <c r="G2716" i="4"/>
  <c r="H2716" i="4"/>
  <c r="I2716" i="4"/>
  <c r="L2716" i="4" s="1"/>
  <c r="K2716" i="4"/>
  <c r="B2717" i="4"/>
  <c r="C2717" i="4"/>
  <c r="D2717" i="4"/>
  <c r="F2717" i="4"/>
  <c r="G2717" i="4"/>
  <c r="H2717" i="4"/>
  <c r="I2717" i="4"/>
  <c r="L2717" i="4"/>
  <c r="K2717" i="4"/>
  <c r="B2718" i="4"/>
  <c r="C2718" i="4"/>
  <c r="D2718" i="4"/>
  <c r="F2718" i="4"/>
  <c r="G2718" i="4"/>
  <c r="H2718" i="4"/>
  <c r="I2718" i="4"/>
  <c r="L2718" i="4"/>
  <c r="B2719" i="4"/>
  <c r="C2719" i="4"/>
  <c r="D2719" i="4"/>
  <c r="F2719" i="4"/>
  <c r="G2719" i="4"/>
  <c r="H2719" i="4"/>
  <c r="I2719" i="4"/>
  <c r="L2719" i="4"/>
  <c r="B2720" i="4"/>
  <c r="C2720" i="4"/>
  <c r="D2720" i="4"/>
  <c r="F2720" i="4"/>
  <c r="G2720" i="4"/>
  <c r="H2720" i="4"/>
  <c r="I2720" i="4"/>
  <c r="L2720" i="4" s="1"/>
  <c r="K2720" i="4"/>
  <c r="B2721" i="4"/>
  <c r="C2721" i="4"/>
  <c r="D2721" i="4"/>
  <c r="F2721" i="4"/>
  <c r="G2721" i="4"/>
  <c r="H2721" i="4"/>
  <c r="I2721" i="4"/>
  <c r="L2721" i="4"/>
  <c r="B2722" i="4"/>
  <c r="C2722" i="4"/>
  <c r="D2722" i="4"/>
  <c r="F2722" i="4"/>
  <c r="G2722" i="4"/>
  <c r="H2722" i="4"/>
  <c r="I2722" i="4"/>
  <c r="L2722" i="4" s="1"/>
  <c r="K2722" i="4"/>
  <c r="B2723" i="4"/>
  <c r="C2723" i="4"/>
  <c r="D2723" i="4"/>
  <c r="F2723" i="4"/>
  <c r="G2723" i="4"/>
  <c r="H2723" i="4"/>
  <c r="I2723" i="4"/>
  <c r="L2723" i="4" s="1"/>
  <c r="K2723" i="4"/>
  <c r="B2724" i="4"/>
  <c r="C2724" i="4"/>
  <c r="D2724" i="4"/>
  <c r="F2724" i="4"/>
  <c r="G2724" i="4"/>
  <c r="H2724" i="4"/>
  <c r="I2724" i="4"/>
  <c r="L2724" i="4"/>
  <c r="B2725" i="4"/>
  <c r="C2725" i="4"/>
  <c r="D2725" i="4"/>
  <c r="F2725" i="4"/>
  <c r="G2725" i="4"/>
  <c r="H2725" i="4"/>
  <c r="I2725" i="4"/>
  <c r="L2725" i="4"/>
  <c r="K2725" i="4"/>
  <c r="B2726" i="4"/>
  <c r="C2726" i="4"/>
  <c r="D2726" i="4"/>
  <c r="F2726" i="4"/>
  <c r="G2726" i="4"/>
  <c r="H2726" i="4"/>
  <c r="I2726" i="4"/>
  <c r="K2726" i="4"/>
  <c r="L2726" i="4"/>
  <c r="B2727" i="4"/>
  <c r="C2727" i="4"/>
  <c r="D2727" i="4"/>
  <c r="F2727" i="4"/>
  <c r="G2727" i="4"/>
  <c r="H2727" i="4"/>
  <c r="I2727" i="4"/>
  <c r="L2727" i="4"/>
  <c r="B2728" i="4"/>
  <c r="C2728" i="4"/>
  <c r="D2728" i="4"/>
  <c r="F2728" i="4"/>
  <c r="G2728" i="4"/>
  <c r="H2728" i="4"/>
  <c r="I2728" i="4"/>
  <c r="K2728" i="4"/>
  <c r="L2728" i="4"/>
  <c r="B2729" i="4"/>
  <c r="C2729" i="4"/>
  <c r="D2729" i="4"/>
  <c r="F2729" i="4"/>
  <c r="G2729" i="4"/>
  <c r="H2729" i="4"/>
  <c r="I2729" i="4"/>
  <c r="L2729" i="4" s="1"/>
  <c r="K2729" i="4"/>
  <c r="B2730" i="4"/>
  <c r="C2730" i="4"/>
  <c r="D2730" i="4"/>
  <c r="F2730" i="4"/>
  <c r="G2730" i="4"/>
  <c r="H2730" i="4"/>
  <c r="I2730" i="4"/>
  <c r="L2730" i="4"/>
  <c r="B2731" i="4"/>
  <c r="C2731" i="4"/>
  <c r="D2731" i="4"/>
  <c r="F2731" i="4"/>
  <c r="G2731" i="4"/>
  <c r="H2731" i="4"/>
  <c r="I2731" i="4"/>
  <c r="L2731" i="4" s="1"/>
  <c r="K2731" i="4"/>
  <c r="B2732" i="4"/>
  <c r="C2732" i="4"/>
  <c r="D2732" i="4"/>
  <c r="F2732" i="4"/>
  <c r="G2732" i="4"/>
  <c r="H2732" i="4"/>
  <c r="I2732" i="4"/>
  <c r="K2732" i="4"/>
  <c r="L2732" i="4"/>
  <c r="B2733" i="4"/>
  <c r="C2733" i="4"/>
  <c r="D2733" i="4"/>
  <c r="F2733" i="4"/>
  <c r="G2733" i="4"/>
  <c r="H2733" i="4"/>
  <c r="I2733" i="4"/>
  <c r="L2733" i="4" s="1"/>
  <c r="B2734" i="4"/>
  <c r="C2734" i="4"/>
  <c r="D2734" i="4"/>
  <c r="F2734" i="4"/>
  <c r="G2734" i="4"/>
  <c r="H2734" i="4"/>
  <c r="I2734" i="4"/>
  <c r="L2734" i="4" s="1"/>
  <c r="K2734" i="4"/>
  <c r="B2735" i="4"/>
  <c r="C2735" i="4"/>
  <c r="D2735" i="4"/>
  <c r="F2735" i="4"/>
  <c r="G2735" i="4"/>
  <c r="H2735" i="4"/>
  <c r="I2735" i="4"/>
  <c r="K2735" i="4"/>
  <c r="L2735" i="4"/>
  <c r="B2736" i="4"/>
  <c r="C2736" i="4"/>
  <c r="D2736" i="4"/>
  <c r="F2736" i="4"/>
  <c r="G2736" i="4"/>
  <c r="H2736" i="4"/>
  <c r="I2736" i="4"/>
  <c r="L2736" i="4"/>
  <c r="B2737" i="4"/>
  <c r="C2737" i="4"/>
  <c r="D2737" i="4"/>
  <c r="F2737" i="4"/>
  <c r="G2737" i="4"/>
  <c r="H2737" i="4"/>
  <c r="I2737" i="4"/>
  <c r="K2737" i="4"/>
  <c r="L2737" i="4"/>
  <c r="B2738" i="4"/>
  <c r="C2738" i="4"/>
  <c r="D2738" i="4"/>
  <c r="F2738" i="4"/>
  <c r="G2738" i="4"/>
  <c r="H2738" i="4"/>
  <c r="I2738" i="4"/>
  <c r="L2738" i="4" s="1"/>
  <c r="K2738" i="4"/>
  <c r="B2739" i="4"/>
  <c r="C2739" i="4"/>
  <c r="D2739" i="4"/>
  <c r="F2739" i="4"/>
  <c r="G2739" i="4"/>
  <c r="H2739" i="4"/>
  <c r="I2739" i="4"/>
  <c r="L2739" i="4"/>
  <c r="B2740" i="4"/>
  <c r="C2740" i="4"/>
  <c r="D2740" i="4"/>
  <c r="F2740" i="4"/>
  <c r="G2740" i="4"/>
  <c r="H2740" i="4"/>
  <c r="I2740" i="4"/>
  <c r="L2740" i="4" s="1"/>
  <c r="K2740" i="4"/>
  <c r="B2741" i="4"/>
  <c r="C2741" i="4"/>
  <c r="D2741" i="4"/>
  <c r="F2741" i="4"/>
  <c r="G2741" i="4"/>
  <c r="H2741" i="4"/>
  <c r="I2741" i="4"/>
  <c r="K2741" i="4"/>
  <c r="L2741" i="4"/>
  <c r="B2742" i="4"/>
  <c r="C2742" i="4"/>
  <c r="D2742" i="4"/>
  <c r="F2742" i="4"/>
  <c r="G2742" i="4"/>
  <c r="H2742" i="4"/>
  <c r="I2742" i="4"/>
  <c r="L2742" i="4" s="1"/>
  <c r="K2742" i="4"/>
  <c r="B2743" i="4"/>
  <c r="C2743" i="4"/>
  <c r="D2743" i="4"/>
  <c r="F2743" i="4"/>
  <c r="G2743" i="4"/>
  <c r="H2743" i="4"/>
  <c r="I2743" i="4"/>
  <c r="K2743" i="4"/>
  <c r="L2743" i="4"/>
  <c r="B2744" i="4"/>
  <c r="C2744" i="4"/>
  <c r="D2744" i="4"/>
  <c r="F2744" i="4"/>
  <c r="G2744" i="4"/>
  <c r="H2744" i="4"/>
  <c r="I2744" i="4"/>
  <c r="L2744" i="4" s="1"/>
  <c r="K2744" i="4"/>
  <c r="B2745" i="4"/>
  <c r="C2745" i="4"/>
  <c r="D2745" i="4"/>
  <c r="F2745" i="4"/>
  <c r="G2745" i="4"/>
  <c r="H2745" i="4"/>
  <c r="I2745" i="4"/>
  <c r="L2745" i="4" s="1"/>
  <c r="B2746" i="4"/>
  <c r="C2746" i="4"/>
  <c r="D2746" i="4"/>
  <c r="F2746" i="4"/>
  <c r="G2746" i="4"/>
  <c r="H2746" i="4"/>
  <c r="I2746" i="4"/>
  <c r="K2746" i="4"/>
  <c r="L2746" i="4"/>
  <c r="B2747" i="4"/>
  <c r="C2747" i="4"/>
  <c r="D2747" i="4"/>
  <c r="F2747" i="4"/>
  <c r="G2747" i="4"/>
  <c r="H2747" i="4"/>
  <c r="I2747" i="4"/>
  <c r="K2747" i="4"/>
  <c r="L2747" i="4"/>
  <c r="B2748" i="4"/>
  <c r="C2748" i="4"/>
  <c r="D2748" i="4"/>
  <c r="F2748" i="4"/>
  <c r="G2748" i="4"/>
  <c r="H2748" i="4"/>
  <c r="I2748" i="4"/>
  <c r="K2748" i="4"/>
  <c r="L2748" i="4"/>
  <c r="B2749" i="4"/>
  <c r="C2749" i="4"/>
  <c r="D2749" i="4"/>
  <c r="F2749" i="4"/>
  <c r="G2749" i="4"/>
  <c r="H2749" i="4"/>
  <c r="I2749" i="4"/>
  <c r="K2749" i="4"/>
  <c r="L2749" i="4"/>
  <c r="B2750" i="4"/>
  <c r="C2750" i="4"/>
  <c r="D2750" i="4"/>
  <c r="F2750" i="4"/>
  <c r="G2750" i="4"/>
  <c r="H2750" i="4"/>
  <c r="I2750" i="4"/>
  <c r="K2750" i="4"/>
  <c r="L2750" i="4"/>
  <c r="B2751" i="4"/>
  <c r="C2751" i="4"/>
  <c r="D2751" i="4"/>
  <c r="F2751" i="4"/>
  <c r="G2751" i="4"/>
  <c r="H2751" i="4"/>
  <c r="I2751" i="4"/>
  <c r="L2751" i="4"/>
  <c r="B2752" i="4"/>
  <c r="C2752" i="4"/>
  <c r="D2752" i="4"/>
  <c r="F2752" i="4"/>
  <c r="G2752" i="4"/>
  <c r="H2752" i="4"/>
  <c r="I2752" i="4"/>
  <c r="K2752" i="4"/>
  <c r="L2752" i="4"/>
  <c r="B2753" i="4"/>
  <c r="C2753" i="4"/>
  <c r="D2753" i="4"/>
  <c r="F2753" i="4"/>
  <c r="G2753" i="4"/>
  <c r="H2753" i="4"/>
  <c r="I2753" i="4"/>
  <c r="L2753" i="4" s="1"/>
  <c r="K2753" i="4"/>
  <c r="B2754" i="4"/>
  <c r="C2754" i="4"/>
  <c r="D2754" i="4"/>
  <c r="F2754" i="4"/>
  <c r="G2754" i="4"/>
  <c r="H2754" i="4"/>
  <c r="I2754" i="4"/>
  <c r="L2754" i="4"/>
  <c r="B2755" i="4"/>
  <c r="C2755" i="4"/>
  <c r="D2755" i="4"/>
  <c r="F2755" i="4"/>
  <c r="G2755" i="4"/>
  <c r="H2755" i="4"/>
  <c r="I2755" i="4"/>
  <c r="L2755" i="4"/>
  <c r="K2755" i="4"/>
  <c r="B2756" i="4"/>
  <c r="C2756" i="4"/>
  <c r="D2756" i="4"/>
  <c r="F2756" i="4"/>
  <c r="G2756" i="4"/>
  <c r="H2756" i="4"/>
  <c r="I2756" i="4"/>
  <c r="K2756" i="4"/>
  <c r="L2756" i="4"/>
  <c r="B2757" i="4"/>
  <c r="C2757" i="4"/>
  <c r="D2757" i="4"/>
  <c r="F2757" i="4"/>
  <c r="G2757" i="4"/>
  <c r="H2757" i="4"/>
  <c r="I2757" i="4"/>
  <c r="L2757" i="4"/>
  <c r="B2758" i="4"/>
  <c r="C2758" i="4"/>
  <c r="D2758" i="4"/>
  <c r="F2758" i="4"/>
  <c r="G2758" i="4"/>
  <c r="H2758" i="4"/>
  <c r="I2758" i="4"/>
  <c r="K2758" i="4"/>
  <c r="L2758" i="4"/>
  <c r="B2759" i="4"/>
  <c r="C2759" i="4"/>
  <c r="D2759" i="4"/>
  <c r="F2759" i="4"/>
  <c r="G2759" i="4"/>
  <c r="H2759" i="4"/>
  <c r="I2759" i="4"/>
  <c r="L2759" i="4"/>
  <c r="K2759" i="4"/>
  <c r="B2760" i="4"/>
  <c r="C2760" i="4"/>
  <c r="D2760" i="4"/>
  <c r="F2760" i="4"/>
  <c r="G2760" i="4"/>
  <c r="H2760" i="4"/>
  <c r="I2760" i="4"/>
  <c r="L2760" i="4"/>
  <c r="B2761" i="4"/>
  <c r="C2761" i="4"/>
  <c r="D2761" i="4"/>
  <c r="F2761" i="4"/>
  <c r="G2761" i="4"/>
  <c r="H2761" i="4"/>
  <c r="I2761" i="4"/>
  <c r="L2761" i="4"/>
  <c r="K2761" i="4"/>
  <c r="B2762" i="4"/>
  <c r="C2762" i="4"/>
  <c r="D2762" i="4"/>
  <c r="F2762" i="4"/>
  <c r="G2762" i="4"/>
  <c r="H2762" i="4"/>
  <c r="I2762" i="4"/>
  <c r="L2762" i="4" s="1"/>
  <c r="K2762" i="4"/>
  <c r="B2763" i="4"/>
  <c r="C2763" i="4"/>
  <c r="D2763" i="4"/>
  <c r="F2763" i="4"/>
  <c r="G2763" i="4"/>
  <c r="H2763" i="4"/>
  <c r="I2763" i="4"/>
  <c r="L2763" i="4"/>
  <c r="B2764" i="4"/>
  <c r="C2764" i="4"/>
  <c r="D2764" i="4"/>
  <c r="F2764" i="4"/>
  <c r="G2764" i="4"/>
  <c r="H2764" i="4"/>
  <c r="I2764" i="4"/>
  <c r="L2764" i="4" s="1"/>
  <c r="K2764" i="4"/>
  <c r="B2765" i="4"/>
  <c r="C2765" i="4"/>
  <c r="D2765" i="4"/>
  <c r="F2765" i="4"/>
  <c r="G2765" i="4"/>
  <c r="H2765" i="4"/>
  <c r="I2765" i="4"/>
  <c r="K2765" i="4"/>
  <c r="L2765" i="4"/>
  <c r="B2766" i="4"/>
  <c r="C2766" i="4"/>
  <c r="D2766" i="4"/>
  <c r="F2766" i="4"/>
  <c r="G2766" i="4"/>
  <c r="H2766" i="4"/>
  <c r="I2766" i="4"/>
  <c r="L2766" i="4" s="1"/>
  <c r="B2767" i="4"/>
  <c r="C2767" i="4"/>
  <c r="D2767" i="4"/>
  <c r="F2767" i="4"/>
  <c r="G2767" i="4"/>
  <c r="H2767" i="4"/>
  <c r="I2767" i="4"/>
  <c r="K2767" i="4"/>
  <c r="L2767" i="4"/>
  <c r="B2768" i="4"/>
  <c r="C2768" i="4"/>
  <c r="D2768" i="4"/>
  <c r="F2768" i="4"/>
  <c r="G2768" i="4"/>
  <c r="H2768" i="4"/>
  <c r="I2768" i="4"/>
  <c r="K2768" i="4"/>
  <c r="L2768" i="4"/>
  <c r="B2769" i="4"/>
  <c r="C2769" i="4"/>
  <c r="D2769" i="4"/>
  <c r="F2769" i="4"/>
  <c r="G2769" i="4"/>
  <c r="H2769" i="4"/>
  <c r="I2769" i="4"/>
  <c r="K2769" i="4"/>
  <c r="L2769" i="4"/>
  <c r="B2770" i="4"/>
  <c r="C2770" i="4"/>
  <c r="D2770" i="4"/>
  <c r="F2770" i="4"/>
  <c r="G2770" i="4"/>
  <c r="H2770" i="4"/>
  <c r="I2770" i="4"/>
  <c r="K2770" i="4"/>
  <c r="L2770" i="4"/>
  <c r="B2771" i="4"/>
  <c r="C2771" i="4"/>
  <c r="D2771" i="4"/>
  <c r="F2771" i="4"/>
  <c r="G2771" i="4"/>
  <c r="H2771" i="4"/>
  <c r="I2771" i="4"/>
  <c r="K2771" i="4"/>
  <c r="L2771" i="4"/>
  <c r="B2772" i="4"/>
  <c r="C2772" i="4"/>
  <c r="D2772" i="4"/>
  <c r="F2772" i="4"/>
  <c r="G2772" i="4"/>
  <c r="H2772" i="4"/>
  <c r="I2772" i="4"/>
  <c r="L2772" i="4"/>
  <c r="B2773" i="4"/>
  <c r="C2773" i="4"/>
  <c r="D2773" i="4"/>
  <c r="F2773" i="4"/>
  <c r="G2773" i="4"/>
  <c r="H2773" i="4"/>
  <c r="I2773" i="4"/>
  <c r="L2773" i="4" s="1"/>
  <c r="K2773" i="4"/>
  <c r="B2774" i="4"/>
  <c r="C2774" i="4"/>
  <c r="D2774" i="4"/>
  <c r="F2774" i="4"/>
  <c r="G2774" i="4"/>
  <c r="H2774" i="4"/>
  <c r="I2774" i="4"/>
  <c r="K2774" i="4"/>
  <c r="L2774" i="4"/>
  <c r="B2775" i="4"/>
  <c r="C2775" i="4"/>
  <c r="D2775" i="4"/>
  <c r="F2775" i="4"/>
  <c r="G2775" i="4"/>
  <c r="H2775" i="4"/>
  <c r="I2775" i="4"/>
  <c r="L2775" i="4" s="1"/>
  <c r="K2775" i="4"/>
  <c r="B2776" i="4"/>
  <c r="C2776" i="4"/>
  <c r="D2776" i="4"/>
  <c r="F2776" i="4"/>
  <c r="G2776" i="4"/>
  <c r="H2776" i="4"/>
  <c r="I2776" i="4"/>
  <c r="K2776" i="4"/>
  <c r="L2776" i="4"/>
  <c r="B2777" i="4"/>
  <c r="C2777" i="4"/>
  <c r="D2777" i="4"/>
  <c r="F2777" i="4"/>
  <c r="G2777" i="4"/>
  <c r="H2777" i="4"/>
  <c r="I2777" i="4"/>
  <c r="L2777" i="4" s="1"/>
  <c r="K2777" i="4"/>
  <c r="B2778" i="4"/>
  <c r="C2778" i="4"/>
  <c r="D2778" i="4"/>
  <c r="F2778" i="4"/>
  <c r="G2778" i="4"/>
  <c r="H2778" i="4"/>
  <c r="I2778" i="4"/>
  <c r="L2778" i="4"/>
  <c r="B2779" i="4"/>
  <c r="C2779" i="4"/>
  <c r="D2779" i="4"/>
  <c r="F2779" i="4"/>
  <c r="G2779" i="4"/>
  <c r="H2779" i="4"/>
  <c r="I2779" i="4"/>
  <c r="L2779" i="4" s="1"/>
  <c r="K2779" i="4"/>
  <c r="B2780" i="4"/>
  <c r="C2780" i="4"/>
  <c r="D2780" i="4"/>
  <c r="F2780" i="4"/>
  <c r="G2780" i="4"/>
  <c r="H2780" i="4"/>
  <c r="I2780" i="4"/>
  <c r="L2780" i="4"/>
  <c r="B2781" i="4"/>
  <c r="C2781" i="4"/>
  <c r="D2781" i="4"/>
  <c r="F2781" i="4"/>
  <c r="G2781" i="4"/>
  <c r="H2781" i="4"/>
  <c r="I2781" i="4"/>
  <c r="L2781" i="4" s="1"/>
  <c r="K2781" i="4"/>
  <c r="B2782" i="4"/>
  <c r="C2782" i="4"/>
  <c r="D2782" i="4"/>
  <c r="F2782" i="4"/>
  <c r="G2782" i="4"/>
  <c r="H2782" i="4"/>
  <c r="I2782" i="4"/>
  <c r="K2782" i="4"/>
  <c r="L2782" i="4"/>
  <c r="B2783" i="4"/>
  <c r="C2783" i="4"/>
  <c r="D2783" i="4"/>
  <c r="F2783" i="4"/>
  <c r="G2783" i="4"/>
  <c r="H2783" i="4"/>
  <c r="I2783" i="4"/>
  <c r="L2783" i="4" s="1"/>
  <c r="B2784" i="4"/>
  <c r="C2784" i="4"/>
  <c r="D2784" i="4"/>
  <c r="F2784" i="4"/>
  <c r="G2784" i="4"/>
  <c r="H2784" i="4"/>
  <c r="I2784" i="4"/>
  <c r="L2784" i="4" s="1"/>
  <c r="B2785" i="4"/>
  <c r="C2785" i="4"/>
  <c r="D2785" i="4"/>
  <c r="F2785" i="4"/>
  <c r="G2785" i="4"/>
  <c r="H2785" i="4"/>
  <c r="I2785" i="4"/>
  <c r="K2785" i="4"/>
  <c r="L2785" i="4"/>
  <c r="B2786" i="4"/>
  <c r="C2786" i="4"/>
  <c r="D2786" i="4"/>
  <c r="F2786" i="4"/>
  <c r="G2786" i="4"/>
  <c r="H2786" i="4"/>
  <c r="I2786" i="4"/>
  <c r="K2786" i="4"/>
  <c r="L2786" i="4"/>
  <c r="B2787" i="4"/>
  <c r="C2787" i="4"/>
  <c r="D2787" i="4"/>
  <c r="F2787" i="4"/>
  <c r="G2787" i="4"/>
  <c r="H2787" i="4"/>
  <c r="I2787" i="4"/>
  <c r="K2787" i="4"/>
  <c r="L2787" i="4"/>
  <c r="B2788" i="4"/>
  <c r="C2788" i="4"/>
  <c r="D2788" i="4"/>
  <c r="F2788" i="4"/>
  <c r="G2788" i="4"/>
  <c r="H2788" i="4"/>
  <c r="I2788" i="4"/>
  <c r="K2788" i="4"/>
  <c r="L2788" i="4"/>
  <c r="B2789" i="4"/>
  <c r="C2789" i="4"/>
  <c r="D2789" i="4"/>
  <c r="F2789" i="4"/>
  <c r="G2789" i="4"/>
  <c r="H2789" i="4"/>
  <c r="I2789" i="4"/>
  <c r="K2789" i="4"/>
  <c r="L2789" i="4"/>
  <c r="B2790" i="4"/>
  <c r="C2790" i="4"/>
  <c r="D2790" i="4"/>
  <c r="F2790" i="4"/>
  <c r="G2790" i="4"/>
  <c r="H2790" i="4"/>
  <c r="I2790" i="4"/>
  <c r="L2790" i="4"/>
  <c r="B2791" i="4"/>
  <c r="C2791" i="4"/>
  <c r="D2791" i="4"/>
  <c r="F2791" i="4"/>
  <c r="G2791" i="4"/>
  <c r="H2791" i="4"/>
  <c r="I2791" i="4"/>
  <c r="L2791" i="4"/>
  <c r="B2792" i="4"/>
  <c r="C2792" i="4"/>
  <c r="D2792" i="4"/>
  <c r="F2792" i="4"/>
  <c r="G2792" i="4"/>
  <c r="H2792" i="4"/>
  <c r="I2792" i="4"/>
  <c r="L2792" i="4" s="1"/>
  <c r="K2792" i="4"/>
  <c r="B2793" i="4"/>
  <c r="C2793" i="4"/>
  <c r="D2793" i="4"/>
  <c r="F2793" i="4"/>
  <c r="G2793" i="4"/>
  <c r="H2793" i="4"/>
  <c r="I2793" i="4"/>
  <c r="K2793" i="4"/>
  <c r="L2793" i="4"/>
  <c r="B2794" i="4"/>
  <c r="C2794" i="4"/>
  <c r="D2794" i="4"/>
  <c r="F2794" i="4"/>
  <c r="G2794" i="4"/>
  <c r="H2794" i="4"/>
  <c r="I2794" i="4"/>
  <c r="L2794" i="4" s="1"/>
  <c r="B2795" i="4"/>
  <c r="C2795" i="4"/>
  <c r="D2795" i="4"/>
  <c r="F2795" i="4"/>
  <c r="G2795" i="4"/>
  <c r="H2795" i="4"/>
  <c r="I2795" i="4"/>
  <c r="K2795" i="4"/>
  <c r="L2795" i="4"/>
  <c r="B2796" i="4"/>
  <c r="C2796" i="4"/>
  <c r="D2796" i="4"/>
  <c r="F2796" i="4"/>
  <c r="G2796" i="4"/>
  <c r="H2796" i="4"/>
  <c r="I2796" i="4"/>
  <c r="L2796" i="4" s="1"/>
  <c r="B2797" i="4"/>
  <c r="C2797" i="4"/>
  <c r="D2797" i="4"/>
  <c r="F2797" i="4"/>
  <c r="G2797" i="4"/>
  <c r="H2797" i="4"/>
  <c r="I2797" i="4"/>
  <c r="K2797" i="4"/>
  <c r="L2797" i="4"/>
  <c r="B2798" i="4"/>
  <c r="C2798" i="4"/>
  <c r="D2798" i="4"/>
  <c r="F2798" i="4"/>
  <c r="G2798" i="4"/>
  <c r="H2798" i="4"/>
  <c r="I2798" i="4"/>
  <c r="L2798" i="4" s="1"/>
  <c r="K2798" i="4"/>
  <c r="B2799" i="4"/>
  <c r="C2799" i="4"/>
  <c r="D2799" i="4"/>
  <c r="F2799" i="4"/>
  <c r="G2799" i="4"/>
  <c r="H2799" i="4"/>
  <c r="I2799" i="4"/>
  <c r="K2799" i="4"/>
  <c r="L2799" i="4"/>
  <c r="B2800" i="4"/>
  <c r="C2800" i="4"/>
  <c r="D2800" i="4"/>
  <c r="F2800" i="4"/>
  <c r="G2800" i="4"/>
  <c r="H2800" i="4"/>
  <c r="I2800" i="4"/>
  <c r="L2800" i="4" s="1"/>
  <c r="K2800" i="4"/>
  <c r="B2801" i="4"/>
  <c r="C2801" i="4"/>
  <c r="D2801" i="4"/>
  <c r="F2801" i="4"/>
  <c r="G2801" i="4"/>
  <c r="H2801" i="4"/>
  <c r="I2801" i="4"/>
  <c r="K2801" i="4"/>
  <c r="L2801" i="4"/>
  <c r="B2802" i="4"/>
  <c r="C2802" i="4"/>
  <c r="D2802" i="4"/>
  <c r="F2802" i="4"/>
  <c r="G2802" i="4"/>
  <c r="H2802" i="4"/>
  <c r="I2802" i="4"/>
  <c r="L2802" i="4" s="1"/>
  <c r="B2803" i="4"/>
  <c r="C2803" i="4"/>
  <c r="D2803" i="4"/>
  <c r="F2803" i="4"/>
  <c r="G2803" i="4"/>
  <c r="H2803" i="4"/>
  <c r="I2803" i="4"/>
  <c r="K2803" i="4"/>
  <c r="L2803" i="4"/>
  <c r="B2804" i="4"/>
  <c r="C2804" i="4"/>
  <c r="D2804" i="4"/>
  <c r="F2804" i="4"/>
  <c r="G2804" i="4"/>
  <c r="H2804" i="4"/>
  <c r="I2804" i="4"/>
  <c r="K2804" i="4"/>
  <c r="L2804" i="4"/>
  <c r="B2805" i="4"/>
  <c r="C2805" i="4"/>
  <c r="D2805" i="4"/>
  <c r="F2805" i="4"/>
  <c r="G2805" i="4"/>
  <c r="H2805" i="4"/>
  <c r="I2805" i="4"/>
  <c r="K2805" i="4"/>
  <c r="L2805" i="4"/>
  <c r="B2806" i="4"/>
  <c r="C2806" i="4"/>
  <c r="D2806" i="4"/>
  <c r="F2806" i="4"/>
  <c r="G2806" i="4"/>
  <c r="H2806" i="4"/>
  <c r="I2806" i="4"/>
  <c r="K2806" i="4"/>
  <c r="L2806" i="4"/>
  <c r="B2807" i="4"/>
  <c r="C2807" i="4"/>
  <c r="D2807" i="4"/>
  <c r="F2807" i="4"/>
  <c r="G2807" i="4"/>
  <c r="H2807" i="4"/>
  <c r="I2807" i="4"/>
  <c r="K2807" i="4"/>
  <c r="L2807" i="4"/>
  <c r="B2808" i="4"/>
  <c r="C2808" i="4"/>
  <c r="D2808" i="4"/>
  <c r="F2808" i="4"/>
  <c r="G2808" i="4"/>
  <c r="H2808" i="4"/>
  <c r="I2808" i="4"/>
  <c r="L2808" i="4"/>
  <c r="B2809" i="4"/>
  <c r="C2809" i="4"/>
  <c r="D2809" i="4"/>
  <c r="F2809" i="4"/>
  <c r="G2809" i="4"/>
  <c r="H2809" i="4"/>
  <c r="I2809" i="4"/>
  <c r="L2809" i="4" s="1"/>
  <c r="K2809" i="4"/>
  <c r="B2810" i="4"/>
  <c r="C2810" i="4"/>
  <c r="D2810" i="4"/>
  <c r="F2810" i="4"/>
  <c r="G2810" i="4"/>
  <c r="H2810" i="4"/>
  <c r="I2810" i="4"/>
  <c r="K2810" i="4"/>
  <c r="L2810" i="4"/>
  <c r="B2811" i="4"/>
  <c r="C2811" i="4"/>
  <c r="D2811" i="4"/>
  <c r="F2811" i="4"/>
  <c r="G2811" i="4"/>
  <c r="H2811" i="4"/>
  <c r="I2811" i="4"/>
  <c r="L2811" i="4" s="1"/>
  <c r="K2811" i="4"/>
  <c r="B2812" i="4"/>
  <c r="C2812" i="4"/>
  <c r="D2812" i="4"/>
  <c r="F2812" i="4"/>
  <c r="G2812" i="4"/>
  <c r="H2812" i="4"/>
  <c r="I2812" i="4"/>
  <c r="K2812" i="4"/>
  <c r="L2812" i="4"/>
  <c r="B2813" i="4"/>
  <c r="C2813" i="4"/>
  <c r="D2813" i="4"/>
  <c r="F2813" i="4"/>
  <c r="G2813" i="4"/>
  <c r="H2813" i="4"/>
  <c r="I2813" i="4"/>
  <c r="L2813" i="4" s="1"/>
  <c r="K2813" i="4"/>
  <c r="B2814" i="4"/>
  <c r="C2814" i="4"/>
  <c r="D2814" i="4"/>
  <c r="F2814" i="4"/>
  <c r="G2814" i="4"/>
  <c r="H2814" i="4"/>
  <c r="I2814" i="4"/>
  <c r="L2814" i="4"/>
  <c r="B2815" i="4"/>
  <c r="C2815" i="4"/>
  <c r="D2815" i="4"/>
  <c r="F2815" i="4"/>
  <c r="G2815" i="4"/>
  <c r="H2815" i="4"/>
  <c r="I2815" i="4"/>
  <c r="L2815" i="4" s="1"/>
  <c r="K2815" i="4"/>
  <c r="B2816" i="4"/>
  <c r="C2816" i="4"/>
  <c r="D2816" i="4"/>
  <c r="F2816" i="4"/>
  <c r="G2816" i="4"/>
  <c r="H2816" i="4"/>
  <c r="I2816" i="4"/>
  <c r="K2816" i="4"/>
  <c r="L2816" i="4"/>
  <c r="B2817" i="4"/>
  <c r="C2817" i="4"/>
  <c r="D2817" i="4"/>
  <c r="F2817" i="4"/>
  <c r="G2817" i="4"/>
  <c r="H2817" i="4"/>
  <c r="I2817" i="4"/>
  <c r="L2817" i="4" s="1"/>
  <c r="K2817" i="4"/>
  <c r="B2818" i="4"/>
  <c r="C2818" i="4"/>
  <c r="D2818" i="4"/>
  <c r="F2818" i="4"/>
  <c r="G2818" i="4"/>
  <c r="H2818" i="4"/>
  <c r="I2818" i="4"/>
  <c r="K2818" i="4"/>
  <c r="L2818" i="4"/>
  <c r="B2819" i="4"/>
  <c r="C2819" i="4"/>
  <c r="D2819" i="4"/>
  <c r="F2819" i="4"/>
  <c r="G2819" i="4"/>
  <c r="H2819" i="4"/>
  <c r="I2819" i="4"/>
  <c r="L2819" i="4" s="1"/>
  <c r="K2819" i="4"/>
  <c r="B2820" i="4"/>
  <c r="C2820" i="4"/>
  <c r="D2820" i="4"/>
  <c r="F2820" i="4"/>
  <c r="G2820" i="4"/>
  <c r="H2820" i="4"/>
  <c r="I2820" i="4"/>
  <c r="L2820" i="4" s="1"/>
  <c r="B2821" i="4"/>
  <c r="C2821" i="4"/>
  <c r="D2821" i="4"/>
  <c r="F2821" i="4"/>
  <c r="G2821" i="4"/>
  <c r="H2821" i="4"/>
  <c r="I2821" i="4"/>
  <c r="K2821" i="4"/>
  <c r="L2821" i="4"/>
  <c r="B2822" i="4"/>
  <c r="C2822" i="4"/>
  <c r="D2822" i="4"/>
  <c r="F2822" i="4"/>
  <c r="G2822" i="4"/>
  <c r="H2822" i="4"/>
  <c r="I2822" i="4"/>
  <c r="K2822" i="4"/>
  <c r="L2822" i="4"/>
  <c r="B2823" i="4"/>
  <c r="C2823" i="4"/>
  <c r="D2823" i="4"/>
  <c r="F2823" i="4"/>
  <c r="G2823" i="4"/>
  <c r="H2823" i="4"/>
  <c r="I2823" i="4"/>
  <c r="K2823" i="4"/>
  <c r="L2823" i="4"/>
  <c r="B2824" i="4"/>
  <c r="C2824" i="4"/>
  <c r="D2824" i="4"/>
  <c r="F2824" i="4"/>
  <c r="G2824" i="4"/>
  <c r="H2824" i="4"/>
  <c r="I2824" i="4"/>
  <c r="K2824" i="4"/>
  <c r="L2824" i="4"/>
  <c r="B2825" i="4"/>
  <c r="C2825" i="4"/>
  <c r="D2825" i="4"/>
  <c r="F2825" i="4"/>
  <c r="G2825" i="4"/>
  <c r="H2825" i="4"/>
  <c r="I2825" i="4"/>
  <c r="K2825" i="4"/>
  <c r="L2825" i="4"/>
  <c r="B2826" i="4"/>
  <c r="C2826" i="4"/>
  <c r="D2826" i="4"/>
  <c r="F2826" i="4"/>
  <c r="G2826" i="4"/>
  <c r="H2826" i="4"/>
  <c r="I2826" i="4"/>
  <c r="L2826" i="4"/>
  <c r="B2827" i="4"/>
  <c r="C2827" i="4"/>
  <c r="D2827" i="4"/>
  <c r="F2827" i="4"/>
  <c r="G2827" i="4"/>
  <c r="H2827" i="4"/>
  <c r="I2827" i="4"/>
  <c r="K2827" i="4"/>
  <c r="L2827" i="4"/>
  <c r="B2828" i="4"/>
  <c r="C2828" i="4"/>
  <c r="D2828" i="4"/>
  <c r="F2828" i="4"/>
  <c r="G2828" i="4"/>
  <c r="H2828" i="4"/>
  <c r="I2828" i="4"/>
  <c r="L2828" i="4" s="1"/>
  <c r="K2828" i="4"/>
  <c r="B2829" i="4"/>
  <c r="C2829" i="4"/>
  <c r="D2829" i="4"/>
  <c r="F2829" i="4"/>
  <c r="G2829" i="4"/>
  <c r="H2829" i="4"/>
  <c r="I2829" i="4"/>
  <c r="K2829" i="4"/>
  <c r="L2829" i="4"/>
  <c r="B2830" i="4"/>
  <c r="C2830" i="4"/>
  <c r="D2830" i="4"/>
  <c r="F2830" i="4"/>
  <c r="G2830" i="4"/>
  <c r="H2830" i="4"/>
  <c r="I2830" i="4"/>
  <c r="L2830" i="4" s="1"/>
  <c r="K2830" i="4"/>
  <c r="B2831" i="4"/>
  <c r="C2831" i="4"/>
  <c r="D2831" i="4"/>
  <c r="F2831" i="4"/>
  <c r="G2831" i="4"/>
  <c r="H2831" i="4"/>
  <c r="I2831" i="4"/>
  <c r="K2831" i="4"/>
  <c r="L2831" i="4"/>
  <c r="B2832" i="4"/>
  <c r="C2832" i="4"/>
  <c r="D2832" i="4"/>
  <c r="F2832" i="4"/>
  <c r="G2832" i="4"/>
  <c r="H2832" i="4"/>
  <c r="I2832" i="4"/>
  <c r="L2832" i="4" s="1"/>
  <c r="B2833" i="4"/>
  <c r="C2833" i="4"/>
  <c r="D2833" i="4"/>
  <c r="F2833" i="4"/>
  <c r="G2833" i="4"/>
  <c r="H2833" i="4"/>
  <c r="I2833" i="4"/>
  <c r="K2833" i="4"/>
  <c r="L2833" i="4"/>
  <c r="B2834" i="4"/>
  <c r="C2834" i="4"/>
  <c r="D2834" i="4"/>
  <c r="F2834" i="4"/>
  <c r="G2834" i="4"/>
  <c r="H2834" i="4"/>
  <c r="I2834" i="4"/>
  <c r="L2834" i="4" s="1"/>
  <c r="K2834" i="4"/>
  <c r="B2835" i="4"/>
  <c r="C2835" i="4"/>
  <c r="D2835" i="4"/>
  <c r="F2835" i="4"/>
  <c r="G2835" i="4"/>
  <c r="H2835" i="4"/>
  <c r="I2835" i="4"/>
  <c r="K2835" i="4"/>
  <c r="L2835" i="4"/>
  <c r="B2836" i="4"/>
  <c r="C2836" i="4"/>
  <c r="D2836" i="4"/>
  <c r="F2836" i="4"/>
  <c r="G2836" i="4"/>
  <c r="H2836" i="4"/>
  <c r="I2836" i="4"/>
  <c r="L2836" i="4" s="1"/>
  <c r="K2836" i="4"/>
  <c r="B2837" i="4"/>
  <c r="C2837" i="4"/>
  <c r="D2837" i="4"/>
  <c r="F2837" i="4"/>
  <c r="G2837" i="4"/>
  <c r="H2837" i="4"/>
  <c r="I2837" i="4"/>
  <c r="K2837" i="4"/>
  <c r="L2837" i="4"/>
  <c r="B2838" i="4"/>
  <c r="C2838" i="4"/>
  <c r="D2838" i="4"/>
  <c r="F2838" i="4"/>
  <c r="G2838" i="4"/>
  <c r="H2838" i="4"/>
  <c r="I2838" i="4"/>
  <c r="L2838" i="4" s="1"/>
  <c r="B2839" i="4"/>
  <c r="C2839" i="4"/>
  <c r="D2839" i="4"/>
  <c r="F2839" i="4"/>
  <c r="G2839" i="4"/>
  <c r="H2839" i="4"/>
  <c r="I2839" i="4"/>
  <c r="K2839" i="4"/>
  <c r="L2839" i="4"/>
  <c r="B2840" i="4"/>
  <c r="C2840" i="4"/>
  <c r="D2840" i="4"/>
  <c r="F2840" i="4"/>
  <c r="G2840" i="4"/>
  <c r="H2840" i="4"/>
  <c r="I2840" i="4"/>
  <c r="K2840" i="4"/>
  <c r="L2840" i="4"/>
  <c r="B2841" i="4"/>
  <c r="C2841" i="4"/>
  <c r="D2841" i="4"/>
  <c r="F2841" i="4"/>
  <c r="G2841" i="4"/>
  <c r="H2841" i="4"/>
  <c r="I2841" i="4"/>
  <c r="K2841" i="4"/>
  <c r="L2841" i="4"/>
  <c r="B2842" i="4"/>
  <c r="C2842" i="4"/>
  <c r="D2842" i="4"/>
  <c r="F2842" i="4"/>
  <c r="G2842" i="4"/>
  <c r="H2842" i="4"/>
  <c r="I2842" i="4"/>
  <c r="K2842" i="4"/>
  <c r="L2842" i="4"/>
  <c r="B2843" i="4"/>
  <c r="C2843" i="4"/>
  <c r="D2843" i="4"/>
  <c r="F2843" i="4"/>
  <c r="G2843" i="4"/>
  <c r="H2843" i="4"/>
  <c r="I2843" i="4"/>
  <c r="K2843" i="4"/>
  <c r="L2843" i="4"/>
  <c r="B2844" i="4"/>
  <c r="C2844" i="4"/>
  <c r="D2844" i="4"/>
  <c r="F2844" i="4"/>
  <c r="G2844" i="4"/>
  <c r="H2844" i="4"/>
  <c r="I2844" i="4"/>
  <c r="L2844" i="4"/>
  <c r="B2845" i="4"/>
  <c r="C2845" i="4"/>
  <c r="D2845" i="4"/>
  <c r="F2845" i="4"/>
  <c r="G2845" i="4"/>
  <c r="H2845" i="4"/>
  <c r="I2845" i="4"/>
  <c r="L2845" i="4" s="1"/>
  <c r="K2845" i="4"/>
  <c r="B2846" i="4"/>
  <c r="C2846" i="4"/>
  <c r="D2846" i="4"/>
  <c r="F2846" i="4"/>
  <c r="G2846" i="4"/>
  <c r="H2846" i="4"/>
  <c r="I2846" i="4"/>
  <c r="K2846" i="4"/>
  <c r="L2846" i="4"/>
  <c r="B2847" i="4"/>
  <c r="C2847" i="4"/>
  <c r="D2847" i="4"/>
  <c r="F2847" i="4"/>
  <c r="G2847" i="4"/>
  <c r="H2847" i="4"/>
  <c r="I2847" i="4"/>
  <c r="L2847" i="4" s="1"/>
  <c r="K2847" i="4"/>
  <c r="B2848" i="4"/>
  <c r="C2848" i="4"/>
  <c r="D2848" i="4"/>
  <c r="F2848" i="4"/>
  <c r="G2848" i="4"/>
  <c r="H2848" i="4"/>
  <c r="I2848" i="4"/>
  <c r="K2848" i="4"/>
  <c r="L2848" i="4"/>
  <c r="B2849" i="4"/>
  <c r="C2849" i="4"/>
  <c r="D2849" i="4"/>
  <c r="F2849" i="4"/>
  <c r="G2849" i="4"/>
  <c r="H2849" i="4"/>
  <c r="I2849" i="4"/>
  <c r="L2849" i="4" s="1"/>
  <c r="K2849" i="4"/>
  <c r="B2850" i="4"/>
  <c r="C2850" i="4"/>
  <c r="D2850" i="4"/>
  <c r="F2850" i="4"/>
  <c r="G2850" i="4"/>
  <c r="H2850" i="4"/>
  <c r="I2850" i="4"/>
  <c r="L2850" i="4"/>
  <c r="B2851" i="4"/>
  <c r="C2851" i="4"/>
  <c r="D2851" i="4"/>
  <c r="F2851" i="4"/>
  <c r="G2851" i="4"/>
  <c r="H2851" i="4"/>
  <c r="I2851" i="4"/>
  <c r="L2851" i="4" s="1"/>
  <c r="K2851" i="4"/>
  <c r="B2852" i="4"/>
  <c r="C2852" i="4"/>
  <c r="D2852" i="4"/>
  <c r="F2852" i="4"/>
  <c r="G2852" i="4"/>
  <c r="H2852" i="4"/>
  <c r="I2852" i="4"/>
  <c r="K2852" i="4"/>
  <c r="L2852" i="4"/>
  <c r="B2853" i="4"/>
  <c r="C2853" i="4"/>
  <c r="D2853" i="4"/>
  <c r="F2853" i="4"/>
  <c r="G2853" i="4"/>
  <c r="H2853" i="4"/>
  <c r="I2853" i="4"/>
  <c r="L2853" i="4" s="1"/>
  <c r="K2853" i="4"/>
  <c r="B2854" i="4"/>
  <c r="C2854" i="4"/>
  <c r="D2854" i="4"/>
  <c r="F2854" i="4"/>
  <c r="G2854" i="4"/>
  <c r="H2854" i="4"/>
  <c r="I2854" i="4"/>
  <c r="K2854" i="4"/>
  <c r="L2854" i="4"/>
  <c r="B2855" i="4"/>
  <c r="C2855" i="4"/>
  <c r="D2855" i="4"/>
  <c r="F2855" i="4"/>
  <c r="G2855" i="4"/>
  <c r="H2855" i="4"/>
  <c r="I2855" i="4"/>
  <c r="L2855" i="4" s="1"/>
  <c r="K2855" i="4"/>
  <c r="B2856" i="4"/>
  <c r="C2856" i="4"/>
  <c r="D2856" i="4"/>
  <c r="F2856" i="4"/>
  <c r="G2856" i="4"/>
  <c r="H2856" i="4"/>
  <c r="I2856" i="4"/>
  <c r="L2856" i="4" s="1"/>
  <c r="B2857" i="4"/>
  <c r="C2857" i="4"/>
  <c r="D2857" i="4"/>
  <c r="F2857" i="4"/>
  <c r="G2857" i="4"/>
  <c r="H2857" i="4"/>
  <c r="I2857" i="4"/>
  <c r="K2857" i="4"/>
  <c r="L2857" i="4"/>
  <c r="B2858" i="4"/>
  <c r="C2858" i="4"/>
  <c r="D2858" i="4"/>
  <c r="F2858" i="4"/>
  <c r="G2858" i="4"/>
  <c r="H2858" i="4"/>
  <c r="I2858" i="4"/>
  <c r="K2858" i="4"/>
  <c r="L2858" i="4"/>
  <c r="B2859" i="4"/>
  <c r="C2859" i="4"/>
  <c r="D2859" i="4"/>
  <c r="F2859" i="4"/>
  <c r="G2859" i="4"/>
  <c r="H2859" i="4"/>
  <c r="I2859" i="4"/>
  <c r="K2859" i="4"/>
  <c r="L2859" i="4"/>
  <c r="B2860" i="4"/>
  <c r="C2860" i="4"/>
  <c r="D2860" i="4"/>
  <c r="F2860" i="4"/>
  <c r="G2860" i="4"/>
  <c r="H2860" i="4"/>
  <c r="I2860" i="4"/>
  <c r="K2860" i="4"/>
  <c r="L2860" i="4"/>
  <c r="B2861" i="4"/>
  <c r="C2861" i="4"/>
  <c r="D2861" i="4"/>
  <c r="F2861" i="4"/>
  <c r="G2861" i="4"/>
  <c r="H2861" i="4"/>
  <c r="I2861" i="4"/>
  <c r="K2861" i="4"/>
  <c r="L2861" i="4"/>
  <c r="B2862" i="4"/>
  <c r="C2862" i="4"/>
  <c r="D2862" i="4"/>
  <c r="F2862" i="4"/>
  <c r="G2862" i="4"/>
  <c r="H2862" i="4"/>
  <c r="I2862" i="4"/>
  <c r="L2862" i="4"/>
  <c r="B2863" i="4"/>
  <c r="C2863" i="4"/>
  <c r="D2863" i="4"/>
  <c r="F2863" i="4"/>
  <c r="G2863" i="4"/>
  <c r="H2863" i="4"/>
  <c r="I2863" i="4"/>
  <c r="L2863" i="4"/>
  <c r="B2864" i="4"/>
  <c r="C2864" i="4"/>
  <c r="D2864" i="4"/>
  <c r="F2864" i="4"/>
  <c r="G2864" i="4"/>
  <c r="H2864" i="4"/>
  <c r="I2864" i="4"/>
  <c r="L2864" i="4" s="1"/>
  <c r="K2864" i="4"/>
  <c r="B2865" i="4"/>
  <c r="C2865" i="4"/>
  <c r="D2865" i="4"/>
  <c r="F2865" i="4"/>
  <c r="G2865" i="4"/>
  <c r="H2865" i="4"/>
  <c r="I2865" i="4"/>
  <c r="K2865" i="4"/>
  <c r="L2865" i="4"/>
  <c r="B2866" i="4"/>
  <c r="C2866" i="4"/>
  <c r="D2866" i="4"/>
  <c r="F2866" i="4"/>
  <c r="G2866" i="4"/>
  <c r="H2866" i="4"/>
  <c r="I2866" i="4"/>
  <c r="L2866" i="4" s="1"/>
  <c r="B2867" i="4"/>
  <c r="C2867" i="4"/>
  <c r="D2867" i="4"/>
  <c r="F2867" i="4"/>
  <c r="G2867" i="4"/>
  <c r="H2867" i="4"/>
  <c r="I2867" i="4"/>
  <c r="K2867" i="4"/>
  <c r="L2867" i="4"/>
  <c r="B2868" i="4"/>
  <c r="C2868" i="4"/>
  <c r="D2868" i="4"/>
  <c r="F2868" i="4"/>
  <c r="G2868" i="4"/>
  <c r="H2868" i="4"/>
  <c r="I2868" i="4"/>
  <c r="L2868" i="4" s="1"/>
  <c r="B2869" i="4"/>
  <c r="C2869" i="4"/>
  <c r="D2869" i="4"/>
  <c r="F2869" i="4"/>
  <c r="G2869" i="4"/>
  <c r="H2869" i="4"/>
  <c r="I2869" i="4"/>
  <c r="K2869" i="4"/>
  <c r="L2869" i="4"/>
  <c r="B2870" i="4"/>
  <c r="C2870" i="4"/>
  <c r="D2870" i="4"/>
  <c r="F2870" i="4"/>
  <c r="G2870" i="4"/>
  <c r="H2870" i="4"/>
  <c r="I2870" i="4"/>
  <c r="L2870" i="4" s="1"/>
  <c r="K2870" i="4"/>
  <c r="B2871" i="4"/>
  <c r="C2871" i="4"/>
  <c r="D2871" i="4"/>
  <c r="F2871" i="4"/>
  <c r="G2871" i="4"/>
  <c r="H2871" i="4"/>
  <c r="I2871" i="4"/>
  <c r="K2871" i="4"/>
  <c r="L2871" i="4"/>
  <c r="B2872" i="4"/>
  <c r="C2872" i="4"/>
  <c r="D2872" i="4"/>
  <c r="F2872" i="4"/>
  <c r="G2872" i="4"/>
  <c r="H2872" i="4"/>
  <c r="I2872" i="4"/>
  <c r="L2872" i="4" s="1"/>
  <c r="K2872" i="4"/>
  <c r="B2873" i="4"/>
  <c r="C2873" i="4"/>
  <c r="D2873" i="4"/>
  <c r="F2873" i="4"/>
  <c r="G2873" i="4"/>
  <c r="H2873" i="4"/>
  <c r="I2873" i="4"/>
  <c r="K2873" i="4"/>
  <c r="L2873" i="4"/>
  <c r="B2874" i="4"/>
  <c r="C2874" i="4"/>
  <c r="D2874" i="4"/>
  <c r="F2874" i="4"/>
  <c r="G2874" i="4"/>
  <c r="H2874" i="4"/>
  <c r="I2874" i="4"/>
  <c r="L2874" i="4"/>
  <c r="B2875" i="4"/>
  <c r="C2875" i="4"/>
  <c r="D2875" i="4"/>
  <c r="F2875" i="4"/>
  <c r="G2875" i="4"/>
  <c r="H2875" i="4"/>
  <c r="I2875" i="4"/>
  <c r="K2875" i="4"/>
  <c r="L2875" i="4"/>
  <c r="B2876" i="4"/>
  <c r="C2876" i="4"/>
  <c r="D2876" i="4"/>
  <c r="F2876" i="4"/>
  <c r="G2876" i="4"/>
  <c r="H2876" i="4"/>
  <c r="I2876" i="4"/>
  <c r="K2876" i="4"/>
  <c r="L2876" i="4"/>
  <c r="B2877" i="4"/>
  <c r="C2877" i="4"/>
  <c r="D2877" i="4"/>
  <c r="F2877" i="4"/>
  <c r="G2877" i="4"/>
  <c r="H2877" i="4"/>
  <c r="I2877" i="4"/>
  <c r="L2877" i="4"/>
  <c r="B2878" i="4"/>
  <c r="C2878" i="4"/>
  <c r="D2878" i="4"/>
  <c r="F2878" i="4"/>
  <c r="G2878" i="4"/>
  <c r="H2878" i="4"/>
  <c r="I2878" i="4"/>
  <c r="K2878" i="4"/>
  <c r="L2878" i="4"/>
  <c r="B2879" i="4"/>
  <c r="C2879" i="4"/>
  <c r="D2879" i="4"/>
  <c r="F2879" i="4"/>
  <c r="G2879" i="4"/>
  <c r="H2879" i="4"/>
  <c r="I2879" i="4"/>
  <c r="K2879" i="4"/>
  <c r="L2879" i="4"/>
  <c r="B2880" i="4"/>
  <c r="C2880" i="4"/>
  <c r="D2880" i="4"/>
  <c r="F2880" i="4"/>
  <c r="G2880" i="4"/>
  <c r="H2880" i="4"/>
  <c r="I2880" i="4"/>
  <c r="L2880" i="4"/>
  <c r="B2881" i="4"/>
  <c r="C2881" i="4"/>
  <c r="D2881" i="4"/>
  <c r="F2881" i="4"/>
  <c r="G2881" i="4"/>
  <c r="H2881" i="4"/>
  <c r="I2881" i="4"/>
  <c r="L2881" i="4" s="1"/>
  <c r="K2881" i="4"/>
  <c r="B2882" i="4"/>
  <c r="C2882" i="4"/>
  <c r="D2882" i="4"/>
  <c r="F2882" i="4"/>
  <c r="G2882" i="4"/>
  <c r="H2882" i="4"/>
  <c r="I2882" i="4"/>
  <c r="K2882" i="4"/>
  <c r="L2882" i="4"/>
  <c r="B2883" i="4"/>
  <c r="C2883" i="4"/>
  <c r="D2883" i="4"/>
  <c r="F2883" i="4"/>
  <c r="G2883" i="4"/>
  <c r="H2883" i="4"/>
  <c r="I2883" i="4"/>
  <c r="L2883" i="4" s="1"/>
  <c r="K2883" i="4"/>
  <c r="B2884" i="4"/>
  <c r="C2884" i="4"/>
  <c r="D2884" i="4"/>
  <c r="F2884" i="4"/>
  <c r="G2884" i="4"/>
  <c r="H2884" i="4"/>
  <c r="I2884" i="4"/>
  <c r="K2884" i="4"/>
  <c r="L2884" i="4"/>
  <c r="B2885" i="4"/>
  <c r="C2885" i="4"/>
  <c r="D2885" i="4"/>
  <c r="F2885" i="4"/>
  <c r="G2885" i="4"/>
  <c r="H2885" i="4"/>
  <c r="I2885" i="4"/>
  <c r="L2885" i="4" s="1"/>
  <c r="K2885" i="4"/>
  <c r="B2886" i="4"/>
  <c r="C2886" i="4"/>
  <c r="D2886" i="4"/>
  <c r="F2886" i="4"/>
  <c r="G2886" i="4"/>
  <c r="H2886" i="4"/>
  <c r="I2886" i="4"/>
  <c r="L2886" i="4"/>
  <c r="B2887" i="4"/>
  <c r="C2887" i="4"/>
  <c r="D2887" i="4"/>
  <c r="F2887" i="4"/>
  <c r="G2887" i="4"/>
  <c r="H2887" i="4"/>
  <c r="I2887" i="4"/>
  <c r="L2887" i="4" s="1"/>
  <c r="K2887" i="4"/>
  <c r="B2888" i="4"/>
  <c r="C2888" i="4"/>
  <c r="D2888" i="4"/>
  <c r="F2888" i="4"/>
  <c r="G2888" i="4"/>
  <c r="H2888" i="4"/>
  <c r="I2888" i="4"/>
  <c r="L2888" i="4"/>
  <c r="B2889" i="4"/>
  <c r="C2889" i="4"/>
  <c r="D2889" i="4"/>
  <c r="F2889" i="4"/>
  <c r="G2889" i="4"/>
  <c r="H2889" i="4"/>
  <c r="I2889" i="4"/>
  <c r="L2889" i="4" s="1"/>
  <c r="K2889" i="4"/>
  <c r="B2890" i="4"/>
  <c r="C2890" i="4"/>
  <c r="D2890" i="4"/>
  <c r="F2890" i="4"/>
  <c r="G2890" i="4"/>
  <c r="H2890" i="4"/>
  <c r="I2890" i="4"/>
  <c r="K2890" i="4"/>
  <c r="L2890" i="4"/>
  <c r="B2891" i="4"/>
  <c r="C2891" i="4"/>
  <c r="D2891" i="4"/>
  <c r="F2891" i="4"/>
  <c r="G2891" i="4"/>
  <c r="H2891" i="4"/>
  <c r="I2891" i="4"/>
  <c r="L2891" i="4" s="1"/>
  <c r="B2892" i="4"/>
  <c r="C2892" i="4"/>
  <c r="D2892" i="4"/>
  <c r="F2892" i="4"/>
  <c r="G2892" i="4"/>
  <c r="H2892" i="4"/>
  <c r="I2892" i="4"/>
  <c r="L2892" i="4" s="1"/>
  <c r="B2893" i="4"/>
  <c r="C2893" i="4"/>
  <c r="D2893" i="4"/>
  <c r="F2893" i="4"/>
  <c r="G2893" i="4"/>
  <c r="H2893" i="4"/>
  <c r="I2893" i="4"/>
  <c r="K2893" i="4"/>
  <c r="L2893" i="4"/>
  <c r="B2894" i="4"/>
  <c r="C2894" i="4"/>
  <c r="D2894" i="4"/>
  <c r="F2894" i="4"/>
  <c r="G2894" i="4"/>
  <c r="H2894" i="4"/>
  <c r="I2894" i="4"/>
  <c r="K2894" i="4"/>
  <c r="L2894" i="4"/>
  <c r="B2895" i="4"/>
  <c r="C2895" i="4"/>
  <c r="D2895" i="4"/>
  <c r="F2895" i="4"/>
  <c r="G2895" i="4"/>
  <c r="H2895" i="4"/>
  <c r="I2895" i="4"/>
  <c r="K2895" i="4"/>
  <c r="L2895" i="4"/>
  <c r="B2896" i="4"/>
  <c r="C2896" i="4"/>
  <c r="D2896" i="4"/>
  <c r="F2896" i="4"/>
  <c r="G2896" i="4"/>
  <c r="H2896" i="4"/>
  <c r="I2896" i="4"/>
  <c r="K2896" i="4"/>
  <c r="L2896" i="4"/>
  <c r="B2897" i="4"/>
  <c r="C2897" i="4"/>
  <c r="D2897" i="4"/>
  <c r="F2897" i="4"/>
  <c r="G2897" i="4"/>
  <c r="H2897" i="4"/>
  <c r="I2897" i="4"/>
  <c r="K2897" i="4"/>
  <c r="L2897" i="4"/>
  <c r="B2898" i="4"/>
  <c r="C2898" i="4"/>
  <c r="D2898" i="4"/>
  <c r="F2898" i="4"/>
  <c r="G2898" i="4"/>
  <c r="H2898" i="4"/>
  <c r="I2898" i="4"/>
  <c r="L2898" i="4"/>
  <c r="B2899" i="4"/>
  <c r="C2899" i="4"/>
  <c r="D2899" i="4"/>
  <c r="F2899" i="4"/>
  <c r="G2899" i="4"/>
  <c r="H2899" i="4"/>
  <c r="I2899" i="4"/>
  <c r="K2899" i="4"/>
  <c r="L2899" i="4"/>
  <c r="B2900" i="4"/>
  <c r="C2900" i="4"/>
  <c r="D2900" i="4"/>
  <c r="F2900" i="4"/>
  <c r="G2900" i="4"/>
  <c r="H2900" i="4"/>
  <c r="I2900" i="4"/>
  <c r="L2900" i="4" s="1"/>
  <c r="K2900" i="4"/>
  <c r="B2901" i="4"/>
  <c r="C2901" i="4"/>
  <c r="D2901" i="4"/>
  <c r="F2901" i="4"/>
  <c r="G2901" i="4"/>
  <c r="H2901" i="4"/>
  <c r="I2901" i="4"/>
  <c r="K2901" i="4"/>
  <c r="L2901" i="4"/>
  <c r="B2902" i="4"/>
  <c r="C2902" i="4"/>
  <c r="D2902" i="4"/>
  <c r="F2902" i="4"/>
  <c r="G2902" i="4"/>
  <c r="H2902" i="4"/>
  <c r="I2902" i="4"/>
  <c r="L2902" i="4" s="1"/>
  <c r="K2902" i="4"/>
  <c r="B2903" i="4"/>
  <c r="C2903" i="4"/>
  <c r="D2903" i="4"/>
  <c r="F2903" i="4"/>
  <c r="G2903" i="4"/>
  <c r="H2903" i="4"/>
  <c r="I2903" i="4"/>
  <c r="K2903" i="4"/>
  <c r="L2903" i="4"/>
  <c r="B2904" i="4"/>
  <c r="C2904" i="4"/>
  <c r="D2904" i="4"/>
  <c r="F2904" i="4"/>
  <c r="G2904" i="4"/>
  <c r="H2904" i="4"/>
  <c r="I2904" i="4"/>
  <c r="L2904" i="4" s="1"/>
  <c r="B2905" i="4"/>
  <c r="C2905" i="4"/>
  <c r="D2905" i="4"/>
  <c r="F2905" i="4"/>
  <c r="G2905" i="4"/>
  <c r="H2905" i="4"/>
  <c r="I2905" i="4"/>
  <c r="K2905" i="4"/>
  <c r="L2905" i="4"/>
  <c r="B2906" i="4"/>
  <c r="C2906" i="4"/>
  <c r="D2906" i="4"/>
  <c r="F2906" i="4"/>
  <c r="G2906" i="4"/>
  <c r="H2906" i="4"/>
  <c r="I2906" i="4"/>
  <c r="L2906" i="4" s="1"/>
  <c r="K2906" i="4"/>
  <c r="B2907" i="4"/>
  <c r="C2907" i="4"/>
  <c r="D2907" i="4"/>
  <c r="F2907" i="4"/>
  <c r="G2907" i="4"/>
  <c r="H2907" i="4"/>
  <c r="I2907" i="4"/>
  <c r="K2907" i="4"/>
  <c r="L2907" i="4"/>
  <c r="B2908" i="4"/>
  <c r="C2908" i="4"/>
  <c r="D2908" i="4"/>
  <c r="F2908" i="4"/>
  <c r="G2908" i="4"/>
  <c r="H2908" i="4"/>
  <c r="I2908" i="4"/>
  <c r="L2908" i="4" s="1"/>
  <c r="K2908" i="4"/>
  <c r="B2909" i="4"/>
  <c r="C2909" i="4"/>
  <c r="D2909" i="4"/>
  <c r="F2909" i="4"/>
  <c r="G2909" i="4"/>
  <c r="H2909" i="4"/>
  <c r="I2909" i="4"/>
  <c r="K2909" i="4"/>
  <c r="L2909" i="4"/>
  <c r="B2910" i="4"/>
  <c r="C2910" i="4"/>
  <c r="D2910" i="4"/>
  <c r="F2910" i="4"/>
  <c r="G2910" i="4"/>
  <c r="H2910" i="4"/>
  <c r="I2910" i="4"/>
  <c r="L2910" i="4"/>
  <c r="B2911" i="4"/>
  <c r="C2911" i="4"/>
  <c r="D2911" i="4"/>
  <c r="F2911" i="4"/>
  <c r="G2911" i="4"/>
  <c r="H2911" i="4"/>
  <c r="I2911" i="4"/>
  <c r="K2911" i="4"/>
  <c r="L2911" i="4"/>
  <c r="B2912" i="4"/>
  <c r="C2912" i="4"/>
  <c r="D2912" i="4"/>
  <c r="F2912" i="4"/>
  <c r="G2912" i="4"/>
  <c r="H2912" i="4"/>
  <c r="I2912" i="4"/>
  <c r="K2912" i="4"/>
  <c r="L2912" i="4"/>
  <c r="B2913" i="4"/>
  <c r="C2913" i="4"/>
  <c r="D2913" i="4"/>
  <c r="F2913" i="4"/>
  <c r="G2913" i="4"/>
  <c r="H2913" i="4"/>
  <c r="I2913" i="4"/>
  <c r="K2913" i="4"/>
  <c r="L2913" i="4"/>
  <c r="B2914" i="4"/>
  <c r="C2914" i="4"/>
  <c r="D2914" i="4"/>
  <c r="F2914" i="4"/>
  <c r="G2914" i="4"/>
  <c r="H2914" i="4"/>
  <c r="I2914" i="4"/>
  <c r="K2914" i="4"/>
  <c r="L2914" i="4"/>
  <c r="B2915" i="4"/>
  <c r="C2915" i="4"/>
  <c r="D2915" i="4"/>
  <c r="F2915" i="4"/>
  <c r="G2915" i="4"/>
  <c r="H2915" i="4"/>
  <c r="I2915" i="4"/>
  <c r="K2915" i="4"/>
  <c r="L2915" i="4"/>
  <c r="B2916" i="4"/>
  <c r="C2916" i="4"/>
  <c r="D2916" i="4"/>
  <c r="F2916" i="4"/>
  <c r="G2916" i="4"/>
  <c r="H2916" i="4"/>
  <c r="I2916" i="4"/>
  <c r="L2916" i="4"/>
  <c r="B2917" i="4"/>
  <c r="C2917" i="4"/>
  <c r="D2917" i="4"/>
  <c r="F2917" i="4"/>
  <c r="G2917" i="4"/>
  <c r="H2917" i="4"/>
  <c r="I2917" i="4"/>
  <c r="L2917" i="4" s="1"/>
  <c r="K2917" i="4"/>
  <c r="B2918" i="4"/>
  <c r="C2918" i="4"/>
  <c r="D2918" i="4"/>
  <c r="F2918" i="4"/>
  <c r="G2918" i="4"/>
  <c r="H2918" i="4"/>
  <c r="I2918" i="4"/>
  <c r="K2918" i="4"/>
  <c r="L2918" i="4"/>
  <c r="B2919" i="4"/>
  <c r="C2919" i="4"/>
  <c r="D2919" i="4"/>
  <c r="F2919" i="4"/>
  <c r="G2919" i="4"/>
  <c r="H2919" i="4"/>
  <c r="I2919" i="4"/>
  <c r="L2919" i="4" s="1"/>
  <c r="K2919" i="4"/>
  <c r="B2920" i="4"/>
  <c r="C2920" i="4"/>
  <c r="D2920" i="4"/>
  <c r="F2920" i="4"/>
  <c r="G2920" i="4"/>
  <c r="H2920" i="4"/>
  <c r="I2920" i="4"/>
  <c r="K2920" i="4"/>
  <c r="L2920" i="4"/>
  <c r="B2921" i="4"/>
  <c r="C2921" i="4"/>
  <c r="D2921" i="4"/>
  <c r="F2921" i="4"/>
  <c r="G2921" i="4"/>
  <c r="H2921" i="4"/>
  <c r="I2921" i="4"/>
  <c r="L2921" i="4" s="1"/>
  <c r="K2921" i="4"/>
  <c r="B2922" i="4"/>
  <c r="C2922" i="4"/>
  <c r="D2922" i="4"/>
  <c r="F2922" i="4"/>
  <c r="G2922" i="4"/>
  <c r="H2922" i="4"/>
  <c r="I2922" i="4"/>
  <c r="L2922" i="4"/>
  <c r="B2923" i="4"/>
  <c r="C2923" i="4"/>
  <c r="D2923" i="4"/>
  <c r="F2923" i="4"/>
  <c r="G2923" i="4"/>
  <c r="H2923" i="4"/>
  <c r="I2923" i="4"/>
  <c r="L2923" i="4" s="1"/>
  <c r="K2923" i="4"/>
  <c r="B2924" i="4"/>
  <c r="C2924" i="4"/>
  <c r="D2924" i="4"/>
  <c r="F2924" i="4"/>
  <c r="G2924" i="4"/>
  <c r="H2924" i="4"/>
  <c r="I2924" i="4"/>
  <c r="K2924" i="4"/>
  <c r="L2924" i="4"/>
  <c r="B2925" i="4"/>
  <c r="C2925" i="4"/>
  <c r="D2925" i="4"/>
  <c r="F2925" i="4"/>
  <c r="G2925" i="4"/>
  <c r="H2925" i="4"/>
  <c r="I2925" i="4"/>
  <c r="L2925" i="4" s="1"/>
  <c r="K2925" i="4"/>
  <c r="B2926" i="4"/>
  <c r="C2926" i="4"/>
  <c r="D2926" i="4"/>
  <c r="F2926" i="4"/>
  <c r="G2926" i="4"/>
  <c r="H2926" i="4"/>
  <c r="I2926" i="4"/>
  <c r="K2926" i="4"/>
  <c r="L2926" i="4"/>
  <c r="B2927" i="4"/>
  <c r="C2927" i="4"/>
  <c r="D2927" i="4"/>
  <c r="F2927" i="4"/>
  <c r="G2927" i="4"/>
  <c r="H2927" i="4"/>
  <c r="I2927" i="4"/>
  <c r="L2927" i="4" s="1"/>
  <c r="K2927" i="4"/>
  <c r="B2928" i="4"/>
  <c r="C2928" i="4"/>
  <c r="D2928" i="4"/>
  <c r="F2928" i="4"/>
  <c r="G2928" i="4"/>
  <c r="H2928" i="4"/>
  <c r="I2928" i="4"/>
  <c r="L2928" i="4" s="1"/>
  <c r="B2929" i="4"/>
  <c r="C2929" i="4"/>
  <c r="D2929" i="4"/>
  <c r="F2929" i="4"/>
  <c r="G2929" i="4"/>
  <c r="H2929" i="4"/>
  <c r="I2929" i="4"/>
  <c r="K2929" i="4"/>
  <c r="L2929" i="4"/>
  <c r="B2930" i="4"/>
  <c r="C2930" i="4"/>
  <c r="D2930" i="4"/>
  <c r="F2930" i="4"/>
  <c r="G2930" i="4"/>
  <c r="H2930" i="4"/>
  <c r="I2930" i="4"/>
  <c r="K2930" i="4"/>
  <c r="L2930" i="4"/>
  <c r="B2931" i="4"/>
  <c r="C2931" i="4"/>
  <c r="D2931" i="4"/>
  <c r="F2931" i="4"/>
  <c r="G2931" i="4"/>
  <c r="H2931" i="4"/>
  <c r="I2931" i="4"/>
  <c r="K2931" i="4"/>
  <c r="L2931" i="4"/>
  <c r="B2932" i="4"/>
  <c r="C2932" i="4"/>
  <c r="D2932" i="4"/>
  <c r="F2932" i="4"/>
  <c r="G2932" i="4"/>
  <c r="H2932" i="4"/>
  <c r="I2932" i="4"/>
  <c r="K2932" i="4"/>
  <c r="L2932" i="4"/>
  <c r="B2933" i="4"/>
  <c r="C2933" i="4"/>
  <c r="D2933" i="4"/>
  <c r="F2933" i="4"/>
  <c r="G2933" i="4"/>
  <c r="H2933" i="4"/>
  <c r="I2933" i="4"/>
  <c r="K2933" i="4"/>
  <c r="L2933" i="4"/>
  <c r="B2934" i="4"/>
  <c r="C2934" i="4"/>
  <c r="D2934" i="4"/>
  <c r="F2934" i="4"/>
  <c r="G2934" i="4"/>
  <c r="H2934" i="4"/>
  <c r="I2934" i="4"/>
  <c r="L2934" i="4"/>
  <c r="B2935" i="4"/>
  <c r="C2935" i="4"/>
  <c r="D2935" i="4"/>
  <c r="F2935" i="4"/>
  <c r="G2935" i="4"/>
  <c r="H2935" i="4"/>
  <c r="I2935" i="4"/>
  <c r="K2935" i="4"/>
  <c r="L2935" i="4"/>
  <c r="B2936" i="4"/>
  <c r="C2936" i="4"/>
  <c r="D2936" i="4"/>
  <c r="F2936" i="4"/>
  <c r="G2936" i="4"/>
  <c r="H2936" i="4"/>
  <c r="I2936" i="4"/>
  <c r="L2936" i="4" s="1"/>
  <c r="K2936" i="4"/>
  <c r="B2937" i="4"/>
  <c r="C2937" i="4"/>
  <c r="D2937" i="4"/>
  <c r="F2937" i="4"/>
  <c r="G2937" i="4"/>
  <c r="H2937" i="4"/>
  <c r="I2937" i="4"/>
  <c r="K2937" i="4"/>
  <c r="L2937" i="4"/>
  <c r="B2938" i="4"/>
  <c r="C2938" i="4"/>
  <c r="D2938" i="4"/>
  <c r="F2938" i="4"/>
  <c r="G2938" i="4"/>
  <c r="H2938" i="4"/>
  <c r="I2938" i="4"/>
  <c r="L2938" i="4" s="1"/>
  <c r="K2938" i="4"/>
  <c r="B2939" i="4"/>
  <c r="C2939" i="4"/>
  <c r="D2939" i="4"/>
  <c r="F2939" i="4"/>
  <c r="G2939" i="4"/>
  <c r="H2939" i="4"/>
  <c r="I2939" i="4"/>
  <c r="K2939" i="4"/>
  <c r="L2939" i="4"/>
  <c r="B2940" i="4"/>
  <c r="C2940" i="4"/>
  <c r="D2940" i="4"/>
  <c r="F2940" i="4"/>
  <c r="G2940" i="4"/>
  <c r="H2940" i="4"/>
  <c r="I2940" i="4"/>
  <c r="L2940" i="4" s="1"/>
  <c r="B2941" i="4"/>
  <c r="C2941" i="4"/>
  <c r="D2941" i="4"/>
  <c r="F2941" i="4"/>
  <c r="G2941" i="4"/>
  <c r="H2941" i="4"/>
  <c r="I2941" i="4"/>
  <c r="K2941" i="4"/>
  <c r="L2941" i="4"/>
  <c r="B2942" i="4"/>
  <c r="C2942" i="4"/>
  <c r="D2942" i="4"/>
  <c r="F2942" i="4"/>
  <c r="G2942" i="4"/>
  <c r="H2942" i="4"/>
  <c r="I2942" i="4"/>
  <c r="L2942" i="4" s="1"/>
  <c r="K2942" i="4"/>
  <c r="B2943" i="4"/>
  <c r="C2943" i="4"/>
  <c r="D2943" i="4"/>
  <c r="F2943" i="4"/>
  <c r="G2943" i="4"/>
  <c r="H2943" i="4"/>
  <c r="I2943" i="4"/>
  <c r="K2943" i="4"/>
  <c r="L2943" i="4"/>
  <c r="B2944" i="4"/>
  <c r="C2944" i="4"/>
  <c r="D2944" i="4"/>
  <c r="F2944" i="4"/>
  <c r="G2944" i="4"/>
  <c r="H2944" i="4"/>
  <c r="I2944" i="4"/>
  <c r="L2944" i="4" s="1"/>
  <c r="K2944" i="4"/>
  <c r="B2945" i="4"/>
  <c r="C2945" i="4"/>
  <c r="D2945" i="4"/>
  <c r="F2945" i="4"/>
  <c r="G2945" i="4"/>
  <c r="H2945" i="4"/>
  <c r="I2945" i="4"/>
  <c r="K2945" i="4"/>
  <c r="L2945" i="4"/>
  <c r="B2946" i="4"/>
  <c r="C2946" i="4"/>
  <c r="D2946" i="4"/>
  <c r="F2946" i="4"/>
  <c r="G2946" i="4"/>
  <c r="H2946" i="4"/>
  <c r="I2946" i="4"/>
  <c r="L2946" i="4"/>
  <c r="B2947" i="4"/>
  <c r="C2947" i="4"/>
  <c r="D2947" i="4"/>
  <c r="F2947" i="4"/>
  <c r="G2947" i="4"/>
  <c r="H2947" i="4"/>
  <c r="I2947" i="4"/>
  <c r="K2947" i="4"/>
  <c r="L2947" i="4"/>
  <c r="B2948" i="4"/>
  <c r="C2948" i="4"/>
  <c r="D2948" i="4"/>
  <c r="F2948" i="4"/>
  <c r="G2948" i="4"/>
  <c r="H2948" i="4"/>
  <c r="I2948" i="4"/>
  <c r="K2948" i="4"/>
  <c r="L2948" i="4"/>
  <c r="B2949" i="4"/>
  <c r="C2949" i="4"/>
  <c r="D2949" i="4"/>
  <c r="F2949" i="4"/>
  <c r="G2949" i="4"/>
  <c r="H2949" i="4"/>
  <c r="I2949" i="4"/>
  <c r="K2949" i="4"/>
  <c r="L2949" i="4"/>
  <c r="B2950" i="4"/>
  <c r="C2950" i="4"/>
  <c r="D2950" i="4"/>
  <c r="F2950" i="4"/>
  <c r="G2950" i="4"/>
  <c r="H2950" i="4"/>
  <c r="I2950" i="4"/>
  <c r="K2950" i="4"/>
  <c r="L2950" i="4"/>
  <c r="B2951" i="4"/>
  <c r="C2951" i="4"/>
  <c r="D2951" i="4"/>
  <c r="F2951" i="4"/>
  <c r="G2951" i="4"/>
  <c r="H2951" i="4"/>
  <c r="I2951" i="4"/>
  <c r="K2951" i="4"/>
  <c r="L2951" i="4"/>
  <c r="B2952" i="4"/>
  <c r="C2952" i="4"/>
  <c r="D2952" i="4"/>
  <c r="F2952" i="4"/>
  <c r="G2952" i="4"/>
  <c r="H2952" i="4"/>
  <c r="I2952" i="4"/>
  <c r="L2952" i="4"/>
  <c r="B2953" i="4"/>
  <c r="C2953" i="4"/>
  <c r="D2953" i="4"/>
  <c r="F2953" i="4"/>
  <c r="G2953" i="4"/>
  <c r="H2953" i="4"/>
  <c r="I2953" i="4"/>
  <c r="L2953" i="4" s="1"/>
  <c r="K2953" i="4"/>
  <c r="B2954" i="4"/>
  <c r="C2954" i="4"/>
  <c r="D2954" i="4"/>
  <c r="F2954" i="4"/>
  <c r="G2954" i="4"/>
  <c r="H2954" i="4"/>
  <c r="I2954" i="4"/>
  <c r="K2954" i="4"/>
  <c r="L2954" i="4"/>
  <c r="B2955" i="4"/>
  <c r="C2955" i="4"/>
  <c r="D2955" i="4"/>
  <c r="F2955" i="4"/>
  <c r="G2955" i="4"/>
  <c r="H2955" i="4"/>
  <c r="I2955" i="4"/>
  <c r="L2955" i="4" s="1"/>
  <c r="K2955" i="4"/>
  <c r="B2956" i="4"/>
  <c r="C2956" i="4"/>
  <c r="D2956" i="4"/>
  <c r="F2956" i="4"/>
  <c r="G2956" i="4"/>
  <c r="H2956" i="4"/>
  <c r="I2956" i="4"/>
  <c r="K2956" i="4"/>
  <c r="L2956" i="4"/>
  <c r="B2957" i="4"/>
  <c r="C2957" i="4"/>
  <c r="D2957" i="4"/>
  <c r="F2957" i="4"/>
  <c r="G2957" i="4"/>
  <c r="H2957" i="4"/>
  <c r="I2957" i="4"/>
  <c r="L2957" i="4" s="1"/>
  <c r="K2957" i="4"/>
  <c r="B2958" i="4"/>
  <c r="C2958" i="4"/>
  <c r="D2958" i="4"/>
  <c r="F2958" i="4"/>
  <c r="G2958" i="4"/>
  <c r="H2958" i="4"/>
  <c r="I2958" i="4"/>
  <c r="L2958" i="4"/>
  <c r="B2959" i="4"/>
  <c r="C2959" i="4"/>
  <c r="D2959" i="4"/>
  <c r="F2959" i="4"/>
  <c r="G2959" i="4"/>
  <c r="H2959" i="4"/>
  <c r="I2959" i="4"/>
  <c r="L2959" i="4" s="1"/>
  <c r="K2959" i="4"/>
  <c r="B2960" i="4"/>
  <c r="C2960" i="4"/>
  <c r="D2960" i="4"/>
  <c r="F2960" i="4"/>
  <c r="G2960" i="4"/>
  <c r="H2960" i="4"/>
  <c r="I2960" i="4"/>
  <c r="K2960" i="4"/>
  <c r="L2960" i="4"/>
  <c r="B2961" i="4"/>
  <c r="C2961" i="4"/>
  <c r="D2961" i="4"/>
  <c r="F2961" i="4"/>
  <c r="G2961" i="4"/>
  <c r="H2961" i="4"/>
  <c r="I2961" i="4"/>
  <c r="L2961" i="4" s="1"/>
  <c r="K2961" i="4"/>
  <c r="B2962" i="4"/>
  <c r="C2962" i="4"/>
  <c r="D2962" i="4"/>
  <c r="F2962" i="4"/>
  <c r="G2962" i="4"/>
  <c r="H2962" i="4"/>
  <c r="I2962" i="4"/>
  <c r="K2962" i="4"/>
  <c r="L2962" i="4"/>
  <c r="B2963" i="4"/>
  <c r="C2963" i="4"/>
  <c r="D2963" i="4"/>
  <c r="F2963" i="4"/>
  <c r="G2963" i="4"/>
  <c r="H2963" i="4"/>
  <c r="I2963" i="4"/>
  <c r="L2963" i="4" s="1"/>
  <c r="K2963" i="4"/>
  <c r="B2964" i="4"/>
  <c r="C2964" i="4"/>
  <c r="D2964" i="4"/>
  <c r="F2964" i="4"/>
  <c r="G2964" i="4"/>
  <c r="H2964" i="4"/>
  <c r="I2964" i="4"/>
  <c r="L2964" i="4" s="1"/>
  <c r="B2965" i="4"/>
  <c r="C2965" i="4"/>
  <c r="D2965" i="4"/>
  <c r="F2965" i="4"/>
  <c r="G2965" i="4"/>
  <c r="H2965" i="4"/>
  <c r="I2965" i="4"/>
  <c r="K2965" i="4"/>
  <c r="L2965" i="4"/>
  <c r="B2966" i="4"/>
  <c r="C2966" i="4"/>
  <c r="D2966" i="4"/>
  <c r="F2966" i="4"/>
  <c r="G2966" i="4"/>
  <c r="H2966" i="4"/>
  <c r="I2966" i="4"/>
  <c r="K2966" i="4"/>
  <c r="L2966" i="4"/>
  <c r="B2967" i="4"/>
  <c r="C2967" i="4"/>
  <c r="D2967" i="4"/>
  <c r="F2967" i="4"/>
  <c r="G2967" i="4"/>
  <c r="H2967" i="4"/>
  <c r="I2967" i="4"/>
  <c r="K2967" i="4"/>
  <c r="L2967" i="4"/>
  <c r="B2968" i="4"/>
  <c r="C2968" i="4"/>
  <c r="D2968" i="4"/>
  <c r="F2968" i="4"/>
  <c r="G2968" i="4"/>
  <c r="H2968" i="4"/>
  <c r="I2968" i="4"/>
  <c r="K2968" i="4"/>
  <c r="L2968" i="4"/>
  <c r="B2969" i="4"/>
  <c r="C2969" i="4"/>
  <c r="D2969" i="4"/>
  <c r="F2969" i="4"/>
  <c r="G2969" i="4"/>
  <c r="H2969" i="4"/>
  <c r="I2969" i="4"/>
  <c r="K2969" i="4"/>
  <c r="L2969" i="4"/>
  <c r="B2970" i="4"/>
  <c r="C2970" i="4"/>
  <c r="D2970" i="4"/>
  <c r="F2970" i="4"/>
  <c r="G2970" i="4"/>
  <c r="H2970" i="4"/>
  <c r="I2970" i="4"/>
  <c r="L2970" i="4"/>
  <c r="B2971" i="4"/>
  <c r="C2971" i="4"/>
  <c r="D2971" i="4"/>
  <c r="F2971" i="4"/>
  <c r="G2971" i="4"/>
  <c r="H2971" i="4"/>
  <c r="I2971" i="4"/>
  <c r="K2971" i="4"/>
  <c r="L2971" i="4"/>
  <c r="B2972" i="4"/>
  <c r="C2972" i="4"/>
  <c r="D2972" i="4"/>
  <c r="F2972" i="4"/>
  <c r="G2972" i="4"/>
  <c r="H2972" i="4"/>
  <c r="I2972" i="4"/>
  <c r="L2972" i="4" s="1"/>
  <c r="K2972" i="4"/>
  <c r="B2973" i="4"/>
  <c r="C2973" i="4"/>
  <c r="D2973" i="4"/>
  <c r="F2973" i="4"/>
  <c r="G2973" i="4"/>
  <c r="H2973" i="4"/>
  <c r="I2973" i="4"/>
  <c r="K2973" i="4"/>
  <c r="L2973" i="4"/>
  <c r="B2974" i="4"/>
  <c r="C2974" i="4"/>
  <c r="D2974" i="4"/>
  <c r="F2974" i="4"/>
  <c r="G2974" i="4"/>
  <c r="H2974" i="4"/>
  <c r="I2974" i="4"/>
  <c r="L2974" i="4" s="1"/>
  <c r="K2974" i="4"/>
  <c r="B2975" i="4"/>
  <c r="C2975" i="4"/>
  <c r="D2975" i="4"/>
  <c r="F2975" i="4"/>
  <c r="G2975" i="4"/>
  <c r="H2975" i="4"/>
  <c r="I2975" i="4"/>
  <c r="K2975" i="4"/>
  <c r="L2975" i="4"/>
  <c r="B2976" i="4"/>
  <c r="C2976" i="4"/>
  <c r="D2976" i="4"/>
  <c r="F2976" i="4"/>
  <c r="G2976" i="4"/>
  <c r="H2976" i="4"/>
  <c r="I2976" i="4"/>
  <c r="L2976" i="4" s="1"/>
  <c r="B2977" i="4"/>
  <c r="C2977" i="4"/>
  <c r="D2977" i="4"/>
  <c r="F2977" i="4"/>
  <c r="G2977" i="4"/>
  <c r="H2977" i="4"/>
  <c r="I2977" i="4"/>
  <c r="K2977" i="4"/>
  <c r="L2977" i="4"/>
  <c r="B2978" i="4"/>
  <c r="C2978" i="4"/>
  <c r="D2978" i="4"/>
  <c r="F2978" i="4"/>
  <c r="G2978" i="4"/>
  <c r="H2978" i="4"/>
  <c r="I2978" i="4"/>
  <c r="L2978" i="4" s="1"/>
  <c r="K2978" i="4"/>
  <c r="B2979" i="4"/>
  <c r="C2979" i="4"/>
  <c r="D2979" i="4"/>
  <c r="F2979" i="4"/>
  <c r="G2979" i="4"/>
  <c r="H2979" i="4"/>
  <c r="I2979" i="4"/>
  <c r="K2979" i="4"/>
  <c r="L2979" i="4"/>
  <c r="B2980" i="4"/>
  <c r="C2980" i="4"/>
  <c r="D2980" i="4"/>
  <c r="F2980" i="4"/>
  <c r="G2980" i="4"/>
  <c r="H2980" i="4"/>
  <c r="I2980" i="4"/>
  <c r="L2980" i="4" s="1"/>
  <c r="K2980" i="4"/>
  <c r="B2981" i="4"/>
  <c r="C2981" i="4"/>
  <c r="D2981" i="4"/>
  <c r="F2981" i="4"/>
  <c r="G2981" i="4"/>
  <c r="H2981" i="4"/>
  <c r="I2981" i="4"/>
  <c r="K2981" i="4"/>
  <c r="L2981" i="4"/>
  <c r="B2982" i="4"/>
  <c r="C2982" i="4"/>
  <c r="D2982" i="4"/>
  <c r="F2982" i="4"/>
  <c r="G2982" i="4"/>
  <c r="H2982" i="4"/>
  <c r="I2982" i="4"/>
  <c r="L2982" i="4"/>
  <c r="B2983" i="4"/>
  <c r="C2983" i="4"/>
  <c r="D2983" i="4"/>
  <c r="F2983" i="4"/>
  <c r="G2983" i="4"/>
  <c r="H2983" i="4"/>
  <c r="I2983" i="4"/>
  <c r="K2983" i="4"/>
  <c r="L2983" i="4"/>
  <c r="B2984" i="4"/>
  <c r="C2984" i="4"/>
  <c r="D2984" i="4"/>
  <c r="F2984" i="4"/>
  <c r="G2984" i="4"/>
  <c r="H2984" i="4"/>
  <c r="I2984" i="4"/>
  <c r="K2984" i="4"/>
  <c r="L2984" i="4"/>
  <c r="B2985" i="4"/>
  <c r="C2985" i="4"/>
  <c r="D2985" i="4"/>
  <c r="F2985" i="4"/>
  <c r="G2985" i="4"/>
  <c r="H2985" i="4"/>
  <c r="I2985" i="4"/>
  <c r="K2985" i="4"/>
  <c r="L2985" i="4"/>
  <c r="B2986" i="4"/>
  <c r="C2986" i="4"/>
  <c r="D2986" i="4"/>
  <c r="F2986" i="4"/>
  <c r="G2986" i="4"/>
  <c r="H2986" i="4"/>
  <c r="I2986" i="4"/>
  <c r="K2986" i="4"/>
  <c r="L2986" i="4"/>
  <c r="B2987" i="4"/>
  <c r="C2987" i="4"/>
  <c r="D2987" i="4"/>
  <c r="F2987" i="4"/>
  <c r="G2987" i="4"/>
  <c r="H2987" i="4"/>
  <c r="I2987" i="4"/>
  <c r="K2987" i="4"/>
  <c r="L2987" i="4"/>
  <c r="B2988" i="4"/>
  <c r="C2988" i="4"/>
  <c r="D2988" i="4"/>
  <c r="F2988" i="4"/>
  <c r="G2988" i="4"/>
  <c r="H2988" i="4"/>
  <c r="I2988" i="4"/>
  <c r="L2988" i="4"/>
  <c r="B2989" i="4"/>
  <c r="C2989" i="4"/>
  <c r="D2989" i="4"/>
  <c r="F2989" i="4"/>
  <c r="G2989" i="4"/>
  <c r="H2989" i="4"/>
  <c r="I2989" i="4"/>
  <c r="L2989" i="4" s="1"/>
  <c r="K2989" i="4"/>
  <c r="B2990" i="4"/>
  <c r="C2990" i="4"/>
  <c r="D2990" i="4"/>
  <c r="F2990" i="4"/>
  <c r="G2990" i="4"/>
  <c r="H2990" i="4"/>
  <c r="I2990" i="4"/>
  <c r="K2990" i="4"/>
  <c r="L2990" i="4"/>
  <c r="B2991" i="4"/>
  <c r="C2991" i="4"/>
  <c r="D2991" i="4"/>
  <c r="F2991" i="4"/>
  <c r="G2991" i="4"/>
  <c r="H2991" i="4"/>
  <c r="I2991" i="4"/>
  <c r="L2991" i="4" s="1"/>
  <c r="K2991" i="4"/>
  <c r="B2992" i="4"/>
  <c r="C2992" i="4"/>
  <c r="D2992" i="4"/>
  <c r="F2992" i="4"/>
  <c r="G2992" i="4"/>
  <c r="H2992" i="4"/>
  <c r="I2992" i="4"/>
  <c r="K2992" i="4"/>
  <c r="L2992" i="4"/>
  <c r="B2993" i="4"/>
  <c r="C2993" i="4"/>
  <c r="D2993" i="4"/>
  <c r="F2993" i="4"/>
  <c r="G2993" i="4"/>
  <c r="H2993" i="4"/>
  <c r="I2993" i="4"/>
  <c r="L2993" i="4" s="1"/>
  <c r="K2993" i="4"/>
  <c r="B2994" i="4"/>
  <c r="C2994" i="4"/>
  <c r="D2994" i="4"/>
  <c r="F2994" i="4"/>
  <c r="G2994" i="4"/>
  <c r="H2994" i="4"/>
  <c r="I2994" i="4"/>
  <c r="L2994" i="4"/>
  <c r="B2995" i="4"/>
  <c r="C2995" i="4"/>
  <c r="D2995" i="4"/>
  <c r="F2995" i="4"/>
  <c r="G2995" i="4"/>
  <c r="H2995" i="4"/>
  <c r="I2995" i="4"/>
  <c r="L2995" i="4" s="1"/>
  <c r="K2995" i="4"/>
  <c r="B2996" i="4"/>
  <c r="C2996" i="4"/>
  <c r="D2996" i="4"/>
  <c r="F2996" i="4"/>
  <c r="G2996" i="4"/>
  <c r="H2996" i="4"/>
  <c r="I2996" i="4"/>
  <c r="L2996" i="4"/>
  <c r="B2997" i="4"/>
  <c r="C2997" i="4"/>
  <c r="D2997" i="4"/>
  <c r="F2997" i="4"/>
  <c r="G2997" i="4"/>
  <c r="H2997" i="4"/>
  <c r="I2997" i="4"/>
  <c r="L2997" i="4" s="1"/>
  <c r="K2997" i="4"/>
  <c r="B2998" i="4"/>
  <c r="C2998" i="4"/>
  <c r="D2998" i="4"/>
  <c r="F2998" i="4"/>
  <c r="G2998" i="4"/>
  <c r="H2998" i="4"/>
  <c r="I2998" i="4"/>
  <c r="K2998" i="4"/>
  <c r="L2998" i="4"/>
  <c r="B2999" i="4"/>
  <c r="C2999" i="4"/>
  <c r="D2999" i="4"/>
  <c r="F2999" i="4"/>
  <c r="G2999" i="4"/>
  <c r="H2999" i="4"/>
  <c r="I2999" i="4"/>
  <c r="L2999" i="4" s="1"/>
  <c r="B3000" i="4"/>
  <c r="C3000" i="4"/>
  <c r="D3000" i="4"/>
  <c r="F3000" i="4"/>
  <c r="G3000" i="4"/>
  <c r="H3000" i="4"/>
  <c r="I3000" i="4"/>
  <c r="L3000" i="4" s="1"/>
  <c r="B3001" i="4"/>
  <c r="C3001" i="4"/>
  <c r="D3001" i="4"/>
  <c r="F3001" i="4"/>
  <c r="G3001" i="4"/>
  <c r="H3001" i="4"/>
  <c r="I3001" i="4"/>
  <c r="K3001" i="4"/>
  <c r="L3001" i="4"/>
  <c r="B3002" i="4"/>
  <c r="C3002" i="4"/>
  <c r="D3002" i="4"/>
  <c r="F3002" i="4"/>
  <c r="G3002" i="4"/>
  <c r="H3002" i="4"/>
  <c r="I3002" i="4"/>
  <c r="K3002" i="4"/>
  <c r="L3002" i="4"/>
  <c r="B3003" i="4"/>
  <c r="C3003" i="4"/>
  <c r="D3003" i="4"/>
  <c r="F3003" i="4"/>
  <c r="G3003" i="4"/>
  <c r="H3003" i="4"/>
  <c r="I3003" i="4"/>
  <c r="K3003" i="4"/>
  <c r="L3003" i="4"/>
  <c r="B3004" i="4"/>
  <c r="C3004" i="4"/>
  <c r="D3004" i="4"/>
  <c r="F3004" i="4"/>
  <c r="G3004" i="4"/>
  <c r="H3004" i="4"/>
  <c r="I3004" i="4"/>
  <c r="K3004" i="4"/>
  <c r="L3004" i="4"/>
  <c r="B3005" i="4"/>
  <c r="C3005" i="4"/>
  <c r="D3005" i="4"/>
  <c r="F3005" i="4"/>
  <c r="G3005" i="4"/>
  <c r="H3005" i="4"/>
  <c r="I3005" i="4"/>
  <c r="K3005" i="4"/>
  <c r="L3005" i="4"/>
  <c r="B3006" i="4"/>
  <c r="C3006" i="4"/>
  <c r="D3006" i="4"/>
  <c r="F3006" i="4"/>
  <c r="G3006" i="4"/>
  <c r="H3006" i="4"/>
  <c r="I3006" i="4"/>
  <c r="L3006" i="4"/>
  <c r="B3007" i="4"/>
  <c r="C3007" i="4"/>
  <c r="D3007" i="4"/>
  <c r="F3007" i="4"/>
  <c r="G3007" i="4"/>
  <c r="H3007" i="4"/>
  <c r="I3007" i="4"/>
  <c r="L3007" i="4"/>
  <c r="B3008" i="4"/>
  <c r="C3008" i="4"/>
  <c r="D3008" i="4"/>
  <c r="F3008" i="4"/>
  <c r="G3008" i="4"/>
  <c r="H3008" i="4"/>
  <c r="I3008" i="4"/>
  <c r="L3008" i="4" s="1"/>
  <c r="K3008" i="4"/>
  <c r="B3009" i="4"/>
  <c r="C3009" i="4"/>
  <c r="D3009" i="4"/>
  <c r="F3009" i="4"/>
  <c r="G3009" i="4"/>
  <c r="H3009" i="4"/>
  <c r="I3009" i="4"/>
  <c r="K3009" i="4"/>
  <c r="L3009" i="4"/>
  <c r="B3010" i="4"/>
  <c r="C3010" i="4"/>
  <c r="D3010" i="4"/>
  <c r="F3010" i="4"/>
  <c r="G3010" i="4"/>
  <c r="H3010" i="4"/>
  <c r="I3010" i="4"/>
  <c r="L3010" i="4" s="1"/>
  <c r="B3011" i="4"/>
  <c r="C3011" i="4"/>
  <c r="D3011" i="4"/>
  <c r="F3011" i="4"/>
  <c r="G3011" i="4"/>
  <c r="H3011" i="4"/>
  <c r="I3011" i="4"/>
  <c r="K3011" i="4"/>
  <c r="L3011" i="4"/>
  <c r="B3012" i="4"/>
  <c r="C3012" i="4"/>
  <c r="D3012" i="4"/>
  <c r="F3012" i="4"/>
  <c r="G3012" i="4"/>
  <c r="H3012" i="4"/>
  <c r="I3012" i="4"/>
  <c r="L3012" i="4" s="1"/>
  <c r="B3013" i="4"/>
  <c r="C3013" i="4"/>
  <c r="D3013" i="4"/>
  <c r="F3013" i="4"/>
  <c r="G3013" i="4"/>
  <c r="H3013" i="4"/>
  <c r="I3013" i="4"/>
  <c r="K3013" i="4"/>
  <c r="L3013" i="4"/>
  <c r="B3014" i="4"/>
  <c r="C3014" i="4"/>
  <c r="D3014" i="4"/>
  <c r="F3014" i="4"/>
  <c r="G3014" i="4"/>
  <c r="H3014" i="4"/>
  <c r="I3014" i="4"/>
  <c r="L3014" i="4" s="1"/>
  <c r="K3014" i="4"/>
  <c r="B3015" i="4"/>
  <c r="C3015" i="4"/>
  <c r="D3015" i="4"/>
  <c r="F3015" i="4"/>
  <c r="G3015" i="4"/>
  <c r="H3015" i="4"/>
  <c r="I3015" i="4"/>
  <c r="K3015" i="4"/>
  <c r="L3015" i="4"/>
  <c r="B3016" i="4"/>
  <c r="C3016" i="4"/>
  <c r="D3016" i="4"/>
  <c r="F3016" i="4"/>
  <c r="G3016" i="4"/>
  <c r="H3016" i="4"/>
  <c r="I3016" i="4"/>
  <c r="L3016" i="4" s="1"/>
  <c r="K3016" i="4"/>
  <c r="B3017" i="4"/>
  <c r="C3017" i="4"/>
  <c r="D3017" i="4"/>
  <c r="F3017" i="4"/>
  <c r="G3017" i="4"/>
  <c r="H3017" i="4"/>
  <c r="I3017" i="4"/>
  <c r="K3017" i="4"/>
  <c r="L3017" i="4"/>
  <c r="B3018" i="4"/>
  <c r="C3018" i="4"/>
  <c r="D3018" i="4"/>
  <c r="F3018" i="4"/>
  <c r="G3018" i="4"/>
  <c r="H3018" i="4"/>
  <c r="I3018" i="4"/>
  <c r="L3018" i="4"/>
  <c r="B3019" i="4"/>
  <c r="C3019" i="4"/>
  <c r="D3019" i="4"/>
  <c r="F3019" i="4"/>
  <c r="G3019" i="4"/>
  <c r="H3019" i="4"/>
  <c r="I3019" i="4"/>
  <c r="K3019" i="4"/>
  <c r="L3019" i="4"/>
  <c r="B3020" i="4"/>
  <c r="C3020" i="4"/>
  <c r="D3020" i="4"/>
  <c r="F3020" i="4"/>
  <c r="G3020" i="4"/>
  <c r="H3020" i="4"/>
  <c r="I3020" i="4"/>
  <c r="K3020" i="4"/>
  <c r="L3020" i="4"/>
  <c r="B3021" i="4"/>
  <c r="C3021" i="4"/>
  <c r="D3021" i="4"/>
  <c r="F3021" i="4"/>
  <c r="G3021" i="4"/>
  <c r="H3021" i="4"/>
  <c r="I3021" i="4"/>
  <c r="L3021" i="4"/>
  <c r="B3022" i="4"/>
  <c r="C3022" i="4"/>
  <c r="D3022" i="4"/>
  <c r="F3022" i="4"/>
  <c r="G3022" i="4"/>
  <c r="H3022" i="4"/>
  <c r="I3022" i="4"/>
  <c r="K3022" i="4"/>
  <c r="L3022" i="4"/>
  <c r="B3023" i="4"/>
  <c r="C3023" i="4"/>
  <c r="D3023" i="4"/>
  <c r="F3023" i="4"/>
  <c r="G3023" i="4"/>
  <c r="H3023" i="4"/>
  <c r="I3023" i="4"/>
  <c r="K3023" i="4"/>
  <c r="L3023" i="4"/>
  <c r="B3024" i="4"/>
  <c r="C3024" i="4"/>
  <c r="D3024" i="4"/>
  <c r="F3024" i="4"/>
  <c r="G3024" i="4"/>
  <c r="H3024" i="4"/>
  <c r="I3024" i="4"/>
  <c r="L3024" i="4"/>
  <c r="B3025" i="4"/>
  <c r="C3025" i="4"/>
  <c r="D3025" i="4"/>
  <c r="F3025" i="4"/>
  <c r="G3025" i="4"/>
  <c r="H3025" i="4"/>
  <c r="I3025" i="4"/>
  <c r="L3025" i="4" s="1"/>
  <c r="K3025" i="4"/>
  <c r="B3026" i="4"/>
  <c r="C3026" i="4"/>
  <c r="D3026" i="4"/>
  <c r="F3026" i="4"/>
  <c r="G3026" i="4"/>
  <c r="H3026" i="4"/>
  <c r="I3026" i="4"/>
  <c r="K3026" i="4"/>
  <c r="L3026" i="4"/>
  <c r="B3027" i="4"/>
  <c r="C3027" i="4"/>
  <c r="D3027" i="4"/>
  <c r="F3027" i="4"/>
  <c r="G3027" i="4"/>
  <c r="H3027" i="4"/>
  <c r="I3027" i="4"/>
  <c r="L3027" i="4" s="1"/>
  <c r="K3027" i="4"/>
  <c r="B3028" i="4"/>
  <c r="C3028" i="4"/>
  <c r="D3028" i="4"/>
  <c r="F3028" i="4"/>
  <c r="G3028" i="4"/>
  <c r="H3028" i="4"/>
  <c r="I3028" i="4"/>
  <c r="K3028" i="4"/>
  <c r="L3028" i="4"/>
  <c r="B3029" i="4"/>
  <c r="C3029" i="4"/>
  <c r="D3029" i="4"/>
  <c r="F3029" i="4"/>
  <c r="G3029" i="4"/>
  <c r="H3029" i="4"/>
  <c r="I3029" i="4"/>
  <c r="L3029" i="4" s="1"/>
  <c r="K3029" i="4"/>
  <c r="B3030" i="4"/>
  <c r="C3030" i="4"/>
  <c r="D3030" i="4"/>
  <c r="F3030" i="4"/>
  <c r="G3030" i="4"/>
  <c r="H3030" i="4"/>
  <c r="I3030" i="4"/>
  <c r="L3030" i="4"/>
  <c r="B3031" i="4"/>
  <c r="C3031" i="4"/>
  <c r="D3031" i="4"/>
  <c r="F3031" i="4"/>
  <c r="G3031" i="4"/>
  <c r="H3031" i="4"/>
  <c r="I3031" i="4"/>
  <c r="L3031" i="4" s="1"/>
  <c r="K3031" i="4"/>
  <c r="B3032" i="4"/>
  <c r="C3032" i="4"/>
  <c r="D3032" i="4"/>
  <c r="F3032" i="4"/>
  <c r="G3032" i="4"/>
  <c r="H3032" i="4"/>
  <c r="I3032" i="4"/>
  <c r="K3032" i="4"/>
  <c r="L3032" i="4"/>
  <c r="B3033" i="4"/>
  <c r="C3033" i="4"/>
  <c r="D3033" i="4"/>
  <c r="F3033" i="4"/>
  <c r="G3033" i="4"/>
  <c r="H3033" i="4"/>
  <c r="I3033" i="4"/>
  <c r="L3033" i="4" s="1"/>
  <c r="K3033" i="4"/>
  <c r="B3034" i="4"/>
  <c r="C3034" i="4"/>
  <c r="D3034" i="4"/>
  <c r="F3034" i="4"/>
  <c r="G3034" i="4"/>
  <c r="H3034" i="4"/>
  <c r="I3034" i="4"/>
  <c r="K3034" i="4"/>
  <c r="L3034" i="4"/>
  <c r="B3035" i="4"/>
  <c r="C3035" i="4"/>
  <c r="D3035" i="4"/>
  <c r="F3035" i="4"/>
  <c r="G3035" i="4"/>
  <c r="H3035" i="4"/>
  <c r="I3035" i="4"/>
  <c r="L3035" i="4" s="1"/>
  <c r="K3035" i="4"/>
  <c r="B3036" i="4"/>
  <c r="C3036" i="4"/>
  <c r="D3036" i="4"/>
  <c r="F3036" i="4"/>
  <c r="G3036" i="4"/>
  <c r="H3036" i="4"/>
  <c r="I3036" i="4"/>
  <c r="L3036" i="4" s="1"/>
  <c r="B3037" i="4"/>
  <c r="C3037" i="4"/>
  <c r="D3037" i="4"/>
  <c r="F3037" i="4"/>
  <c r="G3037" i="4"/>
  <c r="H3037" i="4"/>
  <c r="I3037" i="4"/>
  <c r="K3037" i="4"/>
  <c r="L3037" i="4"/>
  <c r="B3038" i="4"/>
  <c r="C3038" i="4"/>
  <c r="D3038" i="4"/>
  <c r="F3038" i="4"/>
  <c r="G3038" i="4"/>
  <c r="H3038" i="4"/>
  <c r="I3038" i="4"/>
  <c r="K3038" i="4"/>
  <c r="L3038" i="4"/>
  <c r="B3039" i="4"/>
  <c r="C3039" i="4"/>
  <c r="D3039" i="4"/>
  <c r="F3039" i="4"/>
  <c r="G3039" i="4"/>
  <c r="H3039" i="4"/>
  <c r="I3039" i="4"/>
  <c r="K3039" i="4"/>
  <c r="L3039" i="4"/>
  <c r="B3040" i="4"/>
  <c r="C3040" i="4"/>
  <c r="D3040" i="4"/>
  <c r="F3040" i="4"/>
  <c r="G3040" i="4"/>
  <c r="H3040" i="4"/>
  <c r="I3040" i="4"/>
  <c r="K3040" i="4"/>
  <c r="L3040" i="4"/>
  <c r="B3041" i="4"/>
  <c r="C3041" i="4"/>
  <c r="D3041" i="4"/>
  <c r="F3041" i="4"/>
  <c r="G3041" i="4"/>
  <c r="H3041" i="4"/>
  <c r="I3041" i="4"/>
  <c r="K3041" i="4"/>
  <c r="L3041" i="4"/>
  <c r="B3042" i="4"/>
  <c r="C3042" i="4"/>
  <c r="D3042" i="4"/>
  <c r="F3042" i="4"/>
  <c r="G3042" i="4"/>
  <c r="H3042" i="4"/>
  <c r="I3042" i="4"/>
  <c r="L3042" i="4"/>
  <c r="B3043" i="4"/>
  <c r="C3043" i="4"/>
  <c r="D3043" i="4"/>
  <c r="F3043" i="4"/>
  <c r="G3043" i="4"/>
  <c r="H3043" i="4"/>
  <c r="I3043" i="4"/>
  <c r="K3043" i="4"/>
  <c r="L3043" i="4"/>
  <c r="B3044" i="4"/>
  <c r="C3044" i="4"/>
  <c r="D3044" i="4"/>
  <c r="F3044" i="4"/>
  <c r="G3044" i="4"/>
  <c r="H3044" i="4"/>
  <c r="I3044" i="4"/>
  <c r="L3044" i="4" s="1"/>
  <c r="K3044" i="4"/>
  <c r="B3045" i="4"/>
  <c r="C3045" i="4"/>
  <c r="D3045" i="4"/>
  <c r="F3045" i="4"/>
  <c r="G3045" i="4"/>
  <c r="H3045" i="4"/>
  <c r="I3045" i="4"/>
  <c r="K3045" i="4"/>
  <c r="L3045" i="4"/>
  <c r="B3046" i="4"/>
  <c r="C3046" i="4"/>
  <c r="D3046" i="4"/>
  <c r="F3046" i="4"/>
  <c r="G3046" i="4"/>
  <c r="H3046" i="4"/>
  <c r="I3046" i="4"/>
  <c r="L3046" i="4" s="1"/>
  <c r="K3046" i="4"/>
  <c r="B3047" i="4"/>
  <c r="C3047" i="4"/>
  <c r="D3047" i="4"/>
  <c r="F3047" i="4"/>
  <c r="G3047" i="4"/>
  <c r="H3047" i="4"/>
  <c r="I3047" i="4"/>
  <c r="K3047" i="4"/>
  <c r="L3047" i="4"/>
  <c r="B3048" i="4"/>
  <c r="C3048" i="4"/>
  <c r="D3048" i="4"/>
  <c r="F3048" i="4"/>
  <c r="G3048" i="4"/>
  <c r="H3048" i="4"/>
  <c r="I3048" i="4"/>
  <c r="L3048" i="4" s="1"/>
  <c r="A18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A1078" i="4"/>
  <c r="B1078" i="4"/>
  <c r="C1078" i="4"/>
  <c r="D1078" i="4"/>
  <c r="E1078" i="4"/>
  <c r="F1078" i="4"/>
  <c r="G1078" i="4"/>
  <c r="H1078" i="4"/>
  <c r="I1078" i="4"/>
  <c r="L1078" i="4" s="1"/>
  <c r="J1078" i="4"/>
  <c r="K1078" i="4"/>
  <c r="A1079" i="4"/>
  <c r="B1079" i="4"/>
  <c r="C1079" i="4"/>
  <c r="D1079" i="4"/>
  <c r="E1079" i="4"/>
  <c r="F1079" i="4"/>
  <c r="G1079" i="4"/>
  <c r="H1079" i="4"/>
  <c r="I1079" i="4"/>
  <c r="L1079" i="4" s="1"/>
  <c r="J1079" i="4"/>
  <c r="K1079" i="4"/>
  <c r="A1080" i="4"/>
  <c r="B1080" i="4"/>
  <c r="C1080" i="4"/>
  <c r="D1080" i="4"/>
  <c r="E1080" i="4"/>
  <c r="F1080" i="4"/>
  <c r="G1080" i="4"/>
  <c r="H1080" i="4"/>
  <c r="I1080" i="4"/>
  <c r="L1080" i="4" s="1"/>
  <c r="J1080" i="4"/>
  <c r="K1080" i="4"/>
  <c r="A1081" i="4"/>
  <c r="B1081" i="4"/>
  <c r="C1081" i="4"/>
  <c r="D1081" i="4"/>
  <c r="E1081" i="4"/>
  <c r="F1081" i="4"/>
  <c r="G1081" i="4"/>
  <c r="H1081" i="4"/>
  <c r="I1081" i="4"/>
  <c r="L1081" i="4" s="1"/>
  <c r="J1081" i="4"/>
  <c r="K1081" i="4"/>
  <c r="A1082" i="4"/>
  <c r="B1082" i="4"/>
  <c r="C1082" i="4"/>
  <c r="D1082" i="4"/>
  <c r="E1082" i="4"/>
  <c r="F1082" i="4"/>
  <c r="G1082" i="4"/>
  <c r="H1082" i="4"/>
  <c r="I1082" i="4"/>
  <c r="L1082" i="4" s="1"/>
  <c r="J1082" i="4"/>
  <c r="K1082" i="4"/>
  <c r="A1083" i="4"/>
  <c r="B1083" i="4"/>
  <c r="C1083" i="4"/>
  <c r="D1083" i="4"/>
  <c r="E1083" i="4"/>
  <c r="F1083" i="4"/>
  <c r="G1083" i="4"/>
  <c r="H1083" i="4"/>
  <c r="I1083" i="4"/>
  <c r="L1083" i="4" s="1"/>
  <c r="J1083" i="4"/>
  <c r="K1083" i="4"/>
  <c r="A1084" i="4"/>
  <c r="B1084" i="4"/>
  <c r="C1084" i="4"/>
  <c r="D1084" i="4"/>
  <c r="E1084" i="4"/>
  <c r="F1084" i="4"/>
  <c r="G1084" i="4"/>
  <c r="H1084" i="4"/>
  <c r="I1084" i="4"/>
  <c r="L1084" i="4" s="1"/>
  <c r="J1084" i="4"/>
  <c r="K1084" i="4"/>
  <c r="A1085" i="4"/>
  <c r="B1085" i="4"/>
  <c r="C1085" i="4"/>
  <c r="D1085" i="4"/>
  <c r="E1085" i="4"/>
  <c r="F1085" i="4"/>
  <c r="G1085" i="4"/>
  <c r="H1085" i="4"/>
  <c r="I1085" i="4"/>
  <c r="L1085" i="4" s="1"/>
  <c r="J1085" i="4"/>
  <c r="K1085" i="4"/>
  <c r="A1086" i="4"/>
  <c r="B1086" i="4"/>
  <c r="C1086" i="4"/>
  <c r="D1086" i="4"/>
  <c r="E1086" i="4"/>
  <c r="F1086" i="4"/>
  <c r="G1086" i="4"/>
  <c r="H1086" i="4"/>
  <c r="I1086" i="4"/>
  <c r="L1086" i="4" s="1"/>
  <c r="J1086" i="4"/>
  <c r="K1086" i="4"/>
  <c r="A1087" i="4"/>
  <c r="B1087" i="4"/>
  <c r="C1087" i="4"/>
  <c r="D1087" i="4"/>
  <c r="E1087" i="4"/>
  <c r="F1087" i="4"/>
  <c r="G1087" i="4"/>
  <c r="H1087" i="4"/>
  <c r="I1087" i="4"/>
  <c r="L1087" i="4" s="1"/>
  <c r="J1087" i="4"/>
  <c r="K1087" i="4"/>
  <c r="A1088" i="4"/>
  <c r="B1088" i="4"/>
  <c r="C1088" i="4"/>
  <c r="D1088" i="4"/>
  <c r="E1088" i="4"/>
  <c r="F1088" i="4"/>
  <c r="G1088" i="4"/>
  <c r="H1088" i="4"/>
  <c r="I1088" i="4"/>
  <c r="L1088" i="4" s="1"/>
  <c r="J1088" i="4"/>
  <c r="K1088" i="4"/>
  <c r="A1089" i="4"/>
  <c r="B1089" i="4"/>
  <c r="C1089" i="4"/>
  <c r="D1089" i="4"/>
  <c r="E1089" i="4"/>
  <c r="F1089" i="4"/>
  <c r="G1089" i="4"/>
  <c r="H1089" i="4"/>
  <c r="I1089" i="4"/>
  <c r="L1089" i="4" s="1"/>
  <c r="J1089" i="4"/>
  <c r="K1089" i="4"/>
  <c r="A1090" i="4"/>
  <c r="B1090" i="4"/>
  <c r="C1090" i="4"/>
  <c r="D1090" i="4"/>
  <c r="E1090" i="4"/>
  <c r="F1090" i="4"/>
  <c r="G1090" i="4"/>
  <c r="H1090" i="4"/>
  <c r="I1090" i="4"/>
  <c r="L1090" i="4" s="1"/>
  <c r="J1090" i="4"/>
  <c r="K1090" i="4"/>
  <c r="A1091" i="4"/>
  <c r="B1091" i="4"/>
  <c r="C1091" i="4"/>
  <c r="D1091" i="4"/>
  <c r="E1091" i="4"/>
  <c r="F1091" i="4"/>
  <c r="G1091" i="4"/>
  <c r="H1091" i="4"/>
  <c r="I1091" i="4"/>
  <c r="L1091" i="4" s="1"/>
  <c r="J1091" i="4"/>
  <c r="K1091" i="4"/>
  <c r="A1092" i="4"/>
  <c r="B1092" i="4"/>
  <c r="C1092" i="4"/>
  <c r="D1092" i="4"/>
  <c r="E1092" i="4"/>
  <c r="F1092" i="4"/>
  <c r="G1092" i="4"/>
  <c r="H1092" i="4"/>
  <c r="I1092" i="4"/>
  <c r="L1092" i="4" s="1"/>
  <c r="J1092" i="4"/>
  <c r="K1092" i="4"/>
  <c r="A1093" i="4"/>
  <c r="B1093" i="4"/>
  <c r="C1093" i="4"/>
  <c r="D1093" i="4"/>
  <c r="E1093" i="4"/>
  <c r="F1093" i="4"/>
  <c r="G1093" i="4"/>
  <c r="H1093" i="4"/>
  <c r="I1093" i="4"/>
  <c r="L1093" i="4" s="1"/>
  <c r="J1093" i="4"/>
  <c r="K1093" i="4"/>
  <c r="A1094" i="4"/>
  <c r="B1094" i="4"/>
  <c r="C1094" i="4"/>
  <c r="D1094" i="4"/>
  <c r="E1094" i="4"/>
  <c r="F1094" i="4"/>
  <c r="G1094" i="4"/>
  <c r="H1094" i="4"/>
  <c r="I1094" i="4"/>
  <c r="L1094" i="4" s="1"/>
  <c r="J1094" i="4"/>
  <c r="K1094" i="4"/>
  <c r="A1095" i="4"/>
  <c r="B1095" i="4"/>
  <c r="C1095" i="4"/>
  <c r="D1095" i="4"/>
  <c r="E1095" i="4"/>
  <c r="F1095" i="4"/>
  <c r="G1095" i="4"/>
  <c r="H1095" i="4"/>
  <c r="I1095" i="4"/>
  <c r="L1095" i="4" s="1"/>
  <c r="J1095" i="4"/>
  <c r="K1095" i="4"/>
  <c r="A1096" i="4"/>
  <c r="B1096" i="4"/>
  <c r="C1096" i="4"/>
  <c r="D1096" i="4"/>
  <c r="E1096" i="4"/>
  <c r="F1096" i="4"/>
  <c r="G1096" i="4"/>
  <c r="H1096" i="4"/>
  <c r="I1096" i="4"/>
  <c r="L1096" i="4" s="1"/>
  <c r="J1096" i="4"/>
  <c r="K1096" i="4"/>
  <c r="A1097" i="4"/>
  <c r="B1097" i="4"/>
  <c r="C1097" i="4"/>
  <c r="D1097" i="4"/>
  <c r="E1097" i="4"/>
  <c r="F1097" i="4"/>
  <c r="G1097" i="4"/>
  <c r="H1097" i="4"/>
  <c r="I1097" i="4"/>
  <c r="L1097" i="4" s="1"/>
  <c r="J1097" i="4"/>
  <c r="K1097" i="4"/>
  <c r="A1098" i="4"/>
  <c r="B1098" i="4"/>
  <c r="C1098" i="4"/>
  <c r="D1098" i="4"/>
  <c r="E1098" i="4"/>
  <c r="F1098" i="4"/>
  <c r="G1098" i="4"/>
  <c r="H1098" i="4"/>
  <c r="I1098" i="4"/>
  <c r="L1098" i="4" s="1"/>
  <c r="J1098" i="4"/>
  <c r="K1098" i="4"/>
  <c r="A1099" i="4"/>
  <c r="B1099" i="4"/>
  <c r="C1099" i="4"/>
  <c r="D1099" i="4"/>
  <c r="E1099" i="4"/>
  <c r="F1099" i="4"/>
  <c r="G1099" i="4"/>
  <c r="H1099" i="4"/>
  <c r="I1099" i="4"/>
  <c r="L1099" i="4" s="1"/>
  <c r="J1099" i="4"/>
  <c r="K1099" i="4"/>
  <c r="A1100" i="4"/>
  <c r="B1100" i="4"/>
  <c r="C1100" i="4"/>
  <c r="D1100" i="4"/>
  <c r="E1100" i="4"/>
  <c r="F1100" i="4"/>
  <c r="G1100" i="4"/>
  <c r="H1100" i="4"/>
  <c r="I1100" i="4"/>
  <c r="L1100" i="4" s="1"/>
  <c r="J1100" i="4"/>
  <c r="K1100" i="4"/>
  <c r="A1101" i="4"/>
  <c r="B1101" i="4"/>
  <c r="C1101" i="4"/>
  <c r="D1101" i="4"/>
  <c r="E1101" i="4"/>
  <c r="F1101" i="4"/>
  <c r="G1101" i="4"/>
  <c r="H1101" i="4"/>
  <c r="I1101" i="4"/>
  <c r="L1101" i="4" s="1"/>
  <c r="J1101" i="4"/>
  <c r="K1101" i="4"/>
  <c r="A1102" i="4"/>
  <c r="B1102" i="4"/>
  <c r="C1102" i="4"/>
  <c r="D1102" i="4"/>
  <c r="E1102" i="4"/>
  <c r="F1102" i="4"/>
  <c r="G1102" i="4"/>
  <c r="H1102" i="4"/>
  <c r="I1102" i="4"/>
  <c r="L1102" i="4" s="1"/>
  <c r="J1102" i="4"/>
  <c r="K1102" i="4"/>
  <c r="A1103" i="4"/>
  <c r="B1103" i="4"/>
  <c r="C1103" i="4"/>
  <c r="D1103" i="4"/>
  <c r="E1103" i="4"/>
  <c r="F1103" i="4"/>
  <c r="G1103" i="4"/>
  <c r="H1103" i="4"/>
  <c r="I1103" i="4"/>
  <c r="L1103" i="4" s="1"/>
  <c r="J1103" i="4"/>
  <c r="K1103" i="4"/>
  <c r="A1104" i="4"/>
  <c r="B1104" i="4"/>
  <c r="C1104" i="4"/>
  <c r="D1104" i="4"/>
  <c r="E1104" i="4"/>
  <c r="F1104" i="4"/>
  <c r="G1104" i="4"/>
  <c r="H1104" i="4"/>
  <c r="I1104" i="4"/>
  <c r="L1104" i="4" s="1"/>
  <c r="J1104" i="4"/>
  <c r="K1104" i="4"/>
  <c r="A1105" i="4"/>
  <c r="B1105" i="4"/>
  <c r="C1105" i="4"/>
  <c r="D1105" i="4"/>
  <c r="E1105" i="4"/>
  <c r="F1105" i="4"/>
  <c r="G1105" i="4"/>
  <c r="H1105" i="4"/>
  <c r="I1105" i="4"/>
  <c r="L1105" i="4" s="1"/>
  <c r="J1105" i="4"/>
  <c r="K1105" i="4"/>
  <c r="A1106" i="4"/>
  <c r="B1106" i="4"/>
  <c r="C1106" i="4"/>
  <c r="D1106" i="4"/>
  <c r="E1106" i="4"/>
  <c r="F1106" i="4"/>
  <c r="G1106" i="4"/>
  <c r="H1106" i="4"/>
  <c r="I1106" i="4"/>
  <c r="L1106" i="4" s="1"/>
  <c r="J1106" i="4"/>
  <c r="K1106" i="4"/>
  <c r="A1107" i="4"/>
  <c r="B1107" i="4"/>
  <c r="C1107" i="4"/>
  <c r="D1107" i="4"/>
  <c r="E1107" i="4"/>
  <c r="F1107" i="4"/>
  <c r="G1107" i="4"/>
  <c r="H1107" i="4"/>
  <c r="I1107" i="4"/>
  <c r="L1107" i="4" s="1"/>
  <c r="J1107" i="4"/>
  <c r="K1107" i="4"/>
  <c r="A1108" i="4"/>
  <c r="B1108" i="4"/>
  <c r="C1108" i="4"/>
  <c r="D1108" i="4"/>
  <c r="E1108" i="4"/>
  <c r="F1108" i="4"/>
  <c r="G1108" i="4"/>
  <c r="H1108" i="4"/>
  <c r="I1108" i="4"/>
  <c r="L1108" i="4" s="1"/>
  <c r="J1108" i="4"/>
  <c r="K1108" i="4"/>
  <c r="A1109" i="4"/>
  <c r="B1109" i="4"/>
  <c r="C1109" i="4"/>
  <c r="D1109" i="4"/>
  <c r="E1109" i="4"/>
  <c r="F1109" i="4"/>
  <c r="G1109" i="4"/>
  <c r="H1109" i="4"/>
  <c r="I1109" i="4"/>
  <c r="L1109" i="4" s="1"/>
  <c r="J1109" i="4"/>
  <c r="K1109" i="4"/>
  <c r="A1110" i="4"/>
  <c r="B1110" i="4"/>
  <c r="C1110" i="4"/>
  <c r="D1110" i="4"/>
  <c r="E1110" i="4"/>
  <c r="F1110" i="4"/>
  <c r="G1110" i="4"/>
  <c r="H1110" i="4"/>
  <c r="I1110" i="4"/>
  <c r="L1110" i="4" s="1"/>
  <c r="J1110" i="4"/>
  <c r="K1110" i="4"/>
  <c r="A1111" i="4"/>
  <c r="B1111" i="4"/>
  <c r="C1111" i="4"/>
  <c r="D1111" i="4"/>
  <c r="E1111" i="4"/>
  <c r="F1111" i="4"/>
  <c r="G1111" i="4"/>
  <c r="H1111" i="4"/>
  <c r="I1111" i="4"/>
  <c r="L1111" i="4" s="1"/>
  <c r="J1111" i="4"/>
  <c r="K1111" i="4"/>
  <c r="A1112" i="4"/>
  <c r="B1112" i="4"/>
  <c r="C1112" i="4"/>
  <c r="D1112" i="4"/>
  <c r="E1112" i="4"/>
  <c r="F1112" i="4"/>
  <c r="G1112" i="4"/>
  <c r="H1112" i="4"/>
  <c r="I1112" i="4"/>
  <c r="L1112" i="4" s="1"/>
  <c r="J1112" i="4"/>
  <c r="K1112" i="4"/>
  <c r="A1113" i="4"/>
  <c r="B1113" i="4"/>
  <c r="C1113" i="4"/>
  <c r="D1113" i="4"/>
  <c r="E1113" i="4"/>
  <c r="F1113" i="4"/>
  <c r="G1113" i="4"/>
  <c r="H1113" i="4"/>
  <c r="I1113" i="4"/>
  <c r="L1113" i="4" s="1"/>
  <c r="J1113" i="4"/>
  <c r="K1113" i="4"/>
  <c r="A1114" i="4"/>
  <c r="B1114" i="4"/>
  <c r="C1114" i="4"/>
  <c r="D1114" i="4"/>
  <c r="E1114" i="4"/>
  <c r="F1114" i="4"/>
  <c r="G1114" i="4"/>
  <c r="H1114" i="4"/>
  <c r="I1114" i="4"/>
  <c r="L1114" i="4" s="1"/>
  <c r="J1114" i="4"/>
  <c r="K1114" i="4"/>
  <c r="A1115" i="4"/>
  <c r="B1115" i="4"/>
  <c r="C1115" i="4"/>
  <c r="D1115" i="4"/>
  <c r="E1115" i="4"/>
  <c r="F1115" i="4"/>
  <c r="G1115" i="4"/>
  <c r="H1115" i="4"/>
  <c r="I1115" i="4"/>
  <c r="L1115" i="4" s="1"/>
  <c r="J1115" i="4"/>
  <c r="K1115" i="4"/>
  <c r="A1116" i="4"/>
  <c r="B1116" i="4"/>
  <c r="C1116" i="4"/>
  <c r="D1116" i="4"/>
  <c r="E1116" i="4"/>
  <c r="F1116" i="4"/>
  <c r="G1116" i="4"/>
  <c r="H1116" i="4"/>
  <c r="I1116" i="4"/>
  <c r="L1116" i="4" s="1"/>
  <c r="J1116" i="4"/>
  <c r="K1116" i="4"/>
  <c r="A1117" i="4"/>
  <c r="B1117" i="4"/>
  <c r="C1117" i="4"/>
  <c r="D1117" i="4"/>
  <c r="E1117" i="4"/>
  <c r="F1117" i="4"/>
  <c r="G1117" i="4"/>
  <c r="H1117" i="4"/>
  <c r="I1117" i="4"/>
  <c r="L1117" i="4" s="1"/>
  <c r="J1117" i="4"/>
  <c r="K1117" i="4"/>
  <c r="A1118" i="4"/>
  <c r="B1118" i="4"/>
  <c r="C1118" i="4"/>
  <c r="D1118" i="4"/>
  <c r="E1118" i="4"/>
  <c r="F1118" i="4"/>
  <c r="G1118" i="4"/>
  <c r="H1118" i="4"/>
  <c r="I1118" i="4"/>
  <c r="L1118" i="4" s="1"/>
  <c r="J1118" i="4"/>
  <c r="K1118" i="4"/>
  <c r="A1119" i="4"/>
  <c r="B1119" i="4"/>
  <c r="C1119" i="4"/>
  <c r="D1119" i="4"/>
  <c r="E1119" i="4"/>
  <c r="F1119" i="4"/>
  <c r="G1119" i="4"/>
  <c r="H1119" i="4"/>
  <c r="I1119" i="4"/>
  <c r="L1119" i="4" s="1"/>
  <c r="J1119" i="4"/>
  <c r="K1119" i="4"/>
  <c r="A1120" i="4"/>
  <c r="B1120" i="4"/>
  <c r="C1120" i="4"/>
  <c r="D1120" i="4"/>
  <c r="E1120" i="4"/>
  <c r="F1120" i="4"/>
  <c r="G1120" i="4"/>
  <c r="H1120" i="4"/>
  <c r="I1120" i="4"/>
  <c r="L1120" i="4" s="1"/>
  <c r="J1120" i="4"/>
  <c r="K1120" i="4"/>
  <c r="A1121" i="4"/>
  <c r="B1121" i="4"/>
  <c r="C1121" i="4"/>
  <c r="D1121" i="4"/>
  <c r="E1121" i="4"/>
  <c r="F1121" i="4"/>
  <c r="G1121" i="4"/>
  <c r="H1121" i="4"/>
  <c r="I1121" i="4"/>
  <c r="L1121" i="4" s="1"/>
  <c r="J1121" i="4"/>
  <c r="K1121" i="4"/>
  <c r="A1122" i="4"/>
  <c r="B1122" i="4"/>
  <c r="C1122" i="4"/>
  <c r="D1122" i="4"/>
  <c r="E1122" i="4"/>
  <c r="F1122" i="4"/>
  <c r="G1122" i="4"/>
  <c r="H1122" i="4"/>
  <c r="I1122" i="4"/>
  <c r="L1122" i="4" s="1"/>
  <c r="J1122" i="4"/>
  <c r="K1122" i="4"/>
  <c r="A1123" i="4"/>
  <c r="B1123" i="4"/>
  <c r="C1123" i="4"/>
  <c r="D1123" i="4"/>
  <c r="E1123" i="4"/>
  <c r="F1123" i="4"/>
  <c r="G1123" i="4"/>
  <c r="H1123" i="4"/>
  <c r="I1123" i="4"/>
  <c r="L1123" i="4" s="1"/>
  <c r="J1123" i="4"/>
  <c r="K1123" i="4"/>
  <c r="A1124" i="4"/>
  <c r="B1124" i="4"/>
  <c r="C1124" i="4"/>
  <c r="D1124" i="4"/>
  <c r="E1124" i="4"/>
  <c r="F1124" i="4"/>
  <c r="G1124" i="4"/>
  <c r="H1124" i="4"/>
  <c r="I1124" i="4"/>
  <c r="L1124" i="4" s="1"/>
  <c r="J1124" i="4"/>
  <c r="K1124" i="4"/>
  <c r="A1125" i="4"/>
  <c r="B1125" i="4"/>
  <c r="C1125" i="4"/>
  <c r="D1125" i="4"/>
  <c r="E1125" i="4"/>
  <c r="F1125" i="4"/>
  <c r="G1125" i="4"/>
  <c r="H1125" i="4"/>
  <c r="I1125" i="4"/>
  <c r="L1125" i="4" s="1"/>
  <c r="J1125" i="4"/>
  <c r="K1125" i="4"/>
  <c r="A1126" i="4"/>
  <c r="B1126" i="4"/>
  <c r="C1126" i="4"/>
  <c r="D1126" i="4"/>
  <c r="E1126" i="4"/>
  <c r="F1126" i="4"/>
  <c r="G1126" i="4"/>
  <c r="H1126" i="4"/>
  <c r="I1126" i="4"/>
  <c r="L1126" i="4" s="1"/>
  <c r="J1126" i="4"/>
  <c r="K1126" i="4"/>
  <c r="A1127" i="4"/>
  <c r="B1127" i="4"/>
  <c r="C1127" i="4"/>
  <c r="D1127" i="4"/>
  <c r="E1127" i="4"/>
  <c r="F1127" i="4"/>
  <c r="G1127" i="4"/>
  <c r="H1127" i="4"/>
  <c r="I1127" i="4"/>
  <c r="L1127" i="4" s="1"/>
  <c r="J1127" i="4"/>
  <c r="K1127" i="4"/>
  <c r="A1128" i="4"/>
  <c r="B1128" i="4"/>
  <c r="C1128" i="4"/>
  <c r="D1128" i="4"/>
  <c r="E1128" i="4"/>
  <c r="F1128" i="4"/>
  <c r="G1128" i="4"/>
  <c r="H1128" i="4"/>
  <c r="I1128" i="4"/>
  <c r="L1128" i="4" s="1"/>
  <c r="J1128" i="4"/>
  <c r="K1128" i="4"/>
  <c r="A1129" i="4"/>
  <c r="B1129" i="4"/>
  <c r="C1129" i="4"/>
  <c r="D1129" i="4"/>
  <c r="E1129" i="4"/>
  <c r="F1129" i="4"/>
  <c r="G1129" i="4"/>
  <c r="H1129" i="4"/>
  <c r="I1129" i="4"/>
  <c r="L1129" i="4" s="1"/>
  <c r="J1129" i="4"/>
  <c r="K1129" i="4"/>
  <c r="A1130" i="4"/>
  <c r="B1130" i="4"/>
  <c r="C1130" i="4"/>
  <c r="D1130" i="4"/>
  <c r="E1130" i="4"/>
  <c r="F1130" i="4"/>
  <c r="G1130" i="4"/>
  <c r="H1130" i="4"/>
  <c r="I1130" i="4"/>
  <c r="L1130" i="4" s="1"/>
  <c r="J1130" i="4"/>
  <c r="K1130" i="4"/>
  <c r="A1131" i="4"/>
  <c r="B1131" i="4"/>
  <c r="C1131" i="4"/>
  <c r="D1131" i="4"/>
  <c r="E1131" i="4"/>
  <c r="F1131" i="4"/>
  <c r="G1131" i="4"/>
  <c r="H1131" i="4"/>
  <c r="I1131" i="4"/>
  <c r="L1131" i="4" s="1"/>
  <c r="J1131" i="4"/>
  <c r="K1131" i="4"/>
  <c r="A1132" i="4"/>
  <c r="B1132" i="4"/>
  <c r="C1132" i="4"/>
  <c r="D1132" i="4"/>
  <c r="E1132" i="4"/>
  <c r="F1132" i="4"/>
  <c r="G1132" i="4"/>
  <c r="H1132" i="4"/>
  <c r="I1132" i="4"/>
  <c r="L1132" i="4" s="1"/>
  <c r="J1132" i="4"/>
  <c r="K1132" i="4"/>
  <c r="A1133" i="4"/>
  <c r="B1133" i="4"/>
  <c r="C1133" i="4"/>
  <c r="D1133" i="4"/>
  <c r="E1133" i="4"/>
  <c r="F1133" i="4"/>
  <c r="G1133" i="4"/>
  <c r="H1133" i="4"/>
  <c r="I1133" i="4"/>
  <c r="L1133" i="4" s="1"/>
  <c r="J1133" i="4"/>
  <c r="K1133" i="4"/>
  <c r="A1134" i="4"/>
  <c r="B1134" i="4"/>
  <c r="C1134" i="4"/>
  <c r="D1134" i="4"/>
  <c r="E1134" i="4"/>
  <c r="F1134" i="4"/>
  <c r="G1134" i="4"/>
  <c r="H1134" i="4"/>
  <c r="I1134" i="4"/>
  <c r="L1134" i="4" s="1"/>
  <c r="J1134" i="4"/>
  <c r="K1134" i="4"/>
  <c r="A1135" i="4"/>
  <c r="B1135" i="4"/>
  <c r="C1135" i="4"/>
  <c r="D1135" i="4"/>
  <c r="E1135" i="4"/>
  <c r="F1135" i="4"/>
  <c r="G1135" i="4"/>
  <c r="H1135" i="4"/>
  <c r="I1135" i="4"/>
  <c r="L1135" i="4" s="1"/>
  <c r="J1135" i="4"/>
  <c r="K1135" i="4"/>
  <c r="A1136" i="4"/>
  <c r="B1136" i="4"/>
  <c r="C1136" i="4"/>
  <c r="D1136" i="4"/>
  <c r="E1136" i="4"/>
  <c r="F1136" i="4"/>
  <c r="G1136" i="4"/>
  <c r="H1136" i="4"/>
  <c r="I1136" i="4"/>
  <c r="L1136" i="4" s="1"/>
  <c r="J1136" i="4"/>
  <c r="K1136" i="4"/>
  <c r="A1137" i="4"/>
  <c r="B1137" i="4"/>
  <c r="C1137" i="4"/>
  <c r="D1137" i="4"/>
  <c r="E1137" i="4"/>
  <c r="F1137" i="4"/>
  <c r="G1137" i="4"/>
  <c r="H1137" i="4"/>
  <c r="I1137" i="4"/>
  <c r="L1137" i="4" s="1"/>
  <c r="J1137" i="4"/>
  <c r="K1137" i="4"/>
  <c r="A1138" i="4"/>
  <c r="B1138" i="4"/>
  <c r="C1138" i="4"/>
  <c r="D1138" i="4"/>
  <c r="E1138" i="4"/>
  <c r="F1138" i="4"/>
  <c r="G1138" i="4"/>
  <c r="H1138" i="4"/>
  <c r="I1138" i="4"/>
  <c r="L1138" i="4" s="1"/>
  <c r="J1138" i="4"/>
  <c r="K1138" i="4"/>
  <c r="A1139" i="4"/>
  <c r="B1139" i="4"/>
  <c r="C1139" i="4"/>
  <c r="D1139" i="4"/>
  <c r="E1139" i="4"/>
  <c r="F1139" i="4"/>
  <c r="G1139" i="4"/>
  <c r="H1139" i="4"/>
  <c r="I1139" i="4"/>
  <c r="L1139" i="4" s="1"/>
  <c r="J1139" i="4"/>
  <c r="K1139" i="4"/>
  <c r="A1140" i="4"/>
  <c r="B1140" i="4"/>
  <c r="C1140" i="4"/>
  <c r="D1140" i="4"/>
  <c r="E1140" i="4"/>
  <c r="F1140" i="4"/>
  <c r="G1140" i="4"/>
  <c r="H1140" i="4"/>
  <c r="I1140" i="4"/>
  <c r="L1140" i="4" s="1"/>
  <c r="J1140" i="4"/>
  <c r="K1140" i="4"/>
  <c r="A1141" i="4"/>
  <c r="B1141" i="4"/>
  <c r="C1141" i="4"/>
  <c r="D1141" i="4"/>
  <c r="E1141" i="4"/>
  <c r="F1141" i="4"/>
  <c r="G1141" i="4"/>
  <c r="H1141" i="4"/>
  <c r="I1141" i="4"/>
  <c r="L1141" i="4" s="1"/>
  <c r="J1141" i="4"/>
  <c r="K1141" i="4"/>
  <c r="A1142" i="4"/>
  <c r="B1142" i="4"/>
  <c r="C1142" i="4"/>
  <c r="D1142" i="4"/>
  <c r="E1142" i="4"/>
  <c r="F1142" i="4"/>
  <c r="G1142" i="4"/>
  <c r="H1142" i="4"/>
  <c r="I1142" i="4"/>
  <c r="L1142" i="4" s="1"/>
  <c r="J1142" i="4"/>
  <c r="K1142" i="4"/>
  <c r="A1143" i="4"/>
  <c r="B1143" i="4"/>
  <c r="C1143" i="4"/>
  <c r="D1143" i="4"/>
  <c r="E1143" i="4"/>
  <c r="F1143" i="4"/>
  <c r="G1143" i="4"/>
  <c r="H1143" i="4"/>
  <c r="I1143" i="4"/>
  <c r="L1143" i="4" s="1"/>
  <c r="J1143" i="4"/>
  <c r="K1143" i="4"/>
  <c r="A1144" i="4"/>
  <c r="B1144" i="4"/>
  <c r="C1144" i="4"/>
  <c r="D1144" i="4"/>
  <c r="E1144" i="4"/>
  <c r="F1144" i="4"/>
  <c r="G1144" i="4"/>
  <c r="H1144" i="4"/>
  <c r="I1144" i="4"/>
  <c r="L1144" i="4" s="1"/>
  <c r="J1144" i="4"/>
  <c r="K1144" i="4"/>
  <c r="A1145" i="4"/>
  <c r="B1145" i="4"/>
  <c r="C1145" i="4"/>
  <c r="D1145" i="4"/>
  <c r="E1145" i="4"/>
  <c r="F1145" i="4"/>
  <c r="G1145" i="4"/>
  <c r="H1145" i="4"/>
  <c r="I1145" i="4"/>
  <c r="L1145" i="4" s="1"/>
  <c r="J1145" i="4"/>
  <c r="K1145" i="4"/>
  <c r="A1146" i="4"/>
  <c r="B1146" i="4"/>
  <c r="C1146" i="4"/>
  <c r="D1146" i="4"/>
  <c r="E1146" i="4"/>
  <c r="F1146" i="4"/>
  <c r="G1146" i="4"/>
  <c r="H1146" i="4"/>
  <c r="I1146" i="4"/>
  <c r="L1146" i="4" s="1"/>
  <c r="J1146" i="4"/>
  <c r="K1146" i="4"/>
  <c r="A1147" i="4"/>
  <c r="B1147" i="4"/>
  <c r="C1147" i="4"/>
  <c r="D1147" i="4"/>
  <c r="E1147" i="4"/>
  <c r="F1147" i="4"/>
  <c r="G1147" i="4"/>
  <c r="H1147" i="4"/>
  <c r="I1147" i="4"/>
  <c r="L1147" i="4" s="1"/>
  <c r="J1147" i="4"/>
  <c r="K1147" i="4"/>
  <c r="A1148" i="4"/>
  <c r="B1148" i="4"/>
  <c r="C1148" i="4"/>
  <c r="D1148" i="4"/>
  <c r="E1148" i="4"/>
  <c r="F1148" i="4"/>
  <c r="G1148" i="4"/>
  <c r="H1148" i="4"/>
  <c r="I1148" i="4"/>
  <c r="L1148" i="4" s="1"/>
  <c r="J1148" i="4"/>
  <c r="K1148" i="4"/>
  <c r="A1149" i="4"/>
  <c r="B1149" i="4"/>
  <c r="C1149" i="4"/>
  <c r="D1149" i="4"/>
  <c r="E1149" i="4"/>
  <c r="F1149" i="4"/>
  <c r="G1149" i="4"/>
  <c r="H1149" i="4"/>
  <c r="I1149" i="4"/>
  <c r="L1149" i="4" s="1"/>
  <c r="J1149" i="4"/>
  <c r="K1149" i="4"/>
  <c r="A1150" i="4"/>
  <c r="B1150" i="4"/>
  <c r="C1150" i="4"/>
  <c r="D1150" i="4"/>
  <c r="E1150" i="4"/>
  <c r="F1150" i="4"/>
  <c r="G1150" i="4"/>
  <c r="H1150" i="4"/>
  <c r="I1150" i="4"/>
  <c r="L1150" i="4" s="1"/>
  <c r="J1150" i="4"/>
  <c r="K1150" i="4"/>
  <c r="A1151" i="4"/>
  <c r="B1151" i="4"/>
  <c r="C1151" i="4"/>
  <c r="D1151" i="4"/>
  <c r="E1151" i="4"/>
  <c r="F1151" i="4"/>
  <c r="G1151" i="4"/>
  <c r="H1151" i="4"/>
  <c r="I1151" i="4"/>
  <c r="L1151" i="4" s="1"/>
  <c r="J1151" i="4"/>
  <c r="K1151" i="4"/>
  <c r="A1152" i="4"/>
  <c r="B1152" i="4"/>
  <c r="C1152" i="4"/>
  <c r="D1152" i="4"/>
  <c r="E1152" i="4"/>
  <c r="F1152" i="4"/>
  <c r="G1152" i="4"/>
  <c r="H1152" i="4"/>
  <c r="I1152" i="4"/>
  <c r="L1152" i="4" s="1"/>
  <c r="J1152" i="4"/>
  <c r="K1152" i="4"/>
  <c r="A1153" i="4"/>
  <c r="B1153" i="4"/>
  <c r="C1153" i="4"/>
  <c r="D1153" i="4"/>
  <c r="E1153" i="4"/>
  <c r="F1153" i="4"/>
  <c r="G1153" i="4"/>
  <c r="H1153" i="4"/>
  <c r="I1153" i="4"/>
  <c r="L1153" i="4" s="1"/>
  <c r="J1153" i="4"/>
  <c r="K1153" i="4"/>
  <c r="A1154" i="4"/>
  <c r="B1154" i="4"/>
  <c r="C1154" i="4"/>
  <c r="D1154" i="4"/>
  <c r="E1154" i="4"/>
  <c r="F1154" i="4"/>
  <c r="G1154" i="4"/>
  <c r="H1154" i="4"/>
  <c r="I1154" i="4"/>
  <c r="L1154" i="4" s="1"/>
  <c r="J1154" i="4"/>
  <c r="K1154" i="4"/>
  <c r="A1155" i="4"/>
  <c r="B1155" i="4"/>
  <c r="C1155" i="4"/>
  <c r="D1155" i="4"/>
  <c r="E1155" i="4"/>
  <c r="F1155" i="4"/>
  <c r="G1155" i="4"/>
  <c r="H1155" i="4"/>
  <c r="I1155" i="4"/>
  <c r="L1155" i="4" s="1"/>
  <c r="J1155" i="4"/>
  <c r="K1155" i="4"/>
  <c r="A1156" i="4"/>
  <c r="B1156" i="4"/>
  <c r="C1156" i="4"/>
  <c r="D1156" i="4"/>
  <c r="E1156" i="4"/>
  <c r="F1156" i="4"/>
  <c r="G1156" i="4"/>
  <c r="H1156" i="4"/>
  <c r="I1156" i="4"/>
  <c r="L1156" i="4" s="1"/>
  <c r="J1156" i="4"/>
  <c r="K1156" i="4"/>
  <c r="A1157" i="4"/>
  <c r="B1157" i="4"/>
  <c r="C1157" i="4"/>
  <c r="D1157" i="4"/>
  <c r="E1157" i="4"/>
  <c r="F1157" i="4"/>
  <c r="G1157" i="4"/>
  <c r="H1157" i="4"/>
  <c r="I1157" i="4"/>
  <c r="L1157" i="4" s="1"/>
  <c r="J1157" i="4"/>
  <c r="K1157" i="4"/>
  <c r="A1158" i="4"/>
  <c r="B1158" i="4"/>
  <c r="C1158" i="4"/>
  <c r="D1158" i="4"/>
  <c r="E1158" i="4"/>
  <c r="F1158" i="4"/>
  <c r="G1158" i="4"/>
  <c r="H1158" i="4"/>
  <c r="I1158" i="4"/>
  <c r="L1158" i="4" s="1"/>
  <c r="J1158" i="4"/>
  <c r="K1158" i="4"/>
  <c r="A1159" i="4"/>
  <c r="B1159" i="4"/>
  <c r="C1159" i="4"/>
  <c r="D1159" i="4"/>
  <c r="E1159" i="4"/>
  <c r="F1159" i="4"/>
  <c r="G1159" i="4"/>
  <c r="H1159" i="4"/>
  <c r="I1159" i="4"/>
  <c r="L1159" i="4" s="1"/>
  <c r="J1159" i="4"/>
  <c r="K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A1161" i="4"/>
  <c r="B1161" i="4"/>
  <c r="C1161" i="4"/>
  <c r="D1161" i="4"/>
  <c r="E1161" i="4"/>
  <c r="F1161" i="4"/>
  <c r="G1161" i="4"/>
  <c r="H1161" i="4"/>
  <c r="I1161" i="4"/>
  <c r="J1161" i="4"/>
  <c r="K1161" i="4"/>
  <c r="L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/>
  <c r="A1163" i="4"/>
  <c r="B1163" i="4"/>
  <c r="C1163" i="4"/>
  <c r="D1163" i="4"/>
  <c r="E1163" i="4"/>
  <c r="F1163" i="4"/>
  <c r="G1163" i="4"/>
  <c r="H1163" i="4"/>
  <c r="I1163" i="4"/>
  <c r="J1163" i="4"/>
  <c r="K1163" i="4"/>
  <c r="L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/>
  <c r="A1165" i="4"/>
  <c r="B1165" i="4"/>
  <c r="C1165" i="4"/>
  <c r="D1165" i="4"/>
  <c r="E1165" i="4"/>
  <c r="F1165" i="4"/>
  <c r="G1165" i="4"/>
  <c r="H1165" i="4"/>
  <c r="I1165" i="4"/>
  <c r="J1165" i="4"/>
  <c r="K1165" i="4"/>
  <c r="L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/>
  <c r="A1167" i="4"/>
  <c r="B1167" i="4"/>
  <c r="C1167" i="4"/>
  <c r="D1167" i="4"/>
  <c r="E1167" i="4"/>
  <c r="F1167" i="4"/>
  <c r="G1167" i="4"/>
  <c r="H1167" i="4"/>
  <c r="I1167" i="4"/>
  <c r="J1167" i="4"/>
  <c r="K1167" i="4"/>
  <c r="L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/>
  <c r="A1169" i="4"/>
  <c r="B1169" i="4"/>
  <c r="C1169" i="4"/>
  <c r="D1169" i="4"/>
  <c r="E1169" i="4"/>
  <c r="F1169" i="4"/>
  <c r="G1169" i="4"/>
  <c r="H1169" i="4"/>
  <c r="I1169" i="4"/>
  <c r="J1169" i="4"/>
  <c r="K1169" i="4"/>
  <c r="L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/>
  <c r="A1171" i="4"/>
  <c r="B1171" i="4"/>
  <c r="C1171" i="4"/>
  <c r="D1171" i="4"/>
  <c r="E1171" i="4"/>
  <c r="F1171" i="4"/>
  <c r="G1171" i="4"/>
  <c r="H1171" i="4"/>
  <c r="I1171" i="4"/>
  <c r="J1171" i="4"/>
  <c r="K1171" i="4"/>
  <c r="L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/>
  <c r="A1173" i="4"/>
  <c r="B1173" i="4"/>
  <c r="C1173" i="4"/>
  <c r="D1173" i="4"/>
  <c r="E1173" i="4"/>
  <c r="F1173" i="4"/>
  <c r="G1173" i="4"/>
  <c r="H1173" i="4"/>
  <c r="I1173" i="4"/>
  <c r="J1173" i="4"/>
  <c r="K1173" i="4"/>
  <c r="L1173" i="4"/>
  <c r="A1174" i="4"/>
  <c r="B1174" i="4"/>
  <c r="C1174" i="4"/>
  <c r="D1174" i="4"/>
  <c r="E1174" i="4"/>
  <c r="F1174" i="4"/>
  <c r="G1174" i="4"/>
  <c r="H1174" i="4"/>
  <c r="I1174" i="4"/>
  <c r="J1174" i="4"/>
  <c r="K1174" i="4"/>
  <c r="L1174" i="4"/>
  <c r="A1175" i="4"/>
  <c r="B1175" i="4"/>
  <c r="C1175" i="4"/>
  <c r="D1175" i="4"/>
  <c r="E1175" i="4"/>
  <c r="F1175" i="4"/>
  <c r="G1175" i="4"/>
  <c r="H1175" i="4"/>
  <c r="I1175" i="4"/>
  <c r="J1175" i="4"/>
  <c r="K1175" i="4"/>
  <c r="L1175" i="4"/>
  <c r="A1176" i="4"/>
  <c r="B1176" i="4"/>
  <c r="C1176" i="4"/>
  <c r="D1176" i="4"/>
  <c r="E1176" i="4"/>
  <c r="F1176" i="4"/>
  <c r="G1176" i="4"/>
  <c r="H1176" i="4"/>
  <c r="I1176" i="4"/>
  <c r="J1176" i="4"/>
  <c r="K1176" i="4"/>
  <c r="L1176" i="4"/>
  <c r="A1177" i="4"/>
  <c r="B1177" i="4"/>
  <c r="C1177" i="4"/>
  <c r="D1177" i="4"/>
  <c r="E1177" i="4"/>
  <c r="F1177" i="4"/>
  <c r="G1177" i="4"/>
  <c r="H1177" i="4"/>
  <c r="I1177" i="4"/>
  <c r="J1177" i="4"/>
  <c r="K1177" i="4"/>
  <c r="L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/>
  <c r="A1179" i="4"/>
  <c r="B1179" i="4"/>
  <c r="C1179" i="4"/>
  <c r="D1179" i="4"/>
  <c r="E1179" i="4"/>
  <c r="F1179" i="4"/>
  <c r="G1179" i="4"/>
  <c r="H1179" i="4"/>
  <c r="I1179" i="4"/>
  <c r="J1179" i="4"/>
  <c r="K1179" i="4"/>
  <c r="L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/>
  <c r="A1181" i="4"/>
  <c r="B1181" i="4"/>
  <c r="C1181" i="4"/>
  <c r="D1181" i="4"/>
  <c r="E1181" i="4"/>
  <c r="F1181" i="4"/>
  <c r="G1181" i="4"/>
  <c r="H1181" i="4"/>
  <c r="I1181" i="4"/>
  <c r="J1181" i="4"/>
  <c r="K1181" i="4"/>
  <c r="L1181" i="4"/>
  <c r="A1182" i="4"/>
  <c r="B1182" i="4"/>
  <c r="C1182" i="4"/>
  <c r="D1182" i="4"/>
  <c r="E1182" i="4"/>
  <c r="F1182" i="4"/>
  <c r="G1182" i="4"/>
  <c r="H1182" i="4"/>
  <c r="I1182" i="4"/>
  <c r="J1182" i="4"/>
  <c r="K1182" i="4"/>
  <c r="L1182" i="4"/>
  <c r="A1183" i="4"/>
  <c r="B1183" i="4"/>
  <c r="C1183" i="4"/>
  <c r="D1183" i="4"/>
  <c r="E1183" i="4"/>
  <c r="F1183" i="4"/>
  <c r="G1183" i="4"/>
  <c r="H1183" i="4"/>
  <c r="I1183" i="4"/>
  <c r="J1183" i="4"/>
  <c r="K1183" i="4"/>
  <c r="L1183" i="4"/>
  <c r="A1184" i="4"/>
  <c r="B1184" i="4"/>
  <c r="C1184" i="4"/>
  <c r="D1184" i="4"/>
  <c r="E1184" i="4"/>
  <c r="F1184" i="4"/>
  <c r="G1184" i="4"/>
  <c r="H1184" i="4"/>
  <c r="I1184" i="4"/>
  <c r="J1184" i="4"/>
  <c r="K1184" i="4"/>
  <c r="L1184" i="4"/>
  <c r="A1185" i="4"/>
  <c r="B1185" i="4"/>
  <c r="C1185" i="4"/>
  <c r="D1185" i="4"/>
  <c r="E1185" i="4"/>
  <c r="F1185" i="4"/>
  <c r="G1185" i="4"/>
  <c r="H1185" i="4"/>
  <c r="I1185" i="4"/>
  <c r="J1185" i="4"/>
  <c r="K1185" i="4"/>
  <c r="L1185" i="4"/>
  <c r="A1186" i="4"/>
  <c r="B1186" i="4"/>
  <c r="C1186" i="4"/>
  <c r="D1186" i="4"/>
  <c r="E1186" i="4"/>
  <c r="F1186" i="4"/>
  <c r="G1186" i="4"/>
  <c r="H1186" i="4"/>
  <c r="I1186" i="4"/>
  <c r="J1186" i="4"/>
  <c r="K1186" i="4"/>
  <c r="L1186" i="4"/>
  <c r="A1187" i="4"/>
  <c r="B1187" i="4"/>
  <c r="C1187" i="4"/>
  <c r="D1187" i="4"/>
  <c r="E1187" i="4"/>
  <c r="F1187" i="4"/>
  <c r="G1187" i="4"/>
  <c r="H1187" i="4"/>
  <c r="I1187" i="4"/>
  <c r="J1187" i="4"/>
  <c r="K1187" i="4"/>
  <c r="L1187" i="4"/>
  <c r="A1188" i="4"/>
  <c r="B1188" i="4"/>
  <c r="C1188" i="4"/>
  <c r="D1188" i="4"/>
  <c r="E1188" i="4"/>
  <c r="F1188" i="4"/>
  <c r="G1188" i="4"/>
  <c r="H1188" i="4"/>
  <c r="I1188" i="4"/>
  <c r="J1188" i="4"/>
  <c r="K1188" i="4"/>
  <c r="L1188" i="4"/>
  <c r="A1189" i="4"/>
  <c r="B1189" i="4"/>
  <c r="C1189" i="4"/>
  <c r="D1189" i="4"/>
  <c r="E1189" i="4"/>
  <c r="F1189" i="4"/>
  <c r="G1189" i="4"/>
  <c r="H1189" i="4"/>
  <c r="I1189" i="4"/>
  <c r="J1189" i="4"/>
  <c r="K1189" i="4"/>
  <c r="L1189" i="4"/>
  <c r="A1190" i="4"/>
  <c r="B1190" i="4"/>
  <c r="C1190" i="4"/>
  <c r="D1190" i="4"/>
  <c r="E1190" i="4"/>
  <c r="F1190" i="4"/>
  <c r="G1190" i="4"/>
  <c r="H1190" i="4"/>
  <c r="I1190" i="4"/>
  <c r="J1190" i="4"/>
  <c r="K1190" i="4"/>
  <c r="L1190" i="4"/>
  <c r="A1191" i="4"/>
  <c r="B1191" i="4"/>
  <c r="C1191" i="4"/>
  <c r="D1191" i="4"/>
  <c r="E1191" i="4"/>
  <c r="F1191" i="4"/>
  <c r="G1191" i="4"/>
  <c r="H1191" i="4"/>
  <c r="I1191" i="4"/>
  <c r="J1191" i="4"/>
  <c r="K1191" i="4"/>
  <c r="L1191" i="4"/>
  <c r="A1192" i="4"/>
  <c r="B1192" i="4"/>
  <c r="C1192" i="4"/>
  <c r="D1192" i="4"/>
  <c r="E1192" i="4"/>
  <c r="F1192" i="4"/>
  <c r="G1192" i="4"/>
  <c r="H1192" i="4"/>
  <c r="I1192" i="4"/>
  <c r="J1192" i="4"/>
  <c r="K1192" i="4"/>
  <c r="L1192" i="4"/>
  <c r="A1193" i="4"/>
  <c r="B1193" i="4"/>
  <c r="C1193" i="4"/>
  <c r="D1193" i="4"/>
  <c r="E1193" i="4"/>
  <c r="F1193" i="4"/>
  <c r="G1193" i="4"/>
  <c r="H1193" i="4"/>
  <c r="I1193" i="4"/>
  <c r="J1193" i="4"/>
  <c r="K1193" i="4"/>
  <c r="L1193" i="4"/>
  <c r="A1194" i="4"/>
  <c r="B1194" i="4"/>
  <c r="C1194" i="4"/>
  <c r="D1194" i="4"/>
  <c r="E1194" i="4"/>
  <c r="F1194" i="4"/>
  <c r="G1194" i="4"/>
  <c r="H1194" i="4"/>
  <c r="I1194" i="4"/>
  <c r="J1194" i="4"/>
  <c r="K1194" i="4"/>
  <c r="L1194" i="4"/>
  <c r="A1195" i="4"/>
  <c r="B1195" i="4"/>
  <c r="C1195" i="4"/>
  <c r="D1195" i="4"/>
  <c r="E1195" i="4"/>
  <c r="F1195" i="4"/>
  <c r="G1195" i="4"/>
  <c r="H1195" i="4"/>
  <c r="I1195" i="4"/>
  <c r="J1195" i="4"/>
  <c r="K1195" i="4"/>
  <c r="L1195" i="4"/>
  <c r="A1196" i="4"/>
  <c r="B1196" i="4"/>
  <c r="C1196" i="4"/>
  <c r="D1196" i="4"/>
  <c r="E1196" i="4"/>
  <c r="F1196" i="4"/>
  <c r="G1196" i="4"/>
  <c r="H1196" i="4"/>
  <c r="I1196" i="4"/>
  <c r="J1196" i="4"/>
  <c r="K1196" i="4"/>
  <c r="L1196" i="4"/>
  <c r="A1197" i="4"/>
  <c r="B1197" i="4"/>
  <c r="C1197" i="4"/>
  <c r="D1197" i="4"/>
  <c r="E1197" i="4"/>
  <c r="F1197" i="4"/>
  <c r="G1197" i="4"/>
  <c r="H1197" i="4"/>
  <c r="I1197" i="4"/>
  <c r="J1197" i="4"/>
  <c r="K1197" i="4"/>
  <c r="L1197" i="4"/>
  <c r="A1198" i="4"/>
  <c r="B1198" i="4"/>
  <c r="C1198" i="4"/>
  <c r="D1198" i="4"/>
  <c r="E1198" i="4"/>
  <c r="F1198" i="4"/>
  <c r="G1198" i="4"/>
  <c r="H1198" i="4"/>
  <c r="I1198" i="4"/>
  <c r="J1198" i="4"/>
  <c r="K1198" i="4"/>
  <c r="L1198" i="4"/>
  <c r="A1199" i="4"/>
  <c r="B1199" i="4"/>
  <c r="C1199" i="4"/>
  <c r="D1199" i="4"/>
  <c r="E1199" i="4"/>
  <c r="F1199" i="4"/>
  <c r="G1199" i="4"/>
  <c r="H1199" i="4"/>
  <c r="I1199" i="4"/>
  <c r="J1199" i="4"/>
  <c r="K1199" i="4"/>
  <c r="L1199" i="4"/>
  <c r="A1200" i="4"/>
  <c r="B1200" i="4"/>
  <c r="C1200" i="4"/>
  <c r="D1200" i="4"/>
  <c r="E1200" i="4"/>
  <c r="F1200" i="4"/>
  <c r="G1200" i="4"/>
  <c r="H1200" i="4"/>
  <c r="I1200" i="4"/>
  <c r="J1200" i="4"/>
  <c r="K1200" i="4"/>
  <c r="L1200" i="4"/>
  <c r="A1201" i="4"/>
  <c r="B1201" i="4"/>
  <c r="C1201" i="4"/>
  <c r="D1201" i="4"/>
  <c r="E1201" i="4"/>
  <c r="F1201" i="4"/>
  <c r="G1201" i="4"/>
  <c r="H1201" i="4"/>
  <c r="I1201" i="4"/>
  <c r="J1201" i="4"/>
  <c r="K1201" i="4"/>
  <c r="L1201" i="4"/>
  <c r="A1202" i="4"/>
  <c r="B1202" i="4"/>
  <c r="C1202" i="4"/>
  <c r="D1202" i="4"/>
  <c r="E1202" i="4"/>
  <c r="F1202" i="4"/>
  <c r="G1202" i="4"/>
  <c r="H1202" i="4"/>
  <c r="I1202" i="4"/>
  <c r="J1202" i="4"/>
  <c r="K1202" i="4"/>
  <c r="L1202" i="4"/>
  <c r="A1203" i="4"/>
  <c r="B1203" i="4"/>
  <c r="C1203" i="4"/>
  <c r="D1203" i="4"/>
  <c r="E1203" i="4"/>
  <c r="F1203" i="4"/>
  <c r="G1203" i="4"/>
  <c r="H1203" i="4"/>
  <c r="I1203" i="4"/>
  <c r="J1203" i="4"/>
  <c r="K1203" i="4"/>
  <c r="L1203" i="4"/>
  <c r="A1204" i="4"/>
  <c r="B1204" i="4"/>
  <c r="C1204" i="4"/>
  <c r="D1204" i="4"/>
  <c r="E1204" i="4"/>
  <c r="F1204" i="4"/>
  <c r="G1204" i="4"/>
  <c r="H1204" i="4"/>
  <c r="I1204" i="4"/>
  <c r="J1204" i="4"/>
  <c r="K1204" i="4"/>
  <c r="L1204" i="4"/>
  <c r="A1205" i="4"/>
  <c r="B1205" i="4"/>
  <c r="C1205" i="4"/>
  <c r="D1205" i="4"/>
  <c r="E1205" i="4"/>
  <c r="F1205" i="4"/>
  <c r="G1205" i="4"/>
  <c r="H1205" i="4"/>
  <c r="I1205" i="4"/>
  <c r="J1205" i="4"/>
  <c r="K1205" i="4"/>
  <c r="L1205" i="4"/>
  <c r="A1206" i="4"/>
  <c r="B1206" i="4"/>
  <c r="C1206" i="4"/>
  <c r="D1206" i="4"/>
  <c r="E1206" i="4"/>
  <c r="F1206" i="4"/>
  <c r="G1206" i="4"/>
  <c r="H1206" i="4"/>
  <c r="I1206" i="4"/>
  <c r="J1206" i="4"/>
  <c r="K1206" i="4"/>
  <c r="L1206" i="4"/>
  <c r="A1207" i="4"/>
  <c r="B1207" i="4"/>
  <c r="C1207" i="4"/>
  <c r="D1207" i="4"/>
  <c r="E1207" i="4"/>
  <c r="F1207" i="4"/>
  <c r="G1207" i="4"/>
  <c r="H1207" i="4"/>
  <c r="I1207" i="4"/>
  <c r="J1207" i="4"/>
  <c r="K1207" i="4"/>
  <c r="L1207" i="4"/>
  <c r="A1208" i="4"/>
  <c r="B1208" i="4"/>
  <c r="C1208" i="4"/>
  <c r="D1208" i="4"/>
  <c r="E1208" i="4"/>
  <c r="F1208" i="4"/>
  <c r="G1208" i="4"/>
  <c r="H1208" i="4"/>
  <c r="I1208" i="4"/>
  <c r="J1208" i="4"/>
  <c r="K1208" i="4"/>
  <c r="L1208" i="4"/>
  <c r="A1209" i="4"/>
  <c r="B1209" i="4"/>
  <c r="C1209" i="4"/>
  <c r="D1209" i="4"/>
  <c r="E1209" i="4"/>
  <c r="F1209" i="4"/>
  <c r="G1209" i="4"/>
  <c r="H1209" i="4"/>
  <c r="I1209" i="4"/>
  <c r="J1209" i="4"/>
  <c r="K1209" i="4"/>
  <c r="L1209" i="4"/>
  <c r="A1210" i="4"/>
  <c r="B1210" i="4"/>
  <c r="C1210" i="4"/>
  <c r="D1210" i="4"/>
  <c r="E1210" i="4"/>
  <c r="F1210" i="4"/>
  <c r="G1210" i="4"/>
  <c r="H1210" i="4"/>
  <c r="I1210" i="4"/>
  <c r="J1210" i="4"/>
  <c r="K1210" i="4"/>
  <c r="L1210" i="4"/>
  <c r="A1211" i="4"/>
  <c r="B1211" i="4"/>
  <c r="C1211" i="4"/>
  <c r="D1211" i="4"/>
  <c r="E1211" i="4"/>
  <c r="F1211" i="4"/>
  <c r="G1211" i="4"/>
  <c r="H1211" i="4"/>
  <c r="I1211" i="4"/>
  <c r="J1211" i="4"/>
  <c r="K1211" i="4"/>
  <c r="L1211" i="4"/>
  <c r="A1212" i="4"/>
  <c r="B1212" i="4"/>
  <c r="C1212" i="4"/>
  <c r="D1212" i="4"/>
  <c r="E1212" i="4"/>
  <c r="F1212" i="4"/>
  <c r="G1212" i="4"/>
  <c r="H1212" i="4"/>
  <c r="I1212" i="4"/>
  <c r="J1212" i="4"/>
  <c r="K1212" i="4"/>
  <c r="L1212" i="4"/>
  <c r="A1213" i="4"/>
  <c r="B1213" i="4"/>
  <c r="C1213" i="4"/>
  <c r="D1213" i="4"/>
  <c r="E1213" i="4"/>
  <c r="F1213" i="4"/>
  <c r="G1213" i="4"/>
  <c r="H1213" i="4"/>
  <c r="I1213" i="4"/>
  <c r="J1213" i="4"/>
  <c r="K1213" i="4"/>
  <c r="L1213" i="4"/>
  <c r="A1214" i="4"/>
  <c r="B1214" i="4"/>
  <c r="C1214" i="4"/>
  <c r="D1214" i="4"/>
  <c r="E1214" i="4"/>
  <c r="F1214" i="4"/>
  <c r="G1214" i="4"/>
  <c r="H1214" i="4"/>
  <c r="I1214" i="4"/>
  <c r="J1214" i="4"/>
  <c r="K1214" i="4"/>
  <c r="L1214" i="4"/>
  <c r="A1215" i="4"/>
  <c r="B1215" i="4"/>
  <c r="C1215" i="4"/>
  <c r="D1215" i="4"/>
  <c r="E1215" i="4"/>
  <c r="F1215" i="4"/>
  <c r="G1215" i="4"/>
  <c r="H1215" i="4"/>
  <c r="I1215" i="4"/>
  <c r="J1215" i="4"/>
  <c r="K1215" i="4"/>
  <c r="L1215" i="4"/>
  <c r="A1216" i="4"/>
  <c r="B1216" i="4"/>
  <c r="C1216" i="4"/>
  <c r="D1216" i="4"/>
  <c r="E1216" i="4"/>
  <c r="F1216" i="4"/>
  <c r="G1216" i="4"/>
  <c r="H1216" i="4"/>
  <c r="I1216" i="4"/>
  <c r="J1216" i="4"/>
  <c r="K1216" i="4"/>
  <c r="L1216" i="4"/>
  <c r="A1217" i="4"/>
  <c r="B1217" i="4"/>
  <c r="C1217" i="4"/>
  <c r="D1217" i="4"/>
  <c r="E1217" i="4"/>
  <c r="F1217" i="4"/>
  <c r="G1217" i="4"/>
  <c r="H1217" i="4"/>
  <c r="I1217" i="4"/>
  <c r="J1217" i="4"/>
  <c r="K1217" i="4"/>
  <c r="L1217" i="4"/>
  <c r="A1218" i="4"/>
  <c r="B1218" i="4"/>
  <c r="C1218" i="4"/>
  <c r="D1218" i="4"/>
  <c r="E1218" i="4"/>
  <c r="F1218" i="4"/>
  <c r="G1218" i="4"/>
  <c r="H1218" i="4"/>
  <c r="I1218" i="4"/>
  <c r="J1218" i="4"/>
  <c r="K1218" i="4"/>
  <c r="L1218" i="4"/>
  <c r="A1219" i="4"/>
  <c r="B1219" i="4"/>
  <c r="C1219" i="4"/>
  <c r="D1219" i="4"/>
  <c r="E1219" i="4"/>
  <c r="F1219" i="4"/>
  <c r="G1219" i="4"/>
  <c r="H1219" i="4"/>
  <c r="I1219" i="4"/>
  <c r="J1219" i="4"/>
  <c r="K1219" i="4"/>
  <c r="L1219" i="4"/>
  <c r="A1220" i="4"/>
  <c r="B1220" i="4"/>
  <c r="C1220" i="4"/>
  <c r="D1220" i="4"/>
  <c r="E1220" i="4"/>
  <c r="F1220" i="4"/>
  <c r="G1220" i="4"/>
  <c r="H1220" i="4"/>
  <c r="I1220" i="4"/>
  <c r="J1220" i="4"/>
  <c r="K1220" i="4"/>
  <c r="L1220" i="4"/>
  <c r="A1221" i="4"/>
  <c r="B1221" i="4"/>
  <c r="C1221" i="4"/>
  <c r="D1221" i="4"/>
  <c r="E1221" i="4"/>
  <c r="F1221" i="4"/>
  <c r="G1221" i="4"/>
  <c r="H1221" i="4"/>
  <c r="I1221" i="4"/>
  <c r="J1221" i="4"/>
  <c r="K1221" i="4"/>
  <c r="L1221" i="4"/>
  <c r="A1222" i="4"/>
  <c r="B1222" i="4"/>
  <c r="C1222" i="4"/>
  <c r="D1222" i="4"/>
  <c r="E1222" i="4"/>
  <c r="F1222" i="4"/>
  <c r="G1222" i="4"/>
  <c r="H1222" i="4"/>
  <c r="I1222" i="4"/>
  <c r="J1222" i="4"/>
  <c r="K1222" i="4"/>
  <c r="L1222" i="4"/>
  <c r="A1223" i="4"/>
  <c r="B1223" i="4"/>
  <c r="C1223" i="4"/>
  <c r="D1223" i="4"/>
  <c r="E1223" i="4"/>
  <c r="F1223" i="4"/>
  <c r="G1223" i="4"/>
  <c r="H1223" i="4"/>
  <c r="I1223" i="4"/>
  <c r="J1223" i="4"/>
  <c r="K1223" i="4"/>
  <c r="L1223" i="4"/>
  <c r="A1224" i="4"/>
  <c r="B1224" i="4"/>
  <c r="C1224" i="4"/>
  <c r="D1224" i="4"/>
  <c r="E1224" i="4"/>
  <c r="F1224" i="4"/>
  <c r="G1224" i="4"/>
  <c r="H1224" i="4"/>
  <c r="I1224" i="4"/>
  <c r="J1224" i="4"/>
  <c r="K1224" i="4"/>
  <c r="L1224" i="4"/>
  <c r="A1225" i="4"/>
  <c r="B1225" i="4"/>
  <c r="C1225" i="4"/>
  <c r="D1225" i="4"/>
  <c r="E1225" i="4"/>
  <c r="F1225" i="4"/>
  <c r="G1225" i="4"/>
  <c r="H1225" i="4"/>
  <c r="I1225" i="4"/>
  <c r="J1225" i="4"/>
  <c r="K1225" i="4"/>
  <c r="L1225" i="4"/>
  <c r="A1226" i="4"/>
  <c r="B1226" i="4"/>
  <c r="C1226" i="4"/>
  <c r="D1226" i="4"/>
  <c r="E1226" i="4"/>
  <c r="F1226" i="4"/>
  <c r="G1226" i="4"/>
  <c r="H1226" i="4"/>
  <c r="I1226" i="4"/>
  <c r="J1226" i="4"/>
  <c r="K1226" i="4"/>
  <c r="L1226" i="4"/>
  <c r="A1227" i="4"/>
  <c r="B1227" i="4"/>
  <c r="C1227" i="4"/>
  <c r="D1227" i="4"/>
  <c r="E1227" i="4"/>
  <c r="F1227" i="4"/>
  <c r="G1227" i="4"/>
  <c r="H1227" i="4"/>
  <c r="I1227" i="4"/>
  <c r="J1227" i="4"/>
  <c r="K1227" i="4"/>
  <c r="L1227" i="4"/>
  <c r="A1228" i="4"/>
  <c r="B1228" i="4"/>
  <c r="C1228" i="4"/>
  <c r="D1228" i="4"/>
  <c r="E1228" i="4"/>
  <c r="F1228" i="4"/>
  <c r="G1228" i="4"/>
  <c r="H1228" i="4"/>
  <c r="I1228" i="4"/>
  <c r="J1228" i="4"/>
  <c r="K1228" i="4"/>
  <c r="L1228" i="4"/>
  <c r="A1229" i="4"/>
  <c r="B1229" i="4"/>
  <c r="C1229" i="4"/>
  <c r="D1229" i="4"/>
  <c r="E1229" i="4"/>
  <c r="F1229" i="4"/>
  <c r="G1229" i="4"/>
  <c r="H1229" i="4"/>
  <c r="I1229" i="4"/>
  <c r="J1229" i="4"/>
  <c r="K1229" i="4"/>
  <c r="L1229" i="4"/>
  <c r="A1230" i="4"/>
  <c r="B1230" i="4"/>
  <c r="C1230" i="4"/>
  <c r="D1230" i="4"/>
  <c r="E1230" i="4"/>
  <c r="F1230" i="4"/>
  <c r="G1230" i="4"/>
  <c r="H1230" i="4"/>
  <c r="I1230" i="4"/>
  <c r="J1230" i="4"/>
  <c r="K1230" i="4"/>
  <c r="L1230" i="4"/>
  <c r="A1231" i="4"/>
  <c r="B1231" i="4"/>
  <c r="C1231" i="4"/>
  <c r="D1231" i="4"/>
  <c r="E1231" i="4"/>
  <c r="F1231" i="4"/>
  <c r="G1231" i="4"/>
  <c r="H1231" i="4"/>
  <c r="I1231" i="4"/>
  <c r="J1231" i="4"/>
  <c r="K1231" i="4"/>
  <c r="L1231" i="4"/>
  <c r="A1232" i="4"/>
  <c r="B1232" i="4"/>
  <c r="C1232" i="4"/>
  <c r="D1232" i="4"/>
  <c r="E1232" i="4"/>
  <c r="F1232" i="4"/>
  <c r="G1232" i="4"/>
  <c r="H1232" i="4"/>
  <c r="I1232" i="4"/>
  <c r="J1232" i="4"/>
  <c r="K1232" i="4"/>
  <c r="L1232" i="4"/>
  <c r="A1233" i="4"/>
  <c r="B1233" i="4"/>
  <c r="C1233" i="4"/>
  <c r="D1233" i="4"/>
  <c r="E1233" i="4"/>
  <c r="F1233" i="4"/>
  <c r="G1233" i="4"/>
  <c r="H1233" i="4"/>
  <c r="I1233" i="4"/>
  <c r="J1233" i="4"/>
  <c r="K1233" i="4"/>
  <c r="L1233" i="4"/>
  <c r="A1234" i="4"/>
  <c r="B1234" i="4"/>
  <c r="C1234" i="4"/>
  <c r="D1234" i="4"/>
  <c r="E1234" i="4"/>
  <c r="F1234" i="4"/>
  <c r="G1234" i="4"/>
  <c r="H1234" i="4"/>
  <c r="I1234" i="4"/>
  <c r="J1234" i="4"/>
  <c r="K1234" i="4"/>
  <c r="L1234" i="4"/>
  <c r="A1235" i="4"/>
  <c r="B1235" i="4"/>
  <c r="C1235" i="4"/>
  <c r="D1235" i="4"/>
  <c r="E1235" i="4"/>
  <c r="F1235" i="4"/>
  <c r="G1235" i="4"/>
  <c r="H1235" i="4"/>
  <c r="I1235" i="4"/>
  <c r="J1235" i="4"/>
  <c r="K1235" i="4"/>
  <c r="L1235" i="4"/>
  <c r="A1236" i="4"/>
  <c r="B1236" i="4"/>
  <c r="C1236" i="4"/>
  <c r="D1236" i="4"/>
  <c r="E1236" i="4"/>
  <c r="F1236" i="4"/>
  <c r="G1236" i="4"/>
  <c r="H1236" i="4"/>
  <c r="I1236" i="4"/>
  <c r="J1236" i="4"/>
  <c r="K1236" i="4"/>
  <c r="L1236" i="4"/>
  <c r="A1237" i="4"/>
  <c r="B1237" i="4"/>
  <c r="C1237" i="4"/>
  <c r="D1237" i="4"/>
  <c r="E1237" i="4"/>
  <c r="F1237" i="4"/>
  <c r="G1237" i="4"/>
  <c r="H1237" i="4"/>
  <c r="I1237" i="4"/>
  <c r="J1237" i="4"/>
  <c r="K1237" i="4"/>
  <c r="L1237" i="4"/>
  <c r="A1238" i="4"/>
  <c r="B1238" i="4"/>
  <c r="C1238" i="4"/>
  <c r="D1238" i="4"/>
  <c r="E1238" i="4"/>
  <c r="F1238" i="4"/>
  <c r="G1238" i="4"/>
  <c r="H1238" i="4"/>
  <c r="I1238" i="4"/>
  <c r="J1238" i="4"/>
  <c r="K1238" i="4"/>
  <c r="L1238" i="4"/>
  <c r="A1239" i="4"/>
  <c r="B1239" i="4"/>
  <c r="C1239" i="4"/>
  <c r="D1239" i="4"/>
  <c r="E1239" i="4"/>
  <c r="F1239" i="4"/>
  <c r="G1239" i="4"/>
  <c r="H1239" i="4"/>
  <c r="I1239" i="4"/>
  <c r="J1239" i="4"/>
  <c r="K1239" i="4"/>
  <c r="L1239" i="4"/>
  <c r="A1240" i="4"/>
  <c r="B1240" i="4"/>
  <c r="C1240" i="4"/>
  <c r="D1240" i="4"/>
  <c r="E1240" i="4"/>
  <c r="F1240" i="4"/>
  <c r="G1240" i="4"/>
  <c r="H1240" i="4"/>
  <c r="I1240" i="4"/>
  <c r="J1240" i="4"/>
  <c r="K1240" i="4"/>
  <c r="L1240" i="4"/>
  <c r="A1241" i="4"/>
  <c r="B1241" i="4"/>
  <c r="C1241" i="4"/>
  <c r="D1241" i="4"/>
  <c r="E1241" i="4"/>
  <c r="F1241" i="4"/>
  <c r="G1241" i="4"/>
  <c r="H1241" i="4"/>
  <c r="I1241" i="4"/>
  <c r="J1241" i="4"/>
  <c r="K1241" i="4"/>
  <c r="L1241" i="4"/>
  <c r="A1242" i="4"/>
  <c r="B1242" i="4"/>
  <c r="C1242" i="4"/>
  <c r="D1242" i="4"/>
  <c r="E1242" i="4"/>
  <c r="F1242" i="4"/>
  <c r="G1242" i="4"/>
  <c r="H1242" i="4"/>
  <c r="I1242" i="4"/>
  <c r="J1242" i="4"/>
  <c r="K1242" i="4"/>
  <c r="L1242" i="4"/>
  <c r="A1243" i="4"/>
  <c r="B1243" i="4"/>
  <c r="C1243" i="4"/>
  <c r="D1243" i="4"/>
  <c r="E1243" i="4"/>
  <c r="F1243" i="4"/>
  <c r="G1243" i="4"/>
  <c r="H1243" i="4"/>
  <c r="I1243" i="4"/>
  <c r="J1243" i="4"/>
  <c r="K1243" i="4"/>
  <c r="L1243" i="4"/>
  <c r="A1244" i="4"/>
  <c r="B1244" i="4"/>
  <c r="C1244" i="4"/>
  <c r="D1244" i="4"/>
  <c r="E1244" i="4"/>
  <c r="F1244" i="4"/>
  <c r="G1244" i="4"/>
  <c r="H1244" i="4"/>
  <c r="I1244" i="4"/>
  <c r="J1244" i="4"/>
  <c r="K1244" i="4"/>
  <c r="L1244" i="4"/>
  <c r="A1245" i="4"/>
  <c r="B1245" i="4"/>
  <c r="C1245" i="4"/>
  <c r="D1245" i="4"/>
  <c r="E1245" i="4"/>
  <c r="F1245" i="4"/>
  <c r="G1245" i="4"/>
  <c r="H1245" i="4"/>
  <c r="I1245" i="4"/>
  <c r="J1245" i="4"/>
  <c r="K1245" i="4"/>
  <c r="L1245" i="4"/>
  <c r="A1246" i="4"/>
  <c r="B1246" i="4"/>
  <c r="C1246" i="4"/>
  <c r="D1246" i="4"/>
  <c r="E1246" i="4"/>
  <c r="F1246" i="4"/>
  <c r="G1246" i="4"/>
  <c r="H1246" i="4"/>
  <c r="I1246" i="4"/>
  <c r="J1246" i="4"/>
  <c r="K1246" i="4"/>
  <c r="L1246" i="4"/>
  <c r="A1247" i="4"/>
  <c r="B1247" i="4"/>
  <c r="C1247" i="4"/>
  <c r="D1247" i="4"/>
  <c r="E1247" i="4"/>
  <c r="F1247" i="4"/>
  <c r="G1247" i="4"/>
  <c r="H1247" i="4"/>
  <c r="I1247" i="4"/>
  <c r="J1247" i="4"/>
  <c r="K1247" i="4"/>
  <c r="L1247" i="4"/>
  <c r="A1248" i="4"/>
  <c r="B1248" i="4"/>
  <c r="C1248" i="4"/>
  <c r="D1248" i="4"/>
  <c r="E1248" i="4"/>
  <c r="F1248" i="4"/>
  <c r="G1248" i="4"/>
  <c r="H1248" i="4"/>
  <c r="I1248" i="4"/>
  <c r="J1248" i="4"/>
  <c r="K1248" i="4"/>
  <c r="L1248" i="4"/>
  <c r="A1249" i="4"/>
  <c r="B1249" i="4"/>
  <c r="C1249" i="4"/>
  <c r="D1249" i="4"/>
  <c r="E1249" i="4"/>
  <c r="F1249" i="4"/>
  <c r="G1249" i="4"/>
  <c r="H1249" i="4"/>
  <c r="I1249" i="4"/>
  <c r="J1249" i="4"/>
  <c r="K1249" i="4"/>
  <c r="L1249" i="4"/>
  <c r="A1250" i="4"/>
  <c r="B1250" i="4"/>
  <c r="C1250" i="4"/>
  <c r="D1250" i="4"/>
  <c r="E1250" i="4"/>
  <c r="F1250" i="4"/>
  <c r="G1250" i="4"/>
  <c r="H1250" i="4"/>
  <c r="I1250" i="4"/>
  <c r="J1250" i="4"/>
  <c r="K1250" i="4"/>
  <c r="L1250" i="4"/>
  <c r="A1251" i="4"/>
  <c r="B1251" i="4"/>
  <c r="C1251" i="4"/>
  <c r="D1251" i="4"/>
  <c r="E1251" i="4"/>
  <c r="F1251" i="4"/>
  <c r="G1251" i="4"/>
  <c r="H1251" i="4"/>
  <c r="I1251" i="4"/>
  <c r="J1251" i="4"/>
  <c r="K1251" i="4"/>
  <c r="L1251" i="4"/>
  <c r="A1252" i="4"/>
  <c r="B1252" i="4"/>
  <c r="C1252" i="4"/>
  <c r="D1252" i="4"/>
  <c r="E1252" i="4"/>
  <c r="F1252" i="4"/>
  <c r="G1252" i="4"/>
  <c r="H1252" i="4"/>
  <c r="I1252" i="4"/>
  <c r="J1252" i="4"/>
  <c r="K1252" i="4"/>
  <c r="L1252" i="4"/>
  <c r="A1253" i="4"/>
  <c r="B1253" i="4"/>
  <c r="C1253" i="4"/>
  <c r="D1253" i="4"/>
  <c r="E1253" i="4"/>
  <c r="F1253" i="4"/>
  <c r="G1253" i="4"/>
  <c r="H1253" i="4"/>
  <c r="I1253" i="4"/>
  <c r="J1253" i="4"/>
  <c r="K1253" i="4"/>
  <c r="L1253" i="4"/>
  <c r="A1254" i="4"/>
  <c r="B1254" i="4"/>
  <c r="C1254" i="4"/>
  <c r="D1254" i="4"/>
  <c r="E1254" i="4"/>
  <c r="F1254" i="4"/>
  <c r="G1254" i="4"/>
  <c r="H1254" i="4"/>
  <c r="I1254" i="4"/>
  <c r="J1254" i="4"/>
  <c r="K1254" i="4"/>
  <c r="L1254" i="4"/>
  <c r="A1255" i="4"/>
  <c r="B1255" i="4"/>
  <c r="C1255" i="4"/>
  <c r="D1255" i="4"/>
  <c r="E1255" i="4"/>
  <c r="F1255" i="4"/>
  <c r="G1255" i="4"/>
  <c r="H1255" i="4"/>
  <c r="I1255" i="4"/>
  <c r="J1255" i="4"/>
  <c r="K1255" i="4"/>
  <c r="L1255" i="4"/>
  <c r="A1256" i="4"/>
  <c r="B1256" i="4"/>
  <c r="C1256" i="4"/>
  <c r="D1256" i="4"/>
  <c r="E1256" i="4"/>
  <c r="F1256" i="4"/>
  <c r="G1256" i="4"/>
  <c r="H1256" i="4"/>
  <c r="I1256" i="4"/>
  <c r="J1256" i="4"/>
  <c r="K1256" i="4"/>
  <c r="L1256" i="4"/>
  <c r="A1257" i="4"/>
  <c r="B1257" i="4"/>
  <c r="C1257" i="4"/>
  <c r="D1257" i="4"/>
  <c r="E1257" i="4"/>
  <c r="F1257" i="4"/>
  <c r="G1257" i="4"/>
  <c r="H1257" i="4"/>
  <c r="I1257" i="4"/>
  <c r="J1257" i="4"/>
  <c r="K1257" i="4"/>
  <c r="L1257" i="4"/>
  <c r="A1258" i="4"/>
  <c r="B1258" i="4"/>
  <c r="C1258" i="4"/>
  <c r="D1258" i="4"/>
  <c r="E1258" i="4"/>
  <c r="F1258" i="4"/>
  <c r="G1258" i="4"/>
  <c r="H1258" i="4"/>
  <c r="I1258" i="4"/>
  <c r="J1258" i="4"/>
  <c r="K1258" i="4"/>
  <c r="L1258" i="4"/>
  <c r="A1259" i="4"/>
  <c r="B1259" i="4"/>
  <c r="C1259" i="4"/>
  <c r="D1259" i="4"/>
  <c r="E1259" i="4"/>
  <c r="F1259" i="4"/>
  <c r="G1259" i="4"/>
  <c r="H1259" i="4"/>
  <c r="I1259" i="4"/>
  <c r="J1259" i="4"/>
  <c r="K1259" i="4"/>
  <c r="L1259" i="4"/>
  <c r="A1260" i="4"/>
  <c r="B1260" i="4"/>
  <c r="C1260" i="4"/>
  <c r="D1260" i="4"/>
  <c r="E1260" i="4"/>
  <c r="F1260" i="4"/>
  <c r="G1260" i="4"/>
  <c r="H1260" i="4"/>
  <c r="I1260" i="4"/>
  <c r="J1260" i="4"/>
  <c r="K1260" i="4"/>
  <c r="L1260" i="4"/>
  <c r="A1261" i="4"/>
  <c r="B1261" i="4"/>
  <c r="C1261" i="4"/>
  <c r="D1261" i="4"/>
  <c r="E1261" i="4"/>
  <c r="F1261" i="4"/>
  <c r="G1261" i="4"/>
  <c r="H1261" i="4"/>
  <c r="I1261" i="4"/>
  <c r="J1261" i="4"/>
  <c r="K1261" i="4"/>
  <c r="L1261" i="4"/>
  <c r="A1262" i="4"/>
  <c r="B1262" i="4"/>
  <c r="C1262" i="4"/>
  <c r="D1262" i="4"/>
  <c r="E1262" i="4"/>
  <c r="F1262" i="4"/>
  <c r="G1262" i="4"/>
  <c r="H1262" i="4"/>
  <c r="I1262" i="4"/>
  <c r="J1262" i="4"/>
  <c r="K1262" i="4"/>
  <c r="L1262" i="4"/>
  <c r="A1263" i="4"/>
  <c r="B1263" i="4"/>
  <c r="C1263" i="4"/>
  <c r="D1263" i="4"/>
  <c r="E1263" i="4"/>
  <c r="F1263" i="4"/>
  <c r="G1263" i="4"/>
  <c r="H1263" i="4"/>
  <c r="I1263" i="4"/>
  <c r="J1263" i="4"/>
  <c r="K1263" i="4"/>
  <c r="L1263" i="4"/>
  <c r="A1264" i="4"/>
  <c r="B1264" i="4"/>
  <c r="C1264" i="4"/>
  <c r="D1264" i="4"/>
  <c r="E1264" i="4"/>
  <c r="F1264" i="4"/>
  <c r="G1264" i="4"/>
  <c r="H1264" i="4"/>
  <c r="I1264" i="4"/>
  <c r="J1264" i="4"/>
  <c r="K1264" i="4"/>
  <c r="L1264" i="4"/>
  <c r="A1265" i="4"/>
  <c r="B1265" i="4"/>
  <c r="C1265" i="4"/>
  <c r="D1265" i="4"/>
  <c r="E1265" i="4"/>
  <c r="F1265" i="4"/>
  <c r="G1265" i="4"/>
  <c r="H1265" i="4"/>
  <c r="I1265" i="4"/>
  <c r="J1265" i="4"/>
  <c r="K1265" i="4"/>
  <c r="L1265" i="4"/>
  <c r="A1266" i="4"/>
  <c r="B1266" i="4"/>
  <c r="C1266" i="4"/>
  <c r="D1266" i="4"/>
  <c r="E1266" i="4"/>
  <c r="F1266" i="4"/>
  <c r="G1266" i="4"/>
  <c r="H1266" i="4"/>
  <c r="I1266" i="4"/>
  <c r="J1266" i="4"/>
  <c r="K1266" i="4"/>
  <c r="L1266" i="4"/>
  <c r="A1267" i="4"/>
  <c r="B1267" i="4"/>
  <c r="C1267" i="4"/>
  <c r="D1267" i="4"/>
  <c r="E1267" i="4"/>
  <c r="F1267" i="4"/>
  <c r="G1267" i="4"/>
  <c r="H1267" i="4"/>
  <c r="I1267" i="4"/>
  <c r="J1267" i="4"/>
  <c r="K1267" i="4"/>
  <c r="L1267" i="4"/>
  <c r="A1268" i="4"/>
  <c r="B1268" i="4"/>
  <c r="C1268" i="4"/>
  <c r="D1268" i="4"/>
  <c r="E1268" i="4"/>
  <c r="F1268" i="4"/>
  <c r="G1268" i="4"/>
  <c r="H1268" i="4"/>
  <c r="I1268" i="4"/>
  <c r="J1268" i="4"/>
  <c r="K1268" i="4"/>
  <c r="L1268" i="4"/>
  <c r="A1269" i="4"/>
  <c r="B1269" i="4"/>
  <c r="C1269" i="4"/>
  <c r="D1269" i="4"/>
  <c r="E1269" i="4"/>
  <c r="F1269" i="4"/>
  <c r="G1269" i="4"/>
  <c r="H1269" i="4"/>
  <c r="I1269" i="4"/>
  <c r="J1269" i="4"/>
  <c r="K1269" i="4"/>
  <c r="L1269" i="4"/>
  <c r="A1270" i="4"/>
  <c r="B1270" i="4"/>
  <c r="C1270" i="4"/>
  <c r="D1270" i="4"/>
  <c r="E1270" i="4"/>
  <c r="F1270" i="4"/>
  <c r="G1270" i="4"/>
  <c r="H1270" i="4"/>
  <c r="I1270" i="4"/>
  <c r="J1270" i="4"/>
  <c r="K1270" i="4"/>
  <c r="L1270" i="4"/>
  <c r="A1271" i="4"/>
  <c r="B1271" i="4"/>
  <c r="C1271" i="4"/>
  <c r="D1271" i="4"/>
  <c r="E1271" i="4"/>
  <c r="F1271" i="4"/>
  <c r="G1271" i="4"/>
  <c r="H1271" i="4"/>
  <c r="I1271" i="4"/>
  <c r="J1271" i="4"/>
  <c r="K1271" i="4"/>
  <c r="L1271" i="4"/>
  <c r="A1272" i="4"/>
  <c r="B1272" i="4"/>
  <c r="C1272" i="4"/>
  <c r="D1272" i="4"/>
  <c r="E1272" i="4"/>
  <c r="F1272" i="4"/>
  <c r="G1272" i="4"/>
  <c r="H1272" i="4"/>
  <c r="I1272" i="4"/>
  <c r="J1272" i="4"/>
  <c r="K1272" i="4"/>
  <c r="L1272" i="4"/>
  <c r="A1273" i="4"/>
  <c r="B1273" i="4"/>
  <c r="C1273" i="4"/>
  <c r="D1273" i="4"/>
  <c r="E1273" i="4"/>
  <c r="F1273" i="4"/>
  <c r="G1273" i="4"/>
  <c r="H1273" i="4"/>
  <c r="I1273" i="4"/>
  <c r="J1273" i="4"/>
  <c r="K1273" i="4"/>
  <c r="L1273" i="4"/>
  <c r="A1274" i="4"/>
  <c r="B1274" i="4"/>
  <c r="C1274" i="4"/>
  <c r="D1274" i="4"/>
  <c r="E1274" i="4"/>
  <c r="F1274" i="4"/>
  <c r="G1274" i="4"/>
  <c r="H1274" i="4"/>
  <c r="I1274" i="4"/>
  <c r="J1274" i="4"/>
  <c r="K1274" i="4"/>
  <c r="L1274" i="4"/>
  <c r="A1275" i="4"/>
  <c r="B1275" i="4"/>
  <c r="C1275" i="4"/>
  <c r="D1275" i="4"/>
  <c r="E1275" i="4"/>
  <c r="F1275" i="4"/>
  <c r="G1275" i="4"/>
  <c r="H1275" i="4"/>
  <c r="I1275" i="4"/>
  <c r="J1275" i="4"/>
  <c r="K1275" i="4"/>
  <c r="L1275" i="4"/>
  <c r="A1276" i="4"/>
  <c r="B1276" i="4"/>
  <c r="C1276" i="4"/>
  <c r="D1276" i="4"/>
  <c r="E1276" i="4"/>
  <c r="F1276" i="4"/>
  <c r="G1276" i="4"/>
  <c r="H1276" i="4"/>
  <c r="I1276" i="4"/>
  <c r="J1276" i="4"/>
  <c r="K1276" i="4"/>
  <c r="L1276" i="4"/>
  <c r="A1277" i="4"/>
  <c r="B1277" i="4"/>
  <c r="C1277" i="4"/>
  <c r="D1277" i="4"/>
  <c r="E1277" i="4"/>
  <c r="F1277" i="4"/>
  <c r="G1277" i="4"/>
  <c r="H1277" i="4"/>
  <c r="I1277" i="4"/>
  <c r="J1277" i="4"/>
  <c r="K1277" i="4"/>
  <c r="L1277" i="4"/>
  <c r="A1278" i="4"/>
  <c r="B1278" i="4"/>
  <c r="C1278" i="4"/>
  <c r="D1278" i="4"/>
  <c r="E1278" i="4"/>
  <c r="F1278" i="4"/>
  <c r="G1278" i="4"/>
  <c r="H1278" i="4"/>
  <c r="I1278" i="4"/>
  <c r="J1278" i="4"/>
  <c r="K1278" i="4"/>
  <c r="L1278" i="4"/>
  <c r="A1279" i="4"/>
  <c r="B1279" i="4"/>
  <c r="C1279" i="4"/>
  <c r="D1279" i="4"/>
  <c r="E1279" i="4"/>
  <c r="F1279" i="4"/>
  <c r="G1279" i="4"/>
  <c r="H1279" i="4"/>
  <c r="I1279" i="4"/>
  <c r="J1279" i="4"/>
  <c r="K1279" i="4"/>
  <c r="L1279" i="4"/>
  <c r="A1280" i="4"/>
  <c r="B1280" i="4"/>
  <c r="C1280" i="4"/>
  <c r="D1280" i="4"/>
  <c r="E1280" i="4"/>
  <c r="F1280" i="4"/>
  <c r="G1280" i="4"/>
  <c r="H1280" i="4"/>
  <c r="I1280" i="4"/>
  <c r="J1280" i="4"/>
  <c r="K1280" i="4"/>
  <c r="L1280" i="4"/>
  <c r="A1281" i="4"/>
  <c r="B1281" i="4"/>
  <c r="C1281" i="4"/>
  <c r="D1281" i="4"/>
  <c r="E1281" i="4"/>
  <c r="F1281" i="4"/>
  <c r="G1281" i="4"/>
  <c r="H1281" i="4"/>
  <c r="I1281" i="4"/>
  <c r="J1281" i="4"/>
  <c r="K1281" i="4"/>
  <c r="L1281" i="4"/>
  <c r="A1282" i="4"/>
  <c r="B1282" i="4"/>
  <c r="C1282" i="4"/>
  <c r="D1282" i="4"/>
  <c r="E1282" i="4"/>
  <c r="F1282" i="4"/>
  <c r="G1282" i="4"/>
  <c r="H1282" i="4"/>
  <c r="I1282" i="4"/>
  <c r="J1282" i="4"/>
  <c r="K1282" i="4"/>
  <c r="L1282" i="4"/>
  <c r="A1283" i="4"/>
  <c r="B1283" i="4"/>
  <c r="C1283" i="4"/>
  <c r="D1283" i="4"/>
  <c r="E1283" i="4"/>
  <c r="F1283" i="4"/>
  <c r="G1283" i="4"/>
  <c r="H1283" i="4"/>
  <c r="I1283" i="4"/>
  <c r="J1283" i="4"/>
  <c r="K1283" i="4"/>
  <c r="L1283" i="4"/>
  <c r="A1284" i="4"/>
  <c r="B1284" i="4"/>
  <c r="C1284" i="4"/>
  <c r="D1284" i="4"/>
  <c r="E1284" i="4"/>
  <c r="F1284" i="4"/>
  <c r="G1284" i="4"/>
  <c r="H1284" i="4"/>
  <c r="I1284" i="4"/>
  <c r="J1284" i="4"/>
  <c r="K1284" i="4"/>
  <c r="L1284" i="4"/>
  <c r="A1285" i="4"/>
  <c r="B1285" i="4"/>
  <c r="C1285" i="4"/>
  <c r="D1285" i="4"/>
  <c r="E1285" i="4"/>
  <c r="F1285" i="4"/>
  <c r="G1285" i="4"/>
  <c r="H1285" i="4"/>
  <c r="I1285" i="4"/>
  <c r="J1285" i="4"/>
  <c r="K1285" i="4"/>
  <c r="L1285" i="4"/>
  <c r="A1286" i="4"/>
  <c r="B1286" i="4"/>
  <c r="C1286" i="4"/>
  <c r="D1286" i="4"/>
  <c r="E1286" i="4"/>
  <c r="F1286" i="4"/>
  <c r="G1286" i="4"/>
  <c r="H1286" i="4"/>
  <c r="I1286" i="4"/>
  <c r="J1286" i="4"/>
  <c r="K1286" i="4"/>
  <c r="L1286" i="4"/>
  <c r="A1287" i="4"/>
  <c r="B1287" i="4"/>
  <c r="C1287" i="4"/>
  <c r="D1287" i="4"/>
  <c r="E1287" i="4"/>
  <c r="F1287" i="4"/>
  <c r="G1287" i="4"/>
  <c r="H1287" i="4"/>
  <c r="I1287" i="4"/>
  <c r="J1287" i="4"/>
  <c r="K1287" i="4"/>
  <c r="L1287" i="4"/>
  <c r="A1288" i="4"/>
  <c r="B1288" i="4"/>
  <c r="C1288" i="4"/>
  <c r="D1288" i="4"/>
  <c r="E1288" i="4"/>
  <c r="F1288" i="4"/>
  <c r="G1288" i="4"/>
  <c r="H1288" i="4"/>
  <c r="I1288" i="4"/>
  <c r="J1288" i="4"/>
  <c r="K1288" i="4"/>
  <c r="L1288" i="4"/>
  <c r="A1289" i="4"/>
  <c r="B1289" i="4"/>
  <c r="C1289" i="4"/>
  <c r="D1289" i="4"/>
  <c r="E1289" i="4"/>
  <c r="F1289" i="4"/>
  <c r="G1289" i="4"/>
  <c r="H1289" i="4"/>
  <c r="I1289" i="4"/>
  <c r="J1289" i="4"/>
  <c r="K1289" i="4"/>
  <c r="L1289" i="4"/>
  <c r="A1290" i="4"/>
  <c r="B1290" i="4"/>
  <c r="C1290" i="4"/>
  <c r="D1290" i="4"/>
  <c r="E1290" i="4"/>
  <c r="F1290" i="4"/>
  <c r="G1290" i="4"/>
  <c r="H1290" i="4"/>
  <c r="I1290" i="4"/>
  <c r="J1290" i="4"/>
  <c r="K1290" i="4"/>
  <c r="L1290" i="4"/>
  <c r="A1291" i="4"/>
  <c r="B1291" i="4"/>
  <c r="C1291" i="4"/>
  <c r="D1291" i="4"/>
  <c r="E1291" i="4"/>
  <c r="F1291" i="4"/>
  <c r="G1291" i="4"/>
  <c r="H1291" i="4"/>
  <c r="I1291" i="4"/>
  <c r="J1291" i="4"/>
  <c r="K1291" i="4"/>
  <c r="L1291" i="4"/>
  <c r="A1292" i="4"/>
  <c r="B1292" i="4"/>
  <c r="C1292" i="4"/>
  <c r="D1292" i="4"/>
  <c r="E1292" i="4"/>
  <c r="F1292" i="4"/>
  <c r="G1292" i="4"/>
  <c r="H1292" i="4"/>
  <c r="I1292" i="4"/>
  <c r="J1292" i="4"/>
  <c r="K1292" i="4"/>
  <c r="L1292" i="4"/>
  <c r="A1293" i="4"/>
  <c r="B1293" i="4"/>
  <c r="C1293" i="4"/>
  <c r="D1293" i="4"/>
  <c r="E1293" i="4"/>
  <c r="F1293" i="4"/>
  <c r="G1293" i="4"/>
  <c r="H1293" i="4"/>
  <c r="I1293" i="4"/>
  <c r="J1293" i="4"/>
  <c r="K1293" i="4"/>
  <c r="L1293" i="4"/>
  <c r="A1294" i="4"/>
  <c r="B1294" i="4"/>
  <c r="C1294" i="4"/>
  <c r="D1294" i="4"/>
  <c r="E1294" i="4"/>
  <c r="F1294" i="4"/>
  <c r="G1294" i="4"/>
  <c r="H1294" i="4"/>
  <c r="I1294" i="4"/>
  <c r="J1294" i="4"/>
  <c r="K1294" i="4"/>
  <c r="L1294" i="4"/>
  <c r="A1295" i="4"/>
  <c r="B1295" i="4"/>
  <c r="C1295" i="4"/>
  <c r="D1295" i="4"/>
  <c r="E1295" i="4"/>
  <c r="F1295" i="4"/>
  <c r="G1295" i="4"/>
  <c r="H1295" i="4"/>
  <c r="I1295" i="4"/>
  <c r="J1295" i="4"/>
  <c r="K1295" i="4"/>
  <c r="L1295" i="4"/>
  <c r="A1296" i="4"/>
  <c r="B1296" i="4"/>
  <c r="C1296" i="4"/>
  <c r="D1296" i="4"/>
  <c r="E1296" i="4"/>
  <c r="F1296" i="4"/>
  <c r="G1296" i="4"/>
  <c r="H1296" i="4"/>
  <c r="I1296" i="4"/>
  <c r="J1296" i="4"/>
  <c r="K1296" i="4"/>
  <c r="L1296" i="4"/>
  <c r="A1297" i="4"/>
  <c r="B1297" i="4"/>
  <c r="C1297" i="4"/>
  <c r="D1297" i="4"/>
  <c r="E1297" i="4"/>
  <c r="F1297" i="4"/>
  <c r="G1297" i="4"/>
  <c r="H1297" i="4"/>
  <c r="I1297" i="4"/>
  <c r="J1297" i="4"/>
  <c r="K1297" i="4"/>
  <c r="L1297" i="4"/>
  <c r="A1298" i="4"/>
  <c r="B1298" i="4"/>
  <c r="C1298" i="4"/>
  <c r="D1298" i="4"/>
  <c r="E1298" i="4"/>
  <c r="F1298" i="4"/>
  <c r="G1298" i="4"/>
  <c r="H1298" i="4"/>
  <c r="I1298" i="4"/>
  <c r="J1298" i="4"/>
  <c r="K1298" i="4"/>
  <c r="L1298" i="4"/>
  <c r="A1299" i="4"/>
  <c r="B1299" i="4"/>
  <c r="C1299" i="4"/>
  <c r="D1299" i="4"/>
  <c r="E1299" i="4"/>
  <c r="F1299" i="4"/>
  <c r="G1299" i="4"/>
  <c r="H1299" i="4"/>
  <c r="I1299" i="4"/>
  <c r="J1299" i="4"/>
  <c r="K1299" i="4"/>
  <c r="L1299" i="4"/>
  <c r="A1300" i="4"/>
  <c r="B1300" i="4"/>
  <c r="C1300" i="4"/>
  <c r="D1300" i="4"/>
  <c r="E1300" i="4"/>
  <c r="F1300" i="4"/>
  <c r="G1300" i="4"/>
  <c r="H1300" i="4"/>
  <c r="I1300" i="4"/>
  <c r="J1300" i="4"/>
  <c r="K1300" i="4"/>
  <c r="L1300" i="4"/>
  <c r="A1301" i="4"/>
  <c r="B1301" i="4"/>
  <c r="C1301" i="4"/>
  <c r="D1301" i="4"/>
  <c r="E1301" i="4"/>
  <c r="F1301" i="4"/>
  <c r="G1301" i="4"/>
  <c r="H1301" i="4"/>
  <c r="I1301" i="4"/>
  <c r="J1301" i="4"/>
  <c r="K1301" i="4"/>
  <c r="L1301" i="4"/>
  <c r="A1302" i="4"/>
  <c r="B1302" i="4"/>
  <c r="C1302" i="4"/>
  <c r="D1302" i="4"/>
  <c r="E1302" i="4"/>
  <c r="F1302" i="4"/>
  <c r="G1302" i="4"/>
  <c r="H1302" i="4"/>
  <c r="I1302" i="4"/>
  <c r="J1302" i="4"/>
  <c r="K1302" i="4"/>
  <c r="L1302" i="4"/>
  <c r="A1303" i="4"/>
  <c r="B1303" i="4"/>
  <c r="C1303" i="4"/>
  <c r="D1303" i="4"/>
  <c r="E1303" i="4"/>
  <c r="F1303" i="4"/>
  <c r="G1303" i="4"/>
  <c r="H1303" i="4"/>
  <c r="I1303" i="4"/>
  <c r="J1303" i="4"/>
  <c r="K1303" i="4"/>
  <c r="L1303" i="4"/>
  <c r="A1304" i="4"/>
  <c r="B1304" i="4"/>
  <c r="C1304" i="4"/>
  <c r="D1304" i="4"/>
  <c r="E1304" i="4"/>
  <c r="F1304" i="4"/>
  <c r="G1304" i="4"/>
  <c r="H1304" i="4"/>
  <c r="I1304" i="4"/>
  <c r="J1304" i="4"/>
  <c r="K1304" i="4"/>
  <c r="L1304" i="4"/>
  <c r="A1305" i="4"/>
  <c r="B1305" i="4"/>
  <c r="C1305" i="4"/>
  <c r="D1305" i="4"/>
  <c r="E1305" i="4"/>
  <c r="F1305" i="4"/>
  <c r="G1305" i="4"/>
  <c r="H1305" i="4"/>
  <c r="I1305" i="4"/>
  <c r="J1305" i="4"/>
  <c r="K1305" i="4"/>
  <c r="L1305" i="4"/>
  <c r="A1306" i="4"/>
  <c r="B1306" i="4"/>
  <c r="C1306" i="4"/>
  <c r="D1306" i="4"/>
  <c r="E1306" i="4"/>
  <c r="F1306" i="4"/>
  <c r="G1306" i="4"/>
  <c r="H1306" i="4"/>
  <c r="I1306" i="4"/>
  <c r="J1306" i="4"/>
  <c r="K1306" i="4"/>
  <c r="L1306" i="4"/>
  <c r="A1307" i="4"/>
  <c r="B1307" i="4"/>
  <c r="C1307" i="4"/>
  <c r="D1307" i="4"/>
  <c r="E1307" i="4"/>
  <c r="F1307" i="4"/>
  <c r="G1307" i="4"/>
  <c r="H1307" i="4"/>
  <c r="I1307" i="4"/>
  <c r="J1307" i="4"/>
  <c r="K1307" i="4"/>
  <c r="L1307" i="4"/>
  <c r="A1308" i="4"/>
  <c r="B1308" i="4"/>
  <c r="C1308" i="4"/>
  <c r="D1308" i="4"/>
  <c r="E1308" i="4"/>
  <c r="F1308" i="4"/>
  <c r="G1308" i="4"/>
  <c r="H1308" i="4"/>
  <c r="I1308" i="4"/>
  <c r="J1308" i="4"/>
  <c r="K1308" i="4"/>
  <c r="L1308" i="4"/>
  <c r="A1309" i="4"/>
  <c r="B1309" i="4"/>
  <c r="C1309" i="4"/>
  <c r="D1309" i="4"/>
  <c r="E1309" i="4"/>
  <c r="F1309" i="4"/>
  <c r="G1309" i="4"/>
  <c r="H1309" i="4"/>
  <c r="I1309" i="4"/>
  <c r="J1309" i="4"/>
  <c r="K1309" i="4"/>
  <c r="L1309" i="4"/>
  <c r="A1310" i="4"/>
  <c r="B1310" i="4"/>
  <c r="C1310" i="4"/>
  <c r="D1310" i="4"/>
  <c r="E1310" i="4"/>
  <c r="F1310" i="4"/>
  <c r="G1310" i="4"/>
  <c r="H1310" i="4"/>
  <c r="I1310" i="4"/>
  <c r="J1310" i="4"/>
  <c r="K1310" i="4"/>
  <c r="L1310" i="4"/>
  <c r="A1311" i="4"/>
  <c r="B1311" i="4"/>
  <c r="C1311" i="4"/>
  <c r="D1311" i="4"/>
  <c r="E1311" i="4"/>
  <c r="F1311" i="4"/>
  <c r="G1311" i="4"/>
  <c r="H1311" i="4"/>
  <c r="I1311" i="4"/>
  <c r="J1311" i="4"/>
  <c r="K1311" i="4"/>
  <c r="L1311" i="4"/>
  <c r="A1312" i="4"/>
  <c r="B1312" i="4"/>
  <c r="C1312" i="4"/>
  <c r="D1312" i="4"/>
  <c r="E1312" i="4"/>
  <c r="F1312" i="4"/>
  <c r="G1312" i="4"/>
  <c r="H1312" i="4"/>
  <c r="I1312" i="4"/>
  <c r="J1312" i="4"/>
  <c r="K1312" i="4"/>
  <c r="L1312" i="4"/>
  <c r="A1313" i="4"/>
  <c r="B1313" i="4"/>
  <c r="C1313" i="4"/>
  <c r="D1313" i="4"/>
  <c r="E1313" i="4"/>
  <c r="F1313" i="4"/>
  <c r="G1313" i="4"/>
  <c r="H1313" i="4"/>
  <c r="I1313" i="4"/>
  <c r="J1313" i="4"/>
  <c r="K1313" i="4"/>
  <c r="L1313" i="4"/>
  <c r="A1314" i="4"/>
  <c r="B1314" i="4"/>
  <c r="C1314" i="4"/>
  <c r="D1314" i="4"/>
  <c r="E1314" i="4"/>
  <c r="F1314" i="4"/>
  <c r="G1314" i="4"/>
  <c r="H1314" i="4"/>
  <c r="I1314" i="4"/>
  <c r="J1314" i="4"/>
  <c r="K1314" i="4"/>
  <c r="L1314" i="4"/>
  <c r="A1315" i="4"/>
  <c r="B1315" i="4"/>
  <c r="C1315" i="4"/>
  <c r="D1315" i="4"/>
  <c r="E1315" i="4"/>
  <c r="F1315" i="4"/>
  <c r="G1315" i="4"/>
  <c r="H1315" i="4"/>
  <c r="I1315" i="4"/>
  <c r="J1315" i="4"/>
  <c r="K1315" i="4"/>
  <c r="L1315" i="4"/>
  <c r="A1316" i="4"/>
  <c r="B1316" i="4"/>
  <c r="C1316" i="4"/>
  <c r="D1316" i="4"/>
  <c r="E1316" i="4"/>
  <c r="F1316" i="4"/>
  <c r="G1316" i="4"/>
  <c r="H1316" i="4"/>
  <c r="I1316" i="4"/>
  <c r="J1316" i="4"/>
  <c r="K1316" i="4"/>
  <c r="L1316" i="4"/>
  <c r="A1317" i="4"/>
  <c r="B1317" i="4"/>
  <c r="C1317" i="4"/>
  <c r="D1317" i="4"/>
  <c r="E1317" i="4"/>
  <c r="F1317" i="4"/>
  <c r="G1317" i="4"/>
  <c r="H1317" i="4"/>
  <c r="I1317" i="4"/>
  <c r="J1317" i="4"/>
  <c r="K1317" i="4"/>
  <c r="L1317" i="4"/>
  <c r="A1318" i="4"/>
  <c r="B1318" i="4"/>
  <c r="C1318" i="4"/>
  <c r="D1318" i="4"/>
  <c r="E1318" i="4"/>
  <c r="F1318" i="4"/>
  <c r="G1318" i="4"/>
  <c r="H1318" i="4"/>
  <c r="I1318" i="4"/>
  <c r="J1318" i="4"/>
  <c r="K1318" i="4"/>
  <c r="L1318" i="4"/>
  <c r="A1319" i="4"/>
  <c r="B1319" i="4"/>
  <c r="C1319" i="4"/>
  <c r="D1319" i="4"/>
  <c r="E1319" i="4"/>
  <c r="F1319" i="4"/>
  <c r="G1319" i="4"/>
  <c r="H1319" i="4"/>
  <c r="I1319" i="4"/>
  <c r="J1319" i="4"/>
  <c r="K1319" i="4"/>
  <c r="L1319" i="4"/>
  <c r="A1320" i="4"/>
  <c r="B1320" i="4"/>
  <c r="C1320" i="4"/>
  <c r="D1320" i="4"/>
  <c r="E1320" i="4"/>
  <c r="F1320" i="4"/>
  <c r="G1320" i="4"/>
  <c r="H1320" i="4"/>
  <c r="I1320" i="4"/>
  <c r="J1320" i="4"/>
  <c r="K1320" i="4"/>
  <c r="L1320" i="4"/>
  <c r="A1321" i="4"/>
  <c r="B1321" i="4"/>
  <c r="C1321" i="4"/>
  <c r="D1321" i="4"/>
  <c r="E1321" i="4"/>
  <c r="F1321" i="4"/>
  <c r="G1321" i="4"/>
  <c r="H1321" i="4"/>
  <c r="I1321" i="4"/>
  <c r="J1321" i="4"/>
  <c r="K1321" i="4"/>
  <c r="L1321" i="4"/>
  <c r="A1322" i="4"/>
  <c r="B1322" i="4"/>
  <c r="C1322" i="4"/>
  <c r="D1322" i="4"/>
  <c r="E1322" i="4"/>
  <c r="F1322" i="4"/>
  <c r="G1322" i="4"/>
  <c r="H1322" i="4"/>
  <c r="I1322" i="4"/>
  <c r="J1322" i="4"/>
  <c r="K1322" i="4"/>
  <c r="L1322" i="4"/>
  <c r="A1323" i="4"/>
  <c r="B1323" i="4"/>
  <c r="C1323" i="4"/>
  <c r="D1323" i="4"/>
  <c r="E1323" i="4"/>
  <c r="F1323" i="4"/>
  <c r="G1323" i="4"/>
  <c r="H1323" i="4"/>
  <c r="I1323" i="4"/>
  <c r="J1323" i="4"/>
  <c r="K1323" i="4"/>
  <c r="L1323" i="4"/>
  <c r="A1324" i="4"/>
  <c r="B1324" i="4"/>
  <c r="C1324" i="4"/>
  <c r="D1324" i="4"/>
  <c r="E1324" i="4"/>
  <c r="F1324" i="4"/>
  <c r="G1324" i="4"/>
  <c r="H1324" i="4"/>
  <c r="I1324" i="4"/>
  <c r="J1324" i="4"/>
  <c r="K1324" i="4"/>
  <c r="L1324" i="4"/>
  <c r="A1325" i="4"/>
  <c r="B1325" i="4"/>
  <c r="C1325" i="4"/>
  <c r="D1325" i="4"/>
  <c r="E1325" i="4"/>
  <c r="F1325" i="4"/>
  <c r="G1325" i="4"/>
  <c r="H1325" i="4"/>
  <c r="I1325" i="4"/>
  <c r="J1325" i="4"/>
  <c r="K1325" i="4"/>
  <c r="L1325" i="4"/>
  <c r="A1326" i="4"/>
  <c r="B1326" i="4"/>
  <c r="C1326" i="4"/>
  <c r="D1326" i="4"/>
  <c r="E1326" i="4"/>
  <c r="F1326" i="4"/>
  <c r="G1326" i="4"/>
  <c r="H1326" i="4"/>
  <c r="I1326" i="4"/>
  <c r="J1326" i="4"/>
  <c r="K1326" i="4"/>
  <c r="L1326" i="4"/>
  <c r="A1327" i="4"/>
  <c r="B1327" i="4"/>
  <c r="C1327" i="4"/>
  <c r="D1327" i="4"/>
  <c r="E1327" i="4"/>
  <c r="F1327" i="4"/>
  <c r="G1327" i="4"/>
  <c r="H1327" i="4"/>
  <c r="I1327" i="4"/>
  <c r="J1327" i="4"/>
  <c r="K1327" i="4"/>
  <c r="L1327" i="4"/>
  <c r="A1328" i="4"/>
  <c r="B1328" i="4"/>
  <c r="C1328" i="4"/>
  <c r="D1328" i="4"/>
  <c r="E1328" i="4"/>
  <c r="F1328" i="4"/>
  <c r="G1328" i="4"/>
  <c r="H1328" i="4"/>
  <c r="I1328" i="4"/>
  <c r="J1328" i="4"/>
  <c r="K1328" i="4"/>
  <c r="L1328" i="4"/>
  <c r="A1329" i="4"/>
  <c r="B1329" i="4"/>
  <c r="C1329" i="4"/>
  <c r="D1329" i="4"/>
  <c r="E1329" i="4"/>
  <c r="F1329" i="4"/>
  <c r="G1329" i="4"/>
  <c r="H1329" i="4"/>
  <c r="I1329" i="4"/>
  <c r="J1329" i="4"/>
  <c r="K1329" i="4"/>
  <c r="L1329" i="4"/>
  <c r="A1330" i="4"/>
  <c r="B1330" i="4"/>
  <c r="C1330" i="4"/>
  <c r="D1330" i="4"/>
  <c r="E1330" i="4"/>
  <c r="F1330" i="4"/>
  <c r="G1330" i="4"/>
  <c r="H1330" i="4"/>
  <c r="I1330" i="4"/>
  <c r="J1330" i="4"/>
  <c r="K1330" i="4"/>
  <c r="L1330" i="4"/>
  <c r="A1331" i="4"/>
  <c r="B1331" i="4"/>
  <c r="C1331" i="4"/>
  <c r="D1331" i="4"/>
  <c r="E1331" i="4"/>
  <c r="F1331" i="4"/>
  <c r="G1331" i="4"/>
  <c r="H1331" i="4"/>
  <c r="I1331" i="4"/>
  <c r="J1331" i="4"/>
  <c r="K1331" i="4"/>
  <c r="L1331" i="4"/>
  <c r="A1332" i="4"/>
  <c r="B1332" i="4"/>
  <c r="C1332" i="4"/>
  <c r="D1332" i="4"/>
  <c r="E1332" i="4"/>
  <c r="F1332" i="4"/>
  <c r="G1332" i="4"/>
  <c r="H1332" i="4"/>
  <c r="I1332" i="4"/>
  <c r="J1332" i="4"/>
  <c r="K1332" i="4"/>
  <c r="L1332" i="4"/>
  <c r="A1333" i="4"/>
  <c r="B1333" i="4"/>
  <c r="C1333" i="4"/>
  <c r="D1333" i="4"/>
  <c r="E1333" i="4"/>
  <c r="F1333" i="4"/>
  <c r="G1333" i="4"/>
  <c r="H1333" i="4"/>
  <c r="I1333" i="4"/>
  <c r="J1333" i="4"/>
  <c r="K1333" i="4"/>
  <c r="L1333" i="4"/>
  <c r="A1334" i="4"/>
  <c r="B1334" i="4"/>
  <c r="C1334" i="4"/>
  <c r="D1334" i="4"/>
  <c r="E1334" i="4"/>
  <c r="F1334" i="4"/>
  <c r="G1334" i="4"/>
  <c r="H1334" i="4"/>
  <c r="I1334" i="4"/>
  <c r="J1334" i="4"/>
  <c r="K1334" i="4"/>
  <c r="L1334" i="4"/>
  <c r="A1335" i="4"/>
  <c r="B1335" i="4"/>
  <c r="C1335" i="4"/>
  <c r="D1335" i="4"/>
  <c r="E1335" i="4"/>
  <c r="F1335" i="4"/>
  <c r="G1335" i="4"/>
  <c r="H1335" i="4"/>
  <c r="I1335" i="4"/>
  <c r="J1335" i="4"/>
  <c r="K1335" i="4"/>
  <c r="L1335" i="4"/>
  <c r="A1336" i="4"/>
  <c r="B1336" i="4"/>
  <c r="C1336" i="4"/>
  <c r="D1336" i="4"/>
  <c r="E1336" i="4"/>
  <c r="F1336" i="4"/>
  <c r="G1336" i="4"/>
  <c r="H1336" i="4"/>
  <c r="I1336" i="4"/>
  <c r="J1336" i="4"/>
  <c r="K1336" i="4"/>
  <c r="L1336" i="4"/>
  <c r="A1337" i="4"/>
  <c r="B1337" i="4"/>
  <c r="C1337" i="4"/>
  <c r="D1337" i="4"/>
  <c r="E1337" i="4"/>
  <c r="F1337" i="4"/>
  <c r="G1337" i="4"/>
  <c r="H1337" i="4"/>
  <c r="I1337" i="4"/>
  <c r="J1337" i="4"/>
  <c r="K1337" i="4"/>
  <c r="L1337" i="4"/>
  <c r="A1338" i="4"/>
  <c r="B1338" i="4"/>
  <c r="C1338" i="4"/>
  <c r="D1338" i="4"/>
  <c r="E1338" i="4"/>
  <c r="F1338" i="4"/>
  <c r="G1338" i="4"/>
  <c r="H1338" i="4"/>
  <c r="I1338" i="4"/>
  <c r="J1338" i="4"/>
  <c r="K1338" i="4"/>
  <c r="L1338" i="4"/>
  <c r="A1339" i="4"/>
  <c r="B1339" i="4"/>
  <c r="C1339" i="4"/>
  <c r="D1339" i="4"/>
  <c r="E1339" i="4"/>
  <c r="F1339" i="4"/>
  <c r="G1339" i="4"/>
  <c r="H1339" i="4"/>
  <c r="I1339" i="4"/>
  <c r="J1339" i="4"/>
  <c r="K1339" i="4"/>
  <c r="L1339" i="4"/>
  <c r="A1340" i="4"/>
  <c r="B1340" i="4"/>
  <c r="C1340" i="4"/>
  <c r="D1340" i="4"/>
  <c r="E1340" i="4"/>
  <c r="F1340" i="4"/>
  <c r="G1340" i="4"/>
  <c r="H1340" i="4"/>
  <c r="I1340" i="4"/>
  <c r="J1340" i="4"/>
  <c r="K1340" i="4"/>
  <c r="L1340" i="4"/>
  <c r="A1341" i="4"/>
  <c r="B1341" i="4"/>
  <c r="C1341" i="4"/>
  <c r="D1341" i="4"/>
  <c r="E1341" i="4"/>
  <c r="F1341" i="4"/>
  <c r="G1341" i="4"/>
  <c r="H1341" i="4"/>
  <c r="I1341" i="4"/>
  <c r="J1341" i="4"/>
  <c r="K1341" i="4"/>
  <c r="L1341" i="4"/>
  <c r="A1342" i="4"/>
  <c r="B1342" i="4"/>
  <c r="C1342" i="4"/>
  <c r="D1342" i="4"/>
  <c r="E1342" i="4"/>
  <c r="F1342" i="4"/>
  <c r="G1342" i="4"/>
  <c r="H1342" i="4"/>
  <c r="I1342" i="4"/>
  <c r="J1342" i="4"/>
  <c r="K1342" i="4"/>
  <c r="L1342" i="4"/>
  <c r="A1343" i="4"/>
  <c r="B1343" i="4"/>
  <c r="C1343" i="4"/>
  <c r="D1343" i="4"/>
  <c r="E1343" i="4"/>
  <c r="F1343" i="4"/>
  <c r="G1343" i="4"/>
  <c r="H1343" i="4"/>
  <c r="I1343" i="4"/>
  <c r="J1343" i="4"/>
  <c r="K1343" i="4"/>
  <c r="L1343" i="4"/>
  <c r="A1344" i="4"/>
  <c r="B1344" i="4"/>
  <c r="C1344" i="4"/>
  <c r="D1344" i="4"/>
  <c r="E1344" i="4"/>
  <c r="F1344" i="4"/>
  <c r="G1344" i="4"/>
  <c r="H1344" i="4"/>
  <c r="I1344" i="4"/>
  <c r="J1344" i="4"/>
  <c r="K1344" i="4"/>
  <c r="L1344" i="4"/>
  <c r="A1345" i="4"/>
  <c r="B1345" i="4"/>
  <c r="C1345" i="4"/>
  <c r="D1345" i="4"/>
  <c r="E1345" i="4"/>
  <c r="F1345" i="4"/>
  <c r="G1345" i="4"/>
  <c r="H1345" i="4"/>
  <c r="I1345" i="4"/>
  <c r="J1345" i="4"/>
  <c r="K1345" i="4"/>
  <c r="L1345" i="4"/>
  <c r="A1346" i="4"/>
  <c r="B1346" i="4"/>
  <c r="C1346" i="4"/>
  <c r="D1346" i="4"/>
  <c r="E1346" i="4"/>
  <c r="F1346" i="4"/>
  <c r="G1346" i="4"/>
  <c r="H1346" i="4"/>
  <c r="I1346" i="4"/>
  <c r="J1346" i="4"/>
  <c r="K1346" i="4"/>
  <c r="L1346" i="4"/>
  <c r="A1347" i="4"/>
  <c r="B1347" i="4"/>
  <c r="C1347" i="4"/>
  <c r="D1347" i="4"/>
  <c r="E1347" i="4"/>
  <c r="F1347" i="4"/>
  <c r="G1347" i="4"/>
  <c r="H1347" i="4"/>
  <c r="I1347" i="4"/>
  <c r="J1347" i="4"/>
  <c r="K1347" i="4"/>
  <c r="L1347" i="4"/>
  <c r="A1348" i="4"/>
  <c r="B1348" i="4"/>
  <c r="C1348" i="4"/>
  <c r="D1348" i="4"/>
  <c r="E1348" i="4"/>
  <c r="F1348" i="4"/>
  <c r="G1348" i="4"/>
  <c r="H1348" i="4"/>
  <c r="I1348" i="4"/>
  <c r="J1348" i="4"/>
  <c r="K1348" i="4"/>
  <c r="L1348" i="4"/>
  <c r="A1349" i="4"/>
  <c r="B1349" i="4"/>
  <c r="C1349" i="4"/>
  <c r="D1349" i="4"/>
  <c r="E1349" i="4"/>
  <c r="F1349" i="4"/>
  <c r="G1349" i="4"/>
  <c r="H1349" i="4"/>
  <c r="I1349" i="4"/>
  <c r="J1349" i="4"/>
  <c r="K1349" i="4"/>
  <c r="L1349" i="4"/>
  <c r="A1350" i="4"/>
  <c r="B1350" i="4"/>
  <c r="C1350" i="4"/>
  <c r="D1350" i="4"/>
  <c r="E1350" i="4"/>
  <c r="F1350" i="4"/>
  <c r="G1350" i="4"/>
  <c r="H1350" i="4"/>
  <c r="I1350" i="4"/>
  <c r="J1350" i="4"/>
  <c r="K1350" i="4"/>
  <c r="L1350" i="4"/>
  <c r="A1351" i="4"/>
  <c r="B1351" i="4"/>
  <c r="C1351" i="4"/>
  <c r="D1351" i="4"/>
  <c r="E1351" i="4"/>
  <c r="F1351" i="4"/>
  <c r="G1351" i="4"/>
  <c r="H1351" i="4"/>
  <c r="I1351" i="4"/>
  <c r="J1351" i="4"/>
  <c r="K1351" i="4"/>
  <c r="L1351" i="4"/>
  <c r="A1352" i="4"/>
  <c r="B1352" i="4"/>
  <c r="C1352" i="4"/>
  <c r="D1352" i="4"/>
  <c r="E1352" i="4"/>
  <c r="F1352" i="4"/>
  <c r="G1352" i="4"/>
  <c r="H1352" i="4"/>
  <c r="I1352" i="4"/>
  <c r="J1352" i="4"/>
  <c r="K1352" i="4"/>
  <c r="L1352" i="4"/>
  <c r="A1353" i="4"/>
  <c r="B1353" i="4"/>
  <c r="C1353" i="4"/>
  <c r="D1353" i="4"/>
  <c r="E1353" i="4"/>
  <c r="F1353" i="4"/>
  <c r="G1353" i="4"/>
  <c r="H1353" i="4"/>
  <c r="I1353" i="4"/>
  <c r="J1353" i="4"/>
  <c r="K1353" i="4"/>
  <c r="L1353" i="4"/>
  <c r="A1354" i="4"/>
  <c r="B1354" i="4"/>
  <c r="C1354" i="4"/>
  <c r="D1354" i="4"/>
  <c r="E1354" i="4"/>
  <c r="F1354" i="4"/>
  <c r="G1354" i="4"/>
  <c r="H1354" i="4"/>
  <c r="I1354" i="4"/>
  <c r="J1354" i="4"/>
  <c r="K1354" i="4"/>
  <c r="L1354" i="4"/>
  <c r="A1355" i="4"/>
  <c r="B1355" i="4"/>
  <c r="C1355" i="4"/>
  <c r="D1355" i="4"/>
  <c r="E1355" i="4"/>
  <c r="F1355" i="4"/>
  <c r="G1355" i="4"/>
  <c r="H1355" i="4"/>
  <c r="I1355" i="4"/>
  <c r="J1355" i="4"/>
  <c r="K1355" i="4"/>
  <c r="L1355" i="4"/>
  <c r="A1356" i="4"/>
  <c r="B1356" i="4"/>
  <c r="C1356" i="4"/>
  <c r="D1356" i="4"/>
  <c r="E1356" i="4"/>
  <c r="F1356" i="4"/>
  <c r="G1356" i="4"/>
  <c r="H1356" i="4"/>
  <c r="I1356" i="4"/>
  <c r="J1356" i="4"/>
  <c r="K1356" i="4"/>
  <c r="L1356" i="4"/>
  <c r="A1357" i="4"/>
  <c r="B1357" i="4"/>
  <c r="C1357" i="4"/>
  <c r="D1357" i="4"/>
  <c r="E1357" i="4"/>
  <c r="F1357" i="4"/>
  <c r="G1357" i="4"/>
  <c r="H1357" i="4"/>
  <c r="I1357" i="4"/>
  <c r="J1357" i="4"/>
  <c r="K1357" i="4"/>
  <c r="L1357" i="4"/>
  <c r="A1358" i="4"/>
  <c r="B1358" i="4"/>
  <c r="C1358" i="4"/>
  <c r="D1358" i="4"/>
  <c r="E1358" i="4"/>
  <c r="F1358" i="4"/>
  <c r="G1358" i="4"/>
  <c r="H1358" i="4"/>
  <c r="I1358" i="4"/>
  <c r="J1358" i="4"/>
  <c r="K1358" i="4"/>
  <c r="L1358" i="4"/>
  <c r="A1359" i="4"/>
  <c r="B1359" i="4"/>
  <c r="C1359" i="4"/>
  <c r="D1359" i="4"/>
  <c r="E1359" i="4"/>
  <c r="F1359" i="4"/>
  <c r="G1359" i="4"/>
  <c r="H1359" i="4"/>
  <c r="I1359" i="4"/>
  <c r="J1359" i="4"/>
  <c r="K1359" i="4"/>
  <c r="L1359" i="4"/>
  <c r="A1360" i="4"/>
  <c r="B1360" i="4"/>
  <c r="C1360" i="4"/>
  <c r="D1360" i="4"/>
  <c r="E1360" i="4"/>
  <c r="F1360" i="4"/>
  <c r="G1360" i="4"/>
  <c r="H1360" i="4"/>
  <c r="I1360" i="4"/>
  <c r="J1360" i="4"/>
  <c r="K1360" i="4"/>
  <c r="L1360" i="4"/>
  <c r="A1361" i="4"/>
  <c r="B1361" i="4"/>
  <c r="C1361" i="4"/>
  <c r="D1361" i="4"/>
  <c r="E1361" i="4"/>
  <c r="F1361" i="4"/>
  <c r="G1361" i="4"/>
  <c r="H1361" i="4"/>
  <c r="I1361" i="4"/>
  <c r="J1361" i="4"/>
  <c r="K1361" i="4"/>
  <c r="L1361" i="4"/>
  <c r="A1362" i="4"/>
  <c r="B1362" i="4"/>
  <c r="C1362" i="4"/>
  <c r="D1362" i="4"/>
  <c r="E1362" i="4"/>
  <c r="F1362" i="4"/>
  <c r="G1362" i="4"/>
  <c r="H1362" i="4"/>
  <c r="I1362" i="4"/>
  <c r="J1362" i="4"/>
  <c r="K1362" i="4"/>
  <c r="L1362" i="4"/>
  <c r="A1363" i="4"/>
  <c r="B1363" i="4"/>
  <c r="C1363" i="4"/>
  <c r="D1363" i="4"/>
  <c r="E1363" i="4"/>
  <c r="F1363" i="4"/>
  <c r="G1363" i="4"/>
  <c r="H1363" i="4"/>
  <c r="I1363" i="4"/>
  <c r="J1363" i="4"/>
  <c r="K1363" i="4"/>
  <c r="L1363" i="4"/>
  <c r="A1364" i="4"/>
  <c r="B1364" i="4"/>
  <c r="C1364" i="4"/>
  <c r="D1364" i="4"/>
  <c r="E1364" i="4"/>
  <c r="F1364" i="4"/>
  <c r="G1364" i="4"/>
  <c r="H1364" i="4"/>
  <c r="I1364" i="4"/>
  <c r="J1364" i="4"/>
  <c r="K1364" i="4"/>
  <c r="L1364" i="4"/>
  <c r="A1365" i="4"/>
  <c r="B1365" i="4"/>
  <c r="C1365" i="4"/>
  <c r="D1365" i="4"/>
  <c r="E1365" i="4"/>
  <c r="F1365" i="4"/>
  <c r="G1365" i="4"/>
  <c r="H1365" i="4"/>
  <c r="I1365" i="4"/>
  <c r="J1365" i="4"/>
  <c r="K1365" i="4"/>
  <c r="L1365" i="4"/>
  <c r="A1366" i="4"/>
  <c r="B1366" i="4"/>
  <c r="C1366" i="4"/>
  <c r="D1366" i="4"/>
  <c r="E1366" i="4"/>
  <c r="F1366" i="4"/>
  <c r="G1366" i="4"/>
  <c r="H1366" i="4"/>
  <c r="I1366" i="4"/>
  <c r="J1366" i="4"/>
  <c r="K1366" i="4"/>
  <c r="L1366" i="4"/>
  <c r="A1367" i="4"/>
  <c r="B1367" i="4"/>
  <c r="C1367" i="4"/>
  <c r="D1367" i="4"/>
  <c r="E1367" i="4"/>
  <c r="F1367" i="4"/>
  <c r="G1367" i="4"/>
  <c r="H1367" i="4"/>
  <c r="I1367" i="4"/>
  <c r="J1367" i="4"/>
  <c r="K1367" i="4"/>
  <c r="L1367" i="4"/>
  <c r="A1368" i="4"/>
  <c r="B1368" i="4"/>
  <c r="C1368" i="4"/>
  <c r="D1368" i="4"/>
  <c r="E1368" i="4"/>
  <c r="F1368" i="4"/>
  <c r="G1368" i="4"/>
  <c r="H1368" i="4"/>
  <c r="I1368" i="4"/>
  <c r="J1368" i="4"/>
  <c r="K1368" i="4"/>
  <c r="L1368" i="4"/>
  <c r="A1369" i="4"/>
  <c r="B1369" i="4"/>
  <c r="C1369" i="4"/>
  <c r="D1369" i="4"/>
  <c r="E1369" i="4"/>
  <c r="F1369" i="4"/>
  <c r="G1369" i="4"/>
  <c r="H1369" i="4"/>
  <c r="I1369" i="4"/>
  <c r="J1369" i="4"/>
  <c r="K1369" i="4"/>
  <c r="L1369" i="4"/>
  <c r="A1370" i="4"/>
  <c r="B1370" i="4"/>
  <c r="C1370" i="4"/>
  <c r="D1370" i="4"/>
  <c r="E1370" i="4"/>
  <c r="F1370" i="4"/>
  <c r="G1370" i="4"/>
  <c r="H1370" i="4"/>
  <c r="I1370" i="4"/>
  <c r="J1370" i="4"/>
  <c r="K1370" i="4"/>
  <c r="L1370" i="4"/>
  <c r="A1371" i="4"/>
  <c r="B1371" i="4"/>
  <c r="C1371" i="4"/>
  <c r="D1371" i="4"/>
  <c r="E1371" i="4"/>
  <c r="F1371" i="4"/>
  <c r="G1371" i="4"/>
  <c r="H1371" i="4"/>
  <c r="I1371" i="4"/>
  <c r="J1371" i="4"/>
  <c r="K1371" i="4"/>
  <c r="L1371" i="4"/>
  <c r="A1372" i="4"/>
  <c r="B1372" i="4"/>
  <c r="C1372" i="4"/>
  <c r="D1372" i="4"/>
  <c r="E1372" i="4"/>
  <c r="F1372" i="4"/>
  <c r="G1372" i="4"/>
  <c r="H1372" i="4"/>
  <c r="I1372" i="4"/>
  <c r="J1372" i="4"/>
  <c r="K1372" i="4"/>
  <c r="L1372" i="4"/>
  <c r="A1373" i="4"/>
  <c r="B1373" i="4"/>
  <c r="C1373" i="4"/>
  <c r="D1373" i="4"/>
  <c r="E1373" i="4"/>
  <c r="F1373" i="4"/>
  <c r="G1373" i="4"/>
  <c r="H1373" i="4"/>
  <c r="I1373" i="4"/>
  <c r="J1373" i="4"/>
  <c r="K1373" i="4"/>
  <c r="L1373" i="4"/>
  <c r="A1374" i="4"/>
  <c r="B1374" i="4"/>
  <c r="C1374" i="4"/>
  <c r="D1374" i="4"/>
  <c r="E1374" i="4"/>
  <c r="F1374" i="4"/>
  <c r="G1374" i="4"/>
  <c r="H1374" i="4"/>
  <c r="I1374" i="4"/>
  <c r="J1374" i="4"/>
  <c r="K1374" i="4"/>
  <c r="L1374" i="4"/>
  <c r="A1375" i="4"/>
  <c r="B1375" i="4"/>
  <c r="C1375" i="4"/>
  <c r="D1375" i="4"/>
  <c r="E1375" i="4"/>
  <c r="F1375" i="4"/>
  <c r="G1375" i="4"/>
  <c r="H1375" i="4"/>
  <c r="I1375" i="4"/>
  <c r="J1375" i="4"/>
  <c r="K1375" i="4"/>
  <c r="L1375" i="4"/>
  <c r="A1376" i="4"/>
  <c r="B1376" i="4"/>
  <c r="C1376" i="4"/>
  <c r="D1376" i="4"/>
  <c r="E1376" i="4"/>
  <c r="F1376" i="4"/>
  <c r="G1376" i="4"/>
  <c r="H1376" i="4"/>
  <c r="I1376" i="4"/>
  <c r="J1376" i="4"/>
  <c r="K1376" i="4"/>
  <c r="L1376" i="4"/>
  <c r="A1377" i="4"/>
  <c r="B1377" i="4"/>
  <c r="C1377" i="4"/>
  <c r="D1377" i="4"/>
  <c r="E1377" i="4"/>
  <c r="F1377" i="4"/>
  <c r="G1377" i="4"/>
  <c r="H1377" i="4"/>
  <c r="I1377" i="4"/>
  <c r="J1377" i="4"/>
  <c r="K1377" i="4"/>
  <c r="L1377" i="4"/>
  <c r="A1378" i="4"/>
  <c r="B1378" i="4"/>
  <c r="C1378" i="4"/>
  <c r="D1378" i="4"/>
  <c r="E1378" i="4"/>
  <c r="F1378" i="4"/>
  <c r="G1378" i="4"/>
  <c r="H1378" i="4"/>
  <c r="I1378" i="4"/>
  <c r="J1378" i="4"/>
  <c r="K1378" i="4"/>
  <c r="L1378" i="4"/>
  <c r="A1379" i="4"/>
  <c r="B1379" i="4"/>
  <c r="C1379" i="4"/>
  <c r="D1379" i="4"/>
  <c r="E1379" i="4"/>
  <c r="F1379" i="4"/>
  <c r="G1379" i="4"/>
  <c r="H1379" i="4"/>
  <c r="I1379" i="4"/>
  <c r="J1379" i="4"/>
  <c r="K1379" i="4"/>
  <c r="L1379" i="4"/>
  <c r="A1380" i="4"/>
  <c r="B1380" i="4"/>
  <c r="C1380" i="4"/>
  <c r="D1380" i="4"/>
  <c r="E1380" i="4"/>
  <c r="F1380" i="4"/>
  <c r="G1380" i="4"/>
  <c r="H1380" i="4"/>
  <c r="I1380" i="4"/>
  <c r="J1380" i="4"/>
  <c r="K1380" i="4"/>
  <c r="L1380" i="4"/>
  <c r="A1381" i="4"/>
  <c r="B1381" i="4"/>
  <c r="C1381" i="4"/>
  <c r="D1381" i="4"/>
  <c r="E1381" i="4"/>
  <c r="F1381" i="4"/>
  <c r="G1381" i="4"/>
  <c r="H1381" i="4"/>
  <c r="I1381" i="4"/>
  <c r="J1381" i="4"/>
  <c r="K1381" i="4"/>
  <c r="L1381" i="4"/>
  <c r="A1382" i="4"/>
  <c r="B1382" i="4"/>
  <c r="C1382" i="4"/>
  <c r="D1382" i="4"/>
  <c r="E1382" i="4"/>
  <c r="F1382" i="4"/>
  <c r="G1382" i="4"/>
  <c r="H1382" i="4"/>
  <c r="I1382" i="4"/>
  <c r="J1382" i="4"/>
  <c r="K1382" i="4"/>
  <c r="L1382" i="4"/>
  <c r="A1383" i="4"/>
  <c r="B1383" i="4"/>
  <c r="C1383" i="4"/>
  <c r="D1383" i="4"/>
  <c r="E1383" i="4"/>
  <c r="F1383" i="4"/>
  <c r="G1383" i="4"/>
  <c r="H1383" i="4"/>
  <c r="I1383" i="4"/>
  <c r="J1383" i="4"/>
  <c r="K1383" i="4"/>
  <c r="L1383" i="4"/>
  <c r="A1384" i="4"/>
  <c r="B1384" i="4"/>
  <c r="C1384" i="4"/>
  <c r="D1384" i="4"/>
  <c r="E1384" i="4"/>
  <c r="F1384" i="4"/>
  <c r="G1384" i="4"/>
  <c r="H1384" i="4"/>
  <c r="I1384" i="4"/>
  <c r="J1384" i="4"/>
  <c r="K1384" i="4"/>
  <c r="L1384" i="4"/>
  <c r="A1385" i="4"/>
  <c r="B1385" i="4"/>
  <c r="C1385" i="4"/>
  <c r="D1385" i="4"/>
  <c r="E1385" i="4"/>
  <c r="F1385" i="4"/>
  <c r="G1385" i="4"/>
  <c r="H1385" i="4"/>
  <c r="I1385" i="4"/>
  <c r="J1385" i="4"/>
  <c r="K1385" i="4"/>
  <c r="L1385" i="4"/>
  <c r="A1386" i="4"/>
  <c r="B1386" i="4"/>
  <c r="C1386" i="4"/>
  <c r="D1386" i="4"/>
  <c r="E1386" i="4"/>
  <c r="F1386" i="4"/>
  <c r="G1386" i="4"/>
  <c r="H1386" i="4"/>
  <c r="I1386" i="4"/>
  <c r="J1386" i="4"/>
  <c r="K1386" i="4"/>
  <c r="L1386" i="4"/>
  <c r="A1387" i="4"/>
  <c r="B1387" i="4"/>
  <c r="C1387" i="4"/>
  <c r="D1387" i="4"/>
  <c r="E1387" i="4"/>
  <c r="F1387" i="4"/>
  <c r="G1387" i="4"/>
  <c r="H1387" i="4"/>
  <c r="I1387" i="4"/>
  <c r="J1387" i="4"/>
  <c r="K1387" i="4"/>
  <c r="L1387" i="4"/>
  <c r="A1388" i="4"/>
  <c r="B1388" i="4"/>
  <c r="C1388" i="4"/>
  <c r="D1388" i="4"/>
  <c r="E1388" i="4"/>
  <c r="F1388" i="4"/>
  <c r="G1388" i="4"/>
  <c r="H1388" i="4"/>
  <c r="I1388" i="4"/>
  <c r="J1388" i="4"/>
  <c r="K1388" i="4"/>
  <c r="L1388" i="4"/>
  <c r="A1389" i="4"/>
  <c r="B1389" i="4"/>
  <c r="C1389" i="4"/>
  <c r="D1389" i="4"/>
  <c r="E1389" i="4"/>
  <c r="F1389" i="4"/>
  <c r="G1389" i="4"/>
  <c r="H1389" i="4"/>
  <c r="I1389" i="4"/>
  <c r="J1389" i="4"/>
  <c r="K1389" i="4"/>
  <c r="L1389" i="4"/>
  <c r="A1390" i="4"/>
  <c r="B1390" i="4"/>
  <c r="C1390" i="4"/>
  <c r="D1390" i="4"/>
  <c r="E1390" i="4"/>
  <c r="F1390" i="4"/>
  <c r="G1390" i="4"/>
  <c r="H1390" i="4"/>
  <c r="I1390" i="4"/>
  <c r="J1390" i="4"/>
  <c r="K1390" i="4"/>
  <c r="L1390" i="4"/>
  <c r="A1391" i="4"/>
  <c r="B1391" i="4"/>
  <c r="C1391" i="4"/>
  <c r="D1391" i="4"/>
  <c r="E1391" i="4"/>
  <c r="F1391" i="4"/>
  <c r="G1391" i="4"/>
  <c r="H1391" i="4"/>
  <c r="I1391" i="4"/>
  <c r="J1391" i="4"/>
  <c r="K1391" i="4"/>
  <c r="L1391" i="4"/>
  <c r="A1392" i="4"/>
  <c r="B1392" i="4"/>
  <c r="C1392" i="4"/>
  <c r="D1392" i="4"/>
  <c r="E1392" i="4"/>
  <c r="F1392" i="4"/>
  <c r="G1392" i="4"/>
  <c r="H1392" i="4"/>
  <c r="I1392" i="4"/>
  <c r="J1392" i="4"/>
  <c r="K1392" i="4"/>
  <c r="L1392" i="4"/>
  <c r="A1393" i="4"/>
  <c r="B1393" i="4"/>
  <c r="C1393" i="4"/>
  <c r="D1393" i="4"/>
  <c r="E1393" i="4"/>
  <c r="F1393" i="4"/>
  <c r="G1393" i="4"/>
  <c r="H1393" i="4"/>
  <c r="I1393" i="4"/>
  <c r="J1393" i="4"/>
  <c r="K1393" i="4"/>
  <c r="L1393" i="4"/>
  <c r="A1394" i="4"/>
  <c r="B1394" i="4"/>
  <c r="C1394" i="4"/>
  <c r="D1394" i="4"/>
  <c r="E1394" i="4"/>
  <c r="F1394" i="4"/>
  <c r="G1394" i="4"/>
  <c r="H1394" i="4"/>
  <c r="I1394" i="4"/>
  <c r="J1394" i="4"/>
  <c r="K1394" i="4"/>
  <c r="L1394" i="4"/>
  <c r="A1395" i="4"/>
  <c r="B1395" i="4"/>
  <c r="C1395" i="4"/>
  <c r="D1395" i="4"/>
  <c r="E1395" i="4"/>
  <c r="F1395" i="4"/>
  <c r="G1395" i="4"/>
  <c r="H1395" i="4"/>
  <c r="I1395" i="4"/>
  <c r="J1395" i="4"/>
  <c r="K1395" i="4"/>
  <c r="L1395" i="4"/>
  <c r="A1396" i="4"/>
  <c r="B1396" i="4"/>
  <c r="C1396" i="4"/>
  <c r="D1396" i="4"/>
  <c r="E1396" i="4"/>
  <c r="F1396" i="4"/>
  <c r="G1396" i="4"/>
  <c r="H1396" i="4"/>
  <c r="I1396" i="4"/>
  <c r="J1396" i="4"/>
  <c r="K1396" i="4"/>
  <c r="L1396" i="4"/>
  <c r="A1397" i="4"/>
  <c r="B1397" i="4"/>
  <c r="C1397" i="4"/>
  <c r="D1397" i="4"/>
  <c r="E1397" i="4"/>
  <c r="F1397" i="4"/>
  <c r="G1397" i="4"/>
  <c r="H1397" i="4"/>
  <c r="I1397" i="4"/>
  <c r="J1397" i="4"/>
  <c r="K1397" i="4"/>
  <c r="L1397" i="4"/>
  <c r="A1398" i="4"/>
  <c r="B1398" i="4"/>
  <c r="C1398" i="4"/>
  <c r="D1398" i="4"/>
  <c r="E1398" i="4"/>
  <c r="F1398" i="4"/>
  <c r="G1398" i="4"/>
  <c r="H1398" i="4"/>
  <c r="I1398" i="4"/>
  <c r="J1398" i="4"/>
  <c r="K1398" i="4"/>
  <c r="L1398" i="4"/>
  <c r="A1399" i="4"/>
  <c r="B1399" i="4"/>
  <c r="C1399" i="4"/>
  <c r="D1399" i="4"/>
  <c r="E1399" i="4"/>
  <c r="F1399" i="4"/>
  <c r="G1399" i="4"/>
  <c r="H1399" i="4"/>
  <c r="I1399" i="4"/>
  <c r="J1399" i="4"/>
  <c r="K1399" i="4"/>
  <c r="L1399" i="4"/>
  <c r="A1400" i="4"/>
  <c r="B1400" i="4"/>
  <c r="C1400" i="4"/>
  <c r="D1400" i="4"/>
  <c r="E1400" i="4"/>
  <c r="F1400" i="4"/>
  <c r="G1400" i="4"/>
  <c r="H1400" i="4"/>
  <c r="I1400" i="4"/>
  <c r="J1400" i="4"/>
  <c r="K1400" i="4"/>
  <c r="L1400" i="4"/>
  <c r="A1401" i="4"/>
  <c r="B1401" i="4"/>
  <c r="C1401" i="4"/>
  <c r="D1401" i="4"/>
  <c r="E1401" i="4"/>
  <c r="F1401" i="4"/>
  <c r="G1401" i="4"/>
  <c r="H1401" i="4"/>
  <c r="I1401" i="4"/>
  <c r="J1401" i="4"/>
  <c r="K1401" i="4"/>
  <c r="L1401" i="4"/>
  <c r="A1402" i="4"/>
  <c r="B1402" i="4"/>
  <c r="C1402" i="4"/>
  <c r="D1402" i="4"/>
  <c r="E1402" i="4"/>
  <c r="F1402" i="4"/>
  <c r="G1402" i="4"/>
  <c r="H1402" i="4"/>
  <c r="I1402" i="4"/>
  <c r="J1402" i="4"/>
  <c r="K1402" i="4"/>
  <c r="L1402" i="4"/>
  <c r="A1403" i="4"/>
  <c r="B1403" i="4"/>
  <c r="C1403" i="4"/>
  <c r="D1403" i="4"/>
  <c r="E1403" i="4"/>
  <c r="F1403" i="4"/>
  <c r="G1403" i="4"/>
  <c r="H1403" i="4"/>
  <c r="I1403" i="4"/>
  <c r="J1403" i="4"/>
  <c r="K1403" i="4"/>
  <c r="L1403" i="4"/>
  <c r="A1404" i="4"/>
  <c r="B1404" i="4"/>
  <c r="C1404" i="4"/>
  <c r="D1404" i="4"/>
  <c r="E1404" i="4"/>
  <c r="F1404" i="4"/>
  <c r="G1404" i="4"/>
  <c r="H1404" i="4"/>
  <c r="I1404" i="4"/>
  <c r="J1404" i="4"/>
  <c r="K1404" i="4"/>
  <c r="L1404" i="4"/>
  <c r="A1405" i="4"/>
  <c r="B1405" i="4"/>
  <c r="C1405" i="4"/>
  <c r="D1405" i="4"/>
  <c r="E1405" i="4"/>
  <c r="F1405" i="4"/>
  <c r="G1405" i="4"/>
  <c r="H1405" i="4"/>
  <c r="I1405" i="4"/>
  <c r="J1405" i="4"/>
  <c r="K1405" i="4"/>
  <c r="L1405" i="4"/>
  <c r="A1406" i="4"/>
  <c r="B1406" i="4"/>
  <c r="C1406" i="4"/>
  <c r="D1406" i="4"/>
  <c r="E1406" i="4"/>
  <c r="F1406" i="4"/>
  <c r="G1406" i="4"/>
  <c r="H1406" i="4"/>
  <c r="I1406" i="4"/>
  <c r="J1406" i="4"/>
  <c r="K1406" i="4"/>
  <c r="L1406" i="4"/>
  <c r="A1407" i="4"/>
  <c r="B1407" i="4"/>
  <c r="C1407" i="4"/>
  <c r="D1407" i="4"/>
  <c r="E1407" i="4"/>
  <c r="F1407" i="4"/>
  <c r="G1407" i="4"/>
  <c r="H1407" i="4"/>
  <c r="I1407" i="4"/>
  <c r="J1407" i="4"/>
  <c r="K1407" i="4"/>
  <c r="L1407" i="4"/>
  <c r="A1408" i="4"/>
  <c r="B1408" i="4"/>
  <c r="C1408" i="4"/>
  <c r="D1408" i="4"/>
  <c r="E1408" i="4"/>
  <c r="F1408" i="4"/>
  <c r="G1408" i="4"/>
  <c r="H1408" i="4"/>
  <c r="I1408" i="4"/>
  <c r="J1408" i="4"/>
  <c r="K1408" i="4"/>
  <c r="L1408" i="4"/>
  <c r="A1409" i="4"/>
  <c r="B1409" i="4"/>
  <c r="C1409" i="4"/>
  <c r="D1409" i="4"/>
  <c r="E1409" i="4"/>
  <c r="F1409" i="4"/>
  <c r="G1409" i="4"/>
  <c r="H1409" i="4"/>
  <c r="I1409" i="4"/>
  <c r="J1409" i="4"/>
  <c r="K1409" i="4"/>
  <c r="L1409" i="4"/>
  <c r="A1410" i="4"/>
  <c r="B1410" i="4"/>
  <c r="C1410" i="4"/>
  <c r="D1410" i="4"/>
  <c r="E1410" i="4"/>
  <c r="F1410" i="4"/>
  <c r="G1410" i="4"/>
  <c r="H1410" i="4"/>
  <c r="I1410" i="4"/>
  <c r="J1410" i="4"/>
  <c r="K1410" i="4"/>
  <c r="L1410" i="4"/>
  <c r="A1411" i="4"/>
  <c r="B1411" i="4"/>
  <c r="C1411" i="4"/>
  <c r="D1411" i="4"/>
  <c r="E1411" i="4"/>
  <c r="F1411" i="4"/>
  <c r="G1411" i="4"/>
  <c r="H1411" i="4"/>
  <c r="I1411" i="4"/>
  <c r="J1411" i="4"/>
  <c r="K1411" i="4"/>
  <c r="L1411" i="4"/>
  <c r="A1412" i="4"/>
  <c r="B1412" i="4"/>
  <c r="C1412" i="4"/>
  <c r="D1412" i="4"/>
  <c r="E1412" i="4"/>
  <c r="F1412" i="4"/>
  <c r="G1412" i="4"/>
  <c r="H1412" i="4"/>
  <c r="I1412" i="4"/>
  <c r="J1412" i="4"/>
  <c r="K1412" i="4"/>
  <c r="L1412" i="4"/>
  <c r="A1413" i="4"/>
  <c r="B1413" i="4"/>
  <c r="C1413" i="4"/>
  <c r="D1413" i="4"/>
  <c r="E1413" i="4"/>
  <c r="F1413" i="4"/>
  <c r="G1413" i="4"/>
  <c r="H1413" i="4"/>
  <c r="I1413" i="4"/>
  <c r="J1413" i="4"/>
  <c r="K1413" i="4"/>
  <c r="L1413" i="4"/>
  <c r="A1414" i="4"/>
  <c r="B1414" i="4"/>
  <c r="C1414" i="4"/>
  <c r="D1414" i="4"/>
  <c r="E1414" i="4"/>
  <c r="F1414" i="4"/>
  <c r="G1414" i="4"/>
  <c r="H1414" i="4"/>
  <c r="I1414" i="4"/>
  <c r="J1414" i="4"/>
  <c r="K1414" i="4"/>
  <c r="L1414" i="4"/>
  <c r="A1415" i="4"/>
  <c r="B1415" i="4"/>
  <c r="C1415" i="4"/>
  <c r="D1415" i="4"/>
  <c r="E1415" i="4"/>
  <c r="F1415" i="4"/>
  <c r="G1415" i="4"/>
  <c r="H1415" i="4"/>
  <c r="I1415" i="4"/>
  <c r="J1415" i="4"/>
  <c r="K1415" i="4"/>
  <c r="L1415" i="4"/>
  <c r="A1416" i="4"/>
  <c r="B1416" i="4"/>
  <c r="C1416" i="4"/>
  <c r="D1416" i="4"/>
  <c r="E1416" i="4"/>
  <c r="F1416" i="4"/>
  <c r="G1416" i="4"/>
  <c r="H1416" i="4"/>
  <c r="I1416" i="4"/>
  <c r="J1416" i="4"/>
  <c r="K1416" i="4"/>
  <c r="L1416" i="4"/>
  <c r="A1417" i="4"/>
  <c r="B1417" i="4"/>
  <c r="C1417" i="4"/>
  <c r="D1417" i="4"/>
  <c r="E1417" i="4"/>
  <c r="F1417" i="4"/>
  <c r="G1417" i="4"/>
  <c r="H1417" i="4"/>
  <c r="I1417" i="4"/>
  <c r="J1417" i="4"/>
  <c r="K1417" i="4"/>
  <c r="L1417" i="4"/>
  <c r="A1418" i="4"/>
  <c r="B1418" i="4"/>
  <c r="C1418" i="4"/>
  <c r="D1418" i="4"/>
  <c r="E1418" i="4"/>
  <c r="F1418" i="4"/>
  <c r="G1418" i="4"/>
  <c r="H1418" i="4"/>
  <c r="I1418" i="4"/>
  <c r="J1418" i="4"/>
  <c r="K1418" i="4"/>
  <c r="L1418" i="4"/>
  <c r="A1419" i="4"/>
  <c r="B1419" i="4"/>
  <c r="C1419" i="4"/>
  <c r="D1419" i="4"/>
  <c r="E1419" i="4"/>
  <c r="F1419" i="4"/>
  <c r="G1419" i="4"/>
  <c r="H1419" i="4"/>
  <c r="I1419" i="4"/>
  <c r="J1419" i="4"/>
  <c r="K1419" i="4"/>
  <c r="L1419" i="4"/>
  <c r="A1420" i="4"/>
  <c r="B1420" i="4"/>
  <c r="C1420" i="4"/>
  <c r="D1420" i="4"/>
  <c r="E1420" i="4"/>
  <c r="F1420" i="4"/>
  <c r="G1420" i="4"/>
  <c r="H1420" i="4"/>
  <c r="I1420" i="4"/>
  <c r="J1420" i="4"/>
  <c r="K1420" i="4"/>
  <c r="L1420" i="4"/>
  <c r="A1421" i="4"/>
  <c r="B1421" i="4"/>
  <c r="C1421" i="4"/>
  <c r="D1421" i="4"/>
  <c r="E1421" i="4"/>
  <c r="F1421" i="4"/>
  <c r="G1421" i="4"/>
  <c r="H1421" i="4"/>
  <c r="I1421" i="4"/>
  <c r="J1421" i="4"/>
  <c r="K1421" i="4"/>
  <c r="L1421" i="4"/>
  <c r="A1422" i="4"/>
  <c r="B1422" i="4"/>
  <c r="C1422" i="4"/>
  <c r="D1422" i="4"/>
  <c r="E1422" i="4"/>
  <c r="F1422" i="4"/>
  <c r="G1422" i="4"/>
  <c r="H1422" i="4"/>
  <c r="I1422" i="4"/>
  <c r="J1422" i="4"/>
  <c r="K1422" i="4"/>
  <c r="L1422" i="4"/>
  <c r="A1423" i="4"/>
  <c r="B1423" i="4"/>
  <c r="C1423" i="4"/>
  <c r="D1423" i="4"/>
  <c r="E1423" i="4"/>
  <c r="F1423" i="4"/>
  <c r="G1423" i="4"/>
  <c r="H1423" i="4"/>
  <c r="I1423" i="4"/>
  <c r="J1423" i="4"/>
  <c r="K1423" i="4"/>
  <c r="L1423" i="4"/>
  <c r="A1424" i="4"/>
  <c r="B1424" i="4"/>
  <c r="C1424" i="4"/>
  <c r="D1424" i="4"/>
  <c r="E1424" i="4"/>
  <c r="F1424" i="4"/>
  <c r="G1424" i="4"/>
  <c r="H1424" i="4"/>
  <c r="I1424" i="4"/>
  <c r="J1424" i="4"/>
  <c r="K1424" i="4"/>
  <c r="L1424" i="4"/>
  <c r="A1425" i="4"/>
  <c r="B1425" i="4"/>
  <c r="C1425" i="4"/>
  <c r="D1425" i="4"/>
  <c r="E1425" i="4"/>
  <c r="F1425" i="4"/>
  <c r="G1425" i="4"/>
  <c r="H1425" i="4"/>
  <c r="I1425" i="4"/>
  <c r="J1425" i="4"/>
  <c r="K1425" i="4"/>
  <c r="L1425" i="4"/>
  <c r="A1426" i="4"/>
  <c r="B1426" i="4"/>
  <c r="C1426" i="4"/>
  <c r="D1426" i="4"/>
  <c r="E1426" i="4"/>
  <c r="F1426" i="4"/>
  <c r="G1426" i="4"/>
  <c r="H1426" i="4"/>
  <c r="I1426" i="4"/>
  <c r="J1426" i="4"/>
  <c r="K1426" i="4"/>
  <c r="L1426" i="4"/>
  <c r="A1427" i="4"/>
  <c r="B1427" i="4"/>
  <c r="C1427" i="4"/>
  <c r="D1427" i="4"/>
  <c r="E1427" i="4"/>
  <c r="F1427" i="4"/>
  <c r="G1427" i="4"/>
  <c r="H1427" i="4"/>
  <c r="I1427" i="4"/>
  <c r="J1427" i="4"/>
  <c r="K1427" i="4"/>
  <c r="L1427" i="4"/>
  <c r="A1428" i="4"/>
  <c r="B1428" i="4"/>
  <c r="C1428" i="4"/>
  <c r="D1428" i="4"/>
  <c r="E1428" i="4"/>
  <c r="F1428" i="4"/>
  <c r="G1428" i="4"/>
  <c r="H1428" i="4"/>
  <c r="I1428" i="4"/>
  <c r="J1428" i="4"/>
  <c r="K1428" i="4"/>
  <c r="L1428" i="4"/>
  <c r="A1429" i="4"/>
  <c r="B1429" i="4"/>
  <c r="C1429" i="4"/>
  <c r="D1429" i="4"/>
  <c r="E1429" i="4"/>
  <c r="F1429" i="4"/>
  <c r="G1429" i="4"/>
  <c r="H1429" i="4"/>
  <c r="I1429" i="4"/>
  <c r="J1429" i="4"/>
  <c r="K1429" i="4"/>
  <c r="L1429" i="4"/>
  <c r="A1430" i="4"/>
  <c r="B1430" i="4"/>
  <c r="C1430" i="4"/>
  <c r="D1430" i="4"/>
  <c r="E1430" i="4"/>
  <c r="F1430" i="4"/>
  <c r="G1430" i="4"/>
  <c r="H1430" i="4"/>
  <c r="I1430" i="4"/>
  <c r="J1430" i="4"/>
  <c r="K1430" i="4"/>
  <c r="L1430" i="4"/>
  <c r="A1431" i="4"/>
  <c r="B1431" i="4"/>
  <c r="C1431" i="4"/>
  <c r="D1431" i="4"/>
  <c r="E1431" i="4"/>
  <c r="F1431" i="4"/>
  <c r="G1431" i="4"/>
  <c r="H1431" i="4"/>
  <c r="I1431" i="4"/>
  <c r="J1431" i="4"/>
  <c r="K1431" i="4"/>
  <c r="L1431" i="4"/>
  <c r="A1432" i="4"/>
  <c r="B1432" i="4"/>
  <c r="C1432" i="4"/>
  <c r="D1432" i="4"/>
  <c r="E1432" i="4"/>
  <c r="F1432" i="4"/>
  <c r="G1432" i="4"/>
  <c r="H1432" i="4"/>
  <c r="I1432" i="4"/>
  <c r="J1432" i="4"/>
  <c r="K1432" i="4"/>
  <c r="L1432" i="4"/>
  <c r="A1433" i="4"/>
  <c r="B1433" i="4"/>
  <c r="C1433" i="4"/>
  <c r="D1433" i="4"/>
  <c r="E1433" i="4"/>
  <c r="F1433" i="4"/>
  <c r="G1433" i="4"/>
  <c r="H1433" i="4"/>
  <c r="I1433" i="4"/>
  <c r="J1433" i="4"/>
  <c r="K1433" i="4"/>
  <c r="L1433" i="4"/>
  <c r="A1434" i="4"/>
  <c r="B1434" i="4"/>
  <c r="C1434" i="4"/>
  <c r="D1434" i="4"/>
  <c r="E1434" i="4"/>
  <c r="F1434" i="4"/>
  <c r="G1434" i="4"/>
  <c r="H1434" i="4"/>
  <c r="I1434" i="4"/>
  <c r="J1434" i="4"/>
  <c r="K1434" i="4"/>
  <c r="L1434" i="4"/>
  <c r="A1435" i="4"/>
  <c r="B1435" i="4"/>
  <c r="C1435" i="4"/>
  <c r="D1435" i="4"/>
  <c r="E1435" i="4"/>
  <c r="F1435" i="4"/>
  <c r="G1435" i="4"/>
  <c r="H1435" i="4"/>
  <c r="I1435" i="4"/>
  <c r="J1435" i="4"/>
  <c r="K1435" i="4"/>
  <c r="L1435" i="4"/>
  <c r="A1436" i="4"/>
  <c r="B1436" i="4"/>
  <c r="C1436" i="4"/>
  <c r="D1436" i="4"/>
  <c r="E1436" i="4"/>
  <c r="F1436" i="4"/>
  <c r="G1436" i="4"/>
  <c r="H1436" i="4"/>
  <c r="I1436" i="4"/>
  <c r="J1436" i="4"/>
  <c r="K1436" i="4"/>
  <c r="L1436" i="4"/>
  <c r="A1437" i="4"/>
  <c r="B1437" i="4"/>
  <c r="C1437" i="4"/>
  <c r="D1437" i="4"/>
  <c r="E1437" i="4"/>
  <c r="F1437" i="4"/>
  <c r="G1437" i="4"/>
  <c r="H1437" i="4"/>
  <c r="I1437" i="4"/>
  <c r="J1437" i="4"/>
  <c r="K1437" i="4"/>
  <c r="L1437" i="4"/>
  <c r="A1438" i="4"/>
  <c r="B1438" i="4"/>
  <c r="C1438" i="4"/>
  <c r="D1438" i="4"/>
  <c r="E1438" i="4"/>
  <c r="F1438" i="4"/>
  <c r="G1438" i="4"/>
  <c r="H1438" i="4"/>
  <c r="I1438" i="4"/>
  <c r="J1438" i="4"/>
  <c r="K1438" i="4"/>
  <c r="L1438" i="4"/>
  <c r="A1439" i="4"/>
  <c r="B1439" i="4"/>
  <c r="C1439" i="4"/>
  <c r="D1439" i="4"/>
  <c r="E1439" i="4"/>
  <c r="F1439" i="4"/>
  <c r="G1439" i="4"/>
  <c r="H1439" i="4"/>
  <c r="I1439" i="4"/>
  <c r="J1439" i="4"/>
  <c r="K1439" i="4"/>
  <c r="L1439" i="4"/>
  <c r="A1440" i="4"/>
  <c r="B1440" i="4"/>
  <c r="C1440" i="4"/>
  <c r="D1440" i="4"/>
  <c r="E1440" i="4"/>
  <c r="F1440" i="4"/>
  <c r="G1440" i="4"/>
  <c r="H1440" i="4"/>
  <c r="I1440" i="4"/>
  <c r="J1440" i="4"/>
  <c r="K1440" i="4"/>
  <c r="L1440" i="4"/>
  <c r="A1441" i="4"/>
  <c r="B1441" i="4"/>
  <c r="C1441" i="4"/>
  <c r="D1441" i="4"/>
  <c r="E1441" i="4"/>
  <c r="F1441" i="4"/>
  <c r="G1441" i="4"/>
  <c r="H1441" i="4"/>
  <c r="I1441" i="4"/>
  <c r="J1441" i="4"/>
  <c r="K1441" i="4"/>
  <c r="L1441" i="4"/>
  <c r="A1442" i="4"/>
  <c r="B1442" i="4"/>
  <c r="C1442" i="4"/>
  <c r="D1442" i="4"/>
  <c r="E1442" i="4"/>
  <c r="F1442" i="4"/>
  <c r="G1442" i="4"/>
  <c r="H1442" i="4"/>
  <c r="I1442" i="4"/>
  <c r="J1442" i="4"/>
  <c r="K1442" i="4"/>
  <c r="L1442" i="4"/>
  <c r="A1443" i="4"/>
  <c r="B1443" i="4"/>
  <c r="C1443" i="4"/>
  <c r="D1443" i="4"/>
  <c r="E1443" i="4"/>
  <c r="F1443" i="4"/>
  <c r="G1443" i="4"/>
  <c r="H1443" i="4"/>
  <c r="I1443" i="4"/>
  <c r="J1443" i="4"/>
  <c r="K1443" i="4"/>
  <c r="L1443" i="4"/>
  <c r="A1444" i="4"/>
  <c r="B1444" i="4"/>
  <c r="C1444" i="4"/>
  <c r="D1444" i="4"/>
  <c r="E1444" i="4"/>
  <c r="F1444" i="4"/>
  <c r="G1444" i="4"/>
  <c r="H1444" i="4"/>
  <c r="I1444" i="4"/>
  <c r="J1444" i="4"/>
  <c r="K1444" i="4"/>
  <c r="L1444" i="4"/>
  <c r="A1445" i="4"/>
  <c r="B1445" i="4"/>
  <c r="C1445" i="4"/>
  <c r="D1445" i="4"/>
  <c r="E1445" i="4"/>
  <c r="F1445" i="4"/>
  <c r="G1445" i="4"/>
  <c r="H1445" i="4"/>
  <c r="I1445" i="4"/>
  <c r="J1445" i="4"/>
  <c r="K1445" i="4"/>
  <c r="L1445" i="4"/>
  <c r="A1446" i="4"/>
  <c r="B1446" i="4"/>
  <c r="C1446" i="4"/>
  <c r="D1446" i="4"/>
  <c r="E1446" i="4"/>
  <c r="F1446" i="4"/>
  <c r="G1446" i="4"/>
  <c r="H1446" i="4"/>
  <c r="I1446" i="4"/>
  <c r="J1446" i="4"/>
  <c r="K1446" i="4"/>
  <c r="L1446" i="4"/>
  <c r="A1447" i="4"/>
  <c r="B1447" i="4"/>
  <c r="C1447" i="4"/>
  <c r="D1447" i="4"/>
  <c r="E1447" i="4"/>
  <c r="F1447" i="4"/>
  <c r="G1447" i="4"/>
  <c r="H1447" i="4"/>
  <c r="I1447" i="4"/>
  <c r="J1447" i="4"/>
  <c r="K1447" i="4"/>
  <c r="L1447" i="4"/>
  <c r="A1448" i="4"/>
  <c r="B1448" i="4"/>
  <c r="C1448" i="4"/>
  <c r="D1448" i="4"/>
  <c r="E1448" i="4"/>
  <c r="F1448" i="4"/>
  <c r="G1448" i="4"/>
  <c r="H1448" i="4"/>
  <c r="I1448" i="4"/>
  <c r="J1448" i="4"/>
  <c r="K1448" i="4"/>
  <c r="L1448" i="4"/>
  <c r="A1449" i="4"/>
  <c r="B1449" i="4"/>
  <c r="C1449" i="4"/>
  <c r="D1449" i="4"/>
  <c r="E1449" i="4"/>
  <c r="F1449" i="4"/>
  <c r="G1449" i="4"/>
  <c r="H1449" i="4"/>
  <c r="I1449" i="4"/>
  <c r="J1449" i="4"/>
  <c r="K1449" i="4"/>
  <c r="L1449" i="4"/>
  <c r="A1450" i="4"/>
  <c r="B1450" i="4"/>
  <c r="C1450" i="4"/>
  <c r="D1450" i="4"/>
  <c r="E1450" i="4"/>
  <c r="F1450" i="4"/>
  <c r="G1450" i="4"/>
  <c r="H1450" i="4"/>
  <c r="I1450" i="4"/>
  <c r="J1450" i="4"/>
  <c r="K1450" i="4"/>
  <c r="L1450" i="4"/>
  <c r="A1451" i="4"/>
  <c r="B1451" i="4"/>
  <c r="C1451" i="4"/>
  <c r="D1451" i="4"/>
  <c r="E1451" i="4"/>
  <c r="F1451" i="4"/>
  <c r="G1451" i="4"/>
  <c r="H1451" i="4"/>
  <c r="I1451" i="4"/>
  <c r="J1451" i="4"/>
  <c r="K1451" i="4"/>
  <c r="L1451" i="4"/>
  <c r="A1452" i="4"/>
  <c r="B1452" i="4"/>
  <c r="C1452" i="4"/>
  <c r="D1452" i="4"/>
  <c r="E1452" i="4"/>
  <c r="F1452" i="4"/>
  <c r="G1452" i="4"/>
  <c r="H1452" i="4"/>
  <c r="I1452" i="4"/>
  <c r="J1452" i="4"/>
  <c r="K1452" i="4"/>
  <c r="L1452" i="4"/>
  <c r="A1453" i="4"/>
  <c r="B1453" i="4"/>
  <c r="C1453" i="4"/>
  <c r="D1453" i="4"/>
  <c r="E1453" i="4"/>
  <c r="F1453" i="4"/>
  <c r="G1453" i="4"/>
  <c r="H1453" i="4"/>
  <c r="I1453" i="4"/>
  <c r="J1453" i="4"/>
  <c r="K1453" i="4"/>
  <c r="L1453" i="4"/>
  <c r="A1454" i="4"/>
  <c r="B1454" i="4"/>
  <c r="C1454" i="4"/>
  <c r="D1454" i="4"/>
  <c r="E1454" i="4"/>
  <c r="F1454" i="4"/>
  <c r="G1454" i="4"/>
  <c r="H1454" i="4"/>
  <c r="I1454" i="4"/>
  <c r="J1454" i="4"/>
  <c r="K1454" i="4"/>
  <c r="L1454" i="4"/>
  <c r="A1455" i="4"/>
  <c r="B1455" i="4"/>
  <c r="C1455" i="4"/>
  <c r="D1455" i="4"/>
  <c r="E1455" i="4"/>
  <c r="F1455" i="4"/>
  <c r="G1455" i="4"/>
  <c r="H1455" i="4"/>
  <c r="I1455" i="4"/>
  <c r="J1455" i="4"/>
  <c r="K1455" i="4"/>
  <c r="L1455" i="4"/>
  <c r="A1456" i="4"/>
  <c r="B1456" i="4"/>
  <c r="C1456" i="4"/>
  <c r="D1456" i="4"/>
  <c r="E1456" i="4"/>
  <c r="F1456" i="4"/>
  <c r="G1456" i="4"/>
  <c r="H1456" i="4"/>
  <c r="I1456" i="4"/>
  <c r="J1456" i="4"/>
  <c r="K1456" i="4"/>
  <c r="L1456" i="4"/>
  <c r="A1457" i="4"/>
  <c r="B1457" i="4"/>
  <c r="C1457" i="4"/>
  <c r="D1457" i="4"/>
  <c r="E1457" i="4"/>
  <c r="F1457" i="4"/>
  <c r="G1457" i="4"/>
  <c r="H1457" i="4"/>
  <c r="I1457" i="4"/>
  <c r="J1457" i="4"/>
  <c r="K1457" i="4"/>
  <c r="L1457" i="4"/>
  <c r="A1458" i="4"/>
  <c r="B1458" i="4"/>
  <c r="C1458" i="4"/>
  <c r="D1458" i="4"/>
  <c r="E1458" i="4"/>
  <c r="F1458" i="4"/>
  <c r="G1458" i="4"/>
  <c r="H1458" i="4"/>
  <c r="I1458" i="4"/>
  <c r="J1458" i="4"/>
  <c r="K1458" i="4"/>
  <c r="L1458" i="4"/>
  <c r="A1459" i="4"/>
  <c r="B1459" i="4"/>
  <c r="C1459" i="4"/>
  <c r="D1459" i="4"/>
  <c r="E1459" i="4"/>
  <c r="F1459" i="4"/>
  <c r="G1459" i="4"/>
  <c r="H1459" i="4"/>
  <c r="I1459" i="4"/>
  <c r="J1459" i="4"/>
  <c r="K1459" i="4"/>
  <c r="L1459" i="4"/>
  <c r="A1460" i="4"/>
  <c r="B1460" i="4"/>
  <c r="C1460" i="4"/>
  <c r="D1460" i="4"/>
  <c r="E1460" i="4"/>
  <c r="F1460" i="4"/>
  <c r="G1460" i="4"/>
  <c r="H1460" i="4"/>
  <c r="I1460" i="4"/>
  <c r="J1460" i="4"/>
  <c r="K1460" i="4"/>
  <c r="L1460" i="4"/>
  <c r="A1461" i="4"/>
  <c r="B1461" i="4"/>
  <c r="C1461" i="4"/>
  <c r="D1461" i="4"/>
  <c r="E1461" i="4"/>
  <c r="F1461" i="4"/>
  <c r="G1461" i="4"/>
  <c r="H1461" i="4"/>
  <c r="I1461" i="4"/>
  <c r="J1461" i="4"/>
  <c r="K1461" i="4"/>
  <c r="L1461" i="4"/>
  <c r="A1462" i="4"/>
  <c r="B1462" i="4"/>
  <c r="C1462" i="4"/>
  <c r="D1462" i="4"/>
  <c r="E1462" i="4"/>
  <c r="F1462" i="4"/>
  <c r="G1462" i="4"/>
  <c r="H1462" i="4"/>
  <c r="I1462" i="4"/>
  <c r="J1462" i="4"/>
  <c r="K1462" i="4"/>
  <c r="L1462" i="4"/>
  <c r="A1463" i="4"/>
  <c r="B1463" i="4"/>
  <c r="C1463" i="4"/>
  <c r="D1463" i="4"/>
  <c r="E1463" i="4"/>
  <c r="F1463" i="4"/>
  <c r="G1463" i="4"/>
  <c r="H1463" i="4"/>
  <c r="I1463" i="4"/>
  <c r="J1463" i="4"/>
  <c r="K1463" i="4"/>
  <c r="L1463" i="4"/>
  <c r="A1464" i="4"/>
  <c r="B1464" i="4"/>
  <c r="C1464" i="4"/>
  <c r="D1464" i="4"/>
  <c r="E1464" i="4"/>
  <c r="F1464" i="4"/>
  <c r="G1464" i="4"/>
  <c r="H1464" i="4"/>
  <c r="I1464" i="4"/>
  <c r="J1464" i="4"/>
  <c r="K1464" i="4"/>
  <c r="L1464" i="4"/>
  <c r="A1465" i="4"/>
  <c r="B1465" i="4"/>
  <c r="C1465" i="4"/>
  <c r="D1465" i="4"/>
  <c r="E1465" i="4"/>
  <c r="F1465" i="4"/>
  <c r="G1465" i="4"/>
  <c r="H1465" i="4"/>
  <c r="I1465" i="4"/>
  <c r="J1465" i="4"/>
  <c r="K1465" i="4"/>
  <c r="L1465" i="4"/>
  <c r="A1466" i="4"/>
  <c r="B1466" i="4"/>
  <c r="C1466" i="4"/>
  <c r="D1466" i="4"/>
  <c r="E1466" i="4"/>
  <c r="F1466" i="4"/>
  <c r="G1466" i="4"/>
  <c r="H1466" i="4"/>
  <c r="I1466" i="4"/>
  <c r="J1466" i="4"/>
  <c r="K1466" i="4"/>
  <c r="L1466" i="4"/>
  <c r="A1467" i="4"/>
  <c r="B1467" i="4"/>
  <c r="C1467" i="4"/>
  <c r="D1467" i="4"/>
  <c r="E1467" i="4"/>
  <c r="F1467" i="4"/>
  <c r="G1467" i="4"/>
  <c r="H1467" i="4"/>
  <c r="I1467" i="4"/>
  <c r="J1467" i="4"/>
  <c r="K1467" i="4"/>
  <c r="L1467" i="4"/>
  <c r="A1468" i="4"/>
  <c r="B1468" i="4"/>
  <c r="C1468" i="4"/>
  <c r="D1468" i="4"/>
  <c r="E1468" i="4"/>
  <c r="F1468" i="4"/>
  <c r="G1468" i="4"/>
  <c r="H1468" i="4"/>
  <c r="I1468" i="4"/>
  <c r="J1468" i="4"/>
  <c r="K1468" i="4"/>
  <c r="L1468" i="4"/>
  <c r="A1469" i="4"/>
  <c r="B1469" i="4"/>
  <c r="C1469" i="4"/>
  <c r="D1469" i="4"/>
  <c r="E1469" i="4"/>
  <c r="F1469" i="4"/>
  <c r="G1469" i="4"/>
  <c r="H1469" i="4"/>
  <c r="I1469" i="4"/>
  <c r="J1469" i="4"/>
  <c r="K1469" i="4"/>
  <c r="L1469" i="4"/>
  <c r="A1470" i="4"/>
  <c r="B1470" i="4"/>
  <c r="C1470" i="4"/>
  <c r="D1470" i="4"/>
  <c r="E1470" i="4"/>
  <c r="F1470" i="4"/>
  <c r="G1470" i="4"/>
  <c r="H1470" i="4"/>
  <c r="I1470" i="4"/>
  <c r="J1470" i="4"/>
  <c r="K1470" i="4"/>
  <c r="L1470" i="4"/>
  <c r="A1471" i="4"/>
  <c r="B1471" i="4"/>
  <c r="C1471" i="4"/>
  <c r="D1471" i="4"/>
  <c r="E1471" i="4"/>
  <c r="F1471" i="4"/>
  <c r="G1471" i="4"/>
  <c r="H1471" i="4"/>
  <c r="I1471" i="4"/>
  <c r="J1471" i="4"/>
  <c r="K1471" i="4"/>
  <c r="L1471" i="4"/>
  <c r="A1472" i="4"/>
  <c r="B1472" i="4"/>
  <c r="C1472" i="4"/>
  <c r="D1472" i="4"/>
  <c r="E1472" i="4"/>
  <c r="F1472" i="4"/>
  <c r="G1472" i="4"/>
  <c r="H1472" i="4"/>
  <c r="I1472" i="4"/>
  <c r="J1472" i="4"/>
  <c r="K1472" i="4"/>
  <c r="L1472" i="4"/>
  <c r="A1473" i="4"/>
  <c r="B1473" i="4"/>
  <c r="C1473" i="4"/>
  <c r="D1473" i="4"/>
  <c r="E1473" i="4"/>
  <c r="F1473" i="4"/>
  <c r="G1473" i="4"/>
  <c r="H1473" i="4"/>
  <c r="I1473" i="4"/>
  <c r="J1473" i="4"/>
  <c r="K1473" i="4"/>
  <c r="L1473" i="4"/>
  <c r="A1474" i="4"/>
  <c r="B1474" i="4"/>
  <c r="C1474" i="4"/>
  <c r="D1474" i="4"/>
  <c r="E1474" i="4"/>
  <c r="F1474" i="4"/>
  <c r="G1474" i="4"/>
  <c r="H1474" i="4"/>
  <c r="I1474" i="4"/>
  <c r="J1474" i="4"/>
  <c r="K1474" i="4"/>
  <c r="L1474" i="4"/>
  <c r="A1475" i="4"/>
  <c r="B1475" i="4"/>
  <c r="C1475" i="4"/>
  <c r="D1475" i="4"/>
  <c r="E1475" i="4"/>
  <c r="F1475" i="4"/>
  <c r="G1475" i="4"/>
  <c r="H1475" i="4"/>
  <c r="I1475" i="4"/>
  <c r="J1475" i="4"/>
  <c r="K1475" i="4"/>
  <c r="L1475" i="4"/>
  <c r="A1476" i="4"/>
  <c r="B1476" i="4"/>
  <c r="C1476" i="4"/>
  <c r="D1476" i="4"/>
  <c r="E1476" i="4"/>
  <c r="F1476" i="4"/>
  <c r="G1476" i="4"/>
  <c r="H1476" i="4"/>
  <c r="I1476" i="4"/>
  <c r="J1476" i="4"/>
  <c r="K1476" i="4"/>
  <c r="L1476" i="4"/>
  <c r="A1477" i="4"/>
  <c r="B1477" i="4"/>
  <c r="C1477" i="4"/>
  <c r="D1477" i="4"/>
  <c r="E1477" i="4"/>
  <c r="F1477" i="4"/>
  <c r="G1477" i="4"/>
  <c r="H1477" i="4"/>
  <c r="I1477" i="4"/>
  <c r="J1477" i="4"/>
  <c r="K1477" i="4"/>
  <c r="L1477" i="4"/>
  <c r="A1478" i="4"/>
  <c r="B1478" i="4"/>
  <c r="C1478" i="4"/>
  <c r="D1478" i="4"/>
  <c r="E1478" i="4"/>
  <c r="F1478" i="4"/>
  <c r="G1478" i="4"/>
  <c r="H1478" i="4"/>
  <c r="I1478" i="4"/>
  <c r="J1478" i="4"/>
  <c r="K1478" i="4"/>
  <c r="L1478" i="4"/>
  <c r="A1479" i="4"/>
  <c r="B1479" i="4"/>
  <c r="C1479" i="4"/>
  <c r="D1479" i="4"/>
  <c r="E1479" i="4"/>
  <c r="F1479" i="4"/>
  <c r="G1479" i="4"/>
  <c r="H1479" i="4"/>
  <c r="I1479" i="4"/>
  <c r="J1479" i="4"/>
  <c r="K1479" i="4"/>
  <c r="L1479" i="4"/>
  <c r="A1480" i="4"/>
  <c r="B1480" i="4"/>
  <c r="C1480" i="4"/>
  <c r="D1480" i="4"/>
  <c r="E1480" i="4"/>
  <c r="F1480" i="4"/>
  <c r="G1480" i="4"/>
  <c r="H1480" i="4"/>
  <c r="I1480" i="4"/>
  <c r="J1480" i="4"/>
  <c r="K1480" i="4"/>
  <c r="L1480" i="4"/>
  <c r="A1481" i="4"/>
  <c r="B1481" i="4"/>
  <c r="C1481" i="4"/>
  <c r="D1481" i="4"/>
  <c r="E1481" i="4"/>
  <c r="F1481" i="4"/>
  <c r="G1481" i="4"/>
  <c r="H1481" i="4"/>
  <c r="I1481" i="4"/>
  <c r="J1481" i="4"/>
  <c r="K1481" i="4"/>
  <c r="L1481" i="4"/>
  <c r="A1482" i="4"/>
  <c r="B1482" i="4"/>
  <c r="C1482" i="4"/>
  <c r="D1482" i="4"/>
  <c r="E1482" i="4"/>
  <c r="F1482" i="4"/>
  <c r="G1482" i="4"/>
  <c r="H1482" i="4"/>
  <c r="I1482" i="4"/>
  <c r="J1482" i="4"/>
  <c r="K1482" i="4"/>
  <c r="L1482" i="4"/>
  <c r="A1483" i="4"/>
  <c r="B1483" i="4"/>
  <c r="C1483" i="4"/>
  <c r="D1483" i="4"/>
  <c r="E1483" i="4"/>
  <c r="F1483" i="4"/>
  <c r="G1483" i="4"/>
  <c r="H1483" i="4"/>
  <c r="I1483" i="4"/>
  <c r="J1483" i="4"/>
  <c r="K1483" i="4"/>
  <c r="L1483" i="4"/>
  <c r="A1484" i="4"/>
  <c r="B1484" i="4"/>
  <c r="C1484" i="4"/>
  <c r="D1484" i="4"/>
  <c r="E1484" i="4"/>
  <c r="F1484" i="4"/>
  <c r="G1484" i="4"/>
  <c r="H1484" i="4"/>
  <c r="I1484" i="4"/>
  <c r="J1484" i="4"/>
  <c r="K1484" i="4"/>
  <c r="L1484" i="4"/>
  <c r="A1485" i="4"/>
  <c r="B1485" i="4"/>
  <c r="C1485" i="4"/>
  <c r="D1485" i="4"/>
  <c r="E1485" i="4"/>
  <c r="F1485" i="4"/>
  <c r="G1485" i="4"/>
  <c r="H1485" i="4"/>
  <c r="I1485" i="4"/>
  <c r="J1485" i="4"/>
  <c r="K1485" i="4"/>
  <c r="L1485" i="4"/>
  <c r="A1486" i="4"/>
  <c r="B1486" i="4"/>
  <c r="C1486" i="4"/>
  <c r="D1486" i="4"/>
  <c r="E1486" i="4"/>
  <c r="F1486" i="4"/>
  <c r="G1486" i="4"/>
  <c r="H1486" i="4"/>
  <c r="I1486" i="4"/>
  <c r="J1486" i="4"/>
  <c r="K1486" i="4"/>
  <c r="L1486" i="4"/>
  <c r="A1487" i="4"/>
  <c r="B1487" i="4"/>
  <c r="C1487" i="4"/>
  <c r="D1487" i="4"/>
  <c r="E1487" i="4"/>
  <c r="F1487" i="4"/>
  <c r="G1487" i="4"/>
  <c r="H1487" i="4"/>
  <c r="I1487" i="4"/>
  <c r="J1487" i="4"/>
  <c r="K1487" i="4"/>
  <c r="L1487" i="4"/>
  <c r="A1488" i="4"/>
  <c r="B1488" i="4"/>
  <c r="C1488" i="4"/>
  <c r="D1488" i="4"/>
  <c r="E1488" i="4"/>
  <c r="F1488" i="4"/>
  <c r="G1488" i="4"/>
  <c r="H1488" i="4"/>
  <c r="I1488" i="4"/>
  <c r="J1488" i="4"/>
  <c r="K1488" i="4"/>
  <c r="L1488" i="4"/>
  <c r="A1489" i="4"/>
  <c r="B1489" i="4"/>
  <c r="C1489" i="4"/>
  <c r="D1489" i="4"/>
  <c r="E1489" i="4"/>
  <c r="F1489" i="4"/>
  <c r="G1489" i="4"/>
  <c r="H1489" i="4"/>
  <c r="I1489" i="4"/>
  <c r="J1489" i="4"/>
  <c r="K1489" i="4"/>
  <c r="L1489" i="4"/>
  <c r="A1490" i="4"/>
  <c r="B1490" i="4"/>
  <c r="C1490" i="4"/>
  <c r="D1490" i="4"/>
  <c r="E1490" i="4"/>
  <c r="F1490" i="4"/>
  <c r="G1490" i="4"/>
  <c r="H1490" i="4"/>
  <c r="I1490" i="4"/>
  <c r="J1490" i="4"/>
  <c r="K1490" i="4"/>
  <c r="L1490" i="4"/>
  <c r="A1491" i="4"/>
  <c r="B1491" i="4"/>
  <c r="C1491" i="4"/>
  <c r="D1491" i="4"/>
  <c r="E1491" i="4"/>
  <c r="F1491" i="4"/>
  <c r="G1491" i="4"/>
  <c r="H1491" i="4"/>
  <c r="I1491" i="4"/>
  <c r="J1491" i="4"/>
  <c r="K1491" i="4"/>
  <c r="L1491" i="4"/>
  <c r="A1492" i="4"/>
  <c r="B1492" i="4"/>
  <c r="C1492" i="4"/>
  <c r="D1492" i="4"/>
  <c r="E1492" i="4"/>
  <c r="F1492" i="4"/>
  <c r="G1492" i="4"/>
  <c r="H1492" i="4"/>
  <c r="I1492" i="4"/>
  <c r="J1492" i="4"/>
  <c r="K1492" i="4"/>
  <c r="L1492" i="4"/>
  <c r="A1493" i="4"/>
  <c r="B1493" i="4"/>
  <c r="C1493" i="4"/>
  <c r="D1493" i="4"/>
  <c r="E1493" i="4"/>
  <c r="F1493" i="4"/>
  <c r="G1493" i="4"/>
  <c r="H1493" i="4"/>
  <c r="I1493" i="4"/>
  <c r="J1493" i="4"/>
  <c r="K1493" i="4"/>
  <c r="L1493" i="4"/>
  <c r="A1494" i="4"/>
  <c r="B1494" i="4"/>
  <c r="C1494" i="4"/>
  <c r="D1494" i="4"/>
  <c r="E1494" i="4"/>
  <c r="F1494" i="4"/>
  <c r="G1494" i="4"/>
  <c r="H1494" i="4"/>
  <c r="I1494" i="4"/>
  <c r="J1494" i="4"/>
  <c r="K1494" i="4"/>
  <c r="L1494" i="4"/>
  <c r="A1495" i="4"/>
  <c r="B1495" i="4"/>
  <c r="C1495" i="4"/>
  <c r="D1495" i="4"/>
  <c r="E1495" i="4"/>
  <c r="F1495" i="4"/>
  <c r="G1495" i="4"/>
  <c r="H1495" i="4"/>
  <c r="I1495" i="4"/>
  <c r="J1495" i="4"/>
  <c r="K1495" i="4"/>
  <c r="L1495" i="4"/>
  <c r="A1496" i="4"/>
  <c r="B1496" i="4"/>
  <c r="C1496" i="4"/>
  <c r="D1496" i="4"/>
  <c r="E1496" i="4"/>
  <c r="F1496" i="4"/>
  <c r="G1496" i="4"/>
  <c r="H1496" i="4"/>
  <c r="I1496" i="4"/>
  <c r="J1496" i="4"/>
  <c r="K1496" i="4"/>
  <c r="L1496" i="4"/>
  <c r="A1497" i="4"/>
  <c r="B1497" i="4"/>
  <c r="C1497" i="4"/>
  <c r="D1497" i="4"/>
  <c r="E1497" i="4"/>
  <c r="F1497" i="4"/>
  <c r="G1497" i="4"/>
  <c r="H1497" i="4"/>
  <c r="I1497" i="4"/>
  <c r="J1497" i="4"/>
  <c r="K1497" i="4"/>
  <c r="L1497" i="4"/>
  <c r="A1498" i="4"/>
  <c r="B1498" i="4"/>
  <c r="C1498" i="4"/>
  <c r="D1498" i="4"/>
  <c r="E1498" i="4"/>
  <c r="F1498" i="4"/>
  <c r="G1498" i="4"/>
  <c r="H1498" i="4"/>
  <c r="I1498" i="4"/>
  <c r="J1498" i="4"/>
  <c r="K1498" i="4"/>
  <c r="L1498" i="4"/>
  <c r="A1499" i="4"/>
  <c r="B1499" i="4"/>
  <c r="C1499" i="4"/>
  <c r="D1499" i="4"/>
  <c r="E1499" i="4"/>
  <c r="F1499" i="4"/>
  <c r="G1499" i="4"/>
  <c r="H1499" i="4"/>
  <c r="I1499" i="4"/>
  <c r="J1499" i="4"/>
  <c r="K1499" i="4"/>
  <c r="L1499" i="4"/>
  <c r="A1500" i="4"/>
  <c r="B1500" i="4"/>
  <c r="C1500" i="4"/>
  <c r="D1500" i="4"/>
  <c r="E1500" i="4"/>
  <c r="F1500" i="4"/>
  <c r="G1500" i="4"/>
  <c r="H1500" i="4"/>
  <c r="I1500" i="4"/>
  <c r="J1500" i="4"/>
  <c r="K1500" i="4"/>
  <c r="L1500" i="4"/>
  <c r="A1501" i="4"/>
  <c r="B1501" i="4"/>
  <c r="C1501" i="4"/>
  <c r="D1501" i="4"/>
  <c r="E1501" i="4"/>
  <c r="F1501" i="4"/>
  <c r="G1501" i="4"/>
  <c r="H1501" i="4"/>
  <c r="I1501" i="4"/>
  <c r="J1501" i="4"/>
  <c r="K1501" i="4"/>
  <c r="L1501" i="4"/>
  <c r="A1502" i="4"/>
  <c r="B1502" i="4"/>
  <c r="C1502" i="4"/>
  <c r="D1502" i="4"/>
  <c r="E1502" i="4"/>
  <c r="F1502" i="4"/>
  <c r="G1502" i="4"/>
  <c r="H1502" i="4"/>
  <c r="I1502" i="4"/>
  <c r="J1502" i="4"/>
  <c r="K1502" i="4"/>
  <c r="L1502" i="4"/>
  <c r="A1503" i="4"/>
  <c r="B1503" i="4"/>
  <c r="C1503" i="4"/>
  <c r="D1503" i="4"/>
  <c r="E1503" i="4"/>
  <c r="F1503" i="4"/>
  <c r="G1503" i="4"/>
  <c r="H1503" i="4"/>
  <c r="I1503" i="4"/>
  <c r="J1503" i="4"/>
  <c r="K1503" i="4"/>
  <c r="L1503" i="4"/>
  <c r="A1504" i="4"/>
  <c r="B1504" i="4"/>
  <c r="C1504" i="4"/>
  <c r="D1504" i="4"/>
  <c r="E1504" i="4"/>
  <c r="F1504" i="4"/>
  <c r="G1504" i="4"/>
  <c r="H1504" i="4"/>
  <c r="I1504" i="4"/>
  <c r="J1504" i="4"/>
  <c r="K1504" i="4"/>
  <c r="L1504" i="4"/>
  <c r="A1505" i="4"/>
  <c r="B1505" i="4"/>
  <c r="C1505" i="4"/>
  <c r="D1505" i="4"/>
  <c r="E1505" i="4"/>
  <c r="F1505" i="4"/>
  <c r="G1505" i="4"/>
  <c r="H1505" i="4"/>
  <c r="I1505" i="4"/>
  <c r="J1505" i="4"/>
  <c r="K1505" i="4"/>
  <c r="L1505" i="4"/>
  <c r="A1506" i="4"/>
  <c r="B1506" i="4"/>
  <c r="C1506" i="4"/>
  <c r="D1506" i="4"/>
  <c r="E1506" i="4"/>
  <c r="F1506" i="4"/>
  <c r="G1506" i="4"/>
  <c r="H1506" i="4"/>
  <c r="I1506" i="4"/>
  <c r="J1506" i="4"/>
  <c r="K1506" i="4"/>
  <c r="L1506" i="4"/>
  <c r="A1507" i="4"/>
  <c r="B1507" i="4"/>
  <c r="C1507" i="4"/>
  <c r="D1507" i="4"/>
  <c r="E1507" i="4"/>
  <c r="F1507" i="4"/>
  <c r="G1507" i="4"/>
  <c r="H1507" i="4"/>
  <c r="I1507" i="4"/>
  <c r="J1507" i="4"/>
  <c r="K1507" i="4"/>
  <c r="L1507" i="4"/>
  <c r="A1508" i="4"/>
  <c r="B1508" i="4"/>
  <c r="C1508" i="4"/>
  <c r="D1508" i="4"/>
  <c r="E1508" i="4"/>
  <c r="F1508" i="4"/>
  <c r="G1508" i="4"/>
  <c r="H1508" i="4"/>
  <c r="I1508" i="4"/>
  <c r="J1508" i="4"/>
  <c r="K1508" i="4"/>
  <c r="L1508" i="4"/>
  <c r="A1509" i="4"/>
  <c r="B1509" i="4"/>
  <c r="C1509" i="4"/>
  <c r="D1509" i="4"/>
  <c r="E1509" i="4"/>
  <c r="F1509" i="4"/>
  <c r="G1509" i="4"/>
  <c r="H1509" i="4"/>
  <c r="I1509" i="4"/>
  <c r="J1509" i="4"/>
  <c r="K1509" i="4"/>
  <c r="L1509" i="4"/>
  <c r="A1510" i="4"/>
  <c r="B1510" i="4"/>
  <c r="C1510" i="4"/>
  <c r="D1510" i="4"/>
  <c r="E1510" i="4"/>
  <c r="F1510" i="4"/>
  <c r="G1510" i="4"/>
  <c r="H1510" i="4"/>
  <c r="I1510" i="4"/>
  <c r="J1510" i="4"/>
  <c r="K1510" i="4"/>
  <c r="L1510" i="4"/>
  <c r="A1511" i="4"/>
  <c r="B1511" i="4"/>
  <c r="C1511" i="4"/>
  <c r="D1511" i="4"/>
  <c r="E1511" i="4"/>
  <c r="F1511" i="4"/>
  <c r="G1511" i="4"/>
  <c r="H1511" i="4"/>
  <c r="I1511" i="4"/>
  <c r="J1511" i="4"/>
  <c r="K1511" i="4"/>
  <c r="L1511" i="4"/>
  <c r="A1512" i="4"/>
  <c r="B1512" i="4"/>
  <c r="C1512" i="4"/>
  <c r="D1512" i="4"/>
  <c r="E1512" i="4"/>
  <c r="F1512" i="4"/>
  <c r="G1512" i="4"/>
  <c r="H1512" i="4"/>
  <c r="I1512" i="4"/>
  <c r="J1512" i="4"/>
  <c r="K1512" i="4"/>
  <c r="L1512" i="4"/>
  <c r="A1513" i="4"/>
  <c r="B1513" i="4"/>
  <c r="C1513" i="4"/>
  <c r="D1513" i="4"/>
  <c r="E1513" i="4"/>
  <c r="F1513" i="4"/>
  <c r="G1513" i="4"/>
  <c r="H1513" i="4"/>
  <c r="I1513" i="4"/>
  <c r="J1513" i="4"/>
  <c r="K1513" i="4"/>
  <c r="L1513" i="4"/>
  <c r="A1514" i="4"/>
  <c r="B1514" i="4"/>
  <c r="C1514" i="4"/>
  <c r="D1514" i="4"/>
  <c r="E1514" i="4"/>
  <c r="F1514" i="4"/>
  <c r="G1514" i="4"/>
  <c r="H1514" i="4"/>
  <c r="I1514" i="4"/>
  <c r="J1514" i="4"/>
  <c r="K1514" i="4"/>
  <c r="L1514" i="4"/>
  <c r="A1515" i="4"/>
  <c r="B1515" i="4"/>
  <c r="C1515" i="4"/>
  <c r="D1515" i="4"/>
  <c r="E1515" i="4"/>
  <c r="F1515" i="4"/>
  <c r="G1515" i="4"/>
  <c r="H1515" i="4"/>
  <c r="I1515" i="4"/>
  <c r="J1515" i="4"/>
  <c r="K1515" i="4"/>
  <c r="L1515" i="4"/>
  <c r="A1516" i="4"/>
  <c r="B1516" i="4"/>
  <c r="C1516" i="4"/>
  <c r="D1516" i="4"/>
  <c r="E1516" i="4"/>
  <c r="F1516" i="4"/>
  <c r="G1516" i="4"/>
  <c r="H1516" i="4"/>
  <c r="I1516" i="4"/>
  <c r="J1516" i="4"/>
  <c r="K1516" i="4"/>
  <c r="L1516" i="4"/>
  <c r="A1517" i="4"/>
  <c r="B1517" i="4"/>
  <c r="C1517" i="4"/>
  <c r="D1517" i="4"/>
  <c r="E1517" i="4"/>
  <c r="F1517" i="4"/>
  <c r="G1517" i="4"/>
  <c r="H1517" i="4"/>
  <c r="I1517" i="4"/>
  <c r="J1517" i="4"/>
  <c r="K1517" i="4"/>
  <c r="L1517" i="4"/>
  <c r="A1518" i="4"/>
  <c r="B1518" i="4"/>
  <c r="C1518" i="4"/>
  <c r="D1518" i="4"/>
  <c r="E1518" i="4"/>
  <c r="F1518" i="4"/>
  <c r="G1518" i="4"/>
  <c r="H1518" i="4"/>
  <c r="I1518" i="4"/>
  <c r="J1518" i="4"/>
  <c r="K1518" i="4"/>
  <c r="L1518" i="4"/>
  <c r="A1519" i="4"/>
  <c r="B1519" i="4"/>
  <c r="C1519" i="4"/>
  <c r="D1519" i="4"/>
  <c r="E1519" i="4"/>
  <c r="F1519" i="4"/>
  <c r="G1519" i="4"/>
  <c r="H1519" i="4"/>
  <c r="I1519" i="4"/>
  <c r="J1519" i="4"/>
  <c r="K1519" i="4"/>
  <c r="L1519" i="4"/>
  <c r="A1520" i="4"/>
  <c r="B1520" i="4"/>
  <c r="C1520" i="4"/>
  <c r="D1520" i="4"/>
  <c r="E1520" i="4"/>
  <c r="F1520" i="4"/>
  <c r="G1520" i="4"/>
  <c r="H1520" i="4"/>
  <c r="I1520" i="4"/>
  <c r="J1520" i="4"/>
  <c r="K1520" i="4"/>
  <c r="L1520" i="4"/>
  <c r="A1521" i="4"/>
  <c r="B1521" i="4"/>
  <c r="C1521" i="4"/>
  <c r="D1521" i="4"/>
  <c r="E1521" i="4"/>
  <c r="F1521" i="4"/>
  <c r="G1521" i="4"/>
  <c r="H1521" i="4"/>
  <c r="I1521" i="4"/>
  <c r="J1521" i="4"/>
  <c r="K1521" i="4"/>
  <c r="L1521" i="4"/>
  <c r="A1522" i="4"/>
  <c r="B1522" i="4"/>
  <c r="C1522" i="4"/>
  <c r="D1522" i="4"/>
  <c r="E1522" i="4"/>
  <c r="F1522" i="4"/>
  <c r="G1522" i="4"/>
  <c r="H1522" i="4"/>
  <c r="I1522" i="4"/>
  <c r="J1522" i="4"/>
  <c r="K1522" i="4"/>
  <c r="L1522" i="4"/>
  <c r="A1523" i="4"/>
  <c r="B1523" i="4"/>
  <c r="C1523" i="4"/>
  <c r="D1523" i="4"/>
  <c r="E1523" i="4"/>
  <c r="F1523" i="4"/>
  <c r="G1523" i="4"/>
  <c r="H1523" i="4"/>
  <c r="I1523" i="4"/>
  <c r="J1523" i="4"/>
  <c r="K1523" i="4"/>
  <c r="L1523" i="4"/>
  <c r="A1524" i="4"/>
  <c r="B1524" i="4"/>
  <c r="C1524" i="4"/>
  <c r="D1524" i="4"/>
  <c r="E1524" i="4"/>
  <c r="F1524" i="4"/>
  <c r="G1524" i="4"/>
  <c r="H1524" i="4"/>
  <c r="I1524" i="4"/>
  <c r="J1524" i="4"/>
  <c r="K1524" i="4"/>
  <c r="L1524" i="4"/>
  <c r="A1525" i="4"/>
  <c r="B1525" i="4"/>
  <c r="C1525" i="4"/>
  <c r="D1525" i="4"/>
  <c r="E1525" i="4"/>
  <c r="F1525" i="4"/>
  <c r="G1525" i="4"/>
  <c r="H1525" i="4"/>
  <c r="I1525" i="4"/>
  <c r="J1525" i="4"/>
  <c r="K1525" i="4"/>
  <c r="L1525" i="4"/>
  <c r="A1526" i="4"/>
  <c r="B1526" i="4"/>
  <c r="C1526" i="4"/>
  <c r="D1526" i="4"/>
  <c r="E1526" i="4"/>
  <c r="F1526" i="4"/>
  <c r="G1526" i="4"/>
  <c r="H1526" i="4"/>
  <c r="I1526" i="4"/>
  <c r="J1526" i="4"/>
  <c r="K1526" i="4"/>
  <c r="L1526" i="4"/>
  <c r="A1527" i="4"/>
  <c r="B1527" i="4"/>
  <c r="C1527" i="4"/>
  <c r="D1527" i="4"/>
  <c r="E1527" i="4"/>
  <c r="F1527" i="4"/>
  <c r="G1527" i="4"/>
  <c r="H1527" i="4"/>
  <c r="I1527" i="4"/>
  <c r="J1527" i="4"/>
  <c r="K1527" i="4"/>
  <c r="L1527" i="4"/>
  <c r="A1528" i="4"/>
  <c r="B1528" i="4"/>
  <c r="C1528" i="4"/>
  <c r="D1528" i="4"/>
  <c r="E1528" i="4"/>
  <c r="F1528" i="4"/>
  <c r="G1528" i="4"/>
  <c r="H1528" i="4"/>
  <c r="I1528" i="4"/>
  <c r="J1528" i="4"/>
  <c r="K1528" i="4"/>
  <c r="L1528" i="4"/>
  <c r="A1529" i="4"/>
  <c r="B1529" i="4"/>
  <c r="C1529" i="4"/>
  <c r="D1529" i="4"/>
  <c r="E1529" i="4"/>
  <c r="F1529" i="4"/>
  <c r="G1529" i="4"/>
  <c r="H1529" i="4"/>
  <c r="I1529" i="4"/>
  <c r="J1529" i="4"/>
  <c r="K1529" i="4"/>
  <c r="L1529" i="4"/>
  <c r="A1530" i="4"/>
  <c r="B1530" i="4"/>
  <c r="C1530" i="4"/>
  <c r="D1530" i="4"/>
  <c r="E1530" i="4"/>
  <c r="F1530" i="4"/>
  <c r="G1530" i="4"/>
  <c r="H1530" i="4"/>
  <c r="I1530" i="4"/>
  <c r="J1530" i="4"/>
  <c r="K1530" i="4"/>
  <c r="L1530" i="4"/>
  <c r="A1531" i="4"/>
  <c r="B1531" i="4"/>
  <c r="C1531" i="4"/>
  <c r="D1531" i="4"/>
  <c r="E1531" i="4"/>
  <c r="F1531" i="4"/>
  <c r="G1531" i="4"/>
  <c r="H1531" i="4"/>
  <c r="I1531" i="4"/>
  <c r="J1531" i="4"/>
  <c r="K1531" i="4"/>
  <c r="L1531" i="4"/>
  <c r="A1532" i="4"/>
  <c r="B1532" i="4"/>
  <c r="C1532" i="4"/>
  <c r="D1532" i="4"/>
  <c r="E1532" i="4"/>
  <c r="F1532" i="4"/>
  <c r="G1532" i="4"/>
  <c r="H1532" i="4"/>
  <c r="I1532" i="4"/>
  <c r="J1532" i="4"/>
  <c r="K1532" i="4"/>
  <c r="L1532" i="4"/>
  <c r="A1533" i="4"/>
  <c r="B1533" i="4"/>
  <c r="C1533" i="4"/>
  <c r="D1533" i="4"/>
  <c r="E1533" i="4"/>
  <c r="F1533" i="4"/>
  <c r="G1533" i="4"/>
  <c r="H1533" i="4"/>
  <c r="I1533" i="4"/>
  <c r="J1533" i="4"/>
  <c r="K1533" i="4"/>
  <c r="L1533" i="4"/>
  <c r="A1534" i="4"/>
  <c r="B1534" i="4"/>
  <c r="C1534" i="4"/>
  <c r="D1534" i="4"/>
  <c r="E1534" i="4"/>
  <c r="F1534" i="4"/>
  <c r="G1534" i="4"/>
  <c r="H1534" i="4"/>
  <c r="I1534" i="4"/>
  <c r="J1534" i="4"/>
  <c r="K1534" i="4"/>
  <c r="L1534" i="4"/>
  <c r="A1535" i="4"/>
  <c r="B1535" i="4"/>
  <c r="C1535" i="4"/>
  <c r="D1535" i="4"/>
  <c r="E1535" i="4"/>
  <c r="F1535" i="4"/>
  <c r="G1535" i="4"/>
  <c r="H1535" i="4"/>
  <c r="I1535" i="4"/>
  <c r="J1535" i="4"/>
  <c r="K1535" i="4"/>
  <c r="L1535" i="4"/>
  <c r="A1536" i="4"/>
  <c r="B1536" i="4"/>
  <c r="C1536" i="4"/>
  <c r="D1536" i="4"/>
  <c r="E1536" i="4"/>
  <c r="F1536" i="4"/>
  <c r="G1536" i="4"/>
  <c r="H1536" i="4"/>
  <c r="I1536" i="4"/>
  <c r="J1536" i="4"/>
  <c r="K1536" i="4"/>
  <c r="L1536" i="4"/>
  <c r="A1537" i="4"/>
  <c r="B1537" i="4"/>
  <c r="C1537" i="4"/>
  <c r="D1537" i="4"/>
  <c r="E1537" i="4"/>
  <c r="F1537" i="4"/>
  <c r="G1537" i="4"/>
  <c r="H1537" i="4"/>
  <c r="I1537" i="4"/>
  <c r="J1537" i="4"/>
  <c r="K1537" i="4"/>
  <c r="L1537" i="4"/>
  <c r="A1538" i="4"/>
  <c r="B1538" i="4"/>
  <c r="C1538" i="4"/>
  <c r="D1538" i="4"/>
  <c r="E1538" i="4"/>
  <c r="F1538" i="4"/>
  <c r="G1538" i="4"/>
  <c r="H1538" i="4"/>
  <c r="I1538" i="4"/>
  <c r="J1538" i="4"/>
  <c r="K1538" i="4"/>
  <c r="L1538" i="4"/>
  <c r="A1539" i="4"/>
  <c r="B1539" i="4"/>
  <c r="C1539" i="4"/>
  <c r="D1539" i="4"/>
  <c r="E1539" i="4"/>
  <c r="F1539" i="4"/>
  <c r="G1539" i="4"/>
  <c r="H1539" i="4"/>
  <c r="I1539" i="4"/>
  <c r="J1539" i="4"/>
  <c r="K1539" i="4"/>
  <c r="L1539" i="4"/>
  <c r="A1540" i="4"/>
  <c r="B1540" i="4"/>
  <c r="C1540" i="4"/>
  <c r="D1540" i="4"/>
  <c r="E1540" i="4"/>
  <c r="F1540" i="4"/>
  <c r="G1540" i="4"/>
  <c r="H1540" i="4"/>
  <c r="I1540" i="4"/>
  <c r="J1540" i="4"/>
  <c r="K1540" i="4"/>
  <c r="L1540" i="4"/>
  <c r="A1541" i="4"/>
  <c r="B1541" i="4"/>
  <c r="C1541" i="4"/>
  <c r="D1541" i="4"/>
  <c r="E1541" i="4"/>
  <c r="F1541" i="4"/>
  <c r="G1541" i="4"/>
  <c r="H1541" i="4"/>
  <c r="I1541" i="4"/>
  <c r="J1541" i="4"/>
  <c r="K1541" i="4"/>
  <c r="L1541" i="4"/>
  <c r="A1542" i="4"/>
  <c r="B1542" i="4"/>
  <c r="C1542" i="4"/>
  <c r="D1542" i="4"/>
  <c r="E1542" i="4"/>
  <c r="F1542" i="4"/>
  <c r="G1542" i="4"/>
  <c r="H1542" i="4"/>
  <c r="I1542" i="4"/>
  <c r="J1542" i="4"/>
  <c r="K1542" i="4"/>
  <c r="L1542" i="4"/>
  <c r="A1543" i="4"/>
  <c r="B1543" i="4"/>
  <c r="C1543" i="4"/>
  <c r="D1543" i="4"/>
  <c r="E1543" i="4"/>
  <c r="F1543" i="4"/>
  <c r="G1543" i="4"/>
  <c r="H1543" i="4"/>
  <c r="I1543" i="4"/>
  <c r="J1543" i="4"/>
  <c r="K1543" i="4"/>
  <c r="L1543" i="4"/>
  <c r="A1544" i="4"/>
  <c r="B1544" i="4"/>
  <c r="C1544" i="4"/>
  <c r="D1544" i="4"/>
  <c r="E1544" i="4"/>
  <c r="F1544" i="4"/>
  <c r="G1544" i="4"/>
  <c r="H1544" i="4"/>
  <c r="I1544" i="4"/>
  <c r="J1544" i="4"/>
  <c r="K1544" i="4"/>
  <c r="L1544" i="4"/>
  <c r="A1545" i="4"/>
  <c r="B1545" i="4"/>
  <c r="C1545" i="4"/>
  <c r="D1545" i="4"/>
  <c r="E1545" i="4"/>
  <c r="F1545" i="4"/>
  <c r="G1545" i="4"/>
  <c r="H1545" i="4"/>
  <c r="I1545" i="4"/>
  <c r="J1545" i="4"/>
  <c r="K1545" i="4"/>
  <c r="L1545" i="4"/>
  <c r="A1546" i="4"/>
  <c r="B1546" i="4"/>
  <c r="C1546" i="4"/>
  <c r="D1546" i="4"/>
  <c r="E1546" i="4"/>
  <c r="F1546" i="4"/>
  <c r="G1546" i="4"/>
  <c r="H1546" i="4"/>
  <c r="I1546" i="4"/>
  <c r="J1546" i="4"/>
  <c r="K1546" i="4"/>
  <c r="L1546" i="4"/>
  <c r="A1547" i="4"/>
  <c r="B1547" i="4"/>
  <c r="C1547" i="4"/>
  <c r="D1547" i="4"/>
  <c r="E1547" i="4"/>
  <c r="F1547" i="4"/>
  <c r="G1547" i="4"/>
  <c r="H1547" i="4"/>
  <c r="I1547" i="4"/>
  <c r="J1547" i="4"/>
  <c r="K1547" i="4"/>
  <c r="L1547" i="4"/>
  <c r="A1548" i="4"/>
  <c r="B1548" i="4"/>
  <c r="C1548" i="4"/>
  <c r="D1548" i="4"/>
  <c r="E1548" i="4"/>
  <c r="F1548" i="4"/>
  <c r="G1548" i="4"/>
  <c r="H1548" i="4"/>
  <c r="I1548" i="4"/>
  <c r="J1548" i="4"/>
  <c r="K1548" i="4"/>
  <c r="L1548" i="4"/>
  <c r="A1549" i="4"/>
  <c r="B1549" i="4"/>
  <c r="C1549" i="4"/>
  <c r="D1549" i="4"/>
  <c r="E1549" i="4"/>
  <c r="F1549" i="4"/>
  <c r="G1549" i="4"/>
  <c r="H1549" i="4"/>
  <c r="I1549" i="4"/>
  <c r="J1549" i="4"/>
  <c r="K1549" i="4"/>
  <c r="L1549" i="4"/>
  <c r="A1550" i="4"/>
  <c r="B1550" i="4"/>
  <c r="C1550" i="4"/>
  <c r="D1550" i="4"/>
  <c r="E1550" i="4"/>
  <c r="F1550" i="4"/>
  <c r="G1550" i="4"/>
  <c r="H1550" i="4"/>
  <c r="I1550" i="4"/>
  <c r="J1550" i="4"/>
  <c r="K1550" i="4"/>
  <c r="L1550" i="4"/>
  <c r="A1551" i="4"/>
  <c r="B1551" i="4"/>
  <c r="C1551" i="4"/>
  <c r="D1551" i="4"/>
  <c r="E1551" i="4"/>
  <c r="F1551" i="4"/>
  <c r="G1551" i="4"/>
  <c r="H1551" i="4"/>
  <c r="I1551" i="4"/>
  <c r="J1551" i="4"/>
  <c r="K1551" i="4"/>
  <c r="L1551" i="4"/>
  <c r="A1552" i="4"/>
  <c r="B1552" i="4"/>
  <c r="C1552" i="4"/>
  <c r="D1552" i="4"/>
  <c r="E1552" i="4"/>
  <c r="F1552" i="4"/>
  <c r="G1552" i="4"/>
  <c r="H1552" i="4"/>
  <c r="I1552" i="4"/>
  <c r="J1552" i="4"/>
  <c r="K1552" i="4"/>
  <c r="L1552" i="4"/>
  <c r="A1553" i="4"/>
  <c r="B1553" i="4"/>
  <c r="C1553" i="4"/>
  <c r="D1553" i="4"/>
  <c r="E1553" i="4"/>
  <c r="F1553" i="4"/>
  <c r="G1553" i="4"/>
  <c r="H1553" i="4"/>
  <c r="I1553" i="4"/>
  <c r="J1553" i="4"/>
  <c r="K1553" i="4"/>
  <c r="L1553" i="4"/>
  <c r="A1554" i="4"/>
  <c r="B1554" i="4"/>
  <c r="C1554" i="4"/>
  <c r="D1554" i="4"/>
  <c r="E1554" i="4"/>
  <c r="F1554" i="4"/>
  <c r="G1554" i="4"/>
  <c r="H1554" i="4"/>
  <c r="I1554" i="4"/>
  <c r="J1554" i="4"/>
  <c r="K1554" i="4"/>
  <c r="L1554" i="4"/>
  <c r="A1555" i="4"/>
  <c r="B1555" i="4"/>
  <c r="C1555" i="4"/>
  <c r="D1555" i="4"/>
  <c r="E1555" i="4"/>
  <c r="F1555" i="4"/>
  <c r="G1555" i="4"/>
  <c r="H1555" i="4"/>
  <c r="I1555" i="4"/>
  <c r="J1555" i="4"/>
  <c r="K1555" i="4"/>
  <c r="L1555" i="4"/>
  <c r="A1556" i="4"/>
  <c r="B1556" i="4"/>
  <c r="C1556" i="4"/>
  <c r="D1556" i="4"/>
  <c r="E1556" i="4"/>
  <c r="F1556" i="4"/>
  <c r="G1556" i="4"/>
  <c r="H1556" i="4"/>
  <c r="I1556" i="4"/>
  <c r="J1556" i="4"/>
  <c r="K1556" i="4"/>
  <c r="L1556" i="4"/>
  <c r="A1557" i="4"/>
  <c r="B1557" i="4"/>
  <c r="C1557" i="4"/>
  <c r="D1557" i="4"/>
  <c r="E1557" i="4"/>
  <c r="F1557" i="4"/>
  <c r="G1557" i="4"/>
  <c r="H1557" i="4"/>
  <c r="I1557" i="4"/>
  <c r="J1557" i="4"/>
  <c r="K1557" i="4"/>
  <c r="L1557" i="4"/>
  <c r="A1558" i="4"/>
  <c r="B1558" i="4"/>
  <c r="C1558" i="4"/>
  <c r="D1558" i="4"/>
  <c r="E1558" i="4"/>
  <c r="F1558" i="4"/>
  <c r="G1558" i="4"/>
  <c r="H1558" i="4"/>
  <c r="I1558" i="4"/>
  <c r="J1558" i="4"/>
  <c r="K1558" i="4"/>
  <c r="L1558" i="4"/>
  <c r="A1559" i="4"/>
  <c r="B1559" i="4"/>
  <c r="C1559" i="4"/>
  <c r="D1559" i="4"/>
  <c r="E1559" i="4"/>
  <c r="F1559" i="4"/>
  <c r="G1559" i="4"/>
  <c r="H1559" i="4"/>
  <c r="I1559" i="4"/>
  <c r="J1559" i="4"/>
  <c r="K1559" i="4"/>
  <c r="L1559" i="4"/>
  <c r="A1560" i="4"/>
  <c r="B1560" i="4"/>
  <c r="C1560" i="4"/>
  <c r="D1560" i="4"/>
  <c r="E1560" i="4"/>
  <c r="F1560" i="4"/>
  <c r="G1560" i="4"/>
  <c r="H1560" i="4"/>
  <c r="I1560" i="4"/>
  <c r="J1560" i="4"/>
  <c r="K1560" i="4"/>
  <c r="L1560" i="4"/>
  <c r="A1561" i="4"/>
  <c r="B1561" i="4"/>
  <c r="C1561" i="4"/>
  <c r="D1561" i="4"/>
  <c r="E1561" i="4"/>
  <c r="F1561" i="4"/>
  <c r="G1561" i="4"/>
  <c r="H1561" i="4"/>
  <c r="I1561" i="4"/>
  <c r="J1561" i="4"/>
  <c r="K1561" i="4"/>
  <c r="L1561" i="4"/>
  <c r="A1562" i="4"/>
  <c r="B1562" i="4"/>
  <c r="C1562" i="4"/>
  <c r="D1562" i="4"/>
  <c r="E1562" i="4"/>
  <c r="F1562" i="4"/>
  <c r="G1562" i="4"/>
  <c r="H1562" i="4"/>
  <c r="I1562" i="4"/>
  <c r="J1562" i="4"/>
  <c r="K1562" i="4"/>
  <c r="L1562" i="4"/>
  <c r="A1563" i="4"/>
  <c r="B1563" i="4"/>
  <c r="C1563" i="4"/>
  <c r="D1563" i="4"/>
  <c r="E1563" i="4"/>
  <c r="F1563" i="4"/>
  <c r="G1563" i="4"/>
  <c r="H1563" i="4"/>
  <c r="I1563" i="4"/>
  <c r="J1563" i="4"/>
  <c r="K1563" i="4"/>
  <c r="L1563" i="4"/>
  <c r="A1564" i="4"/>
  <c r="B1564" i="4"/>
  <c r="C1564" i="4"/>
  <c r="D1564" i="4"/>
  <c r="E1564" i="4"/>
  <c r="F1564" i="4"/>
  <c r="G1564" i="4"/>
  <c r="H1564" i="4"/>
  <c r="I1564" i="4"/>
  <c r="J1564" i="4"/>
  <c r="K1564" i="4"/>
  <c r="L1564" i="4"/>
  <c r="A1565" i="4"/>
  <c r="B1565" i="4"/>
  <c r="C1565" i="4"/>
  <c r="D1565" i="4"/>
  <c r="E1565" i="4"/>
  <c r="F1565" i="4"/>
  <c r="G1565" i="4"/>
  <c r="H1565" i="4"/>
  <c r="I1565" i="4"/>
  <c r="J1565" i="4"/>
  <c r="K1565" i="4"/>
  <c r="L1565" i="4"/>
  <c r="A1566" i="4"/>
  <c r="B1566" i="4"/>
  <c r="C1566" i="4"/>
  <c r="D1566" i="4"/>
  <c r="E1566" i="4"/>
  <c r="F1566" i="4"/>
  <c r="G1566" i="4"/>
  <c r="H1566" i="4"/>
  <c r="I1566" i="4"/>
  <c r="J1566" i="4"/>
  <c r="K1566" i="4"/>
  <c r="L1566" i="4"/>
  <c r="A1567" i="4"/>
  <c r="B1567" i="4"/>
  <c r="C1567" i="4"/>
  <c r="D1567" i="4"/>
  <c r="E1567" i="4"/>
  <c r="F1567" i="4"/>
  <c r="G1567" i="4"/>
  <c r="H1567" i="4"/>
  <c r="I1567" i="4"/>
  <c r="J1567" i="4"/>
  <c r="K1567" i="4"/>
  <c r="L1567" i="4"/>
  <c r="A1568" i="4"/>
  <c r="B1568" i="4"/>
  <c r="C1568" i="4"/>
  <c r="D1568" i="4"/>
  <c r="E1568" i="4"/>
  <c r="F1568" i="4"/>
  <c r="G1568" i="4"/>
  <c r="H1568" i="4"/>
  <c r="I1568" i="4"/>
  <c r="J1568" i="4"/>
  <c r="K1568" i="4"/>
  <c r="L1568" i="4"/>
  <c r="A1569" i="4"/>
  <c r="B1569" i="4"/>
  <c r="C1569" i="4"/>
  <c r="D1569" i="4"/>
  <c r="E1569" i="4"/>
  <c r="F1569" i="4"/>
  <c r="G1569" i="4"/>
  <c r="H1569" i="4"/>
  <c r="I1569" i="4"/>
  <c r="J1569" i="4"/>
  <c r="K1569" i="4"/>
  <c r="L1569" i="4"/>
  <c r="A1570" i="4"/>
  <c r="B1570" i="4"/>
  <c r="C1570" i="4"/>
  <c r="D1570" i="4"/>
  <c r="E1570" i="4"/>
  <c r="F1570" i="4"/>
  <c r="G1570" i="4"/>
  <c r="H1570" i="4"/>
  <c r="I1570" i="4"/>
  <c r="J1570" i="4"/>
  <c r="K1570" i="4"/>
  <c r="L1570" i="4"/>
  <c r="A1571" i="4"/>
  <c r="B1571" i="4"/>
  <c r="C1571" i="4"/>
  <c r="D1571" i="4"/>
  <c r="E1571" i="4"/>
  <c r="F1571" i="4"/>
  <c r="G1571" i="4"/>
  <c r="H1571" i="4"/>
  <c r="I1571" i="4"/>
  <c r="J1571" i="4"/>
  <c r="K1571" i="4"/>
  <c r="L1571" i="4"/>
  <c r="A1572" i="4"/>
  <c r="B1572" i="4"/>
  <c r="C1572" i="4"/>
  <c r="D1572" i="4"/>
  <c r="E1572" i="4"/>
  <c r="F1572" i="4"/>
  <c r="G1572" i="4"/>
  <c r="H1572" i="4"/>
  <c r="I1572" i="4"/>
  <c r="J1572" i="4"/>
  <c r="K1572" i="4"/>
  <c r="L1572" i="4"/>
  <c r="A1573" i="4"/>
  <c r="B1573" i="4"/>
  <c r="C1573" i="4"/>
  <c r="D1573" i="4"/>
  <c r="E1573" i="4"/>
  <c r="F1573" i="4"/>
  <c r="G1573" i="4"/>
  <c r="H1573" i="4"/>
  <c r="I1573" i="4"/>
  <c r="J1573" i="4"/>
  <c r="K1573" i="4"/>
  <c r="L1573" i="4"/>
  <c r="A1574" i="4"/>
  <c r="B1574" i="4"/>
  <c r="C1574" i="4"/>
  <c r="D1574" i="4"/>
  <c r="E1574" i="4"/>
  <c r="F1574" i="4"/>
  <c r="G1574" i="4"/>
  <c r="H1574" i="4"/>
  <c r="I1574" i="4"/>
  <c r="J1574" i="4"/>
  <c r="K1574" i="4"/>
  <c r="L1574" i="4"/>
  <c r="A1575" i="4"/>
  <c r="B1575" i="4"/>
  <c r="C1575" i="4"/>
  <c r="D1575" i="4"/>
  <c r="E1575" i="4"/>
  <c r="F1575" i="4"/>
  <c r="G1575" i="4"/>
  <c r="H1575" i="4"/>
  <c r="I1575" i="4"/>
  <c r="J1575" i="4"/>
  <c r="K1575" i="4"/>
  <c r="L1575" i="4"/>
  <c r="A1576" i="4"/>
  <c r="B1576" i="4"/>
  <c r="C1576" i="4"/>
  <c r="D1576" i="4"/>
  <c r="E1576" i="4"/>
  <c r="F1576" i="4"/>
  <c r="G1576" i="4"/>
  <c r="H1576" i="4"/>
  <c r="I1576" i="4"/>
  <c r="J1576" i="4"/>
  <c r="K1576" i="4"/>
  <c r="L1576" i="4"/>
  <c r="A1577" i="4"/>
  <c r="B1577" i="4"/>
  <c r="C1577" i="4"/>
  <c r="D1577" i="4"/>
  <c r="E1577" i="4"/>
  <c r="F1577" i="4"/>
  <c r="G1577" i="4"/>
  <c r="H1577" i="4"/>
  <c r="I1577" i="4"/>
  <c r="J1577" i="4"/>
  <c r="K1577" i="4"/>
  <c r="L1577" i="4"/>
  <c r="A1578" i="4"/>
  <c r="B1578" i="4"/>
  <c r="C1578" i="4"/>
  <c r="D1578" i="4"/>
  <c r="E1578" i="4"/>
  <c r="F1578" i="4"/>
  <c r="G1578" i="4"/>
  <c r="H1578" i="4"/>
  <c r="I1578" i="4"/>
  <c r="J1578" i="4"/>
  <c r="K1578" i="4"/>
  <c r="L1578" i="4"/>
  <c r="A1579" i="4"/>
  <c r="B1579" i="4"/>
  <c r="C1579" i="4"/>
  <c r="D1579" i="4"/>
  <c r="E1579" i="4"/>
  <c r="F1579" i="4"/>
  <c r="G1579" i="4"/>
  <c r="H1579" i="4"/>
  <c r="I1579" i="4"/>
  <c r="J1579" i="4"/>
  <c r="K1579" i="4"/>
  <c r="L1579" i="4"/>
  <c r="A1580" i="4"/>
  <c r="B1580" i="4"/>
  <c r="C1580" i="4"/>
  <c r="D1580" i="4"/>
  <c r="E1580" i="4"/>
  <c r="F1580" i="4"/>
  <c r="G1580" i="4"/>
  <c r="H1580" i="4"/>
  <c r="I1580" i="4"/>
  <c r="J1580" i="4"/>
  <c r="K1580" i="4"/>
  <c r="L1580" i="4"/>
  <c r="A1581" i="4"/>
  <c r="B1581" i="4"/>
  <c r="C1581" i="4"/>
  <c r="D1581" i="4"/>
  <c r="E1581" i="4"/>
  <c r="F1581" i="4"/>
  <c r="G1581" i="4"/>
  <c r="H1581" i="4"/>
  <c r="I1581" i="4"/>
  <c r="J1581" i="4"/>
  <c r="K1581" i="4"/>
  <c r="L1581" i="4"/>
  <c r="A1582" i="4"/>
  <c r="B1582" i="4"/>
  <c r="C1582" i="4"/>
  <c r="D1582" i="4"/>
  <c r="E1582" i="4"/>
  <c r="F1582" i="4"/>
  <c r="G1582" i="4"/>
  <c r="H1582" i="4"/>
  <c r="I1582" i="4"/>
  <c r="J1582" i="4"/>
  <c r="K1582" i="4"/>
  <c r="L1582" i="4"/>
  <c r="A1583" i="4"/>
  <c r="B1583" i="4"/>
  <c r="C1583" i="4"/>
  <c r="D1583" i="4"/>
  <c r="E1583" i="4"/>
  <c r="F1583" i="4"/>
  <c r="G1583" i="4"/>
  <c r="H1583" i="4"/>
  <c r="I1583" i="4"/>
  <c r="J1583" i="4"/>
  <c r="K1583" i="4"/>
  <c r="L1583" i="4"/>
  <c r="A1584" i="4"/>
  <c r="B1584" i="4"/>
  <c r="C1584" i="4"/>
  <c r="D1584" i="4"/>
  <c r="E1584" i="4"/>
  <c r="F1584" i="4"/>
  <c r="G1584" i="4"/>
  <c r="H1584" i="4"/>
  <c r="I1584" i="4"/>
  <c r="J1584" i="4"/>
  <c r="K1584" i="4"/>
  <c r="L1584" i="4"/>
  <c r="A1585" i="4"/>
  <c r="B1585" i="4"/>
  <c r="C1585" i="4"/>
  <c r="D1585" i="4"/>
  <c r="E1585" i="4"/>
  <c r="F1585" i="4"/>
  <c r="G1585" i="4"/>
  <c r="H1585" i="4"/>
  <c r="I1585" i="4"/>
  <c r="J1585" i="4"/>
  <c r="K1585" i="4"/>
  <c r="L1585" i="4"/>
  <c r="A1586" i="4"/>
  <c r="B1586" i="4"/>
  <c r="C1586" i="4"/>
  <c r="D1586" i="4"/>
  <c r="E1586" i="4"/>
  <c r="F1586" i="4"/>
  <c r="G1586" i="4"/>
  <c r="H1586" i="4"/>
  <c r="I1586" i="4"/>
  <c r="J1586" i="4"/>
  <c r="K1586" i="4"/>
  <c r="L1586" i="4"/>
  <c r="A1587" i="4"/>
  <c r="B1587" i="4"/>
  <c r="C1587" i="4"/>
  <c r="D1587" i="4"/>
  <c r="E1587" i="4"/>
  <c r="F1587" i="4"/>
  <c r="G1587" i="4"/>
  <c r="H1587" i="4"/>
  <c r="I1587" i="4"/>
  <c r="J1587" i="4"/>
  <c r="K1587" i="4"/>
  <c r="L1587" i="4"/>
  <c r="A1588" i="4"/>
  <c r="B1588" i="4"/>
  <c r="C1588" i="4"/>
  <c r="D1588" i="4"/>
  <c r="E1588" i="4"/>
  <c r="F1588" i="4"/>
  <c r="G1588" i="4"/>
  <c r="H1588" i="4"/>
  <c r="I1588" i="4"/>
  <c r="J1588" i="4"/>
  <c r="K1588" i="4"/>
  <c r="L1588" i="4"/>
  <c r="A1589" i="4"/>
  <c r="B1589" i="4"/>
  <c r="C1589" i="4"/>
  <c r="D1589" i="4"/>
  <c r="E1589" i="4"/>
  <c r="F1589" i="4"/>
  <c r="G1589" i="4"/>
  <c r="H1589" i="4"/>
  <c r="I1589" i="4"/>
  <c r="J1589" i="4"/>
  <c r="K1589" i="4"/>
  <c r="L1589" i="4"/>
  <c r="A1590" i="4"/>
  <c r="B1590" i="4"/>
  <c r="C1590" i="4"/>
  <c r="D1590" i="4"/>
  <c r="E1590" i="4"/>
  <c r="F1590" i="4"/>
  <c r="G1590" i="4"/>
  <c r="H1590" i="4"/>
  <c r="I1590" i="4"/>
  <c r="J1590" i="4"/>
  <c r="K1590" i="4"/>
  <c r="L1590" i="4"/>
  <c r="A1591" i="4"/>
  <c r="B1591" i="4"/>
  <c r="C1591" i="4"/>
  <c r="D1591" i="4"/>
  <c r="E1591" i="4"/>
  <c r="F1591" i="4"/>
  <c r="G1591" i="4"/>
  <c r="H1591" i="4"/>
  <c r="I1591" i="4"/>
  <c r="J1591" i="4"/>
  <c r="K1591" i="4"/>
  <c r="L1591" i="4"/>
  <c r="A1592" i="4"/>
  <c r="B1592" i="4"/>
  <c r="C1592" i="4"/>
  <c r="D1592" i="4"/>
  <c r="E1592" i="4"/>
  <c r="F1592" i="4"/>
  <c r="G1592" i="4"/>
  <c r="H1592" i="4"/>
  <c r="I1592" i="4"/>
  <c r="J1592" i="4"/>
  <c r="K1592" i="4"/>
  <c r="L1592" i="4"/>
  <c r="A1593" i="4"/>
  <c r="B1593" i="4"/>
  <c r="C1593" i="4"/>
  <c r="D1593" i="4"/>
  <c r="E1593" i="4"/>
  <c r="F1593" i="4"/>
  <c r="G1593" i="4"/>
  <c r="H1593" i="4"/>
  <c r="I1593" i="4"/>
  <c r="J1593" i="4"/>
  <c r="K1593" i="4"/>
  <c r="L1593" i="4"/>
  <c r="A1594" i="4"/>
  <c r="B1594" i="4"/>
  <c r="C1594" i="4"/>
  <c r="D1594" i="4"/>
  <c r="E1594" i="4"/>
  <c r="F1594" i="4"/>
  <c r="G1594" i="4"/>
  <c r="H1594" i="4"/>
  <c r="I1594" i="4"/>
  <c r="J1594" i="4"/>
  <c r="K1594" i="4"/>
  <c r="L1594" i="4"/>
  <c r="A1595" i="4"/>
  <c r="B1595" i="4"/>
  <c r="C1595" i="4"/>
  <c r="D1595" i="4"/>
  <c r="E1595" i="4"/>
  <c r="F1595" i="4"/>
  <c r="G1595" i="4"/>
  <c r="H1595" i="4"/>
  <c r="I1595" i="4"/>
  <c r="J1595" i="4"/>
  <c r="K1595" i="4"/>
  <c r="L1595" i="4"/>
  <c r="A1596" i="4"/>
  <c r="B1596" i="4"/>
  <c r="C1596" i="4"/>
  <c r="D1596" i="4"/>
  <c r="E1596" i="4"/>
  <c r="F1596" i="4"/>
  <c r="G1596" i="4"/>
  <c r="H1596" i="4"/>
  <c r="I1596" i="4"/>
  <c r="J1596" i="4"/>
  <c r="K1596" i="4"/>
  <c r="L1596" i="4"/>
  <c r="A1597" i="4"/>
  <c r="B1597" i="4"/>
  <c r="C1597" i="4"/>
  <c r="D1597" i="4"/>
  <c r="E1597" i="4"/>
  <c r="F1597" i="4"/>
  <c r="G1597" i="4"/>
  <c r="H1597" i="4"/>
  <c r="I1597" i="4"/>
  <c r="J1597" i="4"/>
  <c r="K1597" i="4"/>
  <c r="L1597" i="4"/>
  <c r="A1598" i="4"/>
  <c r="B1598" i="4"/>
  <c r="C1598" i="4"/>
  <c r="D1598" i="4"/>
  <c r="E1598" i="4"/>
  <c r="F1598" i="4"/>
  <c r="G1598" i="4"/>
  <c r="H1598" i="4"/>
  <c r="I1598" i="4"/>
  <c r="J1598" i="4"/>
  <c r="K1598" i="4"/>
  <c r="L1598" i="4"/>
  <c r="A1599" i="4"/>
  <c r="B1599" i="4"/>
  <c r="C1599" i="4"/>
  <c r="D1599" i="4"/>
  <c r="E1599" i="4"/>
  <c r="F1599" i="4"/>
  <c r="G1599" i="4"/>
  <c r="H1599" i="4"/>
  <c r="I1599" i="4"/>
  <c r="J1599" i="4"/>
  <c r="K1599" i="4"/>
  <c r="L1599" i="4"/>
  <c r="A1600" i="4"/>
  <c r="B1600" i="4"/>
  <c r="C1600" i="4"/>
  <c r="D1600" i="4"/>
  <c r="E1600" i="4"/>
  <c r="F1600" i="4"/>
  <c r="G1600" i="4"/>
  <c r="H1600" i="4"/>
  <c r="I1600" i="4"/>
  <c r="J1600" i="4"/>
  <c r="K1600" i="4"/>
  <c r="L1600" i="4"/>
  <c r="A1601" i="4"/>
  <c r="B1601" i="4"/>
  <c r="C1601" i="4"/>
  <c r="D1601" i="4"/>
  <c r="E1601" i="4"/>
  <c r="F1601" i="4"/>
  <c r="G1601" i="4"/>
  <c r="H1601" i="4"/>
  <c r="I1601" i="4"/>
  <c r="J1601" i="4"/>
  <c r="K1601" i="4"/>
  <c r="L1601" i="4"/>
  <c r="A1602" i="4"/>
  <c r="B1602" i="4"/>
  <c r="C1602" i="4"/>
  <c r="D1602" i="4"/>
  <c r="E1602" i="4"/>
  <c r="F1602" i="4"/>
  <c r="G1602" i="4"/>
  <c r="H1602" i="4"/>
  <c r="I1602" i="4"/>
  <c r="J1602" i="4"/>
  <c r="K1602" i="4"/>
  <c r="L1602" i="4"/>
  <c r="A1603" i="4"/>
  <c r="B1603" i="4"/>
  <c r="C1603" i="4"/>
  <c r="D1603" i="4"/>
  <c r="E1603" i="4"/>
  <c r="F1603" i="4"/>
  <c r="G1603" i="4"/>
  <c r="H1603" i="4"/>
  <c r="I1603" i="4"/>
  <c r="J1603" i="4"/>
  <c r="K1603" i="4"/>
  <c r="L1603" i="4"/>
  <c r="A1604" i="4"/>
  <c r="B1604" i="4"/>
  <c r="C1604" i="4"/>
  <c r="D1604" i="4"/>
  <c r="E1604" i="4"/>
  <c r="F1604" i="4"/>
  <c r="G1604" i="4"/>
  <c r="H1604" i="4"/>
  <c r="I1604" i="4"/>
  <c r="J1604" i="4"/>
  <c r="K1604" i="4"/>
  <c r="L1604" i="4"/>
  <c r="A1605" i="4"/>
  <c r="B1605" i="4"/>
  <c r="C1605" i="4"/>
  <c r="D1605" i="4"/>
  <c r="E1605" i="4"/>
  <c r="F1605" i="4"/>
  <c r="G1605" i="4"/>
  <c r="H1605" i="4"/>
  <c r="I1605" i="4"/>
  <c r="J1605" i="4"/>
  <c r="K1605" i="4"/>
  <c r="L1605" i="4"/>
  <c r="A1606" i="4"/>
  <c r="B1606" i="4"/>
  <c r="C1606" i="4"/>
  <c r="D1606" i="4"/>
  <c r="E1606" i="4"/>
  <c r="F1606" i="4"/>
  <c r="G1606" i="4"/>
  <c r="H1606" i="4"/>
  <c r="I1606" i="4"/>
  <c r="J1606" i="4"/>
  <c r="K1606" i="4"/>
  <c r="L1606" i="4"/>
  <c r="A1607" i="4"/>
  <c r="B1607" i="4"/>
  <c r="C1607" i="4"/>
  <c r="D1607" i="4"/>
  <c r="E1607" i="4"/>
  <c r="F1607" i="4"/>
  <c r="G1607" i="4"/>
  <c r="H1607" i="4"/>
  <c r="I1607" i="4"/>
  <c r="J1607" i="4"/>
  <c r="K1607" i="4"/>
  <c r="L1607" i="4"/>
  <c r="A1608" i="4"/>
  <c r="B1608" i="4"/>
  <c r="C1608" i="4"/>
  <c r="D1608" i="4"/>
  <c r="E1608" i="4"/>
  <c r="F1608" i="4"/>
  <c r="G1608" i="4"/>
  <c r="H1608" i="4"/>
  <c r="I1608" i="4"/>
  <c r="J1608" i="4"/>
  <c r="K1608" i="4"/>
  <c r="L1608" i="4"/>
  <c r="A1609" i="4"/>
  <c r="B1609" i="4"/>
  <c r="C1609" i="4"/>
  <c r="D1609" i="4"/>
  <c r="E1609" i="4"/>
  <c r="F1609" i="4"/>
  <c r="G1609" i="4"/>
  <c r="H1609" i="4"/>
  <c r="I1609" i="4"/>
  <c r="J1609" i="4"/>
  <c r="K1609" i="4"/>
  <c r="L1609" i="4"/>
  <c r="A1610" i="4"/>
  <c r="B1610" i="4"/>
  <c r="C1610" i="4"/>
  <c r="D1610" i="4"/>
  <c r="E1610" i="4"/>
  <c r="F1610" i="4"/>
  <c r="G1610" i="4"/>
  <c r="H1610" i="4"/>
  <c r="I1610" i="4"/>
  <c r="J1610" i="4"/>
  <c r="K1610" i="4"/>
  <c r="L1610" i="4"/>
  <c r="A1611" i="4"/>
  <c r="B1611" i="4"/>
  <c r="C1611" i="4"/>
  <c r="D1611" i="4"/>
  <c r="E1611" i="4"/>
  <c r="F1611" i="4"/>
  <c r="G1611" i="4"/>
  <c r="H1611" i="4"/>
  <c r="I1611" i="4"/>
  <c r="J1611" i="4"/>
  <c r="K1611" i="4"/>
  <c r="L1611" i="4"/>
  <c r="A1612" i="4"/>
  <c r="B1612" i="4"/>
  <c r="C1612" i="4"/>
  <c r="D1612" i="4"/>
  <c r="E1612" i="4"/>
  <c r="F1612" i="4"/>
  <c r="G1612" i="4"/>
  <c r="H1612" i="4"/>
  <c r="I1612" i="4"/>
  <c r="J1612" i="4"/>
  <c r="K1612" i="4"/>
  <c r="L1612" i="4"/>
  <c r="A1613" i="4"/>
  <c r="B1613" i="4"/>
  <c r="C1613" i="4"/>
  <c r="D1613" i="4"/>
  <c r="E1613" i="4"/>
  <c r="F1613" i="4"/>
  <c r="G1613" i="4"/>
  <c r="H1613" i="4"/>
  <c r="I1613" i="4"/>
  <c r="J1613" i="4"/>
  <c r="K1613" i="4"/>
  <c r="L1613" i="4"/>
  <c r="A1614" i="4"/>
  <c r="B1614" i="4"/>
  <c r="C1614" i="4"/>
  <c r="D1614" i="4"/>
  <c r="E1614" i="4"/>
  <c r="F1614" i="4"/>
  <c r="G1614" i="4"/>
  <c r="H1614" i="4"/>
  <c r="I1614" i="4"/>
  <c r="J1614" i="4"/>
  <c r="K1614" i="4"/>
  <c r="L1614" i="4"/>
  <c r="A1615" i="4"/>
  <c r="B1615" i="4"/>
  <c r="C1615" i="4"/>
  <c r="D1615" i="4"/>
  <c r="E1615" i="4"/>
  <c r="F1615" i="4"/>
  <c r="G1615" i="4"/>
  <c r="H1615" i="4"/>
  <c r="I1615" i="4"/>
  <c r="J1615" i="4"/>
  <c r="K1615" i="4"/>
  <c r="L1615" i="4"/>
  <c r="A1616" i="4"/>
  <c r="B1616" i="4"/>
  <c r="C1616" i="4"/>
  <c r="D1616" i="4"/>
  <c r="E1616" i="4"/>
  <c r="F1616" i="4"/>
  <c r="G1616" i="4"/>
  <c r="H1616" i="4"/>
  <c r="I1616" i="4"/>
  <c r="J1616" i="4"/>
  <c r="K1616" i="4"/>
  <c r="L1616" i="4"/>
  <c r="A1617" i="4"/>
  <c r="B1617" i="4"/>
  <c r="C1617" i="4"/>
  <c r="D1617" i="4"/>
  <c r="E1617" i="4"/>
  <c r="F1617" i="4"/>
  <c r="G1617" i="4"/>
  <c r="H1617" i="4"/>
  <c r="I1617" i="4"/>
  <c r="J1617" i="4"/>
  <c r="K1617" i="4"/>
  <c r="L1617" i="4"/>
  <c r="A1618" i="4"/>
  <c r="B1618" i="4"/>
  <c r="C1618" i="4"/>
  <c r="D1618" i="4"/>
  <c r="E1618" i="4"/>
  <c r="F1618" i="4"/>
  <c r="G1618" i="4"/>
  <c r="H1618" i="4"/>
  <c r="I1618" i="4"/>
  <c r="J1618" i="4"/>
  <c r="K1618" i="4"/>
  <c r="L1618" i="4"/>
  <c r="A1619" i="4"/>
  <c r="B1619" i="4"/>
  <c r="C1619" i="4"/>
  <c r="D1619" i="4"/>
  <c r="E1619" i="4"/>
  <c r="F1619" i="4"/>
  <c r="G1619" i="4"/>
  <c r="H1619" i="4"/>
  <c r="I1619" i="4"/>
  <c r="J1619" i="4"/>
  <c r="K1619" i="4"/>
  <c r="L1619" i="4"/>
  <c r="A1620" i="4"/>
  <c r="B1620" i="4"/>
  <c r="C1620" i="4"/>
  <c r="D1620" i="4"/>
  <c r="E1620" i="4"/>
  <c r="F1620" i="4"/>
  <c r="G1620" i="4"/>
  <c r="H1620" i="4"/>
  <c r="I1620" i="4"/>
  <c r="J1620" i="4"/>
  <c r="K1620" i="4"/>
  <c r="L1620" i="4"/>
  <c r="A1621" i="4"/>
  <c r="B1621" i="4"/>
  <c r="C1621" i="4"/>
  <c r="D1621" i="4"/>
  <c r="E1621" i="4"/>
  <c r="F1621" i="4"/>
  <c r="G1621" i="4"/>
  <c r="H1621" i="4"/>
  <c r="I1621" i="4"/>
  <c r="J1621" i="4"/>
  <c r="K1621" i="4"/>
  <c r="L1621" i="4"/>
  <c r="A1622" i="4"/>
  <c r="B1622" i="4"/>
  <c r="C1622" i="4"/>
  <c r="D1622" i="4"/>
  <c r="E1622" i="4"/>
  <c r="F1622" i="4"/>
  <c r="G1622" i="4"/>
  <c r="H1622" i="4"/>
  <c r="I1622" i="4"/>
  <c r="J1622" i="4"/>
  <c r="K1622" i="4"/>
  <c r="L1622" i="4"/>
  <c r="A1623" i="4"/>
  <c r="B1623" i="4"/>
  <c r="C1623" i="4"/>
  <c r="D1623" i="4"/>
  <c r="E1623" i="4"/>
  <c r="F1623" i="4"/>
  <c r="G1623" i="4"/>
  <c r="H1623" i="4"/>
  <c r="I1623" i="4"/>
  <c r="J1623" i="4"/>
  <c r="K1623" i="4"/>
  <c r="L1623" i="4"/>
  <c r="A1624" i="4"/>
  <c r="B1624" i="4"/>
  <c r="C1624" i="4"/>
  <c r="D1624" i="4"/>
  <c r="E1624" i="4"/>
  <c r="F1624" i="4"/>
  <c r="G1624" i="4"/>
  <c r="H1624" i="4"/>
  <c r="I1624" i="4"/>
  <c r="J1624" i="4"/>
  <c r="K1624" i="4"/>
  <c r="L1624" i="4"/>
  <c r="A1625" i="4"/>
  <c r="B1625" i="4"/>
  <c r="C1625" i="4"/>
  <c r="D1625" i="4"/>
  <c r="E1625" i="4"/>
  <c r="F1625" i="4"/>
  <c r="G1625" i="4"/>
  <c r="H1625" i="4"/>
  <c r="I1625" i="4"/>
  <c r="J1625" i="4"/>
  <c r="K1625" i="4"/>
  <c r="L1625" i="4"/>
  <c r="A1626" i="4"/>
  <c r="B1626" i="4"/>
  <c r="C1626" i="4"/>
  <c r="D1626" i="4"/>
  <c r="E1626" i="4"/>
  <c r="F1626" i="4"/>
  <c r="G1626" i="4"/>
  <c r="H1626" i="4"/>
  <c r="I1626" i="4"/>
  <c r="J1626" i="4"/>
  <c r="K1626" i="4"/>
  <c r="L1626" i="4"/>
  <c r="A1627" i="4"/>
  <c r="B1627" i="4"/>
  <c r="C1627" i="4"/>
  <c r="D1627" i="4"/>
  <c r="E1627" i="4"/>
  <c r="F1627" i="4"/>
  <c r="G1627" i="4"/>
  <c r="H1627" i="4"/>
  <c r="I1627" i="4"/>
  <c r="J1627" i="4"/>
  <c r="K1627" i="4"/>
  <c r="L1627" i="4"/>
  <c r="A1628" i="4"/>
  <c r="B1628" i="4"/>
  <c r="C1628" i="4"/>
  <c r="D1628" i="4"/>
  <c r="E1628" i="4"/>
  <c r="F1628" i="4"/>
  <c r="G1628" i="4"/>
  <c r="H1628" i="4"/>
  <c r="I1628" i="4"/>
  <c r="J1628" i="4"/>
  <c r="K1628" i="4"/>
  <c r="L1628" i="4"/>
  <c r="A1629" i="4"/>
  <c r="B1629" i="4"/>
  <c r="C1629" i="4"/>
  <c r="D1629" i="4"/>
  <c r="E1629" i="4"/>
  <c r="F1629" i="4"/>
  <c r="G1629" i="4"/>
  <c r="H1629" i="4"/>
  <c r="I1629" i="4"/>
  <c r="J1629" i="4"/>
  <c r="K1629" i="4"/>
  <c r="L1629" i="4"/>
  <c r="A1630" i="4"/>
  <c r="B1630" i="4"/>
  <c r="C1630" i="4"/>
  <c r="D1630" i="4"/>
  <c r="E1630" i="4"/>
  <c r="F1630" i="4"/>
  <c r="G1630" i="4"/>
  <c r="H1630" i="4"/>
  <c r="I1630" i="4"/>
  <c r="J1630" i="4"/>
  <c r="K1630" i="4"/>
  <c r="L1630" i="4"/>
  <c r="A1631" i="4"/>
  <c r="B1631" i="4"/>
  <c r="C1631" i="4"/>
  <c r="D1631" i="4"/>
  <c r="E1631" i="4"/>
  <c r="F1631" i="4"/>
  <c r="G1631" i="4"/>
  <c r="H1631" i="4"/>
  <c r="I1631" i="4"/>
  <c r="J1631" i="4"/>
  <c r="K1631" i="4"/>
  <c r="L1631" i="4"/>
  <c r="A1632" i="4"/>
  <c r="B1632" i="4"/>
  <c r="C1632" i="4"/>
  <c r="D1632" i="4"/>
  <c r="E1632" i="4"/>
  <c r="F1632" i="4"/>
  <c r="G1632" i="4"/>
  <c r="H1632" i="4"/>
  <c r="I1632" i="4"/>
  <c r="J1632" i="4"/>
  <c r="K1632" i="4"/>
  <c r="L1632" i="4"/>
  <c r="A1633" i="4"/>
  <c r="B1633" i="4"/>
  <c r="C1633" i="4"/>
  <c r="D1633" i="4"/>
  <c r="E1633" i="4"/>
  <c r="F1633" i="4"/>
  <c r="G1633" i="4"/>
  <c r="H1633" i="4"/>
  <c r="I1633" i="4"/>
  <c r="J1633" i="4"/>
  <c r="K1633" i="4"/>
  <c r="L1633" i="4"/>
  <c r="A1634" i="4"/>
  <c r="B1634" i="4"/>
  <c r="C1634" i="4"/>
  <c r="D1634" i="4"/>
  <c r="E1634" i="4"/>
  <c r="F1634" i="4"/>
  <c r="G1634" i="4"/>
  <c r="H1634" i="4"/>
  <c r="I1634" i="4"/>
  <c r="J1634" i="4"/>
  <c r="K1634" i="4"/>
  <c r="L1634" i="4"/>
  <c r="A1635" i="4"/>
  <c r="B1635" i="4"/>
  <c r="C1635" i="4"/>
  <c r="D1635" i="4"/>
  <c r="E1635" i="4"/>
  <c r="F1635" i="4"/>
  <c r="G1635" i="4"/>
  <c r="H1635" i="4"/>
  <c r="I1635" i="4"/>
  <c r="J1635" i="4"/>
  <c r="K1635" i="4"/>
  <c r="L1635" i="4"/>
  <c r="A1636" i="4"/>
  <c r="B1636" i="4"/>
  <c r="C1636" i="4"/>
  <c r="D1636" i="4"/>
  <c r="E1636" i="4"/>
  <c r="F1636" i="4"/>
  <c r="G1636" i="4"/>
  <c r="H1636" i="4"/>
  <c r="I1636" i="4"/>
  <c r="J1636" i="4"/>
  <c r="K1636" i="4"/>
  <c r="L1636" i="4"/>
  <c r="A1637" i="4"/>
  <c r="B1637" i="4"/>
  <c r="C1637" i="4"/>
  <c r="D1637" i="4"/>
  <c r="E1637" i="4"/>
  <c r="F1637" i="4"/>
  <c r="G1637" i="4"/>
  <c r="H1637" i="4"/>
  <c r="I1637" i="4"/>
  <c r="J1637" i="4"/>
  <c r="K1637" i="4"/>
  <c r="L1637" i="4"/>
  <c r="A1638" i="4"/>
  <c r="B1638" i="4"/>
  <c r="C1638" i="4"/>
  <c r="D1638" i="4"/>
  <c r="E1638" i="4"/>
  <c r="F1638" i="4"/>
  <c r="G1638" i="4"/>
  <c r="H1638" i="4"/>
  <c r="I1638" i="4"/>
  <c r="J1638" i="4"/>
  <c r="K1638" i="4"/>
  <c r="L1638" i="4"/>
  <c r="A1639" i="4"/>
  <c r="B1639" i="4"/>
  <c r="C1639" i="4"/>
  <c r="D1639" i="4"/>
  <c r="E1639" i="4"/>
  <c r="F1639" i="4"/>
  <c r="G1639" i="4"/>
  <c r="H1639" i="4"/>
  <c r="I1639" i="4"/>
  <c r="J1639" i="4"/>
  <c r="K1639" i="4"/>
  <c r="L1639" i="4"/>
  <c r="A1640" i="4"/>
  <c r="B1640" i="4"/>
  <c r="C1640" i="4"/>
  <c r="D1640" i="4"/>
  <c r="E1640" i="4"/>
  <c r="F1640" i="4"/>
  <c r="G1640" i="4"/>
  <c r="H1640" i="4"/>
  <c r="I1640" i="4"/>
  <c r="J1640" i="4"/>
  <c r="K1640" i="4"/>
  <c r="L1640" i="4"/>
  <c r="A1641" i="4"/>
  <c r="B1641" i="4"/>
  <c r="C1641" i="4"/>
  <c r="D1641" i="4"/>
  <c r="E1641" i="4"/>
  <c r="F1641" i="4"/>
  <c r="G1641" i="4"/>
  <c r="H1641" i="4"/>
  <c r="I1641" i="4"/>
  <c r="J1641" i="4"/>
  <c r="K1641" i="4"/>
  <c r="L1641" i="4"/>
  <c r="A1642" i="4"/>
  <c r="B1642" i="4"/>
  <c r="C1642" i="4"/>
  <c r="D1642" i="4"/>
  <c r="E1642" i="4"/>
  <c r="F1642" i="4"/>
  <c r="G1642" i="4"/>
  <c r="H1642" i="4"/>
  <c r="I1642" i="4"/>
  <c r="J1642" i="4"/>
  <c r="K1642" i="4"/>
  <c r="L1642" i="4"/>
  <c r="A1643" i="4"/>
  <c r="B1643" i="4"/>
  <c r="C1643" i="4"/>
  <c r="D1643" i="4"/>
  <c r="E1643" i="4"/>
  <c r="F1643" i="4"/>
  <c r="G1643" i="4"/>
  <c r="H1643" i="4"/>
  <c r="I1643" i="4"/>
  <c r="J1643" i="4"/>
  <c r="K1643" i="4"/>
  <c r="L1643" i="4"/>
  <c r="A1644" i="4"/>
  <c r="B1644" i="4"/>
  <c r="C1644" i="4"/>
  <c r="D1644" i="4"/>
  <c r="E1644" i="4"/>
  <c r="F1644" i="4"/>
  <c r="G1644" i="4"/>
  <c r="H1644" i="4"/>
  <c r="I1644" i="4"/>
  <c r="J1644" i="4"/>
  <c r="K1644" i="4"/>
  <c r="L1644" i="4"/>
  <c r="A1645" i="4"/>
  <c r="B1645" i="4"/>
  <c r="C1645" i="4"/>
  <c r="D1645" i="4"/>
  <c r="E1645" i="4"/>
  <c r="F1645" i="4"/>
  <c r="G1645" i="4"/>
  <c r="H1645" i="4"/>
  <c r="I1645" i="4"/>
  <c r="J1645" i="4"/>
  <c r="K1645" i="4"/>
  <c r="L1645" i="4"/>
  <c r="A1646" i="4"/>
  <c r="B1646" i="4"/>
  <c r="C1646" i="4"/>
  <c r="D1646" i="4"/>
  <c r="E1646" i="4"/>
  <c r="F1646" i="4"/>
  <c r="G1646" i="4"/>
  <c r="H1646" i="4"/>
  <c r="I1646" i="4"/>
  <c r="J1646" i="4"/>
  <c r="K1646" i="4"/>
  <c r="L1646" i="4"/>
  <c r="A1647" i="4"/>
  <c r="B1647" i="4"/>
  <c r="C1647" i="4"/>
  <c r="D1647" i="4"/>
  <c r="E1647" i="4"/>
  <c r="F1647" i="4"/>
  <c r="G1647" i="4"/>
  <c r="H1647" i="4"/>
  <c r="I1647" i="4"/>
  <c r="J1647" i="4"/>
  <c r="K1647" i="4"/>
  <c r="L1647" i="4"/>
  <c r="A1648" i="4"/>
  <c r="B1648" i="4"/>
  <c r="C1648" i="4"/>
  <c r="D1648" i="4"/>
  <c r="E1648" i="4"/>
  <c r="F1648" i="4"/>
  <c r="G1648" i="4"/>
  <c r="H1648" i="4"/>
  <c r="I1648" i="4"/>
  <c r="J1648" i="4"/>
  <c r="K1648" i="4"/>
  <c r="L1648" i="4"/>
  <c r="A1649" i="4"/>
  <c r="B1649" i="4"/>
  <c r="C1649" i="4"/>
  <c r="D1649" i="4"/>
  <c r="E1649" i="4"/>
  <c r="F1649" i="4"/>
  <c r="G1649" i="4"/>
  <c r="H1649" i="4"/>
  <c r="I1649" i="4"/>
  <c r="J1649" i="4"/>
  <c r="K1649" i="4"/>
  <c r="L1649" i="4"/>
  <c r="A1650" i="4"/>
  <c r="B1650" i="4"/>
  <c r="C1650" i="4"/>
  <c r="D1650" i="4"/>
  <c r="E1650" i="4"/>
  <c r="F1650" i="4"/>
  <c r="G1650" i="4"/>
  <c r="H1650" i="4"/>
  <c r="I1650" i="4"/>
  <c r="J1650" i="4"/>
  <c r="K1650" i="4"/>
  <c r="L1650" i="4"/>
  <c r="A1651" i="4"/>
  <c r="B1651" i="4"/>
  <c r="C1651" i="4"/>
  <c r="D1651" i="4"/>
  <c r="E1651" i="4"/>
  <c r="F1651" i="4"/>
  <c r="G1651" i="4"/>
  <c r="H1651" i="4"/>
  <c r="I1651" i="4"/>
  <c r="J1651" i="4"/>
  <c r="K1651" i="4"/>
  <c r="L1651" i="4"/>
  <c r="A1652" i="4"/>
  <c r="B1652" i="4"/>
  <c r="C1652" i="4"/>
  <c r="D1652" i="4"/>
  <c r="E1652" i="4"/>
  <c r="F1652" i="4"/>
  <c r="G1652" i="4"/>
  <c r="H1652" i="4"/>
  <c r="I1652" i="4"/>
  <c r="J1652" i="4"/>
  <c r="K1652" i="4"/>
  <c r="L1652" i="4"/>
  <c r="A1653" i="4"/>
  <c r="B1653" i="4"/>
  <c r="C1653" i="4"/>
  <c r="D1653" i="4"/>
  <c r="E1653" i="4"/>
  <c r="F1653" i="4"/>
  <c r="G1653" i="4"/>
  <c r="H1653" i="4"/>
  <c r="I1653" i="4"/>
  <c r="J1653" i="4"/>
  <c r="K1653" i="4"/>
  <c r="L1653" i="4"/>
  <c r="A1654" i="4"/>
  <c r="B1654" i="4"/>
  <c r="C1654" i="4"/>
  <c r="D1654" i="4"/>
  <c r="E1654" i="4"/>
  <c r="F1654" i="4"/>
  <c r="G1654" i="4"/>
  <c r="H1654" i="4"/>
  <c r="I1654" i="4"/>
  <c r="J1654" i="4"/>
  <c r="K1654" i="4"/>
  <c r="L1654" i="4"/>
  <c r="A1655" i="4"/>
  <c r="B1655" i="4"/>
  <c r="C1655" i="4"/>
  <c r="D1655" i="4"/>
  <c r="E1655" i="4"/>
  <c r="F1655" i="4"/>
  <c r="G1655" i="4"/>
  <c r="H1655" i="4"/>
  <c r="I1655" i="4"/>
  <c r="J1655" i="4"/>
  <c r="K1655" i="4"/>
  <c r="L1655" i="4"/>
  <c r="A1656" i="4"/>
  <c r="B1656" i="4"/>
  <c r="C1656" i="4"/>
  <c r="D1656" i="4"/>
  <c r="E1656" i="4"/>
  <c r="F1656" i="4"/>
  <c r="G1656" i="4"/>
  <c r="H1656" i="4"/>
  <c r="I1656" i="4"/>
  <c r="J1656" i="4"/>
  <c r="K1656" i="4"/>
  <c r="L1656" i="4"/>
  <c r="A1657" i="4"/>
  <c r="B1657" i="4"/>
  <c r="C1657" i="4"/>
  <c r="D1657" i="4"/>
  <c r="E1657" i="4"/>
  <c r="F1657" i="4"/>
  <c r="G1657" i="4"/>
  <c r="H1657" i="4"/>
  <c r="I1657" i="4"/>
  <c r="J1657" i="4"/>
  <c r="K1657" i="4"/>
  <c r="L1657" i="4"/>
  <c r="A1658" i="4"/>
  <c r="B1658" i="4"/>
  <c r="C1658" i="4"/>
  <c r="D1658" i="4"/>
  <c r="E1658" i="4"/>
  <c r="F1658" i="4"/>
  <c r="G1658" i="4"/>
  <c r="H1658" i="4"/>
  <c r="I1658" i="4"/>
  <c r="J1658" i="4"/>
  <c r="K1658" i="4"/>
  <c r="L1658" i="4"/>
  <c r="A1659" i="4"/>
  <c r="B1659" i="4"/>
  <c r="C1659" i="4"/>
  <c r="D1659" i="4"/>
  <c r="E1659" i="4"/>
  <c r="F1659" i="4"/>
  <c r="G1659" i="4"/>
  <c r="H1659" i="4"/>
  <c r="I1659" i="4"/>
  <c r="J1659" i="4"/>
  <c r="K1659" i="4"/>
  <c r="L1659" i="4"/>
  <c r="A1660" i="4"/>
  <c r="B1660" i="4"/>
  <c r="C1660" i="4"/>
  <c r="D1660" i="4"/>
  <c r="E1660" i="4"/>
  <c r="F1660" i="4"/>
  <c r="G1660" i="4"/>
  <c r="H1660" i="4"/>
  <c r="I1660" i="4"/>
  <c r="J1660" i="4"/>
  <c r="K1660" i="4"/>
  <c r="L1660" i="4"/>
  <c r="A1661" i="4"/>
  <c r="B1661" i="4"/>
  <c r="C1661" i="4"/>
  <c r="D1661" i="4"/>
  <c r="E1661" i="4"/>
  <c r="F1661" i="4"/>
  <c r="G1661" i="4"/>
  <c r="H1661" i="4"/>
  <c r="I1661" i="4"/>
  <c r="J1661" i="4"/>
  <c r="K1661" i="4"/>
  <c r="L1661" i="4"/>
  <c r="A1662" i="4"/>
  <c r="B1662" i="4"/>
  <c r="C1662" i="4"/>
  <c r="D1662" i="4"/>
  <c r="E1662" i="4"/>
  <c r="F1662" i="4"/>
  <c r="G1662" i="4"/>
  <c r="H1662" i="4"/>
  <c r="I1662" i="4"/>
  <c r="J1662" i="4"/>
  <c r="K1662" i="4"/>
  <c r="L1662" i="4"/>
  <c r="A1663" i="4"/>
  <c r="B1663" i="4"/>
  <c r="C1663" i="4"/>
  <c r="D1663" i="4"/>
  <c r="E1663" i="4"/>
  <c r="F1663" i="4"/>
  <c r="G1663" i="4"/>
  <c r="H1663" i="4"/>
  <c r="I1663" i="4"/>
  <c r="J1663" i="4"/>
  <c r="K1663" i="4"/>
  <c r="L1663" i="4"/>
  <c r="A1664" i="4"/>
  <c r="B1664" i="4"/>
  <c r="C1664" i="4"/>
  <c r="D1664" i="4"/>
  <c r="E1664" i="4"/>
  <c r="F1664" i="4"/>
  <c r="G1664" i="4"/>
  <c r="H1664" i="4"/>
  <c r="I1664" i="4"/>
  <c r="J1664" i="4"/>
  <c r="K1664" i="4"/>
  <c r="L1664" i="4"/>
  <c r="A1665" i="4"/>
  <c r="B1665" i="4"/>
  <c r="C1665" i="4"/>
  <c r="D1665" i="4"/>
  <c r="E1665" i="4"/>
  <c r="F1665" i="4"/>
  <c r="G1665" i="4"/>
  <c r="H1665" i="4"/>
  <c r="I1665" i="4"/>
  <c r="J1665" i="4"/>
  <c r="K1665" i="4"/>
  <c r="L1665" i="4"/>
  <c r="A1666" i="4"/>
  <c r="B1666" i="4"/>
  <c r="C1666" i="4"/>
  <c r="D1666" i="4"/>
  <c r="E1666" i="4"/>
  <c r="F1666" i="4"/>
  <c r="G1666" i="4"/>
  <c r="H1666" i="4"/>
  <c r="I1666" i="4"/>
  <c r="J1666" i="4"/>
  <c r="K1666" i="4"/>
  <c r="L1666" i="4"/>
  <c r="A1667" i="4"/>
  <c r="B1667" i="4"/>
  <c r="C1667" i="4"/>
  <c r="D1667" i="4"/>
  <c r="E1667" i="4"/>
  <c r="F1667" i="4"/>
  <c r="G1667" i="4"/>
  <c r="H1667" i="4"/>
  <c r="I1667" i="4"/>
  <c r="J1667" i="4"/>
  <c r="K1667" i="4"/>
  <c r="L1667" i="4"/>
  <c r="A1668" i="4"/>
  <c r="B1668" i="4"/>
  <c r="C1668" i="4"/>
  <c r="D1668" i="4"/>
  <c r="E1668" i="4"/>
  <c r="F1668" i="4"/>
  <c r="G1668" i="4"/>
  <c r="H1668" i="4"/>
  <c r="I1668" i="4"/>
  <c r="J1668" i="4"/>
  <c r="K1668" i="4"/>
  <c r="L1668" i="4"/>
  <c r="A1669" i="4"/>
  <c r="B1669" i="4"/>
  <c r="C1669" i="4"/>
  <c r="D1669" i="4"/>
  <c r="E1669" i="4"/>
  <c r="F1669" i="4"/>
  <c r="G1669" i="4"/>
  <c r="H1669" i="4"/>
  <c r="I1669" i="4"/>
  <c r="J1669" i="4"/>
  <c r="K1669" i="4"/>
  <c r="L1669" i="4"/>
  <c r="A1670" i="4"/>
  <c r="B1670" i="4"/>
  <c r="C1670" i="4"/>
  <c r="D1670" i="4"/>
  <c r="E1670" i="4"/>
  <c r="F1670" i="4"/>
  <c r="G1670" i="4"/>
  <c r="H1670" i="4"/>
  <c r="I1670" i="4"/>
  <c r="J1670" i="4"/>
  <c r="K1670" i="4"/>
  <c r="L1670" i="4"/>
  <c r="A1671" i="4"/>
  <c r="B1671" i="4"/>
  <c r="C1671" i="4"/>
  <c r="D1671" i="4"/>
  <c r="E1671" i="4"/>
  <c r="F1671" i="4"/>
  <c r="G1671" i="4"/>
  <c r="H1671" i="4"/>
  <c r="I1671" i="4"/>
  <c r="J1671" i="4"/>
  <c r="K1671" i="4"/>
  <c r="L1671" i="4"/>
  <c r="A1672" i="4"/>
  <c r="B1672" i="4"/>
  <c r="C1672" i="4"/>
  <c r="D1672" i="4"/>
  <c r="E1672" i="4"/>
  <c r="F1672" i="4"/>
  <c r="G1672" i="4"/>
  <c r="H1672" i="4"/>
  <c r="I1672" i="4"/>
  <c r="J1672" i="4"/>
  <c r="K1672" i="4"/>
  <c r="L1672" i="4"/>
  <c r="A1673" i="4"/>
  <c r="B1673" i="4"/>
  <c r="C1673" i="4"/>
  <c r="D1673" i="4"/>
  <c r="E1673" i="4"/>
  <c r="F1673" i="4"/>
  <c r="G1673" i="4"/>
  <c r="H1673" i="4"/>
  <c r="I1673" i="4"/>
  <c r="J1673" i="4"/>
  <c r="K1673" i="4"/>
  <c r="L1673" i="4"/>
  <c r="A1674" i="4"/>
  <c r="B1674" i="4"/>
  <c r="C1674" i="4"/>
  <c r="D1674" i="4"/>
  <c r="E1674" i="4"/>
  <c r="F1674" i="4"/>
  <c r="G1674" i="4"/>
  <c r="H1674" i="4"/>
  <c r="I1674" i="4"/>
  <c r="J1674" i="4"/>
  <c r="K1674" i="4"/>
  <c r="L1674" i="4"/>
  <c r="A1675" i="4"/>
  <c r="B1675" i="4"/>
  <c r="C1675" i="4"/>
  <c r="D1675" i="4"/>
  <c r="E1675" i="4"/>
  <c r="F1675" i="4"/>
  <c r="G1675" i="4"/>
  <c r="H1675" i="4"/>
  <c r="I1675" i="4"/>
  <c r="J1675" i="4"/>
  <c r="K1675" i="4"/>
  <c r="L1675" i="4"/>
  <c r="A1676" i="4"/>
  <c r="B1676" i="4"/>
  <c r="C1676" i="4"/>
  <c r="D1676" i="4"/>
  <c r="E1676" i="4"/>
  <c r="F1676" i="4"/>
  <c r="G1676" i="4"/>
  <c r="H1676" i="4"/>
  <c r="I1676" i="4"/>
  <c r="J1676" i="4"/>
  <c r="K1676" i="4"/>
  <c r="L1676" i="4"/>
  <c r="A1677" i="4"/>
  <c r="B1677" i="4"/>
  <c r="C1677" i="4"/>
  <c r="D1677" i="4"/>
  <c r="E1677" i="4"/>
  <c r="F1677" i="4"/>
  <c r="G1677" i="4"/>
  <c r="H1677" i="4"/>
  <c r="I1677" i="4"/>
  <c r="J1677" i="4"/>
  <c r="K1677" i="4"/>
  <c r="L1677" i="4"/>
  <c r="A1678" i="4"/>
  <c r="B1678" i="4"/>
  <c r="C1678" i="4"/>
  <c r="D1678" i="4"/>
  <c r="E1678" i="4"/>
  <c r="F1678" i="4"/>
  <c r="G1678" i="4"/>
  <c r="H1678" i="4"/>
  <c r="I1678" i="4"/>
  <c r="J1678" i="4"/>
  <c r="K1678" i="4"/>
  <c r="L1678" i="4"/>
  <c r="A1679" i="4"/>
  <c r="B1679" i="4"/>
  <c r="C1679" i="4"/>
  <c r="D1679" i="4"/>
  <c r="E1679" i="4"/>
  <c r="F1679" i="4"/>
  <c r="G1679" i="4"/>
  <c r="H1679" i="4"/>
  <c r="I1679" i="4"/>
  <c r="J1679" i="4"/>
  <c r="K1679" i="4"/>
  <c r="L1679" i="4"/>
  <c r="A1680" i="4"/>
  <c r="B1680" i="4"/>
  <c r="C1680" i="4"/>
  <c r="D1680" i="4"/>
  <c r="E1680" i="4"/>
  <c r="F1680" i="4"/>
  <c r="G1680" i="4"/>
  <c r="H1680" i="4"/>
  <c r="I1680" i="4"/>
  <c r="J1680" i="4"/>
  <c r="K1680" i="4"/>
  <c r="L1680" i="4"/>
  <c r="A1681" i="4"/>
  <c r="B1681" i="4"/>
  <c r="C1681" i="4"/>
  <c r="D1681" i="4"/>
  <c r="E1681" i="4"/>
  <c r="F1681" i="4"/>
  <c r="G1681" i="4"/>
  <c r="H1681" i="4"/>
  <c r="I1681" i="4"/>
  <c r="J1681" i="4"/>
  <c r="K1681" i="4"/>
  <c r="L1681" i="4"/>
  <c r="A1682" i="4"/>
  <c r="B1682" i="4"/>
  <c r="C1682" i="4"/>
  <c r="D1682" i="4"/>
  <c r="E1682" i="4"/>
  <c r="F1682" i="4"/>
  <c r="G1682" i="4"/>
  <c r="H1682" i="4"/>
  <c r="I1682" i="4"/>
  <c r="J1682" i="4"/>
  <c r="K1682" i="4"/>
  <c r="L1682" i="4"/>
  <c r="A1683" i="4"/>
  <c r="B1683" i="4"/>
  <c r="C1683" i="4"/>
  <c r="D1683" i="4"/>
  <c r="E1683" i="4"/>
  <c r="F1683" i="4"/>
  <c r="G1683" i="4"/>
  <c r="H1683" i="4"/>
  <c r="I1683" i="4"/>
  <c r="J1683" i="4"/>
  <c r="K1683" i="4"/>
  <c r="L1683" i="4"/>
  <c r="A1684" i="4"/>
  <c r="B1684" i="4"/>
  <c r="C1684" i="4"/>
  <c r="D1684" i="4"/>
  <c r="E1684" i="4"/>
  <c r="F1684" i="4"/>
  <c r="G1684" i="4"/>
  <c r="H1684" i="4"/>
  <c r="I1684" i="4"/>
  <c r="J1684" i="4"/>
  <c r="K1684" i="4"/>
  <c r="L1684" i="4"/>
  <c r="A1685" i="4"/>
  <c r="B1685" i="4"/>
  <c r="C1685" i="4"/>
  <c r="D1685" i="4"/>
  <c r="E1685" i="4"/>
  <c r="F1685" i="4"/>
  <c r="G1685" i="4"/>
  <c r="H1685" i="4"/>
  <c r="I1685" i="4"/>
  <c r="J1685" i="4"/>
  <c r="K1685" i="4"/>
  <c r="L1685" i="4"/>
  <c r="A1686" i="4"/>
  <c r="B1686" i="4"/>
  <c r="C1686" i="4"/>
  <c r="D1686" i="4"/>
  <c r="E1686" i="4"/>
  <c r="F1686" i="4"/>
  <c r="G1686" i="4"/>
  <c r="H1686" i="4"/>
  <c r="I1686" i="4"/>
  <c r="J1686" i="4"/>
  <c r="K1686" i="4"/>
  <c r="L1686" i="4"/>
  <c r="A1687" i="4"/>
  <c r="B1687" i="4"/>
  <c r="C1687" i="4"/>
  <c r="D1687" i="4"/>
  <c r="E1687" i="4"/>
  <c r="F1687" i="4"/>
  <c r="G1687" i="4"/>
  <c r="H1687" i="4"/>
  <c r="I1687" i="4"/>
  <c r="J1687" i="4"/>
  <c r="K1687" i="4"/>
  <c r="L1687" i="4"/>
  <c r="A1688" i="4"/>
  <c r="B1688" i="4"/>
  <c r="C1688" i="4"/>
  <c r="D1688" i="4"/>
  <c r="E1688" i="4"/>
  <c r="F1688" i="4"/>
  <c r="G1688" i="4"/>
  <c r="H1688" i="4"/>
  <c r="I1688" i="4"/>
  <c r="J1688" i="4"/>
  <c r="K1688" i="4"/>
  <c r="L1688" i="4"/>
  <c r="A1689" i="4"/>
  <c r="B1689" i="4"/>
  <c r="C1689" i="4"/>
  <c r="D1689" i="4"/>
  <c r="E1689" i="4"/>
  <c r="F1689" i="4"/>
  <c r="G1689" i="4"/>
  <c r="H1689" i="4"/>
  <c r="I1689" i="4"/>
  <c r="J1689" i="4"/>
  <c r="K1689" i="4"/>
  <c r="L1689" i="4"/>
  <c r="A1690" i="4"/>
  <c r="B1690" i="4"/>
  <c r="C1690" i="4"/>
  <c r="D1690" i="4"/>
  <c r="E1690" i="4"/>
  <c r="F1690" i="4"/>
  <c r="G1690" i="4"/>
  <c r="H1690" i="4"/>
  <c r="I1690" i="4"/>
  <c r="J1690" i="4"/>
  <c r="K1690" i="4"/>
  <c r="L1690" i="4"/>
  <c r="A1691" i="4"/>
  <c r="B1691" i="4"/>
  <c r="C1691" i="4"/>
  <c r="D1691" i="4"/>
  <c r="E1691" i="4"/>
  <c r="F1691" i="4"/>
  <c r="G1691" i="4"/>
  <c r="H1691" i="4"/>
  <c r="I1691" i="4"/>
  <c r="J1691" i="4"/>
  <c r="K1691" i="4"/>
  <c r="L1691" i="4"/>
  <c r="A1692" i="4"/>
  <c r="B1692" i="4"/>
  <c r="C1692" i="4"/>
  <c r="D1692" i="4"/>
  <c r="E1692" i="4"/>
  <c r="F1692" i="4"/>
  <c r="G1692" i="4"/>
  <c r="H1692" i="4"/>
  <c r="I1692" i="4"/>
  <c r="J1692" i="4"/>
  <c r="K1692" i="4"/>
  <c r="L1692" i="4"/>
  <c r="A1693" i="4"/>
  <c r="B1693" i="4"/>
  <c r="C1693" i="4"/>
  <c r="D1693" i="4"/>
  <c r="E1693" i="4"/>
  <c r="F1693" i="4"/>
  <c r="G1693" i="4"/>
  <c r="H1693" i="4"/>
  <c r="I1693" i="4"/>
  <c r="J1693" i="4"/>
  <c r="K1693" i="4"/>
  <c r="L1693" i="4"/>
  <c r="A1694" i="4"/>
  <c r="B1694" i="4"/>
  <c r="C1694" i="4"/>
  <c r="D1694" i="4"/>
  <c r="E1694" i="4"/>
  <c r="F1694" i="4"/>
  <c r="G1694" i="4"/>
  <c r="H1694" i="4"/>
  <c r="I1694" i="4"/>
  <c r="J1694" i="4"/>
  <c r="K1694" i="4"/>
  <c r="L1694" i="4"/>
  <c r="A1695" i="4"/>
  <c r="B1695" i="4"/>
  <c r="C1695" i="4"/>
  <c r="D1695" i="4"/>
  <c r="E1695" i="4"/>
  <c r="F1695" i="4"/>
  <c r="G1695" i="4"/>
  <c r="H1695" i="4"/>
  <c r="I1695" i="4"/>
  <c r="J1695" i="4"/>
  <c r="K1695" i="4"/>
  <c r="L1695" i="4"/>
  <c r="A1696" i="4"/>
  <c r="B1696" i="4"/>
  <c r="C1696" i="4"/>
  <c r="D1696" i="4"/>
  <c r="E1696" i="4"/>
  <c r="F1696" i="4"/>
  <c r="G1696" i="4"/>
  <c r="H1696" i="4"/>
  <c r="I1696" i="4"/>
  <c r="J1696" i="4"/>
  <c r="K1696" i="4"/>
  <c r="L1696" i="4"/>
  <c r="A1697" i="4"/>
  <c r="B1697" i="4"/>
  <c r="C1697" i="4"/>
  <c r="D1697" i="4"/>
  <c r="E1697" i="4"/>
  <c r="F1697" i="4"/>
  <c r="G1697" i="4"/>
  <c r="H1697" i="4"/>
  <c r="I1697" i="4"/>
  <c r="J1697" i="4"/>
  <c r="K1697" i="4"/>
  <c r="L1697" i="4"/>
  <c r="A1698" i="4"/>
  <c r="B1698" i="4"/>
  <c r="C1698" i="4"/>
  <c r="D1698" i="4"/>
  <c r="E1698" i="4"/>
  <c r="F1698" i="4"/>
  <c r="G1698" i="4"/>
  <c r="H1698" i="4"/>
  <c r="I1698" i="4"/>
  <c r="J1698" i="4"/>
  <c r="K1698" i="4"/>
  <c r="L1698" i="4"/>
  <c r="A1699" i="4"/>
  <c r="B1699" i="4"/>
  <c r="C1699" i="4"/>
  <c r="D1699" i="4"/>
  <c r="E1699" i="4"/>
  <c r="F1699" i="4"/>
  <c r="G1699" i="4"/>
  <c r="H1699" i="4"/>
  <c r="I1699" i="4"/>
  <c r="J1699" i="4"/>
  <c r="K1699" i="4"/>
  <c r="L1699" i="4"/>
  <c r="A1700" i="4"/>
  <c r="B1700" i="4"/>
  <c r="C1700" i="4"/>
  <c r="D1700" i="4"/>
  <c r="E1700" i="4"/>
  <c r="F1700" i="4"/>
  <c r="G1700" i="4"/>
  <c r="H1700" i="4"/>
  <c r="I1700" i="4"/>
  <c r="J1700" i="4"/>
  <c r="K1700" i="4"/>
  <c r="L1700" i="4"/>
  <c r="A1701" i="4"/>
  <c r="B1701" i="4"/>
  <c r="C1701" i="4"/>
  <c r="D1701" i="4"/>
  <c r="E1701" i="4"/>
  <c r="F1701" i="4"/>
  <c r="G1701" i="4"/>
  <c r="H1701" i="4"/>
  <c r="I1701" i="4"/>
  <c r="J1701" i="4"/>
  <c r="K1701" i="4"/>
  <c r="L1701" i="4"/>
  <c r="A1702" i="4"/>
  <c r="B1702" i="4"/>
  <c r="C1702" i="4"/>
  <c r="D1702" i="4"/>
  <c r="E1702" i="4"/>
  <c r="F1702" i="4"/>
  <c r="G1702" i="4"/>
  <c r="H1702" i="4"/>
  <c r="I1702" i="4"/>
  <c r="J1702" i="4"/>
  <c r="K1702" i="4"/>
  <c r="L1702" i="4"/>
  <c r="A1703" i="4"/>
  <c r="B1703" i="4"/>
  <c r="C1703" i="4"/>
  <c r="D1703" i="4"/>
  <c r="E1703" i="4"/>
  <c r="F1703" i="4"/>
  <c r="G1703" i="4"/>
  <c r="H1703" i="4"/>
  <c r="I1703" i="4"/>
  <c r="J1703" i="4"/>
  <c r="K1703" i="4"/>
  <c r="L1703" i="4"/>
  <c r="A1704" i="4"/>
  <c r="B1704" i="4"/>
  <c r="C1704" i="4"/>
  <c r="D1704" i="4"/>
  <c r="E1704" i="4"/>
  <c r="F1704" i="4"/>
  <c r="G1704" i="4"/>
  <c r="H1704" i="4"/>
  <c r="I1704" i="4"/>
  <c r="J1704" i="4"/>
  <c r="K1704" i="4"/>
  <c r="L1704" i="4"/>
  <c r="A1705" i="4"/>
  <c r="B1705" i="4"/>
  <c r="C1705" i="4"/>
  <c r="D1705" i="4"/>
  <c r="E1705" i="4"/>
  <c r="F1705" i="4"/>
  <c r="G1705" i="4"/>
  <c r="H1705" i="4"/>
  <c r="I1705" i="4"/>
  <c r="J1705" i="4"/>
  <c r="K1705" i="4"/>
  <c r="L1705" i="4"/>
  <c r="A1706" i="4"/>
  <c r="B1706" i="4"/>
  <c r="C1706" i="4"/>
  <c r="D1706" i="4"/>
  <c r="E1706" i="4"/>
  <c r="F1706" i="4"/>
  <c r="G1706" i="4"/>
  <c r="H1706" i="4"/>
  <c r="I1706" i="4"/>
  <c r="J1706" i="4"/>
  <c r="K1706" i="4"/>
  <c r="L1706" i="4"/>
  <c r="A1707" i="4"/>
  <c r="B1707" i="4"/>
  <c r="C1707" i="4"/>
  <c r="D1707" i="4"/>
  <c r="E1707" i="4"/>
  <c r="F1707" i="4"/>
  <c r="G1707" i="4"/>
  <c r="H1707" i="4"/>
  <c r="I1707" i="4"/>
  <c r="J1707" i="4"/>
  <c r="K1707" i="4"/>
  <c r="L1707" i="4"/>
  <c r="A1708" i="4"/>
  <c r="B1708" i="4"/>
  <c r="C1708" i="4"/>
  <c r="D1708" i="4"/>
  <c r="E1708" i="4"/>
  <c r="F1708" i="4"/>
  <c r="G1708" i="4"/>
  <c r="H1708" i="4"/>
  <c r="I1708" i="4"/>
  <c r="J1708" i="4"/>
  <c r="K1708" i="4"/>
  <c r="L1708" i="4"/>
  <c r="A1709" i="4"/>
  <c r="B1709" i="4"/>
  <c r="C1709" i="4"/>
  <c r="D1709" i="4"/>
  <c r="E1709" i="4"/>
  <c r="F1709" i="4"/>
  <c r="G1709" i="4"/>
  <c r="H1709" i="4"/>
  <c r="I1709" i="4"/>
  <c r="J1709" i="4"/>
  <c r="K1709" i="4"/>
  <c r="L1709" i="4"/>
  <c r="A1710" i="4"/>
  <c r="B1710" i="4"/>
  <c r="C1710" i="4"/>
  <c r="D1710" i="4"/>
  <c r="E1710" i="4"/>
  <c r="F1710" i="4"/>
  <c r="G1710" i="4"/>
  <c r="H1710" i="4"/>
  <c r="I1710" i="4"/>
  <c r="J1710" i="4"/>
  <c r="K1710" i="4"/>
  <c r="L1710" i="4"/>
  <c r="A1711" i="4"/>
  <c r="B1711" i="4"/>
  <c r="C1711" i="4"/>
  <c r="D1711" i="4"/>
  <c r="E1711" i="4"/>
  <c r="F1711" i="4"/>
  <c r="G1711" i="4"/>
  <c r="H1711" i="4"/>
  <c r="I1711" i="4"/>
  <c r="J1711" i="4"/>
  <c r="K1711" i="4"/>
  <c r="L1711" i="4"/>
  <c r="A1712" i="4"/>
  <c r="B1712" i="4"/>
  <c r="C1712" i="4"/>
  <c r="D1712" i="4"/>
  <c r="E1712" i="4"/>
  <c r="F1712" i="4"/>
  <c r="G1712" i="4"/>
  <c r="H1712" i="4"/>
  <c r="I1712" i="4"/>
  <c r="J1712" i="4"/>
  <c r="K1712" i="4"/>
  <c r="L1712" i="4"/>
  <c r="A1713" i="4"/>
  <c r="B1713" i="4"/>
  <c r="C1713" i="4"/>
  <c r="D1713" i="4"/>
  <c r="E1713" i="4"/>
  <c r="F1713" i="4"/>
  <c r="G1713" i="4"/>
  <c r="H1713" i="4"/>
  <c r="I1713" i="4"/>
  <c r="J1713" i="4"/>
  <c r="K1713" i="4"/>
  <c r="L1713" i="4"/>
  <c r="A1714" i="4"/>
  <c r="B1714" i="4"/>
  <c r="C1714" i="4"/>
  <c r="D1714" i="4"/>
  <c r="E1714" i="4"/>
  <c r="F1714" i="4"/>
  <c r="G1714" i="4"/>
  <c r="H1714" i="4"/>
  <c r="I1714" i="4"/>
  <c r="J1714" i="4"/>
  <c r="K1714" i="4"/>
  <c r="L1714" i="4"/>
  <c r="A1715" i="4"/>
  <c r="B1715" i="4"/>
  <c r="C1715" i="4"/>
  <c r="D1715" i="4"/>
  <c r="E1715" i="4"/>
  <c r="F1715" i="4"/>
  <c r="G1715" i="4"/>
  <c r="H1715" i="4"/>
  <c r="I1715" i="4"/>
  <c r="J1715" i="4"/>
  <c r="K1715" i="4"/>
  <c r="L1715" i="4"/>
  <c r="A1716" i="4"/>
  <c r="B1716" i="4"/>
  <c r="C1716" i="4"/>
  <c r="D1716" i="4"/>
  <c r="E1716" i="4"/>
  <c r="F1716" i="4"/>
  <c r="G1716" i="4"/>
  <c r="H1716" i="4"/>
  <c r="I1716" i="4"/>
  <c r="J1716" i="4"/>
  <c r="K1716" i="4"/>
  <c r="L1716" i="4"/>
  <c r="A1717" i="4"/>
  <c r="B1717" i="4"/>
  <c r="C1717" i="4"/>
  <c r="D1717" i="4"/>
  <c r="E1717" i="4"/>
  <c r="F1717" i="4"/>
  <c r="G1717" i="4"/>
  <c r="H1717" i="4"/>
  <c r="I1717" i="4"/>
  <c r="J1717" i="4"/>
  <c r="K1717" i="4"/>
  <c r="L1717" i="4"/>
  <c r="A1718" i="4"/>
  <c r="B1718" i="4"/>
  <c r="C1718" i="4"/>
  <c r="D1718" i="4"/>
  <c r="E1718" i="4"/>
  <c r="F1718" i="4"/>
  <c r="G1718" i="4"/>
  <c r="H1718" i="4"/>
  <c r="I1718" i="4"/>
  <c r="J1718" i="4"/>
  <c r="K1718" i="4"/>
  <c r="L1718" i="4"/>
  <c r="A1719" i="4"/>
  <c r="B1719" i="4"/>
  <c r="C1719" i="4"/>
  <c r="D1719" i="4"/>
  <c r="E1719" i="4"/>
  <c r="F1719" i="4"/>
  <c r="G1719" i="4"/>
  <c r="H1719" i="4"/>
  <c r="I1719" i="4"/>
  <c r="J1719" i="4"/>
  <c r="K1719" i="4"/>
  <c r="L1719" i="4"/>
  <c r="A1720" i="4"/>
  <c r="B1720" i="4"/>
  <c r="C1720" i="4"/>
  <c r="D1720" i="4"/>
  <c r="E1720" i="4"/>
  <c r="F1720" i="4"/>
  <c r="G1720" i="4"/>
  <c r="H1720" i="4"/>
  <c r="I1720" i="4"/>
  <c r="J1720" i="4"/>
  <c r="K1720" i="4"/>
  <c r="L1720" i="4"/>
  <c r="A1721" i="4"/>
  <c r="B1721" i="4"/>
  <c r="C1721" i="4"/>
  <c r="D1721" i="4"/>
  <c r="E1721" i="4"/>
  <c r="F1721" i="4"/>
  <c r="G1721" i="4"/>
  <c r="H1721" i="4"/>
  <c r="I1721" i="4"/>
  <c r="J1721" i="4"/>
  <c r="K1721" i="4"/>
  <c r="L1721" i="4"/>
  <c r="A1722" i="4"/>
  <c r="B1722" i="4"/>
  <c r="C1722" i="4"/>
  <c r="D1722" i="4"/>
  <c r="E1722" i="4"/>
  <c r="F1722" i="4"/>
  <c r="G1722" i="4"/>
  <c r="H1722" i="4"/>
  <c r="I1722" i="4"/>
  <c r="J1722" i="4"/>
  <c r="K1722" i="4"/>
  <c r="L1722" i="4"/>
  <c r="A1723" i="4"/>
  <c r="B1723" i="4"/>
  <c r="C1723" i="4"/>
  <c r="D1723" i="4"/>
  <c r="E1723" i="4"/>
  <c r="F1723" i="4"/>
  <c r="G1723" i="4"/>
  <c r="H1723" i="4"/>
  <c r="I1723" i="4"/>
  <c r="J1723" i="4"/>
  <c r="K1723" i="4"/>
  <c r="L1723" i="4"/>
  <c r="A1724" i="4"/>
  <c r="B1724" i="4"/>
  <c r="C1724" i="4"/>
  <c r="D1724" i="4"/>
  <c r="E1724" i="4"/>
  <c r="F1724" i="4"/>
  <c r="G1724" i="4"/>
  <c r="H1724" i="4"/>
  <c r="I1724" i="4"/>
  <c r="J1724" i="4"/>
  <c r="K1724" i="4"/>
  <c r="L1724" i="4"/>
  <c r="A1725" i="4"/>
  <c r="B1725" i="4"/>
  <c r="C1725" i="4"/>
  <c r="D1725" i="4"/>
  <c r="E1725" i="4"/>
  <c r="F1725" i="4"/>
  <c r="G1725" i="4"/>
  <c r="H1725" i="4"/>
  <c r="I1725" i="4"/>
  <c r="J1725" i="4"/>
  <c r="K1725" i="4"/>
  <c r="L1725" i="4"/>
  <c r="A1726" i="4"/>
  <c r="B1726" i="4"/>
  <c r="C1726" i="4"/>
  <c r="D1726" i="4"/>
  <c r="E1726" i="4"/>
  <c r="F1726" i="4"/>
  <c r="G1726" i="4"/>
  <c r="H1726" i="4"/>
  <c r="I1726" i="4"/>
  <c r="J1726" i="4"/>
  <c r="K1726" i="4"/>
  <c r="L1726" i="4"/>
  <c r="A1727" i="4"/>
  <c r="B1727" i="4"/>
  <c r="C1727" i="4"/>
  <c r="D1727" i="4"/>
  <c r="E1727" i="4"/>
  <c r="F1727" i="4"/>
  <c r="G1727" i="4"/>
  <c r="H1727" i="4"/>
  <c r="I1727" i="4"/>
  <c r="J1727" i="4"/>
  <c r="K1727" i="4"/>
  <c r="L1727" i="4"/>
  <c r="A1728" i="4"/>
  <c r="B1728" i="4"/>
  <c r="C1728" i="4"/>
  <c r="D1728" i="4"/>
  <c r="E1728" i="4"/>
  <c r="F1728" i="4"/>
  <c r="G1728" i="4"/>
  <c r="H1728" i="4"/>
  <c r="I1728" i="4"/>
  <c r="J1728" i="4"/>
  <c r="K1728" i="4"/>
  <c r="L1728" i="4"/>
  <c r="A1729" i="4"/>
  <c r="B1729" i="4"/>
  <c r="C1729" i="4"/>
  <c r="D1729" i="4"/>
  <c r="E1729" i="4"/>
  <c r="F1729" i="4"/>
  <c r="G1729" i="4"/>
  <c r="H1729" i="4"/>
  <c r="I1729" i="4"/>
  <c r="J1729" i="4"/>
  <c r="K1729" i="4"/>
  <c r="L1729" i="4"/>
  <c r="A1730" i="4"/>
  <c r="B1730" i="4"/>
  <c r="C1730" i="4"/>
  <c r="D1730" i="4"/>
  <c r="E1730" i="4"/>
  <c r="F1730" i="4"/>
  <c r="G1730" i="4"/>
  <c r="H1730" i="4"/>
  <c r="I1730" i="4"/>
  <c r="J1730" i="4"/>
  <c r="K1730" i="4"/>
  <c r="L1730" i="4"/>
  <c r="A1731" i="4"/>
  <c r="B1731" i="4"/>
  <c r="C1731" i="4"/>
  <c r="D1731" i="4"/>
  <c r="E1731" i="4"/>
  <c r="F1731" i="4"/>
  <c r="G1731" i="4"/>
  <c r="H1731" i="4"/>
  <c r="I1731" i="4"/>
  <c r="J1731" i="4"/>
  <c r="K1731" i="4"/>
  <c r="L1731" i="4"/>
  <c r="A1732" i="4"/>
  <c r="B1732" i="4"/>
  <c r="C1732" i="4"/>
  <c r="D1732" i="4"/>
  <c r="E1732" i="4"/>
  <c r="F1732" i="4"/>
  <c r="G1732" i="4"/>
  <c r="H1732" i="4"/>
  <c r="I1732" i="4"/>
  <c r="J1732" i="4"/>
  <c r="K1732" i="4"/>
  <c r="L1732" i="4"/>
  <c r="A1733" i="4"/>
  <c r="B1733" i="4"/>
  <c r="C1733" i="4"/>
  <c r="D1733" i="4"/>
  <c r="E1733" i="4"/>
  <c r="F1733" i="4"/>
  <c r="G1733" i="4"/>
  <c r="H1733" i="4"/>
  <c r="I1733" i="4"/>
  <c r="J1733" i="4"/>
  <c r="K1733" i="4"/>
  <c r="L1733" i="4"/>
  <c r="A1734" i="4"/>
  <c r="B1734" i="4"/>
  <c r="C1734" i="4"/>
  <c r="D1734" i="4"/>
  <c r="E1734" i="4"/>
  <c r="F1734" i="4"/>
  <c r="G1734" i="4"/>
  <c r="H1734" i="4"/>
  <c r="I1734" i="4"/>
  <c r="J1734" i="4"/>
  <c r="K1734" i="4"/>
  <c r="L1734" i="4"/>
  <c r="A1735" i="4"/>
  <c r="B1735" i="4"/>
  <c r="C1735" i="4"/>
  <c r="D1735" i="4"/>
  <c r="E1735" i="4"/>
  <c r="F1735" i="4"/>
  <c r="G1735" i="4"/>
  <c r="H1735" i="4"/>
  <c r="I1735" i="4"/>
  <c r="J1735" i="4"/>
  <c r="K1735" i="4"/>
  <c r="L1735" i="4"/>
  <c r="A1736" i="4"/>
  <c r="B1736" i="4"/>
  <c r="C1736" i="4"/>
  <c r="D1736" i="4"/>
  <c r="E1736" i="4"/>
  <c r="F1736" i="4"/>
  <c r="G1736" i="4"/>
  <c r="H1736" i="4"/>
  <c r="I1736" i="4"/>
  <c r="J1736" i="4"/>
  <c r="K1736" i="4"/>
  <c r="L1736" i="4"/>
  <c r="A1737" i="4"/>
  <c r="B1737" i="4"/>
  <c r="C1737" i="4"/>
  <c r="D1737" i="4"/>
  <c r="E1737" i="4"/>
  <c r="F1737" i="4"/>
  <c r="G1737" i="4"/>
  <c r="H1737" i="4"/>
  <c r="I1737" i="4"/>
  <c r="J1737" i="4"/>
  <c r="K1737" i="4"/>
  <c r="L1737" i="4"/>
  <c r="A1738" i="4"/>
  <c r="B1738" i="4"/>
  <c r="C1738" i="4"/>
  <c r="D1738" i="4"/>
  <c r="E1738" i="4"/>
  <c r="F1738" i="4"/>
  <c r="G1738" i="4"/>
  <c r="H1738" i="4"/>
  <c r="I1738" i="4"/>
  <c r="J1738" i="4"/>
  <c r="K1738" i="4"/>
  <c r="L1738" i="4"/>
  <c r="A1739" i="4"/>
  <c r="B1739" i="4"/>
  <c r="C1739" i="4"/>
  <c r="D1739" i="4"/>
  <c r="E1739" i="4"/>
  <c r="F1739" i="4"/>
  <c r="G1739" i="4"/>
  <c r="H1739" i="4"/>
  <c r="I1739" i="4"/>
  <c r="J1739" i="4"/>
  <c r="K1739" i="4"/>
  <c r="L1739" i="4"/>
  <c r="A1740" i="4"/>
  <c r="B1740" i="4"/>
  <c r="C1740" i="4"/>
  <c r="D1740" i="4"/>
  <c r="E1740" i="4"/>
  <c r="F1740" i="4"/>
  <c r="G1740" i="4"/>
  <c r="H1740" i="4"/>
  <c r="I1740" i="4"/>
  <c r="J1740" i="4"/>
  <c r="K1740" i="4"/>
  <c r="L1740" i="4"/>
  <c r="A1741" i="4"/>
  <c r="B1741" i="4"/>
  <c r="C1741" i="4"/>
  <c r="D1741" i="4"/>
  <c r="E1741" i="4"/>
  <c r="F1741" i="4"/>
  <c r="G1741" i="4"/>
  <c r="H1741" i="4"/>
  <c r="I1741" i="4"/>
  <c r="J1741" i="4"/>
  <c r="K1741" i="4"/>
  <c r="L1741" i="4"/>
  <c r="A1742" i="4"/>
  <c r="B1742" i="4"/>
  <c r="C1742" i="4"/>
  <c r="D1742" i="4"/>
  <c r="E1742" i="4"/>
  <c r="F1742" i="4"/>
  <c r="G1742" i="4"/>
  <c r="H1742" i="4"/>
  <c r="I1742" i="4"/>
  <c r="J1742" i="4"/>
  <c r="K1742" i="4"/>
  <c r="L1742" i="4"/>
  <c r="A1743" i="4"/>
  <c r="B1743" i="4"/>
  <c r="C1743" i="4"/>
  <c r="D1743" i="4"/>
  <c r="E1743" i="4"/>
  <c r="F1743" i="4"/>
  <c r="G1743" i="4"/>
  <c r="H1743" i="4"/>
  <c r="I1743" i="4"/>
  <c r="J1743" i="4"/>
  <c r="K1743" i="4"/>
  <c r="L1743" i="4"/>
  <c r="A1744" i="4"/>
  <c r="B1744" i="4"/>
  <c r="C1744" i="4"/>
  <c r="D1744" i="4"/>
  <c r="E1744" i="4"/>
  <c r="F1744" i="4"/>
  <c r="G1744" i="4"/>
  <c r="H1744" i="4"/>
  <c r="I1744" i="4"/>
  <c r="J1744" i="4"/>
  <c r="K1744" i="4"/>
  <c r="L1744" i="4"/>
  <c r="A1745" i="4"/>
  <c r="B1745" i="4"/>
  <c r="C1745" i="4"/>
  <c r="D1745" i="4"/>
  <c r="E1745" i="4"/>
  <c r="F1745" i="4"/>
  <c r="G1745" i="4"/>
  <c r="H1745" i="4"/>
  <c r="I1745" i="4"/>
  <c r="J1745" i="4"/>
  <c r="K1745" i="4"/>
  <c r="L1745" i="4"/>
  <c r="A1746" i="4"/>
  <c r="B1746" i="4"/>
  <c r="C1746" i="4"/>
  <c r="D1746" i="4"/>
  <c r="E1746" i="4"/>
  <c r="F1746" i="4"/>
  <c r="G1746" i="4"/>
  <c r="H1746" i="4"/>
  <c r="I1746" i="4"/>
  <c r="J1746" i="4"/>
  <c r="K1746" i="4"/>
  <c r="L1746" i="4"/>
  <c r="A1747" i="4"/>
  <c r="B1747" i="4"/>
  <c r="C1747" i="4"/>
  <c r="D1747" i="4"/>
  <c r="E1747" i="4"/>
  <c r="F1747" i="4"/>
  <c r="G1747" i="4"/>
  <c r="H1747" i="4"/>
  <c r="I1747" i="4"/>
  <c r="J1747" i="4"/>
  <c r="K1747" i="4"/>
  <c r="L1747" i="4"/>
  <c r="A1748" i="4"/>
  <c r="B1748" i="4"/>
  <c r="C1748" i="4"/>
  <c r="D1748" i="4"/>
  <c r="E1748" i="4"/>
  <c r="F1748" i="4"/>
  <c r="G1748" i="4"/>
  <c r="H1748" i="4"/>
  <c r="I1748" i="4"/>
  <c r="J1748" i="4"/>
  <c r="K1748" i="4"/>
  <c r="L1748" i="4"/>
  <c r="A1749" i="4"/>
  <c r="B1749" i="4"/>
  <c r="C1749" i="4"/>
  <c r="D1749" i="4"/>
  <c r="E1749" i="4"/>
  <c r="F1749" i="4"/>
  <c r="G1749" i="4"/>
  <c r="H1749" i="4"/>
  <c r="I1749" i="4"/>
  <c r="J1749" i="4"/>
  <c r="K1749" i="4"/>
  <c r="L1749" i="4"/>
  <c r="A1750" i="4"/>
  <c r="B1750" i="4"/>
  <c r="C1750" i="4"/>
  <c r="D1750" i="4"/>
  <c r="E1750" i="4"/>
  <c r="F1750" i="4"/>
  <c r="G1750" i="4"/>
  <c r="H1750" i="4"/>
  <c r="I1750" i="4"/>
  <c r="J1750" i="4"/>
  <c r="K1750" i="4"/>
  <c r="L1750" i="4"/>
  <c r="A1751" i="4"/>
  <c r="B1751" i="4"/>
  <c r="C1751" i="4"/>
  <c r="D1751" i="4"/>
  <c r="E1751" i="4"/>
  <c r="F1751" i="4"/>
  <c r="G1751" i="4"/>
  <c r="H1751" i="4"/>
  <c r="I1751" i="4"/>
  <c r="J1751" i="4"/>
  <c r="K1751" i="4"/>
  <c r="L1751" i="4"/>
  <c r="A1752" i="4"/>
  <c r="B1752" i="4"/>
  <c r="C1752" i="4"/>
  <c r="D1752" i="4"/>
  <c r="E1752" i="4"/>
  <c r="F1752" i="4"/>
  <c r="G1752" i="4"/>
  <c r="H1752" i="4"/>
  <c r="I1752" i="4"/>
  <c r="J1752" i="4"/>
  <c r="K1752" i="4"/>
  <c r="L1752" i="4"/>
  <c r="A1753" i="4"/>
  <c r="B1753" i="4"/>
  <c r="C1753" i="4"/>
  <c r="D1753" i="4"/>
  <c r="E1753" i="4"/>
  <c r="F1753" i="4"/>
  <c r="G1753" i="4"/>
  <c r="H1753" i="4"/>
  <c r="I1753" i="4"/>
  <c r="J1753" i="4"/>
  <c r="K1753" i="4"/>
  <c r="L1753" i="4"/>
  <c r="A1754" i="4"/>
  <c r="B1754" i="4"/>
  <c r="C1754" i="4"/>
  <c r="D1754" i="4"/>
  <c r="E1754" i="4"/>
  <c r="F1754" i="4"/>
  <c r="G1754" i="4"/>
  <c r="H1754" i="4"/>
  <c r="I1754" i="4"/>
  <c r="J1754" i="4"/>
  <c r="K1754" i="4"/>
  <c r="L1754" i="4"/>
  <c r="A1755" i="4"/>
  <c r="B1755" i="4"/>
  <c r="C1755" i="4"/>
  <c r="D1755" i="4"/>
  <c r="E1755" i="4"/>
  <c r="F1755" i="4"/>
  <c r="G1755" i="4"/>
  <c r="H1755" i="4"/>
  <c r="I1755" i="4"/>
  <c r="J1755" i="4"/>
  <c r="K1755" i="4"/>
  <c r="L1755" i="4"/>
  <c r="A1756" i="4"/>
  <c r="B1756" i="4"/>
  <c r="C1756" i="4"/>
  <c r="D1756" i="4"/>
  <c r="E1756" i="4"/>
  <c r="F1756" i="4"/>
  <c r="G1756" i="4"/>
  <c r="H1756" i="4"/>
  <c r="I1756" i="4"/>
  <c r="J1756" i="4"/>
  <c r="K1756" i="4"/>
  <c r="L1756" i="4"/>
  <c r="A1757" i="4"/>
  <c r="B1757" i="4"/>
  <c r="C1757" i="4"/>
  <c r="D1757" i="4"/>
  <c r="E1757" i="4"/>
  <c r="F1757" i="4"/>
  <c r="G1757" i="4"/>
  <c r="H1757" i="4"/>
  <c r="I1757" i="4"/>
  <c r="J1757" i="4"/>
  <c r="K1757" i="4"/>
  <c r="L1757" i="4"/>
  <c r="A1758" i="4"/>
  <c r="B1758" i="4"/>
  <c r="C1758" i="4"/>
  <c r="D1758" i="4"/>
  <c r="E1758" i="4"/>
  <c r="F1758" i="4"/>
  <c r="G1758" i="4"/>
  <c r="H1758" i="4"/>
  <c r="I1758" i="4"/>
  <c r="J1758" i="4"/>
  <c r="K1758" i="4"/>
  <c r="L1758" i="4"/>
  <c r="A1759" i="4"/>
  <c r="B1759" i="4"/>
  <c r="C1759" i="4"/>
  <c r="D1759" i="4"/>
  <c r="E1759" i="4"/>
  <c r="F1759" i="4"/>
  <c r="G1759" i="4"/>
  <c r="H1759" i="4"/>
  <c r="I1759" i="4"/>
  <c r="J1759" i="4"/>
  <c r="K1759" i="4"/>
  <c r="L1759" i="4"/>
  <c r="A1760" i="4"/>
  <c r="B1760" i="4"/>
  <c r="C1760" i="4"/>
  <c r="D1760" i="4"/>
  <c r="E1760" i="4"/>
  <c r="F1760" i="4"/>
  <c r="G1760" i="4"/>
  <c r="H1760" i="4"/>
  <c r="I1760" i="4"/>
  <c r="J1760" i="4"/>
  <c r="K1760" i="4"/>
  <c r="L1760" i="4"/>
  <c r="A1761" i="4"/>
  <c r="B1761" i="4"/>
  <c r="C1761" i="4"/>
  <c r="D1761" i="4"/>
  <c r="E1761" i="4"/>
  <c r="F1761" i="4"/>
  <c r="G1761" i="4"/>
  <c r="H1761" i="4"/>
  <c r="I1761" i="4"/>
  <c r="J1761" i="4"/>
  <c r="K1761" i="4"/>
  <c r="L1761" i="4"/>
  <c r="A1762" i="4"/>
  <c r="B1762" i="4"/>
  <c r="C1762" i="4"/>
  <c r="D1762" i="4"/>
  <c r="E1762" i="4"/>
  <c r="F1762" i="4"/>
  <c r="G1762" i="4"/>
  <c r="H1762" i="4"/>
  <c r="I1762" i="4"/>
  <c r="J1762" i="4"/>
  <c r="K1762" i="4"/>
  <c r="L1762" i="4"/>
  <c r="A1763" i="4"/>
  <c r="B1763" i="4"/>
  <c r="C1763" i="4"/>
  <c r="D1763" i="4"/>
  <c r="E1763" i="4"/>
  <c r="F1763" i="4"/>
  <c r="G1763" i="4"/>
  <c r="H1763" i="4"/>
  <c r="I1763" i="4"/>
  <c r="J1763" i="4"/>
  <c r="K1763" i="4"/>
  <c r="L1763" i="4"/>
  <c r="A1764" i="4"/>
  <c r="B1764" i="4"/>
  <c r="C1764" i="4"/>
  <c r="D1764" i="4"/>
  <c r="E1764" i="4"/>
  <c r="F1764" i="4"/>
  <c r="G1764" i="4"/>
  <c r="H1764" i="4"/>
  <c r="I1764" i="4"/>
  <c r="J1764" i="4"/>
  <c r="K1764" i="4"/>
  <c r="L1764" i="4"/>
  <c r="A1765" i="4"/>
  <c r="B1765" i="4"/>
  <c r="C1765" i="4"/>
  <c r="D1765" i="4"/>
  <c r="E1765" i="4"/>
  <c r="F1765" i="4"/>
  <c r="G1765" i="4"/>
  <c r="H1765" i="4"/>
  <c r="I1765" i="4"/>
  <c r="J1765" i="4"/>
  <c r="K1765" i="4"/>
  <c r="L1765" i="4"/>
  <c r="A1766" i="4"/>
  <c r="B1766" i="4"/>
  <c r="C1766" i="4"/>
  <c r="D1766" i="4"/>
  <c r="E1766" i="4"/>
  <c r="F1766" i="4"/>
  <c r="G1766" i="4"/>
  <c r="H1766" i="4"/>
  <c r="I1766" i="4"/>
  <c r="J1766" i="4"/>
  <c r="K1766" i="4"/>
  <c r="L1766" i="4"/>
  <c r="A1767" i="4"/>
  <c r="B1767" i="4"/>
  <c r="C1767" i="4"/>
  <c r="D1767" i="4"/>
  <c r="E1767" i="4"/>
  <c r="F1767" i="4"/>
  <c r="G1767" i="4"/>
  <c r="H1767" i="4"/>
  <c r="I1767" i="4"/>
  <c r="J1767" i="4"/>
  <c r="K1767" i="4"/>
  <c r="L1767" i="4"/>
  <c r="A1768" i="4"/>
  <c r="B1768" i="4"/>
  <c r="C1768" i="4"/>
  <c r="D1768" i="4"/>
  <c r="E1768" i="4"/>
  <c r="F1768" i="4"/>
  <c r="G1768" i="4"/>
  <c r="H1768" i="4"/>
  <c r="I1768" i="4"/>
  <c r="J1768" i="4"/>
  <c r="K1768" i="4"/>
  <c r="L1768" i="4"/>
  <c r="A1769" i="4"/>
  <c r="B1769" i="4"/>
  <c r="C1769" i="4"/>
  <c r="D1769" i="4"/>
  <c r="E1769" i="4"/>
  <c r="F1769" i="4"/>
  <c r="G1769" i="4"/>
  <c r="H1769" i="4"/>
  <c r="I1769" i="4"/>
  <c r="J1769" i="4"/>
  <c r="K1769" i="4"/>
  <c r="L1769" i="4"/>
  <c r="A1770" i="4"/>
  <c r="B1770" i="4"/>
  <c r="C1770" i="4"/>
  <c r="D1770" i="4"/>
  <c r="E1770" i="4"/>
  <c r="F1770" i="4"/>
  <c r="G1770" i="4"/>
  <c r="H1770" i="4"/>
  <c r="I1770" i="4"/>
  <c r="J1770" i="4"/>
  <c r="K1770" i="4"/>
  <c r="L1770" i="4"/>
  <c r="A1771" i="4"/>
  <c r="B1771" i="4"/>
  <c r="C1771" i="4"/>
  <c r="D1771" i="4"/>
  <c r="E1771" i="4"/>
  <c r="F1771" i="4"/>
  <c r="G1771" i="4"/>
  <c r="H1771" i="4"/>
  <c r="I1771" i="4"/>
  <c r="J1771" i="4"/>
  <c r="K1771" i="4"/>
  <c r="L1771" i="4"/>
  <c r="A1772" i="4"/>
  <c r="B1772" i="4"/>
  <c r="C1772" i="4"/>
  <c r="D1772" i="4"/>
  <c r="E1772" i="4"/>
  <c r="F1772" i="4"/>
  <c r="G1772" i="4"/>
  <c r="H1772" i="4"/>
  <c r="I1772" i="4"/>
  <c r="J1772" i="4"/>
  <c r="K1772" i="4"/>
  <c r="L1772" i="4"/>
  <c r="A1773" i="4"/>
  <c r="B1773" i="4"/>
  <c r="C1773" i="4"/>
  <c r="D1773" i="4"/>
  <c r="E1773" i="4"/>
  <c r="F1773" i="4"/>
  <c r="G1773" i="4"/>
  <c r="H1773" i="4"/>
  <c r="I1773" i="4"/>
  <c r="J1773" i="4"/>
  <c r="K1773" i="4"/>
  <c r="L1773" i="4"/>
  <c r="A1774" i="4"/>
  <c r="B1774" i="4"/>
  <c r="C1774" i="4"/>
  <c r="D1774" i="4"/>
  <c r="E1774" i="4"/>
  <c r="F1774" i="4"/>
  <c r="G1774" i="4"/>
  <c r="H1774" i="4"/>
  <c r="I1774" i="4"/>
  <c r="J1774" i="4"/>
  <c r="K1774" i="4"/>
  <c r="L1774" i="4"/>
  <c r="A1775" i="4"/>
  <c r="B1775" i="4"/>
  <c r="C1775" i="4"/>
  <c r="D1775" i="4"/>
  <c r="E1775" i="4"/>
  <c r="F1775" i="4"/>
  <c r="G1775" i="4"/>
  <c r="H1775" i="4"/>
  <c r="I1775" i="4"/>
  <c r="J1775" i="4"/>
  <c r="K1775" i="4"/>
  <c r="L1775" i="4"/>
  <c r="A1776" i="4"/>
  <c r="B1776" i="4"/>
  <c r="C1776" i="4"/>
  <c r="D1776" i="4"/>
  <c r="E1776" i="4"/>
  <c r="F1776" i="4"/>
  <c r="G1776" i="4"/>
  <c r="H1776" i="4"/>
  <c r="I1776" i="4"/>
  <c r="J1776" i="4"/>
  <c r="K1776" i="4"/>
  <c r="L1776" i="4"/>
  <c r="A1777" i="4"/>
  <c r="B1777" i="4"/>
  <c r="C1777" i="4"/>
  <c r="D1777" i="4"/>
  <c r="E1777" i="4"/>
  <c r="F1777" i="4"/>
  <c r="G1777" i="4"/>
  <c r="H1777" i="4"/>
  <c r="I1777" i="4"/>
  <c r="J1777" i="4"/>
  <c r="K1777" i="4"/>
  <c r="L1777" i="4"/>
  <c r="A1778" i="4"/>
  <c r="B1778" i="4"/>
  <c r="C1778" i="4"/>
  <c r="D1778" i="4"/>
  <c r="E1778" i="4"/>
  <c r="F1778" i="4"/>
  <c r="G1778" i="4"/>
  <c r="H1778" i="4"/>
  <c r="I1778" i="4"/>
  <c r="J1778" i="4"/>
  <c r="K1778" i="4"/>
  <c r="L1778" i="4"/>
  <c r="A1779" i="4"/>
  <c r="B1779" i="4"/>
  <c r="C1779" i="4"/>
  <c r="D1779" i="4"/>
  <c r="E1779" i="4"/>
  <c r="F1779" i="4"/>
  <c r="G1779" i="4"/>
  <c r="H1779" i="4"/>
  <c r="I1779" i="4"/>
  <c r="J1779" i="4"/>
  <c r="K1779" i="4"/>
  <c r="L1779" i="4"/>
  <c r="A1780" i="4"/>
  <c r="B1780" i="4"/>
  <c r="C1780" i="4"/>
  <c r="D1780" i="4"/>
  <c r="E1780" i="4"/>
  <c r="F1780" i="4"/>
  <c r="G1780" i="4"/>
  <c r="H1780" i="4"/>
  <c r="I1780" i="4"/>
  <c r="J1780" i="4"/>
  <c r="K1780" i="4"/>
  <c r="L1780" i="4"/>
  <c r="A1781" i="4"/>
  <c r="B1781" i="4"/>
  <c r="C1781" i="4"/>
  <c r="D1781" i="4"/>
  <c r="E1781" i="4"/>
  <c r="F1781" i="4"/>
  <c r="G1781" i="4"/>
  <c r="H1781" i="4"/>
  <c r="I1781" i="4"/>
  <c r="J1781" i="4"/>
  <c r="K1781" i="4"/>
  <c r="L1781" i="4"/>
  <c r="A1782" i="4"/>
  <c r="B1782" i="4"/>
  <c r="C1782" i="4"/>
  <c r="D1782" i="4"/>
  <c r="E1782" i="4"/>
  <c r="F1782" i="4"/>
  <c r="G1782" i="4"/>
  <c r="H1782" i="4"/>
  <c r="I1782" i="4"/>
  <c r="J1782" i="4"/>
  <c r="K1782" i="4"/>
  <c r="L1782" i="4"/>
  <c r="A1783" i="4"/>
  <c r="B1783" i="4"/>
  <c r="C1783" i="4"/>
  <c r="D1783" i="4"/>
  <c r="E1783" i="4"/>
  <c r="F1783" i="4"/>
  <c r="G1783" i="4"/>
  <c r="H1783" i="4"/>
  <c r="I1783" i="4"/>
  <c r="J1783" i="4"/>
  <c r="K1783" i="4"/>
  <c r="L1783" i="4"/>
  <c r="A1784" i="4"/>
  <c r="B1784" i="4"/>
  <c r="C1784" i="4"/>
  <c r="D1784" i="4"/>
  <c r="E1784" i="4"/>
  <c r="F1784" i="4"/>
  <c r="G1784" i="4"/>
  <c r="H1784" i="4"/>
  <c r="I1784" i="4"/>
  <c r="J1784" i="4"/>
  <c r="K1784" i="4"/>
  <c r="L1784" i="4"/>
  <c r="A1785" i="4"/>
  <c r="B1785" i="4"/>
  <c r="C1785" i="4"/>
  <c r="D1785" i="4"/>
  <c r="E1785" i="4"/>
  <c r="F1785" i="4"/>
  <c r="G1785" i="4"/>
  <c r="H1785" i="4"/>
  <c r="I1785" i="4"/>
  <c r="J1785" i="4"/>
  <c r="K1785" i="4"/>
  <c r="L1785" i="4"/>
  <c r="A1786" i="4"/>
  <c r="B1786" i="4"/>
  <c r="C1786" i="4"/>
  <c r="D1786" i="4"/>
  <c r="E1786" i="4"/>
  <c r="F1786" i="4"/>
  <c r="G1786" i="4"/>
  <c r="H1786" i="4"/>
  <c r="I1786" i="4"/>
  <c r="J1786" i="4"/>
  <c r="K1786" i="4"/>
  <c r="L1786" i="4"/>
  <c r="A1787" i="4"/>
  <c r="B1787" i="4"/>
  <c r="C1787" i="4"/>
  <c r="D1787" i="4"/>
  <c r="E1787" i="4"/>
  <c r="F1787" i="4"/>
  <c r="G1787" i="4"/>
  <c r="H1787" i="4"/>
  <c r="I1787" i="4"/>
  <c r="J1787" i="4"/>
  <c r="K1787" i="4"/>
  <c r="L1787" i="4"/>
  <c r="A1788" i="4"/>
  <c r="B1788" i="4"/>
  <c r="C1788" i="4"/>
  <c r="D1788" i="4"/>
  <c r="E1788" i="4"/>
  <c r="F1788" i="4"/>
  <c r="G1788" i="4"/>
  <c r="H1788" i="4"/>
  <c r="I1788" i="4"/>
  <c r="J1788" i="4"/>
  <c r="K1788" i="4"/>
  <c r="L1788" i="4"/>
  <c r="A1789" i="4"/>
  <c r="B1789" i="4"/>
  <c r="C1789" i="4"/>
  <c r="D1789" i="4"/>
  <c r="E1789" i="4"/>
  <c r="F1789" i="4"/>
  <c r="G1789" i="4"/>
  <c r="H1789" i="4"/>
  <c r="I1789" i="4"/>
  <c r="J1789" i="4"/>
  <c r="K1789" i="4"/>
  <c r="L1789" i="4"/>
  <c r="A1790" i="4"/>
  <c r="B1790" i="4"/>
  <c r="C1790" i="4"/>
  <c r="D1790" i="4"/>
  <c r="E1790" i="4"/>
  <c r="F1790" i="4"/>
  <c r="G1790" i="4"/>
  <c r="H1790" i="4"/>
  <c r="I1790" i="4"/>
  <c r="J1790" i="4"/>
  <c r="K1790" i="4"/>
  <c r="L1790" i="4"/>
  <c r="A1791" i="4"/>
  <c r="B1791" i="4"/>
  <c r="C1791" i="4"/>
  <c r="D1791" i="4"/>
  <c r="E1791" i="4"/>
  <c r="F1791" i="4"/>
  <c r="G1791" i="4"/>
  <c r="H1791" i="4"/>
  <c r="I1791" i="4"/>
  <c r="J1791" i="4"/>
  <c r="K1791" i="4"/>
  <c r="L1791" i="4"/>
  <c r="A1792" i="4"/>
  <c r="B1792" i="4"/>
  <c r="C1792" i="4"/>
  <c r="D1792" i="4"/>
  <c r="E1792" i="4"/>
  <c r="F1792" i="4"/>
  <c r="G1792" i="4"/>
  <c r="H1792" i="4"/>
  <c r="I1792" i="4"/>
  <c r="J1792" i="4"/>
  <c r="K1792" i="4"/>
  <c r="L1792" i="4"/>
  <c r="A1793" i="4"/>
  <c r="B1793" i="4"/>
  <c r="C1793" i="4"/>
  <c r="D1793" i="4"/>
  <c r="E1793" i="4"/>
  <c r="F1793" i="4"/>
  <c r="G1793" i="4"/>
  <c r="H1793" i="4"/>
  <c r="I1793" i="4"/>
  <c r="J1793" i="4"/>
  <c r="K1793" i="4"/>
  <c r="L1793" i="4"/>
  <c r="A1794" i="4"/>
  <c r="B1794" i="4"/>
  <c r="C1794" i="4"/>
  <c r="D1794" i="4"/>
  <c r="E1794" i="4"/>
  <c r="F1794" i="4"/>
  <c r="G1794" i="4"/>
  <c r="H1794" i="4"/>
  <c r="I1794" i="4"/>
  <c r="J1794" i="4"/>
  <c r="K1794" i="4"/>
  <c r="L1794" i="4"/>
  <c r="A1795" i="4"/>
  <c r="B1795" i="4"/>
  <c r="C1795" i="4"/>
  <c r="D1795" i="4"/>
  <c r="E1795" i="4"/>
  <c r="F1795" i="4"/>
  <c r="G1795" i="4"/>
  <c r="H1795" i="4"/>
  <c r="I1795" i="4"/>
  <c r="J1795" i="4"/>
  <c r="K1795" i="4"/>
  <c r="L1795" i="4"/>
  <c r="A1796" i="4"/>
  <c r="B1796" i="4"/>
  <c r="C1796" i="4"/>
  <c r="D1796" i="4"/>
  <c r="E1796" i="4"/>
  <c r="F1796" i="4"/>
  <c r="G1796" i="4"/>
  <c r="H1796" i="4"/>
  <c r="I1796" i="4"/>
  <c r="J1796" i="4"/>
  <c r="K1796" i="4"/>
  <c r="L1796" i="4"/>
  <c r="A1797" i="4"/>
  <c r="B1797" i="4"/>
  <c r="C1797" i="4"/>
  <c r="D1797" i="4"/>
  <c r="E1797" i="4"/>
  <c r="F1797" i="4"/>
  <c r="G1797" i="4"/>
  <c r="H1797" i="4"/>
  <c r="I1797" i="4"/>
  <c r="J1797" i="4"/>
  <c r="K1797" i="4"/>
  <c r="L1797" i="4"/>
  <c r="A1798" i="4"/>
  <c r="B1798" i="4"/>
  <c r="C1798" i="4"/>
  <c r="D1798" i="4"/>
  <c r="E1798" i="4"/>
  <c r="F1798" i="4"/>
  <c r="G1798" i="4"/>
  <c r="H1798" i="4"/>
  <c r="I1798" i="4"/>
  <c r="J1798" i="4"/>
  <c r="K1798" i="4"/>
  <c r="L1798" i="4"/>
  <c r="A1799" i="4"/>
  <c r="B1799" i="4"/>
  <c r="C1799" i="4"/>
  <c r="D1799" i="4"/>
  <c r="E1799" i="4"/>
  <c r="F1799" i="4"/>
  <c r="G1799" i="4"/>
  <c r="H1799" i="4"/>
  <c r="I1799" i="4"/>
  <c r="J1799" i="4"/>
  <c r="K1799" i="4"/>
  <c r="L1799" i="4"/>
  <c r="A1800" i="4"/>
  <c r="B1800" i="4"/>
  <c r="C1800" i="4"/>
  <c r="D1800" i="4"/>
  <c r="E1800" i="4"/>
  <c r="F1800" i="4"/>
  <c r="G1800" i="4"/>
  <c r="H1800" i="4"/>
  <c r="I1800" i="4"/>
  <c r="J1800" i="4"/>
  <c r="K1800" i="4"/>
  <c r="L1800" i="4"/>
  <c r="A1801" i="4"/>
  <c r="B1801" i="4"/>
  <c r="C1801" i="4"/>
  <c r="D1801" i="4"/>
  <c r="E1801" i="4"/>
  <c r="F1801" i="4"/>
  <c r="G1801" i="4"/>
  <c r="H1801" i="4"/>
  <c r="I1801" i="4"/>
  <c r="J1801" i="4"/>
  <c r="K1801" i="4"/>
  <c r="L1801" i="4"/>
  <c r="A1802" i="4"/>
  <c r="B1802" i="4"/>
  <c r="C1802" i="4"/>
  <c r="D1802" i="4"/>
  <c r="E1802" i="4"/>
  <c r="F1802" i="4"/>
  <c r="G1802" i="4"/>
  <c r="H1802" i="4"/>
  <c r="I1802" i="4"/>
  <c r="J1802" i="4"/>
  <c r="K1802" i="4"/>
  <c r="L1802" i="4"/>
  <c r="A1803" i="4"/>
  <c r="B1803" i="4"/>
  <c r="C1803" i="4"/>
  <c r="D1803" i="4"/>
  <c r="E1803" i="4"/>
  <c r="F1803" i="4"/>
  <c r="G1803" i="4"/>
  <c r="H1803" i="4"/>
  <c r="I1803" i="4"/>
  <c r="J1803" i="4"/>
  <c r="K1803" i="4"/>
  <c r="L1803" i="4"/>
  <c r="A1804" i="4"/>
  <c r="B1804" i="4"/>
  <c r="C1804" i="4"/>
  <c r="D1804" i="4"/>
  <c r="E1804" i="4"/>
  <c r="F1804" i="4"/>
  <c r="G1804" i="4"/>
  <c r="H1804" i="4"/>
  <c r="I1804" i="4"/>
  <c r="J1804" i="4"/>
  <c r="K1804" i="4"/>
  <c r="L1804" i="4"/>
  <c r="A1805" i="4"/>
  <c r="B1805" i="4"/>
  <c r="C1805" i="4"/>
  <c r="D1805" i="4"/>
  <c r="E1805" i="4"/>
  <c r="F1805" i="4"/>
  <c r="G1805" i="4"/>
  <c r="H1805" i="4"/>
  <c r="I1805" i="4"/>
  <c r="J1805" i="4"/>
  <c r="K1805" i="4"/>
  <c r="L1805" i="4"/>
  <c r="A1806" i="4"/>
  <c r="B1806" i="4"/>
  <c r="C1806" i="4"/>
  <c r="D1806" i="4"/>
  <c r="E1806" i="4"/>
  <c r="F1806" i="4"/>
  <c r="G1806" i="4"/>
  <c r="H1806" i="4"/>
  <c r="I1806" i="4"/>
  <c r="J1806" i="4"/>
  <c r="K1806" i="4"/>
  <c r="L1806" i="4"/>
  <c r="A1807" i="4"/>
  <c r="B1807" i="4"/>
  <c r="C1807" i="4"/>
  <c r="D1807" i="4"/>
  <c r="E1807" i="4"/>
  <c r="F1807" i="4"/>
  <c r="G1807" i="4"/>
  <c r="H1807" i="4"/>
  <c r="I1807" i="4"/>
  <c r="J1807" i="4"/>
  <c r="K1807" i="4"/>
  <c r="L1807" i="4"/>
  <c r="A1808" i="4"/>
  <c r="B1808" i="4"/>
  <c r="C1808" i="4"/>
  <c r="D1808" i="4"/>
  <c r="E1808" i="4"/>
  <c r="F1808" i="4"/>
  <c r="G1808" i="4"/>
  <c r="H1808" i="4"/>
  <c r="I1808" i="4"/>
  <c r="J1808" i="4"/>
  <c r="K1808" i="4"/>
  <c r="L1808" i="4"/>
  <c r="A1809" i="4"/>
  <c r="B1809" i="4"/>
  <c r="C1809" i="4"/>
  <c r="D1809" i="4"/>
  <c r="E1809" i="4"/>
  <c r="F1809" i="4"/>
  <c r="G1809" i="4"/>
  <c r="H1809" i="4"/>
  <c r="I1809" i="4"/>
  <c r="J1809" i="4"/>
  <c r="K1809" i="4"/>
  <c r="L1809" i="4"/>
  <c r="A1810" i="4"/>
  <c r="B1810" i="4"/>
  <c r="C1810" i="4"/>
  <c r="D1810" i="4"/>
  <c r="E1810" i="4"/>
  <c r="F1810" i="4"/>
  <c r="G1810" i="4"/>
  <c r="H1810" i="4"/>
  <c r="I1810" i="4"/>
  <c r="J1810" i="4"/>
  <c r="K1810" i="4"/>
  <c r="L1810" i="4"/>
  <c r="A1811" i="4"/>
  <c r="B1811" i="4"/>
  <c r="C1811" i="4"/>
  <c r="D1811" i="4"/>
  <c r="E1811" i="4"/>
  <c r="F1811" i="4"/>
  <c r="G1811" i="4"/>
  <c r="H1811" i="4"/>
  <c r="I1811" i="4"/>
  <c r="J1811" i="4"/>
  <c r="K1811" i="4"/>
  <c r="L1811" i="4"/>
  <c r="A1812" i="4"/>
  <c r="B1812" i="4"/>
  <c r="C1812" i="4"/>
  <c r="D1812" i="4"/>
  <c r="E1812" i="4"/>
  <c r="F1812" i="4"/>
  <c r="G1812" i="4"/>
  <c r="H1812" i="4"/>
  <c r="I1812" i="4"/>
  <c r="J1812" i="4"/>
  <c r="K1812" i="4"/>
  <c r="L1812" i="4"/>
  <c r="A1813" i="4"/>
  <c r="B1813" i="4"/>
  <c r="C1813" i="4"/>
  <c r="D1813" i="4"/>
  <c r="E1813" i="4"/>
  <c r="F1813" i="4"/>
  <c r="G1813" i="4"/>
  <c r="H1813" i="4"/>
  <c r="I1813" i="4"/>
  <c r="J1813" i="4"/>
  <c r="K1813" i="4"/>
  <c r="L1813" i="4"/>
  <c r="A1814" i="4"/>
  <c r="B1814" i="4"/>
  <c r="C1814" i="4"/>
  <c r="D1814" i="4"/>
  <c r="E1814" i="4"/>
  <c r="F1814" i="4"/>
  <c r="G1814" i="4"/>
  <c r="H1814" i="4"/>
  <c r="I1814" i="4"/>
  <c r="J1814" i="4"/>
  <c r="K1814" i="4"/>
  <c r="L1814" i="4"/>
  <c r="A1815" i="4"/>
  <c r="B1815" i="4"/>
  <c r="C1815" i="4"/>
  <c r="D1815" i="4"/>
  <c r="E1815" i="4"/>
  <c r="F1815" i="4"/>
  <c r="G1815" i="4"/>
  <c r="H1815" i="4"/>
  <c r="I1815" i="4"/>
  <c r="J1815" i="4"/>
  <c r="K1815" i="4"/>
  <c r="L1815" i="4"/>
  <c r="A1816" i="4"/>
  <c r="B1816" i="4"/>
  <c r="C1816" i="4"/>
  <c r="D1816" i="4"/>
  <c r="E1816" i="4"/>
  <c r="F1816" i="4"/>
  <c r="G1816" i="4"/>
  <c r="H1816" i="4"/>
  <c r="I1816" i="4"/>
  <c r="J1816" i="4"/>
  <c r="K1816" i="4"/>
  <c r="L1816" i="4"/>
  <c r="A1817" i="4"/>
  <c r="B1817" i="4"/>
  <c r="C1817" i="4"/>
  <c r="D1817" i="4"/>
  <c r="E1817" i="4"/>
  <c r="F1817" i="4"/>
  <c r="G1817" i="4"/>
  <c r="H1817" i="4"/>
  <c r="I1817" i="4"/>
  <c r="J1817" i="4"/>
  <c r="K1817" i="4"/>
  <c r="L1817" i="4"/>
  <c r="A1818" i="4"/>
  <c r="B1818" i="4"/>
  <c r="C1818" i="4"/>
  <c r="D1818" i="4"/>
  <c r="E1818" i="4"/>
  <c r="F1818" i="4"/>
  <c r="G1818" i="4"/>
  <c r="H1818" i="4"/>
  <c r="I1818" i="4"/>
  <c r="J1818" i="4"/>
  <c r="K1818" i="4"/>
  <c r="L1818" i="4"/>
  <c r="A1819" i="4"/>
  <c r="B1819" i="4"/>
  <c r="C1819" i="4"/>
  <c r="D1819" i="4"/>
  <c r="E1819" i="4"/>
  <c r="F1819" i="4"/>
  <c r="G1819" i="4"/>
  <c r="H1819" i="4"/>
  <c r="I1819" i="4"/>
  <c r="J1819" i="4"/>
  <c r="K1819" i="4"/>
  <c r="L1819" i="4"/>
  <c r="A1820" i="4"/>
  <c r="B1820" i="4"/>
  <c r="C1820" i="4"/>
  <c r="D1820" i="4"/>
  <c r="E1820" i="4"/>
  <c r="F1820" i="4"/>
  <c r="G1820" i="4"/>
  <c r="H1820" i="4"/>
  <c r="I1820" i="4"/>
  <c r="J1820" i="4"/>
  <c r="K1820" i="4"/>
  <c r="L1820" i="4"/>
  <c r="A1821" i="4"/>
  <c r="B1821" i="4"/>
  <c r="C1821" i="4"/>
  <c r="D1821" i="4"/>
  <c r="E1821" i="4"/>
  <c r="F1821" i="4"/>
  <c r="G1821" i="4"/>
  <c r="H1821" i="4"/>
  <c r="I1821" i="4"/>
  <c r="J1821" i="4"/>
  <c r="K1821" i="4"/>
  <c r="L1821" i="4"/>
  <c r="A1822" i="4"/>
  <c r="B1822" i="4"/>
  <c r="C1822" i="4"/>
  <c r="D1822" i="4"/>
  <c r="E1822" i="4"/>
  <c r="F1822" i="4"/>
  <c r="G1822" i="4"/>
  <c r="H1822" i="4"/>
  <c r="I1822" i="4"/>
  <c r="J1822" i="4"/>
  <c r="K1822" i="4"/>
  <c r="L1822" i="4"/>
  <c r="A1823" i="4"/>
  <c r="B1823" i="4"/>
  <c r="C1823" i="4"/>
  <c r="D1823" i="4"/>
  <c r="E1823" i="4"/>
  <c r="F1823" i="4"/>
  <c r="G1823" i="4"/>
  <c r="H1823" i="4"/>
  <c r="I1823" i="4"/>
  <c r="J1823" i="4"/>
  <c r="K1823" i="4"/>
  <c r="L1823" i="4"/>
  <c r="A1824" i="4"/>
  <c r="B1824" i="4"/>
  <c r="C1824" i="4"/>
  <c r="D1824" i="4"/>
  <c r="E1824" i="4"/>
  <c r="F1824" i="4"/>
  <c r="G1824" i="4"/>
  <c r="H1824" i="4"/>
  <c r="I1824" i="4"/>
  <c r="J1824" i="4"/>
  <c r="K1824" i="4"/>
  <c r="L1824" i="4"/>
  <c r="A1825" i="4"/>
  <c r="B1825" i="4"/>
  <c r="C1825" i="4"/>
  <c r="D1825" i="4"/>
  <c r="E1825" i="4"/>
  <c r="F1825" i="4"/>
  <c r="G1825" i="4"/>
  <c r="H1825" i="4"/>
  <c r="I1825" i="4"/>
  <c r="J1825" i="4"/>
  <c r="K1825" i="4"/>
  <c r="L1825" i="4"/>
  <c r="A1826" i="4"/>
  <c r="B1826" i="4"/>
  <c r="C1826" i="4"/>
  <c r="D1826" i="4"/>
  <c r="E1826" i="4"/>
  <c r="F1826" i="4"/>
  <c r="G1826" i="4"/>
  <c r="H1826" i="4"/>
  <c r="I1826" i="4"/>
  <c r="J1826" i="4"/>
  <c r="K1826" i="4"/>
  <c r="L1826" i="4"/>
  <c r="A1827" i="4"/>
  <c r="B1827" i="4"/>
  <c r="C1827" i="4"/>
  <c r="D1827" i="4"/>
  <c r="E1827" i="4"/>
  <c r="F1827" i="4"/>
  <c r="G1827" i="4"/>
  <c r="H1827" i="4"/>
  <c r="I1827" i="4"/>
  <c r="J1827" i="4"/>
  <c r="K1827" i="4"/>
  <c r="L1827" i="4"/>
  <c r="A1828" i="4"/>
  <c r="B1828" i="4"/>
  <c r="C1828" i="4"/>
  <c r="D1828" i="4"/>
  <c r="E1828" i="4"/>
  <c r="F1828" i="4"/>
  <c r="G1828" i="4"/>
  <c r="H1828" i="4"/>
  <c r="I1828" i="4"/>
  <c r="J1828" i="4"/>
  <c r="K1828" i="4"/>
  <c r="L1828" i="4"/>
  <c r="A1829" i="4"/>
  <c r="B1829" i="4"/>
  <c r="C1829" i="4"/>
  <c r="D1829" i="4"/>
  <c r="E1829" i="4"/>
  <c r="F1829" i="4"/>
  <c r="G1829" i="4"/>
  <c r="H1829" i="4"/>
  <c r="I1829" i="4"/>
  <c r="J1829" i="4"/>
  <c r="K1829" i="4"/>
  <c r="L1829" i="4"/>
  <c r="A1830" i="4"/>
  <c r="B1830" i="4"/>
  <c r="C1830" i="4"/>
  <c r="D1830" i="4"/>
  <c r="E1830" i="4"/>
  <c r="F1830" i="4"/>
  <c r="G1830" i="4"/>
  <c r="H1830" i="4"/>
  <c r="I1830" i="4"/>
  <c r="J1830" i="4"/>
  <c r="K1830" i="4"/>
  <c r="L1830" i="4"/>
  <c r="A1831" i="4"/>
  <c r="B1831" i="4"/>
  <c r="C1831" i="4"/>
  <c r="D1831" i="4"/>
  <c r="E1831" i="4"/>
  <c r="F1831" i="4"/>
  <c r="G1831" i="4"/>
  <c r="H1831" i="4"/>
  <c r="I1831" i="4"/>
  <c r="J1831" i="4"/>
  <c r="K1831" i="4"/>
  <c r="L1831" i="4"/>
  <c r="A1832" i="4"/>
  <c r="B1832" i="4"/>
  <c r="C1832" i="4"/>
  <c r="D1832" i="4"/>
  <c r="E1832" i="4"/>
  <c r="F1832" i="4"/>
  <c r="G1832" i="4"/>
  <c r="H1832" i="4"/>
  <c r="I1832" i="4"/>
  <c r="J1832" i="4"/>
  <c r="K1832" i="4"/>
  <c r="L1832" i="4"/>
  <c r="A1833" i="4"/>
  <c r="B1833" i="4"/>
  <c r="C1833" i="4"/>
  <c r="D1833" i="4"/>
  <c r="E1833" i="4"/>
  <c r="F1833" i="4"/>
  <c r="G1833" i="4"/>
  <c r="H1833" i="4"/>
  <c r="I1833" i="4"/>
  <c r="J1833" i="4"/>
  <c r="K1833" i="4"/>
  <c r="L1833" i="4"/>
  <c r="A1834" i="4"/>
  <c r="B1834" i="4"/>
  <c r="C1834" i="4"/>
  <c r="D1834" i="4"/>
  <c r="E1834" i="4"/>
  <c r="F1834" i="4"/>
  <c r="G1834" i="4"/>
  <c r="H1834" i="4"/>
  <c r="I1834" i="4"/>
  <c r="J1834" i="4"/>
  <c r="K1834" i="4"/>
  <c r="L1834" i="4"/>
  <c r="A1835" i="4"/>
  <c r="B1835" i="4"/>
  <c r="C1835" i="4"/>
  <c r="D1835" i="4"/>
  <c r="E1835" i="4"/>
  <c r="F1835" i="4"/>
  <c r="G1835" i="4"/>
  <c r="H1835" i="4"/>
  <c r="I1835" i="4"/>
  <c r="J1835" i="4"/>
  <c r="K1835" i="4"/>
  <c r="L1835" i="4"/>
  <c r="A1836" i="4"/>
  <c r="B1836" i="4"/>
  <c r="C1836" i="4"/>
  <c r="D1836" i="4"/>
  <c r="E1836" i="4"/>
  <c r="F1836" i="4"/>
  <c r="G1836" i="4"/>
  <c r="H1836" i="4"/>
  <c r="I1836" i="4"/>
  <c r="J1836" i="4"/>
  <c r="K1836" i="4"/>
  <c r="L1836" i="4"/>
  <c r="A1837" i="4"/>
  <c r="B1837" i="4"/>
  <c r="C1837" i="4"/>
  <c r="D1837" i="4"/>
  <c r="E1837" i="4"/>
  <c r="F1837" i="4"/>
  <c r="G1837" i="4"/>
  <c r="H1837" i="4"/>
  <c r="I1837" i="4"/>
  <c r="J1837" i="4"/>
  <c r="K1837" i="4"/>
  <c r="L1837" i="4"/>
  <c r="A1838" i="4"/>
  <c r="B1838" i="4"/>
  <c r="C1838" i="4"/>
  <c r="D1838" i="4"/>
  <c r="E1838" i="4"/>
  <c r="F1838" i="4"/>
  <c r="G1838" i="4"/>
  <c r="H1838" i="4"/>
  <c r="I1838" i="4"/>
  <c r="J1838" i="4"/>
  <c r="K1838" i="4"/>
  <c r="L1838" i="4"/>
  <c r="A1839" i="4"/>
  <c r="B1839" i="4"/>
  <c r="C1839" i="4"/>
  <c r="D1839" i="4"/>
  <c r="E1839" i="4"/>
  <c r="F1839" i="4"/>
  <c r="G1839" i="4"/>
  <c r="H1839" i="4"/>
  <c r="I1839" i="4"/>
  <c r="J1839" i="4"/>
  <c r="K1839" i="4"/>
  <c r="L1839" i="4"/>
  <c r="A1840" i="4"/>
  <c r="B1840" i="4"/>
  <c r="C1840" i="4"/>
  <c r="D1840" i="4"/>
  <c r="E1840" i="4"/>
  <c r="F1840" i="4"/>
  <c r="G1840" i="4"/>
  <c r="H1840" i="4"/>
  <c r="I1840" i="4"/>
  <c r="J1840" i="4"/>
  <c r="K1840" i="4"/>
  <c r="L1840" i="4"/>
  <c r="A1841" i="4"/>
  <c r="B1841" i="4"/>
  <c r="C1841" i="4"/>
  <c r="D1841" i="4"/>
  <c r="E1841" i="4"/>
  <c r="F1841" i="4"/>
  <c r="G1841" i="4"/>
  <c r="H1841" i="4"/>
  <c r="I1841" i="4"/>
  <c r="J1841" i="4"/>
  <c r="K1841" i="4"/>
  <c r="L1841" i="4"/>
  <c r="A1842" i="4"/>
  <c r="B1842" i="4"/>
  <c r="C1842" i="4"/>
  <c r="D1842" i="4"/>
  <c r="E1842" i="4"/>
  <c r="F1842" i="4"/>
  <c r="G1842" i="4"/>
  <c r="H1842" i="4"/>
  <c r="I1842" i="4"/>
  <c r="J1842" i="4"/>
  <c r="K1842" i="4"/>
  <c r="L1842" i="4"/>
  <c r="A1843" i="4"/>
  <c r="B1843" i="4"/>
  <c r="C1843" i="4"/>
  <c r="D1843" i="4"/>
  <c r="E1843" i="4"/>
  <c r="F1843" i="4"/>
  <c r="G1843" i="4"/>
  <c r="H1843" i="4"/>
  <c r="I1843" i="4"/>
  <c r="J1843" i="4"/>
  <c r="K1843" i="4"/>
  <c r="L1843" i="4"/>
  <c r="A1844" i="4"/>
  <c r="B1844" i="4"/>
  <c r="C1844" i="4"/>
  <c r="D1844" i="4"/>
  <c r="E1844" i="4"/>
  <c r="F1844" i="4"/>
  <c r="G1844" i="4"/>
  <c r="H1844" i="4"/>
  <c r="I1844" i="4"/>
  <c r="J1844" i="4"/>
  <c r="K1844" i="4"/>
  <c r="L1844" i="4"/>
  <c r="A1845" i="4"/>
  <c r="B1845" i="4"/>
  <c r="C1845" i="4"/>
  <c r="D1845" i="4"/>
  <c r="E1845" i="4"/>
  <c r="F1845" i="4"/>
  <c r="G1845" i="4"/>
  <c r="H1845" i="4"/>
  <c r="I1845" i="4"/>
  <c r="J1845" i="4"/>
  <c r="K1845" i="4"/>
  <c r="L1845" i="4"/>
  <c r="A1846" i="4"/>
  <c r="B1846" i="4"/>
  <c r="C1846" i="4"/>
  <c r="D1846" i="4"/>
  <c r="E1846" i="4"/>
  <c r="F1846" i="4"/>
  <c r="G1846" i="4"/>
  <c r="H1846" i="4"/>
  <c r="I1846" i="4"/>
  <c r="J1846" i="4"/>
  <c r="K1846" i="4"/>
  <c r="L1846" i="4"/>
  <c r="A1847" i="4"/>
  <c r="B1847" i="4"/>
  <c r="C1847" i="4"/>
  <c r="D1847" i="4"/>
  <c r="E1847" i="4"/>
  <c r="F1847" i="4"/>
  <c r="G1847" i="4"/>
  <c r="H1847" i="4"/>
  <c r="I1847" i="4"/>
  <c r="J1847" i="4"/>
  <c r="K1847" i="4"/>
  <c r="L1847" i="4"/>
  <c r="A1848" i="4"/>
  <c r="B1848" i="4"/>
  <c r="C1848" i="4"/>
  <c r="D1848" i="4"/>
  <c r="E1848" i="4"/>
  <c r="F1848" i="4"/>
  <c r="G1848" i="4"/>
  <c r="H1848" i="4"/>
  <c r="I1848" i="4"/>
  <c r="J1848" i="4"/>
  <c r="K1848" i="4"/>
  <c r="L1848" i="4"/>
  <c r="A1849" i="4"/>
  <c r="B1849" i="4"/>
  <c r="C1849" i="4"/>
  <c r="D1849" i="4"/>
  <c r="E1849" i="4"/>
  <c r="F1849" i="4"/>
  <c r="G1849" i="4"/>
  <c r="H1849" i="4"/>
  <c r="I1849" i="4"/>
  <c r="J1849" i="4"/>
  <c r="K1849" i="4"/>
  <c r="L1849" i="4"/>
  <c r="A1850" i="4"/>
  <c r="B1850" i="4"/>
  <c r="C1850" i="4"/>
  <c r="D1850" i="4"/>
  <c r="E1850" i="4"/>
  <c r="F1850" i="4"/>
  <c r="G1850" i="4"/>
  <c r="H1850" i="4"/>
  <c r="I1850" i="4"/>
  <c r="J1850" i="4"/>
  <c r="K1850" i="4"/>
  <c r="L1850" i="4"/>
  <c r="A1851" i="4"/>
  <c r="B1851" i="4"/>
  <c r="C1851" i="4"/>
  <c r="D1851" i="4"/>
  <c r="E1851" i="4"/>
  <c r="F1851" i="4"/>
  <c r="G1851" i="4"/>
  <c r="H1851" i="4"/>
  <c r="I1851" i="4"/>
  <c r="J1851" i="4"/>
  <c r="K1851" i="4"/>
  <c r="L1851" i="4"/>
  <c r="A1852" i="4"/>
  <c r="B1852" i="4"/>
  <c r="C1852" i="4"/>
  <c r="D1852" i="4"/>
  <c r="E1852" i="4"/>
  <c r="F1852" i="4"/>
  <c r="G1852" i="4"/>
  <c r="H1852" i="4"/>
  <c r="I1852" i="4"/>
  <c r="J1852" i="4"/>
  <c r="K1852" i="4"/>
  <c r="L1852" i="4"/>
  <c r="A1853" i="4"/>
  <c r="B1853" i="4"/>
  <c r="C1853" i="4"/>
  <c r="D1853" i="4"/>
  <c r="E1853" i="4"/>
  <c r="F1853" i="4"/>
  <c r="G1853" i="4"/>
  <c r="H1853" i="4"/>
  <c r="I1853" i="4"/>
  <c r="J1853" i="4"/>
  <c r="K1853" i="4"/>
  <c r="L1853" i="4"/>
  <c r="A1854" i="4"/>
  <c r="B1854" i="4"/>
  <c r="C1854" i="4"/>
  <c r="D1854" i="4"/>
  <c r="E1854" i="4"/>
  <c r="F1854" i="4"/>
  <c r="G1854" i="4"/>
  <c r="H1854" i="4"/>
  <c r="I1854" i="4"/>
  <c r="J1854" i="4"/>
  <c r="K1854" i="4"/>
  <c r="L1854" i="4"/>
  <c r="A1855" i="4"/>
  <c r="B1855" i="4"/>
  <c r="C1855" i="4"/>
  <c r="D1855" i="4"/>
  <c r="E1855" i="4"/>
  <c r="F1855" i="4"/>
  <c r="G1855" i="4"/>
  <c r="H1855" i="4"/>
  <c r="I1855" i="4"/>
  <c r="J1855" i="4"/>
  <c r="K1855" i="4"/>
  <c r="L1855" i="4"/>
  <c r="A1856" i="4"/>
  <c r="B1856" i="4"/>
  <c r="C1856" i="4"/>
  <c r="D1856" i="4"/>
  <c r="E1856" i="4"/>
  <c r="F1856" i="4"/>
  <c r="G1856" i="4"/>
  <c r="H1856" i="4"/>
  <c r="I1856" i="4"/>
  <c r="J1856" i="4"/>
  <c r="K1856" i="4"/>
  <c r="L1856" i="4"/>
  <c r="A1857" i="4"/>
  <c r="B1857" i="4"/>
  <c r="C1857" i="4"/>
  <c r="D1857" i="4"/>
  <c r="E1857" i="4"/>
  <c r="F1857" i="4"/>
  <c r="G1857" i="4"/>
  <c r="H1857" i="4"/>
  <c r="I1857" i="4"/>
  <c r="J1857" i="4"/>
  <c r="K1857" i="4"/>
  <c r="L1857" i="4"/>
  <c r="A1858" i="4"/>
  <c r="B1858" i="4"/>
  <c r="C1858" i="4"/>
  <c r="D1858" i="4"/>
  <c r="E1858" i="4"/>
  <c r="F1858" i="4"/>
  <c r="G1858" i="4"/>
  <c r="H1858" i="4"/>
  <c r="I1858" i="4"/>
  <c r="J1858" i="4"/>
  <c r="K1858" i="4"/>
  <c r="L1858" i="4"/>
  <c r="A1859" i="4"/>
  <c r="B1859" i="4"/>
  <c r="C1859" i="4"/>
  <c r="D1859" i="4"/>
  <c r="E1859" i="4"/>
  <c r="F1859" i="4"/>
  <c r="G1859" i="4"/>
  <c r="H1859" i="4"/>
  <c r="I1859" i="4"/>
  <c r="J1859" i="4"/>
  <c r="K1859" i="4"/>
  <c r="L1859" i="4"/>
  <c r="A1860" i="4"/>
  <c r="B1860" i="4"/>
  <c r="C1860" i="4"/>
  <c r="D1860" i="4"/>
  <c r="E1860" i="4"/>
  <c r="F1860" i="4"/>
  <c r="G1860" i="4"/>
  <c r="H1860" i="4"/>
  <c r="I1860" i="4"/>
  <c r="J1860" i="4"/>
  <c r="K1860" i="4"/>
  <c r="L1860" i="4"/>
  <c r="A1861" i="4"/>
  <c r="B1861" i="4"/>
  <c r="C1861" i="4"/>
  <c r="D1861" i="4"/>
  <c r="E1861" i="4"/>
  <c r="F1861" i="4"/>
  <c r="G1861" i="4"/>
  <c r="H1861" i="4"/>
  <c r="I1861" i="4"/>
  <c r="J1861" i="4"/>
  <c r="K1861" i="4"/>
  <c r="L1861" i="4"/>
  <c r="A1862" i="4"/>
  <c r="B1862" i="4"/>
  <c r="C1862" i="4"/>
  <c r="D1862" i="4"/>
  <c r="E1862" i="4"/>
  <c r="F1862" i="4"/>
  <c r="G1862" i="4"/>
  <c r="H1862" i="4"/>
  <c r="I1862" i="4"/>
  <c r="J1862" i="4"/>
  <c r="K1862" i="4"/>
  <c r="L1862" i="4"/>
  <c r="A1863" i="4"/>
  <c r="B1863" i="4"/>
  <c r="C1863" i="4"/>
  <c r="D1863" i="4"/>
  <c r="E1863" i="4"/>
  <c r="F1863" i="4"/>
  <c r="G1863" i="4"/>
  <c r="H1863" i="4"/>
  <c r="I1863" i="4"/>
  <c r="J1863" i="4"/>
  <c r="K1863" i="4"/>
  <c r="L1863" i="4"/>
  <c r="A1864" i="4"/>
  <c r="B1864" i="4"/>
  <c r="C1864" i="4"/>
  <c r="D1864" i="4"/>
  <c r="E1864" i="4"/>
  <c r="F1864" i="4"/>
  <c r="G1864" i="4"/>
  <c r="H1864" i="4"/>
  <c r="I1864" i="4"/>
  <c r="J1864" i="4"/>
  <c r="K1864" i="4"/>
  <c r="L1864" i="4"/>
  <c r="A1865" i="4"/>
  <c r="B1865" i="4"/>
  <c r="C1865" i="4"/>
  <c r="D1865" i="4"/>
  <c r="E1865" i="4"/>
  <c r="F1865" i="4"/>
  <c r="G1865" i="4"/>
  <c r="H1865" i="4"/>
  <c r="I1865" i="4"/>
  <c r="J1865" i="4"/>
  <c r="K1865" i="4"/>
  <c r="L1865" i="4"/>
  <c r="A1866" i="4"/>
  <c r="B1866" i="4"/>
  <c r="C1866" i="4"/>
  <c r="D1866" i="4"/>
  <c r="E1866" i="4"/>
  <c r="F1866" i="4"/>
  <c r="G1866" i="4"/>
  <c r="H1866" i="4"/>
  <c r="I1866" i="4"/>
  <c r="J1866" i="4"/>
  <c r="K1866" i="4"/>
  <c r="L1866" i="4"/>
  <c r="A1867" i="4"/>
  <c r="B1867" i="4"/>
  <c r="C1867" i="4"/>
  <c r="D1867" i="4"/>
  <c r="E1867" i="4"/>
  <c r="F1867" i="4"/>
  <c r="G1867" i="4"/>
  <c r="H1867" i="4"/>
  <c r="I1867" i="4"/>
  <c r="J1867" i="4"/>
  <c r="K1867" i="4"/>
  <c r="L1867" i="4"/>
  <c r="A1868" i="4"/>
  <c r="B1868" i="4"/>
  <c r="C1868" i="4"/>
  <c r="D1868" i="4"/>
  <c r="E1868" i="4"/>
  <c r="F1868" i="4"/>
  <c r="G1868" i="4"/>
  <c r="H1868" i="4"/>
  <c r="I1868" i="4"/>
  <c r="J1868" i="4"/>
  <c r="K1868" i="4"/>
  <c r="L1868" i="4"/>
  <c r="A1869" i="4"/>
  <c r="B1869" i="4"/>
  <c r="C1869" i="4"/>
  <c r="D1869" i="4"/>
  <c r="E1869" i="4"/>
  <c r="F1869" i="4"/>
  <c r="G1869" i="4"/>
  <c r="H1869" i="4"/>
  <c r="I1869" i="4"/>
  <c r="J1869" i="4"/>
  <c r="K1869" i="4"/>
  <c r="L1869" i="4"/>
  <c r="A1870" i="4"/>
  <c r="B1870" i="4"/>
  <c r="C1870" i="4"/>
  <c r="D1870" i="4"/>
  <c r="E1870" i="4"/>
  <c r="F1870" i="4"/>
  <c r="G1870" i="4"/>
  <c r="H1870" i="4"/>
  <c r="I1870" i="4"/>
  <c r="J1870" i="4"/>
  <c r="K1870" i="4"/>
  <c r="L1870" i="4"/>
  <c r="A1871" i="4"/>
  <c r="B1871" i="4"/>
  <c r="C1871" i="4"/>
  <c r="D1871" i="4"/>
  <c r="E1871" i="4"/>
  <c r="F1871" i="4"/>
  <c r="G1871" i="4"/>
  <c r="H1871" i="4"/>
  <c r="I1871" i="4"/>
  <c r="J1871" i="4"/>
  <c r="K1871" i="4"/>
  <c r="L1871" i="4"/>
  <c r="A1872" i="4"/>
  <c r="B1872" i="4"/>
  <c r="C1872" i="4"/>
  <c r="D1872" i="4"/>
  <c r="E1872" i="4"/>
  <c r="F1872" i="4"/>
  <c r="G1872" i="4"/>
  <c r="H1872" i="4"/>
  <c r="I1872" i="4"/>
  <c r="J1872" i="4"/>
  <c r="K1872" i="4"/>
  <c r="L1872" i="4"/>
  <c r="A1873" i="4"/>
  <c r="B1873" i="4"/>
  <c r="C1873" i="4"/>
  <c r="D1873" i="4"/>
  <c r="E1873" i="4"/>
  <c r="F1873" i="4"/>
  <c r="G1873" i="4"/>
  <c r="H1873" i="4"/>
  <c r="I1873" i="4"/>
  <c r="J1873" i="4"/>
  <c r="K1873" i="4"/>
  <c r="L1873" i="4"/>
  <c r="A1874" i="4"/>
  <c r="B1874" i="4"/>
  <c r="C1874" i="4"/>
  <c r="D1874" i="4"/>
  <c r="E1874" i="4"/>
  <c r="F1874" i="4"/>
  <c r="G1874" i="4"/>
  <c r="H1874" i="4"/>
  <c r="I1874" i="4"/>
  <c r="J1874" i="4"/>
  <c r="K1874" i="4"/>
  <c r="L1874" i="4"/>
  <c r="A1875" i="4"/>
  <c r="B1875" i="4"/>
  <c r="C1875" i="4"/>
  <c r="D1875" i="4"/>
  <c r="E1875" i="4"/>
  <c r="F1875" i="4"/>
  <c r="G1875" i="4"/>
  <c r="H1875" i="4"/>
  <c r="I1875" i="4"/>
  <c r="J1875" i="4"/>
  <c r="K1875" i="4"/>
  <c r="L1875" i="4"/>
  <c r="A1876" i="4"/>
  <c r="B1876" i="4"/>
  <c r="C1876" i="4"/>
  <c r="D1876" i="4"/>
  <c r="E1876" i="4"/>
  <c r="F1876" i="4"/>
  <c r="G1876" i="4"/>
  <c r="H1876" i="4"/>
  <c r="I1876" i="4"/>
  <c r="J1876" i="4"/>
  <c r="K1876" i="4"/>
  <c r="L1876" i="4"/>
  <c r="A1877" i="4"/>
  <c r="B1877" i="4"/>
  <c r="C1877" i="4"/>
  <c r="D1877" i="4"/>
  <c r="E1877" i="4"/>
  <c r="F1877" i="4"/>
  <c r="G1877" i="4"/>
  <c r="H1877" i="4"/>
  <c r="I1877" i="4"/>
  <c r="J1877" i="4"/>
  <c r="K1877" i="4"/>
  <c r="L1877" i="4"/>
  <c r="A1878" i="4"/>
  <c r="B1878" i="4"/>
  <c r="C1878" i="4"/>
  <c r="D1878" i="4"/>
  <c r="E1878" i="4"/>
  <c r="F1878" i="4"/>
  <c r="G1878" i="4"/>
  <c r="H1878" i="4"/>
  <c r="I1878" i="4"/>
  <c r="J1878" i="4"/>
  <c r="K1878" i="4"/>
  <c r="L1878" i="4"/>
  <c r="A1879" i="4"/>
  <c r="B1879" i="4"/>
  <c r="C1879" i="4"/>
  <c r="D1879" i="4"/>
  <c r="E1879" i="4"/>
  <c r="F1879" i="4"/>
  <c r="G1879" i="4"/>
  <c r="H1879" i="4"/>
  <c r="I1879" i="4"/>
  <c r="J1879" i="4"/>
  <c r="K1879" i="4"/>
  <c r="L1879" i="4"/>
  <c r="A1880" i="4"/>
  <c r="B1880" i="4"/>
  <c r="C1880" i="4"/>
  <c r="D1880" i="4"/>
  <c r="E1880" i="4"/>
  <c r="F1880" i="4"/>
  <c r="G1880" i="4"/>
  <c r="H1880" i="4"/>
  <c r="I1880" i="4"/>
  <c r="J1880" i="4"/>
  <c r="K1880" i="4"/>
  <c r="L1880" i="4"/>
  <c r="A1881" i="4"/>
  <c r="B1881" i="4"/>
  <c r="C1881" i="4"/>
  <c r="D1881" i="4"/>
  <c r="E1881" i="4"/>
  <c r="F1881" i="4"/>
  <c r="G1881" i="4"/>
  <c r="H1881" i="4"/>
  <c r="I1881" i="4"/>
  <c r="J1881" i="4"/>
  <c r="K1881" i="4"/>
  <c r="L1881" i="4"/>
  <c r="A1882" i="4"/>
  <c r="B1882" i="4"/>
  <c r="C1882" i="4"/>
  <c r="D1882" i="4"/>
  <c r="E1882" i="4"/>
  <c r="F1882" i="4"/>
  <c r="G1882" i="4"/>
  <c r="H1882" i="4"/>
  <c r="I1882" i="4"/>
  <c r="J1882" i="4"/>
  <c r="K1882" i="4"/>
  <c r="L1882" i="4"/>
  <c r="A1883" i="4"/>
  <c r="B1883" i="4"/>
  <c r="C1883" i="4"/>
  <c r="D1883" i="4"/>
  <c r="E1883" i="4"/>
  <c r="F1883" i="4"/>
  <c r="G1883" i="4"/>
  <c r="H1883" i="4"/>
  <c r="I1883" i="4"/>
  <c r="J1883" i="4"/>
  <c r="K1883" i="4"/>
  <c r="L1883" i="4"/>
  <c r="A1884" i="4"/>
  <c r="B1884" i="4"/>
  <c r="C1884" i="4"/>
  <c r="D1884" i="4"/>
  <c r="E1884" i="4"/>
  <c r="F1884" i="4"/>
  <c r="G1884" i="4"/>
  <c r="H1884" i="4"/>
  <c r="I1884" i="4"/>
  <c r="J1884" i="4"/>
  <c r="K1884" i="4"/>
  <c r="L1884" i="4"/>
  <c r="A1885" i="4"/>
  <c r="B1885" i="4"/>
  <c r="C1885" i="4"/>
  <c r="D1885" i="4"/>
  <c r="E1885" i="4"/>
  <c r="F1885" i="4"/>
  <c r="G1885" i="4"/>
  <c r="H1885" i="4"/>
  <c r="I1885" i="4"/>
  <c r="J1885" i="4"/>
  <c r="K1885" i="4"/>
  <c r="L1885" i="4"/>
  <c r="A1886" i="4"/>
  <c r="B1886" i="4"/>
  <c r="C1886" i="4"/>
  <c r="D1886" i="4"/>
  <c r="E1886" i="4"/>
  <c r="F1886" i="4"/>
  <c r="G1886" i="4"/>
  <c r="H1886" i="4"/>
  <c r="I1886" i="4"/>
  <c r="J1886" i="4"/>
  <c r="K1886" i="4"/>
  <c r="L1886" i="4"/>
  <c r="A1887" i="4"/>
  <c r="B1887" i="4"/>
  <c r="C1887" i="4"/>
  <c r="D1887" i="4"/>
  <c r="E1887" i="4"/>
  <c r="F1887" i="4"/>
  <c r="G1887" i="4"/>
  <c r="H1887" i="4"/>
  <c r="I1887" i="4"/>
  <c r="J1887" i="4"/>
  <c r="K1887" i="4"/>
  <c r="L1887" i="4"/>
  <c r="A1888" i="4"/>
  <c r="B1888" i="4"/>
  <c r="C1888" i="4"/>
  <c r="D1888" i="4"/>
  <c r="E1888" i="4"/>
  <c r="F1888" i="4"/>
  <c r="G1888" i="4"/>
  <c r="H1888" i="4"/>
  <c r="I1888" i="4"/>
  <c r="J1888" i="4"/>
  <c r="K1888" i="4"/>
  <c r="L1888" i="4"/>
  <c r="A1889" i="4"/>
  <c r="B1889" i="4"/>
  <c r="C1889" i="4"/>
  <c r="D1889" i="4"/>
  <c r="E1889" i="4"/>
  <c r="F1889" i="4"/>
  <c r="G1889" i="4"/>
  <c r="H1889" i="4"/>
  <c r="I1889" i="4"/>
  <c r="J1889" i="4"/>
  <c r="K1889" i="4"/>
  <c r="L1889" i="4"/>
  <c r="A1890" i="4"/>
  <c r="B1890" i="4"/>
  <c r="C1890" i="4"/>
  <c r="D1890" i="4"/>
  <c r="E1890" i="4"/>
  <c r="F1890" i="4"/>
  <c r="G1890" i="4"/>
  <c r="H1890" i="4"/>
  <c r="I1890" i="4"/>
  <c r="J1890" i="4"/>
  <c r="K1890" i="4"/>
  <c r="L1890" i="4"/>
  <c r="A1891" i="4"/>
  <c r="B1891" i="4"/>
  <c r="C1891" i="4"/>
  <c r="D1891" i="4"/>
  <c r="E1891" i="4"/>
  <c r="F1891" i="4"/>
  <c r="G1891" i="4"/>
  <c r="H1891" i="4"/>
  <c r="I1891" i="4"/>
  <c r="J1891" i="4"/>
  <c r="K1891" i="4"/>
  <c r="L1891" i="4"/>
  <c r="A1892" i="4"/>
  <c r="B1892" i="4"/>
  <c r="C1892" i="4"/>
  <c r="D1892" i="4"/>
  <c r="E1892" i="4"/>
  <c r="F1892" i="4"/>
  <c r="G1892" i="4"/>
  <c r="H1892" i="4"/>
  <c r="I1892" i="4"/>
  <c r="J1892" i="4"/>
  <c r="K1892" i="4"/>
  <c r="L1892" i="4"/>
  <c r="A1893" i="4"/>
  <c r="B1893" i="4"/>
  <c r="C1893" i="4"/>
  <c r="D1893" i="4"/>
  <c r="E1893" i="4"/>
  <c r="F1893" i="4"/>
  <c r="G1893" i="4"/>
  <c r="H1893" i="4"/>
  <c r="I1893" i="4"/>
  <c r="J1893" i="4"/>
  <c r="K1893" i="4"/>
  <c r="L1893" i="4"/>
  <c r="A1894" i="4"/>
  <c r="B1894" i="4"/>
  <c r="C1894" i="4"/>
  <c r="D1894" i="4"/>
  <c r="E1894" i="4"/>
  <c r="F1894" i="4"/>
  <c r="G1894" i="4"/>
  <c r="H1894" i="4"/>
  <c r="I1894" i="4"/>
  <c r="J1894" i="4"/>
  <c r="K1894" i="4"/>
  <c r="L1894" i="4"/>
  <c r="A1895" i="4"/>
  <c r="B1895" i="4"/>
  <c r="C1895" i="4"/>
  <c r="D1895" i="4"/>
  <c r="E1895" i="4"/>
  <c r="F1895" i="4"/>
  <c r="G1895" i="4"/>
  <c r="H1895" i="4"/>
  <c r="I1895" i="4"/>
  <c r="J1895" i="4"/>
  <c r="K1895" i="4"/>
  <c r="L1895" i="4"/>
  <c r="A1896" i="4"/>
  <c r="B1896" i="4"/>
  <c r="C1896" i="4"/>
  <c r="D1896" i="4"/>
  <c r="E1896" i="4"/>
  <c r="F1896" i="4"/>
  <c r="G1896" i="4"/>
  <c r="H1896" i="4"/>
  <c r="I1896" i="4"/>
  <c r="J1896" i="4"/>
  <c r="K1896" i="4"/>
  <c r="L1896" i="4"/>
  <c r="A1897" i="4"/>
  <c r="B1897" i="4"/>
  <c r="C1897" i="4"/>
  <c r="D1897" i="4"/>
  <c r="E1897" i="4"/>
  <c r="F1897" i="4"/>
  <c r="G1897" i="4"/>
  <c r="H1897" i="4"/>
  <c r="I1897" i="4"/>
  <c r="J1897" i="4"/>
  <c r="K1897" i="4"/>
  <c r="L1897" i="4"/>
  <c r="A1898" i="4"/>
  <c r="B1898" i="4"/>
  <c r="C1898" i="4"/>
  <c r="D1898" i="4"/>
  <c r="E1898" i="4"/>
  <c r="F1898" i="4"/>
  <c r="G1898" i="4"/>
  <c r="H1898" i="4"/>
  <c r="I1898" i="4"/>
  <c r="J1898" i="4"/>
  <c r="K1898" i="4"/>
  <c r="L1898" i="4"/>
  <c r="A1899" i="4"/>
  <c r="B1899" i="4"/>
  <c r="C1899" i="4"/>
  <c r="D1899" i="4"/>
  <c r="E1899" i="4"/>
  <c r="F1899" i="4"/>
  <c r="G1899" i="4"/>
  <c r="H1899" i="4"/>
  <c r="I1899" i="4"/>
  <c r="J1899" i="4"/>
  <c r="K1899" i="4"/>
  <c r="L1899" i="4"/>
  <c r="A1900" i="4"/>
  <c r="B1900" i="4"/>
  <c r="C1900" i="4"/>
  <c r="D1900" i="4"/>
  <c r="E1900" i="4"/>
  <c r="F1900" i="4"/>
  <c r="G1900" i="4"/>
  <c r="H1900" i="4"/>
  <c r="I1900" i="4"/>
  <c r="J1900" i="4"/>
  <c r="K1900" i="4"/>
  <c r="L1900" i="4"/>
  <c r="A1901" i="4"/>
  <c r="B1901" i="4"/>
  <c r="C1901" i="4"/>
  <c r="D1901" i="4"/>
  <c r="E1901" i="4"/>
  <c r="F1901" i="4"/>
  <c r="G1901" i="4"/>
  <c r="H1901" i="4"/>
  <c r="I1901" i="4"/>
  <c r="J1901" i="4"/>
  <c r="K1901" i="4"/>
  <c r="L1901" i="4"/>
  <c r="A1902" i="4"/>
  <c r="B1902" i="4"/>
  <c r="C1902" i="4"/>
  <c r="D1902" i="4"/>
  <c r="E1902" i="4"/>
  <c r="F1902" i="4"/>
  <c r="G1902" i="4"/>
  <c r="H1902" i="4"/>
  <c r="I1902" i="4"/>
  <c r="J1902" i="4"/>
  <c r="K1902" i="4"/>
  <c r="L1902" i="4"/>
  <c r="A1903" i="4"/>
  <c r="B1903" i="4"/>
  <c r="C1903" i="4"/>
  <c r="D1903" i="4"/>
  <c r="E1903" i="4"/>
  <c r="F1903" i="4"/>
  <c r="G1903" i="4"/>
  <c r="H1903" i="4"/>
  <c r="I1903" i="4"/>
  <c r="J1903" i="4"/>
  <c r="K1903" i="4"/>
  <c r="L1903" i="4"/>
  <c r="A1904" i="4"/>
  <c r="B1904" i="4"/>
  <c r="C1904" i="4"/>
  <c r="D1904" i="4"/>
  <c r="E1904" i="4"/>
  <c r="F1904" i="4"/>
  <c r="G1904" i="4"/>
  <c r="H1904" i="4"/>
  <c r="I1904" i="4"/>
  <c r="J1904" i="4"/>
  <c r="K1904" i="4"/>
  <c r="L1904" i="4"/>
  <c r="A1905" i="4"/>
  <c r="B1905" i="4"/>
  <c r="C1905" i="4"/>
  <c r="D1905" i="4"/>
  <c r="E1905" i="4"/>
  <c r="F1905" i="4"/>
  <c r="G1905" i="4"/>
  <c r="H1905" i="4"/>
  <c r="I1905" i="4"/>
  <c r="J1905" i="4"/>
  <c r="K1905" i="4"/>
  <c r="L1905" i="4"/>
  <c r="A1906" i="4"/>
  <c r="B1906" i="4"/>
  <c r="C1906" i="4"/>
  <c r="D1906" i="4"/>
  <c r="E1906" i="4"/>
  <c r="F1906" i="4"/>
  <c r="G1906" i="4"/>
  <c r="H1906" i="4"/>
  <c r="I1906" i="4"/>
  <c r="J1906" i="4"/>
  <c r="K1906" i="4"/>
  <c r="L1906" i="4"/>
  <c r="A1907" i="4"/>
  <c r="B1907" i="4"/>
  <c r="C1907" i="4"/>
  <c r="D1907" i="4"/>
  <c r="E1907" i="4"/>
  <c r="F1907" i="4"/>
  <c r="G1907" i="4"/>
  <c r="H1907" i="4"/>
  <c r="I1907" i="4"/>
  <c r="J1907" i="4"/>
  <c r="K1907" i="4"/>
  <c r="L1907" i="4"/>
  <c r="A1908" i="4"/>
  <c r="B1908" i="4"/>
  <c r="C1908" i="4"/>
  <c r="D1908" i="4"/>
  <c r="E1908" i="4"/>
  <c r="F1908" i="4"/>
  <c r="G1908" i="4"/>
  <c r="H1908" i="4"/>
  <c r="I1908" i="4"/>
  <c r="J1908" i="4"/>
  <c r="K1908" i="4"/>
  <c r="L1908" i="4"/>
  <c r="A1909" i="4"/>
  <c r="B1909" i="4"/>
  <c r="C1909" i="4"/>
  <c r="D1909" i="4"/>
  <c r="E1909" i="4"/>
  <c r="F1909" i="4"/>
  <c r="G1909" i="4"/>
  <c r="H1909" i="4"/>
  <c r="I1909" i="4"/>
  <c r="J1909" i="4"/>
  <c r="K1909" i="4"/>
  <c r="L1909" i="4"/>
  <c r="A1910" i="4"/>
  <c r="B1910" i="4"/>
  <c r="C1910" i="4"/>
  <c r="D1910" i="4"/>
  <c r="E1910" i="4"/>
  <c r="F1910" i="4"/>
  <c r="G1910" i="4"/>
  <c r="H1910" i="4"/>
  <c r="I1910" i="4"/>
  <c r="J1910" i="4"/>
  <c r="K1910" i="4"/>
  <c r="L1910" i="4"/>
  <c r="A1911" i="4"/>
  <c r="B1911" i="4"/>
  <c r="C1911" i="4"/>
  <c r="D1911" i="4"/>
  <c r="E1911" i="4"/>
  <c r="F1911" i="4"/>
  <c r="G1911" i="4"/>
  <c r="H1911" i="4"/>
  <c r="I1911" i="4"/>
  <c r="J1911" i="4"/>
  <c r="K1911" i="4"/>
  <c r="L1911" i="4"/>
  <c r="A1912" i="4"/>
  <c r="B1912" i="4"/>
  <c r="C1912" i="4"/>
  <c r="D1912" i="4"/>
  <c r="E1912" i="4"/>
  <c r="F1912" i="4"/>
  <c r="G1912" i="4"/>
  <c r="H1912" i="4"/>
  <c r="I1912" i="4"/>
  <c r="J1912" i="4"/>
  <c r="K1912" i="4"/>
  <c r="L1912" i="4"/>
  <c r="A1913" i="4"/>
  <c r="B1913" i="4"/>
  <c r="C1913" i="4"/>
  <c r="D1913" i="4"/>
  <c r="E1913" i="4"/>
  <c r="F1913" i="4"/>
  <c r="G1913" i="4"/>
  <c r="H1913" i="4"/>
  <c r="I1913" i="4"/>
  <c r="J1913" i="4"/>
  <c r="K1913" i="4"/>
  <c r="L1913" i="4"/>
  <c r="A1914" i="4"/>
  <c r="B1914" i="4"/>
  <c r="C1914" i="4"/>
  <c r="D1914" i="4"/>
  <c r="E1914" i="4"/>
  <c r="F1914" i="4"/>
  <c r="G1914" i="4"/>
  <c r="H1914" i="4"/>
  <c r="I1914" i="4"/>
  <c r="J1914" i="4"/>
  <c r="K1914" i="4"/>
  <c r="L1914" i="4"/>
  <c r="A1915" i="4"/>
  <c r="B1915" i="4"/>
  <c r="C1915" i="4"/>
  <c r="D1915" i="4"/>
  <c r="E1915" i="4"/>
  <c r="F1915" i="4"/>
  <c r="G1915" i="4"/>
  <c r="H1915" i="4"/>
  <c r="I1915" i="4"/>
  <c r="J1915" i="4"/>
  <c r="K1915" i="4"/>
  <c r="L1915" i="4"/>
  <c r="A1916" i="4"/>
  <c r="B1916" i="4"/>
  <c r="C1916" i="4"/>
  <c r="D1916" i="4"/>
  <c r="E1916" i="4"/>
  <c r="F1916" i="4"/>
  <c r="G1916" i="4"/>
  <c r="H1916" i="4"/>
  <c r="I1916" i="4"/>
  <c r="J1916" i="4"/>
  <c r="K1916" i="4"/>
  <c r="L1916" i="4"/>
  <c r="A1917" i="4"/>
  <c r="B1917" i="4"/>
  <c r="C1917" i="4"/>
  <c r="D1917" i="4"/>
  <c r="E1917" i="4"/>
  <c r="F1917" i="4"/>
  <c r="G1917" i="4"/>
  <c r="H1917" i="4"/>
  <c r="I1917" i="4"/>
  <c r="J1917" i="4"/>
  <c r="K1917" i="4"/>
  <c r="L1917" i="4"/>
  <c r="A1918" i="4"/>
  <c r="B1918" i="4"/>
  <c r="C1918" i="4"/>
  <c r="D1918" i="4"/>
  <c r="E1918" i="4"/>
  <c r="F1918" i="4"/>
  <c r="G1918" i="4"/>
  <c r="H1918" i="4"/>
  <c r="I1918" i="4"/>
  <c r="J1918" i="4"/>
  <c r="K1918" i="4"/>
  <c r="L1918" i="4"/>
  <c r="A1919" i="4"/>
  <c r="B1919" i="4"/>
  <c r="C1919" i="4"/>
  <c r="D1919" i="4"/>
  <c r="E1919" i="4"/>
  <c r="F1919" i="4"/>
  <c r="G1919" i="4"/>
  <c r="H1919" i="4"/>
  <c r="I1919" i="4"/>
  <c r="J1919" i="4"/>
  <c r="K1919" i="4"/>
  <c r="L1919" i="4"/>
  <c r="A1920" i="4"/>
  <c r="B1920" i="4"/>
  <c r="C1920" i="4"/>
  <c r="D1920" i="4"/>
  <c r="E1920" i="4"/>
  <c r="F1920" i="4"/>
  <c r="G1920" i="4"/>
  <c r="H1920" i="4"/>
  <c r="I1920" i="4"/>
  <c r="J1920" i="4"/>
  <c r="K1920" i="4"/>
  <c r="L1920" i="4"/>
  <c r="A1921" i="4"/>
  <c r="B1921" i="4"/>
  <c r="C1921" i="4"/>
  <c r="D1921" i="4"/>
  <c r="E1921" i="4"/>
  <c r="F1921" i="4"/>
  <c r="G1921" i="4"/>
  <c r="H1921" i="4"/>
  <c r="I1921" i="4"/>
  <c r="J1921" i="4"/>
  <c r="K1921" i="4"/>
  <c r="L1921" i="4"/>
  <c r="A1922" i="4"/>
  <c r="B1922" i="4"/>
  <c r="C1922" i="4"/>
  <c r="D1922" i="4"/>
  <c r="E1922" i="4"/>
  <c r="F1922" i="4"/>
  <c r="G1922" i="4"/>
  <c r="H1922" i="4"/>
  <c r="I1922" i="4"/>
  <c r="J1922" i="4"/>
  <c r="K1922" i="4"/>
  <c r="L1922" i="4"/>
  <c r="A1923" i="4"/>
  <c r="B1923" i="4"/>
  <c r="C1923" i="4"/>
  <c r="D1923" i="4"/>
  <c r="E1923" i="4"/>
  <c r="F1923" i="4"/>
  <c r="G1923" i="4"/>
  <c r="H1923" i="4"/>
  <c r="I1923" i="4"/>
  <c r="J1923" i="4"/>
  <c r="K1923" i="4"/>
  <c r="L1923" i="4"/>
  <c r="A1924" i="4"/>
  <c r="B1924" i="4"/>
  <c r="C1924" i="4"/>
  <c r="D1924" i="4"/>
  <c r="E1924" i="4"/>
  <c r="F1924" i="4"/>
  <c r="G1924" i="4"/>
  <c r="H1924" i="4"/>
  <c r="I1924" i="4"/>
  <c r="J1924" i="4"/>
  <c r="K1924" i="4"/>
  <c r="L1924" i="4"/>
  <c r="A1925" i="4"/>
  <c r="B1925" i="4"/>
  <c r="C1925" i="4"/>
  <c r="D1925" i="4"/>
  <c r="E1925" i="4"/>
  <c r="F1925" i="4"/>
  <c r="G1925" i="4"/>
  <c r="H1925" i="4"/>
  <c r="I1925" i="4"/>
  <c r="J1925" i="4"/>
  <c r="K1925" i="4"/>
  <c r="L1925" i="4"/>
  <c r="A1926" i="4"/>
  <c r="B1926" i="4"/>
  <c r="C1926" i="4"/>
  <c r="D1926" i="4"/>
  <c r="E1926" i="4"/>
  <c r="F1926" i="4"/>
  <c r="G1926" i="4"/>
  <c r="H1926" i="4"/>
  <c r="I1926" i="4"/>
  <c r="J1926" i="4"/>
  <c r="K1926" i="4"/>
  <c r="L1926" i="4"/>
  <c r="A1927" i="4"/>
  <c r="B1927" i="4"/>
  <c r="C1927" i="4"/>
  <c r="D1927" i="4"/>
  <c r="E1927" i="4"/>
  <c r="F1927" i="4"/>
  <c r="G1927" i="4"/>
  <c r="H1927" i="4"/>
  <c r="I1927" i="4"/>
  <c r="J1927" i="4"/>
  <c r="K1927" i="4"/>
  <c r="L1927" i="4"/>
  <c r="A1928" i="4"/>
  <c r="B1928" i="4"/>
  <c r="C1928" i="4"/>
  <c r="D1928" i="4"/>
  <c r="E1928" i="4"/>
  <c r="F1928" i="4"/>
  <c r="G1928" i="4"/>
  <c r="H1928" i="4"/>
  <c r="I1928" i="4"/>
  <c r="J1928" i="4"/>
  <c r="K1928" i="4"/>
  <c r="L1928" i="4"/>
  <c r="A1929" i="4"/>
  <c r="B1929" i="4"/>
  <c r="C1929" i="4"/>
  <c r="D1929" i="4"/>
  <c r="E1929" i="4"/>
  <c r="F1929" i="4"/>
  <c r="G1929" i="4"/>
  <c r="H1929" i="4"/>
  <c r="I1929" i="4"/>
  <c r="J1929" i="4"/>
  <c r="K1929" i="4"/>
  <c r="L1929" i="4"/>
  <c r="A1930" i="4"/>
  <c r="B1930" i="4"/>
  <c r="C1930" i="4"/>
  <c r="D1930" i="4"/>
  <c r="E1930" i="4"/>
  <c r="F1930" i="4"/>
  <c r="G1930" i="4"/>
  <c r="H1930" i="4"/>
  <c r="I1930" i="4"/>
  <c r="J1930" i="4"/>
  <c r="K1930" i="4"/>
  <c r="L1930" i="4"/>
  <c r="A1931" i="4"/>
  <c r="B1931" i="4"/>
  <c r="C1931" i="4"/>
  <c r="D1931" i="4"/>
  <c r="E1931" i="4"/>
  <c r="F1931" i="4"/>
  <c r="G1931" i="4"/>
  <c r="H1931" i="4"/>
  <c r="I1931" i="4"/>
  <c r="J1931" i="4"/>
  <c r="K1931" i="4"/>
  <c r="L1931" i="4"/>
  <c r="A1932" i="4"/>
  <c r="B1932" i="4"/>
  <c r="C1932" i="4"/>
  <c r="D1932" i="4"/>
  <c r="E1932" i="4"/>
  <c r="F1932" i="4"/>
  <c r="G1932" i="4"/>
  <c r="H1932" i="4"/>
  <c r="I1932" i="4"/>
  <c r="J1932" i="4"/>
  <c r="K1932" i="4"/>
  <c r="L1932" i="4"/>
  <c r="A1933" i="4"/>
  <c r="B1933" i="4"/>
  <c r="C1933" i="4"/>
  <c r="D1933" i="4"/>
  <c r="E1933" i="4"/>
  <c r="F1933" i="4"/>
  <c r="G1933" i="4"/>
  <c r="H1933" i="4"/>
  <c r="I1933" i="4"/>
  <c r="J1933" i="4"/>
  <c r="K1933" i="4"/>
  <c r="L1933" i="4"/>
  <c r="A1934" i="4"/>
  <c r="B1934" i="4"/>
  <c r="C1934" i="4"/>
  <c r="D1934" i="4"/>
  <c r="E1934" i="4"/>
  <c r="F1934" i="4"/>
  <c r="G1934" i="4"/>
  <c r="H1934" i="4"/>
  <c r="I1934" i="4"/>
  <c r="J1934" i="4"/>
  <c r="K1934" i="4"/>
  <c r="L1934" i="4"/>
  <c r="A1935" i="4"/>
  <c r="B1935" i="4"/>
  <c r="C1935" i="4"/>
  <c r="D1935" i="4"/>
  <c r="E1935" i="4"/>
  <c r="F1935" i="4"/>
  <c r="G1935" i="4"/>
  <c r="H1935" i="4"/>
  <c r="I1935" i="4"/>
  <c r="J1935" i="4"/>
  <c r="K1935" i="4"/>
  <c r="L1935" i="4"/>
  <c r="A1936" i="4"/>
  <c r="B1936" i="4"/>
  <c r="C1936" i="4"/>
  <c r="D1936" i="4"/>
  <c r="E1936" i="4"/>
  <c r="F1936" i="4"/>
  <c r="G1936" i="4"/>
  <c r="H1936" i="4"/>
  <c r="I1936" i="4"/>
  <c r="J1936" i="4"/>
  <c r="K1936" i="4"/>
  <c r="L1936" i="4"/>
  <c r="A1937" i="4"/>
  <c r="B1937" i="4"/>
  <c r="C1937" i="4"/>
  <c r="D1937" i="4"/>
  <c r="E1937" i="4"/>
  <c r="F1937" i="4"/>
  <c r="G1937" i="4"/>
  <c r="H1937" i="4"/>
  <c r="I1937" i="4"/>
  <c r="J1937" i="4"/>
  <c r="K1937" i="4"/>
  <c r="L1937" i="4"/>
  <c r="A1938" i="4"/>
  <c r="B1938" i="4"/>
  <c r="C1938" i="4"/>
  <c r="D1938" i="4"/>
  <c r="E1938" i="4"/>
  <c r="F1938" i="4"/>
  <c r="G1938" i="4"/>
  <c r="H1938" i="4"/>
  <c r="I1938" i="4"/>
  <c r="J1938" i="4"/>
  <c r="K1938" i="4"/>
  <c r="L1938" i="4"/>
  <c r="A1939" i="4"/>
  <c r="B1939" i="4"/>
  <c r="C1939" i="4"/>
  <c r="D1939" i="4"/>
  <c r="E1939" i="4"/>
  <c r="F1939" i="4"/>
  <c r="G1939" i="4"/>
  <c r="H1939" i="4"/>
  <c r="I1939" i="4"/>
  <c r="J1939" i="4"/>
  <c r="K1939" i="4"/>
  <c r="L1939" i="4"/>
  <c r="A1940" i="4"/>
  <c r="B1940" i="4"/>
  <c r="C1940" i="4"/>
  <c r="D1940" i="4"/>
  <c r="E1940" i="4"/>
  <c r="F1940" i="4"/>
  <c r="G1940" i="4"/>
  <c r="H1940" i="4"/>
  <c r="I1940" i="4"/>
  <c r="J1940" i="4"/>
  <c r="K1940" i="4"/>
  <c r="L1940" i="4"/>
  <c r="A1941" i="4"/>
  <c r="B1941" i="4"/>
  <c r="C1941" i="4"/>
  <c r="D1941" i="4"/>
  <c r="E1941" i="4"/>
  <c r="F1941" i="4"/>
  <c r="G1941" i="4"/>
  <c r="H1941" i="4"/>
  <c r="I1941" i="4"/>
  <c r="J1941" i="4"/>
  <c r="K1941" i="4"/>
  <c r="L1941" i="4"/>
  <c r="A1942" i="4"/>
  <c r="B1942" i="4"/>
  <c r="C1942" i="4"/>
  <c r="D1942" i="4"/>
  <c r="E1942" i="4"/>
  <c r="F1942" i="4"/>
  <c r="G1942" i="4"/>
  <c r="H1942" i="4"/>
  <c r="I1942" i="4"/>
  <c r="J1942" i="4"/>
  <c r="K1942" i="4"/>
  <c r="L1942" i="4"/>
  <c r="A1943" i="4"/>
  <c r="B1943" i="4"/>
  <c r="C1943" i="4"/>
  <c r="D1943" i="4"/>
  <c r="E1943" i="4"/>
  <c r="F1943" i="4"/>
  <c r="G1943" i="4"/>
  <c r="H1943" i="4"/>
  <c r="I1943" i="4"/>
  <c r="J1943" i="4"/>
  <c r="K1943" i="4"/>
  <c r="L1943" i="4"/>
  <c r="A1944" i="4"/>
  <c r="B1944" i="4"/>
  <c r="C1944" i="4"/>
  <c r="D1944" i="4"/>
  <c r="E1944" i="4"/>
  <c r="F1944" i="4"/>
  <c r="G1944" i="4"/>
  <c r="H1944" i="4"/>
  <c r="I1944" i="4"/>
  <c r="J1944" i="4"/>
  <c r="K1944" i="4"/>
  <c r="L1944" i="4"/>
  <c r="A1945" i="4"/>
  <c r="B1945" i="4"/>
  <c r="C1945" i="4"/>
  <c r="D1945" i="4"/>
  <c r="E1945" i="4"/>
  <c r="F1945" i="4"/>
  <c r="G1945" i="4"/>
  <c r="H1945" i="4"/>
  <c r="I1945" i="4"/>
  <c r="J1945" i="4"/>
  <c r="K1945" i="4"/>
  <c r="L1945" i="4"/>
  <c r="A1946" i="4"/>
  <c r="B1946" i="4"/>
  <c r="C1946" i="4"/>
  <c r="D1946" i="4"/>
  <c r="E1946" i="4"/>
  <c r="F1946" i="4"/>
  <c r="G1946" i="4"/>
  <c r="H1946" i="4"/>
  <c r="I1946" i="4"/>
  <c r="J1946" i="4"/>
  <c r="K1946" i="4"/>
  <c r="L1946" i="4"/>
  <c r="A1947" i="4"/>
  <c r="B1947" i="4"/>
  <c r="C1947" i="4"/>
  <c r="D1947" i="4"/>
  <c r="E1947" i="4"/>
  <c r="F1947" i="4"/>
  <c r="G1947" i="4"/>
  <c r="H1947" i="4"/>
  <c r="I1947" i="4"/>
  <c r="J1947" i="4"/>
  <c r="K1947" i="4"/>
  <c r="L1947" i="4"/>
  <c r="A1948" i="4"/>
  <c r="B1948" i="4"/>
  <c r="C1948" i="4"/>
  <c r="D1948" i="4"/>
  <c r="E1948" i="4"/>
  <c r="F1948" i="4"/>
  <c r="G1948" i="4"/>
  <c r="H1948" i="4"/>
  <c r="I1948" i="4"/>
  <c r="J1948" i="4"/>
  <c r="K1948" i="4"/>
  <c r="L1948" i="4"/>
  <c r="A1949" i="4"/>
  <c r="B1949" i="4"/>
  <c r="C1949" i="4"/>
  <c r="D1949" i="4"/>
  <c r="E1949" i="4"/>
  <c r="F1949" i="4"/>
  <c r="G1949" i="4"/>
  <c r="H1949" i="4"/>
  <c r="I1949" i="4"/>
  <c r="J1949" i="4"/>
  <c r="K1949" i="4"/>
  <c r="L1949" i="4"/>
  <c r="A1950" i="4"/>
  <c r="B1950" i="4"/>
  <c r="C1950" i="4"/>
  <c r="D1950" i="4"/>
  <c r="E1950" i="4"/>
  <c r="F1950" i="4"/>
  <c r="G1950" i="4"/>
  <c r="H1950" i="4"/>
  <c r="I1950" i="4"/>
  <c r="J1950" i="4"/>
  <c r="K1950" i="4"/>
  <c r="L1950" i="4"/>
  <c r="A1951" i="4"/>
  <c r="B1951" i="4"/>
  <c r="C1951" i="4"/>
  <c r="D1951" i="4"/>
  <c r="E1951" i="4"/>
  <c r="F1951" i="4"/>
  <c r="G1951" i="4"/>
  <c r="H1951" i="4"/>
  <c r="I1951" i="4"/>
  <c r="J1951" i="4"/>
  <c r="K1951" i="4"/>
  <c r="L1951" i="4"/>
  <c r="A1952" i="4"/>
  <c r="B1952" i="4"/>
  <c r="C1952" i="4"/>
  <c r="D1952" i="4"/>
  <c r="E1952" i="4"/>
  <c r="F1952" i="4"/>
  <c r="G1952" i="4"/>
  <c r="H1952" i="4"/>
  <c r="I1952" i="4"/>
  <c r="J1952" i="4"/>
  <c r="K1952" i="4"/>
  <c r="L1952" i="4"/>
  <c r="A1953" i="4"/>
  <c r="B1953" i="4"/>
  <c r="C1953" i="4"/>
  <c r="D1953" i="4"/>
  <c r="E1953" i="4"/>
  <c r="F1953" i="4"/>
  <c r="G1953" i="4"/>
  <c r="H1953" i="4"/>
  <c r="I1953" i="4"/>
  <c r="J1953" i="4"/>
  <c r="K1953" i="4"/>
  <c r="L1953" i="4"/>
  <c r="A1954" i="4"/>
  <c r="B1954" i="4"/>
  <c r="C1954" i="4"/>
  <c r="D1954" i="4"/>
  <c r="E1954" i="4"/>
  <c r="F1954" i="4"/>
  <c r="G1954" i="4"/>
  <c r="H1954" i="4"/>
  <c r="I1954" i="4"/>
  <c r="J1954" i="4"/>
  <c r="K1954" i="4"/>
  <c r="L1954" i="4"/>
  <c r="A1955" i="4"/>
  <c r="B1955" i="4"/>
  <c r="C1955" i="4"/>
  <c r="D1955" i="4"/>
  <c r="E1955" i="4"/>
  <c r="F1955" i="4"/>
  <c r="G1955" i="4"/>
  <c r="H1955" i="4"/>
  <c r="I1955" i="4"/>
  <c r="J1955" i="4"/>
  <c r="K1955" i="4"/>
  <c r="L1955" i="4"/>
  <c r="A1956" i="4"/>
  <c r="B1956" i="4"/>
  <c r="C1956" i="4"/>
  <c r="D1956" i="4"/>
  <c r="E1956" i="4"/>
  <c r="F1956" i="4"/>
  <c r="G1956" i="4"/>
  <c r="H1956" i="4"/>
  <c r="I1956" i="4"/>
  <c r="J1956" i="4"/>
  <c r="K1956" i="4"/>
  <c r="L1956" i="4"/>
  <c r="A1957" i="4"/>
  <c r="B1957" i="4"/>
  <c r="C1957" i="4"/>
  <c r="D1957" i="4"/>
  <c r="E1957" i="4"/>
  <c r="F1957" i="4"/>
  <c r="G1957" i="4"/>
  <c r="H1957" i="4"/>
  <c r="I1957" i="4"/>
  <c r="J1957" i="4"/>
  <c r="K1957" i="4"/>
  <c r="L1957" i="4"/>
  <c r="A1958" i="4"/>
  <c r="B1958" i="4"/>
  <c r="C1958" i="4"/>
  <c r="D1958" i="4"/>
  <c r="E1958" i="4"/>
  <c r="F1958" i="4"/>
  <c r="G1958" i="4"/>
  <c r="H1958" i="4"/>
  <c r="I1958" i="4"/>
  <c r="J1958" i="4"/>
  <c r="K1958" i="4"/>
  <c r="L1958" i="4"/>
  <c r="A1959" i="4"/>
  <c r="B1959" i="4"/>
  <c r="C1959" i="4"/>
  <c r="D1959" i="4"/>
  <c r="E1959" i="4"/>
  <c r="F1959" i="4"/>
  <c r="G1959" i="4"/>
  <c r="H1959" i="4"/>
  <c r="I1959" i="4"/>
  <c r="J1959" i="4"/>
  <c r="K1959" i="4"/>
  <c r="L1959" i="4"/>
  <c r="A1960" i="4"/>
  <c r="B1960" i="4"/>
  <c r="C1960" i="4"/>
  <c r="D1960" i="4"/>
  <c r="E1960" i="4"/>
  <c r="F1960" i="4"/>
  <c r="G1960" i="4"/>
  <c r="H1960" i="4"/>
  <c r="I1960" i="4"/>
  <c r="J1960" i="4"/>
  <c r="K1960" i="4"/>
  <c r="L1960" i="4"/>
  <c r="A1961" i="4"/>
  <c r="B1961" i="4"/>
  <c r="C1961" i="4"/>
  <c r="D1961" i="4"/>
  <c r="E1961" i="4"/>
  <c r="F1961" i="4"/>
  <c r="G1961" i="4"/>
  <c r="H1961" i="4"/>
  <c r="I1961" i="4"/>
  <c r="J1961" i="4"/>
  <c r="K1961" i="4"/>
  <c r="L1961" i="4"/>
  <c r="A1962" i="4"/>
  <c r="B1962" i="4"/>
  <c r="C1962" i="4"/>
  <c r="D1962" i="4"/>
  <c r="E1962" i="4"/>
  <c r="F1962" i="4"/>
  <c r="G1962" i="4"/>
  <c r="H1962" i="4"/>
  <c r="I1962" i="4"/>
  <c r="J1962" i="4"/>
  <c r="K1962" i="4"/>
  <c r="L1962" i="4"/>
  <c r="A1963" i="4"/>
  <c r="B1963" i="4"/>
  <c r="C1963" i="4"/>
  <c r="D1963" i="4"/>
  <c r="E1963" i="4"/>
  <c r="F1963" i="4"/>
  <c r="G1963" i="4"/>
  <c r="H1963" i="4"/>
  <c r="I1963" i="4"/>
  <c r="J1963" i="4"/>
  <c r="K1963" i="4"/>
  <c r="L1963" i="4"/>
  <c r="A1964" i="4"/>
  <c r="B1964" i="4"/>
  <c r="C1964" i="4"/>
  <c r="D1964" i="4"/>
  <c r="E1964" i="4"/>
  <c r="F1964" i="4"/>
  <c r="G1964" i="4"/>
  <c r="H1964" i="4"/>
  <c r="I1964" i="4"/>
  <c r="J1964" i="4"/>
  <c r="K1964" i="4"/>
  <c r="L1964" i="4"/>
  <c r="A1965" i="4"/>
  <c r="B1965" i="4"/>
  <c r="C1965" i="4"/>
  <c r="D1965" i="4"/>
  <c r="E1965" i="4"/>
  <c r="F1965" i="4"/>
  <c r="G1965" i="4"/>
  <c r="H1965" i="4"/>
  <c r="I1965" i="4"/>
  <c r="J1965" i="4"/>
  <c r="K1965" i="4"/>
  <c r="L1965" i="4"/>
  <c r="A1966" i="4"/>
  <c r="B1966" i="4"/>
  <c r="C1966" i="4"/>
  <c r="D1966" i="4"/>
  <c r="E1966" i="4"/>
  <c r="F1966" i="4"/>
  <c r="G1966" i="4"/>
  <c r="H1966" i="4"/>
  <c r="I1966" i="4"/>
  <c r="J1966" i="4"/>
  <c r="K1966" i="4"/>
  <c r="L1966" i="4"/>
  <c r="A1967" i="4"/>
  <c r="B1967" i="4"/>
  <c r="C1967" i="4"/>
  <c r="D1967" i="4"/>
  <c r="E1967" i="4"/>
  <c r="F1967" i="4"/>
  <c r="G1967" i="4"/>
  <c r="H1967" i="4"/>
  <c r="I1967" i="4"/>
  <c r="J1967" i="4"/>
  <c r="K1967" i="4"/>
  <c r="L1967" i="4"/>
  <c r="A1968" i="4"/>
  <c r="B1968" i="4"/>
  <c r="C1968" i="4"/>
  <c r="D1968" i="4"/>
  <c r="E1968" i="4"/>
  <c r="F1968" i="4"/>
  <c r="G1968" i="4"/>
  <c r="H1968" i="4"/>
  <c r="I1968" i="4"/>
  <c r="J1968" i="4"/>
  <c r="K1968" i="4"/>
  <c r="L1968" i="4"/>
  <c r="A1969" i="4"/>
  <c r="B1969" i="4"/>
  <c r="C1969" i="4"/>
  <c r="D1969" i="4"/>
  <c r="E1969" i="4"/>
  <c r="F1969" i="4"/>
  <c r="G1969" i="4"/>
  <c r="H1969" i="4"/>
  <c r="I1969" i="4"/>
  <c r="J1969" i="4"/>
  <c r="K1969" i="4"/>
  <c r="L1969" i="4"/>
  <c r="A1970" i="4"/>
  <c r="B1970" i="4"/>
  <c r="C1970" i="4"/>
  <c r="D1970" i="4"/>
  <c r="E1970" i="4"/>
  <c r="F1970" i="4"/>
  <c r="G1970" i="4"/>
  <c r="H1970" i="4"/>
  <c r="I1970" i="4"/>
  <c r="J1970" i="4"/>
  <c r="K1970" i="4"/>
  <c r="L1970" i="4"/>
  <c r="A1971" i="4"/>
  <c r="B1971" i="4"/>
  <c r="C1971" i="4"/>
  <c r="D1971" i="4"/>
  <c r="E1971" i="4"/>
  <c r="F1971" i="4"/>
  <c r="G1971" i="4"/>
  <c r="H1971" i="4"/>
  <c r="I1971" i="4"/>
  <c r="J1971" i="4"/>
  <c r="K1971" i="4"/>
  <c r="L1971" i="4"/>
  <c r="A1972" i="4"/>
  <c r="B1972" i="4"/>
  <c r="C1972" i="4"/>
  <c r="D1972" i="4"/>
  <c r="E1972" i="4"/>
  <c r="F1972" i="4"/>
  <c r="G1972" i="4"/>
  <c r="H1972" i="4"/>
  <c r="I1972" i="4"/>
  <c r="J1972" i="4"/>
  <c r="K1972" i="4"/>
  <c r="L1972" i="4"/>
  <c r="A1973" i="4"/>
  <c r="B1973" i="4"/>
  <c r="C1973" i="4"/>
  <c r="D1973" i="4"/>
  <c r="E1973" i="4"/>
  <c r="F1973" i="4"/>
  <c r="G1973" i="4"/>
  <c r="H1973" i="4"/>
  <c r="I1973" i="4"/>
  <c r="J1973" i="4"/>
  <c r="K1973" i="4"/>
  <c r="L1973" i="4"/>
  <c r="A1974" i="4"/>
  <c r="B1974" i="4"/>
  <c r="C1974" i="4"/>
  <c r="D1974" i="4"/>
  <c r="E1974" i="4"/>
  <c r="F1974" i="4"/>
  <c r="G1974" i="4"/>
  <c r="H1974" i="4"/>
  <c r="I1974" i="4"/>
  <c r="J1974" i="4"/>
  <c r="K1974" i="4"/>
  <c r="L1974" i="4"/>
  <c r="A1975" i="4"/>
  <c r="B1975" i="4"/>
  <c r="C1975" i="4"/>
  <c r="D1975" i="4"/>
  <c r="E1975" i="4"/>
  <c r="F1975" i="4"/>
  <c r="G1975" i="4"/>
  <c r="H1975" i="4"/>
  <c r="I1975" i="4"/>
  <c r="J1975" i="4"/>
  <c r="K1975" i="4"/>
  <c r="L1975" i="4"/>
  <c r="A1976" i="4"/>
  <c r="B1976" i="4"/>
  <c r="C1976" i="4"/>
  <c r="D1976" i="4"/>
  <c r="E1976" i="4"/>
  <c r="F1976" i="4"/>
  <c r="G1976" i="4"/>
  <c r="H1976" i="4"/>
  <c r="I1976" i="4"/>
  <c r="J1976" i="4"/>
  <c r="K1976" i="4"/>
  <c r="L1976" i="4"/>
  <c r="A1977" i="4"/>
  <c r="B1977" i="4"/>
  <c r="C1977" i="4"/>
  <c r="D1977" i="4"/>
  <c r="E1977" i="4"/>
  <c r="F1977" i="4"/>
  <c r="G1977" i="4"/>
  <c r="H1977" i="4"/>
  <c r="I1977" i="4"/>
  <c r="J1977" i="4"/>
  <c r="K1977" i="4"/>
  <c r="L1977" i="4"/>
  <c r="A1978" i="4"/>
  <c r="B1978" i="4"/>
  <c r="C1978" i="4"/>
  <c r="D1978" i="4"/>
  <c r="E1978" i="4"/>
  <c r="F1978" i="4"/>
  <c r="G1978" i="4"/>
  <c r="H1978" i="4"/>
  <c r="I1978" i="4"/>
  <c r="J1978" i="4"/>
  <c r="K1978" i="4"/>
  <c r="L1978" i="4"/>
  <c r="A1979" i="4"/>
  <c r="B1979" i="4"/>
  <c r="C1979" i="4"/>
  <c r="D1979" i="4"/>
  <c r="E1979" i="4"/>
  <c r="F1979" i="4"/>
  <c r="G1979" i="4"/>
  <c r="H1979" i="4"/>
  <c r="I1979" i="4"/>
  <c r="J1979" i="4"/>
  <c r="K1979" i="4"/>
  <c r="L1979" i="4"/>
  <c r="A1980" i="4"/>
  <c r="B1980" i="4"/>
  <c r="C1980" i="4"/>
  <c r="D1980" i="4"/>
  <c r="E1980" i="4"/>
  <c r="F1980" i="4"/>
  <c r="G1980" i="4"/>
  <c r="H1980" i="4"/>
  <c r="I1980" i="4"/>
  <c r="J1980" i="4"/>
  <c r="K1980" i="4"/>
  <c r="L1980" i="4"/>
  <c r="A1981" i="4"/>
  <c r="B1981" i="4"/>
  <c r="C1981" i="4"/>
  <c r="D1981" i="4"/>
  <c r="E1981" i="4"/>
  <c r="F1981" i="4"/>
  <c r="G1981" i="4"/>
  <c r="H1981" i="4"/>
  <c r="I1981" i="4"/>
  <c r="J1981" i="4"/>
  <c r="K1981" i="4"/>
  <c r="L1981" i="4"/>
  <c r="A1982" i="4"/>
  <c r="B1982" i="4"/>
  <c r="C1982" i="4"/>
  <c r="D1982" i="4"/>
  <c r="E1982" i="4"/>
  <c r="F1982" i="4"/>
  <c r="G1982" i="4"/>
  <c r="H1982" i="4"/>
  <c r="I1982" i="4"/>
  <c r="J1982" i="4"/>
  <c r="K1982" i="4"/>
  <c r="L1982" i="4"/>
  <c r="A1983" i="4"/>
  <c r="B1983" i="4"/>
  <c r="C1983" i="4"/>
  <c r="D1983" i="4"/>
  <c r="E1983" i="4"/>
  <c r="F1983" i="4"/>
  <c r="G1983" i="4"/>
  <c r="H1983" i="4"/>
  <c r="I1983" i="4"/>
  <c r="J1983" i="4"/>
  <c r="K1983" i="4"/>
  <c r="L1983" i="4"/>
  <c r="A1984" i="4"/>
  <c r="B1984" i="4"/>
  <c r="C1984" i="4"/>
  <c r="D1984" i="4"/>
  <c r="E1984" i="4"/>
  <c r="F1984" i="4"/>
  <c r="G1984" i="4"/>
  <c r="H1984" i="4"/>
  <c r="I1984" i="4"/>
  <c r="J1984" i="4"/>
  <c r="K1984" i="4"/>
  <c r="L1984" i="4"/>
  <c r="A1985" i="4"/>
  <c r="B1985" i="4"/>
  <c r="C1985" i="4"/>
  <c r="D1985" i="4"/>
  <c r="E1985" i="4"/>
  <c r="F1985" i="4"/>
  <c r="G1985" i="4"/>
  <c r="H1985" i="4"/>
  <c r="I1985" i="4"/>
  <c r="J1985" i="4"/>
  <c r="K1985" i="4"/>
  <c r="L1985" i="4"/>
  <c r="A1986" i="4"/>
  <c r="B1986" i="4"/>
  <c r="C1986" i="4"/>
  <c r="D1986" i="4"/>
  <c r="E1986" i="4"/>
  <c r="F1986" i="4"/>
  <c r="G1986" i="4"/>
  <c r="H1986" i="4"/>
  <c r="I1986" i="4"/>
  <c r="J1986" i="4"/>
  <c r="K1986" i="4"/>
  <c r="L1986" i="4"/>
  <c r="A1987" i="4"/>
  <c r="B1987" i="4"/>
  <c r="C1987" i="4"/>
  <c r="D1987" i="4"/>
  <c r="E1987" i="4"/>
  <c r="F1987" i="4"/>
  <c r="G1987" i="4"/>
  <c r="H1987" i="4"/>
  <c r="I1987" i="4"/>
  <c r="J1987" i="4"/>
  <c r="K1987" i="4"/>
  <c r="L1987" i="4"/>
  <c r="A1988" i="4"/>
  <c r="B1988" i="4"/>
  <c r="C1988" i="4"/>
  <c r="D1988" i="4"/>
  <c r="E1988" i="4"/>
  <c r="F1988" i="4"/>
  <c r="G1988" i="4"/>
  <c r="H1988" i="4"/>
  <c r="I1988" i="4"/>
  <c r="J1988" i="4"/>
  <c r="K1988" i="4"/>
  <c r="L1988" i="4"/>
  <c r="A1989" i="4"/>
  <c r="B1989" i="4"/>
  <c r="C1989" i="4"/>
  <c r="D1989" i="4"/>
  <c r="E1989" i="4"/>
  <c r="F1989" i="4"/>
  <c r="G1989" i="4"/>
  <c r="H1989" i="4"/>
  <c r="I1989" i="4"/>
  <c r="J1989" i="4"/>
  <c r="K1989" i="4"/>
  <c r="L1989" i="4"/>
  <c r="A1990" i="4"/>
  <c r="B1990" i="4"/>
  <c r="C1990" i="4"/>
  <c r="D1990" i="4"/>
  <c r="E1990" i="4"/>
  <c r="F1990" i="4"/>
  <c r="G1990" i="4"/>
  <c r="H1990" i="4"/>
  <c r="I1990" i="4"/>
  <c r="J1990" i="4"/>
  <c r="K1990" i="4"/>
  <c r="L1990" i="4"/>
  <c r="A1991" i="4"/>
  <c r="B1991" i="4"/>
  <c r="C1991" i="4"/>
  <c r="D1991" i="4"/>
  <c r="E1991" i="4"/>
  <c r="F1991" i="4"/>
  <c r="G1991" i="4"/>
  <c r="H1991" i="4"/>
  <c r="I1991" i="4"/>
  <c r="J1991" i="4"/>
  <c r="K1991" i="4"/>
  <c r="L1991" i="4"/>
  <c r="A1992" i="4"/>
  <c r="B1992" i="4"/>
  <c r="C1992" i="4"/>
  <c r="D1992" i="4"/>
  <c r="E1992" i="4"/>
  <c r="F1992" i="4"/>
  <c r="G1992" i="4"/>
  <c r="H1992" i="4"/>
  <c r="I1992" i="4"/>
  <c r="J1992" i="4"/>
  <c r="K1992" i="4"/>
  <c r="L1992" i="4"/>
  <c r="A1993" i="4"/>
  <c r="B1993" i="4"/>
  <c r="C1993" i="4"/>
  <c r="D1993" i="4"/>
  <c r="E1993" i="4"/>
  <c r="F1993" i="4"/>
  <c r="G1993" i="4"/>
  <c r="H1993" i="4"/>
  <c r="I1993" i="4"/>
  <c r="J1993" i="4"/>
  <c r="K1993" i="4"/>
  <c r="L1993" i="4"/>
  <c r="A1994" i="4"/>
  <c r="B1994" i="4"/>
  <c r="C1994" i="4"/>
  <c r="D1994" i="4"/>
  <c r="E1994" i="4"/>
  <c r="F1994" i="4"/>
  <c r="G1994" i="4"/>
  <c r="H1994" i="4"/>
  <c r="I1994" i="4"/>
  <c r="J1994" i="4"/>
  <c r="K1994" i="4"/>
  <c r="L1994" i="4"/>
  <c r="A1995" i="4"/>
  <c r="B1995" i="4"/>
  <c r="C1995" i="4"/>
  <c r="D1995" i="4"/>
  <c r="E1995" i="4"/>
  <c r="F1995" i="4"/>
  <c r="G1995" i="4"/>
  <c r="H1995" i="4"/>
  <c r="I1995" i="4"/>
  <c r="J1995" i="4"/>
  <c r="K1995" i="4"/>
  <c r="L1995" i="4"/>
  <c r="A1996" i="4"/>
  <c r="B1996" i="4"/>
  <c r="C1996" i="4"/>
  <c r="D1996" i="4"/>
  <c r="E1996" i="4"/>
  <c r="F1996" i="4"/>
  <c r="G1996" i="4"/>
  <c r="H1996" i="4"/>
  <c r="I1996" i="4"/>
  <c r="J1996" i="4"/>
  <c r="K1996" i="4"/>
  <c r="L1996" i="4"/>
  <c r="A1997" i="4"/>
  <c r="B1997" i="4"/>
  <c r="C1997" i="4"/>
  <c r="D1997" i="4"/>
  <c r="E1997" i="4"/>
  <c r="F1997" i="4"/>
  <c r="G1997" i="4"/>
  <c r="H1997" i="4"/>
  <c r="I1997" i="4"/>
  <c r="J1997" i="4"/>
  <c r="K1997" i="4"/>
  <c r="L1997" i="4"/>
  <c r="A1998" i="4"/>
  <c r="B1998" i="4"/>
  <c r="C1998" i="4"/>
  <c r="D1998" i="4"/>
  <c r="E1998" i="4"/>
  <c r="F1998" i="4"/>
  <c r="G1998" i="4"/>
  <c r="H1998" i="4"/>
  <c r="I1998" i="4"/>
  <c r="J1998" i="4"/>
  <c r="K1998" i="4"/>
  <c r="L1998" i="4"/>
  <c r="A1999" i="4"/>
  <c r="B1999" i="4"/>
  <c r="C1999" i="4"/>
  <c r="D1999" i="4"/>
  <c r="E1999" i="4"/>
  <c r="F1999" i="4"/>
  <c r="G1999" i="4"/>
  <c r="H1999" i="4"/>
  <c r="I1999" i="4"/>
  <c r="J1999" i="4"/>
  <c r="K1999" i="4"/>
  <c r="L1999" i="4"/>
  <c r="A2000" i="4"/>
  <c r="B2000" i="4"/>
  <c r="C2000" i="4"/>
  <c r="D2000" i="4"/>
  <c r="E2000" i="4"/>
  <c r="F2000" i="4"/>
  <c r="G2000" i="4"/>
  <c r="H2000" i="4"/>
  <c r="I2000" i="4"/>
  <c r="J2000" i="4"/>
  <c r="K2000" i="4"/>
  <c r="L2000" i="4"/>
  <c r="A2001" i="4"/>
  <c r="B2001" i="4"/>
  <c r="C2001" i="4"/>
  <c r="D2001" i="4"/>
  <c r="E2001" i="4"/>
  <c r="F2001" i="4"/>
  <c r="G2001" i="4"/>
  <c r="H2001" i="4"/>
  <c r="I2001" i="4"/>
  <c r="J2001" i="4"/>
  <c r="K2001" i="4"/>
  <c r="L2001" i="4"/>
  <c r="A2002" i="4"/>
  <c r="B2002" i="4"/>
  <c r="C2002" i="4"/>
  <c r="D2002" i="4"/>
  <c r="E2002" i="4"/>
  <c r="F2002" i="4"/>
  <c r="G2002" i="4"/>
  <c r="H2002" i="4"/>
  <c r="I2002" i="4"/>
  <c r="J2002" i="4"/>
  <c r="K2002" i="4"/>
  <c r="L2002" i="4"/>
  <c r="A2003" i="4"/>
  <c r="B2003" i="4"/>
  <c r="C2003" i="4"/>
  <c r="D2003" i="4"/>
  <c r="E2003" i="4"/>
  <c r="F2003" i="4"/>
  <c r="G2003" i="4"/>
  <c r="H2003" i="4"/>
  <c r="I2003" i="4"/>
  <c r="J2003" i="4"/>
  <c r="K2003" i="4"/>
  <c r="L2003" i="4"/>
  <c r="A2004" i="4"/>
  <c r="B2004" i="4"/>
  <c r="C2004" i="4"/>
  <c r="D2004" i="4"/>
  <c r="E2004" i="4"/>
  <c r="F2004" i="4"/>
  <c r="G2004" i="4"/>
  <c r="H2004" i="4"/>
  <c r="I2004" i="4"/>
  <c r="J2004" i="4"/>
  <c r="K2004" i="4"/>
  <c r="L2004" i="4"/>
  <c r="A2005" i="4"/>
  <c r="B2005" i="4"/>
  <c r="C2005" i="4"/>
  <c r="D2005" i="4"/>
  <c r="E2005" i="4"/>
  <c r="F2005" i="4"/>
  <c r="G2005" i="4"/>
  <c r="H2005" i="4"/>
  <c r="I2005" i="4"/>
  <c r="J2005" i="4"/>
  <c r="K2005" i="4"/>
  <c r="L2005" i="4"/>
  <c r="A2006" i="4"/>
  <c r="B2006" i="4"/>
  <c r="C2006" i="4"/>
  <c r="D2006" i="4"/>
  <c r="E2006" i="4"/>
  <c r="F2006" i="4"/>
  <c r="G2006" i="4"/>
  <c r="H2006" i="4"/>
  <c r="I2006" i="4"/>
  <c r="J2006" i="4"/>
  <c r="K2006" i="4"/>
  <c r="L2006" i="4"/>
  <c r="A2007" i="4"/>
  <c r="B2007" i="4"/>
  <c r="C2007" i="4"/>
  <c r="D2007" i="4"/>
  <c r="E2007" i="4"/>
  <c r="F2007" i="4"/>
  <c r="G2007" i="4"/>
  <c r="H2007" i="4"/>
  <c r="I2007" i="4"/>
  <c r="J2007" i="4"/>
  <c r="K2007" i="4"/>
  <c r="L2007" i="4"/>
  <c r="A2008" i="4"/>
  <c r="B2008" i="4"/>
  <c r="C2008" i="4"/>
  <c r="D2008" i="4"/>
  <c r="E2008" i="4"/>
  <c r="F2008" i="4"/>
  <c r="G2008" i="4"/>
  <c r="H2008" i="4"/>
  <c r="I2008" i="4"/>
  <c r="J2008" i="4"/>
  <c r="K2008" i="4"/>
  <c r="L2008" i="4"/>
  <c r="A2009" i="4"/>
  <c r="B2009" i="4"/>
  <c r="C2009" i="4"/>
  <c r="D2009" i="4"/>
  <c r="E2009" i="4"/>
  <c r="F2009" i="4"/>
  <c r="G2009" i="4"/>
  <c r="H2009" i="4"/>
  <c r="I2009" i="4"/>
  <c r="J2009" i="4"/>
  <c r="K2009" i="4"/>
  <c r="L2009" i="4"/>
  <c r="A2010" i="4"/>
  <c r="B2010" i="4"/>
  <c r="C2010" i="4"/>
  <c r="D2010" i="4"/>
  <c r="E2010" i="4"/>
  <c r="F2010" i="4"/>
  <c r="G2010" i="4"/>
  <c r="H2010" i="4"/>
  <c r="I2010" i="4"/>
  <c r="J2010" i="4"/>
  <c r="K2010" i="4"/>
  <c r="L2010" i="4"/>
  <c r="A2011" i="4"/>
  <c r="B2011" i="4"/>
  <c r="C2011" i="4"/>
  <c r="D2011" i="4"/>
  <c r="E2011" i="4"/>
  <c r="F2011" i="4"/>
  <c r="G2011" i="4"/>
  <c r="H2011" i="4"/>
  <c r="I2011" i="4"/>
  <c r="J2011" i="4"/>
  <c r="K2011" i="4"/>
  <c r="L2011" i="4"/>
  <c r="A2012" i="4"/>
  <c r="B2012" i="4"/>
  <c r="C2012" i="4"/>
  <c r="D2012" i="4"/>
  <c r="E2012" i="4"/>
  <c r="F2012" i="4"/>
  <c r="G2012" i="4"/>
  <c r="H2012" i="4"/>
  <c r="I2012" i="4"/>
  <c r="J2012" i="4"/>
  <c r="K2012" i="4"/>
  <c r="L2012" i="4"/>
  <c r="A2013" i="4"/>
  <c r="B2013" i="4"/>
  <c r="C2013" i="4"/>
  <c r="D2013" i="4"/>
  <c r="E2013" i="4"/>
  <c r="F2013" i="4"/>
  <c r="G2013" i="4"/>
  <c r="H2013" i="4"/>
  <c r="I2013" i="4"/>
  <c r="J2013" i="4"/>
  <c r="K2013" i="4"/>
  <c r="L2013" i="4"/>
  <c r="A2014" i="4"/>
  <c r="B2014" i="4"/>
  <c r="C2014" i="4"/>
  <c r="D2014" i="4"/>
  <c r="E2014" i="4"/>
  <c r="F2014" i="4"/>
  <c r="G2014" i="4"/>
  <c r="H2014" i="4"/>
  <c r="I2014" i="4"/>
  <c r="J2014" i="4"/>
  <c r="K2014" i="4"/>
  <c r="L2014" i="4"/>
  <c r="A2015" i="4"/>
  <c r="B2015" i="4"/>
  <c r="C2015" i="4"/>
  <c r="D2015" i="4"/>
  <c r="E2015" i="4"/>
  <c r="F2015" i="4"/>
  <c r="G2015" i="4"/>
  <c r="H2015" i="4"/>
  <c r="I2015" i="4"/>
  <c r="J2015" i="4"/>
  <c r="K2015" i="4"/>
  <c r="L2015" i="4"/>
  <c r="A2016" i="4"/>
  <c r="B2016" i="4"/>
  <c r="C2016" i="4"/>
  <c r="D2016" i="4"/>
  <c r="E2016" i="4"/>
  <c r="F2016" i="4"/>
  <c r="G2016" i="4"/>
  <c r="H2016" i="4"/>
  <c r="I2016" i="4"/>
  <c r="J2016" i="4"/>
  <c r="K2016" i="4"/>
  <c r="L2016" i="4"/>
  <c r="A2017" i="4"/>
  <c r="B2017" i="4"/>
  <c r="C2017" i="4"/>
  <c r="D2017" i="4"/>
  <c r="E2017" i="4"/>
  <c r="F2017" i="4"/>
  <c r="G2017" i="4"/>
  <c r="H2017" i="4"/>
  <c r="I2017" i="4"/>
  <c r="J2017" i="4"/>
  <c r="K2017" i="4"/>
  <c r="L2017" i="4"/>
  <c r="A2018" i="4"/>
  <c r="B2018" i="4"/>
  <c r="C2018" i="4"/>
  <c r="D2018" i="4"/>
  <c r="E2018" i="4"/>
  <c r="F2018" i="4"/>
  <c r="G2018" i="4"/>
  <c r="H2018" i="4"/>
  <c r="I2018" i="4"/>
  <c r="J2018" i="4"/>
  <c r="K2018" i="4"/>
  <c r="L2018" i="4"/>
  <c r="A2019" i="4"/>
  <c r="B2019" i="4"/>
  <c r="C2019" i="4"/>
  <c r="D2019" i="4"/>
  <c r="E2019" i="4"/>
  <c r="F2019" i="4"/>
  <c r="G2019" i="4"/>
  <c r="H2019" i="4"/>
  <c r="I2019" i="4"/>
  <c r="J2019" i="4"/>
  <c r="K2019" i="4"/>
  <c r="L2019" i="4"/>
  <c r="A2020" i="4"/>
  <c r="B2020" i="4"/>
  <c r="C2020" i="4"/>
  <c r="D2020" i="4"/>
  <c r="E2020" i="4"/>
  <c r="F2020" i="4"/>
  <c r="G2020" i="4"/>
  <c r="H2020" i="4"/>
  <c r="I2020" i="4"/>
  <c r="J2020" i="4"/>
  <c r="K2020" i="4"/>
  <c r="L2020" i="4"/>
  <c r="A2021" i="4"/>
  <c r="B2021" i="4"/>
  <c r="C2021" i="4"/>
  <c r="D2021" i="4"/>
  <c r="E2021" i="4"/>
  <c r="F2021" i="4"/>
  <c r="G2021" i="4"/>
  <c r="H2021" i="4"/>
  <c r="I2021" i="4"/>
  <c r="J2021" i="4"/>
  <c r="K2021" i="4"/>
  <c r="L2021" i="4"/>
  <c r="A2022" i="4"/>
  <c r="B2022" i="4"/>
  <c r="C2022" i="4"/>
  <c r="D2022" i="4"/>
  <c r="E2022" i="4"/>
  <c r="F2022" i="4"/>
  <c r="G2022" i="4"/>
  <c r="H2022" i="4"/>
  <c r="I2022" i="4"/>
  <c r="J2022" i="4"/>
  <c r="K2022" i="4"/>
  <c r="L2022" i="4"/>
  <c r="A2023" i="4"/>
  <c r="B2023" i="4"/>
  <c r="C2023" i="4"/>
  <c r="D2023" i="4"/>
  <c r="E2023" i="4"/>
  <c r="F2023" i="4"/>
  <c r="G2023" i="4"/>
  <c r="H2023" i="4"/>
  <c r="I2023" i="4"/>
  <c r="J2023" i="4"/>
  <c r="K2023" i="4"/>
  <c r="L2023" i="4"/>
  <c r="A2024" i="4"/>
  <c r="B2024" i="4"/>
  <c r="C2024" i="4"/>
  <c r="D2024" i="4"/>
  <c r="E2024" i="4"/>
  <c r="F2024" i="4"/>
  <c r="G2024" i="4"/>
  <c r="H2024" i="4"/>
  <c r="I2024" i="4"/>
  <c r="J2024" i="4"/>
  <c r="K2024" i="4"/>
  <c r="L2024" i="4"/>
  <c r="A2025" i="4"/>
  <c r="B2025" i="4"/>
  <c r="C2025" i="4"/>
  <c r="D2025" i="4"/>
  <c r="E2025" i="4"/>
  <c r="F2025" i="4"/>
  <c r="G2025" i="4"/>
  <c r="H2025" i="4"/>
  <c r="I2025" i="4"/>
  <c r="J2025" i="4"/>
  <c r="K2025" i="4"/>
  <c r="L2025" i="4"/>
  <c r="A2026" i="4"/>
  <c r="B2026" i="4"/>
  <c r="C2026" i="4"/>
  <c r="D2026" i="4"/>
  <c r="E2026" i="4"/>
  <c r="F2026" i="4"/>
  <c r="G2026" i="4"/>
  <c r="H2026" i="4"/>
  <c r="I2026" i="4"/>
  <c r="J2026" i="4"/>
  <c r="K2026" i="4"/>
  <c r="L2026" i="4"/>
  <c r="A2027" i="4"/>
  <c r="B2027" i="4"/>
  <c r="C2027" i="4"/>
  <c r="D2027" i="4"/>
  <c r="E2027" i="4"/>
  <c r="F2027" i="4"/>
  <c r="G2027" i="4"/>
  <c r="H2027" i="4"/>
  <c r="I2027" i="4"/>
  <c r="J2027" i="4"/>
  <c r="K2027" i="4"/>
  <c r="L2027" i="4"/>
  <c r="A2028" i="4"/>
  <c r="B2028" i="4"/>
  <c r="C2028" i="4"/>
  <c r="D2028" i="4"/>
  <c r="E2028" i="4"/>
  <c r="F2028" i="4"/>
  <c r="G2028" i="4"/>
  <c r="H2028" i="4"/>
  <c r="I2028" i="4"/>
  <c r="J2028" i="4"/>
  <c r="K2028" i="4"/>
  <c r="L2028" i="4"/>
  <c r="A2029" i="4"/>
  <c r="B2029" i="4"/>
  <c r="C2029" i="4"/>
  <c r="D2029" i="4"/>
  <c r="E2029" i="4"/>
  <c r="F2029" i="4"/>
  <c r="G2029" i="4"/>
  <c r="H2029" i="4"/>
  <c r="I2029" i="4"/>
  <c r="J2029" i="4"/>
  <c r="K2029" i="4"/>
  <c r="L2029" i="4"/>
  <c r="A2030" i="4"/>
  <c r="B2030" i="4"/>
  <c r="C2030" i="4"/>
  <c r="D2030" i="4"/>
  <c r="E2030" i="4"/>
  <c r="F2030" i="4"/>
  <c r="G2030" i="4"/>
  <c r="H2030" i="4"/>
  <c r="I2030" i="4"/>
  <c r="J2030" i="4"/>
  <c r="K2030" i="4"/>
  <c r="L2030" i="4"/>
  <c r="A2031" i="4"/>
  <c r="B2031" i="4"/>
  <c r="C2031" i="4"/>
  <c r="D2031" i="4"/>
  <c r="E2031" i="4"/>
  <c r="F2031" i="4"/>
  <c r="G2031" i="4"/>
  <c r="H2031" i="4"/>
  <c r="I2031" i="4"/>
  <c r="J2031" i="4"/>
  <c r="K2031" i="4"/>
  <c r="L2031" i="4"/>
  <c r="A2032" i="4"/>
  <c r="B2032" i="4"/>
  <c r="C2032" i="4"/>
  <c r="D2032" i="4"/>
  <c r="E2032" i="4"/>
  <c r="F2032" i="4"/>
  <c r="G2032" i="4"/>
  <c r="H2032" i="4"/>
  <c r="I2032" i="4"/>
  <c r="J2032" i="4"/>
  <c r="K2032" i="4"/>
  <c r="L2032" i="4"/>
  <c r="A2033" i="4"/>
  <c r="B2033" i="4"/>
  <c r="C2033" i="4"/>
  <c r="D2033" i="4"/>
  <c r="E2033" i="4"/>
  <c r="F2033" i="4"/>
  <c r="G2033" i="4"/>
  <c r="H2033" i="4"/>
  <c r="I2033" i="4"/>
  <c r="J2033" i="4"/>
  <c r="K2033" i="4"/>
  <c r="L2033" i="4"/>
  <c r="A2034" i="4"/>
  <c r="B2034" i="4"/>
  <c r="C2034" i="4"/>
  <c r="D2034" i="4"/>
  <c r="E2034" i="4"/>
  <c r="F2034" i="4"/>
  <c r="G2034" i="4"/>
  <c r="H2034" i="4"/>
  <c r="I2034" i="4"/>
  <c r="J2034" i="4"/>
  <c r="K2034" i="4"/>
  <c r="L2034" i="4"/>
  <c r="A2035" i="4"/>
  <c r="B2035" i="4"/>
  <c r="C2035" i="4"/>
  <c r="D2035" i="4"/>
  <c r="E2035" i="4"/>
  <c r="F2035" i="4"/>
  <c r="G2035" i="4"/>
  <c r="H2035" i="4"/>
  <c r="I2035" i="4"/>
  <c r="J2035" i="4"/>
  <c r="K2035" i="4"/>
  <c r="L2035" i="4"/>
  <c r="A2036" i="4"/>
  <c r="B2036" i="4"/>
  <c r="C2036" i="4"/>
  <c r="D2036" i="4"/>
  <c r="E2036" i="4"/>
  <c r="F2036" i="4"/>
  <c r="G2036" i="4"/>
  <c r="H2036" i="4"/>
  <c r="I2036" i="4"/>
  <c r="J2036" i="4"/>
  <c r="K2036" i="4"/>
  <c r="L2036" i="4"/>
  <c r="A2037" i="4"/>
  <c r="B2037" i="4"/>
  <c r="C2037" i="4"/>
  <c r="D2037" i="4"/>
  <c r="E2037" i="4"/>
  <c r="F2037" i="4"/>
  <c r="G2037" i="4"/>
  <c r="H2037" i="4"/>
  <c r="I2037" i="4"/>
  <c r="J2037" i="4"/>
  <c r="K2037" i="4"/>
  <c r="L2037" i="4"/>
  <c r="A2038" i="4"/>
  <c r="B2038" i="4"/>
  <c r="C2038" i="4"/>
  <c r="D2038" i="4"/>
  <c r="E2038" i="4"/>
  <c r="F2038" i="4"/>
  <c r="G2038" i="4"/>
  <c r="H2038" i="4"/>
  <c r="I2038" i="4"/>
  <c r="J2038" i="4"/>
  <c r="K2038" i="4"/>
  <c r="L2038" i="4"/>
  <c r="A2039" i="4"/>
  <c r="B2039" i="4"/>
  <c r="C2039" i="4"/>
  <c r="D2039" i="4"/>
  <c r="E2039" i="4"/>
  <c r="F2039" i="4"/>
  <c r="G2039" i="4"/>
  <c r="H2039" i="4"/>
  <c r="I2039" i="4"/>
  <c r="J2039" i="4"/>
  <c r="K2039" i="4"/>
  <c r="L2039" i="4"/>
  <c r="A2040" i="4"/>
  <c r="B2040" i="4"/>
  <c r="C2040" i="4"/>
  <c r="D2040" i="4"/>
  <c r="E2040" i="4"/>
  <c r="F2040" i="4"/>
  <c r="G2040" i="4"/>
  <c r="H2040" i="4"/>
  <c r="I2040" i="4"/>
  <c r="J2040" i="4"/>
  <c r="K2040" i="4"/>
  <c r="L2040" i="4"/>
  <c r="A2041" i="4"/>
  <c r="B2041" i="4"/>
  <c r="C2041" i="4"/>
  <c r="D2041" i="4"/>
  <c r="E2041" i="4"/>
  <c r="F2041" i="4"/>
  <c r="G2041" i="4"/>
  <c r="H2041" i="4"/>
  <c r="I2041" i="4"/>
  <c r="J2041" i="4"/>
  <c r="K2041" i="4"/>
  <c r="L2041" i="4"/>
  <c r="A2042" i="4"/>
  <c r="B2042" i="4"/>
  <c r="C2042" i="4"/>
  <c r="D2042" i="4"/>
  <c r="E2042" i="4"/>
  <c r="F2042" i="4"/>
  <c r="G2042" i="4"/>
  <c r="H2042" i="4"/>
  <c r="I2042" i="4"/>
  <c r="J2042" i="4"/>
  <c r="K2042" i="4"/>
  <c r="L2042" i="4"/>
  <c r="A2043" i="4"/>
  <c r="B2043" i="4"/>
  <c r="C2043" i="4"/>
  <c r="D2043" i="4"/>
  <c r="E2043" i="4"/>
  <c r="F2043" i="4"/>
  <c r="G2043" i="4"/>
  <c r="H2043" i="4"/>
  <c r="I2043" i="4"/>
  <c r="J2043" i="4"/>
  <c r="K2043" i="4"/>
  <c r="L2043" i="4"/>
  <c r="A2044" i="4"/>
  <c r="B2044" i="4"/>
  <c r="C2044" i="4"/>
  <c r="D2044" i="4"/>
  <c r="E2044" i="4"/>
  <c r="F2044" i="4"/>
  <c r="G2044" i="4"/>
  <c r="H2044" i="4"/>
  <c r="I2044" i="4"/>
  <c r="J2044" i="4"/>
  <c r="K2044" i="4"/>
  <c r="L2044" i="4"/>
  <c r="A2045" i="4"/>
  <c r="B2045" i="4"/>
  <c r="C2045" i="4"/>
  <c r="D2045" i="4"/>
  <c r="E2045" i="4"/>
  <c r="F2045" i="4"/>
  <c r="G2045" i="4"/>
  <c r="H2045" i="4"/>
  <c r="I2045" i="4"/>
  <c r="J2045" i="4"/>
  <c r="K2045" i="4"/>
  <c r="L2045" i="4"/>
  <c r="A2046" i="4"/>
  <c r="B2046" i="4"/>
  <c r="C2046" i="4"/>
  <c r="D2046" i="4"/>
  <c r="E2046" i="4"/>
  <c r="F2046" i="4"/>
  <c r="G2046" i="4"/>
  <c r="H2046" i="4"/>
  <c r="I2046" i="4"/>
  <c r="J2046" i="4"/>
  <c r="K2046" i="4"/>
  <c r="L2046" i="4"/>
  <c r="A2047" i="4"/>
  <c r="B2047" i="4"/>
  <c r="C2047" i="4"/>
  <c r="D2047" i="4"/>
  <c r="E2047" i="4"/>
  <c r="F2047" i="4"/>
  <c r="G2047" i="4"/>
  <c r="H2047" i="4"/>
  <c r="I2047" i="4"/>
  <c r="J2047" i="4"/>
  <c r="K2047" i="4"/>
  <c r="L2047" i="4"/>
  <c r="A2048" i="4"/>
  <c r="B2048" i="4"/>
  <c r="C2048" i="4"/>
  <c r="D2048" i="4"/>
  <c r="E2048" i="4"/>
  <c r="F2048" i="4"/>
  <c r="G2048" i="4"/>
  <c r="H2048" i="4"/>
  <c r="I2048" i="4"/>
  <c r="J2048" i="4"/>
  <c r="K2048" i="4"/>
  <c r="L2048" i="4"/>
  <c r="A2049" i="4"/>
  <c r="B2049" i="4"/>
  <c r="C2049" i="4"/>
  <c r="D2049" i="4"/>
  <c r="E2049" i="4"/>
  <c r="F2049" i="4"/>
  <c r="G2049" i="4"/>
  <c r="H2049" i="4"/>
  <c r="I2049" i="4"/>
  <c r="J2049" i="4"/>
  <c r="K2049" i="4"/>
  <c r="L2049" i="4"/>
  <c r="A2050" i="4"/>
  <c r="B2050" i="4"/>
  <c r="C2050" i="4"/>
  <c r="D2050" i="4"/>
  <c r="E2050" i="4"/>
  <c r="F2050" i="4"/>
  <c r="G2050" i="4"/>
  <c r="H2050" i="4"/>
  <c r="I2050" i="4"/>
  <c r="J2050" i="4"/>
  <c r="K2050" i="4"/>
  <c r="L2050" i="4"/>
  <c r="A2051" i="4"/>
  <c r="B2051" i="4"/>
  <c r="C2051" i="4"/>
  <c r="D2051" i="4"/>
  <c r="E2051" i="4"/>
  <c r="F2051" i="4"/>
  <c r="G2051" i="4"/>
  <c r="H2051" i="4"/>
  <c r="I2051" i="4"/>
  <c r="J2051" i="4"/>
  <c r="K2051" i="4"/>
  <c r="L2051" i="4"/>
  <c r="A2052" i="4"/>
  <c r="B2052" i="4"/>
  <c r="C2052" i="4"/>
  <c r="D2052" i="4"/>
  <c r="E2052" i="4"/>
  <c r="F2052" i="4"/>
  <c r="G2052" i="4"/>
  <c r="H2052" i="4"/>
  <c r="I2052" i="4"/>
  <c r="J2052" i="4"/>
  <c r="K2052" i="4"/>
  <c r="L2052" i="4"/>
  <c r="A2053" i="4"/>
  <c r="B2053" i="4"/>
  <c r="C2053" i="4"/>
  <c r="D2053" i="4"/>
  <c r="E2053" i="4"/>
  <c r="F2053" i="4"/>
  <c r="G2053" i="4"/>
  <c r="H2053" i="4"/>
  <c r="I2053" i="4"/>
  <c r="J2053" i="4"/>
  <c r="K2053" i="4"/>
  <c r="L2053" i="4"/>
  <c r="A2054" i="4"/>
  <c r="B2054" i="4"/>
  <c r="C2054" i="4"/>
  <c r="D2054" i="4"/>
  <c r="E2054" i="4"/>
  <c r="F2054" i="4"/>
  <c r="G2054" i="4"/>
  <c r="H2054" i="4"/>
  <c r="I2054" i="4"/>
  <c r="J2054" i="4"/>
  <c r="K2054" i="4"/>
  <c r="L2054" i="4"/>
  <c r="A2055" i="4"/>
  <c r="B2055" i="4"/>
  <c r="C2055" i="4"/>
  <c r="D2055" i="4"/>
  <c r="E2055" i="4"/>
  <c r="F2055" i="4"/>
  <c r="G2055" i="4"/>
  <c r="H2055" i="4"/>
  <c r="I2055" i="4"/>
  <c r="J2055" i="4"/>
  <c r="K2055" i="4"/>
  <c r="L2055" i="4"/>
  <c r="A2056" i="4"/>
  <c r="B2056" i="4"/>
  <c r="C2056" i="4"/>
  <c r="D2056" i="4"/>
  <c r="E2056" i="4"/>
  <c r="F2056" i="4"/>
  <c r="G2056" i="4"/>
  <c r="H2056" i="4"/>
  <c r="I2056" i="4"/>
  <c r="J2056" i="4"/>
  <c r="K2056" i="4"/>
  <c r="L2056" i="4"/>
  <c r="A2057" i="4"/>
  <c r="B2057" i="4"/>
  <c r="C2057" i="4"/>
  <c r="D2057" i="4"/>
  <c r="E2057" i="4"/>
  <c r="F2057" i="4"/>
  <c r="G2057" i="4"/>
  <c r="H2057" i="4"/>
  <c r="I2057" i="4"/>
  <c r="J2057" i="4"/>
  <c r="K2057" i="4"/>
  <c r="L2057" i="4"/>
  <c r="A2058" i="4"/>
  <c r="B2058" i="4"/>
  <c r="C2058" i="4"/>
  <c r="D2058" i="4"/>
  <c r="E2058" i="4"/>
  <c r="F2058" i="4"/>
  <c r="G2058" i="4"/>
  <c r="H2058" i="4"/>
  <c r="I2058" i="4"/>
  <c r="J2058" i="4"/>
  <c r="K2058" i="4"/>
  <c r="L2058" i="4"/>
  <c r="A2059" i="4"/>
  <c r="B2059" i="4"/>
  <c r="C2059" i="4"/>
  <c r="D2059" i="4"/>
  <c r="E2059" i="4"/>
  <c r="F2059" i="4"/>
  <c r="G2059" i="4"/>
  <c r="H2059" i="4"/>
  <c r="I2059" i="4"/>
  <c r="J2059" i="4"/>
  <c r="K2059" i="4"/>
  <c r="L2059" i="4"/>
  <c r="A2060" i="4"/>
  <c r="B2060" i="4"/>
  <c r="C2060" i="4"/>
  <c r="D2060" i="4"/>
  <c r="E2060" i="4"/>
  <c r="F2060" i="4"/>
  <c r="G2060" i="4"/>
  <c r="H2060" i="4"/>
  <c r="I2060" i="4"/>
  <c r="J2060" i="4"/>
  <c r="K2060" i="4"/>
  <c r="L2060" i="4"/>
  <c r="A2061" i="4"/>
  <c r="B2061" i="4"/>
  <c r="C2061" i="4"/>
  <c r="D2061" i="4"/>
  <c r="E2061" i="4"/>
  <c r="F2061" i="4"/>
  <c r="G2061" i="4"/>
  <c r="H2061" i="4"/>
  <c r="I2061" i="4"/>
  <c r="J2061" i="4"/>
  <c r="K2061" i="4"/>
  <c r="L2061" i="4"/>
  <c r="A2062" i="4"/>
  <c r="B2062" i="4"/>
  <c r="C2062" i="4"/>
  <c r="D2062" i="4"/>
  <c r="E2062" i="4"/>
  <c r="F2062" i="4"/>
  <c r="G2062" i="4"/>
  <c r="H2062" i="4"/>
  <c r="I2062" i="4"/>
  <c r="J2062" i="4"/>
  <c r="K2062" i="4"/>
  <c r="L2062" i="4"/>
  <c r="A2063" i="4"/>
  <c r="B2063" i="4"/>
  <c r="C2063" i="4"/>
  <c r="D2063" i="4"/>
  <c r="E2063" i="4"/>
  <c r="F2063" i="4"/>
  <c r="G2063" i="4"/>
  <c r="H2063" i="4"/>
  <c r="I2063" i="4"/>
  <c r="J2063" i="4"/>
  <c r="K2063" i="4"/>
  <c r="L2063" i="4"/>
  <c r="A2064" i="4"/>
  <c r="B2064" i="4"/>
  <c r="C2064" i="4"/>
  <c r="D2064" i="4"/>
  <c r="E2064" i="4"/>
  <c r="F2064" i="4"/>
  <c r="G2064" i="4"/>
  <c r="H2064" i="4"/>
  <c r="I2064" i="4"/>
  <c r="J2064" i="4"/>
  <c r="K2064" i="4"/>
  <c r="L2064" i="4"/>
  <c r="A2065" i="4"/>
  <c r="B2065" i="4"/>
  <c r="C2065" i="4"/>
  <c r="D2065" i="4"/>
  <c r="E2065" i="4"/>
  <c r="F2065" i="4"/>
  <c r="G2065" i="4"/>
  <c r="H2065" i="4"/>
  <c r="I2065" i="4"/>
  <c r="J2065" i="4"/>
  <c r="K2065" i="4"/>
  <c r="L2065" i="4"/>
  <c r="A2066" i="4"/>
  <c r="B2066" i="4"/>
  <c r="C2066" i="4"/>
  <c r="D2066" i="4"/>
  <c r="E2066" i="4"/>
  <c r="F2066" i="4"/>
  <c r="G2066" i="4"/>
  <c r="H2066" i="4"/>
  <c r="I2066" i="4"/>
  <c r="J2066" i="4"/>
  <c r="K2066" i="4"/>
  <c r="L2066" i="4"/>
  <c r="A2067" i="4"/>
  <c r="B2067" i="4"/>
  <c r="C2067" i="4"/>
  <c r="D2067" i="4"/>
  <c r="E2067" i="4"/>
  <c r="F2067" i="4"/>
  <c r="G2067" i="4"/>
  <c r="H2067" i="4"/>
  <c r="I2067" i="4"/>
  <c r="J2067" i="4"/>
  <c r="K2067" i="4"/>
  <c r="L2067" i="4"/>
  <c r="A2068" i="4"/>
  <c r="B2068" i="4"/>
  <c r="C2068" i="4"/>
  <c r="D2068" i="4"/>
  <c r="E2068" i="4"/>
  <c r="F2068" i="4"/>
  <c r="G2068" i="4"/>
  <c r="H2068" i="4"/>
  <c r="I2068" i="4"/>
  <c r="J2068" i="4"/>
  <c r="K2068" i="4"/>
  <c r="L2068" i="4"/>
  <c r="A2069" i="4"/>
  <c r="B2069" i="4"/>
  <c r="C2069" i="4"/>
  <c r="D2069" i="4"/>
  <c r="E2069" i="4"/>
  <c r="F2069" i="4"/>
  <c r="G2069" i="4"/>
  <c r="H2069" i="4"/>
  <c r="I2069" i="4"/>
  <c r="J2069" i="4"/>
  <c r="K2069" i="4"/>
  <c r="L2069" i="4"/>
  <c r="A2070" i="4"/>
  <c r="B2070" i="4"/>
  <c r="C2070" i="4"/>
  <c r="D2070" i="4"/>
  <c r="E2070" i="4"/>
  <c r="F2070" i="4"/>
  <c r="G2070" i="4"/>
  <c r="H2070" i="4"/>
  <c r="I2070" i="4"/>
  <c r="J2070" i="4"/>
  <c r="K2070" i="4"/>
  <c r="L2070" i="4"/>
  <c r="A2071" i="4"/>
  <c r="B2071" i="4"/>
  <c r="C2071" i="4"/>
  <c r="D2071" i="4"/>
  <c r="E2071" i="4"/>
  <c r="F2071" i="4"/>
  <c r="G2071" i="4"/>
  <c r="H2071" i="4"/>
  <c r="I2071" i="4"/>
  <c r="J2071" i="4"/>
  <c r="K2071" i="4"/>
  <c r="L2071" i="4"/>
  <c r="A2072" i="4"/>
  <c r="B2072" i="4"/>
  <c r="C2072" i="4"/>
  <c r="D2072" i="4"/>
  <c r="E2072" i="4"/>
  <c r="F2072" i="4"/>
  <c r="G2072" i="4"/>
  <c r="H2072" i="4"/>
  <c r="I2072" i="4"/>
  <c r="J2072" i="4"/>
  <c r="K2072" i="4"/>
  <c r="L2072" i="4"/>
  <c r="A2073" i="4"/>
  <c r="B2073" i="4"/>
  <c r="C2073" i="4"/>
  <c r="D2073" i="4"/>
  <c r="E2073" i="4"/>
  <c r="F2073" i="4"/>
  <c r="G2073" i="4"/>
  <c r="H2073" i="4"/>
  <c r="I2073" i="4"/>
  <c r="J2073" i="4"/>
  <c r="K2073" i="4"/>
  <c r="L2073" i="4"/>
  <c r="A2074" i="4"/>
  <c r="B2074" i="4"/>
  <c r="C2074" i="4"/>
  <c r="D2074" i="4"/>
  <c r="E2074" i="4"/>
  <c r="F2074" i="4"/>
  <c r="G2074" i="4"/>
  <c r="H2074" i="4"/>
  <c r="I2074" i="4"/>
  <c r="J2074" i="4"/>
  <c r="K2074" i="4"/>
  <c r="L2074" i="4"/>
  <c r="A2075" i="4"/>
  <c r="B2075" i="4"/>
  <c r="C2075" i="4"/>
  <c r="D2075" i="4"/>
  <c r="E2075" i="4"/>
  <c r="F2075" i="4"/>
  <c r="G2075" i="4"/>
  <c r="H2075" i="4"/>
  <c r="I2075" i="4"/>
  <c r="J2075" i="4"/>
  <c r="K2075" i="4"/>
  <c r="L2075" i="4"/>
  <c r="A2076" i="4"/>
  <c r="B2076" i="4"/>
  <c r="C2076" i="4"/>
  <c r="D2076" i="4"/>
  <c r="E2076" i="4"/>
  <c r="F2076" i="4"/>
  <c r="G2076" i="4"/>
  <c r="H2076" i="4"/>
  <c r="I2076" i="4"/>
  <c r="J2076" i="4"/>
  <c r="K2076" i="4"/>
  <c r="L2076" i="4"/>
  <c r="A2077" i="4"/>
  <c r="B2077" i="4"/>
  <c r="C2077" i="4"/>
  <c r="D2077" i="4"/>
  <c r="E2077" i="4"/>
  <c r="F2077" i="4"/>
  <c r="G2077" i="4"/>
  <c r="H2077" i="4"/>
  <c r="I2077" i="4"/>
  <c r="J2077" i="4"/>
  <c r="K2077" i="4"/>
  <c r="L2077" i="4"/>
  <c r="A2078" i="4"/>
  <c r="B2078" i="4"/>
  <c r="C2078" i="4"/>
  <c r="D2078" i="4"/>
  <c r="E2078" i="4"/>
  <c r="F2078" i="4"/>
  <c r="G2078" i="4"/>
  <c r="H2078" i="4"/>
  <c r="I2078" i="4"/>
  <c r="J2078" i="4"/>
  <c r="K2078" i="4"/>
  <c r="L2078" i="4"/>
  <c r="A2079" i="4"/>
  <c r="B2079" i="4"/>
  <c r="C2079" i="4"/>
  <c r="D2079" i="4"/>
  <c r="E2079" i="4"/>
  <c r="F2079" i="4"/>
  <c r="G2079" i="4"/>
  <c r="H2079" i="4"/>
  <c r="I2079" i="4"/>
  <c r="J2079" i="4"/>
  <c r="K2079" i="4"/>
  <c r="L2079" i="4"/>
  <c r="A2080" i="4"/>
  <c r="B2080" i="4"/>
  <c r="C2080" i="4"/>
  <c r="D2080" i="4"/>
  <c r="E2080" i="4"/>
  <c r="F2080" i="4"/>
  <c r="G2080" i="4"/>
  <c r="H2080" i="4"/>
  <c r="I2080" i="4"/>
  <c r="J2080" i="4"/>
  <c r="K2080" i="4"/>
  <c r="L2080" i="4"/>
  <c r="A2081" i="4"/>
  <c r="B2081" i="4"/>
  <c r="C2081" i="4"/>
  <c r="D2081" i="4"/>
  <c r="E2081" i="4"/>
  <c r="F2081" i="4"/>
  <c r="G2081" i="4"/>
  <c r="H2081" i="4"/>
  <c r="I2081" i="4"/>
  <c r="J2081" i="4"/>
  <c r="K2081" i="4"/>
  <c r="L2081" i="4"/>
  <c r="A2082" i="4"/>
  <c r="B2082" i="4"/>
  <c r="C2082" i="4"/>
  <c r="D2082" i="4"/>
  <c r="E2082" i="4"/>
  <c r="F2082" i="4"/>
  <c r="G2082" i="4"/>
  <c r="H2082" i="4"/>
  <c r="I2082" i="4"/>
  <c r="J2082" i="4"/>
  <c r="K2082" i="4"/>
  <c r="L2082" i="4"/>
  <c r="A2083" i="4"/>
  <c r="B2083" i="4"/>
  <c r="C2083" i="4"/>
  <c r="D2083" i="4"/>
  <c r="E2083" i="4"/>
  <c r="F2083" i="4"/>
  <c r="G2083" i="4"/>
  <c r="H2083" i="4"/>
  <c r="I2083" i="4"/>
  <c r="J2083" i="4"/>
  <c r="K2083" i="4"/>
  <c r="L2083" i="4"/>
  <c r="A2084" i="4"/>
  <c r="B2084" i="4"/>
  <c r="C2084" i="4"/>
  <c r="D2084" i="4"/>
  <c r="E2084" i="4"/>
  <c r="F2084" i="4"/>
  <c r="G2084" i="4"/>
  <c r="H2084" i="4"/>
  <c r="I2084" i="4"/>
  <c r="J2084" i="4"/>
  <c r="K2084" i="4"/>
  <c r="L2084" i="4"/>
  <c r="A2085" i="4"/>
  <c r="B2085" i="4"/>
  <c r="C2085" i="4"/>
  <c r="D2085" i="4"/>
  <c r="E2085" i="4"/>
  <c r="F2085" i="4"/>
  <c r="G2085" i="4"/>
  <c r="H2085" i="4"/>
  <c r="I2085" i="4"/>
  <c r="J2085" i="4"/>
  <c r="K2085" i="4"/>
  <c r="L2085" i="4"/>
  <c r="A2086" i="4"/>
  <c r="B2086" i="4"/>
  <c r="C2086" i="4"/>
  <c r="D2086" i="4"/>
  <c r="E2086" i="4"/>
  <c r="F2086" i="4"/>
  <c r="G2086" i="4"/>
  <c r="H2086" i="4"/>
  <c r="I2086" i="4"/>
  <c r="J2086" i="4"/>
  <c r="K2086" i="4"/>
  <c r="L2086" i="4"/>
  <c r="A2087" i="4"/>
  <c r="B2087" i="4"/>
  <c r="C2087" i="4"/>
  <c r="D2087" i="4"/>
  <c r="E2087" i="4"/>
  <c r="F2087" i="4"/>
  <c r="G2087" i="4"/>
  <c r="H2087" i="4"/>
  <c r="I2087" i="4"/>
  <c r="J2087" i="4"/>
  <c r="K2087" i="4"/>
  <c r="L2087" i="4"/>
  <c r="A2088" i="4"/>
  <c r="B2088" i="4"/>
  <c r="C2088" i="4"/>
  <c r="D2088" i="4"/>
  <c r="E2088" i="4"/>
  <c r="F2088" i="4"/>
  <c r="G2088" i="4"/>
  <c r="H2088" i="4"/>
  <c r="I2088" i="4"/>
  <c r="J2088" i="4"/>
  <c r="K2088" i="4"/>
  <c r="L2088" i="4"/>
  <c r="A2089" i="4"/>
  <c r="B2089" i="4"/>
  <c r="C2089" i="4"/>
  <c r="D2089" i="4"/>
  <c r="E2089" i="4"/>
  <c r="F2089" i="4"/>
  <c r="G2089" i="4"/>
  <c r="H2089" i="4"/>
  <c r="I2089" i="4"/>
  <c r="J2089" i="4"/>
  <c r="K2089" i="4"/>
  <c r="L2089" i="4"/>
  <c r="A2090" i="4"/>
  <c r="B2090" i="4"/>
  <c r="C2090" i="4"/>
  <c r="D2090" i="4"/>
  <c r="E2090" i="4"/>
  <c r="F2090" i="4"/>
  <c r="G2090" i="4"/>
  <c r="H2090" i="4"/>
  <c r="I2090" i="4"/>
  <c r="J2090" i="4"/>
  <c r="K2090" i="4"/>
  <c r="L2090" i="4"/>
  <c r="A2091" i="4"/>
  <c r="B2091" i="4"/>
  <c r="C2091" i="4"/>
  <c r="D2091" i="4"/>
  <c r="E2091" i="4"/>
  <c r="F2091" i="4"/>
  <c r="G2091" i="4"/>
  <c r="H2091" i="4"/>
  <c r="I2091" i="4"/>
  <c r="J2091" i="4"/>
  <c r="K2091" i="4"/>
  <c r="L2091" i="4"/>
  <c r="A2092" i="4"/>
  <c r="B2092" i="4"/>
  <c r="C2092" i="4"/>
  <c r="D2092" i="4"/>
  <c r="E2092" i="4"/>
  <c r="F2092" i="4"/>
  <c r="G2092" i="4"/>
  <c r="H2092" i="4"/>
  <c r="I2092" i="4"/>
  <c r="J2092" i="4"/>
  <c r="K2092" i="4"/>
  <c r="L2092" i="4"/>
  <c r="A2093" i="4"/>
  <c r="B2093" i="4"/>
  <c r="C2093" i="4"/>
  <c r="D2093" i="4"/>
  <c r="E2093" i="4"/>
  <c r="F2093" i="4"/>
  <c r="G2093" i="4"/>
  <c r="H2093" i="4"/>
  <c r="I2093" i="4"/>
  <c r="J2093" i="4"/>
  <c r="K2093" i="4"/>
  <c r="L2093" i="4"/>
  <c r="A2094" i="4"/>
  <c r="B2094" i="4"/>
  <c r="C2094" i="4"/>
  <c r="D2094" i="4"/>
  <c r="E2094" i="4"/>
  <c r="F2094" i="4"/>
  <c r="G2094" i="4"/>
  <c r="H2094" i="4"/>
  <c r="I2094" i="4"/>
  <c r="J2094" i="4"/>
  <c r="K2094" i="4"/>
  <c r="L2094" i="4"/>
  <c r="A2095" i="4"/>
  <c r="B2095" i="4"/>
  <c r="C2095" i="4"/>
  <c r="D2095" i="4"/>
  <c r="E2095" i="4"/>
  <c r="F2095" i="4"/>
  <c r="G2095" i="4"/>
  <c r="H2095" i="4"/>
  <c r="I2095" i="4"/>
  <c r="J2095" i="4"/>
  <c r="K2095" i="4"/>
  <c r="L2095" i="4"/>
  <c r="A2096" i="4"/>
  <c r="B2096" i="4"/>
  <c r="C2096" i="4"/>
  <c r="D2096" i="4"/>
  <c r="E2096" i="4"/>
  <c r="F2096" i="4"/>
  <c r="G2096" i="4"/>
  <c r="H2096" i="4"/>
  <c r="I2096" i="4"/>
  <c r="J2096" i="4"/>
  <c r="K2096" i="4"/>
  <c r="L2096" i="4"/>
  <c r="A2097" i="4"/>
  <c r="B2097" i="4"/>
  <c r="C2097" i="4"/>
  <c r="D2097" i="4"/>
  <c r="E2097" i="4"/>
  <c r="F2097" i="4"/>
  <c r="G2097" i="4"/>
  <c r="H2097" i="4"/>
  <c r="I2097" i="4"/>
  <c r="J2097" i="4"/>
  <c r="K2097" i="4"/>
  <c r="L2097" i="4"/>
  <c r="A2098" i="4"/>
  <c r="B2098" i="4"/>
  <c r="C2098" i="4"/>
  <c r="D2098" i="4"/>
  <c r="E2098" i="4"/>
  <c r="F2098" i="4"/>
  <c r="G2098" i="4"/>
  <c r="H2098" i="4"/>
  <c r="I2098" i="4"/>
  <c r="J2098" i="4"/>
  <c r="K2098" i="4"/>
  <c r="L2098" i="4"/>
  <c r="A2099" i="4"/>
  <c r="B2099" i="4"/>
  <c r="C2099" i="4"/>
  <c r="D2099" i="4"/>
  <c r="E2099" i="4"/>
  <c r="F2099" i="4"/>
  <c r="G2099" i="4"/>
  <c r="H2099" i="4"/>
  <c r="I2099" i="4"/>
  <c r="J2099" i="4"/>
  <c r="K2099" i="4"/>
  <c r="L2099" i="4"/>
  <c r="A2100" i="4"/>
  <c r="B2100" i="4"/>
  <c r="C2100" i="4"/>
  <c r="D2100" i="4"/>
  <c r="E2100" i="4"/>
  <c r="F2100" i="4"/>
  <c r="G2100" i="4"/>
  <c r="H2100" i="4"/>
  <c r="I2100" i="4"/>
  <c r="J2100" i="4"/>
  <c r="K2100" i="4"/>
  <c r="L2100" i="4"/>
  <c r="A2101" i="4"/>
  <c r="B2101" i="4"/>
  <c r="C2101" i="4"/>
  <c r="D2101" i="4"/>
  <c r="E2101" i="4"/>
  <c r="F2101" i="4"/>
  <c r="G2101" i="4"/>
  <c r="H2101" i="4"/>
  <c r="I2101" i="4"/>
  <c r="J2101" i="4"/>
  <c r="K2101" i="4"/>
  <c r="L2101" i="4"/>
  <c r="A2102" i="4"/>
  <c r="B2102" i="4"/>
  <c r="C2102" i="4"/>
  <c r="D2102" i="4"/>
  <c r="E2102" i="4"/>
  <c r="F2102" i="4"/>
  <c r="G2102" i="4"/>
  <c r="H2102" i="4"/>
  <c r="I2102" i="4"/>
  <c r="J2102" i="4"/>
  <c r="K2102" i="4"/>
  <c r="L2102" i="4"/>
  <c r="A2103" i="4"/>
  <c r="B2103" i="4"/>
  <c r="C2103" i="4"/>
  <c r="D2103" i="4"/>
  <c r="E2103" i="4"/>
  <c r="F2103" i="4"/>
  <c r="G2103" i="4"/>
  <c r="H2103" i="4"/>
  <c r="I2103" i="4"/>
  <c r="J2103" i="4"/>
  <c r="K2103" i="4"/>
  <c r="L2103" i="4"/>
  <c r="A2104" i="4"/>
  <c r="B2104" i="4"/>
  <c r="C2104" i="4"/>
  <c r="D2104" i="4"/>
  <c r="E2104" i="4"/>
  <c r="F2104" i="4"/>
  <c r="G2104" i="4"/>
  <c r="H2104" i="4"/>
  <c r="I2104" i="4"/>
  <c r="J2104" i="4"/>
  <c r="K2104" i="4"/>
  <c r="L2104" i="4"/>
  <c r="A2105" i="4"/>
  <c r="B2105" i="4"/>
  <c r="C2105" i="4"/>
  <c r="D2105" i="4"/>
  <c r="E2105" i="4"/>
  <c r="F2105" i="4"/>
  <c r="G2105" i="4"/>
  <c r="H2105" i="4"/>
  <c r="I2105" i="4"/>
  <c r="J2105" i="4"/>
  <c r="K2105" i="4"/>
  <c r="L2105" i="4"/>
  <c r="A2106" i="4"/>
  <c r="B2106" i="4"/>
  <c r="C2106" i="4"/>
  <c r="D2106" i="4"/>
  <c r="E2106" i="4"/>
  <c r="F2106" i="4"/>
  <c r="G2106" i="4"/>
  <c r="H2106" i="4"/>
  <c r="I2106" i="4"/>
  <c r="J2106" i="4"/>
  <c r="K2106" i="4"/>
  <c r="L2106" i="4"/>
  <c r="A2107" i="4"/>
  <c r="B2107" i="4"/>
  <c r="C2107" i="4"/>
  <c r="D2107" i="4"/>
  <c r="E2107" i="4"/>
  <c r="F2107" i="4"/>
  <c r="G2107" i="4"/>
  <c r="H2107" i="4"/>
  <c r="I2107" i="4"/>
  <c r="J2107" i="4"/>
  <c r="K2107" i="4"/>
  <c r="L2107" i="4"/>
  <c r="A2108" i="4"/>
  <c r="B2108" i="4"/>
  <c r="C2108" i="4"/>
  <c r="D2108" i="4"/>
  <c r="E2108" i="4"/>
  <c r="F2108" i="4"/>
  <c r="G2108" i="4"/>
  <c r="H2108" i="4"/>
  <c r="I2108" i="4"/>
  <c r="J2108" i="4"/>
  <c r="K2108" i="4"/>
  <c r="L2108" i="4"/>
  <c r="A2109" i="4"/>
  <c r="B2109" i="4"/>
  <c r="C2109" i="4"/>
  <c r="D2109" i="4"/>
  <c r="E2109" i="4"/>
  <c r="F2109" i="4"/>
  <c r="G2109" i="4"/>
  <c r="H2109" i="4"/>
  <c r="I2109" i="4"/>
  <c r="J2109" i="4"/>
  <c r="K2109" i="4"/>
  <c r="L2109" i="4"/>
  <c r="A2110" i="4"/>
  <c r="B2110" i="4"/>
  <c r="C2110" i="4"/>
  <c r="D2110" i="4"/>
  <c r="E2110" i="4"/>
  <c r="F2110" i="4"/>
  <c r="G2110" i="4"/>
  <c r="H2110" i="4"/>
  <c r="I2110" i="4"/>
  <c r="J2110" i="4"/>
  <c r="K2110" i="4"/>
  <c r="L2110" i="4"/>
  <c r="A2111" i="4"/>
  <c r="B2111" i="4"/>
  <c r="C2111" i="4"/>
  <c r="D2111" i="4"/>
  <c r="E2111" i="4"/>
  <c r="F2111" i="4"/>
  <c r="G2111" i="4"/>
  <c r="H2111" i="4"/>
  <c r="I2111" i="4"/>
  <c r="J2111" i="4"/>
  <c r="K2111" i="4"/>
  <c r="L2111" i="4"/>
  <c r="A2112" i="4"/>
  <c r="B2112" i="4"/>
  <c r="C2112" i="4"/>
  <c r="D2112" i="4"/>
  <c r="E2112" i="4"/>
  <c r="F2112" i="4"/>
  <c r="G2112" i="4"/>
  <c r="H2112" i="4"/>
  <c r="I2112" i="4"/>
  <c r="J2112" i="4"/>
  <c r="K2112" i="4"/>
  <c r="L2112" i="4"/>
  <c r="A2113" i="4"/>
  <c r="B2113" i="4"/>
  <c r="C2113" i="4"/>
  <c r="D2113" i="4"/>
  <c r="E2113" i="4"/>
  <c r="F2113" i="4"/>
  <c r="G2113" i="4"/>
  <c r="H2113" i="4"/>
  <c r="I2113" i="4"/>
  <c r="J2113" i="4"/>
  <c r="K2113" i="4"/>
  <c r="L2113" i="4"/>
  <c r="A2114" i="4"/>
  <c r="B2114" i="4"/>
  <c r="C2114" i="4"/>
  <c r="D2114" i="4"/>
  <c r="E2114" i="4"/>
  <c r="F2114" i="4"/>
  <c r="G2114" i="4"/>
  <c r="H2114" i="4"/>
  <c r="I2114" i="4"/>
  <c r="J2114" i="4"/>
  <c r="K2114" i="4"/>
  <c r="L2114" i="4"/>
  <c r="A2115" i="4"/>
  <c r="B2115" i="4"/>
  <c r="C2115" i="4"/>
  <c r="D2115" i="4"/>
  <c r="E2115" i="4"/>
  <c r="F2115" i="4"/>
  <c r="G2115" i="4"/>
  <c r="H2115" i="4"/>
  <c r="I2115" i="4"/>
  <c r="J2115" i="4"/>
  <c r="K2115" i="4"/>
  <c r="L2115" i="4"/>
  <c r="A2116" i="4"/>
  <c r="B2116" i="4"/>
  <c r="C2116" i="4"/>
  <c r="D2116" i="4"/>
  <c r="E2116" i="4"/>
  <c r="F2116" i="4"/>
  <c r="G2116" i="4"/>
  <c r="H2116" i="4"/>
  <c r="I2116" i="4"/>
  <c r="J2116" i="4"/>
  <c r="K2116" i="4"/>
  <c r="L2116" i="4"/>
  <c r="A2117" i="4"/>
  <c r="B2117" i="4"/>
  <c r="C2117" i="4"/>
  <c r="D2117" i="4"/>
  <c r="E2117" i="4"/>
  <c r="F2117" i="4"/>
  <c r="G2117" i="4"/>
  <c r="H2117" i="4"/>
  <c r="I2117" i="4"/>
  <c r="J2117" i="4"/>
  <c r="K2117" i="4"/>
  <c r="L2117" i="4"/>
  <c r="A2118" i="4"/>
  <c r="B2118" i="4"/>
  <c r="C2118" i="4"/>
  <c r="D2118" i="4"/>
  <c r="E2118" i="4"/>
  <c r="F2118" i="4"/>
  <c r="G2118" i="4"/>
  <c r="H2118" i="4"/>
  <c r="I2118" i="4"/>
  <c r="J2118" i="4"/>
  <c r="K2118" i="4"/>
  <c r="L2118" i="4"/>
  <c r="A2119" i="4"/>
  <c r="B2119" i="4"/>
  <c r="C2119" i="4"/>
  <c r="D2119" i="4"/>
  <c r="E2119" i="4"/>
  <c r="F2119" i="4"/>
  <c r="G2119" i="4"/>
  <c r="H2119" i="4"/>
  <c r="I2119" i="4"/>
  <c r="J2119" i="4"/>
  <c r="K2119" i="4"/>
  <c r="L2119" i="4"/>
  <c r="A2120" i="4"/>
  <c r="B2120" i="4"/>
  <c r="C2120" i="4"/>
  <c r="D2120" i="4"/>
  <c r="E2120" i="4"/>
  <c r="F2120" i="4"/>
  <c r="G2120" i="4"/>
  <c r="H2120" i="4"/>
  <c r="I2120" i="4"/>
  <c r="J2120" i="4"/>
  <c r="K2120" i="4"/>
  <c r="L2120" i="4"/>
  <c r="A2121" i="4"/>
  <c r="B2121" i="4"/>
  <c r="C2121" i="4"/>
  <c r="D2121" i="4"/>
  <c r="E2121" i="4"/>
  <c r="F2121" i="4"/>
  <c r="G2121" i="4"/>
  <c r="H2121" i="4"/>
  <c r="I2121" i="4"/>
  <c r="J2121" i="4"/>
  <c r="K2121" i="4"/>
  <c r="L2121" i="4"/>
  <c r="A2122" i="4"/>
  <c r="B2122" i="4"/>
  <c r="C2122" i="4"/>
  <c r="D2122" i="4"/>
  <c r="E2122" i="4"/>
  <c r="F2122" i="4"/>
  <c r="G2122" i="4"/>
  <c r="H2122" i="4"/>
  <c r="I2122" i="4"/>
  <c r="J2122" i="4"/>
  <c r="K2122" i="4"/>
  <c r="L2122" i="4"/>
  <c r="A2123" i="4"/>
  <c r="B2123" i="4"/>
  <c r="C2123" i="4"/>
  <c r="D2123" i="4"/>
  <c r="E2123" i="4"/>
  <c r="F2123" i="4"/>
  <c r="G2123" i="4"/>
  <c r="H2123" i="4"/>
  <c r="I2123" i="4"/>
  <c r="J2123" i="4"/>
  <c r="K2123" i="4"/>
  <c r="L2123" i="4"/>
  <c r="A2124" i="4"/>
  <c r="B2124" i="4"/>
  <c r="C2124" i="4"/>
  <c r="D2124" i="4"/>
  <c r="E2124" i="4"/>
  <c r="F2124" i="4"/>
  <c r="G2124" i="4"/>
  <c r="H2124" i="4"/>
  <c r="I2124" i="4"/>
  <c r="J2124" i="4"/>
  <c r="K2124" i="4"/>
  <c r="L2124" i="4"/>
  <c r="A2125" i="4"/>
  <c r="B2125" i="4"/>
  <c r="C2125" i="4"/>
  <c r="D2125" i="4"/>
  <c r="E2125" i="4"/>
  <c r="F2125" i="4"/>
  <c r="G2125" i="4"/>
  <c r="H2125" i="4"/>
  <c r="I2125" i="4"/>
  <c r="J2125" i="4"/>
  <c r="K2125" i="4"/>
  <c r="L2125" i="4"/>
  <c r="A2126" i="4"/>
  <c r="B2126" i="4"/>
  <c r="C2126" i="4"/>
  <c r="D2126" i="4"/>
  <c r="E2126" i="4"/>
  <c r="F2126" i="4"/>
  <c r="G2126" i="4"/>
  <c r="H2126" i="4"/>
  <c r="I2126" i="4"/>
  <c r="J2126" i="4"/>
  <c r="K2126" i="4"/>
  <c r="L2126" i="4"/>
  <c r="A2127" i="4"/>
  <c r="B2127" i="4"/>
  <c r="C2127" i="4"/>
  <c r="D2127" i="4"/>
  <c r="E2127" i="4"/>
  <c r="F2127" i="4"/>
  <c r="G2127" i="4"/>
  <c r="H2127" i="4"/>
  <c r="I2127" i="4"/>
  <c r="J2127" i="4"/>
  <c r="K2127" i="4"/>
  <c r="L2127" i="4"/>
  <c r="A2128" i="4"/>
  <c r="B2128" i="4"/>
  <c r="C2128" i="4"/>
  <c r="D2128" i="4"/>
  <c r="E2128" i="4"/>
  <c r="F2128" i="4"/>
  <c r="G2128" i="4"/>
  <c r="H2128" i="4"/>
  <c r="I2128" i="4"/>
  <c r="J2128" i="4"/>
  <c r="K2128" i="4"/>
  <c r="L2128" i="4"/>
  <c r="A2129" i="4"/>
  <c r="B2129" i="4"/>
  <c r="C2129" i="4"/>
  <c r="D2129" i="4"/>
  <c r="E2129" i="4"/>
  <c r="F2129" i="4"/>
  <c r="G2129" i="4"/>
  <c r="H2129" i="4"/>
  <c r="I2129" i="4"/>
  <c r="J2129" i="4"/>
  <c r="K2129" i="4"/>
  <c r="L2129" i="4"/>
  <c r="A2130" i="4"/>
  <c r="B2130" i="4"/>
  <c r="C2130" i="4"/>
  <c r="D2130" i="4"/>
  <c r="E2130" i="4"/>
  <c r="F2130" i="4"/>
  <c r="G2130" i="4"/>
  <c r="H2130" i="4"/>
  <c r="I2130" i="4"/>
  <c r="J2130" i="4"/>
  <c r="K2130" i="4"/>
  <c r="L2130" i="4"/>
  <c r="A2131" i="4"/>
  <c r="B2131" i="4"/>
  <c r="C2131" i="4"/>
  <c r="D2131" i="4"/>
  <c r="E2131" i="4"/>
  <c r="F2131" i="4"/>
  <c r="G2131" i="4"/>
  <c r="H2131" i="4"/>
  <c r="I2131" i="4"/>
  <c r="J2131" i="4"/>
  <c r="K2131" i="4"/>
  <c r="L2131" i="4"/>
  <c r="A2132" i="4"/>
  <c r="B2132" i="4"/>
  <c r="C2132" i="4"/>
  <c r="D2132" i="4"/>
  <c r="E2132" i="4"/>
  <c r="F2132" i="4"/>
  <c r="G2132" i="4"/>
  <c r="H2132" i="4"/>
  <c r="I2132" i="4"/>
  <c r="J2132" i="4"/>
  <c r="K2132" i="4"/>
  <c r="L2132" i="4"/>
  <c r="A2133" i="4"/>
  <c r="B2133" i="4"/>
  <c r="C2133" i="4"/>
  <c r="D2133" i="4"/>
  <c r="E2133" i="4"/>
  <c r="F2133" i="4"/>
  <c r="G2133" i="4"/>
  <c r="H2133" i="4"/>
  <c r="I2133" i="4"/>
  <c r="J2133" i="4"/>
  <c r="K2133" i="4"/>
  <c r="L2133" i="4"/>
  <c r="A2134" i="4"/>
  <c r="B2134" i="4"/>
  <c r="C2134" i="4"/>
  <c r="D2134" i="4"/>
  <c r="E2134" i="4"/>
  <c r="F2134" i="4"/>
  <c r="G2134" i="4"/>
  <c r="H2134" i="4"/>
  <c r="I2134" i="4"/>
  <c r="J2134" i="4"/>
  <c r="K2134" i="4"/>
  <c r="L2134" i="4"/>
  <c r="A2135" i="4"/>
  <c r="B2135" i="4"/>
  <c r="C2135" i="4"/>
  <c r="D2135" i="4"/>
  <c r="E2135" i="4"/>
  <c r="F2135" i="4"/>
  <c r="G2135" i="4"/>
  <c r="H2135" i="4"/>
  <c r="I2135" i="4"/>
  <c r="J2135" i="4"/>
  <c r="K2135" i="4"/>
  <c r="L2135" i="4"/>
  <c r="A2136" i="4"/>
  <c r="B2136" i="4"/>
  <c r="C2136" i="4"/>
  <c r="D2136" i="4"/>
  <c r="E2136" i="4"/>
  <c r="F2136" i="4"/>
  <c r="G2136" i="4"/>
  <c r="H2136" i="4"/>
  <c r="I2136" i="4"/>
  <c r="J2136" i="4"/>
  <c r="K2136" i="4"/>
  <c r="L2136" i="4"/>
  <c r="A2137" i="4"/>
  <c r="B2137" i="4"/>
  <c r="C2137" i="4"/>
  <c r="D2137" i="4"/>
  <c r="E2137" i="4"/>
  <c r="F2137" i="4"/>
  <c r="G2137" i="4"/>
  <c r="H2137" i="4"/>
  <c r="I2137" i="4"/>
  <c r="J2137" i="4"/>
  <c r="K2137" i="4"/>
  <c r="L2137" i="4"/>
  <c r="A2138" i="4"/>
  <c r="B2138" i="4"/>
  <c r="C2138" i="4"/>
  <c r="D2138" i="4"/>
  <c r="E2138" i="4"/>
  <c r="F2138" i="4"/>
  <c r="G2138" i="4"/>
  <c r="H2138" i="4"/>
  <c r="I2138" i="4"/>
  <c r="J2138" i="4"/>
  <c r="K2138" i="4"/>
  <c r="L2138" i="4"/>
  <c r="A2139" i="4"/>
  <c r="B2139" i="4"/>
  <c r="C2139" i="4"/>
  <c r="D2139" i="4"/>
  <c r="E2139" i="4"/>
  <c r="F2139" i="4"/>
  <c r="G2139" i="4"/>
  <c r="H2139" i="4"/>
  <c r="I2139" i="4"/>
  <c r="J2139" i="4"/>
  <c r="K2139" i="4"/>
  <c r="L2139" i="4"/>
  <c r="A2140" i="4"/>
  <c r="B2140" i="4"/>
  <c r="C2140" i="4"/>
  <c r="D2140" i="4"/>
  <c r="E2140" i="4"/>
  <c r="F2140" i="4"/>
  <c r="G2140" i="4"/>
  <c r="H2140" i="4"/>
  <c r="I2140" i="4"/>
  <c r="J2140" i="4"/>
  <c r="K2140" i="4"/>
  <c r="L2140" i="4"/>
  <c r="A2141" i="4"/>
  <c r="B2141" i="4"/>
  <c r="C2141" i="4"/>
  <c r="D2141" i="4"/>
  <c r="E2141" i="4"/>
  <c r="F2141" i="4"/>
  <c r="G2141" i="4"/>
  <c r="H2141" i="4"/>
  <c r="I2141" i="4"/>
  <c r="J2141" i="4"/>
  <c r="K2141" i="4"/>
  <c r="L2141" i="4"/>
  <c r="A2142" i="4"/>
  <c r="B2142" i="4"/>
  <c r="C2142" i="4"/>
  <c r="D2142" i="4"/>
  <c r="E2142" i="4"/>
  <c r="F2142" i="4"/>
  <c r="G2142" i="4"/>
  <c r="H2142" i="4"/>
  <c r="I2142" i="4"/>
  <c r="J2142" i="4"/>
  <c r="K2142" i="4"/>
  <c r="L2142" i="4"/>
  <c r="A2143" i="4"/>
  <c r="B2143" i="4"/>
  <c r="C2143" i="4"/>
  <c r="D2143" i="4"/>
  <c r="E2143" i="4"/>
  <c r="F2143" i="4"/>
  <c r="G2143" i="4"/>
  <c r="H2143" i="4"/>
  <c r="I2143" i="4"/>
  <c r="J2143" i="4"/>
  <c r="K2143" i="4"/>
  <c r="L2143" i="4"/>
  <c r="A2144" i="4"/>
  <c r="B2144" i="4"/>
  <c r="C2144" i="4"/>
  <c r="D2144" i="4"/>
  <c r="E2144" i="4"/>
  <c r="F2144" i="4"/>
  <c r="G2144" i="4"/>
  <c r="H2144" i="4"/>
  <c r="I2144" i="4"/>
  <c r="J2144" i="4"/>
  <c r="K2144" i="4"/>
  <c r="L2144" i="4"/>
  <c r="A2145" i="4"/>
  <c r="B2145" i="4"/>
  <c r="C2145" i="4"/>
  <c r="D2145" i="4"/>
  <c r="E2145" i="4"/>
  <c r="F2145" i="4"/>
  <c r="G2145" i="4"/>
  <c r="H2145" i="4"/>
  <c r="I2145" i="4"/>
  <c r="J2145" i="4"/>
  <c r="K2145" i="4"/>
  <c r="L2145" i="4"/>
  <c r="A2146" i="4"/>
  <c r="B2146" i="4"/>
  <c r="C2146" i="4"/>
  <c r="D2146" i="4"/>
  <c r="E2146" i="4"/>
  <c r="F2146" i="4"/>
  <c r="G2146" i="4"/>
  <c r="H2146" i="4"/>
  <c r="I2146" i="4"/>
  <c r="J2146" i="4"/>
  <c r="K2146" i="4"/>
  <c r="L2146" i="4"/>
  <c r="A2147" i="4"/>
  <c r="B2147" i="4"/>
  <c r="C2147" i="4"/>
  <c r="D2147" i="4"/>
  <c r="E2147" i="4"/>
  <c r="F2147" i="4"/>
  <c r="G2147" i="4"/>
  <c r="H2147" i="4"/>
  <c r="I2147" i="4"/>
  <c r="J2147" i="4"/>
  <c r="K2147" i="4"/>
  <c r="L2147" i="4"/>
  <c r="A2148" i="4"/>
  <c r="B2148" i="4"/>
  <c r="C2148" i="4"/>
  <c r="D2148" i="4"/>
  <c r="E2148" i="4"/>
  <c r="F2148" i="4"/>
  <c r="G2148" i="4"/>
  <c r="H2148" i="4"/>
  <c r="I2148" i="4"/>
  <c r="J2148" i="4"/>
  <c r="K2148" i="4"/>
  <c r="L2148" i="4"/>
  <c r="A2149" i="4"/>
  <c r="B2149" i="4"/>
  <c r="C2149" i="4"/>
  <c r="D2149" i="4"/>
  <c r="E2149" i="4"/>
  <c r="F2149" i="4"/>
  <c r="G2149" i="4"/>
  <c r="H2149" i="4"/>
  <c r="I2149" i="4"/>
  <c r="J2149" i="4"/>
  <c r="K2149" i="4"/>
  <c r="L2149" i="4"/>
  <c r="A2150" i="4"/>
  <c r="B2150" i="4"/>
  <c r="C2150" i="4"/>
  <c r="D2150" i="4"/>
  <c r="E2150" i="4"/>
  <c r="F2150" i="4"/>
  <c r="G2150" i="4"/>
  <c r="H2150" i="4"/>
  <c r="I2150" i="4"/>
  <c r="J2150" i="4"/>
  <c r="K2150" i="4"/>
  <c r="L2150" i="4"/>
  <c r="A2151" i="4"/>
  <c r="B2151" i="4"/>
  <c r="C2151" i="4"/>
  <c r="D2151" i="4"/>
  <c r="E2151" i="4"/>
  <c r="F2151" i="4"/>
  <c r="G2151" i="4"/>
  <c r="H2151" i="4"/>
  <c r="I2151" i="4"/>
  <c r="J2151" i="4"/>
  <c r="K2151" i="4"/>
  <c r="L2151" i="4"/>
  <c r="A2152" i="4"/>
  <c r="B2152" i="4"/>
  <c r="C2152" i="4"/>
  <c r="D2152" i="4"/>
  <c r="E2152" i="4"/>
  <c r="F2152" i="4"/>
  <c r="G2152" i="4"/>
  <c r="H2152" i="4"/>
  <c r="I2152" i="4"/>
  <c r="J2152" i="4"/>
  <c r="K2152" i="4"/>
  <c r="L2152" i="4"/>
  <c r="A2153" i="4"/>
  <c r="B2153" i="4"/>
  <c r="C2153" i="4"/>
  <c r="D2153" i="4"/>
  <c r="E2153" i="4"/>
  <c r="F2153" i="4"/>
  <c r="G2153" i="4"/>
  <c r="H2153" i="4"/>
  <c r="I2153" i="4"/>
  <c r="J2153" i="4"/>
  <c r="K2153" i="4"/>
  <c r="L2153" i="4"/>
  <c r="A2154" i="4"/>
  <c r="B2154" i="4"/>
  <c r="C2154" i="4"/>
  <c r="D2154" i="4"/>
  <c r="E2154" i="4"/>
  <c r="F2154" i="4"/>
  <c r="G2154" i="4"/>
  <c r="H2154" i="4"/>
  <c r="I2154" i="4"/>
  <c r="J2154" i="4"/>
  <c r="K2154" i="4"/>
  <c r="L2154" i="4"/>
  <c r="A2155" i="4"/>
  <c r="B2155" i="4"/>
  <c r="C2155" i="4"/>
  <c r="D2155" i="4"/>
  <c r="E2155" i="4"/>
  <c r="F2155" i="4"/>
  <c r="G2155" i="4"/>
  <c r="H2155" i="4"/>
  <c r="I2155" i="4"/>
  <c r="J2155" i="4"/>
  <c r="K2155" i="4"/>
  <c r="L2155" i="4"/>
  <c r="A2156" i="4"/>
  <c r="B2156" i="4"/>
  <c r="C2156" i="4"/>
  <c r="D2156" i="4"/>
  <c r="E2156" i="4"/>
  <c r="F2156" i="4"/>
  <c r="G2156" i="4"/>
  <c r="H2156" i="4"/>
  <c r="I2156" i="4"/>
  <c r="J2156" i="4"/>
  <c r="K2156" i="4"/>
  <c r="L2156" i="4"/>
  <c r="A2157" i="4"/>
  <c r="B2157" i="4"/>
  <c r="C2157" i="4"/>
  <c r="D2157" i="4"/>
  <c r="E2157" i="4"/>
  <c r="F2157" i="4"/>
  <c r="G2157" i="4"/>
  <c r="H2157" i="4"/>
  <c r="I2157" i="4"/>
  <c r="J2157" i="4"/>
  <c r="K2157" i="4"/>
  <c r="L2157" i="4"/>
  <c r="A2158" i="4"/>
  <c r="B2158" i="4"/>
  <c r="C2158" i="4"/>
  <c r="D2158" i="4"/>
  <c r="E2158" i="4"/>
  <c r="F2158" i="4"/>
  <c r="G2158" i="4"/>
  <c r="H2158" i="4"/>
  <c r="I2158" i="4"/>
  <c r="J2158" i="4"/>
  <c r="K2158" i="4"/>
  <c r="L2158" i="4"/>
  <c r="A2159" i="4"/>
  <c r="B2159" i="4"/>
  <c r="C2159" i="4"/>
  <c r="D2159" i="4"/>
  <c r="E2159" i="4"/>
  <c r="F2159" i="4"/>
  <c r="G2159" i="4"/>
  <c r="H2159" i="4"/>
  <c r="I2159" i="4"/>
  <c r="J2159" i="4"/>
  <c r="K2159" i="4"/>
  <c r="L2159" i="4"/>
  <c r="A2160" i="4"/>
  <c r="B2160" i="4"/>
  <c r="C2160" i="4"/>
  <c r="D2160" i="4"/>
  <c r="E2160" i="4"/>
  <c r="F2160" i="4"/>
  <c r="G2160" i="4"/>
  <c r="H2160" i="4"/>
  <c r="I2160" i="4"/>
  <c r="J2160" i="4"/>
  <c r="K2160" i="4"/>
  <c r="L2160" i="4"/>
  <c r="A2161" i="4"/>
  <c r="B2161" i="4"/>
  <c r="C2161" i="4"/>
  <c r="D2161" i="4"/>
  <c r="E2161" i="4"/>
  <c r="F2161" i="4"/>
  <c r="G2161" i="4"/>
  <c r="H2161" i="4"/>
  <c r="I2161" i="4"/>
  <c r="J2161" i="4"/>
  <c r="K2161" i="4"/>
  <c r="L2161" i="4"/>
  <c r="A2162" i="4"/>
  <c r="B2162" i="4"/>
  <c r="C2162" i="4"/>
  <c r="D2162" i="4"/>
  <c r="E2162" i="4"/>
  <c r="F2162" i="4"/>
  <c r="G2162" i="4"/>
  <c r="H2162" i="4"/>
  <c r="I2162" i="4"/>
  <c r="J2162" i="4"/>
  <c r="K2162" i="4"/>
  <c r="L2162" i="4"/>
  <c r="A2163" i="4"/>
  <c r="B2163" i="4"/>
  <c r="C2163" i="4"/>
  <c r="D2163" i="4"/>
  <c r="E2163" i="4"/>
  <c r="F2163" i="4"/>
  <c r="G2163" i="4"/>
  <c r="H2163" i="4"/>
  <c r="I2163" i="4"/>
  <c r="J2163" i="4"/>
  <c r="K2163" i="4"/>
  <c r="L2163" i="4"/>
  <c r="A2164" i="4"/>
  <c r="B2164" i="4"/>
  <c r="C2164" i="4"/>
  <c r="D2164" i="4"/>
  <c r="E2164" i="4"/>
  <c r="F2164" i="4"/>
  <c r="G2164" i="4"/>
  <c r="H2164" i="4"/>
  <c r="I2164" i="4"/>
  <c r="J2164" i="4"/>
  <c r="K2164" i="4"/>
  <c r="L2164" i="4"/>
  <c r="A2165" i="4"/>
  <c r="B2165" i="4"/>
  <c r="C2165" i="4"/>
  <c r="D2165" i="4"/>
  <c r="E2165" i="4"/>
  <c r="F2165" i="4"/>
  <c r="G2165" i="4"/>
  <c r="H2165" i="4"/>
  <c r="I2165" i="4"/>
  <c r="J2165" i="4"/>
  <c r="K2165" i="4"/>
  <c r="L2165" i="4"/>
  <c r="A2166" i="4"/>
  <c r="B2166" i="4"/>
  <c r="C2166" i="4"/>
  <c r="D2166" i="4"/>
  <c r="E2166" i="4"/>
  <c r="F2166" i="4"/>
  <c r="G2166" i="4"/>
  <c r="H2166" i="4"/>
  <c r="I2166" i="4"/>
  <c r="J2166" i="4"/>
  <c r="K2166" i="4"/>
  <c r="L2166" i="4"/>
  <c r="A2167" i="4"/>
  <c r="B2167" i="4"/>
  <c r="C2167" i="4"/>
  <c r="D2167" i="4"/>
  <c r="E2167" i="4"/>
  <c r="F2167" i="4"/>
  <c r="G2167" i="4"/>
  <c r="H2167" i="4"/>
  <c r="I2167" i="4"/>
  <c r="J2167" i="4"/>
  <c r="K2167" i="4"/>
  <c r="L2167" i="4"/>
  <c r="A2168" i="4"/>
  <c r="B2168" i="4"/>
  <c r="C2168" i="4"/>
  <c r="D2168" i="4"/>
  <c r="E2168" i="4"/>
  <c r="F2168" i="4"/>
  <c r="G2168" i="4"/>
  <c r="H2168" i="4"/>
  <c r="I2168" i="4"/>
  <c r="J2168" i="4"/>
  <c r="K2168" i="4"/>
  <c r="L2168" i="4"/>
  <c r="A2169" i="4"/>
  <c r="B2169" i="4"/>
  <c r="C2169" i="4"/>
  <c r="D2169" i="4"/>
  <c r="E2169" i="4"/>
  <c r="F2169" i="4"/>
  <c r="G2169" i="4"/>
  <c r="H2169" i="4"/>
  <c r="I2169" i="4"/>
  <c r="J2169" i="4"/>
  <c r="K2169" i="4"/>
  <c r="L2169" i="4"/>
  <c r="A2170" i="4"/>
  <c r="B2170" i="4"/>
  <c r="C2170" i="4"/>
  <c r="D2170" i="4"/>
  <c r="E2170" i="4"/>
  <c r="F2170" i="4"/>
  <c r="G2170" i="4"/>
  <c r="H2170" i="4"/>
  <c r="I2170" i="4"/>
  <c r="J2170" i="4"/>
  <c r="K2170" i="4"/>
  <c r="L2170" i="4"/>
  <c r="A2171" i="4"/>
  <c r="B2171" i="4"/>
  <c r="C2171" i="4"/>
  <c r="D2171" i="4"/>
  <c r="E2171" i="4"/>
  <c r="F2171" i="4"/>
  <c r="G2171" i="4"/>
  <c r="H2171" i="4"/>
  <c r="I2171" i="4"/>
  <c r="J2171" i="4"/>
  <c r="K2171" i="4"/>
  <c r="L2171" i="4"/>
  <c r="A2172" i="4"/>
  <c r="B2172" i="4"/>
  <c r="C2172" i="4"/>
  <c r="D2172" i="4"/>
  <c r="E2172" i="4"/>
  <c r="F2172" i="4"/>
  <c r="G2172" i="4"/>
  <c r="H2172" i="4"/>
  <c r="I2172" i="4"/>
  <c r="J2172" i="4"/>
  <c r="K2172" i="4"/>
  <c r="L2172" i="4"/>
  <c r="A2173" i="4"/>
  <c r="B2173" i="4"/>
  <c r="C2173" i="4"/>
  <c r="D2173" i="4"/>
  <c r="E2173" i="4"/>
  <c r="F2173" i="4"/>
  <c r="G2173" i="4"/>
  <c r="H2173" i="4"/>
  <c r="I2173" i="4"/>
  <c r="J2173" i="4"/>
  <c r="K2173" i="4"/>
  <c r="L2173" i="4"/>
  <c r="A2174" i="4"/>
  <c r="B2174" i="4"/>
  <c r="C2174" i="4"/>
  <c r="D2174" i="4"/>
  <c r="E2174" i="4"/>
  <c r="F2174" i="4"/>
  <c r="G2174" i="4"/>
  <c r="H2174" i="4"/>
  <c r="I2174" i="4"/>
  <c r="J2174" i="4"/>
  <c r="K2174" i="4"/>
  <c r="L2174" i="4"/>
  <c r="A2175" i="4"/>
  <c r="B2175" i="4"/>
  <c r="C2175" i="4"/>
  <c r="D2175" i="4"/>
  <c r="E2175" i="4"/>
  <c r="F2175" i="4"/>
  <c r="G2175" i="4"/>
  <c r="H2175" i="4"/>
  <c r="I2175" i="4"/>
  <c r="J2175" i="4"/>
  <c r="K2175" i="4"/>
  <c r="L2175" i="4"/>
  <c r="A2176" i="4"/>
  <c r="B2176" i="4"/>
  <c r="C2176" i="4"/>
  <c r="D2176" i="4"/>
  <c r="E2176" i="4"/>
  <c r="F2176" i="4"/>
  <c r="G2176" i="4"/>
  <c r="H2176" i="4"/>
  <c r="I2176" i="4"/>
  <c r="J2176" i="4"/>
  <c r="K2176" i="4"/>
  <c r="L2176" i="4"/>
  <c r="A2177" i="4"/>
  <c r="B2177" i="4"/>
  <c r="C2177" i="4"/>
  <c r="D2177" i="4"/>
  <c r="E2177" i="4"/>
  <c r="F2177" i="4"/>
  <c r="G2177" i="4"/>
  <c r="H2177" i="4"/>
  <c r="I2177" i="4"/>
  <c r="J2177" i="4"/>
  <c r="K2177" i="4"/>
  <c r="L2177" i="4"/>
  <c r="A2178" i="4"/>
  <c r="B2178" i="4"/>
  <c r="C2178" i="4"/>
  <c r="D2178" i="4"/>
  <c r="E2178" i="4"/>
  <c r="F2178" i="4"/>
  <c r="G2178" i="4"/>
  <c r="H2178" i="4"/>
  <c r="I2178" i="4"/>
  <c r="J2178" i="4"/>
  <c r="K2178" i="4"/>
  <c r="L2178" i="4"/>
  <c r="A2179" i="4"/>
  <c r="B2179" i="4"/>
  <c r="C2179" i="4"/>
  <c r="D2179" i="4"/>
  <c r="E2179" i="4"/>
  <c r="F2179" i="4"/>
  <c r="G2179" i="4"/>
  <c r="H2179" i="4"/>
  <c r="I2179" i="4"/>
  <c r="J2179" i="4"/>
  <c r="K2179" i="4"/>
  <c r="L2179" i="4"/>
  <c r="A2180" i="4"/>
  <c r="B2180" i="4"/>
  <c r="C2180" i="4"/>
  <c r="D2180" i="4"/>
  <c r="E2180" i="4"/>
  <c r="F2180" i="4"/>
  <c r="G2180" i="4"/>
  <c r="H2180" i="4"/>
  <c r="I2180" i="4"/>
  <c r="J2180" i="4"/>
  <c r="K2180" i="4"/>
  <c r="L2180" i="4"/>
  <c r="A2181" i="4"/>
  <c r="B2181" i="4"/>
  <c r="C2181" i="4"/>
  <c r="D2181" i="4"/>
  <c r="E2181" i="4"/>
  <c r="F2181" i="4"/>
  <c r="G2181" i="4"/>
  <c r="H2181" i="4"/>
  <c r="I2181" i="4"/>
  <c r="J2181" i="4"/>
  <c r="K2181" i="4"/>
  <c r="L2181" i="4"/>
  <c r="A2182" i="4"/>
  <c r="B2182" i="4"/>
  <c r="C2182" i="4"/>
  <c r="D2182" i="4"/>
  <c r="E2182" i="4"/>
  <c r="F2182" i="4"/>
  <c r="G2182" i="4"/>
  <c r="H2182" i="4"/>
  <c r="I2182" i="4"/>
  <c r="J2182" i="4"/>
  <c r="K2182" i="4"/>
  <c r="L2182" i="4"/>
  <c r="A2183" i="4"/>
  <c r="B2183" i="4"/>
  <c r="C2183" i="4"/>
  <c r="D2183" i="4"/>
  <c r="E2183" i="4"/>
  <c r="F2183" i="4"/>
  <c r="G2183" i="4"/>
  <c r="H2183" i="4"/>
  <c r="I2183" i="4"/>
  <c r="J2183" i="4"/>
  <c r="K2183" i="4"/>
  <c r="L2183" i="4"/>
  <c r="A2184" i="4"/>
  <c r="B2184" i="4"/>
  <c r="C2184" i="4"/>
  <c r="D2184" i="4"/>
  <c r="E2184" i="4"/>
  <c r="F2184" i="4"/>
  <c r="G2184" i="4"/>
  <c r="H2184" i="4"/>
  <c r="I2184" i="4"/>
  <c r="J2184" i="4"/>
  <c r="K2184" i="4"/>
  <c r="L2184" i="4"/>
  <c r="A2185" i="4"/>
  <c r="B2185" i="4"/>
  <c r="C2185" i="4"/>
  <c r="D2185" i="4"/>
  <c r="E2185" i="4"/>
  <c r="F2185" i="4"/>
  <c r="G2185" i="4"/>
  <c r="H2185" i="4"/>
  <c r="I2185" i="4"/>
  <c r="J2185" i="4"/>
  <c r="K2185" i="4"/>
  <c r="L2185" i="4"/>
  <c r="A2186" i="4"/>
  <c r="B2186" i="4"/>
  <c r="C2186" i="4"/>
  <c r="D2186" i="4"/>
  <c r="E2186" i="4"/>
  <c r="F2186" i="4"/>
  <c r="G2186" i="4"/>
  <c r="H2186" i="4"/>
  <c r="I2186" i="4"/>
  <c r="J2186" i="4"/>
  <c r="K2186" i="4"/>
  <c r="L2186" i="4"/>
  <c r="A2187" i="4"/>
  <c r="B2187" i="4"/>
  <c r="C2187" i="4"/>
  <c r="D2187" i="4"/>
  <c r="E2187" i="4"/>
  <c r="F2187" i="4"/>
  <c r="G2187" i="4"/>
  <c r="H2187" i="4"/>
  <c r="I2187" i="4"/>
  <c r="J2187" i="4"/>
  <c r="K2187" i="4"/>
  <c r="L2187" i="4"/>
  <c r="A2188" i="4"/>
  <c r="B2188" i="4"/>
  <c r="C2188" i="4"/>
  <c r="D2188" i="4"/>
  <c r="E2188" i="4"/>
  <c r="F2188" i="4"/>
  <c r="G2188" i="4"/>
  <c r="H2188" i="4"/>
  <c r="I2188" i="4"/>
  <c r="J2188" i="4"/>
  <c r="K2188" i="4"/>
  <c r="L2188" i="4"/>
  <c r="A2189" i="4"/>
  <c r="B2189" i="4"/>
  <c r="C2189" i="4"/>
  <c r="D2189" i="4"/>
  <c r="E2189" i="4"/>
  <c r="F2189" i="4"/>
  <c r="G2189" i="4"/>
  <c r="H2189" i="4"/>
  <c r="I2189" i="4"/>
  <c r="J2189" i="4"/>
  <c r="K2189" i="4"/>
  <c r="L2189" i="4"/>
  <c r="A2190" i="4"/>
  <c r="B2190" i="4"/>
  <c r="C2190" i="4"/>
  <c r="D2190" i="4"/>
  <c r="E2190" i="4"/>
  <c r="F2190" i="4"/>
  <c r="G2190" i="4"/>
  <c r="H2190" i="4"/>
  <c r="I2190" i="4"/>
  <c r="J2190" i="4"/>
  <c r="K2190" i="4"/>
  <c r="L2190" i="4"/>
  <c r="A2191" i="4"/>
  <c r="B2191" i="4"/>
  <c r="C2191" i="4"/>
  <c r="D2191" i="4"/>
  <c r="E2191" i="4"/>
  <c r="F2191" i="4"/>
  <c r="G2191" i="4"/>
  <c r="H2191" i="4"/>
  <c r="I2191" i="4"/>
  <c r="J2191" i="4"/>
  <c r="K2191" i="4"/>
  <c r="L2191" i="4"/>
  <c r="A2192" i="4"/>
  <c r="B2192" i="4"/>
  <c r="C2192" i="4"/>
  <c r="D2192" i="4"/>
  <c r="E2192" i="4"/>
  <c r="F2192" i="4"/>
  <c r="G2192" i="4"/>
  <c r="H2192" i="4"/>
  <c r="I2192" i="4"/>
  <c r="J2192" i="4"/>
  <c r="K2192" i="4"/>
  <c r="L2192" i="4"/>
  <c r="A2193" i="4"/>
  <c r="B2193" i="4"/>
  <c r="C2193" i="4"/>
  <c r="D2193" i="4"/>
  <c r="E2193" i="4"/>
  <c r="F2193" i="4"/>
  <c r="G2193" i="4"/>
  <c r="H2193" i="4"/>
  <c r="I2193" i="4"/>
  <c r="J2193" i="4"/>
  <c r="K2193" i="4"/>
  <c r="L2193" i="4"/>
  <c r="A2194" i="4"/>
  <c r="B2194" i="4"/>
  <c r="C2194" i="4"/>
  <c r="D2194" i="4"/>
  <c r="E2194" i="4"/>
  <c r="F2194" i="4"/>
  <c r="G2194" i="4"/>
  <c r="H2194" i="4"/>
  <c r="I2194" i="4"/>
  <c r="J2194" i="4"/>
  <c r="K2194" i="4"/>
  <c r="L2194" i="4"/>
  <c r="A2195" i="4"/>
  <c r="B2195" i="4"/>
  <c r="C2195" i="4"/>
  <c r="D2195" i="4"/>
  <c r="E2195" i="4"/>
  <c r="F2195" i="4"/>
  <c r="G2195" i="4"/>
  <c r="H2195" i="4"/>
  <c r="I2195" i="4"/>
  <c r="J2195" i="4"/>
  <c r="K2195" i="4"/>
  <c r="L2195" i="4"/>
  <c r="A2196" i="4"/>
  <c r="B2196" i="4"/>
  <c r="C2196" i="4"/>
  <c r="D2196" i="4"/>
  <c r="E2196" i="4"/>
  <c r="F2196" i="4"/>
  <c r="G2196" i="4"/>
  <c r="H2196" i="4"/>
  <c r="I2196" i="4"/>
  <c r="J2196" i="4"/>
  <c r="K2196" i="4"/>
  <c r="L2196" i="4"/>
  <c r="A2197" i="4"/>
  <c r="B2197" i="4"/>
  <c r="C2197" i="4"/>
  <c r="D2197" i="4"/>
  <c r="E2197" i="4"/>
  <c r="F2197" i="4"/>
  <c r="G2197" i="4"/>
  <c r="H2197" i="4"/>
  <c r="I2197" i="4"/>
  <c r="J2197" i="4"/>
  <c r="K2197" i="4"/>
  <c r="L2197" i="4"/>
  <c r="A2198" i="4"/>
  <c r="B2198" i="4"/>
  <c r="C2198" i="4"/>
  <c r="D2198" i="4"/>
  <c r="E2198" i="4"/>
  <c r="F2198" i="4"/>
  <c r="G2198" i="4"/>
  <c r="H2198" i="4"/>
  <c r="I2198" i="4"/>
  <c r="J2198" i="4"/>
  <c r="K2198" i="4"/>
  <c r="L2198" i="4"/>
  <c r="A2199" i="4"/>
  <c r="B2199" i="4"/>
  <c r="C2199" i="4"/>
  <c r="D2199" i="4"/>
  <c r="E2199" i="4"/>
  <c r="F2199" i="4"/>
  <c r="G2199" i="4"/>
  <c r="H2199" i="4"/>
  <c r="I2199" i="4"/>
  <c r="J2199" i="4"/>
  <c r="K2199" i="4"/>
  <c r="L2199" i="4"/>
  <c r="A2200" i="4"/>
  <c r="B2200" i="4"/>
  <c r="C2200" i="4"/>
  <c r="D2200" i="4"/>
  <c r="E2200" i="4"/>
  <c r="F2200" i="4"/>
  <c r="G2200" i="4"/>
  <c r="H2200" i="4"/>
  <c r="I2200" i="4"/>
  <c r="J2200" i="4"/>
  <c r="K2200" i="4"/>
  <c r="L2200" i="4"/>
  <c r="A2201" i="4"/>
  <c r="B2201" i="4"/>
  <c r="C2201" i="4"/>
  <c r="D2201" i="4"/>
  <c r="E2201" i="4"/>
  <c r="F2201" i="4"/>
  <c r="G2201" i="4"/>
  <c r="H2201" i="4"/>
  <c r="I2201" i="4"/>
  <c r="J2201" i="4"/>
  <c r="K2201" i="4"/>
  <c r="L2201" i="4"/>
  <c r="A2202" i="4"/>
  <c r="B2202" i="4"/>
  <c r="C2202" i="4"/>
  <c r="D2202" i="4"/>
  <c r="E2202" i="4"/>
  <c r="F2202" i="4"/>
  <c r="G2202" i="4"/>
  <c r="H2202" i="4"/>
  <c r="I2202" i="4"/>
  <c r="J2202" i="4"/>
  <c r="K2202" i="4"/>
  <c r="L2202" i="4"/>
  <c r="A2203" i="4"/>
  <c r="B2203" i="4"/>
  <c r="C2203" i="4"/>
  <c r="D2203" i="4"/>
  <c r="E2203" i="4"/>
  <c r="F2203" i="4"/>
  <c r="G2203" i="4"/>
  <c r="H2203" i="4"/>
  <c r="I2203" i="4"/>
  <c r="J2203" i="4"/>
  <c r="K2203" i="4"/>
  <c r="L2203" i="4"/>
  <c r="A2204" i="4"/>
  <c r="B2204" i="4"/>
  <c r="C2204" i="4"/>
  <c r="D2204" i="4"/>
  <c r="E2204" i="4"/>
  <c r="F2204" i="4"/>
  <c r="G2204" i="4"/>
  <c r="H2204" i="4"/>
  <c r="I2204" i="4"/>
  <c r="J2204" i="4"/>
  <c r="K2204" i="4"/>
  <c r="L2204" i="4"/>
  <c r="A2205" i="4"/>
  <c r="B2205" i="4"/>
  <c r="C2205" i="4"/>
  <c r="D2205" i="4"/>
  <c r="E2205" i="4"/>
  <c r="F2205" i="4"/>
  <c r="G2205" i="4"/>
  <c r="H2205" i="4"/>
  <c r="I2205" i="4"/>
  <c r="J2205" i="4"/>
  <c r="K2205" i="4"/>
  <c r="L2205" i="4"/>
  <c r="A2206" i="4"/>
  <c r="B2206" i="4"/>
  <c r="C2206" i="4"/>
  <c r="D2206" i="4"/>
  <c r="E2206" i="4"/>
  <c r="F2206" i="4"/>
  <c r="G2206" i="4"/>
  <c r="H2206" i="4"/>
  <c r="I2206" i="4"/>
  <c r="J2206" i="4"/>
  <c r="K2206" i="4"/>
  <c r="L2206" i="4"/>
  <c r="A2207" i="4"/>
  <c r="B2207" i="4"/>
  <c r="C2207" i="4"/>
  <c r="D2207" i="4"/>
  <c r="E2207" i="4"/>
  <c r="F2207" i="4"/>
  <c r="G2207" i="4"/>
  <c r="H2207" i="4"/>
  <c r="I2207" i="4"/>
  <c r="J2207" i="4"/>
  <c r="K2207" i="4"/>
  <c r="L2207" i="4"/>
  <c r="A2208" i="4"/>
  <c r="B2208" i="4"/>
  <c r="C2208" i="4"/>
  <c r="D2208" i="4"/>
  <c r="E2208" i="4"/>
  <c r="F2208" i="4"/>
  <c r="G2208" i="4"/>
  <c r="H2208" i="4"/>
  <c r="I2208" i="4"/>
  <c r="J2208" i="4"/>
  <c r="K2208" i="4"/>
  <c r="L2208" i="4"/>
  <c r="A2209" i="4"/>
  <c r="B2209" i="4"/>
  <c r="C2209" i="4"/>
  <c r="D2209" i="4"/>
  <c r="E2209" i="4"/>
  <c r="F2209" i="4"/>
  <c r="G2209" i="4"/>
  <c r="H2209" i="4"/>
  <c r="I2209" i="4"/>
  <c r="J2209" i="4"/>
  <c r="K2209" i="4"/>
  <c r="L2209" i="4"/>
  <c r="A2210" i="4"/>
  <c r="B2210" i="4"/>
  <c r="C2210" i="4"/>
  <c r="D2210" i="4"/>
  <c r="E2210" i="4"/>
  <c r="F2210" i="4"/>
  <c r="G2210" i="4"/>
  <c r="H2210" i="4"/>
  <c r="I2210" i="4"/>
  <c r="J2210" i="4"/>
  <c r="K2210" i="4"/>
  <c r="L2210" i="4"/>
  <c r="A2211" i="4"/>
  <c r="B2211" i="4"/>
  <c r="C2211" i="4"/>
  <c r="D2211" i="4"/>
  <c r="E2211" i="4"/>
  <c r="F2211" i="4"/>
  <c r="G2211" i="4"/>
  <c r="H2211" i="4"/>
  <c r="I2211" i="4"/>
  <c r="J2211" i="4"/>
  <c r="K2211" i="4"/>
  <c r="L2211" i="4"/>
  <c r="A2212" i="4"/>
  <c r="B2212" i="4"/>
  <c r="C2212" i="4"/>
  <c r="D2212" i="4"/>
  <c r="E2212" i="4"/>
  <c r="F2212" i="4"/>
  <c r="G2212" i="4"/>
  <c r="H2212" i="4"/>
  <c r="I2212" i="4"/>
  <c r="J2212" i="4"/>
  <c r="K2212" i="4"/>
  <c r="L2212" i="4"/>
  <c r="A2213" i="4"/>
  <c r="B2213" i="4"/>
  <c r="C2213" i="4"/>
  <c r="D2213" i="4"/>
  <c r="E2213" i="4"/>
  <c r="F2213" i="4"/>
  <c r="G2213" i="4"/>
  <c r="H2213" i="4"/>
  <c r="I2213" i="4"/>
  <c r="J2213" i="4"/>
  <c r="K2213" i="4"/>
  <c r="L2213" i="4"/>
  <c r="A2214" i="4"/>
  <c r="B2214" i="4"/>
  <c r="C2214" i="4"/>
  <c r="D2214" i="4"/>
  <c r="E2214" i="4"/>
  <c r="F2214" i="4"/>
  <c r="G2214" i="4"/>
  <c r="H2214" i="4"/>
  <c r="I2214" i="4"/>
  <c r="J2214" i="4"/>
  <c r="K2214" i="4"/>
  <c r="L2214" i="4"/>
  <c r="A2215" i="4"/>
  <c r="B2215" i="4"/>
  <c r="C2215" i="4"/>
  <c r="D2215" i="4"/>
  <c r="E2215" i="4"/>
  <c r="F2215" i="4"/>
  <c r="G2215" i="4"/>
  <c r="H2215" i="4"/>
  <c r="I2215" i="4"/>
  <c r="J2215" i="4"/>
  <c r="K2215" i="4"/>
  <c r="L2215" i="4"/>
  <c r="A2216" i="4"/>
  <c r="B2216" i="4"/>
  <c r="C2216" i="4"/>
  <c r="D2216" i="4"/>
  <c r="E2216" i="4"/>
  <c r="F2216" i="4"/>
  <c r="G2216" i="4"/>
  <c r="H2216" i="4"/>
  <c r="I2216" i="4"/>
  <c r="J2216" i="4"/>
  <c r="K2216" i="4"/>
  <c r="L2216" i="4"/>
  <c r="A2217" i="4"/>
  <c r="B2217" i="4"/>
  <c r="C2217" i="4"/>
  <c r="D2217" i="4"/>
  <c r="E2217" i="4"/>
  <c r="F2217" i="4"/>
  <c r="G2217" i="4"/>
  <c r="H2217" i="4"/>
  <c r="I2217" i="4"/>
  <c r="J2217" i="4"/>
  <c r="K2217" i="4"/>
  <c r="L2217" i="4"/>
  <c r="A2218" i="4"/>
  <c r="B2218" i="4"/>
  <c r="C2218" i="4"/>
  <c r="D2218" i="4"/>
  <c r="E2218" i="4"/>
  <c r="F2218" i="4"/>
  <c r="G2218" i="4"/>
  <c r="H2218" i="4"/>
  <c r="I2218" i="4"/>
  <c r="J2218" i="4"/>
  <c r="K2218" i="4"/>
  <c r="L2218" i="4"/>
  <c r="A2219" i="4"/>
  <c r="B2219" i="4"/>
  <c r="C2219" i="4"/>
  <c r="D2219" i="4"/>
  <c r="E2219" i="4"/>
  <c r="F2219" i="4"/>
  <c r="G2219" i="4"/>
  <c r="H2219" i="4"/>
  <c r="I2219" i="4"/>
  <c r="J2219" i="4"/>
  <c r="K2219" i="4"/>
  <c r="L2219" i="4"/>
  <c r="A2220" i="4"/>
  <c r="B2220" i="4"/>
  <c r="C2220" i="4"/>
  <c r="D2220" i="4"/>
  <c r="E2220" i="4"/>
  <c r="F2220" i="4"/>
  <c r="G2220" i="4"/>
  <c r="H2220" i="4"/>
  <c r="I2220" i="4"/>
  <c r="J2220" i="4"/>
  <c r="K2220" i="4"/>
  <c r="L2220" i="4"/>
  <c r="A2221" i="4"/>
  <c r="B2221" i="4"/>
  <c r="C2221" i="4"/>
  <c r="D2221" i="4"/>
  <c r="E2221" i="4"/>
  <c r="F2221" i="4"/>
  <c r="G2221" i="4"/>
  <c r="H2221" i="4"/>
  <c r="I2221" i="4"/>
  <c r="J2221" i="4"/>
  <c r="K2221" i="4"/>
  <c r="L2221" i="4"/>
  <c r="A2222" i="4"/>
  <c r="B2222" i="4"/>
  <c r="C2222" i="4"/>
  <c r="D2222" i="4"/>
  <c r="E2222" i="4"/>
  <c r="F2222" i="4"/>
  <c r="G2222" i="4"/>
  <c r="H2222" i="4"/>
  <c r="I2222" i="4"/>
  <c r="J2222" i="4"/>
  <c r="K2222" i="4"/>
  <c r="L2222" i="4"/>
  <c r="A2223" i="4"/>
  <c r="B2223" i="4"/>
  <c r="C2223" i="4"/>
  <c r="D2223" i="4"/>
  <c r="E2223" i="4"/>
  <c r="F2223" i="4"/>
  <c r="G2223" i="4"/>
  <c r="H2223" i="4"/>
  <c r="I2223" i="4"/>
  <c r="J2223" i="4"/>
  <c r="K2223" i="4"/>
  <c r="L2223" i="4"/>
  <c r="A2224" i="4"/>
  <c r="B2224" i="4"/>
  <c r="C2224" i="4"/>
  <c r="D2224" i="4"/>
  <c r="E2224" i="4"/>
  <c r="F2224" i="4"/>
  <c r="G2224" i="4"/>
  <c r="H2224" i="4"/>
  <c r="I2224" i="4"/>
  <c r="J2224" i="4"/>
  <c r="K2224" i="4"/>
  <c r="L2224" i="4"/>
  <c r="A2225" i="4"/>
  <c r="B2225" i="4"/>
  <c r="C2225" i="4"/>
  <c r="D2225" i="4"/>
  <c r="E2225" i="4"/>
  <c r="F2225" i="4"/>
  <c r="G2225" i="4"/>
  <c r="H2225" i="4"/>
  <c r="I2225" i="4"/>
  <c r="J2225" i="4"/>
  <c r="K2225" i="4"/>
  <c r="L2225" i="4"/>
  <c r="A2226" i="4"/>
  <c r="B2226" i="4"/>
  <c r="C2226" i="4"/>
  <c r="D2226" i="4"/>
  <c r="E2226" i="4"/>
  <c r="F2226" i="4"/>
  <c r="G2226" i="4"/>
  <c r="H2226" i="4"/>
  <c r="I2226" i="4"/>
  <c r="J2226" i="4"/>
  <c r="K2226" i="4"/>
  <c r="L2226" i="4"/>
  <c r="A2227" i="4"/>
  <c r="B2227" i="4"/>
  <c r="C2227" i="4"/>
  <c r="D2227" i="4"/>
  <c r="E2227" i="4"/>
  <c r="F2227" i="4"/>
  <c r="G2227" i="4"/>
  <c r="H2227" i="4"/>
  <c r="I2227" i="4"/>
  <c r="J2227" i="4"/>
  <c r="K2227" i="4"/>
  <c r="L2227" i="4"/>
  <c r="A2228" i="4"/>
  <c r="B2228" i="4"/>
  <c r="C2228" i="4"/>
  <c r="D2228" i="4"/>
  <c r="E2228" i="4"/>
  <c r="F2228" i="4"/>
  <c r="G2228" i="4"/>
  <c r="H2228" i="4"/>
  <c r="I2228" i="4"/>
  <c r="J2228" i="4"/>
  <c r="K2228" i="4"/>
  <c r="L2228" i="4"/>
  <c r="A2229" i="4"/>
  <c r="B2229" i="4"/>
  <c r="C2229" i="4"/>
  <c r="D2229" i="4"/>
  <c r="E2229" i="4"/>
  <c r="F2229" i="4"/>
  <c r="G2229" i="4"/>
  <c r="H2229" i="4"/>
  <c r="I2229" i="4"/>
  <c r="J2229" i="4"/>
  <c r="K2229" i="4"/>
  <c r="L2229" i="4"/>
  <c r="A2230" i="4"/>
  <c r="B2230" i="4"/>
  <c r="C2230" i="4"/>
  <c r="D2230" i="4"/>
  <c r="E2230" i="4"/>
  <c r="F2230" i="4"/>
  <c r="G2230" i="4"/>
  <c r="H2230" i="4"/>
  <c r="I2230" i="4"/>
  <c r="J2230" i="4"/>
  <c r="K2230" i="4"/>
  <c r="L2230" i="4"/>
  <c r="A2231" i="4"/>
  <c r="B2231" i="4"/>
  <c r="C2231" i="4"/>
  <c r="D2231" i="4"/>
  <c r="E2231" i="4"/>
  <c r="F2231" i="4"/>
  <c r="G2231" i="4"/>
  <c r="H2231" i="4"/>
  <c r="I2231" i="4"/>
  <c r="J2231" i="4"/>
  <c r="K2231" i="4"/>
  <c r="L2231" i="4"/>
  <c r="A2232" i="4"/>
  <c r="B2232" i="4"/>
  <c r="C2232" i="4"/>
  <c r="D2232" i="4"/>
  <c r="E2232" i="4"/>
  <c r="F2232" i="4"/>
  <c r="G2232" i="4"/>
  <c r="H2232" i="4"/>
  <c r="I2232" i="4"/>
  <c r="J2232" i="4"/>
  <c r="K2232" i="4"/>
  <c r="L2232" i="4"/>
  <c r="A2233" i="4"/>
  <c r="B2233" i="4"/>
  <c r="C2233" i="4"/>
  <c r="D2233" i="4"/>
  <c r="E2233" i="4"/>
  <c r="F2233" i="4"/>
  <c r="G2233" i="4"/>
  <c r="H2233" i="4"/>
  <c r="I2233" i="4"/>
  <c r="J2233" i="4"/>
  <c r="K2233" i="4"/>
  <c r="L2233" i="4"/>
  <c r="A2234" i="4"/>
  <c r="B2234" i="4"/>
  <c r="C2234" i="4"/>
  <c r="D2234" i="4"/>
  <c r="E2234" i="4"/>
  <c r="F2234" i="4"/>
  <c r="G2234" i="4"/>
  <c r="H2234" i="4"/>
  <c r="I2234" i="4"/>
  <c r="J2234" i="4"/>
  <c r="K2234" i="4"/>
  <c r="L2234" i="4"/>
  <c r="A2235" i="4"/>
  <c r="B2235" i="4"/>
  <c r="C2235" i="4"/>
  <c r="D2235" i="4"/>
  <c r="E2235" i="4"/>
  <c r="F2235" i="4"/>
  <c r="G2235" i="4"/>
  <c r="H2235" i="4"/>
  <c r="I2235" i="4"/>
  <c r="J2235" i="4"/>
  <c r="K2235" i="4"/>
  <c r="L2235" i="4"/>
  <c r="A2236" i="4"/>
  <c r="B2236" i="4"/>
  <c r="C2236" i="4"/>
  <c r="D2236" i="4"/>
  <c r="E2236" i="4"/>
  <c r="F2236" i="4"/>
  <c r="G2236" i="4"/>
  <c r="H2236" i="4"/>
  <c r="I2236" i="4"/>
  <c r="J2236" i="4"/>
  <c r="K2236" i="4"/>
  <c r="L2236" i="4"/>
  <c r="A2237" i="4"/>
  <c r="B2237" i="4"/>
  <c r="C2237" i="4"/>
  <c r="D2237" i="4"/>
  <c r="E2237" i="4"/>
  <c r="F2237" i="4"/>
  <c r="G2237" i="4"/>
  <c r="H2237" i="4"/>
  <c r="I2237" i="4"/>
  <c r="J2237" i="4"/>
  <c r="K2237" i="4"/>
  <c r="L2237" i="4"/>
  <c r="A2238" i="4"/>
  <c r="B2238" i="4"/>
  <c r="C2238" i="4"/>
  <c r="D2238" i="4"/>
  <c r="E2238" i="4"/>
  <c r="F2238" i="4"/>
  <c r="G2238" i="4"/>
  <c r="H2238" i="4"/>
  <c r="I2238" i="4"/>
  <c r="J2238" i="4"/>
  <c r="K2238" i="4"/>
  <c r="L2238" i="4"/>
  <c r="A2239" i="4"/>
  <c r="B2239" i="4"/>
  <c r="C2239" i="4"/>
  <c r="D2239" i="4"/>
  <c r="E2239" i="4"/>
  <c r="F2239" i="4"/>
  <c r="G2239" i="4"/>
  <c r="H2239" i="4"/>
  <c r="I2239" i="4"/>
  <c r="J2239" i="4"/>
  <c r="K2239" i="4"/>
  <c r="L2239" i="4"/>
  <c r="A2240" i="4"/>
  <c r="B2240" i="4"/>
  <c r="C2240" i="4"/>
  <c r="D2240" i="4"/>
  <c r="E2240" i="4"/>
  <c r="F2240" i="4"/>
  <c r="G2240" i="4"/>
  <c r="H2240" i="4"/>
  <c r="I2240" i="4"/>
  <c r="J2240" i="4"/>
  <c r="K2240" i="4"/>
  <c r="L2240" i="4"/>
  <c r="A2241" i="4"/>
  <c r="B2241" i="4"/>
  <c r="C2241" i="4"/>
  <c r="D2241" i="4"/>
  <c r="E2241" i="4"/>
  <c r="F2241" i="4"/>
  <c r="G2241" i="4"/>
  <c r="H2241" i="4"/>
  <c r="I2241" i="4"/>
  <c r="J2241" i="4"/>
  <c r="K2241" i="4"/>
  <c r="L2241" i="4"/>
  <c r="A2242" i="4"/>
  <c r="B2242" i="4"/>
  <c r="C2242" i="4"/>
  <c r="D2242" i="4"/>
  <c r="E2242" i="4"/>
  <c r="F2242" i="4"/>
  <c r="G2242" i="4"/>
  <c r="H2242" i="4"/>
  <c r="I2242" i="4"/>
  <c r="J2242" i="4"/>
  <c r="K2242" i="4"/>
  <c r="L2242" i="4"/>
  <c r="A2243" i="4"/>
  <c r="B2243" i="4"/>
  <c r="C2243" i="4"/>
  <c r="D2243" i="4"/>
  <c r="E2243" i="4"/>
  <c r="F2243" i="4"/>
  <c r="G2243" i="4"/>
  <c r="H2243" i="4"/>
  <c r="I2243" i="4"/>
  <c r="J2243" i="4"/>
  <c r="K2243" i="4"/>
  <c r="L2243" i="4"/>
  <c r="A2244" i="4"/>
  <c r="B2244" i="4"/>
  <c r="C2244" i="4"/>
  <c r="D2244" i="4"/>
  <c r="E2244" i="4"/>
  <c r="F2244" i="4"/>
  <c r="G2244" i="4"/>
  <c r="H2244" i="4"/>
  <c r="I2244" i="4"/>
  <c r="J2244" i="4"/>
  <c r="K2244" i="4"/>
  <c r="L2244" i="4"/>
  <c r="A2245" i="4"/>
  <c r="B2245" i="4"/>
  <c r="C2245" i="4"/>
  <c r="D2245" i="4"/>
  <c r="E2245" i="4"/>
  <c r="F2245" i="4"/>
  <c r="G2245" i="4"/>
  <c r="H2245" i="4"/>
  <c r="I2245" i="4"/>
  <c r="J2245" i="4"/>
  <c r="K2245" i="4"/>
  <c r="L2245" i="4"/>
  <c r="A2246" i="4"/>
  <c r="B2246" i="4"/>
  <c r="C2246" i="4"/>
  <c r="D2246" i="4"/>
  <c r="E2246" i="4"/>
  <c r="F2246" i="4"/>
  <c r="G2246" i="4"/>
  <c r="H2246" i="4"/>
  <c r="I2246" i="4"/>
  <c r="J2246" i="4"/>
  <c r="K2246" i="4"/>
  <c r="L2246" i="4"/>
  <c r="A2247" i="4"/>
  <c r="B2247" i="4"/>
  <c r="C2247" i="4"/>
  <c r="D2247" i="4"/>
  <c r="E2247" i="4"/>
  <c r="F2247" i="4"/>
  <c r="G2247" i="4"/>
  <c r="H2247" i="4"/>
  <c r="I2247" i="4"/>
  <c r="J2247" i="4"/>
  <c r="K2247" i="4"/>
  <c r="L2247" i="4"/>
  <c r="A2248" i="4"/>
  <c r="B2248" i="4"/>
  <c r="C2248" i="4"/>
  <c r="D2248" i="4"/>
  <c r="E2248" i="4"/>
  <c r="F2248" i="4"/>
  <c r="G2248" i="4"/>
  <c r="H2248" i="4"/>
  <c r="I2248" i="4"/>
  <c r="J2248" i="4"/>
  <c r="K2248" i="4"/>
  <c r="L2248" i="4"/>
  <c r="A2249" i="4"/>
  <c r="B2249" i="4"/>
  <c r="C2249" i="4"/>
  <c r="D2249" i="4"/>
  <c r="E2249" i="4"/>
  <c r="F2249" i="4"/>
  <c r="G2249" i="4"/>
  <c r="H2249" i="4"/>
  <c r="I2249" i="4"/>
  <c r="J2249" i="4"/>
  <c r="K2249" i="4"/>
  <c r="L2249" i="4"/>
  <c r="A2250" i="4"/>
  <c r="B2250" i="4"/>
  <c r="C2250" i="4"/>
  <c r="D2250" i="4"/>
  <c r="E2250" i="4"/>
  <c r="F2250" i="4"/>
  <c r="G2250" i="4"/>
  <c r="H2250" i="4"/>
  <c r="I2250" i="4"/>
  <c r="J2250" i="4"/>
  <c r="K2250" i="4"/>
  <c r="L2250" i="4"/>
  <c r="A2251" i="4"/>
  <c r="B2251" i="4"/>
  <c r="C2251" i="4"/>
  <c r="D2251" i="4"/>
  <c r="E2251" i="4"/>
  <c r="F2251" i="4"/>
  <c r="G2251" i="4"/>
  <c r="H2251" i="4"/>
  <c r="I2251" i="4"/>
  <c r="J2251" i="4"/>
  <c r="K2251" i="4"/>
  <c r="L2251" i="4"/>
  <c r="A2252" i="4"/>
  <c r="B2252" i="4"/>
  <c r="C2252" i="4"/>
  <c r="D2252" i="4"/>
  <c r="E2252" i="4"/>
  <c r="F2252" i="4"/>
  <c r="G2252" i="4"/>
  <c r="H2252" i="4"/>
  <c r="I2252" i="4"/>
  <c r="J2252" i="4"/>
  <c r="K2252" i="4"/>
  <c r="L2252" i="4"/>
  <c r="A2253" i="4"/>
  <c r="B2253" i="4"/>
  <c r="C2253" i="4"/>
  <c r="D2253" i="4"/>
  <c r="E2253" i="4"/>
  <c r="F2253" i="4"/>
  <c r="G2253" i="4"/>
  <c r="H2253" i="4"/>
  <c r="I2253" i="4"/>
  <c r="J2253" i="4"/>
  <c r="K2253" i="4"/>
  <c r="L2253" i="4"/>
  <c r="A2254" i="4"/>
  <c r="B2254" i="4"/>
  <c r="C2254" i="4"/>
  <c r="D2254" i="4"/>
  <c r="E2254" i="4"/>
  <c r="F2254" i="4"/>
  <c r="G2254" i="4"/>
  <c r="H2254" i="4"/>
  <c r="I2254" i="4"/>
  <c r="J2254" i="4"/>
  <c r="K2254" i="4"/>
  <c r="L2254" i="4"/>
  <c r="A2255" i="4"/>
  <c r="B2255" i="4"/>
  <c r="C2255" i="4"/>
  <c r="D2255" i="4"/>
  <c r="E2255" i="4"/>
  <c r="F2255" i="4"/>
  <c r="G2255" i="4"/>
  <c r="H2255" i="4"/>
  <c r="I2255" i="4"/>
  <c r="J2255" i="4"/>
  <c r="K2255" i="4"/>
  <c r="L2255" i="4"/>
  <c r="A2256" i="4"/>
  <c r="B2256" i="4"/>
  <c r="C2256" i="4"/>
  <c r="D2256" i="4"/>
  <c r="E2256" i="4"/>
  <c r="F2256" i="4"/>
  <c r="G2256" i="4"/>
  <c r="H2256" i="4"/>
  <c r="I2256" i="4"/>
  <c r="J2256" i="4"/>
  <c r="K2256" i="4"/>
  <c r="L2256" i="4"/>
  <c r="A2257" i="4"/>
  <c r="B2257" i="4"/>
  <c r="C2257" i="4"/>
  <c r="D2257" i="4"/>
  <c r="E2257" i="4"/>
  <c r="F2257" i="4"/>
  <c r="G2257" i="4"/>
  <c r="H2257" i="4"/>
  <c r="I2257" i="4"/>
  <c r="J2257" i="4"/>
  <c r="K2257" i="4"/>
  <c r="L2257" i="4"/>
  <c r="A2258" i="4"/>
  <c r="B2258" i="4"/>
  <c r="C2258" i="4"/>
  <c r="D2258" i="4"/>
  <c r="E2258" i="4"/>
  <c r="F2258" i="4"/>
  <c r="G2258" i="4"/>
  <c r="H2258" i="4"/>
  <c r="I2258" i="4"/>
  <c r="J2258" i="4"/>
  <c r="K2258" i="4"/>
  <c r="L2258" i="4"/>
  <c r="A2259" i="4"/>
  <c r="B2259" i="4"/>
  <c r="C2259" i="4"/>
  <c r="D2259" i="4"/>
  <c r="E2259" i="4"/>
  <c r="F2259" i="4"/>
  <c r="G2259" i="4"/>
  <c r="H2259" i="4"/>
  <c r="I2259" i="4"/>
  <c r="J2259" i="4"/>
  <c r="K2259" i="4"/>
  <c r="L2259" i="4"/>
  <c r="A2260" i="4"/>
  <c r="B2260" i="4"/>
  <c r="C2260" i="4"/>
  <c r="D2260" i="4"/>
  <c r="E2260" i="4"/>
  <c r="F2260" i="4"/>
  <c r="G2260" i="4"/>
  <c r="H2260" i="4"/>
  <c r="I2260" i="4"/>
  <c r="J2260" i="4"/>
  <c r="K2260" i="4"/>
  <c r="L2260" i="4"/>
  <c r="A2261" i="4"/>
  <c r="B2261" i="4"/>
  <c r="C2261" i="4"/>
  <c r="D2261" i="4"/>
  <c r="E2261" i="4"/>
  <c r="F2261" i="4"/>
  <c r="G2261" i="4"/>
  <c r="H2261" i="4"/>
  <c r="I2261" i="4"/>
  <c r="J2261" i="4"/>
  <c r="K2261" i="4"/>
  <c r="L2261" i="4"/>
  <c r="A2262" i="4"/>
  <c r="B2262" i="4"/>
  <c r="C2262" i="4"/>
  <c r="D2262" i="4"/>
  <c r="E2262" i="4"/>
  <c r="F2262" i="4"/>
  <c r="G2262" i="4"/>
  <c r="H2262" i="4"/>
  <c r="I2262" i="4"/>
  <c r="J2262" i="4"/>
  <c r="K2262" i="4"/>
  <c r="L2262" i="4"/>
  <c r="A2263" i="4"/>
  <c r="B2263" i="4"/>
  <c r="C2263" i="4"/>
  <c r="D2263" i="4"/>
  <c r="E2263" i="4"/>
  <c r="F2263" i="4"/>
  <c r="G2263" i="4"/>
  <c r="H2263" i="4"/>
  <c r="I2263" i="4"/>
  <c r="J2263" i="4"/>
  <c r="K2263" i="4"/>
  <c r="L2263" i="4"/>
  <c r="A2264" i="4"/>
  <c r="B2264" i="4"/>
  <c r="C2264" i="4"/>
  <c r="D2264" i="4"/>
  <c r="E2264" i="4"/>
  <c r="F2264" i="4"/>
  <c r="G2264" i="4"/>
  <c r="H2264" i="4"/>
  <c r="I2264" i="4"/>
  <c r="J2264" i="4"/>
  <c r="K2264" i="4"/>
  <c r="L2264" i="4"/>
  <c r="A2265" i="4"/>
  <c r="B2265" i="4"/>
  <c r="C2265" i="4"/>
  <c r="D2265" i="4"/>
  <c r="E2265" i="4"/>
  <c r="F2265" i="4"/>
  <c r="G2265" i="4"/>
  <c r="H2265" i="4"/>
  <c r="I2265" i="4"/>
  <c r="J2265" i="4"/>
  <c r="K2265" i="4"/>
  <c r="L2265" i="4"/>
  <c r="A2266" i="4"/>
  <c r="B2266" i="4"/>
  <c r="C2266" i="4"/>
  <c r="D2266" i="4"/>
  <c r="E2266" i="4"/>
  <c r="F2266" i="4"/>
  <c r="G2266" i="4"/>
  <c r="H2266" i="4"/>
  <c r="I2266" i="4"/>
  <c r="J2266" i="4"/>
  <c r="K2266" i="4"/>
  <c r="L2266" i="4"/>
  <c r="A2267" i="4"/>
  <c r="B2267" i="4"/>
  <c r="C2267" i="4"/>
  <c r="D2267" i="4"/>
  <c r="E2267" i="4"/>
  <c r="F2267" i="4"/>
  <c r="G2267" i="4"/>
  <c r="H2267" i="4"/>
  <c r="I2267" i="4"/>
  <c r="J2267" i="4"/>
  <c r="K2267" i="4"/>
  <c r="L2267" i="4"/>
  <c r="A2268" i="4"/>
  <c r="B2268" i="4"/>
  <c r="C2268" i="4"/>
  <c r="D2268" i="4"/>
  <c r="E2268" i="4"/>
  <c r="F2268" i="4"/>
  <c r="G2268" i="4"/>
  <c r="H2268" i="4"/>
  <c r="I2268" i="4"/>
  <c r="J2268" i="4"/>
  <c r="K2268" i="4"/>
  <c r="L2268" i="4"/>
  <c r="A2269" i="4"/>
  <c r="B2269" i="4"/>
  <c r="C2269" i="4"/>
  <c r="D2269" i="4"/>
  <c r="E2269" i="4"/>
  <c r="F2269" i="4"/>
  <c r="G2269" i="4"/>
  <c r="H2269" i="4"/>
  <c r="I2269" i="4"/>
  <c r="J2269" i="4"/>
  <c r="K2269" i="4"/>
  <c r="L2269" i="4"/>
  <c r="A2270" i="4"/>
  <c r="B2270" i="4"/>
  <c r="C2270" i="4"/>
  <c r="D2270" i="4"/>
  <c r="E2270" i="4"/>
  <c r="F2270" i="4"/>
  <c r="G2270" i="4"/>
  <c r="H2270" i="4"/>
  <c r="I2270" i="4"/>
  <c r="J2270" i="4"/>
  <c r="K2270" i="4"/>
  <c r="L2270" i="4"/>
  <c r="A2271" i="4"/>
  <c r="B2271" i="4"/>
  <c r="C2271" i="4"/>
  <c r="D2271" i="4"/>
  <c r="E2271" i="4"/>
  <c r="F2271" i="4"/>
  <c r="G2271" i="4"/>
  <c r="H2271" i="4"/>
  <c r="I2271" i="4"/>
  <c r="J2271" i="4"/>
  <c r="K2271" i="4"/>
  <c r="L2271" i="4"/>
  <c r="A2272" i="4"/>
  <c r="B2272" i="4"/>
  <c r="C2272" i="4"/>
  <c r="D2272" i="4"/>
  <c r="E2272" i="4"/>
  <c r="F2272" i="4"/>
  <c r="G2272" i="4"/>
  <c r="H2272" i="4"/>
  <c r="I2272" i="4"/>
  <c r="J2272" i="4"/>
  <c r="K2272" i="4"/>
  <c r="L2272" i="4"/>
  <c r="A2273" i="4"/>
  <c r="B2273" i="4"/>
  <c r="C2273" i="4"/>
  <c r="D2273" i="4"/>
  <c r="E2273" i="4"/>
  <c r="F2273" i="4"/>
  <c r="G2273" i="4"/>
  <c r="H2273" i="4"/>
  <c r="I2273" i="4"/>
  <c r="J2273" i="4"/>
  <c r="K2273" i="4"/>
  <c r="L2273" i="4"/>
  <c r="A2274" i="4"/>
  <c r="B2274" i="4"/>
  <c r="C2274" i="4"/>
  <c r="D2274" i="4"/>
  <c r="E2274" i="4"/>
  <c r="F2274" i="4"/>
  <c r="G2274" i="4"/>
  <c r="H2274" i="4"/>
  <c r="I2274" i="4"/>
  <c r="J2274" i="4"/>
  <c r="K2274" i="4"/>
  <c r="L2274" i="4"/>
  <c r="A2275" i="4"/>
  <c r="B2275" i="4"/>
  <c r="C2275" i="4"/>
  <c r="D2275" i="4"/>
  <c r="E2275" i="4"/>
  <c r="F2275" i="4"/>
  <c r="G2275" i="4"/>
  <c r="H2275" i="4"/>
  <c r="I2275" i="4"/>
  <c r="J2275" i="4"/>
  <c r="K2275" i="4"/>
  <c r="L2275" i="4"/>
  <c r="A2276" i="4"/>
  <c r="B2276" i="4"/>
  <c r="C2276" i="4"/>
  <c r="D2276" i="4"/>
  <c r="E2276" i="4"/>
  <c r="F2276" i="4"/>
  <c r="G2276" i="4"/>
  <c r="H2276" i="4"/>
  <c r="I2276" i="4"/>
  <c r="J2276" i="4"/>
  <c r="K2276" i="4"/>
  <c r="L2276" i="4"/>
  <c r="A2277" i="4"/>
  <c r="B2277" i="4"/>
  <c r="C2277" i="4"/>
  <c r="D2277" i="4"/>
  <c r="E2277" i="4"/>
  <c r="F2277" i="4"/>
  <c r="G2277" i="4"/>
  <c r="H2277" i="4"/>
  <c r="I2277" i="4"/>
  <c r="J2277" i="4"/>
  <c r="K2277" i="4"/>
  <c r="L2277" i="4"/>
  <c r="A2278" i="4"/>
  <c r="B2278" i="4"/>
  <c r="C2278" i="4"/>
  <c r="D2278" i="4"/>
  <c r="E2278" i="4"/>
  <c r="F2278" i="4"/>
  <c r="G2278" i="4"/>
  <c r="H2278" i="4"/>
  <c r="I2278" i="4"/>
  <c r="J2278" i="4"/>
  <c r="K2278" i="4"/>
  <c r="L2278" i="4"/>
  <c r="A2279" i="4"/>
  <c r="B2279" i="4"/>
  <c r="C2279" i="4"/>
  <c r="D2279" i="4"/>
  <c r="E2279" i="4"/>
  <c r="F2279" i="4"/>
  <c r="G2279" i="4"/>
  <c r="H2279" i="4"/>
  <c r="I2279" i="4"/>
  <c r="J2279" i="4"/>
  <c r="K2279" i="4"/>
  <c r="L2279" i="4"/>
  <c r="A2280" i="4"/>
  <c r="B2280" i="4"/>
  <c r="C2280" i="4"/>
  <c r="D2280" i="4"/>
  <c r="E2280" i="4"/>
  <c r="F2280" i="4"/>
  <c r="G2280" i="4"/>
  <c r="H2280" i="4"/>
  <c r="I2280" i="4"/>
  <c r="J2280" i="4"/>
  <c r="K2280" i="4"/>
  <c r="L2280" i="4"/>
  <c r="A2281" i="4"/>
  <c r="B2281" i="4"/>
  <c r="C2281" i="4"/>
  <c r="D2281" i="4"/>
  <c r="E2281" i="4"/>
  <c r="F2281" i="4"/>
  <c r="G2281" i="4"/>
  <c r="H2281" i="4"/>
  <c r="I2281" i="4"/>
  <c r="J2281" i="4"/>
  <c r="K2281" i="4"/>
  <c r="L2281" i="4"/>
  <c r="A2282" i="4"/>
  <c r="B2282" i="4"/>
  <c r="C2282" i="4"/>
  <c r="D2282" i="4"/>
  <c r="E2282" i="4"/>
  <c r="F2282" i="4"/>
  <c r="G2282" i="4"/>
  <c r="H2282" i="4"/>
  <c r="I2282" i="4"/>
  <c r="J2282" i="4"/>
  <c r="K2282" i="4"/>
  <c r="L2282" i="4"/>
  <c r="A2283" i="4"/>
  <c r="B2283" i="4"/>
  <c r="C2283" i="4"/>
  <c r="D2283" i="4"/>
  <c r="E2283" i="4"/>
  <c r="F2283" i="4"/>
  <c r="G2283" i="4"/>
  <c r="H2283" i="4"/>
  <c r="I2283" i="4"/>
  <c r="J2283" i="4"/>
  <c r="K2283" i="4"/>
  <c r="L2283" i="4"/>
  <c r="A2284" i="4"/>
  <c r="B2284" i="4"/>
  <c r="C2284" i="4"/>
  <c r="D2284" i="4"/>
  <c r="E2284" i="4"/>
  <c r="F2284" i="4"/>
  <c r="G2284" i="4"/>
  <c r="H2284" i="4"/>
  <c r="I2284" i="4"/>
  <c r="J2284" i="4"/>
  <c r="K2284" i="4"/>
  <c r="L2284" i="4"/>
  <c r="A2285" i="4"/>
  <c r="B2285" i="4"/>
  <c r="C2285" i="4"/>
  <c r="D2285" i="4"/>
  <c r="E2285" i="4"/>
  <c r="F2285" i="4"/>
  <c r="G2285" i="4"/>
  <c r="H2285" i="4"/>
  <c r="I2285" i="4"/>
  <c r="J2285" i="4"/>
  <c r="K2285" i="4"/>
  <c r="L2285" i="4"/>
  <c r="A2286" i="4"/>
  <c r="B2286" i="4"/>
  <c r="C2286" i="4"/>
  <c r="D2286" i="4"/>
  <c r="E2286" i="4"/>
  <c r="F2286" i="4"/>
  <c r="G2286" i="4"/>
  <c r="H2286" i="4"/>
  <c r="I2286" i="4"/>
  <c r="J2286" i="4"/>
  <c r="K2286" i="4"/>
  <c r="L2286" i="4"/>
  <c r="A2287" i="4"/>
  <c r="B2287" i="4"/>
  <c r="C2287" i="4"/>
  <c r="D2287" i="4"/>
  <c r="E2287" i="4"/>
  <c r="F2287" i="4"/>
  <c r="G2287" i="4"/>
  <c r="H2287" i="4"/>
  <c r="I2287" i="4"/>
  <c r="J2287" i="4"/>
  <c r="K2287" i="4"/>
  <c r="L2287" i="4"/>
  <c r="A2288" i="4"/>
  <c r="B2288" i="4"/>
  <c r="C2288" i="4"/>
  <c r="D2288" i="4"/>
  <c r="E2288" i="4"/>
  <c r="F2288" i="4"/>
  <c r="G2288" i="4"/>
  <c r="H2288" i="4"/>
  <c r="I2288" i="4"/>
  <c r="J2288" i="4"/>
  <c r="K2288" i="4"/>
  <c r="L2288" i="4"/>
  <c r="A2289" i="4"/>
  <c r="B2289" i="4"/>
  <c r="C2289" i="4"/>
  <c r="D2289" i="4"/>
  <c r="E2289" i="4"/>
  <c r="F2289" i="4"/>
  <c r="G2289" i="4"/>
  <c r="H2289" i="4"/>
  <c r="I2289" i="4"/>
  <c r="J2289" i="4"/>
  <c r="K2289" i="4"/>
  <c r="L2289" i="4"/>
  <c r="A2290" i="4"/>
  <c r="B2290" i="4"/>
  <c r="C2290" i="4"/>
  <c r="D2290" i="4"/>
  <c r="E2290" i="4"/>
  <c r="F2290" i="4"/>
  <c r="G2290" i="4"/>
  <c r="H2290" i="4"/>
  <c r="I2290" i="4"/>
  <c r="J2290" i="4"/>
  <c r="K2290" i="4"/>
  <c r="L2290" i="4"/>
  <c r="A2291" i="4"/>
  <c r="B2291" i="4"/>
  <c r="C2291" i="4"/>
  <c r="D2291" i="4"/>
  <c r="E2291" i="4"/>
  <c r="F2291" i="4"/>
  <c r="G2291" i="4"/>
  <c r="H2291" i="4"/>
  <c r="I2291" i="4"/>
  <c r="J2291" i="4"/>
  <c r="K2291" i="4"/>
  <c r="L2291" i="4"/>
  <c r="A2292" i="4"/>
  <c r="B2292" i="4"/>
  <c r="C2292" i="4"/>
  <c r="D2292" i="4"/>
  <c r="E2292" i="4"/>
  <c r="F2292" i="4"/>
  <c r="G2292" i="4"/>
  <c r="H2292" i="4"/>
  <c r="I2292" i="4"/>
  <c r="J2292" i="4"/>
  <c r="K2292" i="4"/>
  <c r="L2292" i="4"/>
  <c r="A2293" i="4"/>
  <c r="B2293" i="4"/>
  <c r="C2293" i="4"/>
  <c r="D2293" i="4"/>
  <c r="E2293" i="4"/>
  <c r="F2293" i="4"/>
  <c r="G2293" i="4"/>
  <c r="H2293" i="4"/>
  <c r="I2293" i="4"/>
  <c r="J2293" i="4"/>
  <c r="K2293" i="4"/>
  <c r="L2293" i="4"/>
  <c r="A2294" i="4"/>
  <c r="B2294" i="4"/>
  <c r="C2294" i="4"/>
  <c r="D2294" i="4"/>
  <c r="E2294" i="4"/>
  <c r="F2294" i="4"/>
  <c r="G2294" i="4"/>
  <c r="H2294" i="4"/>
  <c r="I2294" i="4"/>
  <c r="J2294" i="4"/>
  <c r="K2294" i="4"/>
  <c r="L2294" i="4"/>
  <c r="A2295" i="4"/>
  <c r="B2295" i="4"/>
  <c r="C2295" i="4"/>
  <c r="D2295" i="4"/>
  <c r="E2295" i="4"/>
  <c r="F2295" i="4"/>
  <c r="G2295" i="4"/>
  <c r="H2295" i="4"/>
  <c r="I2295" i="4"/>
  <c r="J2295" i="4"/>
  <c r="K2295" i="4"/>
  <c r="L2295" i="4"/>
  <c r="A2296" i="4"/>
  <c r="B2296" i="4"/>
  <c r="C2296" i="4"/>
  <c r="D2296" i="4"/>
  <c r="E2296" i="4"/>
  <c r="F2296" i="4"/>
  <c r="G2296" i="4"/>
  <c r="H2296" i="4"/>
  <c r="I2296" i="4"/>
  <c r="J2296" i="4"/>
  <c r="K2296" i="4"/>
  <c r="L2296" i="4"/>
  <c r="A2297" i="4"/>
  <c r="B2297" i="4"/>
  <c r="C2297" i="4"/>
  <c r="D2297" i="4"/>
  <c r="E2297" i="4"/>
  <c r="F2297" i="4"/>
  <c r="G2297" i="4"/>
  <c r="H2297" i="4"/>
  <c r="I2297" i="4"/>
  <c r="J2297" i="4"/>
  <c r="K2297" i="4"/>
  <c r="L2297" i="4"/>
  <c r="A2298" i="4"/>
  <c r="B2298" i="4"/>
  <c r="C2298" i="4"/>
  <c r="D2298" i="4"/>
  <c r="E2298" i="4"/>
  <c r="F2298" i="4"/>
  <c r="G2298" i="4"/>
  <c r="H2298" i="4"/>
  <c r="I2298" i="4"/>
  <c r="J2298" i="4"/>
  <c r="K2298" i="4"/>
  <c r="L2298" i="4"/>
  <c r="A2299" i="4"/>
  <c r="B2299" i="4"/>
  <c r="C2299" i="4"/>
  <c r="D2299" i="4"/>
  <c r="E2299" i="4"/>
  <c r="F2299" i="4"/>
  <c r="G2299" i="4"/>
  <c r="H2299" i="4"/>
  <c r="I2299" i="4"/>
  <c r="J2299" i="4"/>
  <c r="K2299" i="4"/>
  <c r="L2299" i="4"/>
  <c r="A2300" i="4"/>
  <c r="B2300" i="4"/>
  <c r="C2300" i="4"/>
  <c r="D2300" i="4"/>
  <c r="E2300" i="4"/>
  <c r="F2300" i="4"/>
  <c r="G2300" i="4"/>
  <c r="H2300" i="4"/>
  <c r="I2300" i="4"/>
  <c r="J2300" i="4"/>
  <c r="K2300" i="4"/>
  <c r="L2300" i="4"/>
  <c r="A2301" i="4"/>
  <c r="B2301" i="4"/>
  <c r="C2301" i="4"/>
  <c r="D2301" i="4"/>
  <c r="E2301" i="4"/>
  <c r="F2301" i="4"/>
  <c r="G2301" i="4"/>
  <c r="H2301" i="4"/>
  <c r="I2301" i="4"/>
  <c r="J2301" i="4"/>
  <c r="K2301" i="4"/>
  <c r="L2301" i="4"/>
  <c r="A2302" i="4"/>
  <c r="B2302" i="4"/>
  <c r="C2302" i="4"/>
  <c r="D2302" i="4"/>
  <c r="E2302" i="4"/>
  <c r="F2302" i="4"/>
  <c r="G2302" i="4"/>
  <c r="H2302" i="4"/>
  <c r="I2302" i="4"/>
  <c r="J2302" i="4"/>
  <c r="K2302" i="4"/>
  <c r="L2302" i="4"/>
  <c r="A2303" i="4"/>
  <c r="B2303" i="4"/>
  <c r="C2303" i="4"/>
  <c r="D2303" i="4"/>
  <c r="E2303" i="4"/>
  <c r="F2303" i="4"/>
  <c r="G2303" i="4"/>
  <c r="H2303" i="4"/>
  <c r="I2303" i="4"/>
  <c r="J2303" i="4"/>
  <c r="K2303" i="4"/>
  <c r="L2303" i="4"/>
  <c r="A2304" i="4"/>
  <c r="B2304" i="4"/>
  <c r="C2304" i="4"/>
  <c r="D2304" i="4"/>
  <c r="E2304" i="4"/>
  <c r="F2304" i="4"/>
  <c r="G2304" i="4"/>
  <c r="H2304" i="4"/>
  <c r="I2304" i="4"/>
  <c r="J2304" i="4"/>
  <c r="K2304" i="4"/>
  <c r="L2304" i="4"/>
  <c r="A2305" i="4"/>
  <c r="B2305" i="4"/>
  <c r="C2305" i="4"/>
  <c r="D2305" i="4"/>
  <c r="E2305" i="4"/>
  <c r="F2305" i="4"/>
  <c r="G2305" i="4"/>
  <c r="H2305" i="4"/>
  <c r="I2305" i="4"/>
  <c r="J2305" i="4"/>
  <c r="K2305" i="4"/>
  <c r="L2305" i="4"/>
  <c r="A2306" i="4"/>
  <c r="B2306" i="4"/>
  <c r="C2306" i="4"/>
  <c r="D2306" i="4"/>
  <c r="E2306" i="4"/>
  <c r="F2306" i="4"/>
  <c r="G2306" i="4"/>
  <c r="H2306" i="4"/>
  <c r="I2306" i="4"/>
  <c r="J2306" i="4"/>
  <c r="K2306" i="4"/>
  <c r="L2306" i="4"/>
  <c r="A2307" i="4"/>
  <c r="B2307" i="4"/>
  <c r="C2307" i="4"/>
  <c r="D2307" i="4"/>
  <c r="E2307" i="4"/>
  <c r="F2307" i="4"/>
  <c r="G2307" i="4"/>
  <c r="H2307" i="4"/>
  <c r="I2307" i="4"/>
  <c r="J2307" i="4"/>
  <c r="K2307" i="4"/>
  <c r="L2307" i="4"/>
  <c r="A2308" i="4"/>
  <c r="B2308" i="4"/>
  <c r="C2308" i="4"/>
  <c r="D2308" i="4"/>
  <c r="E2308" i="4"/>
  <c r="F2308" i="4"/>
  <c r="G2308" i="4"/>
  <c r="H2308" i="4"/>
  <c r="I2308" i="4"/>
  <c r="J2308" i="4"/>
  <c r="K2308" i="4"/>
  <c r="L2308" i="4"/>
  <c r="A2309" i="4"/>
  <c r="B2309" i="4"/>
  <c r="C2309" i="4"/>
  <c r="D2309" i="4"/>
  <c r="E2309" i="4"/>
  <c r="F2309" i="4"/>
  <c r="G2309" i="4"/>
  <c r="H2309" i="4"/>
  <c r="I2309" i="4"/>
  <c r="J2309" i="4"/>
  <c r="K2309" i="4"/>
  <c r="L2309" i="4"/>
  <c r="A2310" i="4"/>
  <c r="B2310" i="4"/>
  <c r="C2310" i="4"/>
  <c r="D2310" i="4"/>
  <c r="E2310" i="4"/>
  <c r="F2310" i="4"/>
  <c r="G2310" i="4"/>
  <c r="H2310" i="4"/>
  <c r="I2310" i="4"/>
  <c r="J2310" i="4"/>
  <c r="K2310" i="4"/>
  <c r="L2310" i="4"/>
  <c r="A2311" i="4"/>
  <c r="B2311" i="4"/>
  <c r="C2311" i="4"/>
  <c r="D2311" i="4"/>
  <c r="E2311" i="4"/>
  <c r="F2311" i="4"/>
  <c r="G2311" i="4"/>
  <c r="H2311" i="4"/>
  <c r="I2311" i="4"/>
  <c r="J2311" i="4"/>
  <c r="K2311" i="4"/>
  <c r="L2311" i="4"/>
  <c r="A2312" i="4"/>
  <c r="B2312" i="4"/>
  <c r="C2312" i="4"/>
  <c r="D2312" i="4"/>
  <c r="E2312" i="4"/>
  <c r="F2312" i="4"/>
  <c r="G2312" i="4"/>
  <c r="H2312" i="4"/>
  <c r="I2312" i="4"/>
  <c r="J2312" i="4"/>
  <c r="K2312" i="4"/>
  <c r="L2312" i="4"/>
  <c r="A2313" i="4"/>
  <c r="B2313" i="4"/>
  <c r="C2313" i="4"/>
  <c r="D2313" i="4"/>
  <c r="E2313" i="4"/>
  <c r="F2313" i="4"/>
  <c r="G2313" i="4"/>
  <c r="H2313" i="4"/>
  <c r="I2313" i="4"/>
  <c r="J2313" i="4"/>
  <c r="K2313" i="4"/>
  <c r="L2313" i="4"/>
  <c r="A2314" i="4"/>
  <c r="B2314" i="4"/>
  <c r="C2314" i="4"/>
  <c r="D2314" i="4"/>
  <c r="E2314" i="4"/>
  <c r="F2314" i="4"/>
  <c r="G2314" i="4"/>
  <c r="H2314" i="4"/>
  <c r="I2314" i="4"/>
  <c r="J2314" i="4"/>
  <c r="K2314" i="4"/>
  <c r="L2314" i="4"/>
  <c r="A2315" i="4"/>
  <c r="B2315" i="4"/>
  <c r="C2315" i="4"/>
  <c r="D2315" i="4"/>
  <c r="E2315" i="4"/>
  <c r="F2315" i="4"/>
  <c r="G2315" i="4"/>
  <c r="H2315" i="4"/>
  <c r="I2315" i="4"/>
  <c r="J2315" i="4"/>
  <c r="K2315" i="4"/>
  <c r="L2315" i="4"/>
  <c r="A2316" i="4"/>
  <c r="B2316" i="4"/>
  <c r="C2316" i="4"/>
  <c r="D2316" i="4"/>
  <c r="E2316" i="4"/>
  <c r="F2316" i="4"/>
  <c r="G2316" i="4"/>
  <c r="H2316" i="4"/>
  <c r="I2316" i="4"/>
  <c r="J2316" i="4"/>
  <c r="K2316" i="4"/>
  <c r="L2316" i="4"/>
  <c r="A2317" i="4"/>
  <c r="B2317" i="4"/>
  <c r="C2317" i="4"/>
  <c r="D2317" i="4"/>
  <c r="E2317" i="4"/>
  <c r="F2317" i="4"/>
  <c r="G2317" i="4"/>
  <c r="H2317" i="4"/>
  <c r="I2317" i="4"/>
  <c r="J2317" i="4"/>
  <c r="K2317" i="4"/>
  <c r="L2317" i="4"/>
  <c r="A2318" i="4"/>
  <c r="B2318" i="4"/>
  <c r="C2318" i="4"/>
  <c r="D2318" i="4"/>
  <c r="E2318" i="4"/>
  <c r="F2318" i="4"/>
  <c r="G2318" i="4"/>
  <c r="H2318" i="4"/>
  <c r="I2318" i="4"/>
  <c r="J2318" i="4"/>
  <c r="K2318" i="4"/>
  <c r="L2318" i="4"/>
  <c r="A2319" i="4"/>
  <c r="B2319" i="4"/>
  <c r="C2319" i="4"/>
  <c r="D2319" i="4"/>
  <c r="E2319" i="4"/>
  <c r="F2319" i="4"/>
  <c r="G2319" i="4"/>
  <c r="H2319" i="4"/>
  <c r="I2319" i="4"/>
  <c r="J2319" i="4"/>
  <c r="K2319" i="4"/>
  <c r="L2319" i="4"/>
  <c r="A2320" i="4"/>
  <c r="B2320" i="4"/>
  <c r="C2320" i="4"/>
  <c r="D2320" i="4"/>
  <c r="E2320" i="4"/>
  <c r="F2320" i="4"/>
  <c r="G2320" i="4"/>
  <c r="H2320" i="4"/>
  <c r="I2320" i="4"/>
  <c r="J2320" i="4"/>
  <c r="K2320" i="4"/>
  <c r="L2320" i="4"/>
  <c r="A2321" i="4"/>
  <c r="B2321" i="4"/>
  <c r="C2321" i="4"/>
  <c r="D2321" i="4"/>
  <c r="E2321" i="4"/>
  <c r="F2321" i="4"/>
  <c r="G2321" i="4"/>
  <c r="H2321" i="4"/>
  <c r="I2321" i="4"/>
  <c r="J2321" i="4"/>
  <c r="K2321" i="4"/>
  <c r="L2321" i="4"/>
  <c r="A2322" i="4"/>
  <c r="B2322" i="4"/>
  <c r="C2322" i="4"/>
  <c r="D2322" i="4"/>
  <c r="E2322" i="4"/>
  <c r="F2322" i="4"/>
  <c r="G2322" i="4"/>
  <c r="H2322" i="4"/>
  <c r="I2322" i="4"/>
  <c r="J2322" i="4"/>
  <c r="K2322" i="4"/>
  <c r="L2322" i="4"/>
  <c r="A2323" i="4"/>
  <c r="B2323" i="4"/>
  <c r="C2323" i="4"/>
  <c r="D2323" i="4"/>
  <c r="E2323" i="4"/>
  <c r="F2323" i="4"/>
  <c r="G2323" i="4"/>
  <c r="H2323" i="4"/>
  <c r="I2323" i="4"/>
  <c r="J2323" i="4"/>
  <c r="K2323" i="4"/>
  <c r="L2323" i="4"/>
  <c r="A2324" i="4"/>
  <c r="B2324" i="4"/>
  <c r="C2324" i="4"/>
  <c r="D2324" i="4"/>
  <c r="E2324" i="4"/>
  <c r="F2324" i="4"/>
  <c r="G2324" i="4"/>
  <c r="H2324" i="4"/>
  <c r="I2324" i="4"/>
  <c r="J2324" i="4"/>
  <c r="K2324" i="4"/>
  <c r="L2324" i="4"/>
  <c r="A2325" i="4"/>
  <c r="B2325" i="4"/>
  <c r="C2325" i="4"/>
  <c r="D2325" i="4"/>
  <c r="E2325" i="4"/>
  <c r="F2325" i="4"/>
  <c r="G2325" i="4"/>
  <c r="H2325" i="4"/>
  <c r="I2325" i="4"/>
  <c r="J2325" i="4"/>
  <c r="K2325" i="4"/>
  <c r="L2325" i="4"/>
  <c r="A2326" i="4"/>
  <c r="B2326" i="4"/>
  <c r="C2326" i="4"/>
  <c r="D2326" i="4"/>
  <c r="E2326" i="4"/>
  <c r="F2326" i="4"/>
  <c r="G2326" i="4"/>
  <c r="H2326" i="4"/>
  <c r="I2326" i="4"/>
  <c r="J2326" i="4"/>
  <c r="K2326" i="4"/>
  <c r="L2326" i="4"/>
  <c r="A2327" i="4"/>
  <c r="B2327" i="4"/>
  <c r="C2327" i="4"/>
  <c r="D2327" i="4"/>
  <c r="E2327" i="4"/>
  <c r="F2327" i="4"/>
  <c r="G2327" i="4"/>
  <c r="H2327" i="4"/>
  <c r="I2327" i="4"/>
  <c r="J2327" i="4"/>
  <c r="K2327" i="4"/>
  <c r="L2327" i="4"/>
  <c r="A2328" i="4"/>
  <c r="B2328" i="4"/>
  <c r="C2328" i="4"/>
  <c r="D2328" i="4"/>
  <c r="E2328" i="4"/>
  <c r="F2328" i="4"/>
  <c r="G2328" i="4"/>
  <c r="H2328" i="4"/>
  <c r="I2328" i="4"/>
  <c r="J2328" i="4"/>
  <c r="K2328" i="4"/>
  <c r="L2328" i="4"/>
  <c r="A2329" i="4"/>
  <c r="B2329" i="4"/>
  <c r="C2329" i="4"/>
  <c r="D2329" i="4"/>
  <c r="E2329" i="4"/>
  <c r="F2329" i="4"/>
  <c r="G2329" i="4"/>
  <c r="H2329" i="4"/>
  <c r="I2329" i="4"/>
  <c r="J2329" i="4"/>
  <c r="K2329" i="4"/>
  <c r="L2329" i="4"/>
  <c r="A2330" i="4"/>
  <c r="B2330" i="4"/>
  <c r="C2330" i="4"/>
  <c r="D2330" i="4"/>
  <c r="E2330" i="4"/>
  <c r="F2330" i="4"/>
  <c r="G2330" i="4"/>
  <c r="H2330" i="4"/>
  <c r="I2330" i="4"/>
  <c r="J2330" i="4"/>
  <c r="K2330" i="4"/>
  <c r="L2330" i="4"/>
  <c r="A2331" i="4"/>
  <c r="B2331" i="4"/>
  <c r="C2331" i="4"/>
  <c r="D2331" i="4"/>
  <c r="E2331" i="4"/>
  <c r="F2331" i="4"/>
  <c r="G2331" i="4"/>
  <c r="H2331" i="4"/>
  <c r="I2331" i="4"/>
  <c r="J2331" i="4"/>
  <c r="K2331" i="4"/>
  <c r="L2331" i="4"/>
  <c r="A2332" i="4"/>
  <c r="B2332" i="4"/>
  <c r="C2332" i="4"/>
  <c r="D2332" i="4"/>
  <c r="E2332" i="4"/>
  <c r="F2332" i="4"/>
  <c r="G2332" i="4"/>
  <c r="H2332" i="4"/>
  <c r="I2332" i="4"/>
  <c r="J2332" i="4"/>
  <c r="K2332" i="4"/>
  <c r="L2332" i="4"/>
  <c r="A2333" i="4"/>
  <c r="B2333" i="4"/>
  <c r="C2333" i="4"/>
  <c r="D2333" i="4"/>
  <c r="E2333" i="4"/>
  <c r="F2333" i="4"/>
  <c r="G2333" i="4"/>
  <c r="H2333" i="4"/>
  <c r="I2333" i="4"/>
  <c r="J2333" i="4"/>
  <c r="K2333" i="4"/>
  <c r="L2333" i="4"/>
  <c r="A2334" i="4"/>
  <c r="B2334" i="4"/>
  <c r="C2334" i="4"/>
  <c r="D2334" i="4"/>
  <c r="E2334" i="4"/>
  <c r="F2334" i="4"/>
  <c r="G2334" i="4"/>
  <c r="H2334" i="4"/>
  <c r="I2334" i="4"/>
  <c r="J2334" i="4"/>
  <c r="K2334" i="4"/>
  <c r="L2334" i="4"/>
  <c r="I3" i="4"/>
  <c r="L3" i="4" s="1"/>
  <c r="AO11" i="5"/>
  <c r="AO12" i="5"/>
  <c r="AO13" i="5"/>
  <c r="AP13" i="5"/>
  <c r="AO14" i="5"/>
  <c r="AO15" i="5"/>
  <c r="AO16" i="5"/>
  <c r="AP16" i="5"/>
  <c r="AO17" i="5"/>
  <c r="AO18" i="5"/>
  <c r="AO19" i="5"/>
  <c r="AO20" i="5"/>
  <c r="AO21" i="5"/>
  <c r="AP21" i="5" s="1"/>
  <c r="AO22" i="5"/>
  <c r="AO23" i="5"/>
  <c r="AO24" i="5"/>
  <c r="AO25" i="5"/>
  <c r="AP25" i="5" s="1"/>
  <c r="AO26" i="5"/>
  <c r="AO27" i="5"/>
  <c r="AO28" i="5"/>
  <c r="AP28" i="5" s="1"/>
  <c r="AO29" i="5"/>
  <c r="AP29" i="5" s="1"/>
  <c r="AO30" i="5"/>
  <c r="AO31" i="5"/>
  <c r="AP31" i="5" s="1"/>
  <c r="AO32" i="5"/>
  <c r="AO33" i="5"/>
  <c r="AP33" i="5"/>
  <c r="AO34" i="5"/>
  <c r="AO35" i="5"/>
  <c r="AO36" i="5"/>
  <c r="AO37" i="5"/>
  <c r="AO38" i="5"/>
  <c r="AO39" i="5"/>
  <c r="AP39" i="5" s="1"/>
  <c r="AO40" i="5"/>
  <c r="AO41" i="5"/>
  <c r="AO42" i="5"/>
  <c r="AO43" i="5"/>
  <c r="AP43" i="5" s="1"/>
  <c r="AO44" i="5"/>
  <c r="AO45" i="5"/>
  <c r="AP45" i="5"/>
  <c r="AO46" i="5"/>
  <c r="AO47" i="5"/>
  <c r="AO48" i="5"/>
  <c r="AO49" i="5"/>
  <c r="AP49" i="5"/>
  <c r="AO50" i="5"/>
  <c r="AP50" i="5" s="1"/>
  <c r="AO51" i="5"/>
  <c r="AP51" i="5" s="1"/>
  <c r="AO52" i="5"/>
  <c r="AO53" i="5"/>
  <c r="AO54" i="5"/>
  <c r="AP54" i="5" s="1"/>
  <c r="AO55" i="5"/>
  <c r="AP55" i="5" s="1"/>
  <c r="AO56" i="5"/>
  <c r="AO57" i="5"/>
  <c r="AO58" i="5"/>
  <c r="AO59" i="5"/>
  <c r="AO60" i="5"/>
  <c r="AO61" i="5"/>
  <c r="AO62" i="5"/>
  <c r="AO63" i="5"/>
  <c r="AO64" i="5"/>
  <c r="AO65" i="5"/>
  <c r="AO66" i="5"/>
  <c r="AP66" i="5" s="1"/>
  <c r="AO67" i="5"/>
  <c r="AO68" i="5"/>
  <c r="AO69" i="5"/>
  <c r="AO70" i="5"/>
  <c r="AP70" i="5" s="1"/>
  <c r="AO71" i="5"/>
  <c r="AO72" i="5"/>
  <c r="AO73" i="5"/>
  <c r="AO74" i="5"/>
  <c r="AO75" i="5"/>
  <c r="AP75" i="5" s="1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P93" i="5" s="1"/>
  <c r="AO94" i="5"/>
  <c r="AP94" i="5" s="1"/>
  <c r="AO95" i="5"/>
  <c r="AO96" i="5"/>
  <c r="AO97" i="5"/>
  <c r="AP97" i="5" s="1"/>
  <c r="AO98" i="5"/>
  <c r="AP98" i="5" s="1"/>
  <c r="AO99" i="5"/>
  <c r="AO100" i="5"/>
  <c r="AO101" i="5"/>
  <c r="AO102" i="5"/>
  <c r="AO103" i="5"/>
  <c r="AP103" i="5" s="1"/>
  <c r="AO104" i="5"/>
  <c r="AO105" i="5"/>
  <c r="AO106" i="5"/>
  <c r="AO107" i="5"/>
  <c r="AO108" i="5"/>
  <c r="AO109" i="5"/>
  <c r="AO110" i="5"/>
  <c r="AO111" i="5"/>
  <c r="AO112" i="5"/>
  <c r="AP112" i="5" s="1"/>
  <c r="AO113" i="5"/>
  <c r="AO114" i="5"/>
  <c r="AO115" i="5"/>
  <c r="AP115" i="5" s="1"/>
  <c r="AO116" i="5"/>
  <c r="AO117" i="5"/>
  <c r="AO118" i="5"/>
  <c r="AP118" i="5"/>
  <c r="AO119" i="5"/>
  <c r="AO120" i="5"/>
  <c r="AO10" i="5"/>
  <c r="A13" i="4"/>
  <c r="E508" i="4"/>
  <c r="K508" i="4" s="1"/>
  <c r="E509" i="4"/>
  <c r="E510" i="4"/>
  <c r="E511" i="4"/>
  <c r="E512" i="4"/>
  <c r="E513" i="4"/>
  <c r="E514" i="4"/>
  <c r="K514" i="4" s="1"/>
  <c r="E515" i="4"/>
  <c r="E516" i="4"/>
  <c r="E517" i="4"/>
  <c r="E518" i="4"/>
  <c r="E519" i="4"/>
  <c r="K519" i="4" s="1"/>
  <c r="E520" i="4"/>
  <c r="K520" i="4" s="1"/>
  <c r="E521" i="4"/>
  <c r="E522" i="4"/>
  <c r="E523" i="4"/>
  <c r="E524" i="4"/>
  <c r="E525" i="4"/>
  <c r="E526" i="4"/>
  <c r="K526" i="4"/>
  <c r="E527" i="4"/>
  <c r="E528" i="4"/>
  <c r="E529" i="4"/>
  <c r="K529" i="4" s="1"/>
  <c r="E530" i="4"/>
  <c r="E531" i="4"/>
  <c r="E532" i="4"/>
  <c r="K532" i="4" s="1"/>
  <c r="E533" i="4"/>
  <c r="E534" i="4"/>
  <c r="E535" i="4"/>
  <c r="E536" i="4"/>
  <c r="E537" i="4"/>
  <c r="E538" i="4"/>
  <c r="K538" i="4"/>
  <c r="E539" i="4"/>
  <c r="E540" i="4"/>
  <c r="E541" i="4"/>
  <c r="E542" i="4"/>
  <c r="E543" i="4"/>
  <c r="E544" i="4"/>
  <c r="K544" i="4"/>
  <c r="E545" i="4"/>
  <c r="E546" i="4"/>
  <c r="E547" i="4"/>
  <c r="E548" i="4"/>
  <c r="E549" i="4"/>
  <c r="E550" i="4"/>
  <c r="K550" i="4" s="1"/>
  <c r="E551" i="4"/>
  <c r="E552" i="4"/>
  <c r="E553" i="4"/>
  <c r="E554" i="4"/>
  <c r="E555" i="4"/>
  <c r="E556" i="4"/>
  <c r="K556" i="4" s="1"/>
  <c r="E557" i="4"/>
  <c r="E558" i="4"/>
  <c r="E559" i="4"/>
  <c r="E560" i="4"/>
  <c r="E561" i="4"/>
  <c r="E562" i="4"/>
  <c r="K562" i="4"/>
  <c r="E563" i="4"/>
  <c r="E564" i="4"/>
  <c r="E565" i="4"/>
  <c r="E566" i="4"/>
  <c r="E567" i="4"/>
  <c r="E568" i="4"/>
  <c r="K568" i="4" s="1"/>
  <c r="E569" i="4"/>
  <c r="E570" i="4"/>
  <c r="K570" i="4" s="1"/>
  <c r="E571" i="4"/>
  <c r="E572" i="4"/>
  <c r="E573" i="4"/>
  <c r="E574" i="4"/>
  <c r="K574" i="4"/>
  <c r="E575" i="4"/>
  <c r="E576" i="4"/>
  <c r="E577" i="4"/>
  <c r="E578" i="4"/>
  <c r="E579" i="4"/>
  <c r="E580" i="4"/>
  <c r="K580" i="4" s="1"/>
  <c r="E581" i="4"/>
  <c r="E582" i="4"/>
  <c r="E583" i="4"/>
  <c r="E584" i="4"/>
  <c r="E585" i="4"/>
  <c r="E586" i="4"/>
  <c r="K586" i="4" s="1"/>
  <c r="E587" i="4"/>
  <c r="E588" i="4"/>
  <c r="E589" i="4"/>
  <c r="E590" i="4"/>
  <c r="E591" i="4"/>
  <c r="K591" i="4" s="1"/>
  <c r="E592" i="4"/>
  <c r="K592" i="4" s="1"/>
  <c r="E593" i="4"/>
  <c r="E594" i="4"/>
  <c r="E595" i="4"/>
  <c r="E596" i="4"/>
  <c r="E597" i="4"/>
  <c r="E598" i="4"/>
  <c r="K598" i="4"/>
  <c r="E599" i="4"/>
  <c r="E600" i="4"/>
  <c r="E601" i="4"/>
  <c r="K601" i="4" s="1"/>
  <c r="E602" i="4"/>
  <c r="E603" i="4"/>
  <c r="E604" i="4"/>
  <c r="K604" i="4" s="1"/>
  <c r="E605" i="4"/>
  <c r="E606" i="4"/>
  <c r="E607" i="4"/>
  <c r="E608" i="4"/>
  <c r="E609" i="4"/>
  <c r="E610" i="4"/>
  <c r="K610" i="4"/>
  <c r="E611" i="4"/>
  <c r="E612" i="4"/>
  <c r="E613" i="4"/>
  <c r="E614" i="4"/>
  <c r="E615" i="4"/>
  <c r="E616" i="4"/>
  <c r="K616" i="4"/>
  <c r="E617" i="4"/>
  <c r="E618" i="4"/>
  <c r="E619" i="4"/>
  <c r="E620" i="4"/>
  <c r="E621" i="4"/>
  <c r="E622" i="4"/>
  <c r="K622" i="4" s="1"/>
  <c r="E623" i="4"/>
  <c r="E624" i="4"/>
  <c r="E625" i="4"/>
  <c r="E626" i="4"/>
  <c r="E627" i="4"/>
  <c r="E628" i="4"/>
  <c r="K628" i="4" s="1"/>
  <c r="E629" i="4"/>
  <c r="E630" i="4"/>
  <c r="E631" i="4"/>
  <c r="E632" i="4"/>
  <c r="E633" i="4"/>
  <c r="E634" i="4"/>
  <c r="K634" i="4"/>
  <c r="E635" i="4"/>
  <c r="E636" i="4"/>
  <c r="E637" i="4"/>
  <c r="E638" i="4"/>
  <c r="E639" i="4"/>
  <c r="E640" i="4"/>
  <c r="K640" i="4" s="1"/>
  <c r="E641" i="4"/>
  <c r="E642" i="4"/>
  <c r="K642" i="4" s="1"/>
  <c r="E643" i="4"/>
  <c r="E644" i="4"/>
  <c r="E645" i="4"/>
  <c r="E646" i="4"/>
  <c r="K646" i="4"/>
  <c r="E647" i="4"/>
  <c r="E648" i="4"/>
  <c r="E649" i="4"/>
  <c r="E650" i="4"/>
  <c r="E651" i="4"/>
  <c r="E652" i="4"/>
  <c r="K652" i="4" s="1"/>
  <c r="E653" i="4"/>
  <c r="E654" i="4"/>
  <c r="E655" i="4"/>
  <c r="E656" i="4"/>
  <c r="E657" i="4"/>
  <c r="E658" i="4"/>
  <c r="K658" i="4" s="1"/>
  <c r="E659" i="4"/>
  <c r="E660" i="4"/>
  <c r="E661" i="4"/>
  <c r="E662" i="4"/>
  <c r="E663" i="4"/>
  <c r="K663" i="4" s="1"/>
  <c r="E664" i="4"/>
  <c r="K664" i="4" s="1"/>
  <c r="E665" i="4"/>
  <c r="E666" i="4"/>
  <c r="E667" i="4"/>
  <c r="E668" i="4"/>
  <c r="E669" i="4"/>
  <c r="E670" i="4"/>
  <c r="K670" i="4"/>
  <c r="E671" i="4"/>
  <c r="E672" i="4"/>
  <c r="E673" i="4"/>
  <c r="K673" i="4" s="1"/>
  <c r="E674" i="4"/>
  <c r="E675" i="4"/>
  <c r="E676" i="4"/>
  <c r="K676" i="4" s="1"/>
  <c r="E677" i="4"/>
  <c r="E678" i="4"/>
  <c r="E679" i="4"/>
  <c r="E680" i="4"/>
  <c r="E681" i="4"/>
  <c r="E682" i="4"/>
  <c r="K682" i="4"/>
  <c r="E683" i="4"/>
  <c r="E684" i="4"/>
  <c r="E685" i="4"/>
  <c r="E686" i="4"/>
  <c r="E687" i="4"/>
  <c r="E688" i="4"/>
  <c r="K688" i="4"/>
  <c r="E689" i="4"/>
  <c r="E690" i="4"/>
  <c r="E691" i="4"/>
  <c r="E692" i="4"/>
  <c r="E693" i="4"/>
  <c r="E694" i="4"/>
  <c r="K694" i="4" s="1"/>
  <c r="E695" i="4"/>
  <c r="E696" i="4"/>
  <c r="E697" i="4"/>
  <c r="E698" i="4"/>
  <c r="E699" i="4"/>
  <c r="E700" i="4"/>
  <c r="K700" i="4" s="1"/>
  <c r="E701" i="4"/>
  <c r="E702" i="4"/>
  <c r="E703" i="4"/>
  <c r="E704" i="4"/>
  <c r="E705" i="4"/>
  <c r="E706" i="4"/>
  <c r="K706" i="4"/>
  <c r="E707" i="4"/>
  <c r="E708" i="4"/>
  <c r="E709" i="4"/>
  <c r="E710" i="4"/>
  <c r="E711" i="4"/>
  <c r="E712" i="4"/>
  <c r="K712" i="4" s="1"/>
  <c r="E713" i="4"/>
  <c r="E714" i="4"/>
  <c r="K714" i="4" s="1"/>
  <c r="E715" i="4"/>
  <c r="E716" i="4"/>
  <c r="E717" i="4"/>
  <c r="E718" i="4"/>
  <c r="K718" i="4"/>
  <c r="E719" i="4"/>
  <c r="E720" i="4"/>
  <c r="E721" i="4"/>
  <c r="E722" i="4"/>
  <c r="E723" i="4"/>
  <c r="E724" i="4"/>
  <c r="K724" i="4" s="1"/>
  <c r="E725" i="4"/>
  <c r="E726" i="4"/>
  <c r="E727" i="4"/>
  <c r="E728" i="4"/>
  <c r="E729" i="4"/>
  <c r="E730" i="4"/>
  <c r="K730" i="4" s="1"/>
  <c r="E731" i="4"/>
  <c r="E732" i="4"/>
  <c r="E733" i="4"/>
  <c r="E734" i="4"/>
  <c r="E735" i="4"/>
  <c r="K735" i="4" s="1"/>
  <c r="E736" i="4"/>
  <c r="K736" i="4" s="1"/>
  <c r="E737" i="4"/>
  <c r="E738" i="4"/>
  <c r="E739" i="4"/>
  <c r="E740" i="4"/>
  <c r="E741" i="4"/>
  <c r="E742" i="4"/>
  <c r="K742" i="4"/>
  <c r="E743" i="4"/>
  <c r="E744" i="4"/>
  <c r="E745" i="4"/>
  <c r="E746" i="4"/>
  <c r="E747" i="4"/>
  <c r="E748" i="4"/>
  <c r="K748" i="4" s="1"/>
  <c r="E749" i="4"/>
  <c r="E750" i="4"/>
  <c r="E751" i="4"/>
  <c r="E752" i="4"/>
  <c r="E753" i="4"/>
  <c r="E754" i="4"/>
  <c r="K754" i="4"/>
  <c r="E755" i="4"/>
  <c r="E756" i="4"/>
  <c r="E757" i="4"/>
  <c r="E758" i="4"/>
  <c r="E759" i="4"/>
  <c r="E760" i="4"/>
  <c r="K760" i="4"/>
  <c r="E761" i="4"/>
  <c r="E762" i="4"/>
  <c r="E763" i="4"/>
  <c r="E764" i="4"/>
  <c r="E765" i="4"/>
  <c r="E766" i="4"/>
  <c r="K766" i="4" s="1"/>
  <c r="E767" i="4"/>
  <c r="E768" i="4"/>
  <c r="E769" i="4"/>
  <c r="E770" i="4"/>
  <c r="E771" i="4"/>
  <c r="E772" i="4"/>
  <c r="K772" i="4" s="1"/>
  <c r="E773" i="4"/>
  <c r="E774" i="4"/>
  <c r="E775" i="4"/>
  <c r="K775" i="4" s="1"/>
  <c r="E776" i="4"/>
  <c r="E777" i="4"/>
  <c r="E778" i="4"/>
  <c r="K778" i="4"/>
  <c r="E779" i="4"/>
  <c r="E780" i="4"/>
  <c r="K780" i="4" s="1"/>
  <c r="E781" i="4"/>
  <c r="E782" i="4"/>
  <c r="E783" i="4"/>
  <c r="E784" i="4"/>
  <c r="K784" i="4" s="1"/>
  <c r="E785" i="4"/>
  <c r="E786" i="4"/>
  <c r="E787" i="4"/>
  <c r="E788" i="4"/>
  <c r="E789" i="4"/>
  <c r="E790" i="4"/>
  <c r="K790" i="4"/>
  <c r="E791" i="4"/>
  <c r="E792" i="4"/>
  <c r="E793" i="4"/>
  <c r="E794" i="4"/>
  <c r="E795" i="4"/>
  <c r="E796" i="4"/>
  <c r="K796" i="4" s="1"/>
  <c r="E797" i="4"/>
  <c r="E798" i="4"/>
  <c r="E799" i="4"/>
  <c r="E800" i="4"/>
  <c r="E801" i="4"/>
  <c r="K801" i="4" s="1"/>
  <c r="E802" i="4"/>
  <c r="K802" i="4" s="1"/>
  <c r="E803" i="4"/>
  <c r="E804" i="4"/>
  <c r="E805" i="4"/>
  <c r="E806" i="4"/>
  <c r="E807" i="4"/>
  <c r="E808" i="4"/>
  <c r="K808" i="4" s="1"/>
  <c r="E809" i="4"/>
  <c r="E810" i="4"/>
  <c r="E811" i="4"/>
  <c r="E812" i="4"/>
  <c r="E813" i="4"/>
  <c r="E814" i="4"/>
  <c r="K814" i="4"/>
  <c r="E815" i="4"/>
  <c r="E816" i="4"/>
  <c r="E817" i="4"/>
  <c r="E818" i="4"/>
  <c r="E819" i="4"/>
  <c r="E820" i="4"/>
  <c r="K820" i="4" s="1"/>
  <c r="E821" i="4"/>
  <c r="E822" i="4"/>
  <c r="E823" i="4"/>
  <c r="E824" i="4"/>
  <c r="E825" i="4"/>
  <c r="E826" i="4"/>
  <c r="K826" i="4"/>
  <c r="E827" i="4"/>
  <c r="E828" i="4"/>
  <c r="E829" i="4"/>
  <c r="E830" i="4"/>
  <c r="E831" i="4"/>
  <c r="E832" i="4"/>
  <c r="K832" i="4"/>
  <c r="E833" i="4"/>
  <c r="E834" i="4"/>
  <c r="E835" i="4"/>
  <c r="E836" i="4"/>
  <c r="E837" i="4"/>
  <c r="E838" i="4"/>
  <c r="K838" i="4" s="1"/>
  <c r="E839" i="4"/>
  <c r="E840" i="4"/>
  <c r="E841" i="4"/>
  <c r="E842" i="4"/>
  <c r="E843" i="4"/>
  <c r="E844" i="4"/>
  <c r="K844" i="4" s="1"/>
  <c r="E845" i="4"/>
  <c r="E846" i="4"/>
  <c r="E847" i="4"/>
  <c r="K847" i="4" s="1"/>
  <c r="E848" i="4"/>
  <c r="E849" i="4"/>
  <c r="E850" i="4"/>
  <c r="K850" i="4"/>
  <c r="E851" i="4"/>
  <c r="E852" i="4"/>
  <c r="K852" i="4" s="1"/>
  <c r="E853" i="4"/>
  <c r="E854" i="4"/>
  <c r="E855" i="4"/>
  <c r="E856" i="4"/>
  <c r="K856" i="4" s="1"/>
  <c r="E857" i="4"/>
  <c r="E858" i="4"/>
  <c r="E859" i="4"/>
  <c r="E860" i="4"/>
  <c r="E861" i="4"/>
  <c r="E862" i="4"/>
  <c r="K862" i="4"/>
  <c r="E863" i="4"/>
  <c r="E864" i="4"/>
  <c r="A865" i="4"/>
  <c r="E865" i="4"/>
  <c r="A866" i="4"/>
  <c r="E866" i="4"/>
  <c r="K866" i="4" s="1"/>
  <c r="A867" i="4"/>
  <c r="E867" i="4"/>
  <c r="A868" i="4"/>
  <c r="E868" i="4"/>
  <c r="A869" i="4"/>
  <c r="E869" i="4"/>
  <c r="K869" i="4" s="1"/>
  <c r="A870" i="4"/>
  <c r="E870" i="4"/>
  <c r="A871" i="4"/>
  <c r="E871" i="4"/>
  <c r="A872" i="4"/>
  <c r="E872" i="4"/>
  <c r="A873" i="4"/>
  <c r="E873" i="4"/>
  <c r="A874" i="4"/>
  <c r="E874" i="4"/>
  <c r="K874" i="4" s="1"/>
  <c r="A875" i="4"/>
  <c r="E875" i="4"/>
  <c r="K875" i="4" s="1"/>
  <c r="A876" i="4"/>
  <c r="E876" i="4"/>
  <c r="A877" i="4"/>
  <c r="E877" i="4"/>
  <c r="K877" i="4" s="1"/>
  <c r="A878" i="4"/>
  <c r="E878" i="4"/>
  <c r="K878" i="4"/>
  <c r="A879" i="4"/>
  <c r="E879" i="4"/>
  <c r="A880" i="4"/>
  <c r="E880" i="4"/>
  <c r="A881" i="4"/>
  <c r="E881" i="4"/>
  <c r="K881" i="4" s="1"/>
  <c r="A882" i="4"/>
  <c r="E882" i="4"/>
  <c r="A883" i="4"/>
  <c r="E883" i="4"/>
  <c r="A884" i="4"/>
  <c r="E884" i="4"/>
  <c r="K884" i="4"/>
  <c r="A885" i="4"/>
  <c r="E885" i="4"/>
  <c r="A886" i="4"/>
  <c r="E886" i="4"/>
  <c r="A887" i="4"/>
  <c r="E887" i="4"/>
  <c r="K887" i="4"/>
  <c r="A888" i="4"/>
  <c r="E888" i="4"/>
  <c r="A889" i="4"/>
  <c r="E889" i="4"/>
  <c r="A890" i="4"/>
  <c r="E890" i="4"/>
  <c r="K890" i="4" s="1"/>
  <c r="A891" i="4"/>
  <c r="E891" i="4"/>
  <c r="A892" i="4"/>
  <c r="E892" i="4"/>
  <c r="A893" i="4"/>
  <c r="E893" i="4"/>
  <c r="K893" i="4" s="1"/>
  <c r="A894" i="4"/>
  <c r="E894" i="4"/>
  <c r="A895" i="4"/>
  <c r="E895" i="4"/>
  <c r="A896" i="4"/>
  <c r="E896" i="4"/>
  <c r="K896" i="4"/>
  <c r="A897" i="4"/>
  <c r="E897" i="4"/>
  <c r="A898" i="4"/>
  <c r="E898" i="4"/>
  <c r="A899" i="4"/>
  <c r="E899" i="4"/>
  <c r="K899" i="4" s="1"/>
  <c r="A900" i="4"/>
  <c r="E900" i="4"/>
  <c r="A901" i="4"/>
  <c r="E901" i="4"/>
  <c r="A902" i="4"/>
  <c r="E902" i="4"/>
  <c r="K902" i="4"/>
  <c r="A903" i="4"/>
  <c r="E903" i="4"/>
  <c r="A904" i="4"/>
  <c r="E904" i="4"/>
  <c r="A905" i="4"/>
  <c r="E905" i="4"/>
  <c r="K905" i="4" s="1"/>
  <c r="A906" i="4"/>
  <c r="E906" i="4"/>
  <c r="A907" i="4"/>
  <c r="E907" i="4"/>
  <c r="A908" i="4"/>
  <c r="E908" i="4"/>
  <c r="A909" i="4"/>
  <c r="E909" i="4"/>
  <c r="A910" i="4"/>
  <c r="E910" i="4"/>
  <c r="A911" i="4"/>
  <c r="E911" i="4"/>
  <c r="K911" i="4" s="1"/>
  <c r="A912" i="4"/>
  <c r="E912" i="4"/>
  <c r="A913" i="4"/>
  <c r="E913" i="4"/>
  <c r="A914" i="4"/>
  <c r="E914" i="4"/>
  <c r="K914" i="4" s="1"/>
  <c r="A915" i="4"/>
  <c r="E915" i="4"/>
  <c r="A916" i="4"/>
  <c r="E916" i="4"/>
  <c r="A917" i="4"/>
  <c r="E917" i="4"/>
  <c r="K917" i="4"/>
  <c r="A918" i="4"/>
  <c r="E918" i="4"/>
  <c r="A919" i="4"/>
  <c r="E919" i="4"/>
  <c r="A920" i="4"/>
  <c r="E920" i="4"/>
  <c r="K920" i="4" s="1"/>
  <c r="A921" i="4"/>
  <c r="E921" i="4"/>
  <c r="A922" i="4"/>
  <c r="E922" i="4"/>
  <c r="A923" i="4"/>
  <c r="E923" i="4"/>
  <c r="K923" i="4"/>
  <c r="A924" i="4"/>
  <c r="E924" i="4"/>
  <c r="A925" i="4"/>
  <c r="E925" i="4"/>
  <c r="A926" i="4"/>
  <c r="E926" i="4"/>
  <c r="K926" i="4"/>
  <c r="A927" i="4"/>
  <c r="E927" i="4"/>
  <c r="A928" i="4"/>
  <c r="E928" i="4"/>
  <c r="A929" i="4"/>
  <c r="E929" i="4"/>
  <c r="K929" i="4" s="1"/>
  <c r="A930" i="4"/>
  <c r="E930" i="4"/>
  <c r="A931" i="4"/>
  <c r="E931" i="4"/>
  <c r="A932" i="4"/>
  <c r="E932" i="4"/>
  <c r="K932" i="4" s="1"/>
  <c r="A933" i="4"/>
  <c r="E933" i="4"/>
  <c r="A934" i="4"/>
  <c r="E934" i="4"/>
  <c r="A935" i="4"/>
  <c r="E935" i="4"/>
  <c r="K935" i="4"/>
  <c r="A936" i="4"/>
  <c r="E936" i="4"/>
  <c r="K936" i="4" s="1"/>
  <c r="A937" i="4"/>
  <c r="E937" i="4"/>
  <c r="A938" i="4"/>
  <c r="E938" i="4"/>
  <c r="K938" i="4" s="1"/>
  <c r="A939" i="4"/>
  <c r="E939" i="4"/>
  <c r="K939" i="4" s="1"/>
  <c r="A940" i="4"/>
  <c r="E940" i="4"/>
  <c r="A941" i="4"/>
  <c r="E941" i="4"/>
  <c r="K941" i="4"/>
  <c r="A942" i="4"/>
  <c r="E942" i="4"/>
  <c r="A943" i="4"/>
  <c r="E943" i="4"/>
  <c r="A944" i="4"/>
  <c r="E944" i="4"/>
  <c r="K944" i="4" s="1"/>
  <c r="A945" i="4"/>
  <c r="E945" i="4"/>
  <c r="A946" i="4"/>
  <c r="E946" i="4"/>
  <c r="A947" i="4"/>
  <c r="E947" i="4"/>
  <c r="K947" i="4" s="1"/>
  <c r="A948" i="4"/>
  <c r="E948" i="4"/>
  <c r="A949" i="4"/>
  <c r="E949" i="4"/>
  <c r="A950" i="4"/>
  <c r="E950" i="4"/>
  <c r="K950" i="4" s="1"/>
  <c r="A951" i="4"/>
  <c r="E951" i="4"/>
  <c r="A952" i="4"/>
  <c r="E952" i="4"/>
  <c r="K952" i="4" s="1"/>
  <c r="A953" i="4"/>
  <c r="E953" i="4"/>
  <c r="K953" i="4" s="1"/>
  <c r="A954" i="4"/>
  <c r="E954" i="4"/>
  <c r="A955" i="4"/>
  <c r="E955" i="4"/>
  <c r="K955" i="4" s="1"/>
  <c r="A956" i="4"/>
  <c r="E956" i="4"/>
  <c r="K956" i="4"/>
  <c r="A957" i="4"/>
  <c r="E957" i="4"/>
  <c r="A958" i="4"/>
  <c r="E958" i="4"/>
  <c r="A959" i="4"/>
  <c r="E959" i="4"/>
  <c r="K959" i="4" s="1"/>
  <c r="A960" i="4"/>
  <c r="E960" i="4"/>
  <c r="A961" i="4"/>
  <c r="E961" i="4"/>
  <c r="A962" i="4"/>
  <c r="E962" i="4"/>
  <c r="K962" i="4"/>
  <c r="A963" i="4"/>
  <c r="E963" i="4"/>
  <c r="A964" i="4"/>
  <c r="E964" i="4"/>
  <c r="A965" i="4"/>
  <c r="E965" i="4"/>
  <c r="K965" i="4"/>
  <c r="A966" i="4"/>
  <c r="E966" i="4"/>
  <c r="A967" i="4"/>
  <c r="E967" i="4"/>
  <c r="A968" i="4"/>
  <c r="E968" i="4"/>
  <c r="K968" i="4" s="1"/>
  <c r="A969" i="4"/>
  <c r="E969" i="4"/>
  <c r="A970" i="4"/>
  <c r="E970" i="4"/>
  <c r="A971" i="4"/>
  <c r="E971" i="4"/>
  <c r="K971" i="4" s="1"/>
  <c r="A972" i="4"/>
  <c r="E972" i="4"/>
  <c r="A973" i="4"/>
  <c r="E973" i="4"/>
  <c r="A974" i="4"/>
  <c r="E974" i="4"/>
  <c r="K974" i="4"/>
  <c r="A975" i="4"/>
  <c r="E975" i="4"/>
  <c r="A976" i="4"/>
  <c r="E976" i="4"/>
  <c r="A977" i="4"/>
  <c r="E977" i="4"/>
  <c r="K977" i="4" s="1"/>
  <c r="A978" i="4"/>
  <c r="E978" i="4"/>
  <c r="A979" i="4"/>
  <c r="E979" i="4"/>
  <c r="A980" i="4"/>
  <c r="E980" i="4"/>
  <c r="A981" i="4"/>
  <c r="E981" i="4"/>
  <c r="K981" i="4" s="1"/>
  <c r="A982" i="4"/>
  <c r="E982" i="4"/>
  <c r="A983" i="4"/>
  <c r="E983" i="4"/>
  <c r="K983" i="4"/>
  <c r="A984" i="4"/>
  <c r="E984" i="4"/>
  <c r="A985" i="4"/>
  <c r="E985" i="4"/>
  <c r="A986" i="4"/>
  <c r="E986" i="4"/>
  <c r="K986" i="4" s="1"/>
  <c r="A987" i="4"/>
  <c r="E987" i="4"/>
  <c r="A988" i="4"/>
  <c r="E988" i="4"/>
  <c r="A989" i="4"/>
  <c r="E989" i="4"/>
  <c r="K989" i="4" s="1"/>
  <c r="A990" i="4"/>
  <c r="E990" i="4"/>
  <c r="A991" i="4"/>
  <c r="E991" i="4"/>
  <c r="A992" i="4"/>
  <c r="E992" i="4"/>
  <c r="K992" i="4" s="1"/>
  <c r="A993" i="4"/>
  <c r="E993" i="4"/>
  <c r="A994" i="4"/>
  <c r="E994" i="4"/>
  <c r="A995" i="4"/>
  <c r="E995" i="4"/>
  <c r="K995" i="4"/>
  <c r="A996" i="4"/>
  <c r="E996" i="4"/>
  <c r="A997" i="4"/>
  <c r="E997" i="4"/>
  <c r="A998" i="4"/>
  <c r="E998" i="4"/>
  <c r="K998" i="4" s="1"/>
  <c r="A999" i="4"/>
  <c r="E999" i="4"/>
  <c r="A1000" i="4"/>
  <c r="E1000" i="4"/>
  <c r="A1001" i="4"/>
  <c r="E1001" i="4"/>
  <c r="K1001" i="4"/>
  <c r="A1002" i="4"/>
  <c r="E1002" i="4"/>
  <c r="A1003" i="4"/>
  <c r="E1003" i="4"/>
  <c r="A1004" i="4"/>
  <c r="E1004" i="4"/>
  <c r="K1004" i="4"/>
  <c r="A1005" i="4"/>
  <c r="E1005" i="4"/>
  <c r="A1006" i="4"/>
  <c r="E1006" i="4"/>
  <c r="A1007" i="4"/>
  <c r="E1007" i="4"/>
  <c r="K1007" i="4" s="1"/>
  <c r="A1008" i="4"/>
  <c r="E1008" i="4"/>
  <c r="A1009" i="4"/>
  <c r="E1009" i="4"/>
  <c r="A1010" i="4"/>
  <c r="E1010" i="4"/>
  <c r="K1010" i="4" s="1"/>
  <c r="A1011" i="4"/>
  <c r="E1011" i="4"/>
  <c r="A1012" i="4"/>
  <c r="E1012" i="4"/>
  <c r="A1013" i="4"/>
  <c r="E1013" i="4"/>
  <c r="K1013" i="4"/>
  <c r="A1014" i="4"/>
  <c r="E1014" i="4"/>
  <c r="K1014" i="4" s="1"/>
  <c r="A1015" i="4"/>
  <c r="E1015" i="4"/>
  <c r="A1016" i="4"/>
  <c r="E1016" i="4"/>
  <c r="A1017" i="4"/>
  <c r="E1017" i="4"/>
  <c r="A1018" i="4"/>
  <c r="E1018" i="4"/>
  <c r="A1019" i="4"/>
  <c r="E1019" i="4"/>
  <c r="K1019" i="4" s="1"/>
  <c r="A1020" i="4"/>
  <c r="E1020" i="4"/>
  <c r="A1021" i="4"/>
  <c r="E1021" i="4"/>
  <c r="A1022" i="4"/>
  <c r="E1022" i="4"/>
  <c r="K1022" i="4"/>
  <c r="A1023" i="4"/>
  <c r="E1023" i="4"/>
  <c r="A1024" i="4"/>
  <c r="E1024" i="4"/>
  <c r="A1025" i="4"/>
  <c r="E1025" i="4"/>
  <c r="K1025" i="4" s="1"/>
  <c r="A1026" i="4"/>
  <c r="E1026" i="4"/>
  <c r="A1027" i="4"/>
  <c r="E1027" i="4"/>
  <c r="A1028" i="4"/>
  <c r="E1028" i="4"/>
  <c r="K1028" i="4" s="1"/>
  <c r="A1029" i="4"/>
  <c r="E1029" i="4"/>
  <c r="A1030" i="4"/>
  <c r="E1030" i="4"/>
  <c r="K1030" i="4" s="1"/>
  <c r="A1031" i="4"/>
  <c r="E1031" i="4"/>
  <c r="K1031" i="4" s="1"/>
  <c r="A1032" i="4"/>
  <c r="E1032" i="4"/>
  <c r="A1033" i="4"/>
  <c r="E1033" i="4"/>
  <c r="K1033" i="4" s="1"/>
  <c r="A1034" i="4"/>
  <c r="E1034" i="4"/>
  <c r="K1034" i="4"/>
  <c r="A1035" i="4"/>
  <c r="E1035" i="4"/>
  <c r="A1036" i="4"/>
  <c r="E1036" i="4"/>
  <c r="A1037" i="4"/>
  <c r="E1037" i="4"/>
  <c r="K1037" i="4" s="1"/>
  <c r="A1038" i="4"/>
  <c r="E1038" i="4"/>
  <c r="A1039" i="4"/>
  <c r="E1039" i="4"/>
  <c r="A1040" i="4"/>
  <c r="E1040" i="4"/>
  <c r="K1040" i="4"/>
  <c r="A1041" i="4"/>
  <c r="E1041" i="4"/>
  <c r="A1042" i="4"/>
  <c r="E1042" i="4"/>
  <c r="A1043" i="4"/>
  <c r="E1043" i="4"/>
  <c r="K1043" i="4"/>
  <c r="A1044" i="4"/>
  <c r="E1044" i="4"/>
  <c r="A1045" i="4"/>
  <c r="E1045" i="4"/>
  <c r="A1046" i="4"/>
  <c r="E1046" i="4"/>
  <c r="K1046" i="4" s="1"/>
  <c r="A1047" i="4"/>
  <c r="E1047" i="4"/>
  <c r="A1048" i="4"/>
  <c r="E1048" i="4"/>
  <c r="A1049" i="4"/>
  <c r="E1049" i="4"/>
  <c r="K1049" i="4" s="1"/>
  <c r="A1050" i="4"/>
  <c r="E1050" i="4"/>
  <c r="A1051" i="4"/>
  <c r="E1051" i="4"/>
  <c r="A1052" i="4"/>
  <c r="E1052" i="4"/>
  <c r="A1053" i="4"/>
  <c r="E1053" i="4"/>
  <c r="A1054" i="4"/>
  <c r="E1054" i="4"/>
  <c r="A1055" i="4"/>
  <c r="E1055" i="4"/>
  <c r="K1055" i="4"/>
  <c r="A1056" i="4"/>
  <c r="E1056" i="4"/>
  <c r="K1056" i="4" s="1"/>
  <c r="A1057" i="4"/>
  <c r="E1057" i="4"/>
  <c r="A1058" i="4"/>
  <c r="E1058" i="4"/>
  <c r="K1058" i="4" s="1"/>
  <c r="A1059" i="4"/>
  <c r="E1059" i="4"/>
  <c r="K1059" i="4" s="1"/>
  <c r="A1060" i="4"/>
  <c r="E1060" i="4"/>
  <c r="A1061" i="4"/>
  <c r="E1061" i="4"/>
  <c r="K1061" i="4"/>
  <c r="A1062" i="4"/>
  <c r="E1062" i="4"/>
  <c r="A1063" i="4"/>
  <c r="E1063" i="4"/>
  <c r="A1064" i="4"/>
  <c r="E1064" i="4"/>
  <c r="K1064" i="4" s="1"/>
  <c r="A1065" i="4"/>
  <c r="E1065" i="4"/>
  <c r="A1066" i="4"/>
  <c r="E1066" i="4"/>
  <c r="A1067" i="4"/>
  <c r="E1067" i="4"/>
  <c r="K1067" i="4" s="1"/>
  <c r="A4" i="4"/>
  <c r="E4" i="4"/>
  <c r="A5" i="4"/>
  <c r="E5" i="4"/>
  <c r="A6" i="4"/>
  <c r="E6" i="4"/>
  <c r="K6" i="4" s="1"/>
  <c r="A7" i="4"/>
  <c r="E7" i="4"/>
  <c r="A8" i="4"/>
  <c r="E8" i="4"/>
  <c r="A9" i="4"/>
  <c r="E9" i="4"/>
  <c r="K9" i="4"/>
  <c r="A10" i="4"/>
  <c r="E10" i="4"/>
  <c r="A11" i="4"/>
  <c r="E11" i="4"/>
  <c r="A12" i="4"/>
  <c r="E12" i="4"/>
  <c r="K12" i="4" s="1"/>
  <c r="E13" i="4"/>
  <c r="A14" i="4"/>
  <c r="E14" i="4"/>
  <c r="A15" i="4"/>
  <c r="E15" i="4"/>
  <c r="A16" i="4"/>
  <c r="E16" i="4"/>
  <c r="A17" i="4"/>
  <c r="E17" i="4"/>
  <c r="E18" i="4"/>
  <c r="A19" i="4"/>
  <c r="E19" i="4"/>
  <c r="K19" i="4"/>
  <c r="A20" i="4"/>
  <c r="E20" i="4"/>
  <c r="A21" i="4"/>
  <c r="E21" i="4"/>
  <c r="A22" i="4"/>
  <c r="E22" i="4"/>
  <c r="K22" i="4"/>
  <c r="A23" i="4"/>
  <c r="E23" i="4"/>
  <c r="A24" i="4"/>
  <c r="E24" i="4"/>
  <c r="A25" i="4"/>
  <c r="E25" i="4"/>
  <c r="K25" i="4" s="1"/>
  <c r="A26" i="4"/>
  <c r="E26" i="4"/>
  <c r="A27" i="4"/>
  <c r="E27" i="4"/>
  <c r="A28" i="4"/>
  <c r="E28" i="4"/>
  <c r="K28" i="4" s="1"/>
  <c r="A29" i="4"/>
  <c r="E29" i="4"/>
  <c r="A30" i="4"/>
  <c r="E30" i="4"/>
  <c r="A31" i="4"/>
  <c r="E31" i="4"/>
  <c r="K31" i="4"/>
  <c r="A32" i="4"/>
  <c r="E32" i="4"/>
  <c r="K32" i="4" s="1"/>
  <c r="A33" i="4"/>
  <c r="E33" i="4"/>
  <c r="A34" i="4"/>
  <c r="E34" i="4"/>
  <c r="K34" i="4" s="1"/>
  <c r="A35" i="4"/>
  <c r="E35" i="4"/>
  <c r="K35" i="4" s="1"/>
  <c r="A36" i="4"/>
  <c r="E36" i="4"/>
  <c r="A37" i="4"/>
  <c r="E37" i="4"/>
  <c r="K37" i="4"/>
  <c r="A38" i="4"/>
  <c r="E38" i="4"/>
  <c r="A39" i="4"/>
  <c r="E39" i="4"/>
  <c r="A40" i="4"/>
  <c r="E40" i="4"/>
  <c r="K40" i="4" s="1"/>
  <c r="A41" i="4"/>
  <c r="E41" i="4"/>
  <c r="A42" i="4"/>
  <c r="E42" i="4"/>
  <c r="A43" i="4"/>
  <c r="E43" i="4"/>
  <c r="K43" i="4" s="1"/>
  <c r="A44" i="4"/>
  <c r="E44" i="4"/>
  <c r="A45" i="4"/>
  <c r="E45" i="4"/>
  <c r="A46" i="4"/>
  <c r="E46" i="4"/>
  <c r="K46" i="4" s="1"/>
  <c r="A47" i="4"/>
  <c r="E47" i="4"/>
  <c r="A48" i="4"/>
  <c r="E48" i="4"/>
  <c r="K48" i="4" s="1"/>
  <c r="A49" i="4"/>
  <c r="E49" i="4"/>
  <c r="K49" i="4" s="1"/>
  <c r="A50" i="4"/>
  <c r="E50" i="4"/>
  <c r="A51" i="4"/>
  <c r="E51" i="4"/>
  <c r="K51" i="4" s="1"/>
  <c r="A52" i="4"/>
  <c r="E52" i="4"/>
  <c r="K52" i="4"/>
  <c r="A53" i="4"/>
  <c r="E53" i="4"/>
  <c r="A54" i="4"/>
  <c r="E54" i="4"/>
  <c r="A55" i="4"/>
  <c r="E55" i="4"/>
  <c r="K55" i="4" s="1"/>
  <c r="A56" i="4"/>
  <c r="E56" i="4"/>
  <c r="A57" i="4"/>
  <c r="E57" i="4"/>
  <c r="A58" i="4"/>
  <c r="E58" i="4"/>
  <c r="A59" i="4"/>
  <c r="E59" i="4"/>
  <c r="A60" i="4"/>
  <c r="E60" i="4"/>
  <c r="A61" i="4"/>
  <c r="E61" i="4"/>
  <c r="K61" i="4"/>
  <c r="A62" i="4"/>
  <c r="E62" i="4"/>
  <c r="A63" i="4"/>
  <c r="E63" i="4"/>
  <c r="A64" i="4"/>
  <c r="E64" i="4"/>
  <c r="K64" i="4"/>
  <c r="A65" i="4"/>
  <c r="E65" i="4"/>
  <c r="A66" i="4"/>
  <c r="E66" i="4"/>
  <c r="A67" i="4"/>
  <c r="E67" i="4"/>
  <c r="A68" i="4"/>
  <c r="E68" i="4"/>
  <c r="A69" i="4"/>
  <c r="E69" i="4"/>
  <c r="A70" i="4"/>
  <c r="E70" i="4"/>
  <c r="K70" i="4" s="1"/>
  <c r="A71" i="4"/>
  <c r="E71" i="4"/>
  <c r="A72" i="4"/>
  <c r="E72" i="4"/>
  <c r="A73" i="4"/>
  <c r="E73" i="4"/>
  <c r="K73" i="4" s="1"/>
  <c r="A74" i="4"/>
  <c r="E74" i="4"/>
  <c r="A75" i="4"/>
  <c r="E75" i="4"/>
  <c r="A76" i="4"/>
  <c r="E76" i="4"/>
  <c r="K76" i="4"/>
  <c r="A77" i="4"/>
  <c r="E77" i="4"/>
  <c r="K77" i="4" s="1"/>
  <c r="A78" i="4"/>
  <c r="E78" i="4"/>
  <c r="A79" i="4"/>
  <c r="E79" i="4"/>
  <c r="K79" i="4" s="1"/>
  <c r="A80" i="4"/>
  <c r="E80" i="4"/>
  <c r="A81" i="4"/>
  <c r="E81" i="4"/>
  <c r="A82" i="4"/>
  <c r="E82" i="4"/>
  <c r="K82" i="4"/>
  <c r="A83" i="4"/>
  <c r="E83" i="4"/>
  <c r="A84" i="4"/>
  <c r="E84" i="4"/>
  <c r="A85" i="4"/>
  <c r="E85" i="4"/>
  <c r="K85" i="4" s="1"/>
  <c r="A86" i="4"/>
  <c r="E86" i="4"/>
  <c r="A87" i="4"/>
  <c r="E87" i="4"/>
  <c r="A88" i="4"/>
  <c r="E88" i="4"/>
  <c r="K88" i="4" s="1"/>
  <c r="A89" i="4"/>
  <c r="E89" i="4"/>
  <c r="A90" i="4"/>
  <c r="E90" i="4"/>
  <c r="K90" i="4" s="1"/>
  <c r="A91" i="4"/>
  <c r="E91" i="4"/>
  <c r="K91" i="4" s="1"/>
  <c r="A92" i="4"/>
  <c r="E92" i="4"/>
  <c r="A93" i="4"/>
  <c r="E93" i="4"/>
  <c r="A94" i="4"/>
  <c r="E94" i="4"/>
  <c r="K94" i="4"/>
  <c r="A95" i="4"/>
  <c r="E95" i="4"/>
  <c r="A96" i="4"/>
  <c r="E96" i="4"/>
  <c r="A97" i="4"/>
  <c r="E97" i="4"/>
  <c r="K97" i="4" s="1"/>
  <c r="A98" i="4"/>
  <c r="E98" i="4"/>
  <c r="A99" i="4"/>
  <c r="E99" i="4"/>
  <c r="A100" i="4"/>
  <c r="E100" i="4"/>
  <c r="K100" i="4"/>
  <c r="A101" i="4"/>
  <c r="E101" i="4"/>
  <c r="A102" i="4"/>
  <c r="E102" i="4"/>
  <c r="A103" i="4"/>
  <c r="E103" i="4"/>
  <c r="K103" i="4"/>
  <c r="A104" i="4"/>
  <c r="E104" i="4"/>
  <c r="A105" i="4"/>
  <c r="E105" i="4"/>
  <c r="A106" i="4"/>
  <c r="E106" i="4"/>
  <c r="K106" i="4" s="1"/>
  <c r="A107" i="4"/>
  <c r="E107" i="4"/>
  <c r="A108" i="4"/>
  <c r="E108" i="4"/>
  <c r="A109" i="4"/>
  <c r="E109" i="4"/>
  <c r="K109" i="4" s="1"/>
  <c r="A110" i="4"/>
  <c r="E110" i="4"/>
  <c r="A111" i="4"/>
  <c r="E111" i="4"/>
  <c r="A112" i="4"/>
  <c r="E112" i="4"/>
  <c r="K112" i="4"/>
  <c r="A113" i="4"/>
  <c r="E113" i="4"/>
  <c r="A114" i="4"/>
  <c r="E114" i="4"/>
  <c r="A115" i="4"/>
  <c r="E115" i="4"/>
  <c r="K115" i="4" s="1"/>
  <c r="A116" i="4"/>
  <c r="E116" i="4"/>
  <c r="A117" i="4"/>
  <c r="E117" i="4"/>
  <c r="A118" i="4"/>
  <c r="E118" i="4"/>
  <c r="K118" i="4"/>
  <c r="A119" i="4"/>
  <c r="E119" i="4"/>
  <c r="A120" i="4"/>
  <c r="E120" i="4"/>
  <c r="A121" i="4"/>
  <c r="E121" i="4"/>
  <c r="K121" i="4" s="1"/>
  <c r="A122" i="4"/>
  <c r="E122" i="4"/>
  <c r="A123" i="4"/>
  <c r="E123" i="4"/>
  <c r="A124" i="4"/>
  <c r="E124" i="4"/>
  <c r="K124" i="4" s="1"/>
  <c r="A125" i="4"/>
  <c r="E125" i="4"/>
  <c r="A126" i="4"/>
  <c r="E126" i="4"/>
  <c r="A127" i="4"/>
  <c r="E127" i="4"/>
  <c r="K127" i="4" s="1"/>
  <c r="A128" i="4"/>
  <c r="E128" i="4"/>
  <c r="A129" i="4"/>
  <c r="E129" i="4"/>
  <c r="K129" i="4" s="1"/>
  <c r="A130" i="4"/>
  <c r="E130" i="4"/>
  <c r="K130" i="4"/>
  <c r="A131" i="4"/>
  <c r="E131" i="4"/>
  <c r="A132" i="4"/>
  <c r="E5" i="3" s="1" a="1"/>
  <c r="E5" i="3" s="1"/>
  <c r="D10" i="5" s="1"/>
  <c r="E132" i="4"/>
  <c r="A133" i="4"/>
  <c r="E133" i="4"/>
  <c r="K133" i="4" s="1"/>
  <c r="A134" i="4"/>
  <c r="E134" i="4"/>
  <c r="A135" i="4"/>
  <c r="E135" i="4"/>
  <c r="A136" i="4"/>
  <c r="E136" i="4"/>
  <c r="K136" i="4"/>
  <c r="A137" i="4"/>
  <c r="E137" i="4"/>
  <c r="A138" i="4"/>
  <c r="E138" i="4"/>
  <c r="A139" i="4"/>
  <c r="E139" i="4"/>
  <c r="K139" i="4"/>
  <c r="A140" i="4"/>
  <c r="E140" i="4"/>
  <c r="A141" i="4"/>
  <c r="E141" i="4"/>
  <c r="A142" i="4"/>
  <c r="E142" i="4"/>
  <c r="K142" i="4" s="1"/>
  <c r="A143" i="4"/>
  <c r="E143" i="4"/>
  <c r="A144" i="4"/>
  <c r="E144" i="4"/>
  <c r="A145" i="4"/>
  <c r="E145" i="4"/>
  <c r="K145" i="4" s="1"/>
  <c r="A146" i="4"/>
  <c r="E146" i="4"/>
  <c r="A147" i="4"/>
  <c r="E147" i="4"/>
  <c r="A148" i="4"/>
  <c r="E148" i="4"/>
  <c r="A149" i="4"/>
  <c r="E149" i="4"/>
  <c r="A150" i="4"/>
  <c r="E150" i="4"/>
  <c r="A151" i="4"/>
  <c r="E151" i="4"/>
  <c r="K151" i="4"/>
  <c r="A152" i="4"/>
  <c r="E152" i="4"/>
  <c r="A153" i="4"/>
  <c r="E153" i="4"/>
  <c r="A154" i="4"/>
  <c r="E154" i="4"/>
  <c r="K154" i="4" s="1"/>
  <c r="A155" i="4"/>
  <c r="E155" i="4"/>
  <c r="K155" i="4" s="1"/>
  <c r="A156" i="4"/>
  <c r="E156" i="4"/>
  <c r="A157" i="4"/>
  <c r="E157" i="4"/>
  <c r="A158" i="4"/>
  <c r="E158" i="4"/>
  <c r="A159" i="4"/>
  <c r="E159" i="4"/>
  <c r="A160" i="4"/>
  <c r="E160" i="4"/>
  <c r="K160" i="4"/>
  <c r="A161" i="4"/>
  <c r="E161" i="4"/>
  <c r="A162" i="4"/>
  <c r="E162" i="4"/>
  <c r="A163" i="4"/>
  <c r="E163" i="4"/>
  <c r="K163" i="4" s="1"/>
  <c r="A164" i="4"/>
  <c r="E164" i="4"/>
  <c r="A165" i="4"/>
  <c r="E165" i="4"/>
  <c r="A166" i="4"/>
  <c r="E166" i="4"/>
  <c r="K166" i="4" s="1"/>
  <c r="A167" i="4"/>
  <c r="E167" i="4"/>
  <c r="A168" i="4"/>
  <c r="E168" i="4"/>
  <c r="K168" i="4" s="1"/>
  <c r="A169" i="4"/>
  <c r="E169" i="4"/>
  <c r="K169" i="4" s="1"/>
  <c r="A170" i="4"/>
  <c r="E170" i="4"/>
  <c r="A171" i="4"/>
  <c r="E171" i="4"/>
  <c r="K171" i="4" s="1"/>
  <c r="A172" i="4"/>
  <c r="E172" i="4"/>
  <c r="K172" i="4"/>
  <c r="A173" i="4"/>
  <c r="E173" i="4"/>
  <c r="A174" i="4"/>
  <c r="E174" i="4"/>
  <c r="A175" i="4"/>
  <c r="E175" i="4"/>
  <c r="K175" i="4" s="1"/>
  <c r="A176" i="4"/>
  <c r="E176" i="4"/>
  <c r="A177" i="4"/>
  <c r="E177" i="4"/>
  <c r="A178" i="4"/>
  <c r="E178" i="4"/>
  <c r="K178" i="4"/>
  <c r="A179" i="4"/>
  <c r="E179" i="4"/>
  <c r="A180" i="4"/>
  <c r="E180" i="4"/>
  <c r="A181" i="4"/>
  <c r="E181" i="4"/>
  <c r="K181" i="4"/>
  <c r="A182" i="4"/>
  <c r="E182" i="4"/>
  <c r="A183" i="4"/>
  <c r="E183" i="4"/>
  <c r="A184" i="4"/>
  <c r="E184" i="4"/>
  <c r="K184" i="4" s="1"/>
  <c r="A185" i="4"/>
  <c r="E185" i="4"/>
  <c r="A186" i="4"/>
  <c r="E186" i="4"/>
  <c r="A187" i="4"/>
  <c r="E187" i="4"/>
  <c r="K187" i="4" s="1"/>
  <c r="A188" i="4"/>
  <c r="E188" i="4"/>
  <c r="A189" i="4"/>
  <c r="E189" i="4"/>
  <c r="A190" i="4"/>
  <c r="E190" i="4"/>
  <c r="K190" i="4"/>
  <c r="A191" i="4"/>
  <c r="E191" i="4"/>
  <c r="A192" i="4"/>
  <c r="E192" i="4"/>
  <c r="E193" i="4"/>
  <c r="E194" i="4"/>
  <c r="K194" i="4" s="1"/>
  <c r="E195" i="4"/>
  <c r="K195" i="4" s="1"/>
  <c r="E196" i="4"/>
  <c r="E197" i="4"/>
  <c r="E198" i="4"/>
  <c r="E199" i="4"/>
  <c r="E200" i="4"/>
  <c r="K200" i="4"/>
  <c r="E201" i="4"/>
  <c r="K201" i="4" s="1"/>
  <c r="E202" i="4"/>
  <c r="E203" i="4"/>
  <c r="E204" i="4"/>
  <c r="E205" i="4"/>
  <c r="E206" i="4"/>
  <c r="K206" i="4" s="1"/>
  <c r="E207" i="4"/>
  <c r="E208" i="4"/>
  <c r="E209" i="4"/>
  <c r="E210" i="4"/>
  <c r="E211" i="4"/>
  <c r="E212" i="4"/>
  <c r="K212" i="4" s="1"/>
  <c r="E213" i="4"/>
  <c r="E214" i="4"/>
  <c r="E215" i="4"/>
  <c r="E216" i="4"/>
  <c r="K216" i="4" s="1"/>
  <c r="E217" i="4"/>
  <c r="E218" i="4"/>
  <c r="K218" i="4" s="1"/>
  <c r="E219" i="4"/>
  <c r="E220" i="4"/>
  <c r="E221" i="4"/>
  <c r="E222" i="4"/>
  <c r="E223" i="4"/>
  <c r="K223" i="4" s="1"/>
  <c r="E224" i="4"/>
  <c r="K224" i="4" s="1"/>
  <c r="E225" i="4"/>
  <c r="E226" i="4"/>
  <c r="E227" i="4"/>
  <c r="E228" i="4"/>
  <c r="E229" i="4"/>
  <c r="E230" i="4"/>
  <c r="K230" i="4"/>
  <c r="E231" i="4"/>
  <c r="E232" i="4"/>
  <c r="E233" i="4"/>
  <c r="E234" i="4"/>
  <c r="E235" i="4"/>
  <c r="E236" i="4"/>
  <c r="K236" i="4" s="1"/>
  <c r="E237" i="4"/>
  <c r="E238" i="4"/>
  <c r="E239" i="4"/>
  <c r="E240" i="4"/>
  <c r="E241" i="4"/>
  <c r="E242" i="4"/>
  <c r="K242" i="4" s="1"/>
  <c r="E243" i="4"/>
  <c r="E244" i="4"/>
  <c r="K244" i="4" s="1"/>
  <c r="E245" i="4"/>
  <c r="E246" i="4"/>
  <c r="E247" i="4"/>
  <c r="E248" i="4"/>
  <c r="K248" i="4" s="1"/>
  <c r="E249" i="4"/>
  <c r="E250" i="4"/>
  <c r="E251" i="4"/>
  <c r="K251" i="4" s="1"/>
  <c r="E252" i="4"/>
  <c r="E253" i="4"/>
  <c r="E254" i="4"/>
  <c r="K254" i="4"/>
  <c r="E255" i="4"/>
  <c r="E256" i="4"/>
  <c r="E257" i="4"/>
  <c r="E258" i="4"/>
  <c r="E259" i="4"/>
  <c r="E260" i="4"/>
  <c r="K260" i="4" s="1"/>
  <c r="E261" i="4"/>
  <c r="K261" i="4" s="1"/>
  <c r="E262" i="4"/>
  <c r="E263" i="4"/>
  <c r="E264" i="4"/>
  <c r="E265" i="4"/>
  <c r="E266" i="4"/>
  <c r="K266" i="4"/>
  <c r="E267" i="4"/>
  <c r="K267" i="4" s="1"/>
  <c r="E268" i="4"/>
  <c r="E269" i="4"/>
  <c r="E270" i="4"/>
  <c r="E271" i="4"/>
  <c r="E272" i="4"/>
  <c r="K272" i="4" s="1"/>
  <c r="E273" i="4"/>
  <c r="E274" i="4"/>
  <c r="E275" i="4"/>
  <c r="E276" i="4"/>
  <c r="E277" i="4"/>
  <c r="E278" i="4"/>
  <c r="K278" i="4" s="1"/>
  <c r="E279" i="4"/>
  <c r="E280" i="4"/>
  <c r="E281" i="4"/>
  <c r="E282" i="4"/>
  <c r="E283" i="4"/>
  <c r="E284" i="4"/>
  <c r="K284" i="4" s="1"/>
  <c r="E285" i="4"/>
  <c r="E286" i="4"/>
  <c r="E287" i="4"/>
  <c r="E288" i="4"/>
  <c r="E289" i="4"/>
  <c r="E290" i="4"/>
  <c r="K290" i="4"/>
  <c r="E291" i="4"/>
  <c r="E292" i="4"/>
  <c r="E293" i="4"/>
  <c r="E294" i="4"/>
  <c r="E295" i="4"/>
  <c r="E296" i="4"/>
  <c r="K296" i="4" s="1"/>
  <c r="E297" i="4"/>
  <c r="K297" i="4" s="1"/>
  <c r="E298" i="4"/>
  <c r="E299" i="4"/>
  <c r="E300" i="4"/>
  <c r="E301" i="4"/>
  <c r="E302" i="4"/>
  <c r="K302" i="4"/>
  <c r="E303" i="4"/>
  <c r="E304" i="4"/>
  <c r="E305" i="4"/>
  <c r="E306" i="4"/>
  <c r="E307" i="4"/>
  <c r="E308" i="4"/>
  <c r="K308" i="4" s="1"/>
  <c r="E309" i="4"/>
  <c r="E310" i="4"/>
  <c r="E311" i="4"/>
  <c r="E312" i="4"/>
  <c r="E313" i="4"/>
  <c r="E314" i="4"/>
  <c r="K314" i="4" s="1"/>
  <c r="E315" i="4"/>
  <c r="E316" i="4"/>
  <c r="E317" i="4"/>
  <c r="E318" i="4"/>
  <c r="E319" i="4"/>
  <c r="E320" i="4"/>
  <c r="K320" i="4" s="1"/>
  <c r="E321" i="4"/>
  <c r="E322" i="4"/>
  <c r="E323" i="4"/>
  <c r="E324" i="4"/>
  <c r="K324" i="4" s="1"/>
  <c r="E325" i="4"/>
  <c r="E326" i="4"/>
  <c r="K326" i="4"/>
  <c r="E327" i="4"/>
  <c r="E328" i="4"/>
  <c r="E329" i="4"/>
  <c r="E330" i="4"/>
  <c r="E331" i="4"/>
  <c r="E332" i="4"/>
  <c r="K332" i="4" s="1"/>
  <c r="E333" i="4"/>
  <c r="K333" i="4" s="1"/>
  <c r="E334" i="4"/>
  <c r="K334" i="4" s="1"/>
  <c r="E335" i="4"/>
  <c r="E336" i="4"/>
  <c r="E337" i="4"/>
  <c r="E338" i="4"/>
  <c r="K338" i="4"/>
  <c r="E339" i="4"/>
  <c r="E340" i="4"/>
  <c r="E341" i="4"/>
  <c r="E342" i="4"/>
  <c r="E343" i="4"/>
  <c r="E344" i="4"/>
  <c r="K344" i="4" s="1"/>
  <c r="E345" i="4"/>
  <c r="E346" i="4"/>
  <c r="E347" i="4"/>
  <c r="E348" i="4"/>
  <c r="E349" i="4"/>
  <c r="K349" i="4" s="1"/>
  <c r="E350" i="4"/>
  <c r="K350" i="4" s="1"/>
  <c r="E351" i="4"/>
  <c r="E352" i="4"/>
  <c r="E353" i="4"/>
  <c r="E354" i="4"/>
  <c r="K354" i="4" s="1"/>
  <c r="E355" i="4"/>
  <c r="E356" i="4"/>
  <c r="K356" i="4"/>
  <c r="E357" i="4"/>
  <c r="E358" i="4"/>
  <c r="E359" i="4"/>
  <c r="E360" i="4"/>
  <c r="E361" i="4"/>
  <c r="E362" i="4"/>
  <c r="K362" i="4" s="1"/>
  <c r="E363" i="4"/>
  <c r="E364" i="4"/>
  <c r="E365" i="4"/>
  <c r="E366" i="4"/>
  <c r="E367" i="4"/>
  <c r="E368" i="4"/>
  <c r="K368" i="4"/>
  <c r="E369" i="4"/>
  <c r="E370" i="4"/>
  <c r="E371" i="4"/>
  <c r="E372" i="4"/>
  <c r="K372" i="4" s="1"/>
  <c r="E373" i="4"/>
  <c r="E374" i="4"/>
  <c r="K374" i="4"/>
  <c r="E375" i="4"/>
  <c r="E376" i="4"/>
  <c r="E377" i="4"/>
  <c r="E378" i="4"/>
  <c r="E379" i="4"/>
  <c r="E380" i="4"/>
  <c r="K380" i="4" s="1"/>
  <c r="E381" i="4"/>
  <c r="E382" i="4"/>
  <c r="E383" i="4"/>
  <c r="E384" i="4"/>
  <c r="E385" i="4"/>
  <c r="E386" i="4"/>
  <c r="K386" i="4" s="1"/>
  <c r="E387" i="4"/>
  <c r="E388" i="4"/>
  <c r="E389" i="4"/>
  <c r="E390" i="4"/>
  <c r="E391" i="4"/>
  <c r="E392" i="4"/>
  <c r="K392" i="4"/>
  <c r="E393" i="4"/>
  <c r="E394" i="4"/>
  <c r="E395" i="4"/>
  <c r="E396" i="4"/>
  <c r="E397" i="4"/>
  <c r="E398" i="4"/>
  <c r="K398" i="4" s="1"/>
  <c r="E399" i="4"/>
  <c r="K399" i="4" s="1"/>
  <c r="E400" i="4"/>
  <c r="E401" i="4"/>
  <c r="E402" i="4"/>
  <c r="E403" i="4"/>
  <c r="E404" i="4"/>
  <c r="K404" i="4"/>
  <c r="E405" i="4"/>
  <c r="E406" i="4"/>
  <c r="E407" i="4"/>
  <c r="E408" i="4"/>
  <c r="E409" i="4"/>
  <c r="E410" i="4"/>
  <c r="K410" i="4" s="1"/>
  <c r="E411" i="4"/>
  <c r="E412" i="4"/>
  <c r="E413" i="4"/>
  <c r="E414" i="4"/>
  <c r="E415" i="4"/>
  <c r="E416" i="4"/>
  <c r="K416" i="4" s="1"/>
  <c r="E417" i="4"/>
  <c r="E418" i="4"/>
  <c r="E419" i="4"/>
  <c r="E420" i="4"/>
  <c r="E421" i="4"/>
  <c r="K421" i="4" s="1"/>
  <c r="E422" i="4"/>
  <c r="K422" i="4"/>
  <c r="E423" i="4"/>
  <c r="E424" i="4"/>
  <c r="E425" i="4"/>
  <c r="E426" i="4"/>
  <c r="E427" i="4"/>
  <c r="E428" i="4"/>
  <c r="K428" i="4" s="1"/>
  <c r="E429" i="4"/>
  <c r="E430" i="4"/>
  <c r="E431" i="4"/>
  <c r="E432" i="4"/>
  <c r="E433" i="4"/>
  <c r="K433" i="4" s="1"/>
  <c r="E434" i="4"/>
  <c r="K434" i="4" s="1"/>
  <c r="E435" i="4"/>
  <c r="E436" i="4"/>
  <c r="E437" i="4"/>
  <c r="E438" i="4"/>
  <c r="E439" i="4"/>
  <c r="E440" i="4"/>
  <c r="K440" i="4" s="1"/>
  <c r="E441" i="4"/>
  <c r="E442" i="4"/>
  <c r="E443" i="4"/>
  <c r="E444" i="4"/>
  <c r="E445" i="4"/>
  <c r="E446" i="4"/>
  <c r="K446" i="4" s="1"/>
  <c r="E447" i="4"/>
  <c r="E448" i="4"/>
  <c r="E449" i="4"/>
  <c r="E450" i="4"/>
  <c r="K450" i="4" s="1"/>
  <c r="E451" i="4"/>
  <c r="E452" i="4"/>
  <c r="K452" i="4"/>
  <c r="E453" i="4"/>
  <c r="E454" i="4"/>
  <c r="E455" i="4"/>
  <c r="K455" i="4" s="1"/>
  <c r="E456" i="4"/>
  <c r="E457" i="4"/>
  <c r="E458" i="4"/>
  <c r="K458" i="4" s="1"/>
  <c r="E459" i="4"/>
  <c r="E460" i="4"/>
  <c r="K460" i="4" s="1"/>
  <c r="E461" i="4"/>
  <c r="E462" i="4"/>
  <c r="E463" i="4"/>
  <c r="E464" i="4"/>
  <c r="K464" i="4"/>
  <c r="E465" i="4"/>
  <c r="K465" i="4" s="1"/>
  <c r="E466" i="4"/>
  <c r="E467" i="4"/>
  <c r="E468" i="4"/>
  <c r="E469" i="4"/>
  <c r="E470" i="4"/>
  <c r="K470" i="4" s="1"/>
  <c r="E471" i="4"/>
  <c r="E472" i="4"/>
  <c r="E473" i="4"/>
  <c r="E474" i="4"/>
  <c r="E475" i="4"/>
  <c r="E476" i="4"/>
  <c r="K476" i="4" s="1"/>
  <c r="E477" i="4"/>
  <c r="E478" i="4"/>
  <c r="K478" i="4" s="1"/>
  <c r="E479" i="4"/>
  <c r="E480" i="4"/>
  <c r="E481" i="4"/>
  <c r="E482" i="4"/>
  <c r="K482" i="4"/>
  <c r="E483" i="4"/>
  <c r="E484" i="4"/>
  <c r="E485" i="4"/>
  <c r="E486" i="4"/>
  <c r="E487" i="4"/>
  <c r="E488" i="4"/>
  <c r="K488" i="4" s="1"/>
  <c r="E489" i="4"/>
  <c r="E490" i="4"/>
  <c r="E491" i="4"/>
  <c r="E492" i="4"/>
  <c r="E493" i="4"/>
  <c r="E494" i="4"/>
  <c r="K494" i="4"/>
  <c r="E495" i="4"/>
  <c r="E496" i="4"/>
  <c r="E497" i="4"/>
  <c r="E498" i="4"/>
  <c r="E499" i="4"/>
  <c r="K499" i="4"/>
  <c r="E500" i="4"/>
  <c r="K500" i="4" s="1"/>
  <c r="E501" i="4"/>
  <c r="E502" i="4"/>
  <c r="E503" i="4"/>
  <c r="E504" i="4"/>
  <c r="K504" i="4" s="1"/>
  <c r="E505" i="4"/>
  <c r="E506" i="4"/>
  <c r="K506" i="4" s="1"/>
  <c r="E507" i="4"/>
  <c r="I25" i="4"/>
  <c r="I508" i="4"/>
  <c r="I509" i="4"/>
  <c r="I510" i="4"/>
  <c r="I511" i="4"/>
  <c r="L511" i="4"/>
  <c r="I512" i="4"/>
  <c r="I513" i="4"/>
  <c r="L513" i="4" s="1"/>
  <c r="I514" i="4"/>
  <c r="I515" i="4"/>
  <c r="I516" i="4"/>
  <c r="I517" i="4"/>
  <c r="L517" i="4" s="1"/>
  <c r="I518" i="4"/>
  <c r="L518" i="4" s="1"/>
  <c r="I519" i="4"/>
  <c r="L519" i="4" s="1"/>
  <c r="I520" i="4"/>
  <c r="I521" i="4"/>
  <c r="I522" i="4"/>
  <c r="I523" i="4"/>
  <c r="L523" i="4"/>
  <c r="I524" i="4"/>
  <c r="I525" i="4"/>
  <c r="I526" i="4"/>
  <c r="I527" i="4"/>
  <c r="I528" i="4"/>
  <c r="I529" i="4"/>
  <c r="L529" i="4" s="1"/>
  <c r="I530" i="4"/>
  <c r="I531" i="4"/>
  <c r="I532" i="4"/>
  <c r="I533" i="4"/>
  <c r="I534" i="4"/>
  <c r="L534" i="4" s="1"/>
  <c r="I535" i="4"/>
  <c r="L535" i="4" s="1"/>
  <c r="I536" i="4"/>
  <c r="I537" i="4"/>
  <c r="I538" i="4"/>
  <c r="I539" i="4"/>
  <c r="I540" i="4"/>
  <c r="L540" i="4" s="1"/>
  <c r="I541" i="4"/>
  <c r="L541" i="4" s="1"/>
  <c r="I542" i="4"/>
  <c r="I543" i="4"/>
  <c r="I544" i="4"/>
  <c r="I545" i="4"/>
  <c r="I546" i="4"/>
  <c r="I547" i="4"/>
  <c r="L547" i="4"/>
  <c r="I548" i="4"/>
  <c r="I549" i="4"/>
  <c r="I550" i="4"/>
  <c r="I551" i="4"/>
  <c r="I552" i="4"/>
  <c r="I553" i="4"/>
  <c r="L553" i="4" s="1"/>
  <c r="I554" i="4"/>
  <c r="I555" i="4"/>
  <c r="I556" i="4"/>
  <c r="I557" i="4"/>
  <c r="I558" i="4"/>
  <c r="I559" i="4"/>
  <c r="L559" i="4"/>
  <c r="I560" i="4"/>
  <c r="I561" i="4"/>
  <c r="I562" i="4"/>
  <c r="I563" i="4"/>
  <c r="I564" i="4"/>
  <c r="I565" i="4"/>
  <c r="L565" i="4" s="1"/>
  <c r="I566" i="4"/>
  <c r="I567" i="4"/>
  <c r="I568" i="4"/>
  <c r="I569" i="4"/>
  <c r="I570" i="4"/>
  <c r="I571" i="4"/>
  <c r="L571" i="4" s="1"/>
  <c r="I572" i="4"/>
  <c r="I573" i="4"/>
  <c r="I574" i="4"/>
  <c r="I575" i="4"/>
  <c r="L575" i="4" s="1"/>
  <c r="I576" i="4"/>
  <c r="I577" i="4"/>
  <c r="L577" i="4" s="1"/>
  <c r="I578" i="4"/>
  <c r="I579" i="4"/>
  <c r="I580" i="4"/>
  <c r="I581" i="4"/>
  <c r="I582" i="4"/>
  <c r="I583" i="4"/>
  <c r="L583" i="4"/>
  <c r="I584" i="4"/>
  <c r="I585" i="4"/>
  <c r="L585" i="4" s="1"/>
  <c r="I586" i="4"/>
  <c r="I587" i="4"/>
  <c r="I588" i="4"/>
  <c r="I589" i="4"/>
  <c r="L589" i="4" s="1"/>
  <c r="I590" i="4"/>
  <c r="L590" i="4" s="1"/>
  <c r="I591" i="4"/>
  <c r="L591" i="4" s="1"/>
  <c r="I592" i="4"/>
  <c r="I593" i="4"/>
  <c r="I594" i="4"/>
  <c r="I595" i="4"/>
  <c r="L595" i="4"/>
  <c r="I596" i="4"/>
  <c r="I597" i="4"/>
  <c r="I598" i="4"/>
  <c r="I599" i="4"/>
  <c r="I600" i="4"/>
  <c r="I601" i="4"/>
  <c r="L601" i="4" s="1"/>
  <c r="I602" i="4"/>
  <c r="I603" i="4"/>
  <c r="I604" i="4"/>
  <c r="I605" i="4"/>
  <c r="I606" i="4"/>
  <c r="L606" i="4" s="1"/>
  <c r="I607" i="4"/>
  <c r="L607" i="4" s="1"/>
  <c r="I608" i="4"/>
  <c r="I609" i="4"/>
  <c r="I610" i="4"/>
  <c r="I611" i="4"/>
  <c r="I612" i="4"/>
  <c r="L612" i="4" s="1"/>
  <c r="I613" i="4"/>
  <c r="L613" i="4" s="1"/>
  <c r="I614" i="4"/>
  <c r="I615" i="4"/>
  <c r="I616" i="4"/>
  <c r="I617" i="4"/>
  <c r="I618" i="4"/>
  <c r="I619" i="4"/>
  <c r="L619" i="4"/>
  <c r="I620" i="4"/>
  <c r="I621" i="4"/>
  <c r="I622" i="4"/>
  <c r="I623" i="4"/>
  <c r="I624" i="4"/>
  <c r="I625" i="4"/>
  <c r="L625" i="4" s="1"/>
  <c r="I626" i="4"/>
  <c r="I627" i="4"/>
  <c r="I628" i="4"/>
  <c r="I629" i="4"/>
  <c r="I630" i="4"/>
  <c r="I631" i="4"/>
  <c r="L631" i="4"/>
  <c r="I632" i="4"/>
  <c r="I633" i="4"/>
  <c r="I634" i="4"/>
  <c r="I635" i="4"/>
  <c r="I636" i="4"/>
  <c r="I637" i="4"/>
  <c r="L637" i="4" s="1"/>
  <c r="I638" i="4"/>
  <c r="I639" i="4"/>
  <c r="I640" i="4"/>
  <c r="I641" i="4"/>
  <c r="I642" i="4"/>
  <c r="I643" i="4"/>
  <c r="L643" i="4" s="1"/>
  <c r="I644" i="4"/>
  <c r="I645" i="4"/>
  <c r="I646" i="4"/>
  <c r="I647" i="4"/>
  <c r="L647" i="4" s="1"/>
  <c r="I648" i="4"/>
  <c r="I649" i="4"/>
  <c r="L649" i="4" s="1"/>
  <c r="I650" i="4"/>
  <c r="I651" i="4"/>
  <c r="I652" i="4"/>
  <c r="I653" i="4"/>
  <c r="I654" i="4"/>
  <c r="I655" i="4"/>
  <c r="L655" i="4"/>
  <c r="I656" i="4"/>
  <c r="I657" i="4"/>
  <c r="L657" i="4" s="1"/>
  <c r="I658" i="4"/>
  <c r="I659" i="4"/>
  <c r="I660" i="4"/>
  <c r="I661" i="4"/>
  <c r="L661" i="4" s="1"/>
  <c r="I662" i="4"/>
  <c r="L662" i="4" s="1"/>
  <c r="I663" i="4"/>
  <c r="L663" i="4" s="1"/>
  <c r="I664" i="4"/>
  <c r="I665" i="4"/>
  <c r="I666" i="4"/>
  <c r="I667" i="4"/>
  <c r="L667" i="4"/>
  <c r="I668" i="4"/>
  <c r="I669" i="4"/>
  <c r="I670" i="4"/>
  <c r="I671" i="4"/>
  <c r="I672" i="4"/>
  <c r="I673" i="4"/>
  <c r="L673" i="4" s="1"/>
  <c r="I674" i="4"/>
  <c r="I675" i="4"/>
  <c r="I676" i="4"/>
  <c r="I677" i="4"/>
  <c r="I678" i="4"/>
  <c r="L678" i="4" s="1"/>
  <c r="I679" i="4"/>
  <c r="L679" i="4" s="1"/>
  <c r="I680" i="4"/>
  <c r="I681" i="4"/>
  <c r="I682" i="4"/>
  <c r="I683" i="4"/>
  <c r="I684" i="4"/>
  <c r="L684" i="4" s="1"/>
  <c r="I685" i="4"/>
  <c r="L685" i="4" s="1"/>
  <c r="I686" i="4"/>
  <c r="I687" i="4"/>
  <c r="I688" i="4"/>
  <c r="I689" i="4"/>
  <c r="I690" i="4"/>
  <c r="I691" i="4"/>
  <c r="L691" i="4"/>
  <c r="I692" i="4"/>
  <c r="I693" i="4"/>
  <c r="I694" i="4"/>
  <c r="I695" i="4"/>
  <c r="I696" i="4"/>
  <c r="I697" i="4"/>
  <c r="L697" i="4" s="1"/>
  <c r="I698" i="4"/>
  <c r="I699" i="4"/>
  <c r="I700" i="4"/>
  <c r="I701" i="4"/>
  <c r="I702" i="4"/>
  <c r="I703" i="4"/>
  <c r="L703" i="4"/>
  <c r="I704" i="4"/>
  <c r="I705" i="4"/>
  <c r="I706" i="4"/>
  <c r="I707" i="4"/>
  <c r="I708" i="4"/>
  <c r="I709" i="4"/>
  <c r="L709" i="4" s="1"/>
  <c r="I710" i="4"/>
  <c r="I711" i="4"/>
  <c r="I712" i="4"/>
  <c r="I713" i="4"/>
  <c r="I714" i="4"/>
  <c r="I715" i="4"/>
  <c r="L715" i="4" s="1"/>
  <c r="I716" i="4"/>
  <c r="I717" i="4"/>
  <c r="I718" i="4"/>
  <c r="I719" i="4"/>
  <c r="L719" i="4" s="1"/>
  <c r="I720" i="4"/>
  <c r="I721" i="4"/>
  <c r="L721" i="4" s="1"/>
  <c r="I722" i="4"/>
  <c r="I723" i="4"/>
  <c r="I724" i="4"/>
  <c r="I725" i="4"/>
  <c r="I726" i="4"/>
  <c r="I727" i="4"/>
  <c r="L727" i="4"/>
  <c r="I728" i="4"/>
  <c r="I729" i="4"/>
  <c r="L729" i="4" s="1"/>
  <c r="I730" i="4"/>
  <c r="I731" i="4"/>
  <c r="I732" i="4"/>
  <c r="I733" i="4"/>
  <c r="L733" i="4" s="1"/>
  <c r="I734" i="4"/>
  <c r="L734" i="4" s="1"/>
  <c r="I735" i="4"/>
  <c r="L735" i="4" s="1"/>
  <c r="I736" i="4"/>
  <c r="I737" i="4"/>
  <c r="I738" i="4"/>
  <c r="I739" i="4"/>
  <c r="L739" i="4"/>
  <c r="I740" i="4"/>
  <c r="I741" i="4"/>
  <c r="I742" i="4"/>
  <c r="I743" i="4"/>
  <c r="I744" i="4"/>
  <c r="I745" i="4"/>
  <c r="L745" i="4" s="1"/>
  <c r="I746" i="4"/>
  <c r="I747" i="4"/>
  <c r="I748" i="4"/>
  <c r="I749" i="4"/>
  <c r="I750" i="4"/>
  <c r="L750" i="4" s="1"/>
  <c r="I751" i="4"/>
  <c r="L751" i="4" s="1"/>
  <c r="I752" i="4"/>
  <c r="I753" i="4"/>
  <c r="I754" i="4"/>
  <c r="I755" i="4"/>
  <c r="I756" i="4"/>
  <c r="L756" i="4" s="1"/>
  <c r="I757" i="4"/>
  <c r="L757" i="4" s="1"/>
  <c r="I758" i="4"/>
  <c r="I759" i="4"/>
  <c r="I760" i="4"/>
  <c r="I761" i="4"/>
  <c r="I762" i="4"/>
  <c r="I763" i="4"/>
  <c r="L763" i="4"/>
  <c r="I764" i="4"/>
  <c r="I765" i="4"/>
  <c r="I766" i="4"/>
  <c r="I767" i="4"/>
  <c r="I768" i="4"/>
  <c r="I769" i="4"/>
  <c r="L769" i="4" s="1"/>
  <c r="I770" i="4"/>
  <c r="I771" i="4"/>
  <c r="I772" i="4"/>
  <c r="I773" i="4"/>
  <c r="I774" i="4"/>
  <c r="I775" i="4"/>
  <c r="L775" i="4"/>
  <c r="I776" i="4"/>
  <c r="I777" i="4"/>
  <c r="I778" i="4"/>
  <c r="I779" i="4"/>
  <c r="I780" i="4"/>
  <c r="I781" i="4"/>
  <c r="L781" i="4" s="1"/>
  <c r="I782" i="4"/>
  <c r="I783" i="4"/>
  <c r="I784" i="4"/>
  <c r="I785" i="4"/>
  <c r="I786" i="4"/>
  <c r="I787" i="4"/>
  <c r="L787" i="4" s="1"/>
  <c r="I788" i="4"/>
  <c r="I789" i="4"/>
  <c r="I790" i="4"/>
  <c r="I791" i="4"/>
  <c r="L791" i="4" s="1"/>
  <c r="I792" i="4"/>
  <c r="I793" i="4"/>
  <c r="L793" i="4" s="1"/>
  <c r="I794" i="4"/>
  <c r="I795" i="4"/>
  <c r="I796" i="4"/>
  <c r="I797" i="4"/>
  <c r="I798" i="4"/>
  <c r="I799" i="4"/>
  <c r="L799" i="4"/>
  <c r="I800" i="4"/>
  <c r="I801" i="4"/>
  <c r="L801" i="4" s="1"/>
  <c r="I802" i="4"/>
  <c r="I803" i="4"/>
  <c r="I804" i="4"/>
  <c r="I805" i="4"/>
  <c r="L805" i="4" s="1"/>
  <c r="I806" i="4"/>
  <c r="L806" i="4" s="1"/>
  <c r="I807" i="4"/>
  <c r="L807" i="4" s="1"/>
  <c r="I808" i="4"/>
  <c r="I809" i="4"/>
  <c r="I810" i="4"/>
  <c r="I811" i="4"/>
  <c r="L811" i="4"/>
  <c r="I812" i="4"/>
  <c r="I813" i="4"/>
  <c r="I814" i="4"/>
  <c r="I815" i="4"/>
  <c r="I816" i="4"/>
  <c r="I817" i="4"/>
  <c r="L817" i="4" s="1"/>
  <c r="I818" i="4"/>
  <c r="I819" i="4"/>
  <c r="I820" i="4"/>
  <c r="I821" i="4"/>
  <c r="I822" i="4"/>
  <c r="L822" i="4" s="1"/>
  <c r="I823" i="4"/>
  <c r="L823" i="4" s="1"/>
  <c r="I824" i="4"/>
  <c r="I825" i="4"/>
  <c r="I826" i="4"/>
  <c r="I827" i="4"/>
  <c r="I828" i="4"/>
  <c r="L828" i="4" s="1"/>
  <c r="I829" i="4"/>
  <c r="L829" i="4" s="1"/>
  <c r="I830" i="4"/>
  <c r="I831" i="4"/>
  <c r="I832" i="4"/>
  <c r="I833" i="4"/>
  <c r="I834" i="4"/>
  <c r="I835" i="4"/>
  <c r="L835" i="4"/>
  <c r="I836" i="4"/>
  <c r="I837" i="4"/>
  <c r="I838" i="4"/>
  <c r="I839" i="4"/>
  <c r="I840" i="4"/>
  <c r="I841" i="4"/>
  <c r="L841" i="4" s="1"/>
  <c r="I842" i="4"/>
  <c r="I843" i="4"/>
  <c r="I844" i="4"/>
  <c r="I845" i="4"/>
  <c r="I846" i="4"/>
  <c r="I847" i="4"/>
  <c r="L847" i="4"/>
  <c r="I848" i="4"/>
  <c r="I849" i="4"/>
  <c r="I850" i="4"/>
  <c r="I851" i="4"/>
  <c r="I852" i="4"/>
  <c r="I853" i="4"/>
  <c r="L853" i="4" s="1"/>
  <c r="I854" i="4"/>
  <c r="I855" i="4"/>
  <c r="I856" i="4"/>
  <c r="I857" i="4"/>
  <c r="I858" i="4"/>
  <c r="I859" i="4"/>
  <c r="L859" i="4" s="1"/>
  <c r="I860" i="4"/>
  <c r="I861" i="4"/>
  <c r="I862" i="4"/>
  <c r="I863" i="4"/>
  <c r="L863" i="4" s="1"/>
  <c r="I864" i="4"/>
  <c r="I865" i="4"/>
  <c r="L865" i="4" s="1"/>
  <c r="I866" i="4"/>
  <c r="I867" i="4"/>
  <c r="I868" i="4"/>
  <c r="L868" i="4" s="1"/>
  <c r="I869" i="4"/>
  <c r="I870" i="4"/>
  <c r="I871" i="4"/>
  <c r="L871" i="4"/>
  <c r="I872" i="4"/>
  <c r="I873" i="4"/>
  <c r="L873" i="4" s="1"/>
  <c r="I874" i="4"/>
  <c r="I875" i="4"/>
  <c r="I876" i="4"/>
  <c r="I877" i="4"/>
  <c r="L877" i="4" s="1"/>
  <c r="I878" i="4"/>
  <c r="L878" i="4" s="1"/>
  <c r="I879" i="4"/>
  <c r="L879" i="4" s="1"/>
  <c r="I880" i="4"/>
  <c r="I881" i="4"/>
  <c r="I882" i="4"/>
  <c r="I883" i="4"/>
  <c r="L883" i="4"/>
  <c r="I884" i="4"/>
  <c r="L884" i="4" s="1"/>
  <c r="I885" i="4"/>
  <c r="I886" i="4"/>
  <c r="I887" i="4"/>
  <c r="I888" i="4"/>
  <c r="I889" i="4"/>
  <c r="L889" i="4"/>
  <c r="I890" i="4"/>
  <c r="I891" i="4"/>
  <c r="I892" i="4"/>
  <c r="I893" i="4"/>
  <c r="I894" i="4"/>
  <c r="L894" i="4" s="1"/>
  <c r="I895" i="4"/>
  <c r="L895" i="4" s="1"/>
  <c r="I896" i="4"/>
  <c r="I897" i="4"/>
  <c r="I898" i="4"/>
  <c r="I899" i="4"/>
  <c r="I900" i="4"/>
  <c r="L900" i="4" s="1"/>
  <c r="I901" i="4"/>
  <c r="L901" i="4" s="1"/>
  <c r="I902" i="4"/>
  <c r="I903" i="4"/>
  <c r="I904" i="4"/>
  <c r="I905" i="4"/>
  <c r="I906" i="4"/>
  <c r="I907" i="4"/>
  <c r="L907" i="4"/>
  <c r="I908" i="4"/>
  <c r="I909" i="4"/>
  <c r="I910" i="4"/>
  <c r="I911" i="4"/>
  <c r="I912" i="4"/>
  <c r="I913" i="4"/>
  <c r="L913" i="4" s="1"/>
  <c r="I914" i="4"/>
  <c r="I915" i="4"/>
  <c r="I916" i="4"/>
  <c r="I917" i="4"/>
  <c r="I918" i="4"/>
  <c r="I919" i="4"/>
  <c r="L919" i="4"/>
  <c r="I920" i="4"/>
  <c r="I921" i="4"/>
  <c r="I922" i="4"/>
  <c r="I923" i="4"/>
  <c r="I924" i="4"/>
  <c r="I925" i="4"/>
  <c r="L925" i="4" s="1"/>
  <c r="I926" i="4"/>
  <c r="I927" i="4"/>
  <c r="I928" i="4"/>
  <c r="I929" i="4"/>
  <c r="I930" i="4"/>
  <c r="I931" i="4"/>
  <c r="L931" i="4" s="1"/>
  <c r="I932" i="4"/>
  <c r="I933" i="4"/>
  <c r="I934" i="4"/>
  <c r="I935" i="4"/>
  <c r="L935" i="4" s="1"/>
  <c r="I936" i="4"/>
  <c r="I937" i="4"/>
  <c r="L937" i="4" s="1"/>
  <c r="I938" i="4"/>
  <c r="I939" i="4"/>
  <c r="I940" i="4"/>
  <c r="I941" i="4"/>
  <c r="I942" i="4"/>
  <c r="I943" i="4"/>
  <c r="L943" i="4"/>
  <c r="I944" i="4"/>
  <c r="I945" i="4"/>
  <c r="L945" i="4" s="1"/>
  <c r="I946" i="4"/>
  <c r="I947" i="4"/>
  <c r="I948" i="4"/>
  <c r="I949" i="4"/>
  <c r="L949" i="4" s="1"/>
  <c r="I950" i="4"/>
  <c r="L950" i="4" s="1"/>
  <c r="I951" i="4"/>
  <c r="L951" i="4" s="1"/>
  <c r="I952" i="4"/>
  <c r="I953" i="4"/>
  <c r="I954" i="4"/>
  <c r="I955" i="4"/>
  <c r="L955" i="4"/>
  <c r="I956" i="4"/>
  <c r="I957" i="4"/>
  <c r="I958" i="4"/>
  <c r="I959" i="4"/>
  <c r="I960" i="4"/>
  <c r="I961" i="4"/>
  <c r="L961" i="4"/>
  <c r="I962" i="4"/>
  <c r="I963" i="4"/>
  <c r="I964" i="4"/>
  <c r="I965" i="4"/>
  <c r="I966" i="4"/>
  <c r="L966" i="4" s="1"/>
  <c r="I967" i="4"/>
  <c r="L967" i="4" s="1"/>
  <c r="I968" i="4"/>
  <c r="I969" i="4"/>
  <c r="I970" i="4"/>
  <c r="I971" i="4"/>
  <c r="I972" i="4"/>
  <c r="L972" i="4" s="1"/>
  <c r="I973" i="4"/>
  <c r="L973" i="4" s="1"/>
  <c r="I974" i="4"/>
  <c r="I975" i="4"/>
  <c r="I976" i="4"/>
  <c r="I977" i="4"/>
  <c r="I978" i="4"/>
  <c r="I979" i="4"/>
  <c r="L979" i="4"/>
  <c r="I980" i="4"/>
  <c r="I981" i="4"/>
  <c r="I982" i="4"/>
  <c r="I983" i="4"/>
  <c r="I984" i="4"/>
  <c r="I985" i="4"/>
  <c r="L985" i="4" s="1"/>
  <c r="I986" i="4"/>
  <c r="I987" i="4"/>
  <c r="I988" i="4"/>
  <c r="I989" i="4"/>
  <c r="I990" i="4"/>
  <c r="I991" i="4"/>
  <c r="L991" i="4"/>
  <c r="I992" i="4"/>
  <c r="I993" i="4"/>
  <c r="I994" i="4"/>
  <c r="I995" i="4"/>
  <c r="I996" i="4"/>
  <c r="I997" i="4"/>
  <c r="L997" i="4" s="1"/>
  <c r="I998" i="4"/>
  <c r="I999" i="4"/>
  <c r="I1000" i="4"/>
  <c r="I1001" i="4"/>
  <c r="I1002" i="4"/>
  <c r="I1003" i="4"/>
  <c r="L1003" i="4" s="1"/>
  <c r="I1004" i="4"/>
  <c r="I1005" i="4"/>
  <c r="I1006" i="4"/>
  <c r="I1007" i="4"/>
  <c r="L1007" i="4" s="1"/>
  <c r="I1008" i="4"/>
  <c r="I1009" i="4"/>
  <c r="L1009" i="4" s="1"/>
  <c r="I1010" i="4"/>
  <c r="I1011" i="4"/>
  <c r="I1012" i="4"/>
  <c r="I1013" i="4"/>
  <c r="I1014" i="4"/>
  <c r="I1015" i="4"/>
  <c r="L1015" i="4"/>
  <c r="I1016" i="4"/>
  <c r="I1017" i="4"/>
  <c r="L1017" i="4" s="1"/>
  <c r="I1018" i="4"/>
  <c r="I1019" i="4"/>
  <c r="I1020" i="4"/>
  <c r="I1021" i="4"/>
  <c r="L1021" i="4" s="1"/>
  <c r="I1022" i="4"/>
  <c r="L1022" i="4" s="1"/>
  <c r="I1023" i="4"/>
  <c r="L1023" i="4" s="1"/>
  <c r="I1024" i="4"/>
  <c r="I1025" i="4"/>
  <c r="I1026" i="4"/>
  <c r="I1027" i="4"/>
  <c r="L1027" i="4"/>
  <c r="I1028" i="4"/>
  <c r="I1029" i="4"/>
  <c r="I1030" i="4"/>
  <c r="I1031" i="4"/>
  <c r="I1032" i="4"/>
  <c r="I1033" i="4"/>
  <c r="L1033" i="4"/>
  <c r="I1034" i="4"/>
  <c r="I1035" i="4"/>
  <c r="I1036" i="4"/>
  <c r="I1037" i="4"/>
  <c r="I1038" i="4"/>
  <c r="L1038" i="4" s="1"/>
  <c r="I1039" i="4"/>
  <c r="L1039" i="4" s="1"/>
  <c r="I1040" i="4"/>
  <c r="I1041" i="4"/>
  <c r="I1042" i="4"/>
  <c r="I1043" i="4"/>
  <c r="I1044" i="4"/>
  <c r="L1044" i="4" s="1"/>
  <c r="I1045" i="4"/>
  <c r="L1045" i="4" s="1"/>
  <c r="I1046" i="4"/>
  <c r="I1047" i="4"/>
  <c r="I1048" i="4"/>
  <c r="I1049" i="4"/>
  <c r="I1050" i="4"/>
  <c r="I1051" i="4"/>
  <c r="L1051" i="4"/>
  <c r="I1052" i="4"/>
  <c r="I1053" i="4"/>
  <c r="I1054" i="4"/>
  <c r="I1055" i="4"/>
  <c r="I1056" i="4"/>
  <c r="I1057" i="4"/>
  <c r="L1057" i="4" s="1"/>
  <c r="I1058" i="4"/>
  <c r="I1059" i="4"/>
  <c r="I1060" i="4"/>
  <c r="I1061" i="4"/>
  <c r="I1062" i="4"/>
  <c r="I1063" i="4"/>
  <c r="L1063" i="4"/>
  <c r="I1064" i="4"/>
  <c r="I1065" i="4"/>
  <c r="I1066" i="4"/>
  <c r="I1067" i="4"/>
  <c r="I4" i="4"/>
  <c r="I5" i="4"/>
  <c r="L5" i="4" s="1"/>
  <c r="I6" i="4"/>
  <c r="I7" i="4"/>
  <c r="I8" i="4"/>
  <c r="I9" i="4"/>
  <c r="I10" i="4"/>
  <c r="I11" i="4"/>
  <c r="L11" i="4" s="1"/>
  <c r="I12" i="4"/>
  <c r="I13" i="4"/>
  <c r="I14" i="4"/>
  <c r="I15" i="4"/>
  <c r="I16" i="4"/>
  <c r="I17" i="4"/>
  <c r="L17" i="4" s="1"/>
  <c r="I18" i="4"/>
  <c r="I19" i="4"/>
  <c r="I20" i="4"/>
  <c r="I21" i="4"/>
  <c r="I22" i="4"/>
  <c r="I23" i="4"/>
  <c r="L23" i="4"/>
  <c r="I24" i="4"/>
  <c r="I26" i="4"/>
  <c r="L26" i="4" s="1"/>
  <c r="I27" i="4"/>
  <c r="L27" i="4" s="1"/>
  <c r="I28" i="4"/>
  <c r="I29" i="4"/>
  <c r="I30" i="4"/>
  <c r="L30" i="4"/>
  <c r="I31" i="4"/>
  <c r="I32" i="4"/>
  <c r="I33" i="4"/>
  <c r="L33" i="4"/>
  <c r="I34" i="4"/>
  <c r="I35" i="4"/>
  <c r="L35" i="4" s="1"/>
  <c r="I36" i="4"/>
  <c r="L36" i="4" s="1"/>
  <c r="I37" i="4"/>
  <c r="I38" i="4"/>
  <c r="I39" i="4"/>
  <c r="L39" i="4"/>
  <c r="I40" i="4"/>
  <c r="I41" i="4"/>
  <c r="I42" i="4"/>
  <c r="L42" i="4"/>
  <c r="I43" i="4"/>
  <c r="I44" i="4"/>
  <c r="I45" i="4"/>
  <c r="L45" i="4" s="1"/>
  <c r="I46" i="4"/>
  <c r="I47" i="4"/>
  <c r="I48" i="4"/>
  <c r="L48" i="4"/>
  <c r="I49" i="4"/>
  <c r="I50" i="4"/>
  <c r="I51" i="4"/>
  <c r="L51" i="4"/>
  <c r="I52" i="4"/>
  <c r="I53" i="4"/>
  <c r="I54" i="4"/>
  <c r="L54" i="4" s="1"/>
  <c r="I55" i="4"/>
  <c r="I56" i="4"/>
  <c r="I57" i="4"/>
  <c r="L57" i="4"/>
  <c r="I58" i="4"/>
  <c r="I59" i="4"/>
  <c r="I60" i="4"/>
  <c r="L60" i="4"/>
  <c r="I61" i="4"/>
  <c r="I62" i="4"/>
  <c r="I63" i="4"/>
  <c r="L63" i="4" s="1"/>
  <c r="I64" i="4"/>
  <c r="I65" i="4"/>
  <c r="I66" i="4"/>
  <c r="L66" i="4"/>
  <c r="I67" i="4"/>
  <c r="I68" i="4"/>
  <c r="I69" i="4"/>
  <c r="L69" i="4"/>
  <c r="I70" i="4"/>
  <c r="I71" i="4"/>
  <c r="L71" i="4" s="1"/>
  <c r="I72" i="4"/>
  <c r="L72" i="4" s="1"/>
  <c r="I73" i="4"/>
  <c r="I74" i="4"/>
  <c r="I75" i="4"/>
  <c r="L75" i="4"/>
  <c r="I76" i="4"/>
  <c r="I77" i="4"/>
  <c r="I78" i="4"/>
  <c r="L78" i="4"/>
  <c r="I79" i="4"/>
  <c r="I80" i="4"/>
  <c r="L80" i="4" s="1"/>
  <c r="I81" i="4"/>
  <c r="L81" i="4" s="1"/>
  <c r="I82" i="4"/>
  <c r="I83" i="4"/>
  <c r="I84" i="4"/>
  <c r="L84" i="4"/>
  <c r="I85" i="4"/>
  <c r="I86" i="4"/>
  <c r="I87" i="4"/>
  <c r="L87" i="4"/>
  <c r="I88" i="4"/>
  <c r="I89" i="4"/>
  <c r="L89" i="4" s="1"/>
  <c r="I90" i="4"/>
  <c r="L90" i="4" s="1"/>
  <c r="I91" i="4"/>
  <c r="I92" i="4"/>
  <c r="I93" i="4"/>
  <c r="L93" i="4"/>
  <c r="I94" i="4"/>
  <c r="I95" i="4"/>
  <c r="I96" i="4"/>
  <c r="L96" i="4"/>
  <c r="I97" i="4"/>
  <c r="I98" i="4"/>
  <c r="I99" i="4"/>
  <c r="L99" i="4" s="1"/>
  <c r="I100" i="4"/>
  <c r="I101" i="4"/>
  <c r="I102" i="4"/>
  <c r="L102" i="4"/>
  <c r="I103" i="4"/>
  <c r="I104" i="4"/>
  <c r="I105" i="4"/>
  <c r="L105" i="4"/>
  <c r="I106" i="4"/>
  <c r="I107" i="4"/>
  <c r="I108" i="4"/>
  <c r="L108" i="4" s="1"/>
  <c r="I109" i="4"/>
  <c r="I110" i="4"/>
  <c r="I111" i="4"/>
  <c r="L111" i="4"/>
  <c r="I112" i="4"/>
  <c r="I113" i="4"/>
  <c r="I114" i="4"/>
  <c r="L114" i="4"/>
  <c r="I115" i="4"/>
  <c r="I116" i="4"/>
  <c r="I117" i="4"/>
  <c r="L117" i="4" s="1"/>
  <c r="I118" i="4"/>
  <c r="I119" i="4"/>
  <c r="I120" i="4"/>
  <c r="L120" i="4"/>
  <c r="I121" i="4"/>
  <c r="I122" i="4"/>
  <c r="I123" i="4"/>
  <c r="L123" i="4"/>
  <c r="I124" i="4"/>
  <c r="I125" i="4"/>
  <c r="L125" i="4" s="1"/>
  <c r="I126" i="4"/>
  <c r="L126" i="4" s="1"/>
  <c r="I127" i="4"/>
  <c r="I128" i="4"/>
  <c r="I129" i="4"/>
  <c r="L129" i="4"/>
  <c r="I130" i="4"/>
  <c r="I131" i="4"/>
  <c r="I132" i="4"/>
  <c r="L132" i="4"/>
  <c r="I133" i="4"/>
  <c r="I134" i="4"/>
  <c r="L134" i="4" s="1"/>
  <c r="I135" i="4"/>
  <c r="L135" i="4" s="1"/>
  <c r="I136" i="4"/>
  <c r="I137" i="4"/>
  <c r="I138" i="4"/>
  <c r="L138" i="4"/>
  <c r="I139" i="4"/>
  <c r="I140" i="4"/>
  <c r="I141" i="4"/>
  <c r="L141" i="4"/>
  <c r="I142" i="4"/>
  <c r="I143" i="4"/>
  <c r="L143" i="4" s="1"/>
  <c r="I144" i="4"/>
  <c r="L144" i="4" s="1"/>
  <c r="I145" i="4"/>
  <c r="I146" i="4"/>
  <c r="I147" i="4"/>
  <c r="L147" i="4"/>
  <c r="I148" i="4"/>
  <c r="I149" i="4"/>
  <c r="I150" i="4"/>
  <c r="L150" i="4"/>
  <c r="I151" i="4"/>
  <c r="I152" i="4"/>
  <c r="I153" i="4"/>
  <c r="L153" i="4" s="1"/>
  <c r="I154" i="4"/>
  <c r="I155" i="4"/>
  <c r="I156" i="4"/>
  <c r="L156" i="4"/>
  <c r="I157" i="4"/>
  <c r="I158" i="4"/>
  <c r="I159" i="4"/>
  <c r="L159" i="4"/>
  <c r="I160" i="4"/>
  <c r="I161" i="4"/>
  <c r="I162" i="4"/>
  <c r="L162" i="4" s="1"/>
  <c r="I163" i="4"/>
  <c r="I164" i="4"/>
  <c r="I165" i="4"/>
  <c r="L165" i="4"/>
  <c r="I166" i="4"/>
  <c r="I167" i="4"/>
  <c r="I168" i="4"/>
  <c r="L168" i="4"/>
  <c r="I169" i="4"/>
  <c r="I170" i="4"/>
  <c r="I171" i="4"/>
  <c r="L171" i="4" s="1"/>
  <c r="I172" i="4"/>
  <c r="I173" i="4"/>
  <c r="I174" i="4"/>
  <c r="L174" i="4"/>
  <c r="I175" i="4"/>
  <c r="I176" i="4"/>
  <c r="I177" i="4"/>
  <c r="L177" i="4"/>
  <c r="I178" i="4"/>
  <c r="I179" i="4"/>
  <c r="L179" i="4" s="1"/>
  <c r="I180" i="4"/>
  <c r="L180" i="4" s="1"/>
  <c r="I181" i="4"/>
  <c r="I182" i="4"/>
  <c r="I183" i="4"/>
  <c r="L183" i="4"/>
  <c r="I184" i="4"/>
  <c r="I185" i="4"/>
  <c r="I186" i="4"/>
  <c r="L186" i="4"/>
  <c r="I187" i="4"/>
  <c r="I188" i="4"/>
  <c r="L188" i="4" s="1"/>
  <c r="I189" i="4"/>
  <c r="L189" i="4" s="1"/>
  <c r="I190" i="4"/>
  <c r="I191" i="4"/>
  <c r="I192" i="4"/>
  <c r="L192" i="4"/>
  <c r="I193" i="4"/>
  <c r="I194" i="4"/>
  <c r="I195" i="4"/>
  <c r="L195" i="4"/>
  <c r="I196" i="4"/>
  <c r="I197" i="4"/>
  <c r="L197" i="4" s="1"/>
  <c r="I198" i="4"/>
  <c r="L198" i="4" s="1"/>
  <c r="I199" i="4"/>
  <c r="I200" i="4"/>
  <c r="I201" i="4"/>
  <c r="L201" i="4"/>
  <c r="I202" i="4"/>
  <c r="I203" i="4"/>
  <c r="I204" i="4"/>
  <c r="L204" i="4"/>
  <c r="I205" i="4"/>
  <c r="I206" i="4"/>
  <c r="I207" i="4"/>
  <c r="L207" i="4" s="1"/>
  <c r="I208" i="4"/>
  <c r="I209" i="4"/>
  <c r="I210" i="4"/>
  <c r="L210" i="4"/>
  <c r="I211" i="4"/>
  <c r="I212" i="4"/>
  <c r="I213" i="4"/>
  <c r="L213" i="4"/>
  <c r="I214" i="4"/>
  <c r="I215" i="4"/>
  <c r="I216" i="4"/>
  <c r="L216" i="4" s="1"/>
  <c r="I217" i="4"/>
  <c r="I218" i="4"/>
  <c r="I219" i="4"/>
  <c r="L219" i="4"/>
  <c r="I220" i="4"/>
  <c r="I221" i="4"/>
  <c r="I222" i="4"/>
  <c r="L222" i="4"/>
  <c r="I223" i="4"/>
  <c r="I224" i="4"/>
  <c r="I225" i="4"/>
  <c r="L225" i="4" s="1"/>
  <c r="I226" i="4"/>
  <c r="I227" i="4"/>
  <c r="I228" i="4"/>
  <c r="L228" i="4"/>
  <c r="I229" i="4"/>
  <c r="I230" i="4"/>
  <c r="I231" i="4"/>
  <c r="L231" i="4"/>
  <c r="I232" i="4"/>
  <c r="I233" i="4"/>
  <c r="L233" i="4" s="1"/>
  <c r="I234" i="4"/>
  <c r="L234" i="4" s="1"/>
  <c r="I235" i="4"/>
  <c r="I236" i="4"/>
  <c r="I237" i="4"/>
  <c r="L237" i="4"/>
  <c r="I238" i="4"/>
  <c r="I239" i="4"/>
  <c r="I240" i="4"/>
  <c r="L240" i="4"/>
  <c r="I241" i="4"/>
  <c r="I242" i="4"/>
  <c r="L242" i="4" s="1"/>
  <c r="I243" i="4"/>
  <c r="L243" i="4" s="1"/>
  <c r="I244" i="4"/>
  <c r="I245" i="4"/>
  <c r="I246" i="4"/>
  <c r="L246" i="4"/>
  <c r="I247" i="4"/>
  <c r="I248" i="4"/>
  <c r="I249" i="4"/>
  <c r="L249" i="4"/>
  <c r="I250" i="4"/>
  <c r="I251" i="4"/>
  <c r="L251" i="4" s="1"/>
  <c r="I252" i="4"/>
  <c r="L252" i="4" s="1"/>
  <c r="I253" i="4"/>
  <c r="I254" i="4"/>
  <c r="I255" i="4"/>
  <c r="L255" i="4"/>
  <c r="I256" i="4"/>
  <c r="I257" i="4"/>
  <c r="I258" i="4"/>
  <c r="L258" i="4"/>
  <c r="I259" i="4"/>
  <c r="I260" i="4"/>
  <c r="I261" i="4"/>
  <c r="L261" i="4" s="1"/>
  <c r="I262" i="4"/>
  <c r="I263" i="4"/>
  <c r="I264" i="4"/>
  <c r="L264" i="4"/>
  <c r="I265" i="4"/>
  <c r="I266" i="4"/>
  <c r="I267" i="4"/>
  <c r="L267" i="4"/>
  <c r="I268" i="4"/>
  <c r="I269" i="4"/>
  <c r="I270" i="4"/>
  <c r="L270" i="4" s="1"/>
  <c r="I271" i="4"/>
  <c r="I272" i="4"/>
  <c r="I273" i="4"/>
  <c r="L273" i="4"/>
  <c r="I274" i="4"/>
  <c r="I275" i="4"/>
  <c r="I276" i="4"/>
  <c r="L276" i="4"/>
  <c r="I277" i="4"/>
  <c r="I278" i="4"/>
  <c r="I279" i="4"/>
  <c r="L279" i="4" s="1"/>
  <c r="I280" i="4"/>
  <c r="I281" i="4"/>
  <c r="I282" i="4"/>
  <c r="L282" i="4"/>
  <c r="I283" i="4"/>
  <c r="I284" i="4"/>
  <c r="I285" i="4"/>
  <c r="L285" i="4"/>
  <c r="I286" i="4"/>
  <c r="I287" i="4"/>
  <c r="L287" i="4" s="1"/>
  <c r="I288" i="4"/>
  <c r="L288" i="4" s="1"/>
  <c r="I289" i="4"/>
  <c r="I290" i="4"/>
  <c r="I291" i="4"/>
  <c r="L291" i="4"/>
  <c r="I292" i="4"/>
  <c r="I293" i="4"/>
  <c r="I294" i="4"/>
  <c r="L294" i="4"/>
  <c r="I295" i="4"/>
  <c r="I296" i="4"/>
  <c r="L296" i="4" s="1"/>
  <c r="I297" i="4"/>
  <c r="L297" i="4" s="1"/>
  <c r="I298" i="4"/>
  <c r="I299" i="4"/>
  <c r="I300" i="4"/>
  <c r="L300" i="4"/>
  <c r="I301" i="4"/>
  <c r="I302" i="4"/>
  <c r="I303" i="4"/>
  <c r="L303" i="4"/>
  <c r="I304" i="4"/>
  <c r="I305" i="4"/>
  <c r="L305" i="4" s="1"/>
  <c r="I306" i="4"/>
  <c r="L306" i="4" s="1"/>
  <c r="I307" i="4"/>
  <c r="I308" i="4"/>
  <c r="I309" i="4"/>
  <c r="L309" i="4"/>
  <c r="I310" i="4"/>
  <c r="I311" i="4"/>
  <c r="L311" i="4" s="1"/>
  <c r="I312" i="4"/>
  <c r="L312" i="4"/>
  <c r="I313" i="4"/>
  <c r="I314" i="4"/>
  <c r="L314" i="4" s="1"/>
  <c r="I315" i="4"/>
  <c r="L315" i="4" s="1"/>
  <c r="I316" i="4"/>
  <c r="I317" i="4"/>
  <c r="I318" i="4"/>
  <c r="L318" i="4"/>
  <c r="I319" i="4"/>
  <c r="I320" i="4"/>
  <c r="L320" i="4" s="1"/>
  <c r="I321" i="4"/>
  <c r="L321" i="4"/>
  <c r="I322" i="4"/>
  <c r="I323" i="4"/>
  <c r="L323" i="4" s="1"/>
  <c r="I324" i="4"/>
  <c r="L324" i="4" s="1"/>
  <c r="I325" i="4"/>
  <c r="I326" i="4"/>
  <c r="I327" i="4"/>
  <c r="L327" i="4"/>
  <c r="I328" i="4"/>
  <c r="L328" i="4" s="1"/>
  <c r="I329" i="4"/>
  <c r="L329" i="4" s="1"/>
  <c r="I330" i="4"/>
  <c r="L330" i="4"/>
  <c r="I331" i="4"/>
  <c r="I332" i="4"/>
  <c r="L332" i="4" s="1"/>
  <c r="I333" i="4"/>
  <c r="L333" i="4" s="1"/>
  <c r="I334" i="4"/>
  <c r="I335" i="4"/>
  <c r="I336" i="4"/>
  <c r="L336" i="4"/>
  <c r="I337" i="4"/>
  <c r="I338" i="4"/>
  <c r="L338" i="4" s="1"/>
  <c r="I339" i="4"/>
  <c r="I340" i="4"/>
  <c r="I341" i="4"/>
  <c r="I342" i="4"/>
  <c r="L342" i="4"/>
  <c r="I343" i="4"/>
  <c r="I344" i="4"/>
  <c r="I345" i="4"/>
  <c r="I346" i="4"/>
  <c r="I347" i="4"/>
  <c r="L347" i="4" s="1"/>
  <c r="I348" i="4"/>
  <c r="L348" i="4" s="1"/>
  <c r="I349" i="4"/>
  <c r="I350" i="4"/>
  <c r="I351" i="4"/>
  <c r="I352" i="4"/>
  <c r="L352" i="4" s="1"/>
  <c r="I353" i="4"/>
  <c r="L353" i="4" s="1"/>
  <c r="I354" i="4"/>
  <c r="L354" i="4" s="1"/>
  <c r="I355" i="4"/>
  <c r="I356" i="4"/>
  <c r="I357" i="4"/>
  <c r="I358" i="4"/>
  <c r="I359" i="4"/>
  <c r="L359" i="4" s="1"/>
  <c r="I360" i="4"/>
  <c r="L360" i="4"/>
  <c r="I361" i="4"/>
  <c r="I362" i="4"/>
  <c r="I363" i="4"/>
  <c r="I364" i="4"/>
  <c r="I365" i="4"/>
  <c r="I366" i="4"/>
  <c r="L366" i="4" s="1"/>
  <c r="I367" i="4"/>
  <c r="I368" i="4"/>
  <c r="I369" i="4"/>
  <c r="L369" i="4" s="1"/>
  <c r="I370" i="4"/>
  <c r="I371" i="4"/>
  <c r="I372" i="4"/>
  <c r="L372" i="4"/>
  <c r="I373" i="4"/>
  <c r="I374" i="4"/>
  <c r="L374" i="4" s="1"/>
  <c r="I375" i="4"/>
  <c r="I376" i="4"/>
  <c r="L376" i="4" s="1"/>
  <c r="I377" i="4"/>
  <c r="I378" i="4"/>
  <c r="L378" i="4" s="1"/>
  <c r="I379" i="4"/>
  <c r="I380" i="4"/>
  <c r="I381" i="4"/>
  <c r="L381" i="4" s="1"/>
  <c r="I382" i="4"/>
  <c r="I383" i="4"/>
  <c r="I384" i="4"/>
  <c r="L384" i="4"/>
  <c r="I385" i="4"/>
  <c r="I386" i="4"/>
  <c r="I387" i="4"/>
  <c r="I388" i="4"/>
  <c r="I389" i="4"/>
  <c r="I390" i="4"/>
  <c r="L390" i="4" s="1"/>
  <c r="I391" i="4"/>
  <c r="L391" i="4" s="1"/>
  <c r="I392" i="4"/>
  <c r="I393" i="4"/>
  <c r="I394" i="4"/>
  <c r="I395" i="4"/>
  <c r="I396" i="4"/>
  <c r="L396" i="4"/>
  <c r="I397" i="4"/>
  <c r="I398" i="4"/>
  <c r="I399" i="4"/>
  <c r="I400" i="4"/>
  <c r="I401" i="4"/>
  <c r="I402" i="4"/>
  <c r="L402" i="4" s="1"/>
  <c r="I403" i="4"/>
  <c r="L403" i="4" s="1"/>
  <c r="I404" i="4"/>
  <c r="I405" i="4"/>
  <c r="I406" i="4"/>
  <c r="I407" i="4"/>
  <c r="I408" i="4"/>
  <c r="L408" i="4"/>
  <c r="I409" i="4"/>
  <c r="I410" i="4"/>
  <c r="I411" i="4"/>
  <c r="I412" i="4"/>
  <c r="L412" i="4" s="1"/>
  <c r="I413" i="4"/>
  <c r="I414" i="4"/>
  <c r="L414" i="4" s="1"/>
  <c r="I415" i="4"/>
  <c r="I416" i="4"/>
  <c r="I417" i="4"/>
  <c r="L417" i="4" s="1"/>
  <c r="I418" i="4"/>
  <c r="I419" i="4"/>
  <c r="L419" i="4" s="1"/>
  <c r="I420" i="4"/>
  <c r="L420" i="4" s="1"/>
  <c r="I421" i="4"/>
  <c r="I422" i="4"/>
  <c r="I423" i="4"/>
  <c r="I424" i="4"/>
  <c r="L424" i="4" s="1"/>
  <c r="I425" i="4"/>
  <c r="I426" i="4"/>
  <c r="L426" i="4" s="1"/>
  <c r="I427" i="4"/>
  <c r="I428" i="4"/>
  <c r="I429" i="4"/>
  <c r="I430" i="4"/>
  <c r="I431" i="4"/>
  <c r="I432" i="4"/>
  <c r="L432" i="4"/>
  <c r="I433" i="4"/>
  <c r="I434" i="4"/>
  <c r="L434" i="4" s="1"/>
  <c r="I435" i="4"/>
  <c r="I436" i="4"/>
  <c r="I437" i="4"/>
  <c r="I438" i="4"/>
  <c r="L438" i="4" s="1"/>
  <c r="I439" i="4"/>
  <c r="L439" i="4" s="1"/>
  <c r="I440" i="4"/>
  <c r="L440" i="4" s="1"/>
  <c r="I441" i="4"/>
  <c r="L441" i="4" s="1"/>
  <c r="I442" i="4"/>
  <c r="I443" i="4"/>
  <c r="I444" i="4"/>
  <c r="L444" i="4"/>
  <c r="I445" i="4"/>
  <c r="I446" i="4"/>
  <c r="L446" i="4" s="1"/>
  <c r="I447" i="4"/>
  <c r="I448" i="4"/>
  <c r="I449" i="4"/>
  <c r="I450" i="4"/>
  <c r="L450" i="4" s="1"/>
  <c r="I451" i="4"/>
  <c r="I452" i="4"/>
  <c r="I453" i="4"/>
  <c r="I454" i="4"/>
  <c r="I455" i="4"/>
  <c r="L455" i="4" s="1"/>
  <c r="I456" i="4"/>
  <c r="L456" i="4" s="1"/>
  <c r="I457" i="4"/>
  <c r="I458" i="4"/>
  <c r="I459" i="4"/>
  <c r="I460" i="4"/>
  <c r="L460" i="4" s="1"/>
  <c r="I461" i="4"/>
  <c r="L461" i="4" s="1"/>
  <c r="I462" i="4"/>
  <c r="L462" i="4" s="1"/>
  <c r="I463" i="4"/>
  <c r="I464" i="4"/>
  <c r="I465" i="4"/>
  <c r="I466" i="4"/>
  <c r="I467" i="4"/>
  <c r="L467" i="4" s="1"/>
  <c r="I468" i="4"/>
  <c r="L468" i="4"/>
  <c r="I469" i="4"/>
  <c r="I470" i="4"/>
  <c r="I471" i="4"/>
  <c r="I472" i="4"/>
  <c r="L472" i="4" s="1"/>
  <c r="I473" i="4"/>
  <c r="I474" i="4"/>
  <c r="L474" i="4" s="1"/>
  <c r="I475" i="4"/>
  <c r="I476" i="4"/>
  <c r="I477" i="4"/>
  <c r="L477" i="4" s="1"/>
  <c r="I478" i="4"/>
  <c r="I479" i="4"/>
  <c r="I480" i="4"/>
  <c r="L480" i="4"/>
  <c r="I481" i="4"/>
  <c r="I482" i="4"/>
  <c r="L482" i="4" s="1"/>
  <c r="I483" i="4"/>
  <c r="I484" i="4"/>
  <c r="L484" i="4" s="1"/>
  <c r="I485" i="4"/>
  <c r="I486" i="4"/>
  <c r="L486" i="4" s="1"/>
  <c r="I487" i="4"/>
  <c r="I488" i="4"/>
  <c r="I489" i="4"/>
  <c r="L489" i="4" s="1"/>
  <c r="I490" i="4"/>
  <c r="I491" i="4"/>
  <c r="I492" i="4"/>
  <c r="L492" i="4"/>
  <c r="I493" i="4"/>
  <c r="I494" i="4"/>
  <c r="I495" i="4"/>
  <c r="I496" i="4"/>
  <c r="I497" i="4"/>
  <c r="I498" i="4"/>
  <c r="L498" i="4" s="1"/>
  <c r="I499" i="4"/>
  <c r="L499" i="4" s="1"/>
  <c r="I500" i="4"/>
  <c r="I501" i="4"/>
  <c r="I502" i="4"/>
  <c r="I503" i="4"/>
  <c r="I504" i="4"/>
  <c r="L504" i="4"/>
  <c r="I505" i="4"/>
  <c r="I506" i="4"/>
  <c r="I507" i="4"/>
  <c r="K202" i="4"/>
  <c r="K258" i="4"/>
  <c r="K279" i="4"/>
  <c r="K298" i="4"/>
  <c r="K393" i="4"/>
  <c r="K414" i="4"/>
  <c r="K435" i="4"/>
  <c r="K457" i="4"/>
  <c r="K741" i="4"/>
  <c r="J25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K30" i="4"/>
  <c r="K108" i="4"/>
  <c r="K10" i="4"/>
  <c r="K271" i="4"/>
  <c r="K316" i="4"/>
  <c r="K360" i="4"/>
  <c r="K379" i="4"/>
  <c r="K3" i="4"/>
  <c r="J12" i="5"/>
  <c r="AP12" i="5"/>
  <c r="J13" i="5"/>
  <c r="J14" i="5"/>
  <c r="AP14" i="5"/>
  <c r="J15" i="5"/>
  <c r="AP15" i="5" s="1"/>
  <c r="J16" i="5"/>
  <c r="J17" i="5"/>
  <c r="AP17" i="5"/>
  <c r="J18" i="5"/>
  <c r="AP18" i="5"/>
  <c r="J19" i="5"/>
  <c r="AP19" i="5" s="1"/>
  <c r="J20" i="5"/>
  <c r="AP20" i="5"/>
  <c r="J21" i="5"/>
  <c r="J22" i="5"/>
  <c r="J23" i="5"/>
  <c r="AP23" i="5" s="1"/>
  <c r="J24" i="5"/>
  <c r="AP24" i="5"/>
  <c r="J25" i="5"/>
  <c r="J26" i="5"/>
  <c r="AP26" i="5" s="1"/>
  <c r="J27" i="5"/>
  <c r="AP27" i="5" s="1"/>
  <c r="J28" i="5"/>
  <c r="J29" i="5"/>
  <c r="J30" i="5"/>
  <c r="AP30" i="5"/>
  <c r="J31" i="5"/>
  <c r="J32" i="5"/>
  <c r="AP32" i="5" s="1"/>
  <c r="J33" i="5"/>
  <c r="J34" i="5"/>
  <c r="J35" i="5"/>
  <c r="AP35" i="5" s="1"/>
  <c r="J36" i="5"/>
  <c r="AP36" i="5" s="1"/>
  <c r="J37" i="5"/>
  <c r="AP37" i="5" s="1"/>
  <c r="J38" i="5"/>
  <c r="AP38" i="5"/>
  <c r="J39" i="5"/>
  <c r="J40" i="5"/>
  <c r="J41" i="5"/>
  <c r="AP41" i="5" s="1"/>
  <c r="J42" i="5"/>
  <c r="AP42" i="5"/>
  <c r="J43" i="5"/>
  <c r="J44" i="5"/>
  <c r="AP44" i="5" s="1"/>
  <c r="J45" i="5"/>
  <c r="J46" i="5"/>
  <c r="J47" i="5"/>
  <c r="AP47" i="5" s="1"/>
  <c r="J48" i="5"/>
  <c r="AP48" i="5" s="1"/>
  <c r="J49" i="5"/>
  <c r="J50" i="5"/>
  <c r="J51" i="5"/>
  <c r="J52" i="5"/>
  <c r="J53" i="5"/>
  <c r="AP53" i="5" s="1"/>
  <c r="J54" i="5"/>
  <c r="J55" i="5"/>
  <c r="J56" i="5"/>
  <c r="AP56" i="5" s="1"/>
  <c r="J57" i="5"/>
  <c r="AP57" i="5" s="1"/>
  <c r="J58" i="5"/>
  <c r="J59" i="5"/>
  <c r="AP59" i="5" s="1"/>
  <c r="J60" i="5"/>
  <c r="AP60" i="5" s="1"/>
  <c r="J61" i="5"/>
  <c r="AP61" i="5" s="1"/>
  <c r="J62" i="5"/>
  <c r="AP62" i="5" s="1"/>
  <c r="J63" i="5"/>
  <c r="AP63" i="5"/>
  <c r="J64" i="5"/>
  <c r="AP64" i="5" s="1"/>
  <c r="J65" i="5"/>
  <c r="AP65" i="5" s="1"/>
  <c r="J66" i="5"/>
  <c r="J67" i="5"/>
  <c r="J68" i="5"/>
  <c r="AP68" i="5" s="1"/>
  <c r="J69" i="5"/>
  <c r="J70" i="5"/>
  <c r="J71" i="5"/>
  <c r="AP71" i="5"/>
  <c r="J72" i="5"/>
  <c r="AP72" i="5" s="1"/>
  <c r="J73" i="5"/>
  <c r="J74" i="5"/>
  <c r="J75" i="5"/>
  <c r="J76" i="5"/>
  <c r="AP76" i="5" s="1"/>
  <c r="J77" i="5"/>
  <c r="AP77" i="5" s="1"/>
  <c r="J78" i="5"/>
  <c r="J79" i="5"/>
  <c r="J80" i="5"/>
  <c r="AP80" i="5"/>
  <c r="J81" i="5"/>
  <c r="J82" i="5"/>
  <c r="J83" i="5"/>
  <c r="AP83" i="5"/>
  <c r="J84" i="5"/>
  <c r="AP84" i="5"/>
  <c r="J85" i="5"/>
  <c r="J86" i="5"/>
  <c r="J87" i="5"/>
  <c r="J88" i="5"/>
  <c r="AP88" i="5" s="1"/>
  <c r="J89" i="5"/>
  <c r="AP89" i="5"/>
  <c r="J90" i="5"/>
  <c r="J91" i="5"/>
  <c r="J92" i="5"/>
  <c r="AP92" i="5" s="1"/>
  <c r="J93" i="5"/>
  <c r="J94" i="5"/>
  <c r="J95" i="5"/>
  <c r="AP95" i="5"/>
  <c r="J96" i="5"/>
  <c r="AP96" i="5" s="1"/>
  <c r="J97" i="5"/>
  <c r="J98" i="5"/>
  <c r="J99" i="5"/>
  <c r="AP99" i="5"/>
  <c r="J100" i="5"/>
  <c r="J101" i="5"/>
  <c r="AP101" i="5" s="1"/>
  <c r="J102" i="5"/>
  <c r="AP102" i="5"/>
  <c r="J103" i="5"/>
  <c r="J104" i="5"/>
  <c r="AP104" i="5" s="1"/>
  <c r="J105" i="5"/>
  <c r="AP105" i="5" s="1"/>
  <c r="J106" i="5"/>
  <c r="AP106" i="5" s="1"/>
  <c r="J107" i="5"/>
  <c r="AP107" i="5" s="1"/>
  <c r="J108" i="5"/>
  <c r="AP108" i="5" s="1"/>
  <c r="J109" i="5"/>
  <c r="AP109" i="5" s="1"/>
  <c r="J110" i="5"/>
  <c r="AP110" i="5"/>
  <c r="J111" i="5"/>
  <c r="AP111" i="5" s="1"/>
  <c r="J112" i="5"/>
  <c r="J113" i="5"/>
  <c r="AP113" i="5" s="1"/>
  <c r="J114" i="5"/>
  <c r="AP114" i="5"/>
  <c r="J115" i="5"/>
  <c r="J116" i="5"/>
  <c r="AP116" i="5" s="1"/>
  <c r="J117" i="5"/>
  <c r="AP117" i="5" s="1"/>
  <c r="J118" i="5"/>
  <c r="J119" i="5"/>
  <c r="AP119" i="5"/>
  <c r="J120" i="5"/>
  <c r="AP120" i="5" s="1"/>
  <c r="J11" i="5"/>
  <c r="AP11" i="5"/>
  <c r="E4" i="5"/>
  <c r="H4" i="5"/>
  <c r="O10" i="5"/>
  <c r="E5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K4" i="4"/>
  <c r="K81" i="4"/>
  <c r="K120" i="4"/>
  <c r="K249" i="4"/>
  <c r="K265" i="4"/>
  <c r="K288" i="4"/>
  <c r="K307" i="4"/>
  <c r="K331" i="4"/>
  <c r="K361" i="4"/>
  <c r="K391" i="4"/>
  <c r="K456" i="4"/>
  <c r="K475" i="4"/>
  <c r="K27" i="4"/>
  <c r="K13" i="4"/>
  <c r="K63" i="4"/>
  <c r="K153" i="4"/>
  <c r="K173" i="4"/>
  <c r="K204" i="4"/>
  <c r="K235" i="4"/>
  <c r="K177" i="4"/>
  <c r="K213" i="4"/>
  <c r="K287" i="4"/>
  <c r="K234" i="4"/>
  <c r="K318" i="4"/>
  <c r="K255" i="4"/>
  <c r="K397" i="4"/>
  <c r="K424" i="4"/>
  <c r="K343" i="4"/>
  <c r="K385" i="4"/>
  <c r="A10" i="5"/>
  <c r="C8" i="5"/>
  <c r="D8" i="5"/>
  <c r="E8" i="5"/>
  <c r="E4" i="3"/>
  <c r="D9" i="5"/>
  <c r="F4" i="3"/>
  <c r="E9" i="5" s="1"/>
  <c r="B8" i="5"/>
  <c r="B3" i="4"/>
  <c r="C3" i="4"/>
  <c r="D3" i="4"/>
  <c r="F3" i="4"/>
  <c r="G3" i="4"/>
  <c r="H3" i="4"/>
  <c r="L1067" i="4"/>
  <c r="L6" i="4"/>
  <c r="L7" i="4"/>
  <c r="L8" i="4"/>
  <c r="L9" i="4"/>
  <c r="L10" i="4"/>
  <c r="L12" i="4"/>
  <c r="L13" i="4"/>
  <c r="L14" i="4"/>
  <c r="L15" i="4"/>
  <c r="L16" i="4"/>
  <c r="L18" i="4"/>
  <c r="L19" i="4"/>
  <c r="L20" i="4"/>
  <c r="L21" i="4"/>
  <c r="L22" i="4"/>
  <c r="L24" i="4"/>
  <c r="L25" i="4"/>
  <c r="L28" i="4"/>
  <c r="L29" i="4"/>
  <c r="L31" i="4"/>
  <c r="L32" i="4"/>
  <c r="L34" i="4"/>
  <c r="L37" i="4"/>
  <c r="L38" i="4"/>
  <c r="L40" i="4"/>
  <c r="L41" i="4"/>
  <c r="L43" i="4"/>
  <c r="L44" i="4"/>
  <c r="L46" i="4"/>
  <c r="L47" i="4"/>
  <c r="L49" i="4"/>
  <c r="L50" i="4"/>
  <c r="L52" i="4"/>
  <c r="L53" i="4"/>
  <c r="L55" i="4"/>
  <c r="L56" i="4"/>
  <c r="L58" i="4"/>
  <c r="L59" i="4"/>
  <c r="L61" i="4"/>
  <c r="L62" i="4"/>
  <c r="L64" i="4"/>
  <c r="L65" i="4"/>
  <c r="L67" i="4"/>
  <c r="L68" i="4"/>
  <c r="L70" i="4"/>
  <c r="L73" i="4"/>
  <c r="L74" i="4"/>
  <c r="L76" i="4"/>
  <c r="L77" i="4"/>
  <c r="L79" i="4"/>
  <c r="L82" i="4"/>
  <c r="L83" i="4"/>
  <c r="L85" i="4"/>
  <c r="L86" i="4"/>
  <c r="L88" i="4"/>
  <c r="L91" i="4"/>
  <c r="L92" i="4"/>
  <c r="L94" i="4"/>
  <c r="L95" i="4"/>
  <c r="L97" i="4"/>
  <c r="L98" i="4"/>
  <c r="L100" i="4"/>
  <c r="L101" i="4"/>
  <c r="L103" i="4"/>
  <c r="L104" i="4"/>
  <c r="L106" i="4"/>
  <c r="L107" i="4"/>
  <c r="L109" i="4"/>
  <c r="L110" i="4"/>
  <c r="L112" i="4"/>
  <c r="L113" i="4"/>
  <c r="L115" i="4"/>
  <c r="L116" i="4"/>
  <c r="L118" i="4"/>
  <c r="L119" i="4"/>
  <c r="L121" i="4"/>
  <c r="L122" i="4"/>
  <c r="L124" i="4"/>
  <c r="L127" i="4"/>
  <c r="L128" i="4"/>
  <c r="L130" i="4"/>
  <c r="L131" i="4"/>
  <c r="L133" i="4"/>
  <c r="L136" i="4"/>
  <c r="L137" i="4"/>
  <c r="L139" i="4"/>
  <c r="L140" i="4"/>
  <c r="L142" i="4"/>
  <c r="L145" i="4"/>
  <c r="L146" i="4"/>
  <c r="L148" i="4"/>
  <c r="L149" i="4"/>
  <c r="L151" i="4"/>
  <c r="L152" i="4"/>
  <c r="L154" i="4"/>
  <c r="L155" i="4"/>
  <c r="L157" i="4"/>
  <c r="L158" i="4"/>
  <c r="L160" i="4"/>
  <c r="L161" i="4"/>
  <c r="L163" i="4"/>
  <c r="L164" i="4"/>
  <c r="L166" i="4"/>
  <c r="L167" i="4"/>
  <c r="L169" i="4"/>
  <c r="L170" i="4"/>
  <c r="L172" i="4"/>
  <c r="L173" i="4"/>
  <c r="L175" i="4"/>
  <c r="L176" i="4"/>
  <c r="L178" i="4"/>
  <c r="L181" i="4"/>
  <c r="L182" i="4"/>
  <c r="L184" i="4"/>
  <c r="L185" i="4"/>
  <c r="L187" i="4"/>
  <c r="L190" i="4"/>
  <c r="L191" i="4"/>
  <c r="L193" i="4"/>
  <c r="L194" i="4"/>
  <c r="L196" i="4"/>
  <c r="L199" i="4"/>
  <c r="L200" i="4"/>
  <c r="L202" i="4"/>
  <c r="L203" i="4"/>
  <c r="L205" i="4"/>
  <c r="L206" i="4"/>
  <c r="L208" i="4"/>
  <c r="L209" i="4"/>
  <c r="L211" i="4"/>
  <c r="L212" i="4"/>
  <c r="L214" i="4"/>
  <c r="L215" i="4"/>
  <c r="L217" i="4"/>
  <c r="L218" i="4"/>
  <c r="L220" i="4"/>
  <c r="L221" i="4"/>
  <c r="L223" i="4"/>
  <c r="L224" i="4"/>
  <c r="L226" i="4"/>
  <c r="L227" i="4"/>
  <c r="L229" i="4"/>
  <c r="L230" i="4"/>
  <c r="L232" i="4"/>
  <c r="L235" i="4"/>
  <c r="L236" i="4"/>
  <c r="L238" i="4"/>
  <c r="L239" i="4"/>
  <c r="L241" i="4"/>
  <c r="L244" i="4"/>
  <c r="L245" i="4"/>
  <c r="L247" i="4"/>
  <c r="L248" i="4"/>
  <c r="L250" i="4"/>
  <c r="L253" i="4"/>
  <c r="L254" i="4"/>
  <c r="L256" i="4"/>
  <c r="L257" i="4"/>
  <c r="L259" i="4"/>
  <c r="L260" i="4"/>
  <c r="L262" i="4"/>
  <c r="L263" i="4"/>
  <c r="L265" i="4"/>
  <c r="L266" i="4"/>
  <c r="L268" i="4"/>
  <c r="L269" i="4"/>
  <c r="L271" i="4"/>
  <c r="L272" i="4"/>
  <c r="L274" i="4"/>
  <c r="L275" i="4"/>
  <c r="L277" i="4"/>
  <c r="L278" i="4"/>
  <c r="L280" i="4"/>
  <c r="L281" i="4"/>
  <c r="L283" i="4"/>
  <c r="L284" i="4"/>
  <c r="L286" i="4"/>
  <c r="L289" i="4"/>
  <c r="L290" i="4"/>
  <c r="L292" i="4"/>
  <c r="L293" i="4"/>
  <c r="L295" i="4"/>
  <c r="L298" i="4"/>
  <c r="L299" i="4"/>
  <c r="L301" i="4"/>
  <c r="L302" i="4"/>
  <c r="L304" i="4"/>
  <c r="L307" i="4"/>
  <c r="L308" i="4"/>
  <c r="L310" i="4"/>
  <c r="L313" i="4"/>
  <c r="L316" i="4"/>
  <c r="L317" i="4"/>
  <c r="L319" i="4"/>
  <c r="L322" i="4"/>
  <c r="L325" i="4"/>
  <c r="L326" i="4"/>
  <c r="L331" i="4"/>
  <c r="L334" i="4"/>
  <c r="L335" i="4"/>
  <c r="L337" i="4"/>
  <c r="L339" i="4"/>
  <c r="L340" i="4"/>
  <c r="L341" i="4"/>
  <c r="L343" i="4"/>
  <c r="L344" i="4"/>
  <c r="L345" i="4"/>
  <c r="L346" i="4"/>
  <c r="L349" i="4"/>
  <c r="L350" i="4"/>
  <c r="L351" i="4"/>
  <c r="L355" i="4"/>
  <c r="L356" i="4"/>
  <c r="L357" i="4"/>
  <c r="L358" i="4"/>
  <c r="L361" i="4"/>
  <c r="L362" i="4"/>
  <c r="L363" i="4"/>
  <c r="L364" i="4"/>
  <c r="L365" i="4"/>
  <c r="L367" i="4"/>
  <c r="L368" i="4"/>
  <c r="L370" i="4"/>
  <c r="L371" i="4"/>
  <c r="L373" i="4"/>
  <c r="L375" i="4"/>
  <c r="L377" i="4"/>
  <c r="L379" i="4"/>
  <c r="L380" i="4"/>
  <c r="L382" i="4"/>
  <c r="L383" i="4"/>
  <c r="L385" i="4"/>
  <c r="L386" i="4"/>
  <c r="L387" i="4"/>
  <c r="L388" i="4"/>
  <c r="L389" i="4"/>
  <c r="L392" i="4"/>
  <c r="L393" i="4"/>
  <c r="L394" i="4"/>
  <c r="L395" i="4"/>
  <c r="L397" i="4"/>
  <c r="L398" i="4"/>
  <c r="L399" i="4"/>
  <c r="L400" i="4"/>
  <c r="L401" i="4"/>
  <c r="L404" i="4"/>
  <c r="L405" i="4"/>
  <c r="L406" i="4"/>
  <c r="L407" i="4"/>
  <c r="L409" i="4"/>
  <c r="L410" i="4"/>
  <c r="L411" i="4"/>
  <c r="L413" i="4"/>
  <c r="L415" i="4"/>
  <c r="L416" i="4"/>
  <c r="L418" i="4"/>
  <c r="L421" i="4"/>
  <c r="L422" i="4"/>
  <c r="L423" i="4"/>
  <c r="L425" i="4"/>
  <c r="L427" i="4"/>
  <c r="L428" i="4"/>
  <c r="L429" i="4"/>
  <c r="L430" i="4"/>
  <c r="L431" i="4"/>
  <c r="L433" i="4"/>
  <c r="L435" i="4"/>
  <c r="L436" i="4"/>
  <c r="L437" i="4"/>
  <c r="L442" i="4"/>
  <c r="L443" i="4"/>
  <c r="L445" i="4"/>
  <c r="L447" i="4"/>
  <c r="L448" i="4"/>
  <c r="L449" i="4"/>
  <c r="L451" i="4"/>
  <c r="L452" i="4"/>
  <c r="L453" i="4"/>
  <c r="L454" i="4"/>
  <c r="L457" i="4"/>
  <c r="L458" i="4"/>
  <c r="L459" i="4"/>
  <c r="L463" i="4"/>
  <c r="L464" i="4"/>
  <c r="L465" i="4"/>
  <c r="L466" i="4"/>
  <c r="L469" i="4"/>
  <c r="L470" i="4"/>
  <c r="L471" i="4"/>
  <c r="L473" i="4"/>
  <c r="L475" i="4"/>
  <c r="L476" i="4"/>
  <c r="L478" i="4"/>
  <c r="L479" i="4"/>
  <c r="L481" i="4"/>
  <c r="L483" i="4"/>
  <c r="L485" i="4"/>
  <c r="L487" i="4"/>
  <c r="L488" i="4"/>
  <c r="L490" i="4"/>
  <c r="L491" i="4"/>
  <c r="L493" i="4"/>
  <c r="L494" i="4"/>
  <c r="L495" i="4"/>
  <c r="L496" i="4"/>
  <c r="L497" i="4"/>
  <c r="L500" i="4"/>
  <c r="L501" i="4"/>
  <c r="L502" i="4"/>
  <c r="L503" i="4"/>
  <c r="L505" i="4"/>
  <c r="L506" i="4"/>
  <c r="L507" i="4"/>
  <c r="L508" i="4"/>
  <c r="L509" i="4"/>
  <c r="L510" i="4"/>
  <c r="L512" i="4"/>
  <c r="L514" i="4"/>
  <c r="L515" i="4"/>
  <c r="L516" i="4"/>
  <c r="L520" i="4"/>
  <c r="L521" i="4"/>
  <c r="L522" i="4"/>
  <c r="L524" i="4"/>
  <c r="L525" i="4"/>
  <c r="L526" i="4"/>
  <c r="L527" i="4"/>
  <c r="L528" i="4"/>
  <c r="L530" i="4"/>
  <c r="L531" i="4"/>
  <c r="L532" i="4"/>
  <c r="L533" i="4"/>
  <c r="L536" i="4"/>
  <c r="L537" i="4"/>
  <c r="L538" i="4"/>
  <c r="L539" i="4"/>
  <c r="L542" i="4"/>
  <c r="L543" i="4"/>
  <c r="L544" i="4"/>
  <c r="L545" i="4"/>
  <c r="L546" i="4"/>
  <c r="L548" i="4"/>
  <c r="L549" i="4"/>
  <c r="L550" i="4"/>
  <c r="L551" i="4"/>
  <c r="L552" i="4"/>
  <c r="L554" i="4"/>
  <c r="L555" i="4"/>
  <c r="L556" i="4"/>
  <c r="L557" i="4"/>
  <c r="L558" i="4"/>
  <c r="L560" i="4"/>
  <c r="L561" i="4"/>
  <c r="L562" i="4"/>
  <c r="L563" i="4"/>
  <c r="L564" i="4"/>
  <c r="L566" i="4"/>
  <c r="L567" i="4"/>
  <c r="L568" i="4"/>
  <c r="L569" i="4"/>
  <c r="L570" i="4"/>
  <c r="L572" i="4"/>
  <c r="L573" i="4"/>
  <c r="L574" i="4"/>
  <c r="L576" i="4"/>
  <c r="L578" i="4"/>
  <c r="L579" i="4"/>
  <c r="L580" i="4"/>
  <c r="L581" i="4"/>
  <c r="L582" i="4"/>
  <c r="L584" i="4"/>
  <c r="L586" i="4"/>
  <c r="L587" i="4"/>
  <c r="L588" i="4"/>
  <c r="L592" i="4"/>
  <c r="L593" i="4"/>
  <c r="L594" i="4"/>
  <c r="L596" i="4"/>
  <c r="L597" i="4"/>
  <c r="L598" i="4"/>
  <c r="L599" i="4"/>
  <c r="L600" i="4"/>
  <c r="L602" i="4"/>
  <c r="L603" i="4"/>
  <c r="L604" i="4"/>
  <c r="L605" i="4"/>
  <c r="L608" i="4"/>
  <c r="L609" i="4"/>
  <c r="L610" i="4"/>
  <c r="L611" i="4"/>
  <c r="L614" i="4"/>
  <c r="L615" i="4"/>
  <c r="L616" i="4"/>
  <c r="L617" i="4"/>
  <c r="L618" i="4"/>
  <c r="L620" i="4"/>
  <c r="L621" i="4"/>
  <c r="L622" i="4"/>
  <c r="L623" i="4"/>
  <c r="L624" i="4"/>
  <c r="L626" i="4"/>
  <c r="L627" i="4"/>
  <c r="L628" i="4"/>
  <c r="L629" i="4"/>
  <c r="L630" i="4"/>
  <c r="L632" i="4"/>
  <c r="L633" i="4"/>
  <c r="L634" i="4"/>
  <c r="L635" i="4"/>
  <c r="L636" i="4"/>
  <c r="L638" i="4"/>
  <c r="L639" i="4"/>
  <c r="L640" i="4"/>
  <c r="L641" i="4"/>
  <c r="L642" i="4"/>
  <c r="L644" i="4"/>
  <c r="L645" i="4"/>
  <c r="L646" i="4"/>
  <c r="L648" i="4"/>
  <c r="L650" i="4"/>
  <c r="L651" i="4"/>
  <c r="L652" i="4"/>
  <c r="L653" i="4"/>
  <c r="L654" i="4"/>
  <c r="L656" i="4"/>
  <c r="L658" i="4"/>
  <c r="L659" i="4"/>
  <c r="L660" i="4"/>
  <c r="L664" i="4"/>
  <c r="L665" i="4"/>
  <c r="L666" i="4"/>
  <c r="L668" i="4"/>
  <c r="L669" i="4"/>
  <c r="L670" i="4"/>
  <c r="L671" i="4"/>
  <c r="L672" i="4"/>
  <c r="L674" i="4"/>
  <c r="L675" i="4"/>
  <c r="L676" i="4"/>
  <c r="L677" i="4"/>
  <c r="L680" i="4"/>
  <c r="L681" i="4"/>
  <c r="L682" i="4"/>
  <c r="L683" i="4"/>
  <c r="L686" i="4"/>
  <c r="L687" i="4"/>
  <c r="L688" i="4"/>
  <c r="L689" i="4"/>
  <c r="L690" i="4"/>
  <c r="L692" i="4"/>
  <c r="L693" i="4"/>
  <c r="L694" i="4"/>
  <c r="L695" i="4"/>
  <c r="L696" i="4"/>
  <c r="L698" i="4"/>
  <c r="L699" i="4"/>
  <c r="L700" i="4"/>
  <c r="L701" i="4"/>
  <c r="L702" i="4"/>
  <c r="L704" i="4"/>
  <c r="L705" i="4"/>
  <c r="L706" i="4"/>
  <c r="L707" i="4"/>
  <c r="L708" i="4"/>
  <c r="L710" i="4"/>
  <c r="L711" i="4"/>
  <c r="L712" i="4"/>
  <c r="L713" i="4"/>
  <c r="L714" i="4"/>
  <c r="L716" i="4"/>
  <c r="L717" i="4"/>
  <c r="L718" i="4"/>
  <c r="L720" i="4"/>
  <c r="L722" i="4"/>
  <c r="L723" i="4"/>
  <c r="L724" i="4"/>
  <c r="L725" i="4"/>
  <c r="L726" i="4"/>
  <c r="L728" i="4"/>
  <c r="L730" i="4"/>
  <c r="L731" i="4"/>
  <c r="L732" i="4"/>
  <c r="L736" i="4"/>
  <c r="L737" i="4"/>
  <c r="L738" i="4"/>
  <c r="L740" i="4"/>
  <c r="L741" i="4"/>
  <c r="L742" i="4"/>
  <c r="L743" i="4"/>
  <c r="L744" i="4"/>
  <c r="L746" i="4"/>
  <c r="L747" i="4"/>
  <c r="L748" i="4"/>
  <c r="L749" i="4"/>
  <c r="L752" i="4"/>
  <c r="L753" i="4"/>
  <c r="L754" i="4"/>
  <c r="L755" i="4"/>
  <c r="L758" i="4"/>
  <c r="L759" i="4"/>
  <c r="L760" i="4"/>
  <c r="L761" i="4"/>
  <c r="L762" i="4"/>
  <c r="L764" i="4"/>
  <c r="L765" i="4"/>
  <c r="L766" i="4"/>
  <c r="L767" i="4"/>
  <c r="L768" i="4"/>
  <c r="L770" i="4"/>
  <c r="L771" i="4"/>
  <c r="L772" i="4"/>
  <c r="L773" i="4"/>
  <c r="L774" i="4"/>
  <c r="L776" i="4"/>
  <c r="L777" i="4"/>
  <c r="L778" i="4"/>
  <c r="L779" i="4"/>
  <c r="L780" i="4"/>
  <c r="L782" i="4"/>
  <c r="L783" i="4"/>
  <c r="L784" i="4"/>
  <c r="L785" i="4"/>
  <c r="L786" i="4"/>
  <c r="L788" i="4"/>
  <c r="L789" i="4"/>
  <c r="L790" i="4"/>
  <c r="L792" i="4"/>
  <c r="L794" i="4"/>
  <c r="L795" i="4"/>
  <c r="L796" i="4"/>
  <c r="L797" i="4"/>
  <c r="L798" i="4"/>
  <c r="L800" i="4"/>
  <c r="L802" i="4"/>
  <c r="L803" i="4"/>
  <c r="L804" i="4"/>
  <c r="L808" i="4"/>
  <c r="L809" i="4"/>
  <c r="L810" i="4"/>
  <c r="L812" i="4"/>
  <c r="L813" i="4"/>
  <c r="L814" i="4"/>
  <c r="L815" i="4"/>
  <c r="L816" i="4"/>
  <c r="L818" i="4"/>
  <c r="L819" i="4"/>
  <c r="L820" i="4"/>
  <c r="L821" i="4"/>
  <c r="L824" i="4"/>
  <c r="L825" i="4"/>
  <c r="L826" i="4"/>
  <c r="L827" i="4"/>
  <c r="L830" i="4"/>
  <c r="L831" i="4"/>
  <c r="L832" i="4"/>
  <c r="L833" i="4"/>
  <c r="L834" i="4"/>
  <c r="L836" i="4"/>
  <c r="L837" i="4"/>
  <c r="L838" i="4"/>
  <c r="L839" i="4"/>
  <c r="L840" i="4"/>
  <c r="L842" i="4"/>
  <c r="L843" i="4"/>
  <c r="L844" i="4"/>
  <c r="L845" i="4"/>
  <c r="L846" i="4"/>
  <c r="L848" i="4"/>
  <c r="L849" i="4"/>
  <c r="L850" i="4"/>
  <c r="L851" i="4"/>
  <c r="L852" i="4"/>
  <c r="L854" i="4"/>
  <c r="L855" i="4"/>
  <c r="L856" i="4"/>
  <c r="L857" i="4"/>
  <c r="L858" i="4"/>
  <c r="L860" i="4"/>
  <c r="L861" i="4"/>
  <c r="L862" i="4"/>
  <c r="L864" i="4"/>
  <c r="L866" i="4"/>
  <c r="L867" i="4"/>
  <c r="L869" i="4"/>
  <c r="L870" i="4"/>
  <c r="L872" i="4"/>
  <c r="L874" i="4"/>
  <c r="L875" i="4"/>
  <c r="L876" i="4"/>
  <c r="L880" i="4"/>
  <c r="L881" i="4"/>
  <c r="L882" i="4"/>
  <c r="L885" i="4"/>
  <c r="L886" i="4"/>
  <c r="L887" i="4"/>
  <c r="L888" i="4"/>
  <c r="L890" i="4"/>
  <c r="L891" i="4"/>
  <c r="L892" i="4"/>
  <c r="L893" i="4"/>
  <c r="L896" i="4"/>
  <c r="L897" i="4"/>
  <c r="L898" i="4"/>
  <c r="L899" i="4"/>
  <c r="L902" i="4"/>
  <c r="L903" i="4"/>
  <c r="L904" i="4"/>
  <c r="L905" i="4"/>
  <c r="L906" i="4"/>
  <c r="L908" i="4"/>
  <c r="L909" i="4"/>
  <c r="L910" i="4"/>
  <c r="L911" i="4"/>
  <c r="L912" i="4"/>
  <c r="L914" i="4"/>
  <c r="L915" i="4"/>
  <c r="L916" i="4"/>
  <c r="L917" i="4"/>
  <c r="L918" i="4"/>
  <c r="L920" i="4"/>
  <c r="L921" i="4"/>
  <c r="L922" i="4"/>
  <c r="L923" i="4"/>
  <c r="L924" i="4"/>
  <c r="L926" i="4"/>
  <c r="L927" i="4"/>
  <c r="L928" i="4"/>
  <c r="L929" i="4"/>
  <c r="L930" i="4"/>
  <c r="L932" i="4"/>
  <c r="L933" i="4"/>
  <c r="L934" i="4"/>
  <c r="L936" i="4"/>
  <c r="L938" i="4"/>
  <c r="L939" i="4"/>
  <c r="L940" i="4"/>
  <c r="L941" i="4"/>
  <c r="L942" i="4"/>
  <c r="L944" i="4"/>
  <c r="L946" i="4"/>
  <c r="L947" i="4"/>
  <c r="L948" i="4"/>
  <c r="L952" i="4"/>
  <c r="L953" i="4"/>
  <c r="L954" i="4"/>
  <c r="L956" i="4"/>
  <c r="L957" i="4"/>
  <c r="L958" i="4"/>
  <c r="L959" i="4"/>
  <c r="L960" i="4"/>
  <c r="L962" i="4"/>
  <c r="L963" i="4"/>
  <c r="L964" i="4"/>
  <c r="L965" i="4"/>
  <c r="L968" i="4"/>
  <c r="L969" i="4"/>
  <c r="L970" i="4"/>
  <c r="L971" i="4"/>
  <c r="L974" i="4"/>
  <c r="L975" i="4"/>
  <c r="L976" i="4"/>
  <c r="L977" i="4"/>
  <c r="L978" i="4"/>
  <c r="L980" i="4"/>
  <c r="L981" i="4"/>
  <c r="L982" i="4"/>
  <c r="L983" i="4"/>
  <c r="L984" i="4"/>
  <c r="L986" i="4"/>
  <c r="L987" i="4"/>
  <c r="L988" i="4"/>
  <c r="L989" i="4"/>
  <c r="L990" i="4"/>
  <c r="L992" i="4"/>
  <c r="L993" i="4"/>
  <c r="L994" i="4"/>
  <c r="L995" i="4"/>
  <c r="L996" i="4"/>
  <c r="L998" i="4"/>
  <c r="L999" i="4"/>
  <c r="L1000" i="4"/>
  <c r="L1001" i="4"/>
  <c r="L1002" i="4"/>
  <c r="L1004" i="4"/>
  <c r="L1005" i="4"/>
  <c r="L1006" i="4"/>
  <c r="L1008" i="4"/>
  <c r="L1010" i="4"/>
  <c r="L1011" i="4"/>
  <c r="L1012" i="4"/>
  <c r="L1013" i="4"/>
  <c r="L1014" i="4"/>
  <c r="L1016" i="4"/>
  <c r="L1018" i="4"/>
  <c r="L1019" i="4"/>
  <c r="L1020" i="4"/>
  <c r="L1024" i="4"/>
  <c r="L1025" i="4"/>
  <c r="L1026" i="4"/>
  <c r="L1028" i="4"/>
  <c r="L1029" i="4"/>
  <c r="L1030" i="4"/>
  <c r="L1031" i="4"/>
  <c r="L1032" i="4"/>
  <c r="L1034" i="4"/>
  <c r="L1035" i="4"/>
  <c r="L1036" i="4"/>
  <c r="L1037" i="4"/>
  <c r="L1040" i="4"/>
  <c r="L1041" i="4"/>
  <c r="L1042" i="4"/>
  <c r="L1043" i="4"/>
  <c r="L1046" i="4"/>
  <c r="L1047" i="4"/>
  <c r="L1048" i="4"/>
  <c r="L1049" i="4"/>
  <c r="L1050" i="4"/>
  <c r="L1052" i="4"/>
  <c r="L1053" i="4"/>
  <c r="L1054" i="4"/>
  <c r="L1055" i="4"/>
  <c r="L1056" i="4"/>
  <c r="L1058" i="4"/>
  <c r="L1059" i="4"/>
  <c r="L1060" i="4"/>
  <c r="L1061" i="4"/>
  <c r="L1062" i="4"/>
  <c r="L1064" i="4"/>
  <c r="L1065" i="4"/>
  <c r="L1066" i="4"/>
  <c r="L4" i="4"/>
  <c r="K5" i="4"/>
  <c r="K7" i="4"/>
  <c r="K8" i="4"/>
  <c r="K11" i="4"/>
  <c r="K14" i="4"/>
  <c r="K15" i="4"/>
  <c r="K16" i="4"/>
  <c r="K17" i="4"/>
  <c r="K18" i="4"/>
  <c r="K20" i="4"/>
  <c r="K21" i="4"/>
  <c r="K23" i="4"/>
  <c r="K24" i="4"/>
  <c r="K26" i="4"/>
  <c r="K29" i="4"/>
  <c r="K33" i="4"/>
  <c r="K36" i="4"/>
  <c r="K38" i="4"/>
  <c r="K39" i="4"/>
  <c r="K41" i="4"/>
  <c r="K42" i="4"/>
  <c r="K44" i="4"/>
  <c r="K45" i="4"/>
  <c r="K47" i="4"/>
  <c r="K50" i="4"/>
  <c r="K53" i="4"/>
  <c r="K54" i="4"/>
  <c r="K56" i="4"/>
  <c r="K57" i="4"/>
  <c r="K58" i="4"/>
  <c r="K59" i="4"/>
  <c r="K60" i="4"/>
  <c r="K62" i="4"/>
  <c r="K65" i="4"/>
  <c r="K66" i="4"/>
  <c r="K67" i="4"/>
  <c r="K68" i="4"/>
  <c r="K69" i="4"/>
  <c r="K71" i="4"/>
  <c r="K72" i="4"/>
  <c r="K74" i="4"/>
  <c r="K75" i="4"/>
  <c r="K78" i="4"/>
  <c r="K80" i="4"/>
  <c r="K83" i="4"/>
  <c r="K84" i="4"/>
  <c r="K86" i="4"/>
  <c r="K87" i="4"/>
  <c r="K89" i="4"/>
  <c r="K92" i="4"/>
  <c r="K93" i="4"/>
  <c r="K95" i="4"/>
  <c r="K96" i="4"/>
  <c r="K98" i="4"/>
  <c r="K99" i="4"/>
  <c r="K101" i="4"/>
  <c r="K102" i="4"/>
  <c r="K104" i="4"/>
  <c r="K105" i="4"/>
  <c r="K107" i="4"/>
  <c r="K110" i="4"/>
  <c r="K111" i="4"/>
  <c r="K113" i="4"/>
  <c r="K114" i="4"/>
  <c r="K116" i="4"/>
  <c r="K117" i="4"/>
  <c r="K119" i="4"/>
  <c r="K122" i="4"/>
  <c r="K123" i="4"/>
  <c r="K125" i="4"/>
  <c r="K128" i="4"/>
  <c r="K131" i="4"/>
  <c r="K132" i="4"/>
  <c r="K134" i="4"/>
  <c r="K135" i="4"/>
  <c r="K137" i="4"/>
  <c r="K138" i="4"/>
  <c r="K140" i="4"/>
  <c r="K141" i="4"/>
  <c r="K143" i="4"/>
  <c r="K144" i="4"/>
  <c r="K146" i="4"/>
  <c r="K147" i="4"/>
  <c r="K148" i="4"/>
  <c r="K149" i="4"/>
  <c r="K150" i="4"/>
  <c r="K152" i="4"/>
  <c r="K156" i="4"/>
  <c r="K157" i="4"/>
  <c r="K158" i="4"/>
  <c r="K159" i="4"/>
  <c r="K161" i="4"/>
  <c r="K162" i="4"/>
  <c r="K164" i="4"/>
  <c r="K165" i="4"/>
  <c r="K167" i="4"/>
  <c r="K170" i="4"/>
  <c r="K174" i="4"/>
  <c r="K176" i="4"/>
  <c r="K179" i="4"/>
  <c r="K180" i="4"/>
  <c r="K182" i="4"/>
  <c r="K183" i="4"/>
  <c r="K185" i="4"/>
  <c r="K186" i="4"/>
  <c r="K188" i="4"/>
  <c r="K189" i="4"/>
  <c r="K191" i="4"/>
  <c r="K192" i="4"/>
  <c r="K193" i="4"/>
  <c r="K196" i="4"/>
  <c r="K197" i="4"/>
  <c r="K198" i="4"/>
  <c r="K199" i="4"/>
  <c r="K203" i="4"/>
  <c r="K205" i="4"/>
  <c r="K207" i="4"/>
  <c r="K208" i="4"/>
  <c r="K209" i="4"/>
  <c r="K210" i="4"/>
  <c r="K211" i="4"/>
  <c r="K214" i="4"/>
  <c r="K215" i="4"/>
  <c r="K217" i="4"/>
  <c r="K219" i="4"/>
  <c r="K220" i="4"/>
  <c r="K221" i="4"/>
  <c r="K222" i="4"/>
  <c r="K225" i="4"/>
  <c r="K226" i="4"/>
  <c r="K227" i="4"/>
  <c r="K228" i="4"/>
  <c r="K229" i="4"/>
  <c r="K231" i="4"/>
  <c r="K232" i="4"/>
  <c r="K233" i="4"/>
  <c r="K237" i="4"/>
  <c r="K238" i="4"/>
  <c r="K239" i="4"/>
  <c r="K240" i="4"/>
  <c r="K241" i="4"/>
  <c r="K243" i="4"/>
  <c r="K245" i="4"/>
  <c r="K246" i="4"/>
  <c r="K247" i="4"/>
  <c r="K250" i="4"/>
  <c r="K252" i="4"/>
  <c r="K253" i="4"/>
  <c r="K256" i="4"/>
  <c r="K257" i="4"/>
  <c r="K259" i="4"/>
  <c r="K262" i="4"/>
  <c r="K263" i="4"/>
  <c r="K264" i="4"/>
  <c r="K268" i="4"/>
  <c r="K269" i="4"/>
  <c r="K270" i="4"/>
  <c r="K273" i="4"/>
  <c r="K274" i="4"/>
  <c r="K275" i="4"/>
  <c r="K276" i="4"/>
  <c r="K277" i="4"/>
  <c r="K280" i="4"/>
  <c r="K281" i="4"/>
  <c r="K282" i="4"/>
  <c r="K283" i="4"/>
  <c r="K285" i="4"/>
  <c r="K286" i="4"/>
  <c r="K289" i="4"/>
  <c r="K291" i="4"/>
  <c r="K292" i="4"/>
  <c r="K293" i="4"/>
  <c r="K294" i="4"/>
  <c r="K295" i="4"/>
  <c r="K299" i="4"/>
  <c r="K300" i="4"/>
  <c r="K301" i="4"/>
  <c r="K303" i="4"/>
  <c r="K304" i="4"/>
  <c r="K305" i="4"/>
  <c r="K306" i="4"/>
  <c r="K309" i="4"/>
  <c r="K310" i="4"/>
  <c r="K311" i="4"/>
  <c r="K312" i="4"/>
  <c r="K313" i="4"/>
  <c r="K315" i="4"/>
  <c r="K317" i="4"/>
  <c r="K319" i="4"/>
  <c r="K321" i="4"/>
  <c r="K322" i="4"/>
  <c r="K323" i="4"/>
  <c r="K325" i="4"/>
  <c r="K327" i="4"/>
  <c r="K328" i="4"/>
  <c r="K329" i="4"/>
  <c r="K330" i="4"/>
  <c r="K335" i="4"/>
  <c r="K336" i="4"/>
  <c r="K337" i="4"/>
  <c r="K339" i="4"/>
  <c r="K340" i="4"/>
  <c r="K341" i="4"/>
  <c r="K342" i="4"/>
  <c r="K345" i="4"/>
  <c r="K346" i="4"/>
  <c r="K347" i="4"/>
  <c r="K348" i="4"/>
  <c r="K351" i="4"/>
  <c r="K352" i="4"/>
  <c r="K353" i="4"/>
  <c r="K355" i="4"/>
  <c r="K357" i="4"/>
  <c r="K358" i="4"/>
  <c r="K359" i="4"/>
  <c r="K363" i="4"/>
  <c r="K364" i="4"/>
  <c r="K365" i="4"/>
  <c r="K366" i="4"/>
  <c r="K367" i="4"/>
  <c r="K369" i="4"/>
  <c r="K370" i="4"/>
  <c r="K371" i="4"/>
  <c r="K373" i="4"/>
  <c r="K375" i="4"/>
  <c r="K376" i="4"/>
  <c r="K377" i="4"/>
  <c r="K378" i="4"/>
  <c r="K381" i="4"/>
  <c r="K382" i="4"/>
  <c r="K383" i="4"/>
  <c r="K384" i="4"/>
  <c r="K387" i="4"/>
  <c r="K388" i="4"/>
  <c r="K389" i="4"/>
  <c r="K390" i="4"/>
  <c r="K394" i="4"/>
  <c r="K395" i="4"/>
  <c r="K396" i="4"/>
  <c r="K400" i="4"/>
  <c r="K401" i="4"/>
  <c r="K402" i="4"/>
  <c r="K403" i="4"/>
  <c r="K405" i="4"/>
  <c r="K406" i="4"/>
  <c r="K407" i="4"/>
  <c r="K408" i="4"/>
  <c r="K409" i="4"/>
  <c r="K411" i="4"/>
  <c r="K412" i="4"/>
  <c r="K413" i="4"/>
  <c r="K415" i="4"/>
  <c r="K417" i="4"/>
  <c r="K418" i="4"/>
  <c r="K419" i="4"/>
  <c r="K420" i="4"/>
  <c r="K423" i="4"/>
  <c r="K425" i="4"/>
  <c r="K426" i="4"/>
  <c r="K427" i="4"/>
  <c r="K429" i="4"/>
  <c r="K430" i="4"/>
  <c r="K431" i="4"/>
  <c r="K432" i="4"/>
  <c r="K436" i="4"/>
  <c r="K437" i="4"/>
  <c r="K438" i="4"/>
  <c r="K439" i="4"/>
  <c r="K441" i="4"/>
  <c r="K442" i="4"/>
  <c r="K443" i="4"/>
  <c r="K444" i="4"/>
  <c r="K445" i="4"/>
  <c r="K447" i="4"/>
  <c r="K448" i="4"/>
  <c r="K449" i="4"/>
  <c r="K451" i="4"/>
  <c r="K453" i="4"/>
  <c r="K454" i="4"/>
  <c r="K459" i="4"/>
  <c r="K461" i="4"/>
  <c r="K462" i="4"/>
  <c r="K463" i="4"/>
  <c r="K466" i="4"/>
  <c r="K467" i="4"/>
  <c r="K468" i="4"/>
  <c r="K469" i="4"/>
  <c r="K471" i="4"/>
  <c r="K472" i="4"/>
  <c r="K473" i="4"/>
  <c r="K474" i="4"/>
  <c r="K477" i="4"/>
  <c r="K479" i="4"/>
  <c r="K480" i="4"/>
  <c r="K481" i="4"/>
  <c r="K483" i="4"/>
  <c r="K484" i="4"/>
  <c r="K485" i="4"/>
  <c r="K486" i="4"/>
  <c r="K487" i="4"/>
  <c r="K489" i="4"/>
  <c r="K490" i="4"/>
  <c r="K491" i="4"/>
  <c r="K492" i="4"/>
  <c r="K493" i="4"/>
  <c r="K495" i="4"/>
  <c r="K496" i="4"/>
  <c r="K497" i="4"/>
  <c r="K498" i="4"/>
  <c r="K501" i="4"/>
  <c r="K502" i="4"/>
  <c r="K503" i="4"/>
  <c r="K505" i="4"/>
  <c r="K507" i="4"/>
  <c r="K509" i="4"/>
  <c r="K510" i="4"/>
  <c r="K511" i="4"/>
  <c r="K512" i="4"/>
  <c r="K513" i="4"/>
  <c r="K515" i="4"/>
  <c r="K516" i="4"/>
  <c r="K517" i="4"/>
  <c r="K518" i="4"/>
  <c r="K521" i="4"/>
  <c r="K522" i="4"/>
  <c r="K523" i="4"/>
  <c r="K524" i="4"/>
  <c r="K525" i="4"/>
  <c r="K527" i="4"/>
  <c r="K528" i="4"/>
  <c r="K530" i="4"/>
  <c r="K531" i="4"/>
  <c r="K533" i="4"/>
  <c r="K534" i="4"/>
  <c r="K535" i="4"/>
  <c r="K536" i="4"/>
  <c r="K537" i="4"/>
  <c r="K539" i="4"/>
  <c r="K540" i="4"/>
  <c r="K541" i="4"/>
  <c r="K542" i="4"/>
  <c r="K543" i="4"/>
  <c r="K545" i="4"/>
  <c r="K546" i="4"/>
  <c r="K547" i="4"/>
  <c r="K548" i="4"/>
  <c r="K549" i="4"/>
  <c r="K551" i="4"/>
  <c r="K552" i="4"/>
  <c r="K553" i="4"/>
  <c r="K554" i="4"/>
  <c r="K555" i="4"/>
  <c r="K557" i="4"/>
  <c r="K558" i="4"/>
  <c r="K559" i="4"/>
  <c r="K560" i="4"/>
  <c r="K561" i="4"/>
  <c r="K563" i="4"/>
  <c r="K564" i="4"/>
  <c r="K565" i="4"/>
  <c r="K566" i="4"/>
  <c r="K567" i="4"/>
  <c r="K569" i="4"/>
  <c r="K571" i="4"/>
  <c r="K572" i="4"/>
  <c r="K573" i="4"/>
  <c r="K575" i="4"/>
  <c r="K576" i="4"/>
  <c r="K577" i="4"/>
  <c r="K578" i="4"/>
  <c r="K579" i="4"/>
  <c r="K581" i="4"/>
  <c r="K582" i="4"/>
  <c r="K583" i="4"/>
  <c r="K584" i="4"/>
  <c r="K585" i="4"/>
  <c r="K587" i="4"/>
  <c r="K588" i="4"/>
  <c r="K589" i="4"/>
  <c r="K590" i="4"/>
  <c r="K593" i="4"/>
  <c r="K594" i="4"/>
  <c r="K595" i="4"/>
  <c r="K596" i="4"/>
  <c r="K597" i="4"/>
  <c r="K599" i="4"/>
  <c r="K600" i="4"/>
  <c r="K602" i="4"/>
  <c r="K603" i="4"/>
  <c r="K605" i="4"/>
  <c r="K606" i="4"/>
  <c r="K607" i="4"/>
  <c r="K608" i="4"/>
  <c r="K609" i="4"/>
  <c r="K611" i="4"/>
  <c r="K612" i="4"/>
  <c r="K613" i="4"/>
  <c r="K614" i="4"/>
  <c r="K615" i="4"/>
  <c r="K617" i="4"/>
  <c r="K618" i="4"/>
  <c r="K619" i="4"/>
  <c r="K620" i="4"/>
  <c r="K621" i="4"/>
  <c r="K623" i="4"/>
  <c r="K624" i="4"/>
  <c r="K625" i="4"/>
  <c r="K626" i="4"/>
  <c r="K627" i="4"/>
  <c r="K629" i="4"/>
  <c r="K630" i="4"/>
  <c r="K631" i="4"/>
  <c r="K632" i="4"/>
  <c r="K633" i="4"/>
  <c r="K635" i="4"/>
  <c r="K636" i="4"/>
  <c r="K637" i="4"/>
  <c r="K638" i="4"/>
  <c r="K639" i="4"/>
  <c r="K641" i="4"/>
  <c r="K643" i="4"/>
  <c r="K644" i="4"/>
  <c r="K645" i="4"/>
  <c r="K647" i="4"/>
  <c r="K648" i="4"/>
  <c r="K649" i="4"/>
  <c r="K650" i="4"/>
  <c r="K651" i="4"/>
  <c r="K653" i="4"/>
  <c r="K654" i="4"/>
  <c r="K655" i="4"/>
  <c r="K656" i="4"/>
  <c r="K657" i="4"/>
  <c r="K659" i="4"/>
  <c r="K660" i="4"/>
  <c r="K661" i="4"/>
  <c r="K662" i="4"/>
  <c r="K665" i="4"/>
  <c r="K666" i="4"/>
  <c r="K667" i="4"/>
  <c r="K668" i="4"/>
  <c r="K669" i="4"/>
  <c r="K671" i="4"/>
  <c r="K672" i="4"/>
  <c r="K674" i="4"/>
  <c r="K675" i="4"/>
  <c r="K677" i="4"/>
  <c r="K678" i="4"/>
  <c r="K679" i="4"/>
  <c r="K680" i="4"/>
  <c r="K681" i="4"/>
  <c r="K683" i="4"/>
  <c r="K684" i="4"/>
  <c r="K685" i="4"/>
  <c r="K686" i="4"/>
  <c r="K687" i="4"/>
  <c r="K689" i="4"/>
  <c r="K690" i="4"/>
  <c r="K691" i="4"/>
  <c r="K692" i="4"/>
  <c r="K693" i="4"/>
  <c r="K695" i="4"/>
  <c r="K696" i="4"/>
  <c r="K697" i="4"/>
  <c r="K698" i="4"/>
  <c r="K699" i="4"/>
  <c r="K701" i="4"/>
  <c r="K702" i="4"/>
  <c r="K703" i="4"/>
  <c r="K704" i="4"/>
  <c r="K705" i="4"/>
  <c r="K707" i="4"/>
  <c r="K708" i="4"/>
  <c r="K709" i="4"/>
  <c r="K710" i="4"/>
  <c r="K711" i="4"/>
  <c r="K713" i="4"/>
  <c r="K715" i="4"/>
  <c r="K716" i="4"/>
  <c r="K717" i="4"/>
  <c r="K719" i="4"/>
  <c r="K720" i="4"/>
  <c r="K721" i="4"/>
  <c r="K722" i="4"/>
  <c r="K723" i="4"/>
  <c r="K725" i="4"/>
  <c r="K726" i="4"/>
  <c r="K727" i="4"/>
  <c r="K728" i="4"/>
  <c r="K729" i="4"/>
  <c r="K731" i="4"/>
  <c r="K732" i="4"/>
  <c r="K733" i="4"/>
  <c r="K734" i="4"/>
  <c r="K737" i="4"/>
  <c r="K738" i="4"/>
  <c r="K739" i="4"/>
  <c r="K740" i="4"/>
  <c r="K743" i="4"/>
  <c r="K744" i="4"/>
  <c r="K745" i="4"/>
  <c r="K746" i="4"/>
  <c r="K747" i="4"/>
  <c r="K749" i="4"/>
  <c r="K750" i="4"/>
  <c r="K751" i="4"/>
  <c r="K752" i="4"/>
  <c r="K753" i="4"/>
  <c r="K755" i="4"/>
  <c r="K756" i="4"/>
  <c r="K757" i="4"/>
  <c r="K758" i="4"/>
  <c r="K759" i="4"/>
  <c r="K761" i="4"/>
  <c r="K762" i="4"/>
  <c r="K763" i="4"/>
  <c r="K764" i="4"/>
  <c r="K765" i="4"/>
  <c r="K767" i="4"/>
  <c r="K768" i="4"/>
  <c r="K769" i="4"/>
  <c r="K770" i="4"/>
  <c r="K771" i="4"/>
  <c r="K773" i="4"/>
  <c r="K774" i="4"/>
  <c r="K776" i="4"/>
  <c r="K777" i="4"/>
  <c r="K779" i="4"/>
  <c r="K781" i="4"/>
  <c r="K782" i="4"/>
  <c r="K783" i="4"/>
  <c r="K785" i="4"/>
  <c r="K786" i="4"/>
  <c r="K787" i="4"/>
  <c r="K788" i="4"/>
  <c r="K789" i="4"/>
  <c r="K791" i="4"/>
  <c r="K792" i="4"/>
  <c r="K793" i="4"/>
  <c r="K794" i="4"/>
  <c r="K795" i="4"/>
  <c r="K797" i="4"/>
  <c r="K798" i="4"/>
  <c r="K799" i="4"/>
  <c r="K800" i="4"/>
  <c r="K803" i="4"/>
  <c r="K804" i="4"/>
  <c r="K805" i="4"/>
  <c r="K806" i="4"/>
  <c r="K807" i="4"/>
  <c r="K809" i="4"/>
  <c r="K810" i="4"/>
  <c r="K811" i="4"/>
  <c r="K812" i="4"/>
  <c r="K813" i="4"/>
  <c r="K815" i="4"/>
  <c r="K816" i="4"/>
  <c r="K817" i="4"/>
  <c r="K818" i="4"/>
  <c r="K819" i="4"/>
  <c r="K821" i="4"/>
  <c r="K822" i="4"/>
  <c r="K823" i="4"/>
  <c r="K824" i="4"/>
  <c r="K825" i="4"/>
  <c r="K827" i="4"/>
  <c r="K828" i="4"/>
  <c r="K829" i="4"/>
  <c r="K830" i="4"/>
  <c r="K831" i="4"/>
  <c r="K833" i="4"/>
  <c r="K834" i="4"/>
  <c r="K835" i="4"/>
  <c r="K836" i="4"/>
  <c r="K837" i="4"/>
  <c r="K839" i="4"/>
  <c r="K840" i="4"/>
  <c r="K841" i="4"/>
  <c r="K842" i="4"/>
  <c r="K843" i="4"/>
  <c r="K845" i="4"/>
  <c r="K846" i="4"/>
  <c r="K848" i="4"/>
  <c r="K849" i="4"/>
  <c r="K851" i="4"/>
  <c r="K853" i="4"/>
  <c r="K854" i="4"/>
  <c r="K855" i="4"/>
  <c r="K857" i="4"/>
  <c r="K858" i="4"/>
  <c r="K859" i="4"/>
  <c r="K860" i="4"/>
  <c r="K861" i="4"/>
  <c r="K863" i="4"/>
  <c r="K864" i="4"/>
  <c r="K865" i="4"/>
  <c r="K867" i="4"/>
  <c r="K868" i="4"/>
  <c r="K870" i="4"/>
  <c r="K871" i="4"/>
  <c r="K872" i="4"/>
  <c r="K873" i="4"/>
  <c r="K876" i="4"/>
  <c r="K879" i="4"/>
  <c r="K880" i="4"/>
  <c r="K882" i="4"/>
  <c r="K883" i="4"/>
  <c r="K885" i="4"/>
  <c r="K886" i="4"/>
  <c r="K888" i="4"/>
  <c r="K889" i="4"/>
  <c r="K891" i="4"/>
  <c r="K892" i="4"/>
  <c r="K894" i="4"/>
  <c r="K895" i="4"/>
  <c r="K897" i="4"/>
  <c r="K898" i="4"/>
  <c r="K900" i="4"/>
  <c r="K901" i="4"/>
  <c r="K903" i="4"/>
  <c r="K904" i="4"/>
  <c r="K906" i="4"/>
  <c r="K907" i="4"/>
  <c r="K908" i="4"/>
  <c r="K909" i="4"/>
  <c r="K910" i="4"/>
  <c r="K912" i="4"/>
  <c r="K913" i="4"/>
  <c r="K915" i="4"/>
  <c r="K916" i="4"/>
  <c r="K918" i="4"/>
  <c r="K919" i="4"/>
  <c r="K921" i="4"/>
  <c r="K922" i="4"/>
  <c r="K924" i="4"/>
  <c r="K925" i="4"/>
  <c r="K927" i="4"/>
  <c r="K928" i="4"/>
  <c r="K930" i="4"/>
  <c r="K931" i="4"/>
  <c r="K933" i="4"/>
  <c r="K934" i="4"/>
  <c r="K937" i="4"/>
  <c r="K940" i="4"/>
  <c r="K942" i="4"/>
  <c r="K943" i="4"/>
  <c r="K945" i="4"/>
  <c r="K946" i="4"/>
  <c r="K948" i="4"/>
  <c r="K949" i="4"/>
  <c r="K951" i="4"/>
  <c r="K954" i="4"/>
  <c r="K957" i="4"/>
  <c r="K958" i="4"/>
  <c r="K960" i="4"/>
  <c r="K961" i="4"/>
  <c r="K963" i="4"/>
  <c r="K964" i="4"/>
  <c r="K966" i="4"/>
  <c r="K967" i="4"/>
  <c r="K969" i="4"/>
  <c r="K970" i="4"/>
  <c r="K972" i="4"/>
  <c r="K973" i="4"/>
  <c r="K975" i="4"/>
  <c r="K976" i="4"/>
  <c r="K978" i="4"/>
  <c r="K979" i="4"/>
  <c r="K980" i="4"/>
  <c r="K982" i="4"/>
  <c r="K984" i="4"/>
  <c r="K985" i="4"/>
  <c r="K987" i="4"/>
  <c r="K988" i="4"/>
  <c r="K990" i="4"/>
  <c r="K991" i="4"/>
  <c r="K993" i="4"/>
  <c r="K994" i="4"/>
  <c r="K996" i="4"/>
  <c r="K997" i="4"/>
  <c r="K999" i="4"/>
  <c r="K1000" i="4"/>
  <c r="K1002" i="4"/>
  <c r="K1003" i="4"/>
  <c r="K1005" i="4"/>
  <c r="K1006" i="4"/>
  <c r="K1008" i="4"/>
  <c r="K1009" i="4"/>
  <c r="K1011" i="4"/>
  <c r="K1012" i="4"/>
  <c r="K1015" i="4"/>
  <c r="K1016" i="4"/>
  <c r="K1017" i="4"/>
  <c r="K1018" i="4"/>
  <c r="K1020" i="4"/>
  <c r="K1021" i="4"/>
  <c r="K1023" i="4"/>
  <c r="K1024" i="4"/>
  <c r="K1026" i="4"/>
  <c r="K1027" i="4"/>
  <c r="K1029" i="4"/>
  <c r="K1032" i="4"/>
  <c r="K1035" i="4"/>
  <c r="K1036" i="4"/>
  <c r="K1038" i="4"/>
  <c r="K1039" i="4"/>
  <c r="K1041" i="4"/>
  <c r="K1042" i="4"/>
  <c r="K1044" i="4"/>
  <c r="K1045" i="4"/>
  <c r="K1047" i="4"/>
  <c r="K1048" i="4"/>
  <c r="K1050" i="4"/>
  <c r="K1051" i="4"/>
  <c r="K1052" i="4"/>
  <c r="K1053" i="4"/>
  <c r="K1054" i="4"/>
  <c r="K1057" i="4"/>
  <c r="K1060" i="4"/>
  <c r="K1062" i="4"/>
  <c r="K1063" i="4"/>
  <c r="K1065" i="4"/>
  <c r="K1066" i="4"/>
  <c r="A3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F14" i="4"/>
  <c r="G14" i="4"/>
  <c r="H14" i="4"/>
  <c r="F15" i="4"/>
  <c r="G15" i="4"/>
  <c r="H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F31" i="4"/>
  <c r="G31" i="4"/>
  <c r="H31" i="4"/>
  <c r="F32" i="4"/>
  <c r="G32" i="4"/>
  <c r="H32" i="4"/>
  <c r="F33" i="4"/>
  <c r="G33" i="4"/>
  <c r="H33" i="4"/>
  <c r="F34" i="4"/>
  <c r="G34" i="4"/>
  <c r="H34" i="4"/>
  <c r="F35" i="4"/>
  <c r="G35" i="4"/>
  <c r="H35" i="4"/>
  <c r="F36" i="4"/>
  <c r="G36" i="4"/>
  <c r="H36" i="4"/>
  <c r="F37" i="4"/>
  <c r="G37" i="4"/>
  <c r="H37" i="4"/>
  <c r="F38" i="4"/>
  <c r="G38" i="4"/>
  <c r="H38" i="4"/>
  <c r="F39" i="4"/>
  <c r="G39" i="4"/>
  <c r="H39" i="4"/>
  <c r="F40" i="4"/>
  <c r="G40" i="4"/>
  <c r="H40" i="4"/>
  <c r="F41" i="4"/>
  <c r="G41" i="4"/>
  <c r="H41" i="4"/>
  <c r="F42" i="4"/>
  <c r="G42" i="4"/>
  <c r="H42" i="4"/>
  <c r="F43" i="4"/>
  <c r="G43" i="4"/>
  <c r="H43" i="4"/>
  <c r="F44" i="4"/>
  <c r="G44" i="4"/>
  <c r="H44" i="4"/>
  <c r="F45" i="4"/>
  <c r="G45" i="4"/>
  <c r="H45" i="4"/>
  <c r="F46" i="4"/>
  <c r="G46" i="4"/>
  <c r="H46" i="4"/>
  <c r="F47" i="4"/>
  <c r="G47" i="4"/>
  <c r="H47" i="4"/>
  <c r="F48" i="4"/>
  <c r="G48" i="4"/>
  <c r="H48" i="4"/>
  <c r="F49" i="4"/>
  <c r="G49" i="4"/>
  <c r="H49" i="4"/>
  <c r="F50" i="4"/>
  <c r="G50" i="4"/>
  <c r="H50" i="4"/>
  <c r="F51" i="4"/>
  <c r="G51" i="4"/>
  <c r="H51" i="4"/>
  <c r="F52" i="4"/>
  <c r="G52" i="4"/>
  <c r="H52" i="4"/>
  <c r="F53" i="4"/>
  <c r="G53" i="4"/>
  <c r="H53" i="4"/>
  <c r="F54" i="4"/>
  <c r="G54" i="4"/>
  <c r="H54" i="4"/>
  <c r="F55" i="4"/>
  <c r="G55" i="4"/>
  <c r="H55" i="4"/>
  <c r="F56" i="4"/>
  <c r="G56" i="4"/>
  <c r="H56" i="4"/>
  <c r="F57" i="4"/>
  <c r="G57" i="4"/>
  <c r="H57" i="4"/>
  <c r="F58" i="4"/>
  <c r="G58" i="4"/>
  <c r="H58" i="4"/>
  <c r="F59" i="4"/>
  <c r="G59" i="4"/>
  <c r="H59" i="4"/>
  <c r="F60" i="4"/>
  <c r="G60" i="4"/>
  <c r="H60" i="4"/>
  <c r="F61" i="4"/>
  <c r="G61" i="4"/>
  <c r="H61" i="4"/>
  <c r="F62" i="4"/>
  <c r="G62" i="4"/>
  <c r="H62" i="4"/>
  <c r="F63" i="4"/>
  <c r="G63" i="4"/>
  <c r="H63" i="4"/>
  <c r="F64" i="4"/>
  <c r="G64" i="4"/>
  <c r="H64" i="4"/>
  <c r="F65" i="4"/>
  <c r="G65" i="4"/>
  <c r="H65" i="4"/>
  <c r="F66" i="4"/>
  <c r="G66" i="4"/>
  <c r="H66" i="4"/>
  <c r="F67" i="4"/>
  <c r="G67" i="4"/>
  <c r="H67" i="4"/>
  <c r="F68" i="4"/>
  <c r="G68" i="4"/>
  <c r="H68" i="4"/>
  <c r="F69" i="4"/>
  <c r="G69" i="4"/>
  <c r="H69" i="4"/>
  <c r="F70" i="4"/>
  <c r="G70" i="4"/>
  <c r="H70" i="4"/>
  <c r="F71" i="4"/>
  <c r="G71" i="4"/>
  <c r="H71" i="4"/>
  <c r="F72" i="4"/>
  <c r="G72" i="4"/>
  <c r="H72" i="4"/>
  <c r="F73" i="4"/>
  <c r="G73" i="4"/>
  <c r="H73" i="4"/>
  <c r="F74" i="4"/>
  <c r="G74" i="4"/>
  <c r="H74" i="4"/>
  <c r="F75" i="4"/>
  <c r="G75" i="4"/>
  <c r="H75" i="4"/>
  <c r="F76" i="4"/>
  <c r="G76" i="4"/>
  <c r="H76" i="4"/>
  <c r="F77" i="4"/>
  <c r="G77" i="4"/>
  <c r="H77" i="4"/>
  <c r="F78" i="4"/>
  <c r="G78" i="4"/>
  <c r="H78" i="4"/>
  <c r="F79" i="4"/>
  <c r="G79" i="4"/>
  <c r="H79" i="4"/>
  <c r="F80" i="4"/>
  <c r="G80" i="4"/>
  <c r="H80" i="4"/>
  <c r="F81" i="4"/>
  <c r="G81" i="4"/>
  <c r="H81" i="4"/>
  <c r="F82" i="4"/>
  <c r="G82" i="4"/>
  <c r="H82" i="4"/>
  <c r="F83" i="4"/>
  <c r="G83" i="4"/>
  <c r="H83" i="4"/>
  <c r="F84" i="4"/>
  <c r="G84" i="4"/>
  <c r="H84" i="4"/>
  <c r="F85" i="4"/>
  <c r="G85" i="4"/>
  <c r="H85" i="4"/>
  <c r="F86" i="4"/>
  <c r="G86" i="4"/>
  <c r="H86" i="4"/>
  <c r="F87" i="4"/>
  <c r="G87" i="4"/>
  <c r="H87" i="4"/>
  <c r="F88" i="4"/>
  <c r="G88" i="4"/>
  <c r="H88" i="4"/>
  <c r="F89" i="4"/>
  <c r="G89" i="4"/>
  <c r="H89" i="4"/>
  <c r="F90" i="4"/>
  <c r="G90" i="4"/>
  <c r="H90" i="4"/>
  <c r="F91" i="4"/>
  <c r="G91" i="4"/>
  <c r="H91" i="4"/>
  <c r="F92" i="4"/>
  <c r="G92" i="4"/>
  <c r="H92" i="4"/>
  <c r="F93" i="4"/>
  <c r="G93" i="4"/>
  <c r="H93" i="4"/>
  <c r="F94" i="4"/>
  <c r="G94" i="4"/>
  <c r="H94" i="4"/>
  <c r="F95" i="4"/>
  <c r="G95" i="4"/>
  <c r="H95" i="4"/>
  <c r="F96" i="4"/>
  <c r="G96" i="4"/>
  <c r="H96" i="4"/>
  <c r="F97" i="4"/>
  <c r="G97" i="4"/>
  <c r="H97" i="4"/>
  <c r="F98" i="4"/>
  <c r="G98" i="4"/>
  <c r="H98" i="4"/>
  <c r="F99" i="4"/>
  <c r="G99" i="4"/>
  <c r="H99" i="4"/>
  <c r="F100" i="4"/>
  <c r="G100" i="4"/>
  <c r="H100" i="4"/>
  <c r="F101" i="4"/>
  <c r="G101" i="4"/>
  <c r="H101" i="4"/>
  <c r="F102" i="4"/>
  <c r="G102" i="4"/>
  <c r="H102" i="4"/>
  <c r="F103" i="4"/>
  <c r="G103" i="4"/>
  <c r="H103" i="4"/>
  <c r="F104" i="4"/>
  <c r="G104" i="4"/>
  <c r="H104" i="4"/>
  <c r="F105" i="4"/>
  <c r="G105" i="4"/>
  <c r="H105" i="4"/>
  <c r="F106" i="4"/>
  <c r="G106" i="4"/>
  <c r="H106" i="4"/>
  <c r="F107" i="4"/>
  <c r="G107" i="4"/>
  <c r="H107" i="4"/>
  <c r="F108" i="4"/>
  <c r="G108" i="4"/>
  <c r="H108" i="4"/>
  <c r="F109" i="4"/>
  <c r="G109" i="4"/>
  <c r="H109" i="4"/>
  <c r="F110" i="4"/>
  <c r="G110" i="4"/>
  <c r="H110" i="4"/>
  <c r="F111" i="4"/>
  <c r="G111" i="4"/>
  <c r="H111" i="4"/>
  <c r="F112" i="4"/>
  <c r="G112" i="4"/>
  <c r="H112" i="4"/>
  <c r="F113" i="4"/>
  <c r="G113" i="4"/>
  <c r="H113" i="4"/>
  <c r="F114" i="4"/>
  <c r="G114" i="4"/>
  <c r="H114" i="4"/>
  <c r="F115" i="4"/>
  <c r="G115" i="4"/>
  <c r="H115" i="4"/>
  <c r="F116" i="4"/>
  <c r="G116" i="4"/>
  <c r="H116" i="4"/>
  <c r="F117" i="4"/>
  <c r="G117" i="4"/>
  <c r="H117" i="4"/>
  <c r="F118" i="4"/>
  <c r="G118" i="4"/>
  <c r="H118" i="4"/>
  <c r="F119" i="4"/>
  <c r="G119" i="4"/>
  <c r="H119" i="4"/>
  <c r="F120" i="4"/>
  <c r="G120" i="4"/>
  <c r="H120" i="4"/>
  <c r="F121" i="4"/>
  <c r="G121" i="4"/>
  <c r="H121" i="4"/>
  <c r="F122" i="4"/>
  <c r="G122" i="4"/>
  <c r="H122" i="4"/>
  <c r="F123" i="4"/>
  <c r="G123" i="4"/>
  <c r="H123" i="4"/>
  <c r="F124" i="4"/>
  <c r="G124" i="4"/>
  <c r="H124" i="4"/>
  <c r="F125" i="4"/>
  <c r="G125" i="4"/>
  <c r="H125" i="4"/>
  <c r="F126" i="4"/>
  <c r="G126" i="4"/>
  <c r="H126" i="4"/>
  <c r="F127" i="4"/>
  <c r="G127" i="4"/>
  <c r="H127" i="4"/>
  <c r="F128" i="4"/>
  <c r="G128" i="4"/>
  <c r="H128" i="4"/>
  <c r="F129" i="4"/>
  <c r="G129" i="4"/>
  <c r="H129" i="4"/>
  <c r="F130" i="4"/>
  <c r="G130" i="4"/>
  <c r="H130" i="4"/>
  <c r="F131" i="4"/>
  <c r="G131" i="4"/>
  <c r="H131" i="4"/>
  <c r="F132" i="4"/>
  <c r="G132" i="4"/>
  <c r="H132" i="4"/>
  <c r="F133" i="4"/>
  <c r="G133" i="4"/>
  <c r="H133" i="4"/>
  <c r="F134" i="4"/>
  <c r="G134" i="4"/>
  <c r="H134" i="4"/>
  <c r="F135" i="4"/>
  <c r="G135" i="4"/>
  <c r="H135" i="4"/>
  <c r="F136" i="4"/>
  <c r="G136" i="4"/>
  <c r="H136" i="4"/>
  <c r="F137" i="4"/>
  <c r="G137" i="4"/>
  <c r="H137" i="4"/>
  <c r="F138" i="4"/>
  <c r="G138" i="4"/>
  <c r="H138" i="4"/>
  <c r="F139" i="4"/>
  <c r="G139" i="4"/>
  <c r="H139" i="4"/>
  <c r="F140" i="4"/>
  <c r="G140" i="4"/>
  <c r="H140" i="4"/>
  <c r="F141" i="4"/>
  <c r="G141" i="4"/>
  <c r="H141" i="4"/>
  <c r="F142" i="4"/>
  <c r="G142" i="4"/>
  <c r="H142" i="4"/>
  <c r="F143" i="4"/>
  <c r="G143" i="4"/>
  <c r="H143" i="4"/>
  <c r="F144" i="4"/>
  <c r="G144" i="4"/>
  <c r="H144" i="4"/>
  <c r="F145" i="4"/>
  <c r="G145" i="4"/>
  <c r="H145" i="4"/>
  <c r="F146" i="4"/>
  <c r="G146" i="4"/>
  <c r="H146" i="4"/>
  <c r="F147" i="4"/>
  <c r="G147" i="4"/>
  <c r="H147" i="4"/>
  <c r="F148" i="4"/>
  <c r="G148" i="4"/>
  <c r="H148" i="4"/>
  <c r="F149" i="4"/>
  <c r="G149" i="4"/>
  <c r="H149" i="4"/>
  <c r="F150" i="4"/>
  <c r="G150" i="4"/>
  <c r="H150" i="4"/>
  <c r="F151" i="4"/>
  <c r="G151" i="4"/>
  <c r="H151" i="4"/>
  <c r="F152" i="4"/>
  <c r="G152" i="4"/>
  <c r="H152" i="4"/>
  <c r="F153" i="4"/>
  <c r="G153" i="4"/>
  <c r="H153" i="4"/>
  <c r="F154" i="4"/>
  <c r="G154" i="4"/>
  <c r="H154" i="4"/>
  <c r="F155" i="4"/>
  <c r="G155" i="4"/>
  <c r="H155" i="4"/>
  <c r="F156" i="4"/>
  <c r="G156" i="4"/>
  <c r="H156" i="4"/>
  <c r="F157" i="4"/>
  <c r="G157" i="4"/>
  <c r="H157" i="4"/>
  <c r="F158" i="4"/>
  <c r="G158" i="4"/>
  <c r="H158" i="4"/>
  <c r="F159" i="4"/>
  <c r="G159" i="4"/>
  <c r="H159" i="4"/>
  <c r="F160" i="4"/>
  <c r="G160" i="4"/>
  <c r="H160" i="4"/>
  <c r="F161" i="4"/>
  <c r="G161" i="4"/>
  <c r="H161" i="4"/>
  <c r="F162" i="4"/>
  <c r="G162" i="4"/>
  <c r="H162" i="4"/>
  <c r="F163" i="4"/>
  <c r="G163" i="4"/>
  <c r="H163" i="4"/>
  <c r="F164" i="4"/>
  <c r="G164" i="4"/>
  <c r="H164" i="4"/>
  <c r="F165" i="4"/>
  <c r="G165" i="4"/>
  <c r="H165" i="4"/>
  <c r="F166" i="4"/>
  <c r="G166" i="4"/>
  <c r="H166" i="4"/>
  <c r="F167" i="4"/>
  <c r="G167" i="4"/>
  <c r="H167" i="4"/>
  <c r="F168" i="4"/>
  <c r="G168" i="4"/>
  <c r="H168" i="4"/>
  <c r="F169" i="4"/>
  <c r="G169" i="4"/>
  <c r="H169" i="4"/>
  <c r="F170" i="4"/>
  <c r="G170" i="4"/>
  <c r="H170" i="4"/>
  <c r="F171" i="4"/>
  <c r="G171" i="4"/>
  <c r="H171" i="4"/>
  <c r="F172" i="4"/>
  <c r="G172" i="4"/>
  <c r="H172" i="4"/>
  <c r="F173" i="4"/>
  <c r="G173" i="4"/>
  <c r="H173" i="4"/>
  <c r="F174" i="4"/>
  <c r="G174" i="4"/>
  <c r="H174" i="4"/>
  <c r="F175" i="4"/>
  <c r="G175" i="4"/>
  <c r="H175" i="4"/>
  <c r="F176" i="4"/>
  <c r="G176" i="4"/>
  <c r="H176" i="4"/>
  <c r="F177" i="4"/>
  <c r="G177" i="4"/>
  <c r="H177" i="4"/>
  <c r="F178" i="4"/>
  <c r="G178" i="4"/>
  <c r="H178" i="4"/>
  <c r="F179" i="4"/>
  <c r="G179" i="4"/>
  <c r="H179" i="4"/>
  <c r="F180" i="4"/>
  <c r="G180" i="4"/>
  <c r="H180" i="4"/>
  <c r="F181" i="4"/>
  <c r="G181" i="4"/>
  <c r="H181" i="4"/>
  <c r="F182" i="4"/>
  <c r="G182" i="4"/>
  <c r="H182" i="4"/>
  <c r="F183" i="4"/>
  <c r="G183" i="4"/>
  <c r="H183" i="4"/>
  <c r="F184" i="4"/>
  <c r="G184" i="4"/>
  <c r="H184" i="4"/>
  <c r="F185" i="4"/>
  <c r="G185" i="4"/>
  <c r="H185" i="4"/>
  <c r="F186" i="4"/>
  <c r="G186" i="4"/>
  <c r="H186" i="4"/>
  <c r="F187" i="4"/>
  <c r="G187" i="4"/>
  <c r="H187" i="4"/>
  <c r="F188" i="4"/>
  <c r="G188" i="4"/>
  <c r="H188" i="4"/>
  <c r="F189" i="4"/>
  <c r="G189" i="4"/>
  <c r="H189" i="4"/>
  <c r="F190" i="4"/>
  <c r="G190" i="4"/>
  <c r="H190" i="4"/>
  <c r="F191" i="4"/>
  <c r="G191" i="4"/>
  <c r="H191" i="4"/>
  <c r="F192" i="4"/>
  <c r="G192" i="4"/>
  <c r="H192" i="4"/>
  <c r="F193" i="4"/>
  <c r="G193" i="4"/>
  <c r="H193" i="4"/>
  <c r="F194" i="4"/>
  <c r="G194" i="4"/>
  <c r="H194" i="4"/>
  <c r="F195" i="4"/>
  <c r="G195" i="4"/>
  <c r="H195" i="4"/>
  <c r="F196" i="4"/>
  <c r="G196" i="4"/>
  <c r="H196" i="4"/>
  <c r="F197" i="4"/>
  <c r="G197" i="4"/>
  <c r="H197" i="4"/>
  <c r="F198" i="4"/>
  <c r="G198" i="4"/>
  <c r="H198" i="4"/>
  <c r="F199" i="4"/>
  <c r="G199" i="4"/>
  <c r="H199" i="4"/>
  <c r="F200" i="4"/>
  <c r="G200" i="4"/>
  <c r="H200" i="4"/>
  <c r="F201" i="4"/>
  <c r="G201" i="4"/>
  <c r="H201" i="4"/>
  <c r="F202" i="4"/>
  <c r="G202" i="4"/>
  <c r="H202" i="4"/>
  <c r="F203" i="4"/>
  <c r="G203" i="4"/>
  <c r="H203" i="4"/>
  <c r="F204" i="4"/>
  <c r="G204" i="4"/>
  <c r="H204" i="4"/>
  <c r="F205" i="4"/>
  <c r="G205" i="4"/>
  <c r="H205" i="4"/>
  <c r="F206" i="4"/>
  <c r="G206" i="4"/>
  <c r="H206" i="4"/>
  <c r="F207" i="4"/>
  <c r="G207" i="4"/>
  <c r="H207" i="4"/>
  <c r="F208" i="4"/>
  <c r="G208" i="4"/>
  <c r="H208" i="4"/>
  <c r="F209" i="4"/>
  <c r="G209" i="4"/>
  <c r="H209" i="4"/>
  <c r="F210" i="4"/>
  <c r="G210" i="4"/>
  <c r="H210" i="4"/>
  <c r="F211" i="4"/>
  <c r="G211" i="4"/>
  <c r="H211" i="4"/>
  <c r="F212" i="4"/>
  <c r="G212" i="4"/>
  <c r="H212" i="4"/>
  <c r="F213" i="4"/>
  <c r="G213" i="4"/>
  <c r="H213" i="4"/>
  <c r="F214" i="4"/>
  <c r="G214" i="4"/>
  <c r="H214" i="4"/>
  <c r="F215" i="4"/>
  <c r="G215" i="4"/>
  <c r="H215" i="4"/>
  <c r="F216" i="4"/>
  <c r="G216" i="4"/>
  <c r="H216" i="4"/>
  <c r="F217" i="4"/>
  <c r="G217" i="4"/>
  <c r="H217" i="4"/>
  <c r="F218" i="4"/>
  <c r="G218" i="4"/>
  <c r="H218" i="4"/>
  <c r="F219" i="4"/>
  <c r="G219" i="4"/>
  <c r="H219" i="4"/>
  <c r="F220" i="4"/>
  <c r="G220" i="4"/>
  <c r="H220" i="4"/>
  <c r="F221" i="4"/>
  <c r="G221" i="4"/>
  <c r="H221" i="4"/>
  <c r="F222" i="4"/>
  <c r="G222" i="4"/>
  <c r="H222" i="4"/>
  <c r="F223" i="4"/>
  <c r="G223" i="4"/>
  <c r="H223" i="4"/>
  <c r="F224" i="4"/>
  <c r="G224" i="4"/>
  <c r="H224" i="4"/>
  <c r="F225" i="4"/>
  <c r="G225" i="4"/>
  <c r="H225" i="4"/>
  <c r="F226" i="4"/>
  <c r="G226" i="4"/>
  <c r="H226" i="4"/>
  <c r="F227" i="4"/>
  <c r="G227" i="4"/>
  <c r="H227" i="4"/>
  <c r="F228" i="4"/>
  <c r="G228" i="4"/>
  <c r="H228" i="4"/>
  <c r="F229" i="4"/>
  <c r="G229" i="4"/>
  <c r="H229" i="4"/>
  <c r="F230" i="4"/>
  <c r="G230" i="4"/>
  <c r="H230" i="4"/>
  <c r="F231" i="4"/>
  <c r="G231" i="4"/>
  <c r="H231" i="4"/>
  <c r="F232" i="4"/>
  <c r="G232" i="4"/>
  <c r="H232" i="4"/>
  <c r="F233" i="4"/>
  <c r="G233" i="4"/>
  <c r="H233" i="4"/>
  <c r="F234" i="4"/>
  <c r="G234" i="4"/>
  <c r="H234" i="4"/>
  <c r="F235" i="4"/>
  <c r="G235" i="4"/>
  <c r="H235" i="4"/>
  <c r="F236" i="4"/>
  <c r="G236" i="4"/>
  <c r="H236" i="4"/>
  <c r="F237" i="4"/>
  <c r="G237" i="4"/>
  <c r="H237" i="4"/>
  <c r="F238" i="4"/>
  <c r="G238" i="4"/>
  <c r="H238" i="4"/>
  <c r="F239" i="4"/>
  <c r="G239" i="4"/>
  <c r="H239" i="4"/>
  <c r="F240" i="4"/>
  <c r="G240" i="4"/>
  <c r="H240" i="4"/>
  <c r="F241" i="4"/>
  <c r="G241" i="4"/>
  <c r="H241" i="4"/>
  <c r="F242" i="4"/>
  <c r="G242" i="4"/>
  <c r="H242" i="4"/>
  <c r="F243" i="4"/>
  <c r="G243" i="4"/>
  <c r="H243" i="4"/>
  <c r="F244" i="4"/>
  <c r="G244" i="4"/>
  <c r="H244" i="4"/>
  <c r="F245" i="4"/>
  <c r="G245" i="4"/>
  <c r="H245" i="4"/>
  <c r="F246" i="4"/>
  <c r="G246" i="4"/>
  <c r="H246" i="4"/>
  <c r="F247" i="4"/>
  <c r="G247" i="4"/>
  <c r="H247" i="4"/>
  <c r="F248" i="4"/>
  <c r="G248" i="4"/>
  <c r="H248" i="4"/>
  <c r="F249" i="4"/>
  <c r="G249" i="4"/>
  <c r="H249" i="4"/>
  <c r="F250" i="4"/>
  <c r="G250" i="4"/>
  <c r="H250" i="4"/>
  <c r="F251" i="4"/>
  <c r="G251" i="4"/>
  <c r="H251" i="4"/>
  <c r="F252" i="4"/>
  <c r="G252" i="4"/>
  <c r="H252" i="4"/>
  <c r="F253" i="4"/>
  <c r="G253" i="4"/>
  <c r="H253" i="4"/>
  <c r="F254" i="4"/>
  <c r="G254" i="4"/>
  <c r="H254" i="4"/>
  <c r="F255" i="4"/>
  <c r="G255" i="4"/>
  <c r="H255" i="4"/>
  <c r="F256" i="4"/>
  <c r="G256" i="4"/>
  <c r="H256" i="4"/>
  <c r="F257" i="4"/>
  <c r="G257" i="4"/>
  <c r="H257" i="4"/>
  <c r="F258" i="4"/>
  <c r="G258" i="4"/>
  <c r="H258" i="4"/>
  <c r="F259" i="4"/>
  <c r="G259" i="4"/>
  <c r="H259" i="4"/>
  <c r="F260" i="4"/>
  <c r="G260" i="4"/>
  <c r="H260" i="4"/>
  <c r="F261" i="4"/>
  <c r="G261" i="4"/>
  <c r="H261" i="4"/>
  <c r="F262" i="4"/>
  <c r="G262" i="4"/>
  <c r="H262" i="4"/>
  <c r="F263" i="4"/>
  <c r="G263" i="4"/>
  <c r="H263" i="4"/>
  <c r="F264" i="4"/>
  <c r="G264" i="4"/>
  <c r="H264" i="4"/>
  <c r="F265" i="4"/>
  <c r="G265" i="4"/>
  <c r="H265" i="4"/>
  <c r="F266" i="4"/>
  <c r="G266" i="4"/>
  <c r="H266" i="4"/>
  <c r="F267" i="4"/>
  <c r="G267" i="4"/>
  <c r="H267" i="4"/>
  <c r="F268" i="4"/>
  <c r="G268" i="4"/>
  <c r="H268" i="4"/>
  <c r="F269" i="4"/>
  <c r="G269" i="4"/>
  <c r="H269" i="4"/>
  <c r="F270" i="4"/>
  <c r="G270" i="4"/>
  <c r="H270" i="4"/>
  <c r="F271" i="4"/>
  <c r="G271" i="4"/>
  <c r="H271" i="4"/>
  <c r="F272" i="4"/>
  <c r="G272" i="4"/>
  <c r="H272" i="4"/>
  <c r="F273" i="4"/>
  <c r="G273" i="4"/>
  <c r="H273" i="4"/>
  <c r="F274" i="4"/>
  <c r="G274" i="4"/>
  <c r="H274" i="4"/>
  <c r="F275" i="4"/>
  <c r="G275" i="4"/>
  <c r="H275" i="4"/>
  <c r="F276" i="4"/>
  <c r="G276" i="4"/>
  <c r="H276" i="4"/>
  <c r="F277" i="4"/>
  <c r="G277" i="4"/>
  <c r="H277" i="4"/>
  <c r="F278" i="4"/>
  <c r="G278" i="4"/>
  <c r="H278" i="4"/>
  <c r="F279" i="4"/>
  <c r="G279" i="4"/>
  <c r="H279" i="4"/>
  <c r="F280" i="4"/>
  <c r="G280" i="4"/>
  <c r="H280" i="4"/>
  <c r="F281" i="4"/>
  <c r="G281" i="4"/>
  <c r="H281" i="4"/>
  <c r="F282" i="4"/>
  <c r="G282" i="4"/>
  <c r="H282" i="4"/>
  <c r="F283" i="4"/>
  <c r="G283" i="4"/>
  <c r="H283" i="4"/>
  <c r="F284" i="4"/>
  <c r="G284" i="4"/>
  <c r="H284" i="4"/>
  <c r="F285" i="4"/>
  <c r="G285" i="4"/>
  <c r="H285" i="4"/>
  <c r="F286" i="4"/>
  <c r="G286" i="4"/>
  <c r="H286" i="4"/>
  <c r="F287" i="4"/>
  <c r="G287" i="4"/>
  <c r="H287" i="4"/>
  <c r="F288" i="4"/>
  <c r="G288" i="4"/>
  <c r="H288" i="4"/>
  <c r="F289" i="4"/>
  <c r="G289" i="4"/>
  <c r="H289" i="4"/>
  <c r="F290" i="4"/>
  <c r="G290" i="4"/>
  <c r="H290" i="4"/>
  <c r="F291" i="4"/>
  <c r="G291" i="4"/>
  <c r="H291" i="4"/>
  <c r="F292" i="4"/>
  <c r="G292" i="4"/>
  <c r="H292" i="4"/>
  <c r="F293" i="4"/>
  <c r="G293" i="4"/>
  <c r="H293" i="4"/>
  <c r="F294" i="4"/>
  <c r="G294" i="4"/>
  <c r="H294" i="4"/>
  <c r="F295" i="4"/>
  <c r="G295" i="4"/>
  <c r="H295" i="4"/>
  <c r="F296" i="4"/>
  <c r="G296" i="4"/>
  <c r="H296" i="4"/>
  <c r="F297" i="4"/>
  <c r="G297" i="4"/>
  <c r="H297" i="4"/>
  <c r="F298" i="4"/>
  <c r="G298" i="4"/>
  <c r="H298" i="4"/>
  <c r="F299" i="4"/>
  <c r="G299" i="4"/>
  <c r="H299" i="4"/>
  <c r="F300" i="4"/>
  <c r="G300" i="4"/>
  <c r="H300" i="4"/>
  <c r="F301" i="4"/>
  <c r="G301" i="4"/>
  <c r="H301" i="4"/>
  <c r="F302" i="4"/>
  <c r="G302" i="4"/>
  <c r="H302" i="4"/>
  <c r="F303" i="4"/>
  <c r="G303" i="4"/>
  <c r="H303" i="4"/>
  <c r="F304" i="4"/>
  <c r="G304" i="4"/>
  <c r="H304" i="4"/>
  <c r="F305" i="4"/>
  <c r="G305" i="4"/>
  <c r="H305" i="4"/>
  <c r="F306" i="4"/>
  <c r="G306" i="4"/>
  <c r="H306" i="4"/>
  <c r="F307" i="4"/>
  <c r="G307" i="4"/>
  <c r="H307" i="4"/>
  <c r="F308" i="4"/>
  <c r="G308" i="4"/>
  <c r="H308" i="4"/>
  <c r="F309" i="4"/>
  <c r="G309" i="4"/>
  <c r="H309" i="4"/>
  <c r="F310" i="4"/>
  <c r="G310" i="4"/>
  <c r="H310" i="4"/>
  <c r="F311" i="4"/>
  <c r="G311" i="4"/>
  <c r="H311" i="4"/>
  <c r="F312" i="4"/>
  <c r="G312" i="4"/>
  <c r="H312" i="4"/>
  <c r="F313" i="4"/>
  <c r="G313" i="4"/>
  <c r="H313" i="4"/>
  <c r="F314" i="4"/>
  <c r="G314" i="4"/>
  <c r="H314" i="4"/>
  <c r="F315" i="4"/>
  <c r="G315" i="4"/>
  <c r="H315" i="4"/>
  <c r="F316" i="4"/>
  <c r="G316" i="4"/>
  <c r="H316" i="4"/>
  <c r="F317" i="4"/>
  <c r="G317" i="4"/>
  <c r="H317" i="4"/>
  <c r="F318" i="4"/>
  <c r="G318" i="4"/>
  <c r="H318" i="4"/>
  <c r="F319" i="4"/>
  <c r="G319" i="4"/>
  <c r="H319" i="4"/>
  <c r="F320" i="4"/>
  <c r="G320" i="4"/>
  <c r="H320" i="4"/>
  <c r="F321" i="4"/>
  <c r="G321" i="4"/>
  <c r="H321" i="4"/>
  <c r="F322" i="4"/>
  <c r="G322" i="4"/>
  <c r="H322" i="4"/>
  <c r="F323" i="4"/>
  <c r="G323" i="4"/>
  <c r="H323" i="4"/>
  <c r="F324" i="4"/>
  <c r="G324" i="4"/>
  <c r="H324" i="4"/>
  <c r="F325" i="4"/>
  <c r="G325" i="4"/>
  <c r="H325" i="4"/>
  <c r="F326" i="4"/>
  <c r="G326" i="4"/>
  <c r="H326" i="4"/>
  <c r="F327" i="4"/>
  <c r="G327" i="4"/>
  <c r="H327" i="4"/>
  <c r="F328" i="4"/>
  <c r="G328" i="4"/>
  <c r="H328" i="4"/>
  <c r="F329" i="4"/>
  <c r="G329" i="4"/>
  <c r="H329" i="4"/>
  <c r="F330" i="4"/>
  <c r="G330" i="4"/>
  <c r="H330" i="4"/>
  <c r="F331" i="4"/>
  <c r="G331" i="4"/>
  <c r="H331" i="4"/>
  <c r="F332" i="4"/>
  <c r="G332" i="4"/>
  <c r="H332" i="4"/>
  <c r="F333" i="4"/>
  <c r="G333" i="4"/>
  <c r="H333" i="4"/>
  <c r="F334" i="4"/>
  <c r="G334" i="4"/>
  <c r="H334" i="4"/>
  <c r="F335" i="4"/>
  <c r="G335" i="4"/>
  <c r="H335" i="4"/>
  <c r="F336" i="4"/>
  <c r="G336" i="4"/>
  <c r="H336" i="4"/>
  <c r="F337" i="4"/>
  <c r="G337" i="4"/>
  <c r="H337" i="4"/>
  <c r="F338" i="4"/>
  <c r="G338" i="4"/>
  <c r="H338" i="4"/>
  <c r="F339" i="4"/>
  <c r="G339" i="4"/>
  <c r="H339" i="4"/>
  <c r="F340" i="4"/>
  <c r="G340" i="4"/>
  <c r="H340" i="4"/>
  <c r="F341" i="4"/>
  <c r="G341" i="4"/>
  <c r="H341" i="4"/>
  <c r="F342" i="4"/>
  <c r="G342" i="4"/>
  <c r="H342" i="4"/>
  <c r="F343" i="4"/>
  <c r="G343" i="4"/>
  <c r="H343" i="4"/>
  <c r="F344" i="4"/>
  <c r="G344" i="4"/>
  <c r="H344" i="4"/>
  <c r="F345" i="4"/>
  <c r="G345" i="4"/>
  <c r="H345" i="4"/>
  <c r="F346" i="4"/>
  <c r="G346" i="4"/>
  <c r="H346" i="4"/>
  <c r="F347" i="4"/>
  <c r="G347" i="4"/>
  <c r="H347" i="4"/>
  <c r="F348" i="4"/>
  <c r="G348" i="4"/>
  <c r="H348" i="4"/>
  <c r="F349" i="4"/>
  <c r="G349" i="4"/>
  <c r="H349" i="4"/>
  <c r="F350" i="4"/>
  <c r="G350" i="4"/>
  <c r="H350" i="4"/>
  <c r="F351" i="4"/>
  <c r="G351" i="4"/>
  <c r="H351" i="4"/>
  <c r="F352" i="4"/>
  <c r="G352" i="4"/>
  <c r="H352" i="4"/>
  <c r="F353" i="4"/>
  <c r="G353" i="4"/>
  <c r="H353" i="4"/>
  <c r="F354" i="4"/>
  <c r="G354" i="4"/>
  <c r="H354" i="4"/>
  <c r="F355" i="4"/>
  <c r="G355" i="4"/>
  <c r="H355" i="4"/>
  <c r="F356" i="4"/>
  <c r="G356" i="4"/>
  <c r="H356" i="4"/>
  <c r="F357" i="4"/>
  <c r="G357" i="4"/>
  <c r="H357" i="4"/>
  <c r="F358" i="4"/>
  <c r="G358" i="4"/>
  <c r="H358" i="4"/>
  <c r="F359" i="4"/>
  <c r="G359" i="4"/>
  <c r="H359" i="4"/>
  <c r="F360" i="4"/>
  <c r="G360" i="4"/>
  <c r="H360" i="4"/>
  <c r="F361" i="4"/>
  <c r="G361" i="4"/>
  <c r="H361" i="4"/>
  <c r="F362" i="4"/>
  <c r="G362" i="4"/>
  <c r="H362" i="4"/>
  <c r="F363" i="4"/>
  <c r="G363" i="4"/>
  <c r="H363" i="4"/>
  <c r="F364" i="4"/>
  <c r="G364" i="4"/>
  <c r="H364" i="4"/>
  <c r="F365" i="4"/>
  <c r="G365" i="4"/>
  <c r="H365" i="4"/>
  <c r="F366" i="4"/>
  <c r="G366" i="4"/>
  <c r="H366" i="4"/>
  <c r="F367" i="4"/>
  <c r="G367" i="4"/>
  <c r="H367" i="4"/>
  <c r="F368" i="4"/>
  <c r="G368" i="4"/>
  <c r="H368" i="4"/>
  <c r="F369" i="4"/>
  <c r="G369" i="4"/>
  <c r="H369" i="4"/>
  <c r="F370" i="4"/>
  <c r="G370" i="4"/>
  <c r="H370" i="4"/>
  <c r="F371" i="4"/>
  <c r="G371" i="4"/>
  <c r="H371" i="4"/>
  <c r="F372" i="4"/>
  <c r="G372" i="4"/>
  <c r="H372" i="4"/>
  <c r="F373" i="4"/>
  <c r="G373" i="4"/>
  <c r="H373" i="4"/>
  <c r="F374" i="4"/>
  <c r="G374" i="4"/>
  <c r="H374" i="4"/>
  <c r="F375" i="4"/>
  <c r="G375" i="4"/>
  <c r="H375" i="4"/>
  <c r="F376" i="4"/>
  <c r="G376" i="4"/>
  <c r="H376" i="4"/>
  <c r="F377" i="4"/>
  <c r="G377" i="4"/>
  <c r="H377" i="4"/>
  <c r="F378" i="4"/>
  <c r="G378" i="4"/>
  <c r="H378" i="4"/>
  <c r="F379" i="4"/>
  <c r="G379" i="4"/>
  <c r="H379" i="4"/>
  <c r="F380" i="4"/>
  <c r="G380" i="4"/>
  <c r="H380" i="4"/>
  <c r="F381" i="4"/>
  <c r="G381" i="4"/>
  <c r="H381" i="4"/>
  <c r="F382" i="4"/>
  <c r="G382" i="4"/>
  <c r="H382" i="4"/>
  <c r="F383" i="4"/>
  <c r="G383" i="4"/>
  <c r="H383" i="4"/>
  <c r="F384" i="4"/>
  <c r="G384" i="4"/>
  <c r="H384" i="4"/>
  <c r="F385" i="4"/>
  <c r="G385" i="4"/>
  <c r="H385" i="4"/>
  <c r="F386" i="4"/>
  <c r="G386" i="4"/>
  <c r="H386" i="4"/>
  <c r="F387" i="4"/>
  <c r="G387" i="4"/>
  <c r="H387" i="4"/>
  <c r="F388" i="4"/>
  <c r="G388" i="4"/>
  <c r="H388" i="4"/>
  <c r="F389" i="4"/>
  <c r="G389" i="4"/>
  <c r="H389" i="4"/>
  <c r="F390" i="4"/>
  <c r="G390" i="4"/>
  <c r="H390" i="4"/>
  <c r="F391" i="4"/>
  <c r="G391" i="4"/>
  <c r="H391" i="4"/>
  <c r="F392" i="4"/>
  <c r="G392" i="4"/>
  <c r="H392" i="4"/>
  <c r="F393" i="4"/>
  <c r="G393" i="4"/>
  <c r="H393" i="4"/>
  <c r="F394" i="4"/>
  <c r="G394" i="4"/>
  <c r="H394" i="4"/>
  <c r="F395" i="4"/>
  <c r="G395" i="4"/>
  <c r="H395" i="4"/>
  <c r="F396" i="4"/>
  <c r="G396" i="4"/>
  <c r="H396" i="4"/>
  <c r="F397" i="4"/>
  <c r="G397" i="4"/>
  <c r="H397" i="4"/>
  <c r="F398" i="4"/>
  <c r="G398" i="4"/>
  <c r="H398" i="4"/>
  <c r="F399" i="4"/>
  <c r="G399" i="4"/>
  <c r="H399" i="4"/>
  <c r="F400" i="4"/>
  <c r="G400" i="4"/>
  <c r="H400" i="4"/>
  <c r="F401" i="4"/>
  <c r="G401" i="4"/>
  <c r="H401" i="4"/>
  <c r="F402" i="4"/>
  <c r="G402" i="4"/>
  <c r="H402" i="4"/>
  <c r="F403" i="4"/>
  <c r="G403" i="4"/>
  <c r="H403" i="4"/>
  <c r="F404" i="4"/>
  <c r="G404" i="4"/>
  <c r="H404" i="4"/>
  <c r="F405" i="4"/>
  <c r="G405" i="4"/>
  <c r="H405" i="4"/>
  <c r="F406" i="4"/>
  <c r="G406" i="4"/>
  <c r="H406" i="4"/>
  <c r="F407" i="4"/>
  <c r="G407" i="4"/>
  <c r="H407" i="4"/>
  <c r="F408" i="4"/>
  <c r="G408" i="4"/>
  <c r="H408" i="4"/>
  <c r="F409" i="4"/>
  <c r="G409" i="4"/>
  <c r="H409" i="4"/>
  <c r="F410" i="4"/>
  <c r="G410" i="4"/>
  <c r="H410" i="4"/>
  <c r="F411" i="4"/>
  <c r="G411" i="4"/>
  <c r="H411" i="4"/>
  <c r="F412" i="4"/>
  <c r="G412" i="4"/>
  <c r="H412" i="4"/>
  <c r="F413" i="4"/>
  <c r="G413" i="4"/>
  <c r="H413" i="4"/>
  <c r="F414" i="4"/>
  <c r="G414" i="4"/>
  <c r="H414" i="4"/>
  <c r="F415" i="4"/>
  <c r="G415" i="4"/>
  <c r="H415" i="4"/>
  <c r="F416" i="4"/>
  <c r="G416" i="4"/>
  <c r="H416" i="4"/>
  <c r="F417" i="4"/>
  <c r="G417" i="4"/>
  <c r="H417" i="4"/>
  <c r="F418" i="4"/>
  <c r="G418" i="4"/>
  <c r="H418" i="4"/>
  <c r="F419" i="4"/>
  <c r="G419" i="4"/>
  <c r="H419" i="4"/>
  <c r="F420" i="4"/>
  <c r="G420" i="4"/>
  <c r="H420" i="4"/>
  <c r="F421" i="4"/>
  <c r="G421" i="4"/>
  <c r="H421" i="4"/>
  <c r="F422" i="4"/>
  <c r="G422" i="4"/>
  <c r="H422" i="4"/>
  <c r="F423" i="4"/>
  <c r="G423" i="4"/>
  <c r="H423" i="4"/>
  <c r="F424" i="4"/>
  <c r="G424" i="4"/>
  <c r="H424" i="4"/>
  <c r="F425" i="4"/>
  <c r="G425" i="4"/>
  <c r="H425" i="4"/>
  <c r="F426" i="4"/>
  <c r="G426" i="4"/>
  <c r="H426" i="4"/>
  <c r="F427" i="4"/>
  <c r="G427" i="4"/>
  <c r="H427" i="4"/>
  <c r="F428" i="4"/>
  <c r="G428" i="4"/>
  <c r="H428" i="4"/>
  <c r="F429" i="4"/>
  <c r="G429" i="4"/>
  <c r="H429" i="4"/>
  <c r="F430" i="4"/>
  <c r="G430" i="4"/>
  <c r="H430" i="4"/>
  <c r="F431" i="4"/>
  <c r="G431" i="4"/>
  <c r="H431" i="4"/>
  <c r="F432" i="4"/>
  <c r="G432" i="4"/>
  <c r="H432" i="4"/>
  <c r="F433" i="4"/>
  <c r="G433" i="4"/>
  <c r="H433" i="4"/>
  <c r="F434" i="4"/>
  <c r="G434" i="4"/>
  <c r="H434" i="4"/>
  <c r="F435" i="4"/>
  <c r="G435" i="4"/>
  <c r="H435" i="4"/>
  <c r="F436" i="4"/>
  <c r="G436" i="4"/>
  <c r="H436" i="4"/>
  <c r="F437" i="4"/>
  <c r="G437" i="4"/>
  <c r="H437" i="4"/>
  <c r="F438" i="4"/>
  <c r="G438" i="4"/>
  <c r="H438" i="4"/>
  <c r="F439" i="4"/>
  <c r="G439" i="4"/>
  <c r="H439" i="4"/>
  <c r="F440" i="4"/>
  <c r="G440" i="4"/>
  <c r="H440" i="4"/>
  <c r="F441" i="4"/>
  <c r="G441" i="4"/>
  <c r="H441" i="4"/>
  <c r="F442" i="4"/>
  <c r="G442" i="4"/>
  <c r="H442" i="4"/>
  <c r="F443" i="4"/>
  <c r="G443" i="4"/>
  <c r="H443" i="4"/>
  <c r="F444" i="4"/>
  <c r="G444" i="4"/>
  <c r="H444" i="4"/>
  <c r="F445" i="4"/>
  <c r="G445" i="4"/>
  <c r="H445" i="4"/>
  <c r="F446" i="4"/>
  <c r="G446" i="4"/>
  <c r="H446" i="4"/>
  <c r="F447" i="4"/>
  <c r="G447" i="4"/>
  <c r="H447" i="4"/>
  <c r="F448" i="4"/>
  <c r="G448" i="4"/>
  <c r="H448" i="4"/>
  <c r="F449" i="4"/>
  <c r="G449" i="4"/>
  <c r="H449" i="4"/>
  <c r="F450" i="4"/>
  <c r="G450" i="4"/>
  <c r="H450" i="4"/>
  <c r="F451" i="4"/>
  <c r="G451" i="4"/>
  <c r="H451" i="4"/>
  <c r="F452" i="4"/>
  <c r="G452" i="4"/>
  <c r="H452" i="4"/>
  <c r="F453" i="4"/>
  <c r="G453" i="4"/>
  <c r="H453" i="4"/>
  <c r="F454" i="4"/>
  <c r="G454" i="4"/>
  <c r="H454" i="4"/>
  <c r="F455" i="4"/>
  <c r="G455" i="4"/>
  <c r="H455" i="4"/>
  <c r="F456" i="4"/>
  <c r="G456" i="4"/>
  <c r="H456" i="4"/>
  <c r="F457" i="4"/>
  <c r="G457" i="4"/>
  <c r="H457" i="4"/>
  <c r="F458" i="4"/>
  <c r="G458" i="4"/>
  <c r="H458" i="4"/>
  <c r="F459" i="4"/>
  <c r="G459" i="4"/>
  <c r="H459" i="4"/>
  <c r="F460" i="4"/>
  <c r="G460" i="4"/>
  <c r="H460" i="4"/>
  <c r="F461" i="4"/>
  <c r="G461" i="4"/>
  <c r="H461" i="4"/>
  <c r="F462" i="4"/>
  <c r="G462" i="4"/>
  <c r="H462" i="4"/>
  <c r="F463" i="4"/>
  <c r="G463" i="4"/>
  <c r="H463" i="4"/>
  <c r="F464" i="4"/>
  <c r="G464" i="4"/>
  <c r="H464" i="4"/>
  <c r="F465" i="4"/>
  <c r="G465" i="4"/>
  <c r="H465" i="4"/>
  <c r="F466" i="4"/>
  <c r="G466" i="4"/>
  <c r="H466" i="4"/>
  <c r="F467" i="4"/>
  <c r="G467" i="4"/>
  <c r="H467" i="4"/>
  <c r="F468" i="4"/>
  <c r="G468" i="4"/>
  <c r="H468" i="4"/>
  <c r="F469" i="4"/>
  <c r="G469" i="4"/>
  <c r="H469" i="4"/>
  <c r="F470" i="4"/>
  <c r="G470" i="4"/>
  <c r="H470" i="4"/>
  <c r="F471" i="4"/>
  <c r="G471" i="4"/>
  <c r="H471" i="4"/>
  <c r="F472" i="4"/>
  <c r="G472" i="4"/>
  <c r="H472" i="4"/>
  <c r="F473" i="4"/>
  <c r="G473" i="4"/>
  <c r="H473" i="4"/>
  <c r="F474" i="4"/>
  <c r="G474" i="4"/>
  <c r="H474" i="4"/>
  <c r="F475" i="4"/>
  <c r="G475" i="4"/>
  <c r="H475" i="4"/>
  <c r="F476" i="4"/>
  <c r="G476" i="4"/>
  <c r="H476" i="4"/>
  <c r="F477" i="4"/>
  <c r="G477" i="4"/>
  <c r="H477" i="4"/>
  <c r="F478" i="4"/>
  <c r="G478" i="4"/>
  <c r="H478" i="4"/>
  <c r="F479" i="4"/>
  <c r="G479" i="4"/>
  <c r="H479" i="4"/>
  <c r="F480" i="4"/>
  <c r="G480" i="4"/>
  <c r="H480" i="4"/>
  <c r="F481" i="4"/>
  <c r="G481" i="4"/>
  <c r="H481" i="4"/>
  <c r="F482" i="4"/>
  <c r="G482" i="4"/>
  <c r="H482" i="4"/>
  <c r="F483" i="4"/>
  <c r="G483" i="4"/>
  <c r="H483" i="4"/>
  <c r="F484" i="4"/>
  <c r="G484" i="4"/>
  <c r="H484" i="4"/>
  <c r="F485" i="4"/>
  <c r="G485" i="4"/>
  <c r="H485" i="4"/>
  <c r="F486" i="4"/>
  <c r="G486" i="4"/>
  <c r="H486" i="4"/>
  <c r="F487" i="4"/>
  <c r="G487" i="4"/>
  <c r="H487" i="4"/>
  <c r="F488" i="4"/>
  <c r="G488" i="4"/>
  <c r="H488" i="4"/>
  <c r="F489" i="4"/>
  <c r="G489" i="4"/>
  <c r="H489" i="4"/>
  <c r="F490" i="4"/>
  <c r="G490" i="4"/>
  <c r="H490" i="4"/>
  <c r="F491" i="4"/>
  <c r="G491" i="4"/>
  <c r="H491" i="4"/>
  <c r="F492" i="4"/>
  <c r="G492" i="4"/>
  <c r="H492" i="4"/>
  <c r="F493" i="4"/>
  <c r="G493" i="4"/>
  <c r="H493" i="4"/>
  <c r="F494" i="4"/>
  <c r="G494" i="4"/>
  <c r="H494" i="4"/>
  <c r="F495" i="4"/>
  <c r="G495" i="4"/>
  <c r="H495" i="4"/>
  <c r="F496" i="4"/>
  <c r="G496" i="4"/>
  <c r="H496" i="4"/>
  <c r="F497" i="4"/>
  <c r="G497" i="4"/>
  <c r="H497" i="4"/>
  <c r="F498" i="4"/>
  <c r="G498" i="4"/>
  <c r="H498" i="4"/>
  <c r="F499" i="4"/>
  <c r="G499" i="4"/>
  <c r="H499" i="4"/>
  <c r="F500" i="4"/>
  <c r="G500" i="4"/>
  <c r="H500" i="4"/>
  <c r="F501" i="4"/>
  <c r="G501" i="4"/>
  <c r="H501" i="4"/>
  <c r="F502" i="4"/>
  <c r="G502" i="4"/>
  <c r="H502" i="4"/>
  <c r="F503" i="4"/>
  <c r="G503" i="4"/>
  <c r="H503" i="4"/>
  <c r="F504" i="4"/>
  <c r="G504" i="4"/>
  <c r="H504" i="4"/>
  <c r="F505" i="4"/>
  <c r="G505" i="4"/>
  <c r="H505" i="4"/>
  <c r="F506" i="4"/>
  <c r="G506" i="4"/>
  <c r="H506" i="4"/>
  <c r="F507" i="4"/>
  <c r="G507" i="4"/>
  <c r="H507" i="4"/>
  <c r="F508" i="4"/>
  <c r="G508" i="4"/>
  <c r="H508" i="4"/>
  <c r="F509" i="4"/>
  <c r="G509" i="4"/>
  <c r="H509" i="4"/>
  <c r="F510" i="4"/>
  <c r="G510" i="4"/>
  <c r="H510" i="4"/>
  <c r="F511" i="4"/>
  <c r="G511" i="4"/>
  <c r="H511" i="4"/>
  <c r="F512" i="4"/>
  <c r="G512" i="4"/>
  <c r="H512" i="4"/>
  <c r="F513" i="4"/>
  <c r="G513" i="4"/>
  <c r="H513" i="4"/>
  <c r="F514" i="4"/>
  <c r="G514" i="4"/>
  <c r="H514" i="4"/>
  <c r="F515" i="4"/>
  <c r="G515" i="4"/>
  <c r="H515" i="4"/>
  <c r="F516" i="4"/>
  <c r="G516" i="4"/>
  <c r="H516" i="4"/>
  <c r="F517" i="4"/>
  <c r="G517" i="4"/>
  <c r="H517" i="4"/>
  <c r="F518" i="4"/>
  <c r="G518" i="4"/>
  <c r="H518" i="4"/>
  <c r="F519" i="4"/>
  <c r="G519" i="4"/>
  <c r="H519" i="4"/>
  <c r="F520" i="4"/>
  <c r="G520" i="4"/>
  <c r="H520" i="4"/>
  <c r="F521" i="4"/>
  <c r="G521" i="4"/>
  <c r="H521" i="4"/>
  <c r="F522" i="4"/>
  <c r="G522" i="4"/>
  <c r="H522" i="4"/>
  <c r="F523" i="4"/>
  <c r="G523" i="4"/>
  <c r="H523" i="4"/>
  <c r="F524" i="4"/>
  <c r="G524" i="4"/>
  <c r="H524" i="4"/>
  <c r="F525" i="4"/>
  <c r="G525" i="4"/>
  <c r="H525" i="4"/>
  <c r="F526" i="4"/>
  <c r="G526" i="4"/>
  <c r="H526" i="4"/>
  <c r="F527" i="4"/>
  <c r="G527" i="4"/>
  <c r="H527" i="4"/>
  <c r="F528" i="4"/>
  <c r="G528" i="4"/>
  <c r="H528" i="4"/>
  <c r="F529" i="4"/>
  <c r="G529" i="4"/>
  <c r="H529" i="4"/>
  <c r="F530" i="4"/>
  <c r="G530" i="4"/>
  <c r="H530" i="4"/>
  <c r="F531" i="4"/>
  <c r="G531" i="4"/>
  <c r="H531" i="4"/>
  <c r="F532" i="4"/>
  <c r="G532" i="4"/>
  <c r="H532" i="4"/>
  <c r="F533" i="4"/>
  <c r="G533" i="4"/>
  <c r="H533" i="4"/>
  <c r="F534" i="4"/>
  <c r="G534" i="4"/>
  <c r="H534" i="4"/>
  <c r="F535" i="4"/>
  <c r="G535" i="4"/>
  <c r="H535" i="4"/>
  <c r="F536" i="4"/>
  <c r="G536" i="4"/>
  <c r="H536" i="4"/>
  <c r="F537" i="4"/>
  <c r="G537" i="4"/>
  <c r="H537" i="4"/>
  <c r="F538" i="4"/>
  <c r="G538" i="4"/>
  <c r="H538" i="4"/>
  <c r="F539" i="4"/>
  <c r="G539" i="4"/>
  <c r="H539" i="4"/>
  <c r="F540" i="4"/>
  <c r="G540" i="4"/>
  <c r="H540" i="4"/>
  <c r="F541" i="4"/>
  <c r="G541" i="4"/>
  <c r="H541" i="4"/>
  <c r="F542" i="4"/>
  <c r="G542" i="4"/>
  <c r="H542" i="4"/>
  <c r="F543" i="4"/>
  <c r="G543" i="4"/>
  <c r="H543" i="4"/>
  <c r="F544" i="4"/>
  <c r="G544" i="4"/>
  <c r="H544" i="4"/>
  <c r="F545" i="4"/>
  <c r="G545" i="4"/>
  <c r="H545" i="4"/>
  <c r="F546" i="4"/>
  <c r="G546" i="4"/>
  <c r="H546" i="4"/>
  <c r="F547" i="4"/>
  <c r="G547" i="4"/>
  <c r="H547" i="4"/>
  <c r="F548" i="4"/>
  <c r="G548" i="4"/>
  <c r="H548" i="4"/>
  <c r="F549" i="4"/>
  <c r="G549" i="4"/>
  <c r="H549" i="4"/>
  <c r="F550" i="4"/>
  <c r="G550" i="4"/>
  <c r="H550" i="4"/>
  <c r="F551" i="4"/>
  <c r="G551" i="4"/>
  <c r="H551" i="4"/>
  <c r="F552" i="4"/>
  <c r="G552" i="4"/>
  <c r="H552" i="4"/>
  <c r="F553" i="4"/>
  <c r="G553" i="4"/>
  <c r="H553" i="4"/>
  <c r="F554" i="4"/>
  <c r="G554" i="4"/>
  <c r="H554" i="4"/>
  <c r="F555" i="4"/>
  <c r="G555" i="4"/>
  <c r="H555" i="4"/>
  <c r="F556" i="4"/>
  <c r="G556" i="4"/>
  <c r="H556" i="4"/>
  <c r="F557" i="4"/>
  <c r="G557" i="4"/>
  <c r="H557" i="4"/>
  <c r="F558" i="4"/>
  <c r="G558" i="4"/>
  <c r="H558" i="4"/>
  <c r="F559" i="4"/>
  <c r="G559" i="4"/>
  <c r="H559" i="4"/>
  <c r="F560" i="4"/>
  <c r="G560" i="4"/>
  <c r="H560" i="4"/>
  <c r="F561" i="4"/>
  <c r="G561" i="4"/>
  <c r="H561" i="4"/>
  <c r="F562" i="4"/>
  <c r="G562" i="4"/>
  <c r="H562" i="4"/>
  <c r="F563" i="4"/>
  <c r="G563" i="4"/>
  <c r="H563" i="4"/>
  <c r="F564" i="4"/>
  <c r="G564" i="4"/>
  <c r="H564" i="4"/>
  <c r="F565" i="4"/>
  <c r="G565" i="4"/>
  <c r="H565" i="4"/>
  <c r="F566" i="4"/>
  <c r="G566" i="4"/>
  <c r="H566" i="4"/>
  <c r="F567" i="4"/>
  <c r="G567" i="4"/>
  <c r="H567" i="4"/>
  <c r="F568" i="4"/>
  <c r="G568" i="4"/>
  <c r="H568" i="4"/>
  <c r="F569" i="4"/>
  <c r="G569" i="4"/>
  <c r="H569" i="4"/>
  <c r="F570" i="4"/>
  <c r="G570" i="4"/>
  <c r="H570" i="4"/>
  <c r="F571" i="4"/>
  <c r="G571" i="4"/>
  <c r="H571" i="4"/>
  <c r="F572" i="4"/>
  <c r="G572" i="4"/>
  <c r="H572" i="4"/>
  <c r="F573" i="4"/>
  <c r="G573" i="4"/>
  <c r="H573" i="4"/>
  <c r="F574" i="4"/>
  <c r="G574" i="4"/>
  <c r="H574" i="4"/>
  <c r="F575" i="4"/>
  <c r="G575" i="4"/>
  <c r="H575" i="4"/>
  <c r="F576" i="4"/>
  <c r="G576" i="4"/>
  <c r="H576" i="4"/>
  <c r="F577" i="4"/>
  <c r="G577" i="4"/>
  <c r="H577" i="4"/>
  <c r="F578" i="4"/>
  <c r="G578" i="4"/>
  <c r="H578" i="4"/>
  <c r="F579" i="4"/>
  <c r="G579" i="4"/>
  <c r="H579" i="4"/>
  <c r="F580" i="4"/>
  <c r="G580" i="4"/>
  <c r="H580" i="4"/>
  <c r="F581" i="4"/>
  <c r="G581" i="4"/>
  <c r="H581" i="4"/>
  <c r="F582" i="4"/>
  <c r="G582" i="4"/>
  <c r="H582" i="4"/>
  <c r="F583" i="4"/>
  <c r="G583" i="4"/>
  <c r="H583" i="4"/>
  <c r="F584" i="4"/>
  <c r="G584" i="4"/>
  <c r="H584" i="4"/>
  <c r="F585" i="4"/>
  <c r="G585" i="4"/>
  <c r="H585" i="4"/>
  <c r="F586" i="4"/>
  <c r="G586" i="4"/>
  <c r="H586" i="4"/>
  <c r="F587" i="4"/>
  <c r="G587" i="4"/>
  <c r="H587" i="4"/>
  <c r="F588" i="4"/>
  <c r="G588" i="4"/>
  <c r="H588" i="4"/>
  <c r="F589" i="4"/>
  <c r="G589" i="4"/>
  <c r="H589" i="4"/>
  <c r="F590" i="4"/>
  <c r="G590" i="4"/>
  <c r="H590" i="4"/>
  <c r="F591" i="4"/>
  <c r="G591" i="4"/>
  <c r="H591" i="4"/>
  <c r="F592" i="4"/>
  <c r="G592" i="4"/>
  <c r="H592" i="4"/>
  <c r="F593" i="4"/>
  <c r="G593" i="4"/>
  <c r="H593" i="4"/>
  <c r="F594" i="4"/>
  <c r="G594" i="4"/>
  <c r="H594" i="4"/>
  <c r="F595" i="4"/>
  <c r="G595" i="4"/>
  <c r="H595" i="4"/>
  <c r="F596" i="4"/>
  <c r="G596" i="4"/>
  <c r="H596" i="4"/>
  <c r="F597" i="4"/>
  <c r="G597" i="4"/>
  <c r="H597" i="4"/>
  <c r="F598" i="4"/>
  <c r="G598" i="4"/>
  <c r="H598" i="4"/>
  <c r="F599" i="4"/>
  <c r="G599" i="4"/>
  <c r="H599" i="4"/>
  <c r="F600" i="4"/>
  <c r="G600" i="4"/>
  <c r="H600" i="4"/>
  <c r="F601" i="4"/>
  <c r="G601" i="4"/>
  <c r="H601" i="4"/>
  <c r="F602" i="4"/>
  <c r="G602" i="4"/>
  <c r="H602" i="4"/>
  <c r="F603" i="4"/>
  <c r="G603" i="4"/>
  <c r="H603" i="4"/>
  <c r="F604" i="4"/>
  <c r="G604" i="4"/>
  <c r="H604" i="4"/>
  <c r="F605" i="4"/>
  <c r="G605" i="4"/>
  <c r="H605" i="4"/>
  <c r="F606" i="4"/>
  <c r="G606" i="4"/>
  <c r="H606" i="4"/>
  <c r="F607" i="4"/>
  <c r="G607" i="4"/>
  <c r="H607" i="4"/>
  <c r="F608" i="4"/>
  <c r="G608" i="4"/>
  <c r="H608" i="4"/>
  <c r="F609" i="4"/>
  <c r="G609" i="4"/>
  <c r="H609" i="4"/>
  <c r="F610" i="4"/>
  <c r="G610" i="4"/>
  <c r="H610" i="4"/>
  <c r="F611" i="4"/>
  <c r="G611" i="4"/>
  <c r="H611" i="4"/>
  <c r="F612" i="4"/>
  <c r="G612" i="4"/>
  <c r="H612" i="4"/>
  <c r="F613" i="4"/>
  <c r="G613" i="4"/>
  <c r="H613" i="4"/>
  <c r="F614" i="4"/>
  <c r="G614" i="4"/>
  <c r="H614" i="4"/>
  <c r="F615" i="4"/>
  <c r="G615" i="4"/>
  <c r="H615" i="4"/>
  <c r="F616" i="4"/>
  <c r="G616" i="4"/>
  <c r="H616" i="4"/>
  <c r="F617" i="4"/>
  <c r="G617" i="4"/>
  <c r="H617" i="4"/>
  <c r="F618" i="4"/>
  <c r="G618" i="4"/>
  <c r="H618" i="4"/>
  <c r="F619" i="4"/>
  <c r="G619" i="4"/>
  <c r="H619" i="4"/>
  <c r="F620" i="4"/>
  <c r="G620" i="4"/>
  <c r="H620" i="4"/>
  <c r="F621" i="4"/>
  <c r="G621" i="4"/>
  <c r="H621" i="4"/>
  <c r="F622" i="4"/>
  <c r="G622" i="4"/>
  <c r="H622" i="4"/>
  <c r="F623" i="4"/>
  <c r="G623" i="4"/>
  <c r="H623" i="4"/>
  <c r="F624" i="4"/>
  <c r="G624" i="4"/>
  <c r="H624" i="4"/>
  <c r="F625" i="4"/>
  <c r="G625" i="4"/>
  <c r="H625" i="4"/>
  <c r="F626" i="4"/>
  <c r="G626" i="4"/>
  <c r="H626" i="4"/>
  <c r="F627" i="4"/>
  <c r="G627" i="4"/>
  <c r="H627" i="4"/>
  <c r="F628" i="4"/>
  <c r="G628" i="4"/>
  <c r="H628" i="4"/>
  <c r="F629" i="4"/>
  <c r="G629" i="4"/>
  <c r="H629" i="4"/>
  <c r="F630" i="4"/>
  <c r="G630" i="4"/>
  <c r="H630" i="4"/>
  <c r="F631" i="4"/>
  <c r="G631" i="4"/>
  <c r="H631" i="4"/>
  <c r="F632" i="4"/>
  <c r="G632" i="4"/>
  <c r="H632" i="4"/>
  <c r="F633" i="4"/>
  <c r="G633" i="4"/>
  <c r="H633" i="4"/>
  <c r="F634" i="4"/>
  <c r="G634" i="4"/>
  <c r="H634" i="4"/>
  <c r="F635" i="4"/>
  <c r="G635" i="4"/>
  <c r="H635" i="4"/>
  <c r="F636" i="4"/>
  <c r="G636" i="4"/>
  <c r="H636" i="4"/>
  <c r="F637" i="4"/>
  <c r="G637" i="4"/>
  <c r="H637" i="4"/>
  <c r="F638" i="4"/>
  <c r="G638" i="4"/>
  <c r="H638" i="4"/>
  <c r="F639" i="4"/>
  <c r="G639" i="4"/>
  <c r="H639" i="4"/>
  <c r="F640" i="4"/>
  <c r="G640" i="4"/>
  <c r="H640" i="4"/>
  <c r="F641" i="4"/>
  <c r="G641" i="4"/>
  <c r="H641" i="4"/>
  <c r="F642" i="4"/>
  <c r="G642" i="4"/>
  <c r="H642" i="4"/>
  <c r="F643" i="4"/>
  <c r="G643" i="4"/>
  <c r="H643" i="4"/>
  <c r="F644" i="4"/>
  <c r="G644" i="4"/>
  <c r="H644" i="4"/>
  <c r="F645" i="4"/>
  <c r="G645" i="4"/>
  <c r="H645" i="4"/>
  <c r="F646" i="4"/>
  <c r="G646" i="4"/>
  <c r="H646" i="4"/>
  <c r="F647" i="4"/>
  <c r="G647" i="4"/>
  <c r="H647" i="4"/>
  <c r="F648" i="4"/>
  <c r="G648" i="4"/>
  <c r="H648" i="4"/>
  <c r="F649" i="4"/>
  <c r="G649" i="4"/>
  <c r="H649" i="4"/>
  <c r="F650" i="4"/>
  <c r="G650" i="4"/>
  <c r="H650" i="4"/>
  <c r="F651" i="4"/>
  <c r="G651" i="4"/>
  <c r="H651" i="4"/>
  <c r="F652" i="4"/>
  <c r="G652" i="4"/>
  <c r="H652" i="4"/>
  <c r="F653" i="4"/>
  <c r="G653" i="4"/>
  <c r="H653" i="4"/>
  <c r="F654" i="4"/>
  <c r="G654" i="4"/>
  <c r="H654" i="4"/>
  <c r="F655" i="4"/>
  <c r="G655" i="4"/>
  <c r="H655" i="4"/>
  <c r="F656" i="4"/>
  <c r="G656" i="4"/>
  <c r="H656" i="4"/>
  <c r="F657" i="4"/>
  <c r="G657" i="4"/>
  <c r="H657" i="4"/>
  <c r="F658" i="4"/>
  <c r="G658" i="4"/>
  <c r="H658" i="4"/>
  <c r="F659" i="4"/>
  <c r="G659" i="4"/>
  <c r="H659" i="4"/>
  <c r="F660" i="4"/>
  <c r="G660" i="4"/>
  <c r="H660" i="4"/>
  <c r="F661" i="4"/>
  <c r="G661" i="4"/>
  <c r="H661" i="4"/>
  <c r="F662" i="4"/>
  <c r="G662" i="4"/>
  <c r="H662" i="4"/>
  <c r="F663" i="4"/>
  <c r="G663" i="4"/>
  <c r="H663" i="4"/>
  <c r="F664" i="4"/>
  <c r="G664" i="4"/>
  <c r="H664" i="4"/>
  <c r="F665" i="4"/>
  <c r="G665" i="4"/>
  <c r="H665" i="4"/>
  <c r="F666" i="4"/>
  <c r="G666" i="4"/>
  <c r="H666" i="4"/>
  <c r="F667" i="4"/>
  <c r="G667" i="4"/>
  <c r="H667" i="4"/>
  <c r="F668" i="4"/>
  <c r="G668" i="4"/>
  <c r="H668" i="4"/>
  <c r="F669" i="4"/>
  <c r="G669" i="4"/>
  <c r="H669" i="4"/>
  <c r="F670" i="4"/>
  <c r="G670" i="4"/>
  <c r="H670" i="4"/>
  <c r="F671" i="4"/>
  <c r="G671" i="4"/>
  <c r="H671" i="4"/>
  <c r="F672" i="4"/>
  <c r="G672" i="4"/>
  <c r="H672" i="4"/>
  <c r="F673" i="4"/>
  <c r="G673" i="4"/>
  <c r="H673" i="4"/>
  <c r="F674" i="4"/>
  <c r="G674" i="4"/>
  <c r="H674" i="4"/>
  <c r="F675" i="4"/>
  <c r="G675" i="4"/>
  <c r="H675" i="4"/>
  <c r="F676" i="4"/>
  <c r="G676" i="4"/>
  <c r="H676" i="4"/>
  <c r="F677" i="4"/>
  <c r="G677" i="4"/>
  <c r="H677" i="4"/>
  <c r="F678" i="4"/>
  <c r="G678" i="4"/>
  <c r="H678" i="4"/>
  <c r="F679" i="4"/>
  <c r="G679" i="4"/>
  <c r="H679" i="4"/>
  <c r="F680" i="4"/>
  <c r="G680" i="4"/>
  <c r="H680" i="4"/>
  <c r="F681" i="4"/>
  <c r="G681" i="4"/>
  <c r="H681" i="4"/>
  <c r="F682" i="4"/>
  <c r="G682" i="4"/>
  <c r="H682" i="4"/>
  <c r="F683" i="4"/>
  <c r="G683" i="4"/>
  <c r="H683" i="4"/>
  <c r="F684" i="4"/>
  <c r="G684" i="4"/>
  <c r="H684" i="4"/>
  <c r="F685" i="4"/>
  <c r="G685" i="4"/>
  <c r="H685" i="4"/>
  <c r="F686" i="4"/>
  <c r="G686" i="4"/>
  <c r="H686" i="4"/>
  <c r="F687" i="4"/>
  <c r="G687" i="4"/>
  <c r="H687" i="4"/>
  <c r="F688" i="4"/>
  <c r="G688" i="4"/>
  <c r="H688" i="4"/>
  <c r="F689" i="4"/>
  <c r="G689" i="4"/>
  <c r="H689" i="4"/>
  <c r="F690" i="4"/>
  <c r="G690" i="4"/>
  <c r="H690" i="4"/>
  <c r="F691" i="4"/>
  <c r="G691" i="4"/>
  <c r="H691" i="4"/>
  <c r="F692" i="4"/>
  <c r="G692" i="4"/>
  <c r="H692" i="4"/>
  <c r="F693" i="4"/>
  <c r="G693" i="4"/>
  <c r="H693" i="4"/>
  <c r="F694" i="4"/>
  <c r="G694" i="4"/>
  <c r="H694" i="4"/>
  <c r="F695" i="4"/>
  <c r="G695" i="4"/>
  <c r="H695" i="4"/>
  <c r="F696" i="4"/>
  <c r="G696" i="4"/>
  <c r="H696" i="4"/>
  <c r="F697" i="4"/>
  <c r="G697" i="4"/>
  <c r="H697" i="4"/>
  <c r="F698" i="4"/>
  <c r="G698" i="4"/>
  <c r="H698" i="4"/>
  <c r="F699" i="4"/>
  <c r="G699" i="4"/>
  <c r="H699" i="4"/>
  <c r="F700" i="4"/>
  <c r="G700" i="4"/>
  <c r="H700" i="4"/>
  <c r="F701" i="4"/>
  <c r="G701" i="4"/>
  <c r="H701" i="4"/>
  <c r="F702" i="4"/>
  <c r="G702" i="4"/>
  <c r="H702" i="4"/>
  <c r="F703" i="4"/>
  <c r="G703" i="4"/>
  <c r="H703" i="4"/>
  <c r="F704" i="4"/>
  <c r="G704" i="4"/>
  <c r="H704" i="4"/>
  <c r="F705" i="4"/>
  <c r="G705" i="4"/>
  <c r="H705" i="4"/>
  <c r="F706" i="4"/>
  <c r="G706" i="4"/>
  <c r="H706" i="4"/>
  <c r="F707" i="4"/>
  <c r="G707" i="4"/>
  <c r="H707" i="4"/>
  <c r="F708" i="4"/>
  <c r="G708" i="4"/>
  <c r="H708" i="4"/>
  <c r="F709" i="4"/>
  <c r="G709" i="4"/>
  <c r="H709" i="4"/>
  <c r="F710" i="4"/>
  <c r="G710" i="4"/>
  <c r="H710" i="4"/>
  <c r="F711" i="4"/>
  <c r="G711" i="4"/>
  <c r="H711" i="4"/>
  <c r="F712" i="4"/>
  <c r="G712" i="4"/>
  <c r="H712" i="4"/>
  <c r="F713" i="4"/>
  <c r="G713" i="4"/>
  <c r="H713" i="4"/>
  <c r="F714" i="4"/>
  <c r="G714" i="4"/>
  <c r="H714" i="4"/>
  <c r="F715" i="4"/>
  <c r="G715" i="4"/>
  <c r="H715" i="4"/>
  <c r="F716" i="4"/>
  <c r="G716" i="4"/>
  <c r="H716" i="4"/>
  <c r="F717" i="4"/>
  <c r="G717" i="4"/>
  <c r="H717" i="4"/>
  <c r="F718" i="4"/>
  <c r="G718" i="4"/>
  <c r="H718" i="4"/>
  <c r="F719" i="4"/>
  <c r="G719" i="4"/>
  <c r="H719" i="4"/>
  <c r="F720" i="4"/>
  <c r="G720" i="4"/>
  <c r="H720" i="4"/>
  <c r="F721" i="4"/>
  <c r="G721" i="4"/>
  <c r="H721" i="4"/>
  <c r="F722" i="4"/>
  <c r="G722" i="4"/>
  <c r="H722" i="4"/>
  <c r="F723" i="4"/>
  <c r="G723" i="4"/>
  <c r="H723" i="4"/>
  <c r="F724" i="4"/>
  <c r="G724" i="4"/>
  <c r="H724" i="4"/>
  <c r="F725" i="4"/>
  <c r="G725" i="4"/>
  <c r="H725" i="4"/>
  <c r="F726" i="4"/>
  <c r="G726" i="4"/>
  <c r="H726" i="4"/>
  <c r="F727" i="4"/>
  <c r="G727" i="4"/>
  <c r="H727" i="4"/>
  <c r="F728" i="4"/>
  <c r="G728" i="4"/>
  <c r="H728" i="4"/>
  <c r="F729" i="4"/>
  <c r="G729" i="4"/>
  <c r="H729" i="4"/>
  <c r="F730" i="4"/>
  <c r="G730" i="4"/>
  <c r="H730" i="4"/>
  <c r="F731" i="4"/>
  <c r="G731" i="4"/>
  <c r="H731" i="4"/>
  <c r="F732" i="4"/>
  <c r="G732" i="4"/>
  <c r="H732" i="4"/>
  <c r="F733" i="4"/>
  <c r="G733" i="4"/>
  <c r="H733" i="4"/>
  <c r="F734" i="4"/>
  <c r="G734" i="4"/>
  <c r="H734" i="4"/>
  <c r="F735" i="4"/>
  <c r="G735" i="4"/>
  <c r="H735" i="4"/>
  <c r="F736" i="4"/>
  <c r="G736" i="4"/>
  <c r="H736" i="4"/>
  <c r="F737" i="4"/>
  <c r="G737" i="4"/>
  <c r="H737" i="4"/>
  <c r="F738" i="4"/>
  <c r="G738" i="4"/>
  <c r="H738" i="4"/>
  <c r="F739" i="4"/>
  <c r="G739" i="4"/>
  <c r="H739" i="4"/>
  <c r="F740" i="4"/>
  <c r="G740" i="4"/>
  <c r="H740" i="4"/>
  <c r="F741" i="4"/>
  <c r="G741" i="4"/>
  <c r="H741" i="4"/>
  <c r="F742" i="4"/>
  <c r="G742" i="4"/>
  <c r="H742" i="4"/>
  <c r="F743" i="4"/>
  <c r="G743" i="4"/>
  <c r="H743" i="4"/>
  <c r="F744" i="4"/>
  <c r="G744" i="4"/>
  <c r="H744" i="4"/>
  <c r="F745" i="4"/>
  <c r="G745" i="4"/>
  <c r="H745" i="4"/>
  <c r="F746" i="4"/>
  <c r="G746" i="4"/>
  <c r="H746" i="4"/>
  <c r="F747" i="4"/>
  <c r="G747" i="4"/>
  <c r="H747" i="4"/>
  <c r="F748" i="4"/>
  <c r="G748" i="4"/>
  <c r="H748" i="4"/>
  <c r="F749" i="4"/>
  <c r="G749" i="4"/>
  <c r="H749" i="4"/>
  <c r="F750" i="4"/>
  <c r="G750" i="4"/>
  <c r="H750" i="4"/>
  <c r="F751" i="4"/>
  <c r="G751" i="4"/>
  <c r="H751" i="4"/>
  <c r="F752" i="4"/>
  <c r="G752" i="4"/>
  <c r="H752" i="4"/>
  <c r="F753" i="4"/>
  <c r="G753" i="4"/>
  <c r="H753" i="4"/>
  <c r="F754" i="4"/>
  <c r="G754" i="4"/>
  <c r="H754" i="4"/>
  <c r="F755" i="4"/>
  <c r="G755" i="4"/>
  <c r="H755" i="4"/>
  <c r="F756" i="4"/>
  <c r="G756" i="4"/>
  <c r="H756" i="4"/>
  <c r="F757" i="4"/>
  <c r="G757" i="4"/>
  <c r="H757" i="4"/>
  <c r="F758" i="4"/>
  <c r="G758" i="4"/>
  <c r="H758" i="4"/>
  <c r="F759" i="4"/>
  <c r="G759" i="4"/>
  <c r="H759" i="4"/>
  <c r="F760" i="4"/>
  <c r="G760" i="4"/>
  <c r="H760" i="4"/>
  <c r="F761" i="4"/>
  <c r="G761" i="4"/>
  <c r="H761" i="4"/>
  <c r="F762" i="4"/>
  <c r="G762" i="4"/>
  <c r="H762" i="4"/>
  <c r="F763" i="4"/>
  <c r="G763" i="4"/>
  <c r="H763" i="4"/>
  <c r="F764" i="4"/>
  <c r="G764" i="4"/>
  <c r="H764" i="4"/>
  <c r="F765" i="4"/>
  <c r="G765" i="4"/>
  <c r="H765" i="4"/>
  <c r="F766" i="4"/>
  <c r="G766" i="4"/>
  <c r="H766" i="4"/>
  <c r="F767" i="4"/>
  <c r="G767" i="4"/>
  <c r="H767" i="4"/>
  <c r="F768" i="4"/>
  <c r="G768" i="4"/>
  <c r="H768" i="4"/>
  <c r="F769" i="4"/>
  <c r="G769" i="4"/>
  <c r="H769" i="4"/>
  <c r="F770" i="4"/>
  <c r="G770" i="4"/>
  <c r="H770" i="4"/>
  <c r="F771" i="4"/>
  <c r="G771" i="4"/>
  <c r="H771" i="4"/>
  <c r="F772" i="4"/>
  <c r="G772" i="4"/>
  <c r="H772" i="4"/>
  <c r="F773" i="4"/>
  <c r="G773" i="4"/>
  <c r="H773" i="4"/>
  <c r="F774" i="4"/>
  <c r="G774" i="4"/>
  <c r="H774" i="4"/>
  <c r="F775" i="4"/>
  <c r="G775" i="4"/>
  <c r="H775" i="4"/>
  <c r="F776" i="4"/>
  <c r="G776" i="4"/>
  <c r="H776" i="4"/>
  <c r="F777" i="4"/>
  <c r="G777" i="4"/>
  <c r="H777" i="4"/>
  <c r="F778" i="4"/>
  <c r="G778" i="4"/>
  <c r="H778" i="4"/>
  <c r="F779" i="4"/>
  <c r="G779" i="4"/>
  <c r="H779" i="4"/>
  <c r="F780" i="4"/>
  <c r="G780" i="4"/>
  <c r="H780" i="4"/>
  <c r="F781" i="4"/>
  <c r="G781" i="4"/>
  <c r="H781" i="4"/>
  <c r="F782" i="4"/>
  <c r="G782" i="4"/>
  <c r="H782" i="4"/>
  <c r="F783" i="4"/>
  <c r="G783" i="4"/>
  <c r="H783" i="4"/>
  <c r="F784" i="4"/>
  <c r="G784" i="4"/>
  <c r="H784" i="4"/>
  <c r="F785" i="4"/>
  <c r="G785" i="4"/>
  <c r="H785" i="4"/>
  <c r="F786" i="4"/>
  <c r="G786" i="4"/>
  <c r="H786" i="4"/>
  <c r="F787" i="4"/>
  <c r="G787" i="4"/>
  <c r="H787" i="4"/>
  <c r="F788" i="4"/>
  <c r="G788" i="4"/>
  <c r="H788" i="4"/>
  <c r="F789" i="4"/>
  <c r="G789" i="4"/>
  <c r="H789" i="4"/>
  <c r="F790" i="4"/>
  <c r="G790" i="4"/>
  <c r="H790" i="4"/>
  <c r="F791" i="4"/>
  <c r="G791" i="4"/>
  <c r="H791" i="4"/>
  <c r="F792" i="4"/>
  <c r="G792" i="4"/>
  <c r="H792" i="4"/>
  <c r="F793" i="4"/>
  <c r="G793" i="4"/>
  <c r="H793" i="4"/>
  <c r="F794" i="4"/>
  <c r="G794" i="4"/>
  <c r="H794" i="4"/>
  <c r="F795" i="4"/>
  <c r="G795" i="4"/>
  <c r="H795" i="4"/>
  <c r="F796" i="4"/>
  <c r="G796" i="4"/>
  <c r="H796" i="4"/>
  <c r="F797" i="4"/>
  <c r="G797" i="4"/>
  <c r="H797" i="4"/>
  <c r="F798" i="4"/>
  <c r="G798" i="4"/>
  <c r="H798" i="4"/>
  <c r="F799" i="4"/>
  <c r="G799" i="4"/>
  <c r="H799" i="4"/>
  <c r="F800" i="4"/>
  <c r="G800" i="4"/>
  <c r="H800" i="4"/>
  <c r="F801" i="4"/>
  <c r="G801" i="4"/>
  <c r="H801" i="4"/>
  <c r="F802" i="4"/>
  <c r="G802" i="4"/>
  <c r="H802" i="4"/>
  <c r="F803" i="4"/>
  <c r="G803" i="4"/>
  <c r="H803" i="4"/>
  <c r="F804" i="4"/>
  <c r="G804" i="4"/>
  <c r="H804" i="4"/>
  <c r="F805" i="4"/>
  <c r="G805" i="4"/>
  <c r="H805" i="4"/>
  <c r="F806" i="4"/>
  <c r="G806" i="4"/>
  <c r="H806" i="4"/>
  <c r="F807" i="4"/>
  <c r="G807" i="4"/>
  <c r="H807" i="4"/>
  <c r="F808" i="4"/>
  <c r="G808" i="4"/>
  <c r="H808" i="4"/>
  <c r="F809" i="4"/>
  <c r="G809" i="4"/>
  <c r="H809" i="4"/>
  <c r="F810" i="4"/>
  <c r="G810" i="4"/>
  <c r="H810" i="4"/>
  <c r="F811" i="4"/>
  <c r="G811" i="4"/>
  <c r="H811" i="4"/>
  <c r="F812" i="4"/>
  <c r="G812" i="4"/>
  <c r="H812" i="4"/>
  <c r="F813" i="4"/>
  <c r="G813" i="4"/>
  <c r="H813" i="4"/>
  <c r="F814" i="4"/>
  <c r="G814" i="4"/>
  <c r="H814" i="4"/>
  <c r="F815" i="4"/>
  <c r="G815" i="4"/>
  <c r="H815" i="4"/>
  <c r="F816" i="4"/>
  <c r="G816" i="4"/>
  <c r="H816" i="4"/>
  <c r="F817" i="4"/>
  <c r="G817" i="4"/>
  <c r="H817" i="4"/>
  <c r="F818" i="4"/>
  <c r="G818" i="4"/>
  <c r="H818" i="4"/>
  <c r="F819" i="4"/>
  <c r="G819" i="4"/>
  <c r="H819" i="4"/>
  <c r="F820" i="4"/>
  <c r="G820" i="4"/>
  <c r="H820" i="4"/>
  <c r="F821" i="4"/>
  <c r="G821" i="4"/>
  <c r="H821" i="4"/>
  <c r="F822" i="4"/>
  <c r="G822" i="4"/>
  <c r="H822" i="4"/>
  <c r="F823" i="4"/>
  <c r="G823" i="4"/>
  <c r="H823" i="4"/>
  <c r="F824" i="4"/>
  <c r="G824" i="4"/>
  <c r="H824" i="4"/>
  <c r="F825" i="4"/>
  <c r="G825" i="4"/>
  <c r="H825" i="4"/>
  <c r="F826" i="4"/>
  <c r="G826" i="4"/>
  <c r="H826" i="4"/>
  <c r="F827" i="4"/>
  <c r="G827" i="4"/>
  <c r="H827" i="4"/>
  <c r="F828" i="4"/>
  <c r="G828" i="4"/>
  <c r="H828" i="4"/>
  <c r="F829" i="4"/>
  <c r="G829" i="4"/>
  <c r="H829" i="4"/>
  <c r="F830" i="4"/>
  <c r="G830" i="4"/>
  <c r="H830" i="4"/>
  <c r="F831" i="4"/>
  <c r="G831" i="4"/>
  <c r="H831" i="4"/>
  <c r="F832" i="4"/>
  <c r="G832" i="4"/>
  <c r="H832" i="4"/>
  <c r="F833" i="4"/>
  <c r="G833" i="4"/>
  <c r="H833" i="4"/>
  <c r="F834" i="4"/>
  <c r="G834" i="4"/>
  <c r="H834" i="4"/>
  <c r="F835" i="4"/>
  <c r="G835" i="4"/>
  <c r="H835" i="4"/>
  <c r="F836" i="4"/>
  <c r="G836" i="4"/>
  <c r="H836" i="4"/>
  <c r="F837" i="4"/>
  <c r="G837" i="4"/>
  <c r="H837" i="4"/>
  <c r="F838" i="4"/>
  <c r="G838" i="4"/>
  <c r="H838" i="4"/>
  <c r="F839" i="4"/>
  <c r="G839" i="4"/>
  <c r="H839" i="4"/>
  <c r="F840" i="4"/>
  <c r="G840" i="4"/>
  <c r="H840" i="4"/>
  <c r="F841" i="4"/>
  <c r="G841" i="4"/>
  <c r="H841" i="4"/>
  <c r="F842" i="4"/>
  <c r="G842" i="4"/>
  <c r="H842" i="4"/>
  <c r="F843" i="4"/>
  <c r="G843" i="4"/>
  <c r="H843" i="4"/>
  <c r="F844" i="4"/>
  <c r="G844" i="4"/>
  <c r="H844" i="4"/>
  <c r="F845" i="4"/>
  <c r="G845" i="4"/>
  <c r="H845" i="4"/>
  <c r="F846" i="4"/>
  <c r="G846" i="4"/>
  <c r="H846" i="4"/>
  <c r="F847" i="4"/>
  <c r="G847" i="4"/>
  <c r="H847" i="4"/>
  <c r="F848" i="4"/>
  <c r="G848" i="4"/>
  <c r="H848" i="4"/>
  <c r="F849" i="4"/>
  <c r="G849" i="4"/>
  <c r="H849" i="4"/>
  <c r="F850" i="4"/>
  <c r="G850" i="4"/>
  <c r="H850" i="4"/>
  <c r="F851" i="4"/>
  <c r="G851" i="4"/>
  <c r="H851" i="4"/>
  <c r="F852" i="4"/>
  <c r="G852" i="4"/>
  <c r="H852" i="4"/>
  <c r="F853" i="4"/>
  <c r="G853" i="4"/>
  <c r="H853" i="4"/>
  <c r="F854" i="4"/>
  <c r="G854" i="4"/>
  <c r="H854" i="4"/>
  <c r="F855" i="4"/>
  <c r="G855" i="4"/>
  <c r="H855" i="4"/>
  <c r="F856" i="4"/>
  <c r="G856" i="4"/>
  <c r="H856" i="4"/>
  <c r="F857" i="4"/>
  <c r="G857" i="4"/>
  <c r="H857" i="4"/>
  <c r="F858" i="4"/>
  <c r="G858" i="4"/>
  <c r="H858" i="4"/>
  <c r="F859" i="4"/>
  <c r="G859" i="4"/>
  <c r="H859" i="4"/>
  <c r="F860" i="4"/>
  <c r="G860" i="4"/>
  <c r="H860" i="4"/>
  <c r="F861" i="4"/>
  <c r="G861" i="4"/>
  <c r="H861" i="4"/>
  <c r="F862" i="4"/>
  <c r="G862" i="4"/>
  <c r="H862" i="4"/>
  <c r="F863" i="4"/>
  <c r="G863" i="4"/>
  <c r="H863" i="4"/>
  <c r="F864" i="4"/>
  <c r="G864" i="4"/>
  <c r="H864" i="4"/>
  <c r="F865" i="4"/>
  <c r="G865" i="4"/>
  <c r="H865" i="4"/>
  <c r="F866" i="4"/>
  <c r="G866" i="4"/>
  <c r="H866" i="4"/>
  <c r="F867" i="4"/>
  <c r="G867" i="4"/>
  <c r="H867" i="4"/>
  <c r="F868" i="4"/>
  <c r="G868" i="4"/>
  <c r="H868" i="4"/>
  <c r="F869" i="4"/>
  <c r="G869" i="4"/>
  <c r="H869" i="4"/>
  <c r="F870" i="4"/>
  <c r="G870" i="4"/>
  <c r="H870" i="4"/>
  <c r="F871" i="4"/>
  <c r="G871" i="4"/>
  <c r="H871" i="4"/>
  <c r="F872" i="4"/>
  <c r="G872" i="4"/>
  <c r="H872" i="4"/>
  <c r="F873" i="4"/>
  <c r="G873" i="4"/>
  <c r="H873" i="4"/>
  <c r="F874" i="4"/>
  <c r="G874" i="4"/>
  <c r="H874" i="4"/>
  <c r="F875" i="4"/>
  <c r="G875" i="4"/>
  <c r="H875" i="4"/>
  <c r="F876" i="4"/>
  <c r="G876" i="4"/>
  <c r="H876" i="4"/>
  <c r="F877" i="4"/>
  <c r="G877" i="4"/>
  <c r="H877" i="4"/>
  <c r="F878" i="4"/>
  <c r="G878" i="4"/>
  <c r="H878" i="4"/>
  <c r="F879" i="4"/>
  <c r="G879" i="4"/>
  <c r="H879" i="4"/>
  <c r="F880" i="4"/>
  <c r="G880" i="4"/>
  <c r="H880" i="4"/>
  <c r="F881" i="4"/>
  <c r="G881" i="4"/>
  <c r="H881" i="4"/>
  <c r="F882" i="4"/>
  <c r="G882" i="4"/>
  <c r="H882" i="4"/>
  <c r="F883" i="4"/>
  <c r="G883" i="4"/>
  <c r="H883" i="4"/>
  <c r="F884" i="4"/>
  <c r="G884" i="4"/>
  <c r="H884" i="4"/>
  <c r="F885" i="4"/>
  <c r="G885" i="4"/>
  <c r="H885" i="4"/>
  <c r="F886" i="4"/>
  <c r="G886" i="4"/>
  <c r="H886" i="4"/>
  <c r="F887" i="4"/>
  <c r="G887" i="4"/>
  <c r="H887" i="4"/>
  <c r="F888" i="4"/>
  <c r="G888" i="4"/>
  <c r="H888" i="4"/>
  <c r="F889" i="4"/>
  <c r="G889" i="4"/>
  <c r="H889" i="4"/>
  <c r="F890" i="4"/>
  <c r="G890" i="4"/>
  <c r="H890" i="4"/>
  <c r="F891" i="4"/>
  <c r="G891" i="4"/>
  <c r="H891" i="4"/>
  <c r="F892" i="4"/>
  <c r="G892" i="4"/>
  <c r="H892" i="4"/>
  <c r="F893" i="4"/>
  <c r="G893" i="4"/>
  <c r="H893" i="4"/>
  <c r="F894" i="4"/>
  <c r="G894" i="4"/>
  <c r="H894" i="4"/>
  <c r="F895" i="4"/>
  <c r="G895" i="4"/>
  <c r="H895" i="4"/>
  <c r="F896" i="4"/>
  <c r="G896" i="4"/>
  <c r="H896" i="4"/>
  <c r="F897" i="4"/>
  <c r="G897" i="4"/>
  <c r="H897" i="4"/>
  <c r="F898" i="4"/>
  <c r="G898" i="4"/>
  <c r="H898" i="4"/>
  <c r="F899" i="4"/>
  <c r="G899" i="4"/>
  <c r="H899" i="4"/>
  <c r="F900" i="4"/>
  <c r="G900" i="4"/>
  <c r="H900" i="4"/>
  <c r="F901" i="4"/>
  <c r="G901" i="4"/>
  <c r="H901" i="4"/>
  <c r="F902" i="4"/>
  <c r="G902" i="4"/>
  <c r="H902" i="4"/>
  <c r="F903" i="4"/>
  <c r="G903" i="4"/>
  <c r="H903" i="4"/>
  <c r="F904" i="4"/>
  <c r="G904" i="4"/>
  <c r="H904" i="4"/>
  <c r="F905" i="4"/>
  <c r="G905" i="4"/>
  <c r="H905" i="4"/>
  <c r="F906" i="4"/>
  <c r="G906" i="4"/>
  <c r="H906" i="4"/>
  <c r="F907" i="4"/>
  <c r="G907" i="4"/>
  <c r="H907" i="4"/>
  <c r="F908" i="4"/>
  <c r="G908" i="4"/>
  <c r="H908" i="4"/>
  <c r="F909" i="4"/>
  <c r="G909" i="4"/>
  <c r="H909" i="4"/>
  <c r="F910" i="4"/>
  <c r="G910" i="4"/>
  <c r="H910" i="4"/>
  <c r="F911" i="4"/>
  <c r="G911" i="4"/>
  <c r="H911" i="4"/>
  <c r="F912" i="4"/>
  <c r="G912" i="4"/>
  <c r="H912" i="4"/>
  <c r="F913" i="4"/>
  <c r="G913" i="4"/>
  <c r="H913" i="4"/>
  <c r="F914" i="4"/>
  <c r="G914" i="4"/>
  <c r="H914" i="4"/>
  <c r="F915" i="4"/>
  <c r="G915" i="4"/>
  <c r="H915" i="4"/>
  <c r="F916" i="4"/>
  <c r="G916" i="4"/>
  <c r="H916" i="4"/>
  <c r="F917" i="4"/>
  <c r="G917" i="4"/>
  <c r="H917" i="4"/>
  <c r="F918" i="4"/>
  <c r="G918" i="4"/>
  <c r="H918" i="4"/>
  <c r="F919" i="4"/>
  <c r="G919" i="4"/>
  <c r="H919" i="4"/>
  <c r="F920" i="4"/>
  <c r="G920" i="4"/>
  <c r="H920" i="4"/>
  <c r="F921" i="4"/>
  <c r="G921" i="4"/>
  <c r="H921" i="4"/>
  <c r="F922" i="4"/>
  <c r="G922" i="4"/>
  <c r="H922" i="4"/>
  <c r="F923" i="4"/>
  <c r="G923" i="4"/>
  <c r="H923" i="4"/>
  <c r="F924" i="4"/>
  <c r="G924" i="4"/>
  <c r="H924" i="4"/>
  <c r="F925" i="4"/>
  <c r="G925" i="4"/>
  <c r="H925" i="4"/>
  <c r="F926" i="4"/>
  <c r="G926" i="4"/>
  <c r="H926" i="4"/>
  <c r="F927" i="4"/>
  <c r="G927" i="4"/>
  <c r="H927" i="4"/>
  <c r="F928" i="4"/>
  <c r="G928" i="4"/>
  <c r="H928" i="4"/>
  <c r="F929" i="4"/>
  <c r="G929" i="4"/>
  <c r="H929" i="4"/>
  <c r="F930" i="4"/>
  <c r="G930" i="4"/>
  <c r="H930" i="4"/>
  <c r="F931" i="4"/>
  <c r="G931" i="4"/>
  <c r="H931" i="4"/>
  <c r="F932" i="4"/>
  <c r="G932" i="4"/>
  <c r="H932" i="4"/>
  <c r="F933" i="4"/>
  <c r="G933" i="4"/>
  <c r="H933" i="4"/>
  <c r="F934" i="4"/>
  <c r="G934" i="4"/>
  <c r="H934" i="4"/>
  <c r="F935" i="4"/>
  <c r="G935" i="4"/>
  <c r="H935" i="4"/>
  <c r="F936" i="4"/>
  <c r="G936" i="4"/>
  <c r="H936" i="4"/>
  <c r="F937" i="4"/>
  <c r="G937" i="4"/>
  <c r="H937" i="4"/>
  <c r="F938" i="4"/>
  <c r="G938" i="4"/>
  <c r="H938" i="4"/>
  <c r="F939" i="4"/>
  <c r="G939" i="4"/>
  <c r="H939" i="4"/>
  <c r="F940" i="4"/>
  <c r="G940" i="4"/>
  <c r="H940" i="4"/>
  <c r="F941" i="4"/>
  <c r="G941" i="4"/>
  <c r="H941" i="4"/>
  <c r="F942" i="4"/>
  <c r="G942" i="4"/>
  <c r="H942" i="4"/>
  <c r="F943" i="4"/>
  <c r="G943" i="4"/>
  <c r="H943" i="4"/>
  <c r="F944" i="4"/>
  <c r="G944" i="4"/>
  <c r="H944" i="4"/>
  <c r="F945" i="4"/>
  <c r="G945" i="4"/>
  <c r="H945" i="4"/>
  <c r="F946" i="4"/>
  <c r="G946" i="4"/>
  <c r="H946" i="4"/>
  <c r="F947" i="4"/>
  <c r="G947" i="4"/>
  <c r="H947" i="4"/>
  <c r="F948" i="4"/>
  <c r="G948" i="4"/>
  <c r="H948" i="4"/>
  <c r="F949" i="4"/>
  <c r="G949" i="4"/>
  <c r="H949" i="4"/>
  <c r="F950" i="4"/>
  <c r="G950" i="4"/>
  <c r="H950" i="4"/>
  <c r="F951" i="4"/>
  <c r="G951" i="4"/>
  <c r="H951" i="4"/>
  <c r="F952" i="4"/>
  <c r="G952" i="4"/>
  <c r="H952" i="4"/>
  <c r="F953" i="4"/>
  <c r="G953" i="4"/>
  <c r="H953" i="4"/>
  <c r="F954" i="4"/>
  <c r="G954" i="4"/>
  <c r="H954" i="4"/>
  <c r="F955" i="4"/>
  <c r="G955" i="4"/>
  <c r="H955" i="4"/>
  <c r="F956" i="4"/>
  <c r="G956" i="4"/>
  <c r="H956" i="4"/>
  <c r="F957" i="4"/>
  <c r="G957" i="4"/>
  <c r="H957" i="4"/>
  <c r="F958" i="4"/>
  <c r="G958" i="4"/>
  <c r="H958" i="4"/>
  <c r="F959" i="4"/>
  <c r="G959" i="4"/>
  <c r="H959" i="4"/>
  <c r="F960" i="4"/>
  <c r="G960" i="4"/>
  <c r="H960" i="4"/>
  <c r="F961" i="4"/>
  <c r="G961" i="4"/>
  <c r="H961" i="4"/>
  <c r="F962" i="4"/>
  <c r="G962" i="4"/>
  <c r="H962" i="4"/>
  <c r="F963" i="4"/>
  <c r="G963" i="4"/>
  <c r="H963" i="4"/>
  <c r="F964" i="4"/>
  <c r="G964" i="4"/>
  <c r="H964" i="4"/>
  <c r="F965" i="4"/>
  <c r="G965" i="4"/>
  <c r="H965" i="4"/>
  <c r="F966" i="4"/>
  <c r="G966" i="4"/>
  <c r="H966" i="4"/>
  <c r="F967" i="4"/>
  <c r="G967" i="4"/>
  <c r="H967" i="4"/>
  <c r="F968" i="4"/>
  <c r="G968" i="4"/>
  <c r="H968" i="4"/>
  <c r="F969" i="4"/>
  <c r="G969" i="4"/>
  <c r="H969" i="4"/>
  <c r="F970" i="4"/>
  <c r="G970" i="4"/>
  <c r="H970" i="4"/>
  <c r="F971" i="4"/>
  <c r="G971" i="4"/>
  <c r="H971" i="4"/>
  <c r="F972" i="4"/>
  <c r="G972" i="4"/>
  <c r="H972" i="4"/>
  <c r="F973" i="4"/>
  <c r="G973" i="4"/>
  <c r="H973" i="4"/>
  <c r="F974" i="4"/>
  <c r="G974" i="4"/>
  <c r="H974" i="4"/>
  <c r="F975" i="4"/>
  <c r="G975" i="4"/>
  <c r="H975" i="4"/>
  <c r="F976" i="4"/>
  <c r="G976" i="4"/>
  <c r="H976" i="4"/>
  <c r="F977" i="4"/>
  <c r="G977" i="4"/>
  <c r="H977" i="4"/>
  <c r="F978" i="4"/>
  <c r="G978" i="4"/>
  <c r="H978" i="4"/>
  <c r="F979" i="4"/>
  <c r="G979" i="4"/>
  <c r="H979" i="4"/>
  <c r="F980" i="4"/>
  <c r="G980" i="4"/>
  <c r="H980" i="4"/>
  <c r="F981" i="4"/>
  <c r="G981" i="4"/>
  <c r="H981" i="4"/>
  <c r="F982" i="4"/>
  <c r="G982" i="4"/>
  <c r="H982" i="4"/>
  <c r="F983" i="4"/>
  <c r="G983" i="4"/>
  <c r="H983" i="4"/>
  <c r="F984" i="4"/>
  <c r="G984" i="4"/>
  <c r="H984" i="4"/>
  <c r="F985" i="4"/>
  <c r="G985" i="4"/>
  <c r="H985" i="4"/>
  <c r="F986" i="4"/>
  <c r="G986" i="4"/>
  <c r="H986" i="4"/>
  <c r="F987" i="4"/>
  <c r="G987" i="4"/>
  <c r="H987" i="4"/>
  <c r="F988" i="4"/>
  <c r="G988" i="4"/>
  <c r="H988" i="4"/>
  <c r="F989" i="4"/>
  <c r="G989" i="4"/>
  <c r="H989" i="4"/>
  <c r="F990" i="4"/>
  <c r="G990" i="4"/>
  <c r="H990" i="4"/>
  <c r="F991" i="4"/>
  <c r="G991" i="4"/>
  <c r="H991" i="4"/>
  <c r="F992" i="4"/>
  <c r="G992" i="4"/>
  <c r="H992" i="4"/>
  <c r="F993" i="4"/>
  <c r="G993" i="4"/>
  <c r="H993" i="4"/>
  <c r="F994" i="4"/>
  <c r="G994" i="4"/>
  <c r="H994" i="4"/>
  <c r="F995" i="4"/>
  <c r="G995" i="4"/>
  <c r="H995" i="4"/>
  <c r="F996" i="4"/>
  <c r="G996" i="4"/>
  <c r="H996" i="4"/>
  <c r="F997" i="4"/>
  <c r="G997" i="4"/>
  <c r="H997" i="4"/>
  <c r="F998" i="4"/>
  <c r="G998" i="4"/>
  <c r="H998" i="4"/>
  <c r="F999" i="4"/>
  <c r="G999" i="4"/>
  <c r="H999" i="4"/>
  <c r="F1000" i="4"/>
  <c r="G1000" i="4"/>
  <c r="H1000" i="4"/>
  <c r="F1001" i="4"/>
  <c r="G1001" i="4"/>
  <c r="H1001" i="4"/>
  <c r="F1002" i="4"/>
  <c r="G1002" i="4"/>
  <c r="H1002" i="4"/>
  <c r="F1003" i="4"/>
  <c r="G1003" i="4"/>
  <c r="H1003" i="4"/>
  <c r="F1004" i="4"/>
  <c r="G1004" i="4"/>
  <c r="H1004" i="4"/>
  <c r="F1005" i="4"/>
  <c r="G1005" i="4"/>
  <c r="H1005" i="4"/>
  <c r="F1006" i="4"/>
  <c r="G1006" i="4"/>
  <c r="H1006" i="4"/>
  <c r="F1007" i="4"/>
  <c r="G1007" i="4"/>
  <c r="H1007" i="4"/>
  <c r="F1008" i="4"/>
  <c r="G1008" i="4"/>
  <c r="H1008" i="4"/>
  <c r="F1009" i="4"/>
  <c r="G1009" i="4"/>
  <c r="H1009" i="4"/>
  <c r="F1010" i="4"/>
  <c r="G1010" i="4"/>
  <c r="H1010" i="4"/>
  <c r="F1011" i="4"/>
  <c r="G1011" i="4"/>
  <c r="H1011" i="4"/>
  <c r="F1012" i="4"/>
  <c r="G1012" i="4"/>
  <c r="H1012" i="4"/>
  <c r="F1013" i="4"/>
  <c r="G1013" i="4"/>
  <c r="H1013" i="4"/>
  <c r="F1014" i="4"/>
  <c r="G1014" i="4"/>
  <c r="H1014" i="4"/>
  <c r="F1015" i="4"/>
  <c r="G1015" i="4"/>
  <c r="H1015" i="4"/>
  <c r="F1016" i="4"/>
  <c r="G1016" i="4"/>
  <c r="H1016" i="4"/>
  <c r="F1017" i="4"/>
  <c r="G1017" i="4"/>
  <c r="H1017" i="4"/>
  <c r="F1018" i="4"/>
  <c r="G1018" i="4"/>
  <c r="H1018" i="4"/>
  <c r="F1019" i="4"/>
  <c r="G1019" i="4"/>
  <c r="H1019" i="4"/>
  <c r="F1020" i="4"/>
  <c r="G1020" i="4"/>
  <c r="H1020" i="4"/>
  <c r="F1021" i="4"/>
  <c r="G1021" i="4"/>
  <c r="H1021" i="4"/>
  <c r="F1022" i="4"/>
  <c r="G1022" i="4"/>
  <c r="H1022" i="4"/>
  <c r="F1023" i="4"/>
  <c r="G1023" i="4"/>
  <c r="H1023" i="4"/>
  <c r="F1024" i="4"/>
  <c r="G1024" i="4"/>
  <c r="H1024" i="4"/>
  <c r="F1025" i="4"/>
  <c r="G1025" i="4"/>
  <c r="H1025" i="4"/>
  <c r="F1026" i="4"/>
  <c r="G1026" i="4"/>
  <c r="H1026" i="4"/>
  <c r="F1027" i="4"/>
  <c r="G1027" i="4"/>
  <c r="H1027" i="4"/>
  <c r="F1028" i="4"/>
  <c r="G1028" i="4"/>
  <c r="H1028" i="4"/>
  <c r="F1029" i="4"/>
  <c r="G1029" i="4"/>
  <c r="H1029" i="4"/>
  <c r="F1030" i="4"/>
  <c r="G1030" i="4"/>
  <c r="H1030" i="4"/>
  <c r="F1031" i="4"/>
  <c r="G1031" i="4"/>
  <c r="H1031" i="4"/>
  <c r="F1032" i="4"/>
  <c r="G1032" i="4"/>
  <c r="H1032" i="4"/>
  <c r="F1033" i="4"/>
  <c r="G1033" i="4"/>
  <c r="H1033" i="4"/>
  <c r="F1034" i="4"/>
  <c r="G1034" i="4"/>
  <c r="H1034" i="4"/>
  <c r="F1035" i="4"/>
  <c r="G1035" i="4"/>
  <c r="H1035" i="4"/>
  <c r="F1036" i="4"/>
  <c r="G1036" i="4"/>
  <c r="H1036" i="4"/>
  <c r="F1037" i="4"/>
  <c r="G1037" i="4"/>
  <c r="H1037" i="4"/>
  <c r="F1038" i="4"/>
  <c r="G1038" i="4"/>
  <c r="H1038" i="4"/>
  <c r="F1039" i="4"/>
  <c r="G1039" i="4"/>
  <c r="H1039" i="4"/>
  <c r="F1040" i="4"/>
  <c r="G1040" i="4"/>
  <c r="H1040" i="4"/>
  <c r="F1041" i="4"/>
  <c r="G1041" i="4"/>
  <c r="H1041" i="4"/>
  <c r="F1042" i="4"/>
  <c r="G1042" i="4"/>
  <c r="H1042" i="4"/>
  <c r="F1043" i="4"/>
  <c r="G1043" i="4"/>
  <c r="H1043" i="4"/>
  <c r="F1044" i="4"/>
  <c r="G1044" i="4"/>
  <c r="H1044" i="4"/>
  <c r="F1045" i="4"/>
  <c r="G1045" i="4"/>
  <c r="H1045" i="4"/>
  <c r="F1046" i="4"/>
  <c r="G1046" i="4"/>
  <c r="H1046" i="4"/>
  <c r="F1047" i="4"/>
  <c r="G1047" i="4"/>
  <c r="H1047" i="4"/>
  <c r="F1048" i="4"/>
  <c r="G1048" i="4"/>
  <c r="H1048" i="4"/>
  <c r="F1049" i="4"/>
  <c r="G1049" i="4"/>
  <c r="H1049" i="4"/>
  <c r="F1050" i="4"/>
  <c r="G1050" i="4"/>
  <c r="H1050" i="4"/>
  <c r="F1051" i="4"/>
  <c r="G1051" i="4"/>
  <c r="H1051" i="4"/>
  <c r="F1052" i="4"/>
  <c r="G1052" i="4"/>
  <c r="H1052" i="4"/>
  <c r="F1053" i="4"/>
  <c r="G1053" i="4"/>
  <c r="H1053" i="4"/>
  <c r="F1054" i="4"/>
  <c r="G1054" i="4"/>
  <c r="H1054" i="4"/>
  <c r="F1055" i="4"/>
  <c r="G1055" i="4"/>
  <c r="H1055" i="4"/>
  <c r="F1056" i="4"/>
  <c r="G1056" i="4"/>
  <c r="H1056" i="4"/>
  <c r="F1057" i="4"/>
  <c r="G1057" i="4"/>
  <c r="H1057" i="4"/>
  <c r="F1058" i="4"/>
  <c r="G1058" i="4"/>
  <c r="H1058" i="4"/>
  <c r="F1059" i="4"/>
  <c r="G1059" i="4"/>
  <c r="H1059" i="4"/>
  <c r="F1060" i="4"/>
  <c r="G1060" i="4"/>
  <c r="H1060" i="4"/>
  <c r="F1061" i="4"/>
  <c r="G1061" i="4"/>
  <c r="H1061" i="4"/>
  <c r="F1062" i="4"/>
  <c r="G1062" i="4"/>
  <c r="H1062" i="4"/>
  <c r="F1063" i="4"/>
  <c r="G1063" i="4"/>
  <c r="H1063" i="4"/>
  <c r="F1064" i="4"/>
  <c r="G1064" i="4"/>
  <c r="H1064" i="4"/>
  <c r="F1065" i="4"/>
  <c r="G1065" i="4"/>
  <c r="H1065" i="4"/>
  <c r="F1066" i="4"/>
  <c r="G1066" i="4"/>
  <c r="H1066" i="4"/>
  <c r="F1067" i="4"/>
  <c r="G1067" i="4"/>
  <c r="H1067" i="4"/>
  <c r="F5" i="4"/>
  <c r="G5" i="4"/>
  <c r="H5" i="4"/>
  <c r="F4" i="4"/>
  <c r="G4" i="4"/>
  <c r="H4" i="4"/>
  <c r="B530" i="4"/>
  <c r="C530" i="4"/>
  <c r="D530" i="4"/>
  <c r="B531" i="4"/>
  <c r="C531" i="4"/>
  <c r="D531" i="4"/>
  <c r="B532" i="4"/>
  <c r="C532" i="4"/>
  <c r="D532" i="4"/>
  <c r="B533" i="4"/>
  <c r="C533" i="4"/>
  <c r="D533" i="4"/>
  <c r="B534" i="4"/>
  <c r="C534" i="4"/>
  <c r="D534" i="4"/>
  <c r="B535" i="4"/>
  <c r="C535" i="4"/>
  <c r="D535" i="4"/>
  <c r="B536" i="4"/>
  <c r="C536" i="4"/>
  <c r="D536" i="4"/>
  <c r="B537" i="4"/>
  <c r="C537" i="4"/>
  <c r="D537" i="4"/>
  <c r="B538" i="4"/>
  <c r="C538" i="4"/>
  <c r="D538" i="4"/>
  <c r="B539" i="4"/>
  <c r="C539" i="4"/>
  <c r="D539" i="4"/>
  <c r="B540" i="4"/>
  <c r="C540" i="4"/>
  <c r="D540" i="4"/>
  <c r="B541" i="4"/>
  <c r="C541" i="4"/>
  <c r="D541" i="4"/>
  <c r="B542" i="4"/>
  <c r="C542" i="4"/>
  <c r="D542" i="4"/>
  <c r="B543" i="4"/>
  <c r="C543" i="4"/>
  <c r="D543" i="4"/>
  <c r="B544" i="4"/>
  <c r="C544" i="4"/>
  <c r="D544" i="4"/>
  <c r="B545" i="4"/>
  <c r="C545" i="4"/>
  <c r="D545" i="4"/>
  <c r="B546" i="4"/>
  <c r="C546" i="4"/>
  <c r="D546" i="4"/>
  <c r="B547" i="4"/>
  <c r="C547" i="4"/>
  <c r="D547" i="4"/>
  <c r="B548" i="4"/>
  <c r="C548" i="4"/>
  <c r="D548" i="4"/>
  <c r="B549" i="4"/>
  <c r="C549" i="4"/>
  <c r="D549" i="4"/>
  <c r="B550" i="4"/>
  <c r="C550" i="4"/>
  <c r="D550" i="4"/>
  <c r="B551" i="4"/>
  <c r="C551" i="4"/>
  <c r="D551" i="4"/>
  <c r="B552" i="4"/>
  <c r="C552" i="4"/>
  <c r="D552" i="4"/>
  <c r="B553" i="4"/>
  <c r="C553" i="4"/>
  <c r="D553" i="4"/>
  <c r="B554" i="4"/>
  <c r="C554" i="4"/>
  <c r="D554" i="4"/>
  <c r="B555" i="4"/>
  <c r="C555" i="4"/>
  <c r="D555" i="4"/>
  <c r="B556" i="4"/>
  <c r="C556" i="4"/>
  <c r="D556" i="4"/>
  <c r="B557" i="4"/>
  <c r="C557" i="4"/>
  <c r="D557" i="4"/>
  <c r="B558" i="4"/>
  <c r="C558" i="4"/>
  <c r="D558" i="4"/>
  <c r="B559" i="4"/>
  <c r="C559" i="4"/>
  <c r="D559" i="4"/>
  <c r="B560" i="4"/>
  <c r="C560" i="4"/>
  <c r="D560" i="4"/>
  <c r="B561" i="4"/>
  <c r="C561" i="4"/>
  <c r="D561" i="4"/>
  <c r="B562" i="4"/>
  <c r="C562" i="4"/>
  <c r="D562" i="4"/>
  <c r="B563" i="4"/>
  <c r="C563" i="4"/>
  <c r="D563" i="4"/>
  <c r="B564" i="4"/>
  <c r="C564" i="4"/>
  <c r="D564" i="4"/>
  <c r="B565" i="4"/>
  <c r="C565" i="4"/>
  <c r="D565" i="4"/>
  <c r="B566" i="4"/>
  <c r="C566" i="4"/>
  <c r="D566" i="4"/>
  <c r="B567" i="4"/>
  <c r="C567" i="4"/>
  <c r="D567" i="4"/>
  <c r="B568" i="4"/>
  <c r="C568" i="4"/>
  <c r="D568" i="4"/>
  <c r="B569" i="4"/>
  <c r="C569" i="4"/>
  <c r="D569" i="4"/>
  <c r="B570" i="4"/>
  <c r="C570" i="4"/>
  <c r="D570" i="4"/>
  <c r="B571" i="4"/>
  <c r="C571" i="4"/>
  <c r="D571" i="4"/>
  <c r="B572" i="4"/>
  <c r="C572" i="4"/>
  <c r="D572" i="4"/>
  <c r="B573" i="4"/>
  <c r="C573" i="4"/>
  <c r="D573" i="4"/>
  <c r="B574" i="4"/>
  <c r="C574" i="4"/>
  <c r="D574" i="4"/>
  <c r="B575" i="4"/>
  <c r="C575" i="4"/>
  <c r="D575" i="4"/>
  <c r="B576" i="4"/>
  <c r="C576" i="4"/>
  <c r="D576" i="4"/>
  <c r="B577" i="4"/>
  <c r="C577" i="4"/>
  <c r="D577" i="4"/>
  <c r="B578" i="4"/>
  <c r="C578" i="4"/>
  <c r="D578" i="4"/>
  <c r="B579" i="4"/>
  <c r="C579" i="4"/>
  <c r="D579" i="4"/>
  <c r="B580" i="4"/>
  <c r="C580" i="4"/>
  <c r="D580" i="4"/>
  <c r="B581" i="4"/>
  <c r="C581" i="4"/>
  <c r="D581" i="4"/>
  <c r="B582" i="4"/>
  <c r="C582" i="4"/>
  <c r="D582" i="4"/>
  <c r="B583" i="4"/>
  <c r="C583" i="4"/>
  <c r="D583" i="4"/>
  <c r="B584" i="4"/>
  <c r="C584" i="4"/>
  <c r="D584" i="4"/>
  <c r="B585" i="4"/>
  <c r="C585" i="4"/>
  <c r="D585" i="4"/>
  <c r="B586" i="4"/>
  <c r="C586" i="4"/>
  <c r="D586" i="4"/>
  <c r="B587" i="4"/>
  <c r="C587" i="4"/>
  <c r="D587" i="4"/>
  <c r="B588" i="4"/>
  <c r="C588" i="4"/>
  <c r="D588" i="4"/>
  <c r="B589" i="4"/>
  <c r="C589" i="4"/>
  <c r="D589" i="4"/>
  <c r="B590" i="4"/>
  <c r="C590" i="4"/>
  <c r="D590" i="4"/>
  <c r="B591" i="4"/>
  <c r="C591" i="4"/>
  <c r="D591" i="4"/>
  <c r="B592" i="4"/>
  <c r="C592" i="4"/>
  <c r="D592" i="4"/>
  <c r="B593" i="4"/>
  <c r="C593" i="4"/>
  <c r="D593" i="4"/>
  <c r="B594" i="4"/>
  <c r="C594" i="4"/>
  <c r="D594" i="4"/>
  <c r="B595" i="4"/>
  <c r="C595" i="4"/>
  <c r="D595" i="4"/>
  <c r="B596" i="4"/>
  <c r="C596" i="4"/>
  <c r="D596" i="4"/>
  <c r="B597" i="4"/>
  <c r="C597" i="4"/>
  <c r="D597" i="4"/>
  <c r="B598" i="4"/>
  <c r="C598" i="4"/>
  <c r="D598" i="4"/>
  <c r="B599" i="4"/>
  <c r="C599" i="4"/>
  <c r="D599" i="4"/>
  <c r="B600" i="4"/>
  <c r="C600" i="4"/>
  <c r="D600" i="4"/>
  <c r="B601" i="4"/>
  <c r="C601" i="4"/>
  <c r="D601" i="4"/>
  <c r="B602" i="4"/>
  <c r="C602" i="4"/>
  <c r="D602" i="4"/>
  <c r="B603" i="4"/>
  <c r="C603" i="4"/>
  <c r="D603" i="4"/>
  <c r="B604" i="4"/>
  <c r="C604" i="4"/>
  <c r="D604" i="4"/>
  <c r="B605" i="4"/>
  <c r="C605" i="4"/>
  <c r="D605" i="4"/>
  <c r="B606" i="4"/>
  <c r="C606" i="4"/>
  <c r="D606" i="4"/>
  <c r="B607" i="4"/>
  <c r="C607" i="4"/>
  <c r="D607" i="4"/>
  <c r="B608" i="4"/>
  <c r="C608" i="4"/>
  <c r="D608" i="4"/>
  <c r="B609" i="4"/>
  <c r="C609" i="4"/>
  <c r="D609" i="4"/>
  <c r="B610" i="4"/>
  <c r="C610" i="4"/>
  <c r="D610" i="4"/>
  <c r="B611" i="4"/>
  <c r="C611" i="4"/>
  <c r="D611" i="4"/>
  <c r="B612" i="4"/>
  <c r="C612" i="4"/>
  <c r="D612" i="4"/>
  <c r="B613" i="4"/>
  <c r="C613" i="4"/>
  <c r="D613" i="4"/>
  <c r="B614" i="4"/>
  <c r="C614" i="4"/>
  <c r="D614" i="4"/>
  <c r="B615" i="4"/>
  <c r="C615" i="4"/>
  <c r="D615" i="4"/>
  <c r="B616" i="4"/>
  <c r="C616" i="4"/>
  <c r="D616" i="4"/>
  <c r="B617" i="4"/>
  <c r="C617" i="4"/>
  <c r="D617" i="4"/>
  <c r="B618" i="4"/>
  <c r="C618" i="4"/>
  <c r="D618" i="4"/>
  <c r="B619" i="4"/>
  <c r="C619" i="4"/>
  <c r="D619" i="4"/>
  <c r="B620" i="4"/>
  <c r="C620" i="4"/>
  <c r="D620" i="4"/>
  <c r="B621" i="4"/>
  <c r="C621" i="4"/>
  <c r="D621" i="4"/>
  <c r="B622" i="4"/>
  <c r="C622" i="4"/>
  <c r="D622" i="4"/>
  <c r="B623" i="4"/>
  <c r="C623" i="4"/>
  <c r="D623" i="4"/>
  <c r="B624" i="4"/>
  <c r="C624" i="4"/>
  <c r="D624" i="4"/>
  <c r="B625" i="4"/>
  <c r="C625" i="4"/>
  <c r="D625" i="4"/>
  <c r="B626" i="4"/>
  <c r="C626" i="4"/>
  <c r="D626" i="4"/>
  <c r="B627" i="4"/>
  <c r="C627" i="4"/>
  <c r="D627" i="4"/>
  <c r="B628" i="4"/>
  <c r="C628" i="4"/>
  <c r="D628" i="4"/>
  <c r="B629" i="4"/>
  <c r="C629" i="4"/>
  <c r="D629" i="4"/>
  <c r="B630" i="4"/>
  <c r="C630" i="4"/>
  <c r="D630" i="4"/>
  <c r="B631" i="4"/>
  <c r="C631" i="4"/>
  <c r="D631" i="4"/>
  <c r="B632" i="4"/>
  <c r="C632" i="4"/>
  <c r="D632" i="4"/>
  <c r="B633" i="4"/>
  <c r="C633" i="4"/>
  <c r="D633" i="4"/>
  <c r="B634" i="4"/>
  <c r="C634" i="4"/>
  <c r="D634" i="4"/>
  <c r="B635" i="4"/>
  <c r="C635" i="4"/>
  <c r="D635" i="4"/>
  <c r="B636" i="4"/>
  <c r="C636" i="4"/>
  <c r="D636" i="4"/>
  <c r="B637" i="4"/>
  <c r="C637" i="4"/>
  <c r="D637" i="4"/>
  <c r="B638" i="4"/>
  <c r="C638" i="4"/>
  <c r="D638" i="4"/>
  <c r="B639" i="4"/>
  <c r="C639" i="4"/>
  <c r="D639" i="4"/>
  <c r="B640" i="4"/>
  <c r="C640" i="4"/>
  <c r="D640" i="4"/>
  <c r="B641" i="4"/>
  <c r="C641" i="4"/>
  <c r="D641" i="4"/>
  <c r="B642" i="4"/>
  <c r="C642" i="4"/>
  <c r="D642" i="4"/>
  <c r="B643" i="4"/>
  <c r="C643" i="4"/>
  <c r="D643" i="4"/>
  <c r="B644" i="4"/>
  <c r="C644" i="4"/>
  <c r="D644" i="4"/>
  <c r="B645" i="4"/>
  <c r="C645" i="4"/>
  <c r="D645" i="4"/>
  <c r="B646" i="4"/>
  <c r="C646" i="4"/>
  <c r="D646" i="4"/>
  <c r="B647" i="4"/>
  <c r="C647" i="4"/>
  <c r="D647" i="4"/>
  <c r="B648" i="4"/>
  <c r="C648" i="4"/>
  <c r="D648" i="4"/>
  <c r="B649" i="4"/>
  <c r="C649" i="4"/>
  <c r="D649" i="4"/>
  <c r="B650" i="4"/>
  <c r="C650" i="4"/>
  <c r="D650" i="4"/>
  <c r="B651" i="4"/>
  <c r="C651" i="4"/>
  <c r="D651" i="4"/>
  <c r="B652" i="4"/>
  <c r="C652" i="4"/>
  <c r="D652" i="4"/>
  <c r="B653" i="4"/>
  <c r="C653" i="4"/>
  <c r="D653" i="4"/>
  <c r="B654" i="4"/>
  <c r="C654" i="4"/>
  <c r="D654" i="4"/>
  <c r="B655" i="4"/>
  <c r="C655" i="4"/>
  <c r="D655" i="4"/>
  <c r="B656" i="4"/>
  <c r="C656" i="4"/>
  <c r="D656" i="4"/>
  <c r="B657" i="4"/>
  <c r="C657" i="4"/>
  <c r="D657" i="4"/>
  <c r="B658" i="4"/>
  <c r="C658" i="4"/>
  <c r="D658" i="4"/>
  <c r="B659" i="4"/>
  <c r="C659" i="4"/>
  <c r="D659" i="4"/>
  <c r="B660" i="4"/>
  <c r="C660" i="4"/>
  <c r="D660" i="4"/>
  <c r="B661" i="4"/>
  <c r="C661" i="4"/>
  <c r="D661" i="4"/>
  <c r="B662" i="4"/>
  <c r="C662" i="4"/>
  <c r="D662" i="4"/>
  <c r="B663" i="4"/>
  <c r="C663" i="4"/>
  <c r="D663" i="4"/>
  <c r="B664" i="4"/>
  <c r="C664" i="4"/>
  <c r="D664" i="4"/>
  <c r="B665" i="4"/>
  <c r="C665" i="4"/>
  <c r="D665" i="4"/>
  <c r="B666" i="4"/>
  <c r="C666" i="4"/>
  <c r="D666" i="4"/>
  <c r="B667" i="4"/>
  <c r="C667" i="4"/>
  <c r="D667" i="4"/>
  <c r="B668" i="4"/>
  <c r="C668" i="4"/>
  <c r="D668" i="4"/>
  <c r="B669" i="4"/>
  <c r="C669" i="4"/>
  <c r="D669" i="4"/>
  <c r="B670" i="4"/>
  <c r="C670" i="4"/>
  <c r="D670" i="4"/>
  <c r="B671" i="4"/>
  <c r="C671" i="4"/>
  <c r="D671" i="4"/>
  <c r="B672" i="4"/>
  <c r="C672" i="4"/>
  <c r="D672" i="4"/>
  <c r="B673" i="4"/>
  <c r="C673" i="4"/>
  <c r="D673" i="4"/>
  <c r="B674" i="4"/>
  <c r="C674" i="4"/>
  <c r="D674" i="4"/>
  <c r="B675" i="4"/>
  <c r="C675" i="4"/>
  <c r="D675" i="4"/>
  <c r="B676" i="4"/>
  <c r="C676" i="4"/>
  <c r="D676" i="4"/>
  <c r="B677" i="4"/>
  <c r="C677" i="4"/>
  <c r="D677" i="4"/>
  <c r="B678" i="4"/>
  <c r="C678" i="4"/>
  <c r="D678" i="4"/>
  <c r="B679" i="4"/>
  <c r="C679" i="4"/>
  <c r="D679" i="4"/>
  <c r="B680" i="4"/>
  <c r="C680" i="4"/>
  <c r="D680" i="4"/>
  <c r="B681" i="4"/>
  <c r="C681" i="4"/>
  <c r="D681" i="4"/>
  <c r="B682" i="4"/>
  <c r="C682" i="4"/>
  <c r="D682" i="4"/>
  <c r="B683" i="4"/>
  <c r="C683" i="4"/>
  <c r="D683" i="4"/>
  <c r="B684" i="4"/>
  <c r="C684" i="4"/>
  <c r="D684" i="4"/>
  <c r="B685" i="4"/>
  <c r="C685" i="4"/>
  <c r="D685" i="4"/>
  <c r="B686" i="4"/>
  <c r="C686" i="4"/>
  <c r="D686" i="4"/>
  <c r="B687" i="4"/>
  <c r="C687" i="4"/>
  <c r="D687" i="4"/>
  <c r="B688" i="4"/>
  <c r="C688" i="4"/>
  <c r="D688" i="4"/>
  <c r="B689" i="4"/>
  <c r="C689" i="4"/>
  <c r="D689" i="4"/>
  <c r="B690" i="4"/>
  <c r="C690" i="4"/>
  <c r="D690" i="4"/>
  <c r="B691" i="4"/>
  <c r="C691" i="4"/>
  <c r="D691" i="4"/>
  <c r="B692" i="4"/>
  <c r="C692" i="4"/>
  <c r="D692" i="4"/>
  <c r="B693" i="4"/>
  <c r="C693" i="4"/>
  <c r="D693" i="4"/>
  <c r="B694" i="4"/>
  <c r="C694" i="4"/>
  <c r="D694" i="4"/>
  <c r="B695" i="4"/>
  <c r="C695" i="4"/>
  <c r="D695" i="4"/>
  <c r="B696" i="4"/>
  <c r="C696" i="4"/>
  <c r="D696" i="4"/>
  <c r="B697" i="4"/>
  <c r="C697" i="4"/>
  <c r="D697" i="4"/>
  <c r="B698" i="4"/>
  <c r="C698" i="4"/>
  <c r="D698" i="4"/>
  <c r="B699" i="4"/>
  <c r="C699" i="4"/>
  <c r="D699" i="4"/>
  <c r="B700" i="4"/>
  <c r="C700" i="4"/>
  <c r="D700" i="4"/>
  <c r="B701" i="4"/>
  <c r="C701" i="4"/>
  <c r="D701" i="4"/>
  <c r="B702" i="4"/>
  <c r="C702" i="4"/>
  <c r="D702" i="4"/>
  <c r="B703" i="4"/>
  <c r="C703" i="4"/>
  <c r="D703" i="4"/>
  <c r="B704" i="4"/>
  <c r="C704" i="4"/>
  <c r="D704" i="4"/>
  <c r="B705" i="4"/>
  <c r="C705" i="4"/>
  <c r="D705" i="4"/>
  <c r="B706" i="4"/>
  <c r="C706" i="4"/>
  <c r="D706" i="4"/>
  <c r="B707" i="4"/>
  <c r="C707" i="4"/>
  <c r="D707" i="4"/>
  <c r="B708" i="4"/>
  <c r="C708" i="4"/>
  <c r="D708" i="4"/>
  <c r="B709" i="4"/>
  <c r="C709" i="4"/>
  <c r="D709" i="4"/>
  <c r="B710" i="4"/>
  <c r="C710" i="4"/>
  <c r="D710" i="4"/>
  <c r="B711" i="4"/>
  <c r="C711" i="4"/>
  <c r="D711" i="4"/>
  <c r="B712" i="4"/>
  <c r="C712" i="4"/>
  <c r="D712" i="4"/>
  <c r="B713" i="4"/>
  <c r="C713" i="4"/>
  <c r="D713" i="4"/>
  <c r="B714" i="4"/>
  <c r="C714" i="4"/>
  <c r="D714" i="4"/>
  <c r="B715" i="4"/>
  <c r="C715" i="4"/>
  <c r="D715" i="4"/>
  <c r="B716" i="4"/>
  <c r="C716" i="4"/>
  <c r="D716" i="4"/>
  <c r="B717" i="4"/>
  <c r="C717" i="4"/>
  <c r="D717" i="4"/>
  <c r="B718" i="4"/>
  <c r="C718" i="4"/>
  <c r="D718" i="4"/>
  <c r="B719" i="4"/>
  <c r="C719" i="4"/>
  <c r="D719" i="4"/>
  <c r="B720" i="4"/>
  <c r="C720" i="4"/>
  <c r="D720" i="4"/>
  <c r="B721" i="4"/>
  <c r="C721" i="4"/>
  <c r="D721" i="4"/>
  <c r="B722" i="4"/>
  <c r="C722" i="4"/>
  <c r="D722" i="4"/>
  <c r="B723" i="4"/>
  <c r="C723" i="4"/>
  <c r="D723" i="4"/>
  <c r="B724" i="4"/>
  <c r="C724" i="4"/>
  <c r="D724" i="4"/>
  <c r="B725" i="4"/>
  <c r="C725" i="4"/>
  <c r="D725" i="4"/>
  <c r="B726" i="4"/>
  <c r="C726" i="4"/>
  <c r="D726" i="4"/>
  <c r="B727" i="4"/>
  <c r="C727" i="4"/>
  <c r="D727" i="4"/>
  <c r="B728" i="4"/>
  <c r="C728" i="4"/>
  <c r="D728" i="4"/>
  <c r="B729" i="4"/>
  <c r="C729" i="4"/>
  <c r="D729" i="4"/>
  <c r="B730" i="4"/>
  <c r="C730" i="4"/>
  <c r="D730" i="4"/>
  <c r="B731" i="4"/>
  <c r="C731" i="4"/>
  <c r="D731" i="4"/>
  <c r="B732" i="4"/>
  <c r="C732" i="4"/>
  <c r="D732" i="4"/>
  <c r="B733" i="4"/>
  <c r="C733" i="4"/>
  <c r="D733" i="4"/>
  <c r="B734" i="4"/>
  <c r="C734" i="4"/>
  <c r="D734" i="4"/>
  <c r="B735" i="4"/>
  <c r="C735" i="4"/>
  <c r="D735" i="4"/>
  <c r="B736" i="4"/>
  <c r="C736" i="4"/>
  <c r="D736" i="4"/>
  <c r="B737" i="4"/>
  <c r="C737" i="4"/>
  <c r="D737" i="4"/>
  <c r="B738" i="4"/>
  <c r="C738" i="4"/>
  <c r="D738" i="4"/>
  <c r="B739" i="4"/>
  <c r="C739" i="4"/>
  <c r="D739" i="4"/>
  <c r="B740" i="4"/>
  <c r="C740" i="4"/>
  <c r="D740" i="4"/>
  <c r="B741" i="4"/>
  <c r="C741" i="4"/>
  <c r="D741" i="4"/>
  <c r="B742" i="4"/>
  <c r="C742" i="4"/>
  <c r="D742" i="4"/>
  <c r="B743" i="4"/>
  <c r="C743" i="4"/>
  <c r="D743" i="4"/>
  <c r="B744" i="4"/>
  <c r="C744" i="4"/>
  <c r="D744" i="4"/>
  <c r="B745" i="4"/>
  <c r="C745" i="4"/>
  <c r="D745" i="4"/>
  <c r="B746" i="4"/>
  <c r="C746" i="4"/>
  <c r="D746" i="4"/>
  <c r="B747" i="4"/>
  <c r="C747" i="4"/>
  <c r="D747" i="4"/>
  <c r="B748" i="4"/>
  <c r="C748" i="4"/>
  <c r="D748" i="4"/>
  <c r="B749" i="4"/>
  <c r="C749" i="4"/>
  <c r="D749" i="4"/>
  <c r="B750" i="4"/>
  <c r="C750" i="4"/>
  <c r="D750" i="4"/>
  <c r="B751" i="4"/>
  <c r="C751" i="4"/>
  <c r="D751" i="4"/>
  <c r="B752" i="4"/>
  <c r="C752" i="4"/>
  <c r="D752" i="4"/>
  <c r="B753" i="4"/>
  <c r="C753" i="4"/>
  <c r="D753" i="4"/>
  <c r="B754" i="4"/>
  <c r="C754" i="4"/>
  <c r="D754" i="4"/>
  <c r="B755" i="4"/>
  <c r="C755" i="4"/>
  <c r="D755" i="4"/>
  <c r="B756" i="4"/>
  <c r="C756" i="4"/>
  <c r="D756" i="4"/>
  <c r="B757" i="4"/>
  <c r="C757" i="4"/>
  <c r="D757" i="4"/>
  <c r="B758" i="4"/>
  <c r="C758" i="4"/>
  <c r="D758" i="4"/>
  <c r="B759" i="4"/>
  <c r="C759" i="4"/>
  <c r="D759" i="4"/>
  <c r="B760" i="4"/>
  <c r="C760" i="4"/>
  <c r="D760" i="4"/>
  <c r="B761" i="4"/>
  <c r="C761" i="4"/>
  <c r="D761" i="4"/>
  <c r="B762" i="4"/>
  <c r="C762" i="4"/>
  <c r="D762" i="4"/>
  <c r="B763" i="4"/>
  <c r="C763" i="4"/>
  <c r="D763" i="4"/>
  <c r="B764" i="4"/>
  <c r="C764" i="4"/>
  <c r="D764" i="4"/>
  <c r="B765" i="4"/>
  <c r="C765" i="4"/>
  <c r="D765" i="4"/>
  <c r="B766" i="4"/>
  <c r="C766" i="4"/>
  <c r="D766" i="4"/>
  <c r="B767" i="4"/>
  <c r="C767" i="4"/>
  <c r="D767" i="4"/>
  <c r="B768" i="4"/>
  <c r="C768" i="4"/>
  <c r="D768" i="4"/>
  <c r="B769" i="4"/>
  <c r="C769" i="4"/>
  <c r="D769" i="4"/>
  <c r="B770" i="4"/>
  <c r="C770" i="4"/>
  <c r="D770" i="4"/>
  <c r="B771" i="4"/>
  <c r="C771" i="4"/>
  <c r="D771" i="4"/>
  <c r="B772" i="4"/>
  <c r="C772" i="4"/>
  <c r="D772" i="4"/>
  <c r="B773" i="4"/>
  <c r="C773" i="4"/>
  <c r="D773" i="4"/>
  <c r="B774" i="4"/>
  <c r="C774" i="4"/>
  <c r="D774" i="4"/>
  <c r="B775" i="4"/>
  <c r="C775" i="4"/>
  <c r="D775" i="4"/>
  <c r="B776" i="4"/>
  <c r="C776" i="4"/>
  <c r="D776" i="4"/>
  <c r="B777" i="4"/>
  <c r="C777" i="4"/>
  <c r="D777" i="4"/>
  <c r="B778" i="4"/>
  <c r="C778" i="4"/>
  <c r="D778" i="4"/>
  <c r="B779" i="4"/>
  <c r="C779" i="4"/>
  <c r="D779" i="4"/>
  <c r="B780" i="4"/>
  <c r="C780" i="4"/>
  <c r="D780" i="4"/>
  <c r="B781" i="4"/>
  <c r="C781" i="4"/>
  <c r="D781" i="4"/>
  <c r="B782" i="4"/>
  <c r="C782" i="4"/>
  <c r="D782" i="4"/>
  <c r="B783" i="4"/>
  <c r="C783" i="4"/>
  <c r="D783" i="4"/>
  <c r="B784" i="4"/>
  <c r="C784" i="4"/>
  <c r="D784" i="4"/>
  <c r="B785" i="4"/>
  <c r="C785" i="4"/>
  <c r="D785" i="4"/>
  <c r="B786" i="4"/>
  <c r="C786" i="4"/>
  <c r="D786" i="4"/>
  <c r="B787" i="4"/>
  <c r="C787" i="4"/>
  <c r="D787" i="4"/>
  <c r="B788" i="4"/>
  <c r="C788" i="4"/>
  <c r="D788" i="4"/>
  <c r="B789" i="4"/>
  <c r="C789" i="4"/>
  <c r="D789" i="4"/>
  <c r="B790" i="4"/>
  <c r="C790" i="4"/>
  <c r="D790" i="4"/>
  <c r="B791" i="4"/>
  <c r="C791" i="4"/>
  <c r="D791" i="4"/>
  <c r="B792" i="4"/>
  <c r="C792" i="4"/>
  <c r="D792" i="4"/>
  <c r="B793" i="4"/>
  <c r="C793" i="4"/>
  <c r="D793" i="4"/>
  <c r="B794" i="4"/>
  <c r="C794" i="4"/>
  <c r="D794" i="4"/>
  <c r="B795" i="4"/>
  <c r="C795" i="4"/>
  <c r="D795" i="4"/>
  <c r="B796" i="4"/>
  <c r="C796" i="4"/>
  <c r="D796" i="4"/>
  <c r="B797" i="4"/>
  <c r="C797" i="4"/>
  <c r="D797" i="4"/>
  <c r="B798" i="4"/>
  <c r="C798" i="4"/>
  <c r="D798" i="4"/>
  <c r="B799" i="4"/>
  <c r="C799" i="4"/>
  <c r="D799" i="4"/>
  <c r="B800" i="4"/>
  <c r="C800" i="4"/>
  <c r="D800" i="4"/>
  <c r="B801" i="4"/>
  <c r="C801" i="4"/>
  <c r="D801" i="4"/>
  <c r="B802" i="4"/>
  <c r="C802" i="4"/>
  <c r="D802" i="4"/>
  <c r="B803" i="4"/>
  <c r="C803" i="4"/>
  <c r="D803" i="4"/>
  <c r="B804" i="4"/>
  <c r="C804" i="4"/>
  <c r="D804" i="4"/>
  <c r="B805" i="4"/>
  <c r="C805" i="4"/>
  <c r="D805" i="4"/>
  <c r="B806" i="4"/>
  <c r="C806" i="4"/>
  <c r="D806" i="4"/>
  <c r="B807" i="4"/>
  <c r="C807" i="4"/>
  <c r="D807" i="4"/>
  <c r="B808" i="4"/>
  <c r="C808" i="4"/>
  <c r="D808" i="4"/>
  <c r="B809" i="4"/>
  <c r="C809" i="4"/>
  <c r="D809" i="4"/>
  <c r="B810" i="4"/>
  <c r="C810" i="4"/>
  <c r="D810" i="4"/>
  <c r="B811" i="4"/>
  <c r="C811" i="4"/>
  <c r="D811" i="4"/>
  <c r="B812" i="4"/>
  <c r="C812" i="4"/>
  <c r="D812" i="4"/>
  <c r="B813" i="4"/>
  <c r="C813" i="4"/>
  <c r="D813" i="4"/>
  <c r="B814" i="4"/>
  <c r="C814" i="4"/>
  <c r="D814" i="4"/>
  <c r="B815" i="4"/>
  <c r="C815" i="4"/>
  <c r="D815" i="4"/>
  <c r="B816" i="4"/>
  <c r="C816" i="4"/>
  <c r="D816" i="4"/>
  <c r="B817" i="4"/>
  <c r="C817" i="4"/>
  <c r="D817" i="4"/>
  <c r="B818" i="4"/>
  <c r="C818" i="4"/>
  <c r="D818" i="4"/>
  <c r="B819" i="4"/>
  <c r="C819" i="4"/>
  <c r="D819" i="4"/>
  <c r="B820" i="4"/>
  <c r="C820" i="4"/>
  <c r="D820" i="4"/>
  <c r="B821" i="4"/>
  <c r="C821" i="4"/>
  <c r="D821" i="4"/>
  <c r="B822" i="4"/>
  <c r="C822" i="4"/>
  <c r="D822" i="4"/>
  <c r="B823" i="4"/>
  <c r="C823" i="4"/>
  <c r="D823" i="4"/>
  <c r="B824" i="4"/>
  <c r="C824" i="4"/>
  <c r="D824" i="4"/>
  <c r="B825" i="4"/>
  <c r="C825" i="4"/>
  <c r="D825" i="4"/>
  <c r="B826" i="4"/>
  <c r="C826" i="4"/>
  <c r="D826" i="4"/>
  <c r="B827" i="4"/>
  <c r="C827" i="4"/>
  <c r="D827" i="4"/>
  <c r="B828" i="4"/>
  <c r="C828" i="4"/>
  <c r="D828" i="4"/>
  <c r="B829" i="4"/>
  <c r="C829" i="4"/>
  <c r="D829" i="4"/>
  <c r="B830" i="4"/>
  <c r="C830" i="4"/>
  <c r="D830" i="4"/>
  <c r="B831" i="4"/>
  <c r="C831" i="4"/>
  <c r="D831" i="4"/>
  <c r="B832" i="4"/>
  <c r="C832" i="4"/>
  <c r="D832" i="4"/>
  <c r="B833" i="4"/>
  <c r="C833" i="4"/>
  <c r="D833" i="4"/>
  <c r="B834" i="4"/>
  <c r="C834" i="4"/>
  <c r="D834" i="4"/>
  <c r="B835" i="4"/>
  <c r="C835" i="4"/>
  <c r="D835" i="4"/>
  <c r="B836" i="4"/>
  <c r="C836" i="4"/>
  <c r="D836" i="4"/>
  <c r="B837" i="4"/>
  <c r="C837" i="4"/>
  <c r="D837" i="4"/>
  <c r="B838" i="4"/>
  <c r="C838" i="4"/>
  <c r="D838" i="4"/>
  <c r="B839" i="4"/>
  <c r="C839" i="4"/>
  <c r="D839" i="4"/>
  <c r="B840" i="4"/>
  <c r="C840" i="4"/>
  <c r="D840" i="4"/>
  <c r="B841" i="4"/>
  <c r="C841" i="4"/>
  <c r="D841" i="4"/>
  <c r="B842" i="4"/>
  <c r="C842" i="4"/>
  <c r="D842" i="4"/>
  <c r="B843" i="4"/>
  <c r="C843" i="4"/>
  <c r="D843" i="4"/>
  <c r="B844" i="4"/>
  <c r="C844" i="4"/>
  <c r="D844" i="4"/>
  <c r="B845" i="4"/>
  <c r="C845" i="4"/>
  <c r="D845" i="4"/>
  <c r="B846" i="4"/>
  <c r="C846" i="4"/>
  <c r="D846" i="4"/>
  <c r="B847" i="4"/>
  <c r="C847" i="4"/>
  <c r="D847" i="4"/>
  <c r="B848" i="4"/>
  <c r="C848" i="4"/>
  <c r="D848" i="4"/>
  <c r="B849" i="4"/>
  <c r="C849" i="4"/>
  <c r="D849" i="4"/>
  <c r="B850" i="4"/>
  <c r="C850" i="4"/>
  <c r="D850" i="4"/>
  <c r="B851" i="4"/>
  <c r="C851" i="4"/>
  <c r="D851" i="4"/>
  <c r="B852" i="4"/>
  <c r="C852" i="4"/>
  <c r="D852" i="4"/>
  <c r="B853" i="4"/>
  <c r="C853" i="4"/>
  <c r="D853" i="4"/>
  <c r="B854" i="4"/>
  <c r="C854" i="4"/>
  <c r="D854" i="4"/>
  <c r="B855" i="4"/>
  <c r="C855" i="4"/>
  <c r="D855" i="4"/>
  <c r="B856" i="4"/>
  <c r="C856" i="4"/>
  <c r="D856" i="4"/>
  <c r="B857" i="4"/>
  <c r="C857" i="4"/>
  <c r="D857" i="4"/>
  <c r="B858" i="4"/>
  <c r="C858" i="4"/>
  <c r="D858" i="4"/>
  <c r="B859" i="4"/>
  <c r="C859" i="4"/>
  <c r="D859" i="4"/>
  <c r="B860" i="4"/>
  <c r="C860" i="4"/>
  <c r="D860" i="4"/>
  <c r="B861" i="4"/>
  <c r="C861" i="4"/>
  <c r="D861" i="4"/>
  <c r="B862" i="4"/>
  <c r="C862" i="4"/>
  <c r="D862" i="4"/>
  <c r="B863" i="4"/>
  <c r="C863" i="4"/>
  <c r="D863" i="4"/>
  <c r="B864" i="4"/>
  <c r="C864" i="4"/>
  <c r="D864" i="4"/>
  <c r="B865" i="4"/>
  <c r="C865" i="4"/>
  <c r="D865" i="4"/>
  <c r="B866" i="4"/>
  <c r="C866" i="4"/>
  <c r="D866" i="4"/>
  <c r="B867" i="4"/>
  <c r="C867" i="4"/>
  <c r="D867" i="4"/>
  <c r="B868" i="4"/>
  <c r="C868" i="4"/>
  <c r="D868" i="4"/>
  <c r="B869" i="4"/>
  <c r="C869" i="4"/>
  <c r="D869" i="4"/>
  <c r="B870" i="4"/>
  <c r="C870" i="4"/>
  <c r="D870" i="4"/>
  <c r="B871" i="4"/>
  <c r="C871" i="4"/>
  <c r="D871" i="4"/>
  <c r="B872" i="4"/>
  <c r="C872" i="4"/>
  <c r="D872" i="4"/>
  <c r="B873" i="4"/>
  <c r="C873" i="4"/>
  <c r="D873" i="4"/>
  <c r="B874" i="4"/>
  <c r="C874" i="4"/>
  <c r="D874" i="4"/>
  <c r="B875" i="4"/>
  <c r="C875" i="4"/>
  <c r="D875" i="4"/>
  <c r="B876" i="4"/>
  <c r="C876" i="4"/>
  <c r="D876" i="4"/>
  <c r="B877" i="4"/>
  <c r="C877" i="4"/>
  <c r="D877" i="4"/>
  <c r="B878" i="4"/>
  <c r="C878" i="4"/>
  <c r="D878" i="4"/>
  <c r="B879" i="4"/>
  <c r="C879" i="4"/>
  <c r="D879" i="4"/>
  <c r="B880" i="4"/>
  <c r="C880" i="4"/>
  <c r="D880" i="4"/>
  <c r="B881" i="4"/>
  <c r="C881" i="4"/>
  <c r="D881" i="4"/>
  <c r="B882" i="4"/>
  <c r="C882" i="4"/>
  <c r="D882" i="4"/>
  <c r="B883" i="4"/>
  <c r="C883" i="4"/>
  <c r="D883" i="4"/>
  <c r="B884" i="4"/>
  <c r="C884" i="4"/>
  <c r="D884" i="4"/>
  <c r="B885" i="4"/>
  <c r="C885" i="4"/>
  <c r="D885" i="4"/>
  <c r="B886" i="4"/>
  <c r="C886" i="4"/>
  <c r="D886" i="4"/>
  <c r="B887" i="4"/>
  <c r="C887" i="4"/>
  <c r="D887" i="4"/>
  <c r="B888" i="4"/>
  <c r="C888" i="4"/>
  <c r="D888" i="4"/>
  <c r="B889" i="4"/>
  <c r="C889" i="4"/>
  <c r="D889" i="4"/>
  <c r="B890" i="4"/>
  <c r="C890" i="4"/>
  <c r="D890" i="4"/>
  <c r="B891" i="4"/>
  <c r="C891" i="4"/>
  <c r="D891" i="4"/>
  <c r="B892" i="4"/>
  <c r="C892" i="4"/>
  <c r="D892" i="4"/>
  <c r="B893" i="4"/>
  <c r="C893" i="4"/>
  <c r="D893" i="4"/>
  <c r="B894" i="4"/>
  <c r="C894" i="4"/>
  <c r="D894" i="4"/>
  <c r="B895" i="4"/>
  <c r="C895" i="4"/>
  <c r="D895" i="4"/>
  <c r="B896" i="4"/>
  <c r="C896" i="4"/>
  <c r="D896" i="4"/>
  <c r="B897" i="4"/>
  <c r="C897" i="4"/>
  <c r="D897" i="4"/>
  <c r="B898" i="4"/>
  <c r="C898" i="4"/>
  <c r="D898" i="4"/>
  <c r="B899" i="4"/>
  <c r="C899" i="4"/>
  <c r="D899" i="4"/>
  <c r="B900" i="4"/>
  <c r="C900" i="4"/>
  <c r="D900" i="4"/>
  <c r="B901" i="4"/>
  <c r="C901" i="4"/>
  <c r="D901" i="4"/>
  <c r="B902" i="4"/>
  <c r="C902" i="4"/>
  <c r="D902" i="4"/>
  <c r="B903" i="4"/>
  <c r="C903" i="4"/>
  <c r="D903" i="4"/>
  <c r="B904" i="4"/>
  <c r="C904" i="4"/>
  <c r="D904" i="4"/>
  <c r="B905" i="4"/>
  <c r="C905" i="4"/>
  <c r="D905" i="4"/>
  <c r="B906" i="4"/>
  <c r="C906" i="4"/>
  <c r="D906" i="4"/>
  <c r="B907" i="4"/>
  <c r="C907" i="4"/>
  <c r="D907" i="4"/>
  <c r="B908" i="4"/>
  <c r="C908" i="4"/>
  <c r="D908" i="4"/>
  <c r="B909" i="4"/>
  <c r="C909" i="4"/>
  <c r="D909" i="4"/>
  <c r="B910" i="4"/>
  <c r="C910" i="4"/>
  <c r="D910" i="4"/>
  <c r="B911" i="4"/>
  <c r="C911" i="4"/>
  <c r="D911" i="4"/>
  <c r="B912" i="4"/>
  <c r="C912" i="4"/>
  <c r="D912" i="4"/>
  <c r="B913" i="4"/>
  <c r="C913" i="4"/>
  <c r="D913" i="4"/>
  <c r="B914" i="4"/>
  <c r="C914" i="4"/>
  <c r="D914" i="4"/>
  <c r="B915" i="4"/>
  <c r="C915" i="4"/>
  <c r="D915" i="4"/>
  <c r="B916" i="4"/>
  <c r="C916" i="4"/>
  <c r="D916" i="4"/>
  <c r="B917" i="4"/>
  <c r="C917" i="4"/>
  <c r="D917" i="4"/>
  <c r="B918" i="4"/>
  <c r="C918" i="4"/>
  <c r="D918" i="4"/>
  <c r="B919" i="4"/>
  <c r="C919" i="4"/>
  <c r="D919" i="4"/>
  <c r="B920" i="4"/>
  <c r="C920" i="4"/>
  <c r="D920" i="4"/>
  <c r="B921" i="4"/>
  <c r="C921" i="4"/>
  <c r="D921" i="4"/>
  <c r="B922" i="4"/>
  <c r="C922" i="4"/>
  <c r="D922" i="4"/>
  <c r="B923" i="4"/>
  <c r="C923" i="4"/>
  <c r="D923" i="4"/>
  <c r="B924" i="4"/>
  <c r="C924" i="4"/>
  <c r="D924" i="4"/>
  <c r="B925" i="4"/>
  <c r="C925" i="4"/>
  <c r="D925" i="4"/>
  <c r="B926" i="4"/>
  <c r="C926" i="4"/>
  <c r="D926" i="4"/>
  <c r="B927" i="4"/>
  <c r="C927" i="4"/>
  <c r="D927" i="4"/>
  <c r="B928" i="4"/>
  <c r="C928" i="4"/>
  <c r="D928" i="4"/>
  <c r="B929" i="4"/>
  <c r="C929" i="4"/>
  <c r="D929" i="4"/>
  <c r="B930" i="4"/>
  <c r="C930" i="4"/>
  <c r="D930" i="4"/>
  <c r="B931" i="4"/>
  <c r="C931" i="4"/>
  <c r="D931" i="4"/>
  <c r="B932" i="4"/>
  <c r="C932" i="4"/>
  <c r="D932" i="4"/>
  <c r="B933" i="4"/>
  <c r="C933" i="4"/>
  <c r="D933" i="4"/>
  <c r="B934" i="4"/>
  <c r="C934" i="4"/>
  <c r="D934" i="4"/>
  <c r="B935" i="4"/>
  <c r="C935" i="4"/>
  <c r="D935" i="4"/>
  <c r="B936" i="4"/>
  <c r="C936" i="4"/>
  <c r="D936" i="4"/>
  <c r="B937" i="4"/>
  <c r="C937" i="4"/>
  <c r="D937" i="4"/>
  <c r="B938" i="4"/>
  <c r="C938" i="4"/>
  <c r="D938" i="4"/>
  <c r="B939" i="4"/>
  <c r="C939" i="4"/>
  <c r="D939" i="4"/>
  <c r="B940" i="4"/>
  <c r="C940" i="4"/>
  <c r="D940" i="4"/>
  <c r="B941" i="4"/>
  <c r="C941" i="4"/>
  <c r="D941" i="4"/>
  <c r="B942" i="4"/>
  <c r="C942" i="4"/>
  <c r="D942" i="4"/>
  <c r="B943" i="4"/>
  <c r="C943" i="4"/>
  <c r="D943" i="4"/>
  <c r="B944" i="4"/>
  <c r="C944" i="4"/>
  <c r="D944" i="4"/>
  <c r="B945" i="4"/>
  <c r="C945" i="4"/>
  <c r="D945" i="4"/>
  <c r="B946" i="4"/>
  <c r="C946" i="4"/>
  <c r="D946" i="4"/>
  <c r="B947" i="4"/>
  <c r="C947" i="4"/>
  <c r="D947" i="4"/>
  <c r="B948" i="4"/>
  <c r="C948" i="4"/>
  <c r="D948" i="4"/>
  <c r="B949" i="4"/>
  <c r="C949" i="4"/>
  <c r="D949" i="4"/>
  <c r="B950" i="4"/>
  <c r="C950" i="4"/>
  <c r="D950" i="4"/>
  <c r="B951" i="4"/>
  <c r="C951" i="4"/>
  <c r="D951" i="4"/>
  <c r="B952" i="4"/>
  <c r="C952" i="4"/>
  <c r="D952" i="4"/>
  <c r="B953" i="4"/>
  <c r="C953" i="4"/>
  <c r="D953" i="4"/>
  <c r="B954" i="4"/>
  <c r="C954" i="4"/>
  <c r="D954" i="4"/>
  <c r="B955" i="4"/>
  <c r="C955" i="4"/>
  <c r="D955" i="4"/>
  <c r="B956" i="4"/>
  <c r="C956" i="4"/>
  <c r="D956" i="4"/>
  <c r="B957" i="4"/>
  <c r="C957" i="4"/>
  <c r="D957" i="4"/>
  <c r="B958" i="4"/>
  <c r="C958" i="4"/>
  <c r="D958" i="4"/>
  <c r="B959" i="4"/>
  <c r="C959" i="4"/>
  <c r="D959" i="4"/>
  <c r="B960" i="4"/>
  <c r="C960" i="4"/>
  <c r="D960" i="4"/>
  <c r="B961" i="4"/>
  <c r="C961" i="4"/>
  <c r="D961" i="4"/>
  <c r="B962" i="4"/>
  <c r="C962" i="4"/>
  <c r="D962" i="4"/>
  <c r="B963" i="4"/>
  <c r="C963" i="4"/>
  <c r="D963" i="4"/>
  <c r="B964" i="4"/>
  <c r="C964" i="4"/>
  <c r="D964" i="4"/>
  <c r="B965" i="4"/>
  <c r="C965" i="4"/>
  <c r="D965" i="4"/>
  <c r="B966" i="4"/>
  <c r="C966" i="4"/>
  <c r="D966" i="4"/>
  <c r="B967" i="4"/>
  <c r="C967" i="4"/>
  <c r="D967" i="4"/>
  <c r="B968" i="4"/>
  <c r="C968" i="4"/>
  <c r="D968" i="4"/>
  <c r="B969" i="4"/>
  <c r="C969" i="4"/>
  <c r="D969" i="4"/>
  <c r="B970" i="4"/>
  <c r="C970" i="4"/>
  <c r="D970" i="4"/>
  <c r="B971" i="4"/>
  <c r="C971" i="4"/>
  <c r="D971" i="4"/>
  <c r="B972" i="4"/>
  <c r="C972" i="4"/>
  <c r="D972" i="4"/>
  <c r="B973" i="4"/>
  <c r="C973" i="4"/>
  <c r="D973" i="4"/>
  <c r="B974" i="4"/>
  <c r="C974" i="4"/>
  <c r="D974" i="4"/>
  <c r="B975" i="4"/>
  <c r="C975" i="4"/>
  <c r="D975" i="4"/>
  <c r="B976" i="4"/>
  <c r="C976" i="4"/>
  <c r="D976" i="4"/>
  <c r="B977" i="4"/>
  <c r="C977" i="4"/>
  <c r="D977" i="4"/>
  <c r="B978" i="4"/>
  <c r="C978" i="4"/>
  <c r="D978" i="4"/>
  <c r="B979" i="4"/>
  <c r="C979" i="4"/>
  <c r="D979" i="4"/>
  <c r="B980" i="4"/>
  <c r="C980" i="4"/>
  <c r="D980" i="4"/>
  <c r="B981" i="4"/>
  <c r="C981" i="4"/>
  <c r="D981" i="4"/>
  <c r="B982" i="4"/>
  <c r="C982" i="4"/>
  <c r="D982" i="4"/>
  <c r="B983" i="4"/>
  <c r="C983" i="4"/>
  <c r="D983" i="4"/>
  <c r="B984" i="4"/>
  <c r="C984" i="4"/>
  <c r="D984" i="4"/>
  <c r="B985" i="4"/>
  <c r="C985" i="4"/>
  <c r="D985" i="4"/>
  <c r="B986" i="4"/>
  <c r="C986" i="4"/>
  <c r="D986" i="4"/>
  <c r="B987" i="4"/>
  <c r="C987" i="4"/>
  <c r="D987" i="4"/>
  <c r="B988" i="4"/>
  <c r="C988" i="4"/>
  <c r="D988" i="4"/>
  <c r="B989" i="4"/>
  <c r="C989" i="4"/>
  <c r="D989" i="4"/>
  <c r="B990" i="4"/>
  <c r="C990" i="4"/>
  <c r="D990" i="4"/>
  <c r="B991" i="4"/>
  <c r="C991" i="4"/>
  <c r="D991" i="4"/>
  <c r="B992" i="4"/>
  <c r="C992" i="4"/>
  <c r="D992" i="4"/>
  <c r="B993" i="4"/>
  <c r="C993" i="4"/>
  <c r="D993" i="4"/>
  <c r="B994" i="4"/>
  <c r="C994" i="4"/>
  <c r="D994" i="4"/>
  <c r="B995" i="4"/>
  <c r="C995" i="4"/>
  <c r="D995" i="4"/>
  <c r="B996" i="4"/>
  <c r="C996" i="4"/>
  <c r="D996" i="4"/>
  <c r="B997" i="4"/>
  <c r="C997" i="4"/>
  <c r="D997" i="4"/>
  <c r="B998" i="4"/>
  <c r="C998" i="4"/>
  <c r="D998" i="4"/>
  <c r="B999" i="4"/>
  <c r="C999" i="4"/>
  <c r="D999" i="4"/>
  <c r="B1000" i="4"/>
  <c r="C1000" i="4"/>
  <c r="D1000" i="4"/>
  <c r="B1001" i="4"/>
  <c r="C1001" i="4"/>
  <c r="D1001" i="4"/>
  <c r="B1002" i="4"/>
  <c r="C1002" i="4"/>
  <c r="D1002" i="4"/>
  <c r="B1003" i="4"/>
  <c r="C1003" i="4"/>
  <c r="D1003" i="4"/>
  <c r="B1004" i="4"/>
  <c r="C1004" i="4"/>
  <c r="D1004" i="4"/>
  <c r="B1005" i="4"/>
  <c r="C1005" i="4"/>
  <c r="D1005" i="4"/>
  <c r="B1006" i="4"/>
  <c r="C1006" i="4"/>
  <c r="D1006" i="4"/>
  <c r="B1007" i="4"/>
  <c r="C1007" i="4"/>
  <c r="D1007" i="4"/>
  <c r="B1008" i="4"/>
  <c r="C1008" i="4"/>
  <c r="D1008" i="4"/>
  <c r="B1009" i="4"/>
  <c r="C1009" i="4"/>
  <c r="D1009" i="4"/>
  <c r="B1010" i="4"/>
  <c r="C1010" i="4"/>
  <c r="D1010" i="4"/>
  <c r="B1011" i="4"/>
  <c r="C1011" i="4"/>
  <c r="D1011" i="4"/>
  <c r="B1012" i="4"/>
  <c r="C1012" i="4"/>
  <c r="D1012" i="4"/>
  <c r="B1013" i="4"/>
  <c r="C1013" i="4"/>
  <c r="D1013" i="4"/>
  <c r="B1014" i="4"/>
  <c r="C1014" i="4"/>
  <c r="D1014" i="4"/>
  <c r="B1015" i="4"/>
  <c r="C1015" i="4"/>
  <c r="D1015" i="4"/>
  <c r="B1016" i="4"/>
  <c r="C1016" i="4"/>
  <c r="D1016" i="4"/>
  <c r="B1017" i="4"/>
  <c r="C1017" i="4"/>
  <c r="D1017" i="4"/>
  <c r="B1018" i="4"/>
  <c r="C1018" i="4"/>
  <c r="D1018" i="4"/>
  <c r="B1019" i="4"/>
  <c r="C1019" i="4"/>
  <c r="D1019" i="4"/>
  <c r="B1020" i="4"/>
  <c r="C1020" i="4"/>
  <c r="D1020" i="4"/>
  <c r="B1021" i="4"/>
  <c r="C1021" i="4"/>
  <c r="D1021" i="4"/>
  <c r="B1022" i="4"/>
  <c r="C1022" i="4"/>
  <c r="D1022" i="4"/>
  <c r="B1023" i="4"/>
  <c r="C1023" i="4"/>
  <c r="D1023" i="4"/>
  <c r="B1024" i="4"/>
  <c r="C1024" i="4"/>
  <c r="D1024" i="4"/>
  <c r="B1025" i="4"/>
  <c r="C1025" i="4"/>
  <c r="D1025" i="4"/>
  <c r="B1026" i="4"/>
  <c r="C1026" i="4"/>
  <c r="D1026" i="4"/>
  <c r="B1027" i="4"/>
  <c r="C1027" i="4"/>
  <c r="D1027" i="4"/>
  <c r="B1028" i="4"/>
  <c r="C1028" i="4"/>
  <c r="D1028" i="4"/>
  <c r="B1029" i="4"/>
  <c r="C1029" i="4"/>
  <c r="D1029" i="4"/>
  <c r="B1030" i="4"/>
  <c r="C1030" i="4"/>
  <c r="D1030" i="4"/>
  <c r="B1031" i="4"/>
  <c r="C1031" i="4"/>
  <c r="D1031" i="4"/>
  <c r="B1032" i="4"/>
  <c r="C1032" i="4"/>
  <c r="D1032" i="4"/>
  <c r="B1033" i="4"/>
  <c r="C1033" i="4"/>
  <c r="D1033" i="4"/>
  <c r="B1034" i="4"/>
  <c r="C1034" i="4"/>
  <c r="D1034" i="4"/>
  <c r="B1035" i="4"/>
  <c r="C1035" i="4"/>
  <c r="D1035" i="4"/>
  <c r="B1036" i="4"/>
  <c r="C1036" i="4"/>
  <c r="D1036" i="4"/>
  <c r="B1037" i="4"/>
  <c r="C1037" i="4"/>
  <c r="D1037" i="4"/>
  <c r="B1038" i="4"/>
  <c r="C1038" i="4"/>
  <c r="D1038" i="4"/>
  <c r="B1039" i="4"/>
  <c r="C1039" i="4"/>
  <c r="D1039" i="4"/>
  <c r="B1040" i="4"/>
  <c r="C1040" i="4"/>
  <c r="D1040" i="4"/>
  <c r="B1041" i="4"/>
  <c r="C1041" i="4"/>
  <c r="D1041" i="4"/>
  <c r="B1042" i="4"/>
  <c r="C1042" i="4"/>
  <c r="D1042" i="4"/>
  <c r="B1043" i="4"/>
  <c r="C1043" i="4"/>
  <c r="D1043" i="4"/>
  <c r="B1044" i="4"/>
  <c r="C1044" i="4"/>
  <c r="D1044" i="4"/>
  <c r="B1045" i="4"/>
  <c r="C1045" i="4"/>
  <c r="D1045" i="4"/>
  <c r="B1046" i="4"/>
  <c r="C1046" i="4"/>
  <c r="D1046" i="4"/>
  <c r="B1047" i="4"/>
  <c r="C1047" i="4"/>
  <c r="D1047" i="4"/>
  <c r="B1048" i="4"/>
  <c r="C1048" i="4"/>
  <c r="D1048" i="4"/>
  <c r="B1049" i="4"/>
  <c r="C1049" i="4"/>
  <c r="D1049" i="4"/>
  <c r="B1050" i="4"/>
  <c r="C1050" i="4"/>
  <c r="D1050" i="4"/>
  <c r="B1051" i="4"/>
  <c r="C1051" i="4"/>
  <c r="D1051" i="4"/>
  <c r="B1052" i="4"/>
  <c r="C1052" i="4"/>
  <c r="D1052" i="4"/>
  <c r="B1053" i="4"/>
  <c r="C1053" i="4"/>
  <c r="D1053" i="4"/>
  <c r="B1054" i="4"/>
  <c r="C1054" i="4"/>
  <c r="D1054" i="4"/>
  <c r="B1055" i="4"/>
  <c r="C1055" i="4"/>
  <c r="D1055" i="4"/>
  <c r="B1056" i="4"/>
  <c r="C1056" i="4"/>
  <c r="D1056" i="4"/>
  <c r="B1057" i="4"/>
  <c r="C1057" i="4"/>
  <c r="D1057" i="4"/>
  <c r="B1058" i="4"/>
  <c r="C1058" i="4"/>
  <c r="D1058" i="4"/>
  <c r="B1059" i="4"/>
  <c r="C1059" i="4"/>
  <c r="D1059" i="4"/>
  <c r="B1060" i="4"/>
  <c r="C1060" i="4"/>
  <c r="D1060" i="4"/>
  <c r="B1061" i="4"/>
  <c r="C1061" i="4"/>
  <c r="D1061" i="4"/>
  <c r="B1062" i="4"/>
  <c r="C1062" i="4"/>
  <c r="D1062" i="4"/>
  <c r="B1063" i="4"/>
  <c r="C1063" i="4"/>
  <c r="D1063" i="4"/>
  <c r="B1064" i="4"/>
  <c r="C1064" i="4"/>
  <c r="D1064" i="4"/>
  <c r="B1065" i="4"/>
  <c r="C1065" i="4"/>
  <c r="D1065" i="4"/>
  <c r="B1066" i="4"/>
  <c r="C1066" i="4"/>
  <c r="D1066" i="4"/>
  <c r="B1067" i="4"/>
  <c r="C1067" i="4"/>
  <c r="D1067" i="4"/>
  <c r="B288" i="4"/>
  <c r="C288" i="4"/>
  <c r="D288" i="4"/>
  <c r="B289" i="4"/>
  <c r="C289" i="4"/>
  <c r="D289" i="4"/>
  <c r="B290" i="4"/>
  <c r="C290" i="4"/>
  <c r="D290" i="4"/>
  <c r="B291" i="4"/>
  <c r="C291" i="4"/>
  <c r="D291" i="4"/>
  <c r="B292" i="4"/>
  <c r="C292" i="4"/>
  <c r="D292" i="4"/>
  <c r="B293" i="4"/>
  <c r="C293" i="4"/>
  <c r="D293" i="4"/>
  <c r="B294" i="4"/>
  <c r="C294" i="4"/>
  <c r="D294" i="4"/>
  <c r="B295" i="4"/>
  <c r="C295" i="4"/>
  <c r="D295" i="4"/>
  <c r="B296" i="4"/>
  <c r="C296" i="4"/>
  <c r="D296" i="4"/>
  <c r="B297" i="4"/>
  <c r="C297" i="4"/>
  <c r="D297" i="4"/>
  <c r="B298" i="4"/>
  <c r="C298" i="4"/>
  <c r="D298" i="4"/>
  <c r="B299" i="4"/>
  <c r="C299" i="4"/>
  <c r="D299" i="4"/>
  <c r="B300" i="4"/>
  <c r="C300" i="4"/>
  <c r="D300" i="4"/>
  <c r="B301" i="4"/>
  <c r="C301" i="4"/>
  <c r="D301" i="4"/>
  <c r="B302" i="4"/>
  <c r="C302" i="4"/>
  <c r="D302" i="4"/>
  <c r="B303" i="4"/>
  <c r="C303" i="4"/>
  <c r="D303" i="4"/>
  <c r="B304" i="4"/>
  <c r="C304" i="4"/>
  <c r="D304" i="4"/>
  <c r="B305" i="4"/>
  <c r="C305" i="4"/>
  <c r="D305" i="4"/>
  <c r="B306" i="4"/>
  <c r="C306" i="4"/>
  <c r="D306" i="4"/>
  <c r="B307" i="4"/>
  <c r="C307" i="4"/>
  <c r="D307" i="4"/>
  <c r="B308" i="4"/>
  <c r="C308" i="4"/>
  <c r="D308" i="4"/>
  <c r="B309" i="4"/>
  <c r="C309" i="4"/>
  <c r="D309" i="4"/>
  <c r="B310" i="4"/>
  <c r="C310" i="4"/>
  <c r="D310" i="4"/>
  <c r="B311" i="4"/>
  <c r="C311" i="4"/>
  <c r="D311" i="4"/>
  <c r="B312" i="4"/>
  <c r="C312" i="4"/>
  <c r="D312" i="4"/>
  <c r="B313" i="4"/>
  <c r="C313" i="4"/>
  <c r="D313" i="4"/>
  <c r="B314" i="4"/>
  <c r="C314" i="4"/>
  <c r="D314" i="4"/>
  <c r="B315" i="4"/>
  <c r="C315" i="4"/>
  <c r="D315" i="4"/>
  <c r="B316" i="4"/>
  <c r="C316" i="4"/>
  <c r="D316" i="4"/>
  <c r="B317" i="4"/>
  <c r="C317" i="4"/>
  <c r="D317" i="4"/>
  <c r="B318" i="4"/>
  <c r="C318" i="4"/>
  <c r="D318" i="4"/>
  <c r="B319" i="4"/>
  <c r="C319" i="4"/>
  <c r="D319" i="4"/>
  <c r="B320" i="4"/>
  <c r="C320" i="4"/>
  <c r="D320" i="4"/>
  <c r="B321" i="4"/>
  <c r="C321" i="4"/>
  <c r="D321" i="4"/>
  <c r="B322" i="4"/>
  <c r="C322" i="4"/>
  <c r="D322" i="4"/>
  <c r="B323" i="4"/>
  <c r="C323" i="4"/>
  <c r="D323" i="4"/>
  <c r="B324" i="4"/>
  <c r="C324" i="4"/>
  <c r="D324" i="4"/>
  <c r="B325" i="4"/>
  <c r="C325" i="4"/>
  <c r="D325" i="4"/>
  <c r="B326" i="4"/>
  <c r="C326" i="4"/>
  <c r="D326" i="4"/>
  <c r="B327" i="4"/>
  <c r="C327" i="4"/>
  <c r="D327" i="4"/>
  <c r="B328" i="4"/>
  <c r="C328" i="4"/>
  <c r="D328" i="4"/>
  <c r="B329" i="4"/>
  <c r="C329" i="4"/>
  <c r="D329" i="4"/>
  <c r="B330" i="4"/>
  <c r="C330" i="4"/>
  <c r="D330" i="4"/>
  <c r="B331" i="4"/>
  <c r="C331" i="4"/>
  <c r="D331" i="4"/>
  <c r="B332" i="4"/>
  <c r="C332" i="4"/>
  <c r="D332" i="4"/>
  <c r="B333" i="4"/>
  <c r="C333" i="4"/>
  <c r="D333" i="4"/>
  <c r="B334" i="4"/>
  <c r="C334" i="4"/>
  <c r="D334" i="4"/>
  <c r="B335" i="4"/>
  <c r="C335" i="4"/>
  <c r="D335" i="4"/>
  <c r="B336" i="4"/>
  <c r="C336" i="4"/>
  <c r="D336" i="4"/>
  <c r="B337" i="4"/>
  <c r="C337" i="4"/>
  <c r="D337" i="4"/>
  <c r="B338" i="4"/>
  <c r="C338" i="4"/>
  <c r="D338" i="4"/>
  <c r="B339" i="4"/>
  <c r="C339" i="4"/>
  <c r="D339" i="4"/>
  <c r="B340" i="4"/>
  <c r="C340" i="4"/>
  <c r="D340" i="4"/>
  <c r="B341" i="4"/>
  <c r="C341" i="4"/>
  <c r="D341" i="4"/>
  <c r="B342" i="4"/>
  <c r="C342" i="4"/>
  <c r="D342" i="4"/>
  <c r="B343" i="4"/>
  <c r="C343" i="4"/>
  <c r="D343" i="4"/>
  <c r="B344" i="4"/>
  <c r="C344" i="4"/>
  <c r="D344" i="4"/>
  <c r="B345" i="4"/>
  <c r="C345" i="4"/>
  <c r="D345" i="4"/>
  <c r="B346" i="4"/>
  <c r="C346" i="4"/>
  <c r="D346" i="4"/>
  <c r="B347" i="4"/>
  <c r="C347" i="4"/>
  <c r="D347" i="4"/>
  <c r="B348" i="4"/>
  <c r="C348" i="4"/>
  <c r="D348" i="4"/>
  <c r="B349" i="4"/>
  <c r="C349" i="4"/>
  <c r="D349" i="4"/>
  <c r="B350" i="4"/>
  <c r="C350" i="4"/>
  <c r="D350" i="4"/>
  <c r="B351" i="4"/>
  <c r="C351" i="4"/>
  <c r="D351" i="4"/>
  <c r="B352" i="4"/>
  <c r="C352" i="4"/>
  <c r="D352" i="4"/>
  <c r="B353" i="4"/>
  <c r="C353" i="4"/>
  <c r="D353" i="4"/>
  <c r="B354" i="4"/>
  <c r="C354" i="4"/>
  <c r="D354" i="4"/>
  <c r="B355" i="4"/>
  <c r="C355" i="4"/>
  <c r="D355" i="4"/>
  <c r="B356" i="4"/>
  <c r="C356" i="4"/>
  <c r="D356" i="4"/>
  <c r="B357" i="4"/>
  <c r="C357" i="4"/>
  <c r="D357" i="4"/>
  <c r="B358" i="4"/>
  <c r="C358" i="4"/>
  <c r="D358" i="4"/>
  <c r="B359" i="4"/>
  <c r="C359" i="4"/>
  <c r="D359" i="4"/>
  <c r="B360" i="4"/>
  <c r="C360" i="4"/>
  <c r="D360" i="4"/>
  <c r="B361" i="4"/>
  <c r="C361" i="4"/>
  <c r="D361" i="4"/>
  <c r="B362" i="4"/>
  <c r="C362" i="4"/>
  <c r="D362" i="4"/>
  <c r="B363" i="4"/>
  <c r="C363" i="4"/>
  <c r="D363" i="4"/>
  <c r="B364" i="4"/>
  <c r="C364" i="4"/>
  <c r="D364" i="4"/>
  <c r="B365" i="4"/>
  <c r="C365" i="4"/>
  <c r="D365" i="4"/>
  <c r="B366" i="4"/>
  <c r="C366" i="4"/>
  <c r="D366" i="4"/>
  <c r="B367" i="4"/>
  <c r="C367" i="4"/>
  <c r="D367" i="4"/>
  <c r="B368" i="4"/>
  <c r="C368" i="4"/>
  <c r="D368" i="4"/>
  <c r="B369" i="4"/>
  <c r="C369" i="4"/>
  <c r="D369" i="4"/>
  <c r="B370" i="4"/>
  <c r="C370" i="4"/>
  <c r="D370" i="4"/>
  <c r="B371" i="4"/>
  <c r="C371" i="4"/>
  <c r="D371" i="4"/>
  <c r="B372" i="4"/>
  <c r="C372" i="4"/>
  <c r="D372" i="4"/>
  <c r="B373" i="4"/>
  <c r="C373" i="4"/>
  <c r="D373" i="4"/>
  <c r="B374" i="4"/>
  <c r="C374" i="4"/>
  <c r="D374" i="4"/>
  <c r="B375" i="4"/>
  <c r="C375" i="4"/>
  <c r="D375" i="4"/>
  <c r="B376" i="4"/>
  <c r="C376" i="4"/>
  <c r="D376" i="4"/>
  <c r="B377" i="4"/>
  <c r="C377" i="4"/>
  <c r="D377" i="4"/>
  <c r="B378" i="4"/>
  <c r="C378" i="4"/>
  <c r="D378" i="4"/>
  <c r="B379" i="4"/>
  <c r="C379" i="4"/>
  <c r="D379" i="4"/>
  <c r="B380" i="4"/>
  <c r="C380" i="4"/>
  <c r="D380" i="4"/>
  <c r="B381" i="4"/>
  <c r="C381" i="4"/>
  <c r="D381" i="4"/>
  <c r="B382" i="4"/>
  <c r="C382" i="4"/>
  <c r="D382" i="4"/>
  <c r="B383" i="4"/>
  <c r="C383" i="4"/>
  <c r="D383" i="4"/>
  <c r="B384" i="4"/>
  <c r="C384" i="4"/>
  <c r="D384" i="4"/>
  <c r="B385" i="4"/>
  <c r="C385" i="4"/>
  <c r="D385" i="4"/>
  <c r="B386" i="4"/>
  <c r="C386" i="4"/>
  <c r="D386" i="4"/>
  <c r="B387" i="4"/>
  <c r="C387" i="4"/>
  <c r="D387" i="4"/>
  <c r="B388" i="4"/>
  <c r="C388" i="4"/>
  <c r="D388" i="4"/>
  <c r="B389" i="4"/>
  <c r="C389" i="4"/>
  <c r="D389" i="4"/>
  <c r="B390" i="4"/>
  <c r="C390" i="4"/>
  <c r="D390" i="4"/>
  <c r="B391" i="4"/>
  <c r="C391" i="4"/>
  <c r="D391" i="4"/>
  <c r="B392" i="4"/>
  <c r="C392" i="4"/>
  <c r="D392" i="4"/>
  <c r="B393" i="4"/>
  <c r="C393" i="4"/>
  <c r="D393" i="4"/>
  <c r="B394" i="4"/>
  <c r="C394" i="4"/>
  <c r="D394" i="4"/>
  <c r="B395" i="4"/>
  <c r="C395" i="4"/>
  <c r="D395" i="4"/>
  <c r="B396" i="4"/>
  <c r="C396" i="4"/>
  <c r="D396" i="4"/>
  <c r="B397" i="4"/>
  <c r="C397" i="4"/>
  <c r="D397" i="4"/>
  <c r="B398" i="4"/>
  <c r="C398" i="4"/>
  <c r="D398" i="4"/>
  <c r="B399" i="4"/>
  <c r="C399" i="4"/>
  <c r="D399" i="4"/>
  <c r="B400" i="4"/>
  <c r="C400" i="4"/>
  <c r="D400" i="4"/>
  <c r="B401" i="4"/>
  <c r="C401" i="4"/>
  <c r="D401" i="4"/>
  <c r="B402" i="4"/>
  <c r="C402" i="4"/>
  <c r="D402" i="4"/>
  <c r="B403" i="4"/>
  <c r="C403" i="4"/>
  <c r="D403" i="4"/>
  <c r="B404" i="4"/>
  <c r="C404" i="4"/>
  <c r="D404" i="4"/>
  <c r="B405" i="4"/>
  <c r="C405" i="4"/>
  <c r="D405" i="4"/>
  <c r="B406" i="4"/>
  <c r="C406" i="4"/>
  <c r="D406" i="4"/>
  <c r="B407" i="4"/>
  <c r="C407" i="4"/>
  <c r="D407" i="4"/>
  <c r="B408" i="4"/>
  <c r="C408" i="4"/>
  <c r="D408" i="4"/>
  <c r="B409" i="4"/>
  <c r="C409" i="4"/>
  <c r="D409" i="4"/>
  <c r="B410" i="4"/>
  <c r="C410" i="4"/>
  <c r="D410" i="4"/>
  <c r="B411" i="4"/>
  <c r="C411" i="4"/>
  <c r="D411" i="4"/>
  <c r="B412" i="4"/>
  <c r="C412" i="4"/>
  <c r="D412" i="4"/>
  <c r="B413" i="4"/>
  <c r="C413" i="4"/>
  <c r="D413" i="4"/>
  <c r="B414" i="4"/>
  <c r="C414" i="4"/>
  <c r="D414" i="4"/>
  <c r="B415" i="4"/>
  <c r="C415" i="4"/>
  <c r="D415" i="4"/>
  <c r="B416" i="4"/>
  <c r="C416" i="4"/>
  <c r="D416" i="4"/>
  <c r="B417" i="4"/>
  <c r="C417" i="4"/>
  <c r="D417" i="4"/>
  <c r="B418" i="4"/>
  <c r="C418" i="4"/>
  <c r="D418" i="4"/>
  <c r="B419" i="4"/>
  <c r="C419" i="4"/>
  <c r="D419" i="4"/>
  <c r="B420" i="4"/>
  <c r="C420" i="4"/>
  <c r="D420" i="4"/>
  <c r="B421" i="4"/>
  <c r="C421" i="4"/>
  <c r="D421" i="4"/>
  <c r="B422" i="4"/>
  <c r="C422" i="4"/>
  <c r="D422" i="4"/>
  <c r="B423" i="4"/>
  <c r="C423" i="4"/>
  <c r="D423" i="4"/>
  <c r="B424" i="4"/>
  <c r="C424" i="4"/>
  <c r="D424" i="4"/>
  <c r="B425" i="4"/>
  <c r="C425" i="4"/>
  <c r="D425" i="4"/>
  <c r="B426" i="4"/>
  <c r="C426" i="4"/>
  <c r="D426" i="4"/>
  <c r="B427" i="4"/>
  <c r="C427" i="4"/>
  <c r="D427" i="4"/>
  <c r="B428" i="4"/>
  <c r="C428" i="4"/>
  <c r="D428" i="4"/>
  <c r="B429" i="4"/>
  <c r="C429" i="4"/>
  <c r="D429" i="4"/>
  <c r="B430" i="4"/>
  <c r="C430" i="4"/>
  <c r="D430" i="4"/>
  <c r="B431" i="4"/>
  <c r="C431" i="4"/>
  <c r="D431" i="4"/>
  <c r="B432" i="4"/>
  <c r="C432" i="4"/>
  <c r="D432" i="4"/>
  <c r="B433" i="4"/>
  <c r="C433" i="4"/>
  <c r="D433" i="4"/>
  <c r="B434" i="4"/>
  <c r="C434" i="4"/>
  <c r="D434" i="4"/>
  <c r="B435" i="4"/>
  <c r="C435" i="4"/>
  <c r="D435" i="4"/>
  <c r="B436" i="4"/>
  <c r="C436" i="4"/>
  <c r="D436" i="4"/>
  <c r="B437" i="4"/>
  <c r="C437" i="4"/>
  <c r="D437" i="4"/>
  <c r="B438" i="4"/>
  <c r="C438" i="4"/>
  <c r="D438" i="4"/>
  <c r="B439" i="4"/>
  <c r="C439" i="4"/>
  <c r="D439" i="4"/>
  <c r="B440" i="4"/>
  <c r="C440" i="4"/>
  <c r="D440" i="4"/>
  <c r="B441" i="4"/>
  <c r="C441" i="4"/>
  <c r="D441" i="4"/>
  <c r="B442" i="4"/>
  <c r="C442" i="4"/>
  <c r="D442" i="4"/>
  <c r="B443" i="4"/>
  <c r="C443" i="4"/>
  <c r="D443" i="4"/>
  <c r="B444" i="4"/>
  <c r="C444" i="4"/>
  <c r="D444" i="4"/>
  <c r="B445" i="4"/>
  <c r="C445" i="4"/>
  <c r="D445" i="4"/>
  <c r="B446" i="4"/>
  <c r="C446" i="4"/>
  <c r="D446" i="4"/>
  <c r="B447" i="4"/>
  <c r="C447" i="4"/>
  <c r="D447" i="4"/>
  <c r="B448" i="4"/>
  <c r="C448" i="4"/>
  <c r="D448" i="4"/>
  <c r="B449" i="4"/>
  <c r="C449" i="4"/>
  <c r="D449" i="4"/>
  <c r="B450" i="4"/>
  <c r="C450" i="4"/>
  <c r="D450" i="4"/>
  <c r="B451" i="4"/>
  <c r="C451" i="4"/>
  <c r="D451" i="4"/>
  <c r="B452" i="4"/>
  <c r="C452" i="4"/>
  <c r="D452" i="4"/>
  <c r="B453" i="4"/>
  <c r="C453" i="4"/>
  <c r="D453" i="4"/>
  <c r="B454" i="4"/>
  <c r="C454" i="4"/>
  <c r="D454" i="4"/>
  <c r="B455" i="4"/>
  <c r="C455" i="4"/>
  <c r="D455" i="4"/>
  <c r="B456" i="4"/>
  <c r="C456" i="4"/>
  <c r="D456" i="4"/>
  <c r="B457" i="4"/>
  <c r="C457" i="4"/>
  <c r="D457" i="4"/>
  <c r="B458" i="4"/>
  <c r="C458" i="4"/>
  <c r="D458" i="4"/>
  <c r="B459" i="4"/>
  <c r="C459" i="4"/>
  <c r="D459" i="4"/>
  <c r="B460" i="4"/>
  <c r="C460" i="4"/>
  <c r="D460" i="4"/>
  <c r="B461" i="4"/>
  <c r="C461" i="4"/>
  <c r="D461" i="4"/>
  <c r="B462" i="4"/>
  <c r="C462" i="4"/>
  <c r="D462" i="4"/>
  <c r="B463" i="4"/>
  <c r="C463" i="4"/>
  <c r="D463" i="4"/>
  <c r="B464" i="4"/>
  <c r="C464" i="4"/>
  <c r="D464" i="4"/>
  <c r="B465" i="4"/>
  <c r="C465" i="4"/>
  <c r="D465" i="4"/>
  <c r="B466" i="4"/>
  <c r="C466" i="4"/>
  <c r="D466" i="4"/>
  <c r="B467" i="4"/>
  <c r="C467" i="4"/>
  <c r="D467" i="4"/>
  <c r="B468" i="4"/>
  <c r="C468" i="4"/>
  <c r="D468" i="4"/>
  <c r="B469" i="4"/>
  <c r="C469" i="4"/>
  <c r="D469" i="4"/>
  <c r="B470" i="4"/>
  <c r="C470" i="4"/>
  <c r="D470" i="4"/>
  <c r="B471" i="4"/>
  <c r="C471" i="4"/>
  <c r="D471" i="4"/>
  <c r="B472" i="4"/>
  <c r="C472" i="4"/>
  <c r="D472" i="4"/>
  <c r="B473" i="4"/>
  <c r="C473" i="4"/>
  <c r="D473" i="4"/>
  <c r="B474" i="4"/>
  <c r="C474" i="4"/>
  <c r="D474" i="4"/>
  <c r="B475" i="4"/>
  <c r="C475" i="4"/>
  <c r="D475" i="4"/>
  <c r="B476" i="4"/>
  <c r="C476" i="4"/>
  <c r="D476" i="4"/>
  <c r="B477" i="4"/>
  <c r="C477" i="4"/>
  <c r="D477" i="4"/>
  <c r="B478" i="4"/>
  <c r="C478" i="4"/>
  <c r="D478" i="4"/>
  <c r="B479" i="4"/>
  <c r="C479" i="4"/>
  <c r="D479" i="4"/>
  <c r="B480" i="4"/>
  <c r="C480" i="4"/>
  <c r="D480" i="4"/>
  <c r="B481" i="4"/>
  <c r="C481" i="4"/>
  <c r="D481" i="4"/>
  <c r="B482" i="4"/>
  <c r="C482" i="4"/>
  <c r="D482" i="4"/>
  <c r="B483" i="4"/>
  <c r="C483" i="4"/>
  <c r="D483" i="4"/>
  <c r="B484" i="4"/>
  <c r="C484" i="4"/>
  <c r="D484" i="4"/>
  <c r="B485" i="4"/>
  <c r="C485" i="4"/>
  <c r="D485" i="4"/>
  <c r="B486" i="4"/>
  <c r="C486" i="4"/>
  <c r="D486" i="4"/>
  <c r="B487" i="4"/>
  <c r="C487" i="4"/>
  <c r="D487" i="4"/>
  <c r="B488" i="4"/>
  <c r="C488" i="4"/>
  <c r="D488" i="4"/>
  <c r="B489" i="4"/>
  <c r="C489" i="4"/>
  <c r="D489" i="4"/>
  <c r="B490" i="4"/>
  <c r="C490" i="4"/>
  <c r="D490" i="4"/>
  <c r="B491" i="4"/>
  <c r="C491" i="4"/>
  <c r="D491" i="4"/>
  <c r="B492" i="4"/>
  <c r="C492" i="4"/>
  <c r="D492" i="4"/>
  <c r="B493" i="4"/>
  <c r="C493" i="4"/>
  <c r="D493" i="4"/>
  <c r="B494" i="4"/>
  <c r="C494" i="4"/>
  <c r="D494" i="4"/>
  <c r="B495" i="4"/>
  <c r="C495" i="4"/>
  <c r="D495" i="4"/>
  <c r="B496" i="4"/>
  <c r="C496" i="4"/>
  <c r="D496" i="4"/>
  <c r="B497" i="4"/>
  <c r="C497" i="4"/>
  <c r="D497" i="4"/>
  <c r="B498" i="4"/>
  <c r="C498" i="4"/>
  <c r="D498" i="4"/>
  <c r="B499" i="4"/>
  <c r="C499" i="4"/>
  <c r="D499" i="4"/>
  <c r="B500" i="4"/>
  <c r="C500" i="4"/>
  <c r="D500" i="4"/>
  <c r="B501" i="4"/>
  <c r="C501" i="4"/>
  <c r="D501" i="4"/>
  <c r="B502" i="4"/>
  <c r="C502" i="4"/>
  <c r="D502" i="4"/>
  <c r="B503" i="4"/>
  <c r="C503" i="4"/>
  <c r="D503" i="4"/>
  <c r="B504" i="4"/>
  <c r="C504" i="4"/>
  <c r="D504" i="4"/>
  <c r="B505" i="4"/>
  <c r="C505" i="4"/>
  <c r="D505" i="4"/>
  <c r="B506" i="4"/>
  <c r="C506" i="4"/>
  <c r="D506" i="4"/>
  <c r="B507" i="4"/>
  <c r="C507" i="4"/>
  <c r="D507" i="4"/>
  <c r="B508" i="4"/>
  <c r="C508" i="4"/>
  <c r="D508" i="4"/>
  <c r="B509" i="4"/>
  <c r="C509" i="4"/>
  <c r="D509" i="4"/>
  <c r="B510" i="4"/>
  <c r="C510" i="4"/>
  <c r="D510" i="4"/>
  <c r="B511" i="4"/>
  <c r="C511" i="4"/>
  <c r="D511" i="4"/>
  <c r="B512" i="4"/>
  <c r="C512" i="4"/>
  <c r="D512" i="4"/>
  <c r="B513" i="4"/>
  <c r="C513" i="4"/>
  <c r="D513" i="4"/>
  <c r="B514" i="4"/>
  <c r="C514" i="4"/>
  <c r="D514" i="4"/>
  <c r="B515" i="4"/>
  <c r="C515" i="4"/>
  <c r="D515" i="4"/>
  <c r="B516" i="4"/>
  <c r="C516" i="4"/>
  <c r="D516" i="4"/>
  <c r="B517" i="4"/>
  <c r="C517" i="4"/>
  <c r="D517" i="4"/>
  <c r="B518" i="4"/>
  <c r="C518" i="4"/>
  <c r="D518" i="4"/>
  <c r="B519" i="4"/>
  <c r="C519" i="4"/>
  <c r="D519" i="4"/>
  <c r="B520" i="4"/>
  <c r="C520" i="4"/>
  <c r="D520" i="4"/>
  <c r="B521" i="4"/>
  <c r="C521" i="4"/>
  <c r="D521" i="4"/>
  <c r="B522" i="4"/>
  <c r="C522" i="4"/>
  <c r="D522" i="4"/>
  <c r="B523" i="4"/>
  <c r="C523" i="4"/>
  <c r="D523" i="4"/>
  <c r="B524" i="4"/>
  <c r="C524" i="4"/>
  <c r="D524" i="4"/>
  <c r="B525" i="4"/>
  <c r="C525" i="4"/>
  <c r="D525" i="4"/>
  <c r="B526" i="4"/>
  <c r="C526" i="4"/>
  <c r="D526" i="4"/>
  <c r="B527" i="4"/>
  <c r="C527" i="4"/>
  <c r="D527" i="4"/>
  <c r="B528" i="4"/>
  <c r="C528" i="4"/>
  <c r="D528" i="4"/>
  <c r="B529" i="4"/>
  <c r="C529" i="4"/>
  <c r="D529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92" i="4"/>
  <c r="C92" i="4"/>
  <c r="D92" i="4"/>
  <c r="B93" i="4"/>
  <c r="C93" i="4"/>
  <c r="D93" i="4"/>
  <c r="B94" i="4"/>
  <c r="C94" i="4"/>
  <c r="D94" i="4"/>
  <c r="B95" i="4"/>
  <c r="C95" i="4"/>
  <c r="D95" i="4"/>
  <c r="B96" i="4"/>
  <c r="C96" i="4"/>
  <c r="D96" i="4"/>
  <c r="B97" i="4"/>
  <c r="C97" i="4"/>
  <c r="D97" i="4"/>
  <c r="B98" i="4"/>
  <c r="C98" i="4"/>
  <c r="D98" i="4"/>
  <c r="B99" i="4"/>
  <c r="C99" i="4"/>
  <c r="D99" i="4"/>
  <c r="B100" i="4"/>
  <c r="C100" i="4"/>
  <c r="D100" i="4"/>
  <c r="B101" i="4"/>
  <c r="C101" i="4"/>
  <c r="D101" i="4"/>
  <c r="B102" i="4"/>
  <c r="C102" i="4"/>
  <c r="D102" i="4"/>
  <c r="B103" i="4"/>
  <c r="C103" i="4"/>
  <c r="D103" i="4"/>
  <c r="B104" i="4"/>
  <c r="C104" i="4"/>
  <c r="D104" i="4"/>
  <c r="B105" i="4"/>
  <c r="C105" i="4"/>
  <c r="D105" i="4"/>
  <c r="B106" i="4"/>
  <c r="C106" i="4"/>
  <c r="D106" i="4"/>
  <c r="B107" i="4"/>
  <c r="C107" i="4"/>
  <c r="D107" i="4"/>
  <c r="B108" i="4"/>
  <c r="C108" i="4"/>
  <c r="D108" i="4"/>
  <c r="B109" i="4"/>
  <c r="C109" i="4"/>
  <c r="D109" i="4"/>
  <c r="B110" i="4"/>
  <c r="C110" i="4"/>
  <c r="D110" i="4"/>
  <c r="B111" i="4"/>
  <c r="C111" i="4"/>
  <c r="D111" i="4"/>
  <c r="B112" i="4"/>
  <c r="C112" i="4"/>
  <c r="D112" i="4"/>
  <c r="B113" i="4"/>
  <c r="C113" i="4"/>
  <c r="D113" i="4"/>
  <c r="B114" i="4"/>
  <c r="C114" i="4"/>
  <c r="D114" i="4"/>
  <c r="B115" i="4"/>
  <c r="C115" i="4"/>
  <c r="D115" i="4"/>
  <c r="B116" i="4"/>
  <c r="C116" i="4"/>
  <c r="D116" i="4"/>
  <c r="B117" i="4"/>
  <c r="C117" i="4"/>
  <c r="D117" i="4"/>
  <c r="B118" i="4"/>
  <c r="C118" i="4"/>
  <c r="D118" i="4"/>
  <c r="B119" i="4"/>
  <c r="C119" i="4"/>
  <c r="D119" i="4"/>
  <c r="B120" i="4"/>
  <c r="C120" i="4"/>
  <c r="D120" i="4"/>
  <c r="B121" i="4"/>
  <c r="C121" i="4"/>
  <c r="D121" i="4"/>
  <c r="B122" i="4"/>
  <c r="C122" i="4"/>
  <c r="D122" i="4"/>
  <c r="B123" i="4"/>
  <c r="C123" i="4"/>
  <c r="D123" i="4"/>
  <c r="B124" i="4"/>
  <c r="C124" i="4"/>
  <c r="D124" i="4"/>
  <c r="B125" i="4"/>
  <c r="C125" i="4"/>
  <c r="D125" i="4"/>
  <c r="B126" i="4"/>
  <c r="C126" i="4"/>
  <c r="D126" i="4"/>
  <c r="B127" i="4"/>
  <c r="C127" i="4"/>
  <c r="D127" i="4"/>
  <c r="B128" i="4"/>
  <c r="C128" i="4"/>
  <c r="D128" i="4"/>
  <c r="B129" i="4"/>
  <c r="C129" i="4"/>
  <c r="D129" i="4"/>
  <c r="B130" i="4"/>
  <c r="C130" i="4"/>
  <c r="D130" i="4"/>
  <c r="B131" i="4"/>
  <c r="C131" i="4"/>
  <c r="D131" i="4"/>
  <c r="B132" i="4"/>
  <c r="C132" i="4"/>
  <c r="D132" i="4"/>
  <c r="B133" i="4"/>
  <c r="C133" i="4"/>
  <c r="D133" i="4"/>
  <c r="B134" i="4"/>
  <c r="C134" i="4"/>
  <c r="D134" i="4"/>
  <c r="B135" i="4"/>
  <c r="C135" i="4"/>
  <c r="D135" i="4"/>
  <c r="B136" i="4"/>
  <c r="C136" i="4"/>
  <c r="D136" i="4"/>
  <c r="B137" i="4"/>
  <c r="C137" i="4"/>
  <c r="D137" i="4"/>
  <c r="B138" i="4"/>
  <c r="C138" i="4"/>
  <c r="D138" i="4"/>
  <c r="B139" i="4"/>
  <c r="C139" i="4"/>
  <c r="D139" i="4"/>
  <c r="B140" i="4"/>
  <c r="C140" i="4"/>
  <c r="D140" i="4"/>
  <c r="B141" i="4"/>
  <c r="C141" i="4"/>
  <c r="D141" i="4"/>
  <c r="B142" i="4"/>
  <c r="C142" i="4"/>
  <c r="D142" i="4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B169" i="4"/>
  <c r="C169" i="4"/>
  <c r="D169" i="4"/>
  <c r="B170" i="4"/>
  <c r="C170" i="4"/>
  <c r="D170" i="4"/>
  <c r="B171" i="4"/>
  <c r="C171" i="4"/>
  <c r="D171" i="4"/>
  <c r="B172" i="4"/>
  <c r="C172" i="4"/>
  <c r="D172" i="4"/>
  <c r="B173" i="4"/>
  <c r="C173" i="4"/>
  <c r="D173" i="4"/>
  <c r="B174" i="4"/>
  <c r="C174" i="4"/>
  <c r="D174" i="4"/>
  <c r="B175" i="4"/>
  <c r="C175" i="4"/>
  <c r="D175" i="4"/>
  <c r="B176" i="4"/>
  <c r="C176" i="4"/>
  <c r="D176" i="4"/>
  <c r="B177" i="4"/>
  <c r="C177" i="4"/>
  <c r="D177" i="4"/>
  <c r="B178" i="4"/>
  <c r="C178" i="4"/>
  <c r="D178" i="4"/>
  <c r="B179" i="4"/>
  <c r="C179" i="4"/>
  <c r="D179" i="4"/>
  <c r="B180" i="4"/>
  <c r="C180" i="4"/>
  <c r="D180" i="4"/>
  <c r="B181" i="4"/>
  <c r="C181" i="4"/>
  <c r="D181" i="4"/>
  <c r="B182" i="4"/>
  <c r="C182" i="4"/>
  <c r="D182" i="4"/>
  <c r="B183" i="4"/>
  <c r="C183" i="4"/>
  <c r="D183" i="4"/>
  <c r="B184" i="4"/>
  <c r="C184" i="4"/>
  <c r="D184" i="4"/>
  <c r="B185" i="4"/>
  <c r="C185" i="4"/>
  <c r="D185" i="4"/>
  <c r="B186" i="4"/>
  <c r="C186" i="4"/>
  <c r="D186" i="4"/>
  <c r="B187" i="4"/>
  <c r="C187" i="4"/>
  <c r="D187" i="4"/>
  <c r="B188" i="4"/>
  <c r="C188" i="4"/>
  <c r="D188" i="4"/>
  <c r="B189" i="4"/>
  <c r="C189" i="4"/>
  <c r="D189" i="4"/>
  <c r="B190" i="4"/>
  <c r="C190" i="4"/>
  <c r="D190" i="4"/>
  <c r="B191" i="4"/>
  <c r="C191" i="4"/>
  <c r="D191" i="4"/>
  <c r="B192" i="4"/>
  <c r="C192" i="4"/>
  <c r="D192" i="4"/>
  <c r="B193" i="4"/>
  <c r="C193" i="4"/>
  <c r="D193" i="4"/>
  <c r="B194" i="4"/>
  <c r="C194" i="4"/>
  <c r="D194" i="4"/>
  <c r="B195" i="4"/>
  <c r="C195" i="4"/>
  <c r="D195" i="4"/>
  <c r="B196" i="4"/>
  <c r="C196" i="4"/>
  <c r="D196" i="4"/>
  <c r="B197" i="4"/>
  <c r="C197" i="4"/>
  <c r="D197" i="4"/>
  <c r="B198" i="4"/>
  <c r="C198" i="4"/>
  <c r="D198" i="4"/>
  <c r="B199" i="4"/>
  <c r="C199" i="4"/>
  <c r="D199" i="4"/>
  <c r="B200" i="4"/>
  <c r="C200" i="4"/>
  <c r="D200" i="4"/>
  <c r="B201" i="4"/>
  <c r="C201" i="4"/>
  <c r="D201" i="4"/>
  <c r="B202" i="4"/>
  <c r="C202" i="4"/>
  <c r="D202" i="4"/>
  <c r="B203" i="4"/>
  <c r="C203" i="4"/>
  <c r="D203" i="4"/>
  <c r="B204" i="4"/>
  <c r="C204" i="4"/>
  <c r="D204" i="4"/>
  <c r="B205" i="4"/>
  <c r="C205" i="4"/>
  <c r="D205" i="4"/>
  <c r="B206" i="4"/>
  <c r="C206" i="4"/>
  <c r="D206" i="4"/>
  <c r="B207" i="4"/>
  <c r="C207" i="4"/>
  <c r="D207" i="4"/>
  <c r="B208" i="4"/>
  <c r="C208" i="4"/>
  <c r="D208" i="4"/>
  <c r="B209" i="4"/>
  <c r="C209" i="4"/>
  <c r="D209" i="4"/>
  <c r="B210" i="4"/>
  <c r="C210" i="4"/>
  <c r="D210" i="4"/>
  <c r="B211" i="4"/>
  <c r="C211" i="4"/>
  <c r="D211" i="4"/>
  <c r="B212" i="4"/>
  <c r="C212" i="4"/>
  <c r="D212" i="4"/>
  <c r="B213" i="4"/>
  <c r="C213" i="4"/>
  <c r="D213" i="4"/>
  <c r="B214" i="4"/>
  <c r="C214" i="4"/>
  <c r="D214" i="4"/>
  <c r="B215" i="4"/>
  <c r="C215" i="4"/>
  <c r="D215" i="4"/>
  <c r="B216" i="4"/>
  <c r="C216" i="4"/>
  <c r="D216" i="4"/>
  <c r="B217" i="4"/>
  <c r="C217" i="4"/>
  <c r="D217" i="4"/>
  <c r="B218" i="4"/>
  <c r="C218" i="4"/>
  <c r="D218" i="4"/>
  <c r="B219" i="4"/>
  <c r="C219" i="4"/>
  <c r="D219" i="4"/>
  <c r="B220" i="4"/>
  <c r="C220" i="4"/>
  <c r="D220" i="4"/>
  <c r="B221" i="4"/>
  <c r="C221" i="4"/>
  <c r="D221" i="4"/>
  <c r="B222" i="4"/>
  <c r="C222" i="4"/>
  <c r="D222" i="4"/>
  <c r="B223" i="4"/>
  <c r="C223" i="4"/>
  <c r="D223" i="4"/>
  <c r="B224" i="4"/>
  <c r="C224" i="4"/>
  <c r="D224" i="4"/>
  <c r="B225" i="4"/>
  <c r="C225" i="4"/>
  <c r="D225" i="4"/>
  <c r="B226" i="4"/>
  <c r="C226" i="4"/>
  <c r="D226" i="4"/>
  <c r="B227" i="4"/>
  <c r="C227" i="4"/>
  <c r="D227" i="4"/>
  <c r="B228" i="4"/>
  <c r="C228" i="4"/>
  <c r="D228" i="4"/>
  <c r="B229" i="4"/>
  <c r="C229" i="4"/>
  <c r="D229" i="4"/>
  <c r="B230" i="4"/>
  <c r="C230" i="4"/>
  <c r="D230" i="4"/>
  <c r="B231" i="4"/>
  <c r="C231" i="4"/>
  <c r="D231" i="4"/>
  <c r="B232" i="4"/>
  <c r="C232" i="4"/>
  <c r="D232" i="4"/>
  <c r="B233" i="4"/>
  <c r="C233" i="4"/>
  <c r="D233" i="4"/>
  <c r="B234" i="4"/>
  <c r="C234" i="4"/>
  <c r="D234" i="4"/>
  <c r="B235" i="4"/>
  <c r="C235" i="4"/>
  <c r="D235" i="4"/>
  <c r="B236" i="4"/>
  <c r="C236" i="4"/>
  <c r="D236" i="4"/>
  <c r="B237" i="4"/>
  <c r="C237" i="4"/>
  <c r="D237" i="4"/>
  <c r="B238" i="4"/>
  <c r="C238" i="4"/>
  <c r="D238" i="4"/>
  <c r="B239" i="4"/>
  <c r="C239" i="4"/>
  <c r="D239" i="4"/>
  <c r="B240" i="4"/>
  <c r="C240" i="4"/>
  <c r="D240" i="4"/>
  <c r="B241" i="4"/>
  <c r="C241" i="4"/>
  <c r="D241" i="4"/>
  <c r="B242" i="4"/>
  <c r="C242" i="4"/>
  <c r="D242" i="4"/>
  <c r="B243" i="4"/>
  <c r="C243" i="4"/>
  <c r="D243" i="4"/>
  <c r="B244" i="4"/>
  <c r="C244" i="4"/>
  <c r="D244" i="4"/>
  <c r="B245" i="4"/>
  <c r="C245" i="4"/>
  <c r="D245" i="4"/>
  <c r="B246" i="4"/>
  <c r="C246" i="4"/>
  <c r="D246" i="4"/>
  <c r="B247" i="4"/>
  <c r="C247" i="4"/>
  <c r="D247" i="4"/>
  <c r="B248" i="4"/>
  <c r="C248" i="4"/>
  <c r="D248" i="4"/>
  <c r="B249" i="4"/>
  <c r="C249" i="4"/>
  <c r="D249" i="4"/>
  <c r="B250" i="4"/>
  <c r="C250" i="4"/>
  <c r="D250" i="4"/>
  <c r="B251" i="4"/>
  <c r="C251" i="4"/>
  <c r="D251" i="4"/>
  <c r="B252" i="4"/>
  <c r="C252" i="4"/>
  <c r="D252" i="4"/>
  <c r="B253" i="4"/>
  <c r="C253" i="4"/>
  <c r="D253" i="4"/>
  <c r="B254" i="4"/>
  <c r="C254" i="4"/>
  <c r="D254" i="4"/>
  <c r="B255" i="4"/>
  <c r="C255" i="4"/>
  <c r="D255" i="4"/>
  <c r="B256" i="4"/>
  <c r="C256" i="4"/>
  <c r="D256" i="4"/>
  <c r="B257" i="4"/>
  <c r="C257" i="4"/>
  <c r="D257" i="4"/>
  <c r="B258" i="4"/>
  <c r="C258" i="4"/>
  <c r="D258" i="4"/>
  <c r="B259" i="4"/>
  <c r="C259" i="4"/>
  <c r="D259" i="4"/>
  <c r="B260" i="4"/>
  <c r="C260" i="4"/>
  <c r="D260" i="4"/>
  <c r="B261" i="4"/>
  <c r="C261" i="4"/>
  <c r="D261" i="4"/>
  <c r="B262" i="4"/>
  <c r="C262" i="4"/>
  <c r="D262" i="4"/>
  <c r="B263" i="4"/>
  <c r="C263" i="4"/>
  <c r="D263" i="4"/>
  <c r="B264" i="4"/>
  <c r="C264" i="4"/>
  <c r="D264" i="4"/>
  <c r="B265" i="4"/>
  <c r="C265" i="4"/>
  <c r="D265" i="4"/>
  <c r="B266" i="4"/>
  <c r="C266" i="4"/>
  <c r="D266" i="4"/>
  <c r="B267" i="4"/>
  <c r="C267" i="4"/>
  <c r="D267" i="4"/>
  <c r="B268" i="4"/>
  <c r="C268" i="4"/>
  <c r="D268" i="4"/>
  <c r="B269" i="4"/>
  <c r="C269" i="4"/>
  <c r="D269" i="4"/>
  <c r="B270" i="4"/>
  <c r="C270" i="4"/>
  <c r="D270" i="4"/>
  <c r="B271" i="4"/>
  <c r="C271" i="4"/>
  <c r="D271" i="4"/>
  <c r="B272" i="4"/>
  <c r="C272" i="4"/>
  <c r="D272" i="4"/>
  <c r="B273" i="4"/>
  <c r="C273" i="4"/>
  <c r="D273" i="4"/>
  <c r="B274" i="4"/>
  <c r="C274" i="4"/>
  <c r="D274" i="4"/>
  <c r="B275" i="4"/>
  <c r="C275" i="4"/>
  <c r="D275" i="4"/>
  <c r="B276" i="4"/>
  <c r="C276" i="4"/>
  <c r="D276" i="4"/>
  <c r="B277" i="4"/>
  <c r="C277" i="4"/>
  <c r="D277" i="4"/>
  <c r="B278" i="4"/>
  <c r="C278" i="4"/>
  <c r="D278" i="4"/>
  <c r="B279" i="4"/>
  <c r="C279" i="4"/>
  <c r="D279" i="4"/>
  <c r="B280" i="4"/>
  <c r="C280" i="4"/>
  <c r="D280" i="4"/>
  <c r="B281" i="4"/>
  <c r="C281" i="4"/>
  <c r="D281" i="4"/>
  <c r="B282" i="4"/>
  <c r="C282" i="4"/>
  <c r="D282" i="4"/>
  <c r="B283" i="4"/>
  <c r="C283" i="4"/>
  <c r="D283" i="4"/>
  <c r="B284" i="4"/>
  <c r="C284" i="4"/>
  <c r="D284" i="4"/>
  <c r="B285" i="4"/>
  <c r="C285" i="4"/>
  <c r="D285" i="4"/>
  <c r="B286" i="4"/>
  <c r="C286" i="4"/>
  <c r="D286" i="4"/>
  <c r="B287" i="4"/>
  <c r="C287" i="4"/>
  <c r="D287" i="4"/>
  <c r="B4" i="4"/>
  <c r="C4" i="4"/>
  <c r="D4" i="4"/>
  <c r="B7" i="3"/>
  <c r="B8" i="3" s="1"/>
  <c r="A6" i="3"/>
  <c r="E6" i="3" l="1" a="1"/>
  <c r="E6" i="3" s="1"/>
  <c r="C6" i="3" a="1"/>
  <c r="C6" i="3" s="1"/>
  <c r="A11" i="5"/>
  <c r="F5" i="3"/>
  <c r="E10" i="5" s="1"/>
  <c r="L10" i="5" s="1"/>
  <c r="K126" i="4"/>
  <c r="C5" i="3" a="1"/>
  <c r="C5" i="3" s="1"/>
  <c r="B9" i="3"/>
  <c r="AP82" i="5"/>
  <c r="AP100" i="5"/>
  <c r="AP78" i="5"/>
  <c r="AP67" i="5"/>
  <c r="AP46" i="5"/>
  <c r="AP40" i="5"/>
  <c r="AP87" i="5"/>
  <c r="AP34" i="5"/>
  <c r="AP86" i="5"/>
  <c r="AP81" i="5"/>
  <c r="AP91" i="5"/>
  <c r="AP85" i="5"/>
  <c r="AP74" i="5"/>
  <c r="AP69" i="5"/>
  <c r="AP58" i="5"/>
  <c r="AP22" i="5"/>
  <c r="AP90" i="5"/>
  <c r="AP79" i="5"/>
  <c r="AP73" i="5"/>
  <c r="AP52" i="5"/>
  <c r="A8" i="3"/>
  <c r="A7" i="3"/>
  <c r="C7" i="3" l="1" a="1"/>
  <c r="C7" i="3" s="1"/>
  <c r="E7" i="3" a="1"/>
  <c r="E7" i="3" s="1"/>
  <c r="A12" i="5"/>
  <c r="E8" i="3" a="1"/>
  <c r="E8" i="3" s="1"/>
  <c r="C8" i="3" a="1"/>
  <c r="C8" i="3" s="1"/>
  <c r="A13" i="5"/>
  <c r="Q10" i="5"/>
  <c r="AC10" i="5"/>
  <c r="D5" i="3"/>
  <c r="C10" i="5" s="1"/>
  <c r="B10" i="5"/>
  <c r="B10" i="3"/>
  <c r="AA10" i="5"/>
  <c r="B11" i="5"/>
  <c r="D6" i="3"/>
  <c r="C11" i="5" s="1"/>
  <c r="K11" i="5" s="1"/>
  <c r="F6" i="3"/>
  <c r="E11" i="5" s="1"/>
  <c r="D11" i="5"/>
  <c r="A9" i="3"/>
  <c r="C9" i="3" l="1" a="1"/>
  <c r="C9" i="3" s="1"/>
  <c r="E9" i="3" a="1"/>
  <c r="E9" i="3" s="1"/>
  <c r="A14" i="5"/>
  <c r="L11" i="5"/>
  <c r="B11" i="3"/>
  <c r="B13" i="5"/>
  <c r="D8" i="3"/>
  <c r="C13" i="5" s="1"/>
  <c r="K13" i="5" s="1"/>
  <c r="AA11" i="5"/>
  <c r="D13" i="5"/>
  <c r="F8" i="3"/>
  <c r="E13" i="5" s="1"/>
  <c r="Z11" i="5"/>
  <c r="K10" i="5"/>
  <c r="P11" i="5"/>
  <c r="AB11" i="5"/>
  <c r="F7" i="3"/>
  <c r="E12" i="5" s="1"/>
  <c r="D12" i="5"/>
  <c r="Z10" i="5"/>
  <c r="D7" i="3"/>
  <c r="C12" i="5" s="1"/>
  <c r="B12" i="5"/>
  <c r="A10" i="3"/>
  <c r="C10" i="3" l="1" a="1"/>
  <c r="C10" i="3" s="1"/>
  <c r="A15" i="5"/>
  <c r="E10" i="3" a="1"/>
  <c r="E10" i="3" s="1"/>
  <c r="AA12" i="5"/>
  <c r="AB13" i="5"/>
  <c r="P13" i="5"/>
  <c r="AA13" i="5"/>
  <c r="B12" i="3"/>
  <c r="Z12" i="5"/>
  <c r="L13" i="5"/>
  <c r="K12" i="5"/>
  <c r="Q11" i="5"/>
  <c r="AC11" i="5"/>
  <c r="AB10" i="5"/>
  <c r="P10" i="5"/>
  <c r="A6" i="5"/>
  <c r="L12" i="5"/>
  <c r="Z13" i="5"/>
  <c r="D14" i="5"/>
  <c r="F9" i="3"/>
  <c r="E14" i="5" s="1"/>
  <c r="B14" i="5"/>
  <c r="D9" i="3"/>
  <c r="C14" i="5" s="1"/>
  <c r="K14" i="5" s="1"/>
  <c r="A11" i="3"/>
  <c r="E11" i="3" l="1" a="1"/>
  <c r="E11" i="3" s="1"/>
  <c r="C11" i="3" a="1"/>
  <c r="C11" i="3" s="1"/>
  <c r="A16" i="5"/>
  <c r="P14" i="5"/>
  <c r="AB14" i="5"/>
  <c r="Z14" i="5"/>
  <c r="AC12" i="5"/>
  <c r="Q12" i="5"/>
  <c r="AA14" i="5"/>
  <c r="B13" i="3"/>
  <c r="L14" i="5"/>
  <c r="P12" i="5"/>
  <c r="AB12" i="5"/>
  <c r="D15" i="5"/>
  <c r="F10" i="3"/>
  <c r="E15" i="5" s="1"/>
  <c r="AC13" i="5"/>
  <c r="Q13" i="5"/>
  <c r="B15" i="5"/>
  <c r="D10" i="3"/>
  <c r="C15" i="5" s="1"/>
  <c r="K15" i="5" s="1"/>
  <c r="A12" i="3"/>
  <c r="A17" i="5" l="1"/>
  <c r="E12" i="3" a="1"/>
  <c r="E12" i="3" s="1"/>
  <c r="C12" i="3" a="1"/>
  <c r="C12" i="3" s="1"/>
  <c r="AB15" i="5"/>
  <c r="P15" i="5"/>
  <c r="AA15" i="5"/>
  <c r="L15" i="5"/>
  <c r="B14" i="3"/>
  <c r="Z15" i="5"/>
  <c r="AC14" i="5"/>
  <c r="Q14" i="5"/>
  <c r="B16" i="5"/>
  <c r="D11" i="3"/>
  <c r="C16" i="5" s="1"/>
  <c r="D16" i="5"/>
  <c r="F11" i="3"/>
  <c r="E16" i="5" s="1"/>
  <c r="A13" i="3"/>
  <c r="E13" i="3" l="1" a="1"/>
  <c r="E13" i="3" s="1"/>
  <c r="C13" i="3" a="1"/>
  <c r="C13" i="3" s="1"/>
  <c r="A18" i="5"/>
  <c r="D12" i="3"/>
  <c r="C17" i="5" s="1"/>
  <c r="B17" i="5"/>
  <c r="B15" i="3"/>
  <c r="AA16" i="5"/>
  <c r="Q15" i="5"/>
  <c r="AC15" i="5"/>
  <c r="L16" i="5"/>
  <c r="K16" i="5"/>
  <c r="D17" i="5"/>
  <c r="F12" i="3"/>
  <c r="E17" i="5" s="1"/>
  <c r="Z16" i="5"/>
  <c r="A14" i="3"/>
  <c r="A19" i="5" l="1"/>
  <c r="C14" i="3" a="1"/>
  <c r="C14" i="3" s="1"/>
  <c r="E14" i="3" a="1"/>
  <c r="E14" i="3" s="1"/>
  <c r="AA17" i="5"/>
  <c r="B16" i="3"/>
  <c r="L17" i="5"/>
  <c r="Z17" i="5"/>
  <c r="K17" i="5"/>
  <c r="AB16" i="5"/>
  <c r="P16" i="5"/>
  <c r="AC16" i="5"/>
  <c r="Q16" i="5"/>
  <c r="B18" i="5"/>
  <c r="D13" i="3"/>
  <c r="C18" i="5" s="1"/>
  <c r="K18" i="5" s="1"/>
  <c r="D18" i="5"/>
  <c r="L18" i="5" s="1"/>
  <c r="F13" i="3"/>
  <c r="E18" i="5" s="1"/>
  <c r="A15" i="3"/>
  <c r="C15" i="3" l="1" a="1"/>
  <c r="C15" i="3" s="1"/>
  <c r="A20" i="5"/>
  <c r="E15" i="3" a="1"/>
  <c r="E15" i="3" s="1"/>
  <c r="D19" i="5"/>
  <c r="F14" i="3"/>
  <c r="E19" i="5" s="1"/>
  <c r="Q18" i="5"/>
  <c r="AC18" i="5"/>
  <c r="Q17" i="5"/>
  <c r="AC17" i="5"/>
  <c r="AB18" i="5"/>
  <c r="P18" i="5"/>
  <c r="B17" i="3"/>
  <c r="AA18" i="5"/>
  <c r="D14" i="3"/>
  <c r="C19" i="5" s="1"/>
  <c r="B19" i="5"/>
  <c r="Z18" i="5"/>
  <c r="AB17" i="5"/>
  <c r="P17" i="5"/>
  <c r="A16" i="3"/>
  <c r="E16" i="3" l="1" a="1"/>
  <c r="E16" i="3" s="1"/>
  <c r="A21" i="5"/>
  <c r="C16" i="3" a="1"/>
  <c r="C16" i="3" s="1"/>
  <c r="D15" i="3"/>
  <c r="C20" i="5" s="1"/>
  <c r="B20" i="5"/>
  <c r="AA19" i="5"/>
  <c r="B18" i="3"/>
  <c r="L19" i="5"/>
  <c r="F15" i="3"/>
  <c r="E20" i="5" s="1"/>
  <c r="D20" i="5"/>
  <c r="Z19" i="5"/>
  <c r="K19" i="5"/>
  <c r="A17" i="3"/>
  <c r="E17" i="3" l="1" a="1"/>
  <c r="E17" i="3" s="1"/>
  <c r="A22" i="5"/>
  <c r="C17" i="3" a="1"/>
  <c r="C17" i="3" s="1"/>
  <c r="AA20" i="5"/>
  <c r="P19" i="5"/>
  <c r="AB19" i="5"/>
  <c r="AC19" i="5"/>
  <c r="Q19" i="5"/>
  <c r="D16" i="3"/>
  <c r="C21" i="5" s="1"/>
  <c r="B21" i="5"/>
  <c r="Z20" i="5"/>
  <c r="B19" i="3"/>
  <c r="K20" i="5"/>
  <c r="L20" i="5"/>
  <c r="D21" i="5"/>
  <c r="F16" i="3"/>
  <c r="E21" i="5" s="1"/>
  <c r="A18" i="3"/>
  <c r="K21" i="5" l="1"/>
  <c r="E18" i="3" a="1"/>
  <c r="E18" i="3" s="1"/>
  <c r="C18" i="3" a="1"/>
  <c r="C18" i="3" s="1"/>
  <c r="A23" i="5"/>
  <c r="AA21" i="5"/>
  <c r="AC20" i="5"/>
  <c r="Q20" i="5"/>
  <c r="P20" i="5"/>
  <c r="AB20" i="5"/>
  <c r="Z21" i="5"/>
  <c r="B20" i="3"/>
  <c r="P21" i="5"/>
  <c r="AB21" i="5"/>
  <c r="B22" i="5"/>
  <c r="D17" i="3"/>
  <c r="C22" i="5" s="1"/>
  <c r="L21" i="5"/>
  <c r="D22" i="5"/>
  <c r="F17" i="3"/>
  <c r="E22" i="5" s="1"/>
  <c r="A19" i="3"/>
  <c r="C19" i="3" l="1" a="1"/>
  <c r="C19" i="3" s="1"/>
  <c r="E19" i="3" a="1"/>
  <c r="E19" i="3" s="1"/>
  <c r="A24" i="5"/>
  <c r="Z22" i="5"/>
  <c r="AA22" i="5"/>
  <c r="L22" i="5"/>
  <c r="AC21" i="5"/>
  <c r="Q21" i="5"/>
  <c r="K22" i="5"/>
  <c r="B21" i="3"/>
  <c r="B23" i="5"/>
  <c r="D18" i="3"/>
  <c r="C23" i="5" s="1"/>
  <c r="K23" i="5" s="1"/>
  <c r="F18" i="3"/>
  <c r="E23" i="5" s="1"/>
  <c r="D23" i="5"/>
  <c r="A20" i="3"/>
  <c r="C20" i="3" l="1" a="1"/>
  <c r="C20" i="3" s="1"/>
  <c r="A25" i="5"/>
  <c r="E20" i="3" a="1"/>
  <c r="E20" i="3" s="1"/>
  <c r="AB23" i="5"/>
  <c r="P23" i="5"/>
  <c r="Z23" i="5"/>
  <c r="Q22" i="5"/>
  <c r="AC22" i="5"/>
  <c r="L23" i="5"/>
  <c r="AB22" i="5"/>
  <c r="P22" i="5"/>
  <c r="B22" i="3"/>
  <c r="AA23" i="5"/>
  <c r="F19" i="3"/>
  <c r="E24" i="5" s="1"/>
  <c r="D24" i="5"/>
  <c r="L24" i="5" s="1"/>
  <c r="B24" i="5"/>
  <c r="D19" i="3"/>
  <c r="C24" i="5" s="1"/>
  <c r="K24" i="5" s="1"/>
  <c r="A21" i="3"/>
  <c r="A26" i="5" l="1"/>
  <c r="E21" i="3" a="1"/>
  <c r="E21" i="3" s="1"/>
  <c r="C21" i="3" a="1"/>
  <c r="C21" i="3" s="1"/>
  <c r="Z24" i="5"/>
  <c r="AB24" i="5"/>
  <c r="P24" i="5"/>
  <c r="F20" i="3"/>
  <c r="E25" i="5" s="1"/>
  <c r="D25" i="5"/>
  <c r="L25" i="5" s="1"/>
  <c r="B23" i="3"/>
  <c r="AC24" i="5"/>
  <c r="Q24" i="5"/>
  <c r="AA24" i="5"/>
  <c r="AC23" i="5"/>
  <c r="Q23" i="5"/>
  <c r="D20" i="3"/>
  <c r="C25" i="5" s="1"/>
  <c r="B25" i="5"/>
  <c r="A22" i="3"/>
  <c r="C22" i="3" l="1" a="1"/>
  <c r="C22" i="3" s="1"/>
  <c r="A27" i="5"/>
  <c r="E22" i="3" a="1"/>
  <c r="E22" i="3" s="1"/>
  <c r="AC25" i="5"/>
  <c r="Q25" i="5"/>
  <c r="B26" i="5"/>
  <c r="D21" i="3"/>
  <c r="C26" i="5" s="1"/>
  <c r="K26" i="5" s="1"/>
  <c r="Z25" i="5"/>
  <c r="K25" i="5"/>
  <c r="D26" i="5"/>
  <c r="F21" i="3"/>
  <c r="E26" i="5" s="1"/>
  <c r="AA25" i="5"/>
  <c r="B24" i="3"/>
  <c r="A23" i="3"/>
  <c r="C23" i="3" l="1" a="1"/>
  <c r="C23" i="3" s="1"/>
  <c r="E23" i="3" a="1"/>
  <c r="E23" i="3" s="1"/>
  <c r="A28" i="5"/>
  <c r="B25" i="3"/>
  <c r="AA26" i="5"/>
  <c r="L26" i="5"/>
  <c r="AB26" i="5"/>
  <c r="P26" i="5"/>
  <c r="Z26" i="5"/>
  <c r="P25" i="5"/>
  <c r="AB25" i="5"/>
  <c r="F22" i="3"/>
  <c r="E27" i="5" s="1"/>
  <c r="D27" i="5"/>
  <c r="B27" i="5"/>
  <c r="D22" i="3"/>
  <c r="C27" i="5" s="1"/>
  <c r="A24" i="3"/>
  <c r="A29" i="5" l="1"/>
  <c r="E24" i="3" a="1"/>
  <c r="E24" i="3" s="1"/>
  <c r="C24" i="3" a="1"/>
  <c r="C24" i="3" s="1"/>
  <c r="Z27" i="5"/>
  <c r="L27" i="5"/>
  <c r="AA27" i="5"/>
  <c r="B26" i="3"/>
  <c r="K27" i="5"/>
  <c r="Q26" i="5"/>
  <c r="AC26" i="5"/>
  <c r="F23" i="3"/>
  <c r="E28" i="5" s="1"/>
  <c r="D28" i="5"/>
  <c r="B28" i="5"/>
  <c r="D23" i="3"/>
  <c r="C28" i="5" s="1"/>
  <c r="K28" i="5" s="1"/>
  <c r="A25" i="3"/>
  <c r="C25" i="3" l="1" a="1"/>
  <c r="C25" i="3" s="1"/>
  <c r="A30" i="5"/>
  <c r="E25" i="3" a="1"/>
  <c r="E25" i="3" s="1"/>
  <c r="AA28" i="5"/>
  <c r="B27" i="3"/>
  <c r="AC27" i="5"/>
  <c r="Q27" i="5"/>
  <c r="P28" i="5"/>
  <c r="AB28" i="5"/>
  <c r="D24" i="3"/>
  <c r="C29" i="5" s="1"/>
  <c r="K29" i="5" s="1"/>
  <c r="B29" i="5"/>
  <c r="Z28" i="5"/>
  <c r="AB27" i="5"/>
  <c r="P27" i="5"/>
  <c r="F24" i="3"/>
  <c r="E29" i="5" s="1"/>
  <c r="D29" i="5"/>
  <c r="L28" i="5"/>
  <c r="A26" i="3"/>
  <c r="A31" i="5" l="1"/>
  <c r="C26" i="3" a="1"/>
  <c r="C26" i="3" s="1"/>
  <c r="E26" i="3" a="1"/>
  <c r="E26" i="3" s="1"/>
  <c r="AA29" i="5"/>
  <c r="AB29" i="5"/>
  <c r="P29" i="5"/>
  <c r="B28" i="3"/>
  <c r="Q28" i="5"/>
  <c r="AC28" i="5"/>
  <c r="L29" i="5"/>
  <c r="Z29" i="5"/>
  <c r="D30" i="5"/>
  <c r="F25" i="3"/>
  <c r="E30" i="5" s="1"/>
  <c r="B30" i="5"/>
  <c r="D25" i="3"/>
  <c r="C30" i="5" s="1"/>
  <c r="K30" i="5" s="1"/>
  <c r="A27" i="3"/>
  <c r="C27" i="3" l="1" a="1"/>
  <c r="C27" i="3" s="1"/>
  <c r="E27" i="3" a="1"/>
  <c r="E27" i="3" s="1"/>
  <c r="A32" i="5"/>
  <c r="P30" i="5"/>
  <c r="AB30" i="5"/>
  <c r="AC29" i="5"/>
  <c r="Q29" i="5"/>
  <c r="Z30" i="5"/>
  <c r="B29" i="3"/>
  <c r="F26" i="3"/>
  <c r="E31" i="5" s="1"/>
  <c r="D31" i="5"/>
  <c r="B31" i="5"/>
  <c r="D26" i="3"/>
  <c r="C31" i="5" s="1"/>
  <c r="K31" i="5" s="1"/>
  <c r="AA30" i="5"/>
  <c r="L30" i="5"/>
  <c r="A28" i="3"/>
  <c r="E28" i="3" l="1" a="1"/>
  <c r="E28" i="3" s="1"/>
  <c r="A33" i="5"/>
  <c r="C28" i="3" a="1"/>
  <c r="C28" i="3" s="1"/>
  <c r="AC30" i="5"/>
  <c r="Q30" i="5"/>
  <c r="AB31" i="5"/>
  <c r="P31" i="5"/>
  <c r="B30" i="3"/>
  <c r="Z31" i="5"/>
  <c r="AA31" i="5"/>
  <c r="L31" i="5"/>
  <c r="D32" i="5"/>
  <c r="F27" i="3"/>
  <c r="E32" i="5" s="1"/>
  <c r="D27" i="3"/>
  <c r="C32" i="5" s="1"/>
  <c r="B32" i="5"/>
  <c r="A29" i="3"/>
  <c r="L32" i="5" l="1"/>
  <c r="AC32" i="5" s="1"/>
  <c r="K32" i="5"/>
  <c r="A34" i="5"/>
  <c r="E29" i="3" a="1"/>
  <c r="E29" i="3" s="1"/>
  <c r="C29" i="3" a="1"/>
  <c r="C29" i="3" s="1"/>
  <c r="AB32" i="5"/>
  <c r="P32" i="5"/>
  <c r="Q31" i="5"/>
  <c r="AC31" i="5"/>
  <c r="B31" i="3"/>
  <c r="D28" i="3"/>
  <c r="C33" i="5" s="1"/>
  <c r="B33" i="5"/>
  <c r="Q32" i="5"/>
  <c r="Z32" i="5"/>
  <c r="AA32" i="5"/>
  <c r="D33" i="5"/>
  <c r="F28" i="3"/>
  <c r="E33" i="5" s="1"/>
  <c r="A30" i="3"/>
  <c r="E30" i="3" l="1" a="1"/>
  <c r="E30" i="3" s="1"/>
  <c r="C30" i="3" a="1"/>
  <c r="C30" i="3" s="1"/>
  <c r="A35" i="5"/>
  <c r="D29" i="3"/>
  <c r="C34" i="5" s="1"/>
  <c r="K34" i="5" s="1"/>
  <c r="B34" i="5"/>
  <c r="AA33" i="5"/>
  <c r="B32" i="3"/>
  <c r="L33" i="5"/>
  <c r="F29" i="3"/>
  <c r="E34" i="5" s="1"/>
  <c r="D34" i="5"/>
  <c r="Z33" i="5"/>
  <c r="K33" i="5"/>
  <c r="A31" i="3"/>
  <c r="E31" i="3" l="1" a="1"/>
  <c r="E31" i="3" s="1"/>
  <c r="C31" i="3" a="1"/>
  <c r="C31" i="3" s="1"/>
  <c r="A36" i="5"/>
  <c r="AA34" i="5"/>
  <c r="Q33" i="5"/>
  <c r="AC33" i="5"/>
  <c r="B33" i="3"/>
  <c r="Z34" i="5"/>
  <c r="P33" i="5"/>
  <c r="AB33" i="5"/>
  <c r="L34" i="5"/>
  <c r="P34" i="5"/>
  <c r="AB34" i="5"/>
  <c r="B35" i="5"/>
  <c r="D30" i="3"/>
  <c r="C35" i="5" s="1"/>
  <c r="F30" i="3"/>
  <c r="E35" i="5" s="1"/>
  <c r="D35" i="5"/>
  <c r="A32" i="3"/>
  <c r="K35" i="5" l="1"/>
  <c r="C32" i="3" a="1"/>
  <c r="C32" i="3" s="1"/>
  <c r="E32" i="3" a="1"/>
  <c r="E32" i="3" s="1"/>
  <c r="A37" i="5"/>
  <c r="P35" i="5"/>
  <c r="AB35" i="5"/>
  <c r="Z35" i="5"/>
  <c r="L35" i="5"/>
  <c r="Q34" i="5"/>
  <c r="AC34" i="5"/>
  <c r="B34" i="3"/>
  <c r="AA35" i="5"/>
  <c r="B36" i="5"/>
  <c r="D31" i="3"/>
  <c r="C36" i="5" s="1"/>
  <c r="F31" i="3"/>
  <c r="E36" i="5" s="1"/>
  <c r="D36" i="5"/>
  <c r="A33" i="3"/>
  <c r="C33" i="3" l="1" a="1"/>
  <c r="C33" i="3" s="1"/>
  <c r="A38" i="5"/>
  <c r="E33" i="3" a="1"/>
  <c r="E33" i="3" s="1"/>
  <c r="L36" i="5"/>
  <c r="Z36" i="5"/>
  <c r="AC35" i="5"/>
  <c r="Q35" i="5"/>
  <c r="AA36" i="5"/>
  <c r="B35" i="3"/>
  <c r="K36" i="5"/>
  <c r="F32" i="3"/>
  <c r="E37" i="5" s="1"/>
  <c r="D37" i="5"/>
  <c r="L37" i="5" s="1"/>
  <c r="B37" i="5"/>
  <c r="D32" i="3"/>
  <c r="C37" i="5" s="1"/>
  <c r="A34" i="3"/>
  <c r="K37" i="5" l="1"/>
  <c r="A39" i="5"/>
  <c r="E34" i="3" a="1"/>
  <c r="E34" i="3" s="1"/>
  <c r="C34" i="3" a="1"/>
  <c r="C34" i="3" s="1"/>
  <c r="F33" i="3"/>
  <c r="E38" i="5" s="1"/>
  <c r="D38" i="5"/>
  <c r="L38" i="5" s="1"/>
  <c r="AC37" i="5"/>
  <c r="Q37" i="5"/>
  <c r="AA37" i="5"/>
  <c r="AC36" i="5"/>
  <c r="Q36" i="5"/>
  <c r="AB36" i="5"/>
  <c r="P36" i="5"/>
  <c r="B36" i="3"/>
  <c r="AB37" i="5"/>
  <c r="P37" i="5"/>
  <c r="Z37" i="5"/>
  <c r="B38" i="5"/>
  <c r="D33" i="3"/>
  <c r="C38" i="5" s="1"/>
  <c r="A35" i="3"/>
  <c r="K38" i="5" l="1"/>
  <c r="C35" i="3" a="1"/>
  <c r="C35" i="3" s="1"/>
  <c r="E35" i="3" a="1"/>
  <c r="E35" i="3" s="1"/>
  <c r="A40" i="5"/>
  <c r="P38" i="5"/>
  <c r="AB38" i="5"/>
  <c r="B39" i="5"/>
  <c r="D34" i="3"/>
  <c r="C39" i="5" s="1"/>
  <c r="K39" i="5" s="1"/>
  <c r="D39" i="5"/>
  <c r="L39" i="5" s="1"/>
  <c r="F34" i="3"/>
  <c r="E39" i="5" s="1"/>
  <c r="Z38" i="5"/>
  <c r="B37" i="3"/>
  <c r="AC38" i="5"/>
  <c r="Q38" i="5"/>
  <c r="AA38" i="5"/>
  <c r="A36" i="3"/>
  <c r="C36" i="3" l="1" a="1"/>
  <c r="C36" i="3" s="1"/>
  <c r="E36" i="3" a="1"/>
  <c r="E36" i="3" s="1"/>
  <c r="A41" i="5"/>
  <c r="AC39" i="5"/>
  <c r="Q39" i="5"/>
  <c r="B38" i="3"/>
  <c r="AB39" i="5"/>
  <c r="P39" i="5"/>
  <c r="Z39" i="5"/>
  <c r="AA39" i="5"/>
  <c r="F35" i="3"/>
  <c r="E40" i="5" s="1"/>
  <c r="D40" i="5"/>
  <c r="B40" i="5"/>
  <c r="D35" i="3"/>
  <c r="C40" i="5" s="1"/>
  <c r="A37" i="3"/>
  <c r="L40" i="5" l="1"/>
  <c r="A42" i="5"/>
  <c r="C37" i="3" a="1"/>
  <c r="C37" i="3" s="1"/>
  <c r="E37" i="3" a="1"/>
  <c r="E37" i="3" s="1"/>
  <c r="Z40" i="5"/>
  <c r="AC40" i="5"/>
  <c r="Q40" i="5"/>
  <c r="AA40" i="5"/>
  <c r="B39" i="3"/>
  <c r="K40" i="5"/>
  <c r="D41" i="5"/>
  <c r="F36" i="3"/>
  <c r="E41" i="5" s="1"/>
  <c r="B41" i="5"/>
  <c r="D36" i="3"/>
  <c r="C41" i="5" s="1"/>
  <c r="K41" i="5" s="1"/>
  <c r="A38" i="3"/>
  <c r="E38" i="3" l="1" a="1"/>
  <c r="E38" i="3" s="1"/>
  <c r="C38" i="3" a="1"/>
  <c r="C38" i="3" s="1"/>
  <c r="A43" i="5"/>
  <c r="B40" i="3"/>
  <c r="AA41" i="5"/>
  <c r="L41" i="5"/>
  <c r="P41" i="5"/>
  <c r="AB41" i="5"/>
  <c r="AB40" i="5"/>
  <c r="P40" i="5"/>
  <c r="D42" i="5"/>
  <c r="F37" i="3"/>
  <c r="E42" i="5" s="1"/>
  <c r="D37" i="3"/>
  <c r="C42" i="5" s="1"/>
  <c r="B42" i="5"/>
  <c r="Z41" i="5"/>
  <c r="A39" i="3"/>
  <c r="C39" i="3" l="1" a="1"/>
  <c r="C39" i="3" s="1"/>
  <c r="A44" i="5"/>
  <c r="E39" i="3" a="1"/>
  <c r="E39" i="3" s="1"/>
  <c r="Z42" i="5"/>
  <c r="K42" i="5"/>
  <c r="B41" i="3"/>
  <c r="Q41" i="5"/>
  <c r="AC41" i="5"/>
  <c r="AA42" i="5"/>
  <c r="L42" i="5"/>
  <c r="D38" i="3"/>
  <c r="C43" i="5" s="1"/>
  <c r="B43" i="5"/>
  <c r="D43" i="5"/>
  <c r="F38" i="3"/>
  <c r="E43" i="5" s="1"/>
  <c r="A40" i="3"/>
  <c r="C40" i="3" l="1" a="1"/>
  <c r="C40" i="3" s="1"/>
  <c r="A45" i="5"/>
  <c r="E40" i="3" a="1"/>
  <c r="E40" i="3" s="1"/>
  <c r="Z43" i="5"/>
  <c r="P42" i="5"/>
  <c r="AB42" i="5"/>
  <c r="K43" i="5"/>
  <c r="AC42" i="5"/>
  <c r="Q42" i="5"/>
  <c r="D44" i="5"/>
  <c r="F39" i="3"/>
  <c r="E44" i="5" s="1"/>
  <c r="AA43" i="5"/>
  <c r="B42" i="3"/>
  <c r="L43" i="5"/>
  <c r="D39" i="3"/>
  <c r="C44" i="5" s="1"/>
  <c r="B44" i="5"/>
  <c r="A41" i="3"/>
  <c r="K44" i="5" l="1"/>
  <c r="A46" i="5"/>
  <c r="E41" i="3" a="1"/>
  <c r="E41" i="3" s="1"/>
  <c r="C41" i="3" a="1"/>
  <c r="C41" i="3" s="1"/>
  <c r="B43" i="3"/>
  <c r="Z44" i="5"/>
  <c r="D45" i="5"/>
  <c r="F40" i="3"/>
  <c r="E45" i="5" s="1"/>
  <c r="AB44" i="5"/>
  <c r="P44" i="5"/>
  <c r="AA44" i="5"/>
  <c r="AC43" i="5"/>
  <c r="Q43" i="5"/>
  <c r="L44" i="5"/>
  <c r="P43" i="5"/>
  <c r="AB43" i="5"/>
  <c r="B45" i="5"/>
  <c r="D40" i="3"/>
  <c r="C45" i="5" s="1"/>
  <c r="K45" i="5" s="1"/>
  <c r="A42" i="3"/>
  <c r="A47" i="5" l="1"/>
  <c r="E42" i="3" a="1"/>
  <c r="E42" i="3" s="1"/>
  <c r="C42" i="3" a="1"/>
  <c r="C42" i="3" s="1"/>
  <c r="P45" i="5"/>
  <c r="AB45" i="5"/>
  <c r="L45" i="5"/>
  <c r="Z45" i="5"/>
  <c r="B44" i="3"/>
  <c r="B46" i="5"/>
  <c r="D41" i="3"/>
  <c r="C46" i="5" s="1"/>
  <c r="F41" i="3"/>
  <c r="E46" i="5" s="1"/>
  <c r="D46" i="5"/>
  <c r="Q44" i="5"/>
  <c r="AC44" i="5"/>
  <c r="AA45" i="5"/>
  <c r="A43" i="3"/>
  <c r="K46" i="5" l="1"/>
  <c r="A48" i="5"/>
  <c r="C43" i="3" a="1"/>
  <c r="C43" i="3" s="1"/>
  <c r="E43" i="3" a="1"/>
  <c r="E43" i="3" s="1"/>
  <c r="AB46" i="5"/>
  <c r="P46" i="5"/>
  <c r="L46" i="5"/>
  <c r="B45" i="3"/>
  <c r="AA46" i="5"/>
  <c r="D42" i="3"/>
  <c r="C47" i="5" s="1"/>
  <c r="B47" i="5"/>
  <c r="F42" i="3"/>
  <c r="E47" i="5" s="1"/>
  <c r="D47" i="5"/>
  <c r="Z46" i="5"/>
  <c r="Q45" i="5"/>
  <c r="AC45" i="5"/>
  <c r="A44" i="3"/>
  <c r="K47" i="5" l="1"/>
  <c r="L47" i="5"/>
  <c r="E44" i="3" a="1"/>
  <c r="E44" i="3" s="1"/>
  <c r="A49" i="5"/>
  <c r="C44" i="3" a="1"/>
  <c r="C44" i="3" s="1"/>
  <c r="AB47" i="5"/>
  <c r="P47" i="5"/>
  <c r="AC47" i="5"/>
  <c r="Q47" i="5"/>
  <c r="AA47" i="5"/>
  <c r="B46" i="3"/>
  <c r="Q46" i="5"/>
  <c r="AC46" i="5"/>
  <c r="Z47" i="5"/>
  <c r="F43" i="3"/>
  <c r="E48" i="5" s="1"/>
  <c r="D48" i="5"/>
  <c r="D43" i="3"/>
  <c r="C48" i="5" s="1"/>
  <c r="B48" i="5"/>
  <c r="A45" i="3"/>
  <c r="L48" i="5" l="1"/>
  <c r="A50" i="5"/>
  <c r="C45" i="3" a="1"/>
  <c r="C45" i="3" s="1"/>
  <c r="E45" i="3" a="1"/>
  <c r="E45" i="3" s="1"/>
  <c r="AC48" i="5"/>
  <c r="Q48" i="5"/>
  <c r="AA48" i="5"/>
  <c r="B47" i="3"/>
  <c r="D44" i="3"/>
  <c r="C49" i="5" s="1"/>
  <c r="B49" i="5"/>
  <c r="Z48" i="5"/>
  <c r="K48" i="5"/>
  <c r="F44" i="3"/>
  <c r="E49" i="5" s="1"/>
  <c r="D49" i="5"/>
  <c r="A46" i="3"/>
  <c r="K49" i="5" l="1"/>
  <c r="L49" i="5"/>
  <c r="C46" i="3" a="1"/>
  <c r="C46" i="3" s="1"/>
  <c r="E46" i="3" a="1"/>
  <c r="E46" i="3" s="1"/>
  <c r="A51" i="5"/>
  <c r="P49" i="5"/>
  <c r="AB49" i="5"/>
  <c r="D50" i="5"/>
  <c r="F45" i="3"/>
  <c r="E50" i="5" s="1"/>
  <c r="AB48" i="5"/>
  <c r="P48" i="5"/>
  <c r="D45" i="3"/>
  <c r="C50" i="5" s="1"/>
  <c r="B50" i="5"/>
  <c r="AC49" i="5"/>
  <c r="Q49" i="5"/>
  <c r="AA49" i="5"/>
  <c r="B48" i="3"/>
  <c r="Z49" i="5"/>
  <c r="A47" i="3"/>
  <c r="A52" i="5" l="1"/>
  <c r="C47" i="3" a="1"/>
  <c r="C47" i="3" s="1"/>
  <c r="E47" i="3" a="1"/>
  <c r="E47" i="3" s="1"/>
  <c r="AA50" i="5"/>
  <c r="B49" i="3"/>
  <c r="L50" i="5"/>
  <c r="K50" i="5"/>
  <c r="Z50" i="5"/>
  <c r="D51" i="5"/>
  <c r="F46" i="3"/>
  <c r="E51" i="5" s="1"/>
  <c r="B51" i="5"/>
  <c r="D46" i="3"/>
  <c r="C51" i="5" s="1"/>
  <c r="A48" i="3"/>
  <c r="K51" i="5" l="1"/>
  <c r="A53" i="5"/>
  <c r="E48" i="3" a="1"/>
  <c r="E48" i="3" s="1"/>
  <c r="C48" i="3" a="1"/>
  <c r="C48" i="3" s="1"/>
  <c r="L51" i="5"/>
  <c r="P50" i="5"/>
  <c r="AB50" i="5"/>
  <c r="P51" i="5"/>
  <c r="AB51" i="5"/>
  <c r="AC50" i="5"/>
  <c r="Q50" i="5"/>
  <c r="D47" i="3"/>
  <c r="C52" i="5" s="1"/>
  <c r="K52" i="5" s="1"/>
  <c r="B52" i="5"/>
  <c r="D52" i="5"/>
  <c r="F47" i="3"/>
  <c r="E52" i="5" s="1"/>
  <c r="Z51" i="5"/>
  <c r="B50" i="3"/>
  <c r="AA51" i="5"/>
  <c r="A49" i="3"/>
  <c r="A54" i="5" l="1"/>
  <c r="E49" i="3" a="1"/>
  <c r="E49" i="3" s="1"/>
  <c r="C49" i="3" a="1"/>
  <c r="C49" i="3" s="1"/>
  <c r="AA52" i="5"/>
  <c r="P52" i="5"/>
  <c r="AB52" i="5"/>
  <c r="Q51" i="5"/>
  <c r="AC51" i="5"/>
  <c r="B53" i="5"/>
  <c r="D48" i="3"/>
  <c r="C53" i="5" s="1"/>
  <c r="D53" i="5"/>
  <c r="F48" i="3"/>
  <c r="E53" i="5" s="1"/>
  <c r="B51" i="3"/>
  <c r="L52" i="5"/>
  <c r="Z52" i="5"/>
  <c r="A50" i="3"/>
  <c r="K53" i="5" l="1"/>
  <c r="C50" i="3" a="1"/>
  <c r="C50" i="3" s="1"/>
  <c r="A55" i="5"/>
  <c r="E50" i="3" a="1"/>
  <c r="E50" i="3" s="1"/>
  <c r="B52" i="3"/>
  <c r="AA53" i="5"/>
  <c r="B54" i="5"/>
  <c r="D49" i="3"/>
  <c r="C54" i="5" s="1"/>
  <c r="F49" i="3"/>
  <c r="E54" i="5" s="1"/>
  <c r="D54" i="5"/>
  <c r="L54" i="5" s="1"/>
  <c r="L53" i="5"/>
  <c r="P53" i="5"/>
  <c r="AB53" i="5"/>
  <c r="Q52" i="5"/>
  <c r="AC52" i="5"/>
  <c r="Z53" i="5"/>
  <c r="A51" i="3"/>
  <c r="C51" i="3" l="1" a="1"/>
  <c r="C51" i="3" s="1"/>
  <c r="E51" i="3" a="1"/>
  <c r="E51" i="3" s="1"/>
  <c r="A56" i="5"/>
  <c r="Z54" i="5"/>
  <c r="AC53" i="5"/>
  <c r="Q53" i="5"/>
  <c r="Q54" i="5"/>
  <c r="AC54" i="5"/>
  <c r="AA54" i="5"/>
  <c r="K54" i="5"/>
  <c r="B53" i="3"/>
  <c r="D55" i="5"/>
  <c r="F50" i="3"/>
  <c r="E55" i="5" s="1"/>
  <c r="D50" i="3"/>
  <c r="C55" i="5" s="1"/>
  <c r="B55" i="5"/>
  <c r="A52" i="3"/>
  <c r="C52" i="3" l="1" a="1"/>
  <c r="C52" i="3" s="1"/>
  <c r="A57" i="5"/>
  <c r="E52" i="3" a="1"/>
  <c r="E52" i="3" s="1"/>
  <c r="AA55" i="5"/>
  <c r="L55" i="5"/>
  <c r="Z55" i="5"/>
  <c r="P54" i="5"/>
  <c r="AB54" i="5"/>
  <c r="B54" i="3"/>
  <c r="K55" i="5"/>
  <c r="D56" i="5"/>
  <c r="F51" i="3"/>
  <c r="E56" i="5" s="1"/>
  <c r="B56" i="5"/>
  <c r="D51" i="3"/>
  <c r="C56" i="5" s="1"/>
  <c r="A53" i="3"/>
  <c r="K56" i="5" l="1"/>
  <c r="E53" i="3" a="1"/>
  <c r="E53" i="3" s="1"/>
  <c r="A58" i="5"/>
  <c r="C53" i="3" a="1"/>
  <c r="C53" i="3" s="1"/>
  <c r="AA56" i="5"/>
  <c r="B55" i="3"/>
  <c r="AC55" i="5"/>
  <c r="Q55" i="5"/>
  <c r="P55" i="5"/>
  <c r="AB55" i="5"/>
  <c r="D57" i="5"/>
  <c r="F52" i="3"/>
  <c r="E57" i="5" s="1"/>
  <c r="L56" i="5"/>
  <c r="P56" i="5"/>
  <c r="AB56" i="5"/>
  <c r="Z56" i="5"/>
  <c r="B57" i="5"/>
  <c r="D52" i="3"/>
  <c r="C57" i="5" s="1"/>
  <c r="A54" i="3"/>
  <c r="C54" i="3" l="1" a="1"/>
  <c r="C54" i="3" s="1"/>
  <c r="E54" i="3" a="1"/>
  <c r="E54" i="3" s="1"/>
  <c r="A59" i="5"/>
  <c r="B56" i="3"/>
  <c r="K57" i="5"/>
  <c r="AA57" i="5"/>
  <c r="Z57" i="5"/>
  <c r="Q56" i="5"/>
  <c r="AC56" i="5"/>
  <c r="B58" i="5"/>
  <c r="D53" i="3"/>
  <c r="C58" i="5" s="1"/>
  <c r="K58" i="5" s="1"/>
  <c r="L57" i="5"/>
  <c r="F53" i="3"/>
  <c r="E58" i="5" s="1"/>
  <c r="D58" i="5"/>
  <c r="L58" i="5" s="1"/>
  <c r="A55" i="3"/>
  <c r="E55" i="3" l="1" a="1"/>
  <c r="E55" i="3" s="1"/>
  <c r="A60" i="5"/>
  <c r="C55" i="3" a="1"/>
  <c r="C55" i="3" s="1"/>
  <c r="Z58" i="5"/>
  <c r="B57" i="3"/>
  <c r="Q57" i="5"/>
  <c r="AC57" i="5"/>
  <c r="P58" i="5"/>
  <c r="AB58" i="5"/>
  <c r="AB57" i="5"/>
  <c r="P57" i="5"/>
  <c r="AC58" i="5"/>
  <c r="Q58" i="5"/>
  <c r="AA58" i="5"/>
  <c r="F54" i="3"/>
  <c r="E59" i="5" s="1"/>
  <c r="D59" i="5"/>
  <c r="B59" i="5"/>
  <c r="D54" i="3"/>
  <c r="C59" i="5" s="1"/>
  <c r="K59" i="5" s="1"/>
  <c r="A56" i="3"/>
  <c r="C56" i="3" l="1" a="1"/>
  <c r="C56" i="3" s="1"/>
  <c r="E56" i="3" a="1"/>
  <c r="E56" i="3" s="1"/>
  <c r="A61" i="5"/>
  <c r="Z59" i="5"/>
  <c r="L59" i="5"/>
  <c r="D55" i="3"/>
  <c r="C60" i="5" s="1"/>
  <c r="B60" i="5"/>
  <c r="B58" i="3"/>
  <c r="AB59" i="5"/>
  <c r="P59" i="5"/>
  <c r="AA59" i="5"/>
  <c r="D60" i="5"/>
  <c r="F55" i="3"/>
  <c r="E60" i="5" s="1"/>
  <c r="A57" i="3"/>
  <c r="L60" i="5" l="1"/>
  <c r="K60" i="5"/>
  <c r="E57" i="3" a="1"/>
  <c r="E57" i="3" s="1"/>
  <c r="A62" i="5"/>
  <c r="C57" i="3" a="1"/>
  <c r="C57" i="3" s="1"/>
  <c r="AA60" i="5"/>
  <c r="Z60" i="5"/>
  <c r="Q59" i="5"/>
  <c r="AC59" i="5"/>
  <c r="B59" i="3"/>
  <c r="AC60" i="5"/>
  <c r="Q60" i="5"/>
  <c r="AB60" i="5"/>
  <c r="P60" i="5"/>
  <c r="F56" i="3"/>
  <c r="E61" i="5" s="1"/>
  <c r="D61" i="5"/>
  <c r="B61" i="5"/>
  <c r="D56" i="3"/>
  <c r="C61" i="5" s="1"/>
  <c r="K61" i="5" s="1"/>
  <c r="A58" i="3"/>
  <c r="E58" i="3" l="1" a="1"/>
  <c r="E58" i="3" s="1"/>
  <c r="A63" i="5"/>
  <c r="C58" i="3" a="1"/>
  <c r="C58" i="3" s="1"/>
  <c r="B60" i="3"/>
  <c r="P61" i="5"/>
  <c r="AB61" i="5"/>
  <c r="B62" i="5"/>
  <c r="D57" i="3"/>
  <c r="C62" i="5" s="1"/>
  <c r="AA61" i="5"/>
  <c r="Z61" i="5"/>
  <c r="L61" i="5"/>
  <c r="F57" i="3"/>
  <c r="E62" i="5" s="1"/>
  <c r="D62" i="5"/>
  <c r="L62" i="5" s="1"/>
  <c r="A59" i="3"/>
  <c r="K62" i="5" l="1"/>
  <c r="A64" i="5"/>
  <c r="C59" i="3" a="1"/>
  <c r="C59" i="3" s="1"/>
  <c r="E59" i="3" a="1"/>
  <c r="E59" i="3" s="1"/>
  <c r="B61" i="3"/>
  <c r="Z62" i="5"/>
  <c r="D58" i="3"/>
  <c r="C63" i="5" s="1"/>
  <c r="K63" i="5" s="1"/>
  <c r="B63" i="5"/>
  <c r="AC61" i="5"/>
  <c r="Q61" i="5"/>
  <c r="AB62" i="5"/>
  <c r="P62" i="5"/>
  <c r="AC62" i="5"/>
  <c r="Q62" i="5"/>
  <c r="AA62" i="5"/>
  <c r="D63" i="5"/>
  <c r="L63" i="5" s="1"/>
  <c r="F58" i="3"/>
  <c r="E63" i="5" s="1"/>
  <c r="A60" i="3"/>
  <c r="A65" i="5" l="1"/>
  <c r="C60" i="3" a="1"/>
  <c r="C60" i="3" s="1"/>
  <c r="E60" i="3" a="1"/>
  <c r="E60" i="3" s="1"/>
  <c r="B62" i="3"/>
  <c r="AC63" i="5"/>
  <c r="Q63" i="5"/>
  <c r="P63" i="5"/>
  <c r="AB63" i="5"/>
  <c r="AA63" i="5"/>
  <c r="Z63" i="5"/>
  <c r="D64" i="5"/>
  <c r="F59" i="3"/>
  <c r="E64" i="5" s="1"/>
  <c r="D59" i="3"/>
  <c r="C64" i="5" s="1"/>
  <c r="B64" i="5"/>
  <c r="A61" i="3"/>
  <c r="L64" i="5" l="1"/>
  <c r="K64" i="5"/>
  <c r="E61" i="3" a="1"/>
  <c r="E61" i="3" s="1"/>
  <c r="A66" i="5"/>
  <c r="C61" i="3" a="1"/>
  <c r="C61" i="3" s="1"/>
  <c r="Q64" i="5"/>
  <c r="AC64" i="5"/>
  <c r="Z64" i="5"/>
  <c r="F60" i="3"/>
  <c r="E65" i="5" s="1"/>
  <c r="D65" i="5"/>
  <c r="B65" i="5"/>
  <c r="D60" i="3"/>
  <c r="C65" i="5" s="1"/>
  <c r="P64" i="5"/>
  <c r="AB64" i="5"/>
  <c r="B63" i="3"/>
  <c r="AA64" i="5"/>
  <c r="A62" i="3"/>
  <c r="L65" i="5" l="1"/>
  <c r="C62" i="3" a="1"/>
  <c r="C62" i="3" s="1"/>
  <c r="A67" i="5"/>
  <c r="E62" i="3" a="1"/>
  <c r="E62" i="3" s="1"/>
  <c r="Z65" i="5"/>
  <c r="AC65" i="5"/>
  <c r="Q65" i="5"/>
  <c r="AA65" i="5"/>
  <c r="B64" i="3"/>
  <c r="B66" i="5"/>
  <c r="D61" i="3"/>
  <c r="C66" i="5" s="1"/>
  <c r="K65" i="5"/>
  <c r="D66" i="5"/>
  <c r="F61" i="3"/>
  <c r="E66" i="5" s="1"/>
  <c r="A63" i="3"/>
  <c r="L66" i="5" l="1"/>
  <c r="A68" i="5"/>
  <c r="C63" i="3" a="1"/>
  <c r="C63" i="3" s="1"/>
  <c r="E63" i="3" a="1"/>
  <c r="E63" i="3" s="1"/>
  <c r="K66" i="5"/>
  <c r="AC66" i="5"/>
  <c r="Q66" i="5"/>
  <c r="D67" i="5"/>
  <c r="F62" i="3"/>
  <c r="E67" i="5" s="1"/>
  <c r="AB65" i="5"/>
  <c r="P65" i="5"/>
  <c r="Z66" i="5"/>
  <c r="AA66" i="5"/>
  <c r="B65" i="3"/>
  <c r="D62" i="3"/>
  <c r="C67" i="5" s="1"/>
  <c r="B67" i="5"/>
  <c r="A64" i="3"/>
  <c r="C64" i="3" l="1" a="1"/>
  <c r="C64" i="3" s="1"/>
  <c r="A69" i="5"/>
  <c r="E64" i="3" a="1"/>
  <c r="E64" i="3" s="1"/>
  <c r="Z67" i="5"/>
  <c r="K67" i="5"/>
  <c r="AA67" i="5"/>
  <c r="P66" i="5"/>
  <c r="AB66" i="5"/>
  <c r="D68" i="5"/>
  <c r="L68" i="5" s="1"/>
  <c r="F63" i="3"/>
  <c r="E68" i="5" s="1"/>
  <c r="B68" i="5"/>
  <c r="D63" i="3"/>
  <c r="C68" i="5" s="1"/>
  <c r="K68" i="5" s="1"/>
  <c r="B66" i="3"/>
  <c r="L67" i="5"/>
  <c r="A65" i="3"/>
  <c r="E65" i="3" l="1" a="1"/>
  <c r="E65" i="3" s="1"/>
  <c r="A70" i="5"/>
  <c r="C65" i="3" a="1"/>
  <c r="C65" i="3" s="1"/>
  <c r="Q67" i="5"/>
  <c r="AC67" i="5"/>
  <c r="Q68" i="5"/>
  <c r="AC68" i="5"/>
  <c r="AB68" i="5"/>
  <c r="P68" i="5"/>
  <c r="P67" i="5"/>
  <c r="AB67" i="5"/>
  <c r="Z68" i="5"/>
  <c r="B67" i="3"/>
  <c r="AA68" i="5"/>
  <c r="F64" i="3"/>
  <c r="E69" i="5" s="1"/>
  <c r="D69" i="5"/>
  <c r="D64" i="3"/>
  <c r="C69" i="5" s="1"/>
  <c r="B69" i="5"/>
  <c r="A66" i="3"/>
  <c r="A71" i="5" l="1"/>
  <c r="E66" i="3" a="1"/>
  <c r="E66" i="3" s="1"/>
  <c r="C66" i="3" a="1"/>
  <c r="C66" i="3" s="1"/>
  <c r="Z69" i="5"/>
  <c r="K69" i="5"/>
  <c r="L69" i="5"/>
  <c r="B68" i="3"/>
  <c r="B70" i="5"/>
  <c r="D65" i="3"/>
  <c r="C70" i="5" s="1"/>
  <c r="K70" i="5" s="1"/>
  <c r="AA69" i="5"/>
  <c r="D70" i="5"/>
  <c r="F65" i="3"/>
  <c r="E70" i="5" s="1"/>
  <c r="A67" i="3"/>
  <c r="E67" i="3" l="1" a="1"/>
  <c r="E67" i="3" s="1"/>
  <c r="C67" i="3" a="1"/>
  <c r="C67" i="3" s="1"/>
  <c r="A72" i="5"/>
  <c r="Z70" i="5"/>
  <c r="AB69" i="5"/>
  <c r="P69" i="5"/>
  <c r="Q69" i="5"/>
  <c r="AC69" i="5"/>
  <c r="B69" i="3"/>
  <c r="B71" i="5"/>
  <c r="D66" i="3"/>
  <c r="C71" i="5" s="1"/>
  <c r="F66" i="3"/>
  <c r="E71" i="5" s="1"/>
  <c r="D71" i="5"/>
  <c r="L71" i="5" s="1"/>
  <c r="AA70" i="5"/>
  <c r="L70" i="5"/>
  <c r="P70" i="5"/>
  <c r="AB70" i="5"/>
  <c r="A68" i="3"/>
  <c r="C68" i="3" l="1" a="1"/>
  <c r="C68" i="3" s="1"/>
  <c r="A73" i="5"/>
  <c r="E68" i="3" a="1"/>
  <c r="E68" i="3" s="1"/>
  <c r="Q70" i="5"/>
  <c r="AC70" i="5"/>
  <c r="Z71" i="5"/>
  <c r="AA71" i="5"/>
  <c r="AC71" i="5"/>
  <c r="Q71" i="5"/>
  <c r="B70" i="3"/>
  <c r="K71" i="5"/>
  <c r="B72" i="5"/>
  <c r="D67" i="3"/>
  <c r="C72" i="5" s="1"/>
  <c r="K72" i="5" s="1"/>
  <c r="D72" i="5"/>
  <c r="F67" i="3"/>
  <c r="E72" i="5" s="1"/>
  <c r="A69" i="3"/>
  <c r="L72" i="5" l="1"/>
  <c r="E69" i="3" a="1"/>
  <c r="E69" i="3" s="1"/>
  <c r="A74" i="5"/>
  <c r="C69" i="3" a="1"/>
  <c r="C69" i="3" s="1"/>
  <c r="AC72" i="5"/>
  <c r="Q72" i="5"/>
  <c r="F68" i="3"/>
  <c r="E73" i="5" s="1"/>
  <c r="D73" i="5"/>
  <c r="L73" i="5" s="1"/>
  <c r="P71" i="5"/>
  <c r="AB71" i="5"/>
  <c r="AA72" i="5"/>
  <c r="B71" i="3"/>
  <c r="AB72" i="5"/>
  <c r="P72" i="5"/>
  <c r="Z72" i="5"/>
  <c r="B73" i="5"/>
  <c r="D68" i="3"/>
  <c r="C73" i="5" s="1"/>
  <c r="A70" i="3"/>
  <c r="K73" i="5" l="1"/>
  <c r="A75" i="5"/>
  <c r="C70" i="3" a="1"/>
  <c r="C70" i="3" s="1"/>
  <c r="E70" i="3" a="1"/>
  <c r="E70" i="3" s="1"/>
  <c r="AC73" i="5"/>
  <c r="Q73" i="5"/>
  <c r="AA73" i="5"/>
  <c r="AB73" i="5"/>
  <c r="P73" i="5"/>
  <c r="Z73" i="5"/>
  <c r="B74" i="5"/>
  <c r="D69" i="3"/>
  <c r="C74" i="5" s="1"/>
  <c r="B72" i="3"/>
  <c r="D74" i="5"/>
  <c r="F69" i="3"/>
  <c r="E74" i="5" s="1"/>
  <c r="A71" i="3"/>
  <c r="L74" i="5" l="1"/>
  <c r="E71" i="3" a="1"/>
  <c r="E71" i="3" s="1"/>
  <c r="C71" i="3" a="1"/>
  <c r="C71" i="3" s="1"/>
  <c r="A76" i="5"/>
  <c r="F70" i="3"/>
  <c r="E75" i="5" s="1"/>
  <c r="D75" i="5"/>
  <c r="B73" i="3"/>
  <c r="Q74" i="5"/>
  <c r="AC74" i="5"/>
  <c r="Z74" i="5"/>
  <c r="AA74" i="5"/>
  <c r="K74" i="5"/>
  <c r="D70" i="3"/>
  <c r="C75" i="5" s="1"/>
  <c r="B75" i="5"/>
  <c r="A72" i="3"/>
  <c r="A77" i="5" l="1"/>
  <c r="E72" i="3" a="1"/>
  <c r="E72" i="3" s="1"/>
  <c r="C72" i="3" a="1"/>
  <c r="C72" i="3" s="1"/>
  <c r="AB74" i="5"/>
  <c r="P74" i="5"/>
  <c r="B74" i="3"/>
  <c r="L75" i="5"/>
  <c r="Z75" i="5"/>
  <c r="K75" i="5"/>
  <c r="AA75" i="5"/>
  <c r="B76" i="5"/>
  <c r="D71" i="3"/>
  <c r="C76" i="5" s="1"/>
  <c r="K76" i="5" s="1"/>
  <c r="F71" i="3"/>
  <c r="E76" i="5" s="1"/>
  <c r="D76" i="5"/>
  <c r="L76" i="5" s="1"/>
  <c r="A73" i="3"/>
  <c r="C73" i="3" l="1" a="1"/>
  <c r="C73" i="3" s="1"/>
  <c r="E73" i="3" a="1"/>
  <c r="E73" i="3" s="1"/>
  <c r="A78" i="5"/>
  <c r="AC75" i="5"/>
  <c r="Q75" i="5"/>
  <c r="AC76" i="5"/>
  <c r="Q76" i="5"/>
  <c r="AB75" i="5"/>
  <c r="P75" i="5"/>
  <c r="Z76" i="5"/>
  <c r="AB76" i="5"/>
  <c r="P76" i="5"/>
  <c r="B77" i="5"/>
  <c r="D72" i="3"/>
  <c r="C77" i="5" s="1"/>
  <c r="K77" i="5" s="1"/>
  <c r="F72" i="3"/>
  <c r="E77" i="5" s="1"/>
  <c r="D77" i="5"/>
  <c r="AA76" i="5"/>
  <c r="B75" i="3"/>
  <c r="A74" i="3"/>
  <c r="L77" i="5" l="1"/>
  <c r="E74" i="3" a="1"/>
  <c r="E74" i="3" s="1"/>
  <c r="C74" i="3" a="1"/>
  <c r="C74" i="3" s="1"/>
  <c r="A79" i="5"/>
  <c r="Q77" i="5"/>
  <c r="AC77" i="5"/>
  <c r="AA77" i="5"/>
  <c r="P77" i="5"/>
  <c r="AB77" i="5"/>
  <c r="B76" i="3"/>
  <c r="Z77" i="5"/>
  <c r="D78" i="5"/>
  <c r="F73" i="3"/>
  <c r="E78" i="5" s="1"/>
  <c r="B78" i="5"/>
  <c r="D73" i="3"/>
  <c r="C78" i="5" s="1"/>
  <c r="K78" i="5" s="1"/>
  <c r="A75" i="3"/>
  <c r="L78" i="5" l="1"/>
  <c r="E75" i="3" a="1"/>
  <c r="E75" i="3" s="1"/>
  <c r="A80" i="5"/>
  <c r="C75" i="3" a="1"/>
  <c r="C75" i="3" s="1"/>
  <c r="Q78" i="5"/>
  <c r="AC78" i="5"/>
  <c r="B77" i="3"/>
  <c r="AB78" i="5"/>
  <c r="P78" i="5"/>
  <c r="Z78" i="5"/>
  <c r="AA78" i="5"/>
  <c r="D74" i="3"/>
  <c r="C79" i="5" s="1"/>
  <c r="B79" i="5"/>
  <c r="D79" i="5"/>
  <c r="F74" i="3"/>
  <c r="E79" i="5" s="1"/>
  <c r="A76" i="3"/>
  <c r="A81" i="5" l="1"/>
  <c r="E76" i="3" a="1"/>
  <c r="E76" i="3" s="1"/>
  <c r="C76" i="3" a="1"/>
  <c r="C76" i="3" s="1"/>
  <c r="Z79" i="5"/>
  <c r="K79" i="5"/>
  <c r="B80" i="5"/>
  <c r="D75" i="3"/>
  <c r="C80" i="5" s="1"/>
  <c r="K80" i="5" s="1"/>
  <c r="AA79" i="5"/>
  <c r="B78" i="3"/>
  <c r="L79" i="5"/>
  <c r="D80" i="5"/>
  <c r="F75" i="3"/>
  <c r="E80" i="5" s="1"/>
  <c r="A77" i="3"/>
  <c r="L80" i="5" l="1"/>
  <c r="A82" i="5"/>
  <c r="C77" i="3" a="1"/>
  <c r="C77" i="3" s="1"/>
  <c r="E77" i="3" a="1"/>
  <c r="E77" i="3" s="1"/>
  <c r="AC79" i="5"/>
  <c r="Q79" i="5"/>
  <c r="P80" i="5"/>
  <c r="AB80" i="5"/>
  <c r="Z80" i="5"/>
  <c r="B81" i="5"/>
  <c r="D76" i="3"/>
  <c r="C81" i="5" s="1"/>
  <c r="K81" i="5" s="1"/>
  <c r="D81" i="5"/>
  <c r="F76" i="3"/>
  <c r="E81" i="5" s="1"/>
  <c r="AC80" i="5"/>
  <c r="Q80" i="5"/>
  <c r="B79" i="3"/>
  <c r="AA80" i="5"/>
  <c r="P79" i="5"/>
  <c r="AB79" i="5"/>
  <c r="A78" i="3"/>
  <c r="A83" i="5" l="1"/>
  <c r="E78" i="3" a="1"/>
  <c r="E78" i="3" s="1"/>
  <c r="C78" i="3" a="1"/>
  <c r="C78" i="3" s="1"/>
  <c r="AB81" i="5"/>
  <c r="P81" i="5"/>
  <c r="F77" i="3"/>
  <c r="E82" i="5" s="1"/>
  <c r="D82" i="5"/>
  <c r="D77" i="3"/>
  <c r="C82" i="5" s="1"/>
  <c r="B82" i="5"/>
  <c r="B80" i="3"/>
  <c r="Z81" i="5"/>
  <c r="AA81" i="5"/>
  <c r="L81" i="5"/>
  <c r="A79" i="3"/>
  <c r="K82" i="5" l="1"/>
  <c r="C79" i="3" a="1"/>
  <c r="C79" i="3" s="1"/>
  <c r="E79" i="3" a="1"/>
  <c r="E79" i="3" s="1"/>
  <c r="A84" i="5"/>
  <c r="P82" i="5"/>
  <c r="AB82" i="5"/>
  <c r="AA82" i="5"/>
  <c r="Z82" i="5"/>
  <c r="Q81" i="5"/>
  <c r="AC81" i="5"/>
  <c r="L82" i="5"/>
  <c r="D78" i="3"/>
  <c r="C83" i="5" s="1"/>
  <c r="K83" i="5" s="1"/>
  <c r="B83" i="5"/>
  <c r="F78" i="3"/>
  <c r="E83" i="5" s="1"/>
  <c r="D83" i="5"/>
  <c r="B81" i="3"/>
  <c r="A80" i="3"/>
  <c r="C80" i="3" l="1" a="1"/>
  <c r="C80" i="3" s="1"/>
  <c r="A85" i="5"/>
  <c r="E80" i="3" a="1"/>
  <c r="E80" i="3" s="1"/>
  <c r="B82" i="3"/>
  <c r="L83" i="5"/>
  <c r="Z83" i="5"/>
  <c r="Q82" i="5"/>
  <c r="AC82" i="5"/>
  <c r="AA83" i="5"/>
  <c r="AB83" i="5"/>
  <c r="P83" i="5"/>
  <c r="D84" i="5"/>
  <c r="F79" i="3"/>
  <c r="E84" i="5" s="1"/>
  <c r="B84" i="5"/>
  <c r="D79" i="3"/>
  <c r="C84" i="5" s="1"/>
  <c r="A81" i="3"/>
  <c r="L84" i="5" l="1"/>
  <c r="C81" i="3" a="1"/>
  <c r="C81" i="3" s="1"/>
  <c r="A86" i="5"/>
  <c r="E81" i="3" a="1"/>
  <c r="E81" i="3" s="1"/>
  <c r="Z84" i="5"/>
  <c r="AC84" i="5"/>
  <c r="Q84" i="5"/>
  <c r="B83" i="3"/>
  <c r="K84" i="5"/>
  <c r="F80" i="3"/>
  <c r="E85" i="5" s="1"/>
  <c r="D85" i="5"/>
  <c r="AA84" i="5"/>
  <c r="AC83" i="5"/>
  <c r="Q83" i="5"/>
  <c r="B85" i="5"/>
  <c r="D80" i="3"/>
  <c r="C85" i="5" s="1"/>
  <c r="A82" i="3"/>
  <c r="E82" i="3" l="1" a="1"/>
  <c r="E82" i="3" s="1"/>
  <c r="A87" i="5"/>
  <c r="C82" i="3" a="1"/>
  <c r="C82" i="3" s="1"/>
  <c r="B84" i="3"/>
  <c r="Z85" i="5"/>
  <c r="AA85" i="5"/>
  <c r="K85" i="5"/>
  <c r="L85" i="5"/>
  <c r="F81" i="3"/>
  <c r="E86" i="5" s="1"/>
  <c r="D86" i="5"/>
  <c r="AB84" i="5"/>
  <c r="P84" i="5"/>
  <c r="D81" i="3"/>
  <c r="C86" i="5" s="1"/>
  <c r="B86" i="5"/>
  <c r="A83" i="3"/>
  <c r="E83" i="3" l="1" a="1"/>
  <c r="E83" i="3" s="1"/>
  <c r="A88" i="5"/>
  <c r="C83" i="3" a="1"/>
  <c r="C83" i="3" s="1"/>
  <c r="AC85" i="5"/>
  <c r="Q85" i="5"/>
  <c r="AB85" i="5"/>
  <c r="P85" i="5"/>
  <c r="Z86" i="5"/>
  <c r="AA86" i="5"/>
  <c r="L86" i="5"/>
  <c r="B85" i="3"/>
  <c r="B87" i="5"/>
  <c r="D82" i="3"/>
  <c r="C87" i="5" s="1"/>
  <c r="K87" i="5" s="1"/>
  <c r="K86" i="5"/>
  <c r="F82" i="3"/>
  <c r="E87" i="5" s="1"/>
  <c r="D87" i="5"/>
  <c r="A84" i="3"/>
  <c r="A89" i="5" l="1"/>
  <c r="E84" i="3" a="1"/>
  <c r="E84" i="3" s="1"/>
  <c r="C84" i="3" a="1"/>
  <c r="C84" i="3" s="1"/>
  <c r="AA87" i="5"/>
  <c r="Q86" i="5"/>
  <c r="AC86" i="5"/>
  <c r="P87" i="5"/>
  <c r="AB87" i="5"/>
  <c r="Z87" i="5"/>
  <c r="L87" i="5"/>
  <c r="B86" i="3"/>
  <c r="B88" i="5"/>
  <c r="D83" i="3"/>
  <c r="C88" i="5" s="1"/>
  <c r="AB86" i="5"/>
  <c r="P86" i="5"/>
  <c r="D88" i="5"/>
  <c r="F83" i="3"/>
  <c r="E88" i="5" s="1"/>
  <c r="A85" i="3"/>
  <c r="K88" i="5" l="1"/>
  <c r="C85" i="3" a="1"/>
  <c r="C85" i="3" s="1"/>
  <c r="E85" i="3" a="1"/>
  <c r="E85" i="3" s="1"/>
  <c r="A90" i="5"/>
  <c r="AC87" i="5"/>
  <c r="Q87" i="5"/>
  <c r="AA88" i="5"/>
  <c r="L88" i="5"/>
  <c r="B87" i="3"/>
  <c r="B89" i="5"/>
  <c r="D84" i="3"/>
  <c r="C89" i="5" s="1"/>
  <c r="K89" i="5" s="1"/>
  <c r="D89" i="5"/>
  <c r="F84" i="3"/>
  <c r="E89" i="5" s="1"/>
  <c r="AB88" i="5"/>
  <c r="P88" i="5"/>
  <c r="Z88" i="5"/>
  <c r="A86" i="3"/>
  <c r="C86" i="3" l="1" a="1"/>
  <c r="C86" i="3" s="1"/>
  <c r="E86" i="3" a="1"/>
  <c r="E86" i="3" s="1"/>
  <c r="A91" i="5"/>
  <c r="L89" i="5"/>
  <c r="AB89" i="5"/>
  <c r="P89" i="5"/>
  <c r="AA89" i="5"/>
  <c r="B88" i="3"/>
  <c r="Z89" i="5"/>
  <c r="Q88" i="5"/>
  <c r="AC88" i="5"/>
  <c r="D90" i="5"/>
  <c r="F85" i="3"/>
  <c r="E90" i="5" s="1"/>
  <c r="D85" i="3"/>
  <c r="C90" i="5" s="1"/>
  <c r="K90" i="5" s="1"/>
  <c r="B90" i="5"/>
  <c r="A87" i="3"/>
  <c r="C87" i="3" l="1" a="1"/>
  <c r="C87" i="3" s="1"/>
  <c r="E87" i="3" a="1"/>
  <c r="E87" i="3" s="1"/>
  <c r="A92" i="5"/>
  <c r="AB90" i="5"/>
  <c r="P90" i="5"/>
  <c r="AA90" i="5"/>
  <c r="L90" i="5"/>
  <c r="B89" i="3"/>
  <c r="Q89" i="5"/>
  <c r="AC89" i="5"/>
  <c r="Z90" i="5"/>
  <c r="F86" i="3"/>
  <c r="E91" i="5" s="1"/>
  <c r="D91" i="5"/>
  <c r="L91" i="5" s="1"/>
  <c r="D86" i="3"/>
  <c r="C91" i="5" s="1"/>
  <c r="K91" i="5" s="1"/>
  <c r="B91" i="5"/>
  <c r="A88" i="3"/>
  <c r="A93" i="5" l="1"/>
  <c r="E88" i="3" a="1"/>
  <c r="E88" i="3" s="1"/>
  <c r="C88" i="3" a="1"/>
  <c r="C88" i="3" s="1"/>
  <c r="B90" i="3"/>
  <c r="AC91" i="5"/>
  <c r="Q91" i="5"/>
  <c r="AA91" i="5"/>
  <c r="Z91" i="5"/>
  <c r="P91" i="5"/>
  <c r="AB91" i="5"/>
  <c r="AC90" i="5"/>
  <c r="Q90" i="5"/>
  <c r="F87" i="3"/>
  <c r="E92" i="5" s="1"/>
  <c r="D92" i="5"/>
  <c r="D87" i="3"/>
  <c r="C92" i="5" s="1"/>
  <c r="B92" i="5"/>
  <c r="A89" i="3"/>
  <c r="A94" i="5" l="1"/>
  <c r="C89" i="3" a="1"/>
  <c r="C89" i="3" s="1"/>
  <c r="E89" i="3" a="1"/>
  <c r="E89" i="3" s="1"/>
  <c r="Z92" i="5"/>
  <c r="AA92" i="5"/>
  <c r="K92" i="5"/>
  <c r="B91" i="3"/>
  <c r="D88" i="3"/>
  <c r="C93" i="5" s="1"/>
  <c r="B93" i="5"/>
  <c r="D93" i="5"/>
  <c r="F88" i="3"/>
  <c r="E93" i="5" s="1"/>
  <c r="L92" i="5"/>
  <c r="A90" i="3"/>
  <c r="K93" i="5" l="1"/>
  <c r="C90" i="3" a="1"/>
  <c r="C90" i="3" s="1"/>
  <c r="E90" i="3" a="1"/>
  <c r="E90" i="3" s="1"/>
  <c r="A95" i="5"/>
  <c r="L93" i="5"/>
  <c r="AB92" i="5"/>
  <c r="P92" i="5"/>
  <c r="AA93" i="5"/>
  <c r="F89" i="3"/>
  <c r="E94" i="5" s="1"/>
  <c r="D94" i="5"/>
  <c r="AB93" i="5"/>
  <c r="P93" i="5"/>
  <c r="Q92" i="5"/>
  <c r="AC92" i="5"/>
  <c r="B92" i="3"/>
  <c r="B94" i="5"/>
  <c r="D89" i="3"/>
  <c r="C94" i="5" s="1"/>
  <c r="K94" i="5" s="1"/>
  <c r="Z93" i="5"/>
  <c r="A91" i="3"/>
  <c r="A96" i="5" l="1"/>
  <c r="C91" i="3" a="1"/>
  <c r="C91" i="3" s="1"/>
  <c r="E91" i="3" a="1"/>
  <c r="E91" i="3" s="1"/>
  <c r="D95" i="5"/>
  <c r="F90" i="3"/>
  <c r="E95" i="5" s="1"/>
  <c r="Z94" i="5"/>
  <c r="B93" i="3"/>
  <c r="L94" i="5"/>
  <c r="Q93" i="5"/>
  <c r="AC93" i="5"/>
  <c r="AA94" i="5"/>
  <c r="AB94" i="5"/>
  <c r="P94" i="5"/>
  <c r="D90" i="3"/>
  <c r="C95" i="5" s="1"/>
  <c r="B95" i="5"/>
  <c r="A92" i="3"/>
  <c r="E92" i="3" l="1" a="1"/>
  <c r="E92" i="3" s="1"/>
  <c r="C92" i="3" a="1"/>
  <c r="C92" i="3" s="1"/>
  <c r="A97" i="5"/>
  <c r="Z95" i="5"/>
  <c r="B94" i="3"/>
  <c r="AA95" i="5"/>
  <c r="K95" i="5"/>
  <c r="L95" i="5"/>
  <c r="D96" i="5"/>
  <c r="F91" i="3"/>
  <c r="E96" i="5" s="1"/>
  <c r="B96" i="5"/>
  <c r="D91" i="3"/>
  <c r="C96" i="5" s="1"/>
  <c r="K96" i="5" s="1"/>
  <c r="AC94" i="5"/>
  <c r="Q94" i="5"/>
  <c r="A93" i="3"/>
  <c r="C93" i="3" l="1" a="1"/>
  <c r="C93" i="3" s="1"/>
  <c r="A98" i="5"/>
  <c r="E93" i="3" a="1"/>
  <c r="E93" i="3" s="1"/>
  <c r="P95" i="5"/>
  <c r="AB95" i="5"/>
  <c r="AB96" i="5"/>
  <c r="P96" i="5"/>
  <c r="AA96" i="5"/>
  <c r="L96" i="5"/>
  <c r="Z96" i="5"/>
  <c r="Q95" i="5"/>
  <c r="AC95" i="5"/>
  <c r="B95" i="3"/>
  <c r="D92" i="3"/>
  <c r="C97" i="5" s="1"/>
  <c r="B97" i="5"/>
  <c r="D97" i="5"/>
  <c r="F92" i="3"/>
  <c r="E97" i="5" s="1"/>
  <c r="A94" i="3"/>
  <c r="E94" i="3" l="1" a="1"/>
  <c r="E94" i="3" s="1"/>
  <c r="C94" i="3" a="1"/>
  <c r="C94" i="3" s="1"/>
  <c r="A99" i="5"/>
  <c r="Z97" i="5"/>
  <c r="B96" i="3"/>
  <c r="AA97" i="5"/>
  <c r="L97" i="5"/>
  <c r="Q96" i="5"/>
  <c r="AC96" i="5"/>
  <c r="F93" i="3"/>
  <c r="E98" i="5" s="1"/>
  <c r="D98" i="5"/>
  <c r="K97" i="5"/>
  <c r="B98" i="5"/>
  <c r="D93" i="3"/>
  <c r="C98" i="5" s="1"/>
  <c r="K98" i="5" s="1"/>
  <c r="A95" i="3"/>
  <c r="L98" i="5" l="1"/>
  <c r="C95" i="3" a="1"/>
  <c r="C95" i="3" s="1"/>
  <c r="E95" i="3" a="1"/>
  <c r="E95" i="3" s="1"/>
  <c r="A100" i="5"/>
  <c r="AA98" i="5"/>
  <c r="P97" i="5"/>
  <c r="AB97" i="5"/>
  <c r="Q98" i="5"/>
  <c r="AC98" i="5"/>
  <c r="Q97" i="5"/>
  <c r="AC97" i="5"/>
  <c r="B97" i="3"/>
  <c r="P98" i="5"/>
  <c r="AB98" i="5"/>
  <c r="Z98" i="5"/>
  <c r="D94" i="3"/>
  <c r="C99" i="5" s="1"/>
  <c r="K99" i="5" s="1"/>
  <c r="B99" i="5"/>
  <c r="D99" i="5"/>
  <c r="F94" i="3"/>
  <c r="E99" i="5" s="1"/>
  <c r="A96" i="3"/>
  <c r="C96" i="3" l="1" a="1"/>
  <c r="C96" i="3" s="1"/>
  <c r="A101" i="5"/>
  <c r="E96" i="3" a="1"/>
  <c r="E96" i="3" s="1"/>
  <c r="L99" i="5"/>
  <c r="Z99" i="5"/>
  <c r="B98" i="3"/>
  <c r="AA99" i="5"/>
  <c r="P99" i="5"/>
  <c r="AB99" i="5"/>
  <c r="D100" i="5"/>
  <c r="L100" i="5" s="1"/>
  <c r="F95" i="3"/>
  <c r="E100" i="5" s="1"/>
  <c r="B100" i="5"/>
  <c r="D95" i="3"/>
  <c r="C100" i="5" s="1"/>
  <c r="A97" i="3"/>
  <c r="E97" i="3" l="1" a="1"/>
  <c r="E97" i="3" s="1"/>
  <c r="A102" i="5"/>
  <c r="C97" i="3" a="1"/>
  <c r="C97" i="3" s="1"/>
  <c r="Q100" i="5"/>
  <c r="AC100" i="5"/>
  <c r="K100" i="5"/>
  <c r="B99" i="3"/>
  <c r="AC99" i="5"/>
  <c r="Q99" i="5"/>
  <c r="D101" i="5"/>
  <c r="F96" i="3"/>
  <c r="E101" i="5" s="1"/>
  <c r="Z100" i="5"/>
  <c r="AA100" i="5"/>
  <c r="B101" i="5"/>
  <c r="D96" i="3"/>
  <c r="C101" i="5" s="1"/>
  <c r="K101" i="5" s="1"/>
  <c r="A98" i="3"/>
  <c r="L101" i="5" l="1"/>
  <c r="A103" i="5"/>
  <c r="E98" i="3" a="1"/>
  <c r="E98" i="3" s="1"/>
  <c r="C98" i="3" a="1"/>
  <c r="C98" i="3" s="1"/>
  <c r="AC101" i="5"/>
  <c r="Q101" i="5"/>
  <c r="P101" i="5"/>
  <c r="AB101" i="5"/>
  <c r="B100" i="3"/>
  <c r="D97" i="3"/>
  <c r="C102" i="5" s="1"/>
  <c r="B102" i="5"/>
  <c r="Z101" i="5"/>
  <c r="AA101" i="5"/>
  <c r="P100" i="5"/>
  <c r="AB100" i="5"/>
  <c r="F97" i="3"/>
  <c r="E102" i="5" s="1"/>
  <c r="D102" i="5"/>
  <c r="A99" i="3"/>
  <c r="A104" i="5" l="1"/>
  <c r="E99" i="3" a="1"/>
  <c r="E99" i="3" s="1"/>
  <c r="C99" i="3" a="1"/>
  <c r="C99" i="3" s="1"/>
  <c r="B101" i="3"/>
  <c r="L102" i="5"/>
  <c r="AA102" i="5"/>
  <c r="B103" i="5"/>
  <c r="D98" i="3"/>
  <c r="C103" i="5" s="1"/>
  <c r="D103" i="5"/>
  <c r="F98" i="3"/>
  <c r="E103" i="5" s="1"/>
  <c r="Z102" i="5"/>
  <c r="K102" i="5"/>
  <c r="A100" i="3"/>
  <c r="E100" i="3" l="1" a="1"/>
  <c r="E100" i="3" s="1"/>
  <c r="C100" i="3" a="1"/>
  <c r="C100" i="3" s="1"/>
  <c r="A105" i="5"/>
  <c r="B104" i="5"/>
  <c r="D99" i="3"/>
  <c r="C104" i="5" s="1"/>
  <c r="K104" i="5" s="1"/>
  <c r="D104" i="5"/>
  <c r="F99" i="3"/>
  <c r="E104" i="5" s="1"/>
  <c r="Z103" i="5"/>
  <c r="B102" i="3"/>
  <c r="AA103" i="5"/>
  <c r="L103" i="5"/>
  <c r="AB102" i="5"/>
  <c r="P102" i="5"/>
  <c r="K103" i="5"/>
  <c r="AC102" i="5"/>
  <c r="Q102" i="5"/>
  <c r="A101" i="3"/>
  <c r="C101" i="3" l="1" a="1"/>
  <c r="C101" i="3" s="1"/>
  <c r="A106" i="5"/>
  <c r="E101" i="3" a="1"/>
  <c r="E101" i="3" s="1"/>
  <c r="B103" i="3"/>
  <c r="Z104" i="5"/>
  <c r="AA104" i="5"/>
  <c r="P103" i="5"/>
  <c r="AB103" i="5"/>
  <c r="L104" i="5"/>
  <c r="AB104" i="5"/>
  <c r="P104" i="5"/>
  <c r="Q103" i="5"/>
  <c r="AC103" i="5"/>
  <c r="B105" i="5"/>
  <c r="D100" i="3"/>
  <c r="C105" i="5" s="1"/>
  <c r="K105" i="5" s="1"/>
  <c r="D105" i="5"/>
  <c r="F100" i="3"/>
  <c r="E105" i="5" s="1"/>
  <c r="A102" i="3"/>
  <c r="A107" i="5" l="1"/>
  <c r="C102" i="3" a="1"/>
  <c r="C102" i="3" s="1"/>
  <c r="E102" i="3" a="1"/>
  <c r="E102" i="3" s="1"/>
  <c r="AC104" i="5"/>
  <c r="Q104" i="5"/>
  <c r="AA105" i="5"/>
  <c r="L105" i="5"/>
  <c r="P105" i="5"/>
  <c r="AB105" i="5"/>
  <c r="B104" i="3"/>
  <c r="D106" i="5"/>
  <c r="F101" i="3"/>
  <c r="E106" i="5" s="1"/>
  <c r="Z105" i="5"/>
  <c r="B106" i="5"/>
  <c r="D101" i="3"/>
  <c r="C106" i="5" s="1"/>
  <c r="K106" i="5" s="1"/>
  <c r="A103" i="3"/>
  <c r="A108" i="5" l="1"/>
  <c r="C103" i="3" a="1"/>
  <c r="C103" i="3" s="1"/>
  <c r="E103" i="3" a="1"/>
  <c r="E103" i="3" s="1"/>
  <c r="B105" i="3"/>
  <c r="AC105" i="5"/>
  <c r="Q105" i="5"/>
  <c r="P106" i="5"/>
  <c r="AB106" i="5"/>
  <c r="AA106" i="5"/>
  <c r="Z106" i="5"/>
  <c r="L106" i="5"/>
  <c r="D107" i="5"/>
  <c r="F102" i="3"/>
  <c r="E107" i="5" s="1"/>
  <c r="B107" i="5"/>
  <c r="D102" i="3"/>
  <c r="C107" i="5" s="1"/>
  <c r="A104" i="3"/>
  <c r="A109" i="5" l="1"/>
  <c r="C104" i="3" a="1"/>
  <c r="C104" i="3" s="1"/>
  <c r="E104" i="3" a="1"/>
  <c r="E104" i="3" s="1"/>
  <c r="Z107" i="5"/>
  <c r="Q106" i="5"/>
  <c r="AC106" i="5"/>
  <c r="K107" i="5"/>
  <c r="B106" i="3"/>
  <c r="D108" i="5"/>
  <c r="F103" i="3"/>
  <c r="E108" i="5" s="1"/>
  <c r="D103" i="3"/>
  <c r="C108" i="5" s="1"/>
  <c r="K108" i="5" s="1"/>
  <c r="B108" i="5"/>
  <c r="AA107" i="5"/>
  <c r="L107" i="5"/>
  <c r="A105" i="3"/>
  <c r="E105" i="3" l="1" a="1"/>
  <c r="E105" i="3" s="1"/>
  <c r="A110" i="5"/>
  <c r="C105" i="3" a="1"/>
  <c r="C105" i="3" s="1"/>
  <c r="D109" i="5"/>
  <c r="F104" i="3"/>
  <c r="E109" i="5" s="1"/>
  <c r="AA108" i="5"/>
  <c r="Q107" i="5"/>
  <c r="AC107" i="5"/>
  <c r="Z108" i="5"/>
  <c r="AB108" i="5"/>
  <c r="P108" i="5"/>
  <c r="AB107" i="5"/>
  <c r="P107" i="5"/>
  <c r="B109" i="5"/>
  <c r="D104" i="3"/>
  <c r="C109" i="5" s="1"/>
  <c r="K109" i="5" s="1"/>
  <c r="L108" i="5"/>
  <c r="B107" i="3"/>
  <c r="A106" i="3"/>
  <c r="C106" i="3" l="1" a="1"/>
  <c r="C106" i="3" s="1"/>
  <c r="E106" i="3" a="1"/>
  <c r="E106" i="3" s="1"/>
  <c r="A111" i="5"/>
  <c r="AA109" i="5"/>
  <c r="P109" i="5"/>
  <c r="AB109" i="5"/>
  <c r="Z109" i="5"/>
  <c r="B108" i="3"/>
  <c r="L109" i="5"/>
  <c r="B110" i="5"/>
  <c r="D105" i="3"/>
  <c r="C110" i="5" s="1"/>
  <c r="K110" i="5" s="1"/>
  <c r="AC108" i="5"/>
  <c r="Q108" i="5"/>
  <c r="F105" i="3"/>
  <c r="E110" i="5" s="1"/>
  <c r="D110" i="5"/>
  <c r="A107" i="3"/>
  <c r="A112" i="5" l="1"/>
  <c r="E107" i="3" a="1"/>
  <c r="E107" i="3" s="1"/>
  <c r="C107" i="3" a="1"/>
  <c r="C107" i="3" s="1"/>
  <c r="AB110" i="5"/>
  <c r="P110" i="5"/>
  <c r="L110" i="5"/>
  <c r="Z110" i="5"/>
  <c r="B109" i="3"/>
  <c r="AA110" i="5"/>
  <c r="Q109" i="5"/>
  <c r="AC109" i="5"/>
  <c r="F106" i="3"/>
  <c r="E111" i="5" s="1"/>
  <c r="D111" i="5"/>
  <c r="B111" i="5"/>
  <c r="D106" i="3"/>
  <c r="C111" i="5" s="1"/>
  <c r="A108" i="3"/>
  <c r="L111" i="5" l="1"/>
  <c r="C108" i="3" a="1"/>
  <c r="C108" i="3" s="1"/>
  <c r="A113" i="5"/>
  <c r="E108" i="3" a="1"/>
  <c r="E108" i="3" s="1"/>
  <c r="Q111" i="5"/>
  <c r="AC111" i="5"/>
  <c r="AC110" i="5"/>
  <c r="Q110" i="5"/>
  <c r="B110" i="3"/>
  <c r="Z111" i="5"/>
  <c r="K111" i="5"/>
  <c r="D107" i="3"/>
  <c r="C112" i="5" s="1"/>
  <c r="B112" i="5"/>
  <c r="F107" i="3"/>
  <c r="E112" i="5" s="1"/>
  <c r="D112" i="5"/>
  <c r="AA111" i="5"/>
  <c r="A109" i="3"/>
  <c r="L112" i="5" l="1"/>
  <c r="E109" i="3" a="1"/>
  <c r="E109" i="3" s="1"/>
  <c r="C109" i="3" a="1"/>
  <c r="C109" i="3" s="1"/>
  <c r="A114" i="5"/>
  <c r="P111" i="5"/>
  <c r="AB111" i="5"/>
  <c r="AC112" i="5"/>
  <c r="Q112" i="5"/>
  <c r="AA112" i="5"/>
  <c r="Z112" i="5"/>
  <c r="K112" i="5"/>
  <c r="B111" i="3"/>
  <c r="D113" i="5"/>
  <c r="F108" i="3"/>
  <c r="E113" i="5" s="1"/>
  <c r="B113" i="5"/>
  <c r="D108" i="3"/>
  <c r="C113" i="5" s="1"/>
  <c r="A110" i="3"/>
  <c r="E110" i="3" l="1" a="1"/>
  <c r="E110" i="3" s="1"/>
  <c r="A115" i="5"/>
  <c r="C110" i="3" a="1"/>
  <c r="C110" i="3" s="1"/>
  <c r="P112" i="5"/>
  <c r="AB112" i="5"/>
  <c r="AA113" i="5"/>
  <c r="L113" i="5"/>
  <c r="Z113" i="5"/>
  <c r="B112" i="3"/>
  <c r="K113" i="5"/>
  <c r="B114" i="5"/>
  <c r="D109" i="3"/>
  <c r="C114" i="5" s="1"/>
  <c r="K114" i="5" s="1"/>
  <c r="F109" i="3"/>
  <c r="E114" i="5" s="1"/>
  <c r="D114" i="5"/>
  <c r="A111" i="3"/>
  <c r="L114" i="5" l="1"/>
  <c r="Q114" i="5" s="1"/>
  <c r="A116" i="5"/>
  <c r="E111" i="3" a="1"/>
  <c r="E111" i="3" s="1"/>
  <c r="C111" i="3" a="1"/>
  <c r="C111" i="3" s="1"/>
  <c r="AB114" i="5"/>
  <c r="P114" i="5"/>
  <c r="Z114" i="5"/>
  <c r="AC114" i="5"/>
  <c r="AB113" i="5"/>
  <c r="P113" i="5"/>
  <c r="AC113" i="5"/>
  <c r="Q113" i="5"/>
  <c r="B115" i="5"/>
  <c r="D110" i="3"/>
  <c r="C115" i="5" s="1"/>
  <c r="K115" i="5" s="1"/>
  <c r="AA114" i="5"/>
  <c r="B113" i="3"/>
  <c r="D115" i="5"/>
  <c r="F110" i="3"/>
  <c r="E115" i="5" s="1"/>
  <c r="A112" i="3"/>
  <c r="C112" i="3" l="1" a="1"/>
  <c r="C112" i="3" s="1"/>
  <c r="A117" i="5"/>
  <c r="E112" i="3" a="1"/>
  <c r="E112" i="3" s="1"/>
  <c r="AA115" i="5"/>
  <c r="Z115" i="5"/>
  <c r="AB115" i="5"/>
  <c r="P115" i="5"/>
  <c r="L115" i="5"/>
  <c r="B116" i="5"/>
  <c r="D111" i="3"/>
  <c r="C116" i="5" s="1"/>
  <c r="F111" i="3"/>
  <c r="E116" i="5" s="1"/>
  <c r="D116" i="5"/>
  <c r="B114" i="3"/>
  <c r="A113" i="3"/>
  <c r="C113" i="3" l="1" a="1"/>
  <c r="C113" i="3" s="1"/>
  <c r="E113" i="3" a="1"/>
  <c r="E113" i="3" s="1"/>
  <c r="A118" i="5"/>
  <c r="Z116" i="5"/>
  <c r="B115" i="3"/>
  <c r="Q115" i="5"/>
  <c r="AC115" i="5"/>
  <c r="L116" i="5"/>
  <c r="AA116" i="5"/>
  <c r="F112" i="3"/>
  <c r="E117" i="5" s="1"/>
  <c r="D117" i="5"/>
  <c r="K116" i="5"/>
  <c r="D112" i="3"/>
  <c r="C117" i="5" s="1"/>
  <c r="B117" i="5"/>
  <c r="A114" i="3"/>
  <c r="A119" i="5" l="1"/>
  <c r="E114" i="3" a="1"/>
  <c r="E114" i="3" s="1"/>
  <c r="C114" i="3" a="1"/>
  <c r="C114" i="3" s="1"/>
  <c r="P116" i="5"/>
  <c r="AB116" i="5"/>
  <c r="AA117" i="5"/>
  <c r="K117" i="5"/>
  <c r="L117" i="5"/>
  <c r="Q116" i="5"/>
  <c r="AC116" i="5"/>
  <c r="Z117" i="5"/>
  <c r="B116" i="3"/>
  <c r="F113" i="3"/>
  <c r="E118" i="5" s="1"/>
  <c r="D118" i="5"/>
  <c r="L118" i="5" s="1"/>
  <c r="B118" i="5"/>
  <c r="D113" i="3"/>
  <c r="C118" i="5" s="1"/>
  <c r="A115" i="3"/>
  <c r="C115" i="3" l="1" a="1"/>
  <c r="C115" i="3" s="1"/>
  <c r="E115" i="3" a="1"/>
  <c r="E115" i="3" s="1"/>
  <c r="A120" i="5"/>
  <c r="AC118" i="5"/>
  <c r="Q118" i="5"/>
  <c r="B117" i="3"/>
  <c r="B119" i="5"/>
  <c r="D114" i="3"/>
  <c r="C119" i="5" s="1"/>
  <c r="K119" i="5" s="1"/>
  <c r="K118" i="5"/>
  <c r="AC117" i="5"/>
  <c r="Q117" i="5"/>
  <c r="Z118" i="5"/>
  <c r="AB117" i="5"/>
  <c r="P117" i="5"/>
  <c r="F114" i="3"/>
  <c r="E119" i="5" s="1"/>
  <c r="D119" i="5"/>
  <c r="AA118" i="5"/>
  <c r="A116" i="3"/>
  <c r="A121" i="5" l="1"/>
  <c r="C116" i="3" a="1"/>
  <c r="C116" i="3" s="1"/>
  <c r="E116" i="3" a="1"/>
  <c r="E116" i="3" s="1"/>
  <c r="P118" i="5"/>
  <c r="AB118" i="5"/>
  <c r="B118" i="3"/>
  <c r="AB119" i="5"/>
  <c r="P119" i="5"/>
  <c r="L119" i="5"/>
  <c r="Z119" i="5"/>
  <c r="AA119" i="5"/>
  <c r="F115" i="3"/>
  <c r="E120" i="5" s="1"/>
  <c r="D120" i="5"/>
  <c r="D115" i="3"/>
  <c r="C120" i="5" s="1"/>
  <c r="B120" i="5"/>
  <c r="A117" i="3"/>
  <c r="K120" i="5" l="1"/>
  <c r="L120" i="5"/>
  <c r="Q120" i="5" s="1"/>
  <c r="A122" i="5"/>
  <c r="E117" i="3" a="1"/>
  <c r="E117" i="3" s="1"/>
  <c r="C117" i="3" a="1"/>
  <c r="C117" i="3" s="1"/>
  <c r="Z120" i="5"/>
  <c r="AC120" i="5"/>
  <c r="AB120" i="5"/>
  <c r="P120" i="5"/>
  <c r="D121" i="5"/>
  <c r="F116" i="3"/>
  <c r="E121" i="5" s="1"/>
  <c r="D116" i="3"/>
  <c r="C121" i="5" s="1"/>
  <c r="K121" i="5" s="1"/>
  <c r="B121" i="5"/>
  <c r="AA120" i="5"/>
  <c r="AC119" i="5"/>
  <c r="Q119" i="5"/>
  <c r="B119" i="3"/>
  <c r="A118" i="3"/>
  <c r="E118" i="3" l="1" a="1"/>
  <c r="E118" i="3" s="1"/>
  <c r="A123" i="5"/>
  <c r="C118" i="3" a="1"/>
  <c r="C118" i="3" s="1"/>
  <c r="Z121" i="5"/>
  <c r="B120" i="3"/>
  <c r="AB121" i="5"/>
  <c r="P121" i="5"/>
  <c r="D117" i="3"/>
  <c r="C122" i="5" s="1"/>
  <c r="B122" i="5"/>
  <c r="D122" i="5"/>
  <c r="F117" i="3"/>
  <c r="E122" i="5" s="1"/>
  <c r="AA121" i="5"/>
  <c r="L121" i="5"/>
  <c r="A119" i="3"/>
  <c r="E119" i="3" l="1" a="1"/>
  <c r="E119" i="3" s="1"/>
  <c r="A124" i="5"/>
  <c r="C119" i="3" a="1"/>
  <c r="C119" i="3" s="1"/>
  <c r="AA122" i="5"/>
  <c r="L122" i="5"/>
  <c r="B121" i="3"/>
  <c r="B123" i="5"/>
  <c r="D118" i="3"/>
  <c r="C123" i="5" s="1"/>
  <c r="Z122" i="5"/>
  <c r="Q121" i="5"/>
  <c r="AC121" i="5"/>
  <c r="K122" i="5"/>
  <c r="F118" i="3"/>
  <c r="E123" i="5" s="1"/>
  <c r="D123" i="5"/>
  <c r="A120" i="3"/>
  <c r="K123" i="5" l="1"/>
  <c r="C120" i="3" a="1"/>
  <c r="C120" i="3" s="1"/>
  <c r="A125" i="5"/>
  <c r="E120" i="3" a="1"/>
  <c r="E120" i="3" s="1"/>
  <c r="Z123" i="5"/>
  <c r="B122" i="3"/>
  <c r="B124" i="5"/>
  <c r="D119" i="3"/>
  <c r="C124" i="5" s="1"/>
  <c r="K124" i="5" s="1"/>
  <c r="AA123" i="5"/>
  <c r="P122" i="5"/>
  <c r="AB122" i="5"/>
  <c r="AB123" i="5"/>
  <c r="P123" i="5"/>
  <c r="L123" i="5"/>
  <c r="Q122" i="5"/>
  <c r="AC122" i="5"/>
  <c r="D124" i="5"/>
  <c r="F119" i="3"/>
  <c r="E124" i="5" s="1"/>
  <c r="A121" i="3"/>
  <c r="E121" i="3" l="1" a="1"/>
  <c r="E121" i="3" s="1"/>
  <c r="C121" i="3" a="1"/>
  <c r="C121" i="3" s="1"/>
  <c r="A126" i="5"/>
  <c r="P124" i="5"/>
  <c r="AB124" i="5"/>
  <c r="Q123" i="5"/>
  <c r="AC123" i="5"/>
  <c r="AA124" i="5"/>
  <c r="L124" i="5"/>
  <c r="Z124" i="5"/>
  <c r="F120" i="3"/>
  <c r="E125" i="5" s="1"/>
  <c r="D125" i="5"/>
  <c r="B123" i="3"/>
  <c r="D120" i="3"/>
  <c r="C125" i="5" s="1"/>
  <c r="K125" i="5" s="1"/>
  <c r="B125" i="5"/>
  <c r="A122" i="3"/>
  <c r="C122" i="3" l="1" a="1"/>
  <c r="C122" i="3" s="1"/>
  <c r="A127" i="5"/>
  <c r="E122" i="3" a="1"/>
  <c r="E122" i="3" s="1"/>
  <c r="B124" i="3"/>
  <c r="AC124" i="5"/>
  <c r="Q124" i="5"/>
  <c r="Z125" i="5"/>
  <c r="L125" i="5"/>
  <c r="P125" i="5"/>
  <c r="AB125" i="5"/>
  <c r="AA125" i="5"/>
  <c r="B126" i="5"/>
  <c r="D121" i="3"/>
  <c r="C126" i="5" s="1"/>
  <c r="F121" i="3"/>
  <c r="E126" i="5" s="1"/>
  <c r="D126" i="5"/>
  <c r="A123" i="3"/>
  <c r="A128" i="5" l="1"/>
  <c r="E123" i="3" a="1"/>
  <c r="E123" i="3" s="1"/>
  <c r="C123" i="3" a="1"/>
  <c r="C123" i="3" s="1"/>
  <c r="AA126" i="5"/>
  <c r="Z126" i="5"/>
  <c r="AC125" i="5"/>
  <c r="Q125" i="5"/>
  <c r="L126" i="5"/>
  <c r="B125" i="3"/>
  <c r="D127" i="5"/>
  <c r="F122" i="3"/>
  <c r="E127" i="5" s="1"/>
  <c r="K126" i="5"/>
  <c r="B127" i="5"/>
  <c r="D122" i="3"/>
  <c r="C127" i="5" s="1"/>
  <c r="K127" i="5" s="1"/>
  <c r="A124" i="3"/>
  <c r="C124" i="3" l="1" a="1"/>
  <c r="C124" i="3" s="1"/>
  <c r="E124" i="3" a="1"/>
  <c r="E124" i="3" s="1"/>
  <c r="A129" i="5"/>
  <c r="F123" i="3"/>
  <c r="E128" i="5" s="1"/>
  <c r="D128" i="5"/>
  <c r="AA127" i="5"/>
  <c r="Z127" i="5"/>
  <c r="AB126" i="5"/>
  <c r="P126" i="5"/>
  <c r="AC126" i="5"/>
  <c r="Q126" i="5"/>
  <c r="L127" i="5"/>
  <c r="B128" i="5"/>
  <c r="D123" i="3"/>
  <c r="C128" i="5" s="1"/>
  <c r="AB127" i="5"/>
  <c r="P127" i="5"/>
  <c r="B126" i="3"/>
  <c r="A125" i="3"/>
  <c r="L128" i="5" l="1"/>
  <c r="A130" i="5"/>
  <c r="C125" i="3" a="1"/>
  <c r="C125" i="3" s="1"/>
  <c r="E125" i="3" a="1"/>
  <c r="E125" i="3" s="1"/>
  <c r="Z128" i="5"/>
  <c r="B127" i="3"/>
  <c r="Q127" i="5"/>
  <c r="AC127" i="5"/>
  <c r="AA128" i="5"/>
  <c r="AC128" i="5"/>
  <c r="Q128" i="5"/>
  <c r="D129" i="5"/>
  <c r="F124" i="3"/>
  <c r="E129" i="5" s="1"/>
  <c r="K128" i="5"/>
  <c r="B129" i="5"/>
  <c r="D124" i="3"/>
  <c r="C129" i="5" s="1"/>
  <c r="K129" i="5" s="1"/>
  <c r="A126" i="3"/>
  <c r="C126" i="3" l="1" a="1"/>
  <c r="C126" i="3" s="1"/>
  <c r="A131" i="5"/>
  <c r="E126" i="3" a="1"/>
  <c r="E126" i="3" s="1"/>
  <c r="P128" i="5"/>
  <c r="AB128" i="5"/>
  <c r="AA129" i="5"/>
  <c r="B128" i="3"/>
  <c r="D130" i="5"/>
  <c r="F125" i="3"/>
  <c r="E130" i="5" s="1"/>
  <c r="P129" i="5"/>
  <c r="AB129" i="5"/>
  <c r="L129" i="5"/>
  <c r="Z129" i="5"/>
  <c r="D125" i="3"/>
  <c r="C130" i="5" s="1"/>
  <c r="B130" i="5"/>
  <c r="A127" i="3"/>
  <c r="L130" i="5" l="1"/>
  <c r="A132" i="5"/>
  <c r="C127" i="3" a="1"/>
  <c r="C127" i="3" s="1"/>
  <c r="E127" i="3" a="1"/>
  <c r="E127" i="3" s="1"/>
  <c r="AA130" i="5"/>
  <c r="F126" i="3"/>
  <c r="E131" i="5" s="1"/>
  <c r="D131" i="5"/>
  <c r="Z130" i="5"/>
  <c r="AC130" i="5"/>
  <c r="Q130" i="5"/>
  <c r="K130" i="5"/>
  <c r="AC129" i="5"/>
  <c r="Q129" i="5"/>
  <c r="B129" i="3"/>
  <c r="B131" i="5"/>
  <c r="D126" i="3"/>
  <c r="C131" i="5" s="1"/>
  <c r="A128" i="3"/>
  <c r="L131" i="5" l="1"/>
  <c r="E128" i="3" a="1"/>
  <c r="E128" i="3" s="1"/>
  <c r="C128" i="3" a="1"/>
  <c r="C128" i="3" s="1"/>
  <c r="A133" i="5"/>
  <c r="AA131" i="5"/>
  <c r="K131" i="5"/>
  <c r="P130" i="5"/>
  <c r="AB130" i="5"/>
  <c r="Q131" i="5"/>
  <c r="AC131" i="5"/>
  <c r="D132" i="5"/>
  <c r="F127" i="3"/>
  <c r="E132" i="5" s="1"/>
  <c r="Z131" i="5"/>
  <c r="D127" i="3"/>
  <c r="C132" i="5" s="1"/>
  <c r="B132" i="5"/>
  <c r="B130" i="3"/>
  <c r="A129" i="3"/>
  <c r="E129" i="3" l="1" a="1"/>
  <c r="E129" i="3" s="1"/>
  <c r="C129" i="3" a="1"/>
  <c r="C129" i="3" s="1"/>
  <c r="A134" i="5"/>
  <c r="Z132" i="5"/>
  <c r="K132" i="5"/>
  <c r="D133" i="5"/>
  <c r="F128" i="3"/>
  <c r="E133" i="5" s="1"/>
  <c r="B131" i="3"/>
  <c r="AA132" i="5"/>
  <c r="AB131" i="5"/>
  <c r="P131" i="5"/>
  <c r="L132" i="5"/>
  <c r="D128" i="3"/>
  <c r="C133" i="5" s="1"/>
  <c r="B133" i="5"/>
  <c r="A130" i="3"/>
  <c r="K133" i="5" l="1"/>
  <c r="E130" i="3" a="1"/>
  <c r="E130" i="3" s="1"/>
  <c r="C130" i="3" a="1"/>
  <c r="C130" i="3" s="1"/>
  <c r="A135" i="5"/>
  <c r="AA133" i="5"/>
  <c r="P132" i="5"/>
  <c r="AB132" i="5"/>
  <c r="L133" i="5"/>
  <c r="Q132" i="5"/>
  <c r="AC132" i="5"/>
  <c r="B132" i="3"/>
  <c r="Z133" i="5"/>
  <c r="P133" i="5"/>
  <c r="AB133" i="5"/>
  <c r="D129" i="3"/>
  <c r="C134" i="5" s="1"/>
  <c r="B134" i="5"/>
  <c r="D134" i="5"/>
  <c r="F129" i="3"/>
  <c r="E134" i="5" s="1"/>
  <c r="A131" i="3"/>
  <c r="K134" i="5" l="1"/>
  <c r="A136" i="5"/>
  <c r="C131" i="3" a="1"/>
  <c r="C131" i="3" s="1"/>
  <c r="E131" i="3" a="1"/>
  <c r="E131" i="3" s="1"/>
  <c r="P134" i="5"/>
  <c r="AB134" i="5"/>
  <c r="B133" i="3"/>
  <c r="AA134" i="5"/>
  <c r="L134" i="5"/>
  <c r="Z134" i="5"/>
  <c r="Q133" i="5"/>
  <c r="AC133" i="5"/>
  <c r="D130" i="3"/>
  <c r="C135" i="5" s="1"/>
  <c r="B135" i="5"/>
  <c r="D135" i="5"/>
  <c r="F130" i="3"/>
  <c r="E135" i="5" s="1"/>
  <c r="A132" i="3"/>
  <c r="C132" i="3" l="1" a="1"/>
  <c r="C132" i="3" s="1"/>
  <c r="A137" i="5"/>
  <c r="E132" i="3" a="1"/>
  <c r="E132" i="3" s="1"/>
  <c r="L135" i="5"/>
  <c r="AA135" i="5"/>
  <c r="D136" i="5"/>
  <c r="F131" i="3"/>
  <c r="E136" i="5" s="1"/>
  <c r="B134" i="3"/>
  <c r="B136" i="5"/>
  <c r="D131" i="3"/>
  <c r="C136" i="5" s="1"/>
  <c r="Z135" i="5"/>
  <c r="K135" i="5"/>
  <c r="Q134" i="5"/>
  <c r="AC134" i="5"/>
  <c r="A133" i="3"/>
  <c r="L136" i="5" l="1"/>
  <c r="E133" i="3" a="1"/>
  <c r="E133" i="3" s="1"/>
  <c r="C133" i="3" a="1"/>
  <c r="C133" i="3" s="1"/>
  <c r="A138" i="5"/>
  <c r="B135" i="3"/>
  <c r="P135" i="5"/>
  <c r="AB135" i="5"/>
  <c r="K136" i="5"/>
  <c r="AA136" i="5"/>
  <c r="AC135" i="5"/>
  <c r="Q135" i="5"/>
  <c r="Z136" i="5"/>
  <c r="D137" i="5"/>
  <c r="F132" i="3"/>
  <c r="E137" i="5" s="1"/>
  <c r="AC136" i="5"/>
  <c r="Q136" i="5"/>
  <c r="B137" i="5"/>
  <c r="D132" i="3"/>
  <c r="C137" i="5" s="1"/>
  <c r="A134" i="3"/>
  <c r="K137" i="5" l="1"/>
  <c r="A139" i="5"/>
  <c r="C134" i="3" a="1"/>
  <c r="C134" i="3" s="1"/>
  <c r="E134" i="3" a="1"/>
  <c r="E134" i="3" s="1"/>
  <c r="AA137" i="5"/>
  <c r="L137" i="5"/>
  <c r="P137" i="5"/>
  <c r="AB137" i="5"/>
  <c r="B136" i="3"/>
  <c r="Z137" i="5"/>
  <c r="AB136" i="5"/>
  <c r="P136" i="5"/>
  <c r="B138" i="5"/>
  <c r="D133" i="3"/>
  <c r="C138" i="5" s="1"/>
  <c r="K138" i="5" s="1"/>
  <c r="F133" i="3"/>
  <c r="E138" i="5" s="1"/>
  <c r="D138" i="5"/>
  <c r="A135" i="3"/>
  <c r="A140" i="5" l="1"/>
  <c r="C135" i="3" a="1"/>
  <c r="C135" i="3" s="1"/>
  <c r="E135" i="3" a="1"/>
  <c r="E135" i="3" s="1"/>
  <c r="B137" i="3"/>
  <c r="L138" i="5"/>
  <c r="AA138" i="5"/>
  <c r="D139" i="5"/>
  <c r="F134" i="3"/>
  <c r="E139" i="5" s="1"/>
  <c r="D134" i="3"/>
  <c r="C139" i="5" s="1"/>
  <c r="B139" i="5"/>
  <c r="P138" i="5"/>
  <c r="AB138" i="5"/>
  <c r="Z138" i="5"/>
  <c r="AC137" i="5"/>
  <c r="Q137" i="5"/>
  <c r="A136" i="3"/>
  <c r="A141" i="5" l="1"/>
  <c r="C136" i="3" a="1"/>
  <c r="C136" i="3" s="1"/>
  <c r="E136" i="3" a="1"/>
  <c r="E136" i="3" s="1"/>
  <c r="AA139" i="5"/>
  <c r="B138" i="3"/>
  <c r="Q138" i="5"/>
  <c r="AC138" i="5"/>
  <c r="L139" i="5"/>
  <c r="F135" i="3"/>
  <c r="E140" i="5" s="1"/>
  <c r="D140" i="5"/>
  <c r="B140" i="5"/>
  <c r="D135" i="3"/>
  <c r="C140" i="5" s="1"/>
  <c r="K140" i="5" s="1"/>
  <c r="Z139" i="5"/>
  <c r="K139" i="5"/>
  <c r="A137" i="3"/>
  <c r="E137" i="3" l="1" a="1"/>
  <c r="E137" i="3" s="1"/>
  <c r="A142" i="5"/>
  <c r="C137" i="3" a="1"/>
  <c r="C137" i="3" s="1"/>
  <c r="AA140" i="5"/>
  <c r="AB140" i="5"/>
  <c r="P140" i="5"/>
  <c r="Z140" i="5"/>
  <c r="L140" i="5"/>
  <c r="F136" i="3"/>
  <c r="E141" i="5" s="1"/>
  <c r="D141" i="5"/>
  <c r="D136" i="3"/>
  <c r="C141" i="5" s="1"/>
  <c r="K141" i="5" s="1"/>
  <c r="B141" i="5"/>
  <c r="AB139" i="5"/>
  <c r="P139" i="5"/>
  <c r="AC139" i="5"/>
  <c r="Q139" i="5"/>
  <c r="B139" i="3"/>
  <c r="A138" i="3"/>
  <c r="C138" i="3" l="1" a="1"/>
  <c r="C138" i="3" s="1"/>
  <c r="A143" i="5"/>
  <c r="E138" i="3" a="1"/>
  <c r="E138" i="3" s="1"/>
  <c r="AA141" i="5"/>
  <c r="B140" i="3"/>
  <c r="AC140" i="5"/>
  <c r="Q140" i="5"/>
  <c r="AB141" i="5"/>
  <c r="P141" i="5"/>
  <c r="Z141" i="5"/>
  <c r="D137" i="3"/>
  <c r="C142" i="5" s="1"/>
  <c r="B142" i="5"/>
  <c r="L141" i="5"/>
  <c r="D142" i="5"/>
  <c r="F137" i="3"/>
  <c r="E142" i="5" s="1"/>
  <c r="A139" i="3"/>
  <c r="A144" i="5" l="1"/>
  <c r="E139" i="3" a="1"/>
  <c r="E139" i="3" s="1"/>
  <c r="C139" i="3" a="1"/>
  <c r="C139" i="3" s="1"/>
  <c r="K142" i="5"/>
  <c r="Z142" i="5"/>
  <c r="AA142" i="5"/>
  <c r="L142" i="5"/>
  <c r="D143" i="5"/>
  <c r="F138" i="3"/>
  <c r="E143" i="5" s="1"/>
  <c r="Q141" i="5"/>
  <c r="AC141" i="5"/>
  <c r="B141" i="3"/>
  <c r="B143" i="5"/>
  <c r="D138" i="3"/>
  <c r="C143" i="5" s="1"/>
  <c r="K143" i="5" s="1"/>
  <c r="A140" i="3"/>
  <c r="A145" i="5" l="1"/>
  <c r="C140" i="3" a="1"/>
  <c r="C140" i="3" s="1"/>
  <c r="E140" i="3" a="1"/>
  <c r="E140" i="3" s="1"/>
  <c r="B142" i="3"/>
  <c r="AC142" i="5"/>
  <c r="Q142" i="5"/>
  <c r="P142" i="5"/>
  <c r="AB142" i="5"/>
  <c r="D139" i="3"/>
  <c r="C144" i="5" s="1"/>
  <c r="K144" i="5" s="1"/>
  <c r="B144" i="5"/>
  <c r="D144" i="5"/>
  <c r="F139" i="3"/>
  <c r="E144" i="5" s="1"/>
  <c r="P143" i="5"/>
  <c r="AB143" i="5"/>
  <c r="Z143" i="5"/>
  <c r="AA143" i="5"/>
  <c r="L143" i="5"/>
  <c r="A141" i="3"/>
  <c r="E141" i="3" l="1" a="1"/>
  <c r="E141" i="3" s="1"/>
  <c r="C141" i="3" a="1"/>
  <c r="C141" i="3" s="1"/>
  <c r="A146" i="5"/>
  <c r="P144" i="5"/>
  <c r="AB144" i="5"/>
  <c r="AC143" i="5"/>
  <c r="Q143" i="5"/>
  <c r="B143" i="3"/>
  <c r="AA144" i="5"/>
  <c r="D145" i="5"/>
  <c r="F140" i="3"/>
  <c r="E145" i="5" s="1"/>
  <c r="B145" i="5"/>
  <c r="D140" i="3"/>
  <c r="C145" i="5" s="1"/>
  <c r="K145" i="5" s="1"/>
  <c r="L144" i="5"/>
  <c r="Z144" i="5"/>
  <c r="A142" i="3"/>
  <c r="C142" i="3" l="1" a="1"/>
  <c r="C142" i="3" s="1"/>
  <c r="A147" i="5"/>
  <c r="E142" i="3" a="1"/>
  <c r="E142" i="3" s="1"/>
  <c r="Q144" i="5"/>
  <c r="AC144" i="5"/>
  <c r="AB145" i="5"/>
  <c r="P145" i="5"/>
  <c r="Z145" i="5"/>
  <c r="AA145" i="5"/>
  <c r="B144" i="3"/>
  <c r="L145" i="5"/>
  <c r="B146" i="5"/>
  <c r="D141" i="3"/>
  <c r="C146" i="5" s="1"/>
  <c r="K146" i="5" s="1"/>
  <c r="F141" i="3"/>
  <c r="E146" i="5" s="1"/>
  <c r="D146" i="5"/>
  <c r="A143" i="3"/>
  <c r="E143" i="3" l="1" a="1"/>
  <c r="E143" i="3" s="1"/>
  <c r="C143" i="3" a="1"/>
  <c r="C143" i="3" s="1"/>
  <c r="A148" i="5"/>
  <c r="Z146" i="5"/>
  <c r="AA146" i="5"/>
  <c r="B145" i="3"/>
  <c r="Q145" i="5"/>
  <c r="AC145" i="5"/>
  <c r="L146" i="5"/>
  <c r="F142" i="3"/>
  <c r="E147" i="5" s="1"/>
  <c r="D147" i="5"/>
  <c r="AB146" i="5"/>
  <c r="P146" i="5"/>
  <c r="D142" i="3"/>
  <c r="C147" i="5" s="1"/>
  <c r="B147" i="5"/>
  <c r="A144" i="3"/>
  <c r="K147" i="5" l="1"/>
  <c r="L147" i="5"/>
  <c r="C144" i="3" a="1"/>
  <c r="C144" i="3" s="1"/>
  <c r="E144" i="3" a="1"/>
  <c r="E144" i="3" s="1"/>
  <c r="A149" i="5"/>
  <c r="Q146" i="5"/>
  <c r="AC146" i="5"/>
  <c r="Z147" i="5"/>
  <c r="AA147" i="5"/>
  <c r="B146" i="3"/>
  <c r="Q147" i="5"/>
  <c r="AC147" i="5"/>
  <c r="P147" i="5"/>
  <c r="AB147" i="5"/>
  <c r="D143" i="3"/>
  <c r="C148" i="5" s="1"/>
  <c r="B148" i="5"/>
  <c r="F143" i="3"/>
  <c r="E148" i="5" s="1"/>
  <c r="D148" i="5"/>
  <c r="A145" i="3"/>
  <c r="K148" i="5" l="1"/>
  <c r="A150" i="5"/>
  <c r="E145" i="3" a="1"/>
  <c r="E145" i="3" s="1"/>
  <c r="C145" i="3" a="1"/>
  <c r="C145" i="3" s="1"/>
  <c r="B147" i="3"/>
  <c r="L148" i="5"/>
  <c r="P148" i="5"/>
  <c r="AB148" i="5"/>
  <c r="AA148" i="5"/>
  <c r="Z148" i="5"/>
  <c r="D149" i="5"/>
  <c r="F144" i="3"/>
  <c r="E149" i="5" s="1"/>
  <c r="D144" i="3"/>
  <c r="C149" i="5" s="1"/>
  <c r="B149" i="5"/>
  <c r="A146" i="3"/>
  <c r="C146" i="3" l="1" a="1"/>
  <c r="C146" i="3" s="1"/>
  <c r="E146" i="3" a="1"/>
  <c r="E146" i="3" s="1"/>
  <c r="A151" i="5"/>
  <c r="L149" i="5"/>
  <c r="B148" i="3"/>
  <c r="B150" i="5"/>
  <c r="D145" i="3"/>
  <c r="C150" i="5" s="1"/>
  <c r="K150" i="5" s="1"/>
  <c r="F145" i="3"/>
  <c r="E150" i="5" s="1"/>
  <c r="D150" i="5"/>
  <c r="Z149" i="5"/>
  <c r="K149" i="5"/>
  <c r="Q148" i="5"/>
  <c r="AC148" i="5"/>
  <c r="AA149" i="5"/>
  <c r="A147" i="3"/>
  <c r="C147" i="3" l="1" a="1"/>
  <c r="C147" i="3" s="1"/>
  <c r="A152" i="5"/>
  <c r="E147" i="3" a="1"/>
  <c r="E147" i="3" s="1"/>
  <c r="L150" i="5"/>
  <c r="B149" i="3"/>
  <c r="AA150" i="5"/>
  <c r="AB150" i="5"/>
  <c r="P150" i="5"/>
  <c r="Q149" i="5"/>
  <c r="AC149" i="5"/>
  <c r="AB149" i="5"/>
  <c r="P149" i="5"/>
  <c r="Z150" i="5"/>
  <c r="D151" i="5"/>
  <c r="F146" i="3"/>
  <c r="E151" i="5" s="1"/>
  <c r="B151" i="5"/>
  <c r="D146" i="3"/>
  <c r="C151" i="5" s="1"/>
  <c r="A148" i="3"/>
  <c r="K151" i="5" l="1"/>
  <c r="E148" i="3" a="1"/>
  <c r="E148" i="3" s="1"/>
  <c r="A153" i="5"/>
  <c r="C148" i="3" a="1"/>
  <c r="C148" i="3" s="1"/>
  <c r="P151" i="5"/>
  <c r="AB151" i="5"/>
  <c r="B150" i="3"/>
  <c r="Z151" i="5"/>
  <c r="Q150" i="5"/>
  <c r="AC150" i="5"/>
  <c r="D152" i="5"/>
  <c r="F147" i="3"/>
  <c r="E152" i="5" s="1"/>
  <c r="AA151" i="5"/>
  <c r="L151" i="5"/>
  <c r="B152" i="5"/>
  <c r="D147" i="3"/>
  <c r="C152" i="5" s="1"/>
  <c r="K152" i="5" s="1"/>
  <c r="A149" i="3"/>
  <c r="A154" i="5" l="1"/>
  <c r="E149" i="3" a="1"/>
  <c r="E149" i="3" s="1"/>
  <c r="C149" i="3" a="1"/>
  <c r="C149" i="3" s="1"/>
  <c r="P152" i="5"/>
  <c r="AB152" i="5"/>
  <c r="Z152" i="5"/>
  <c r="AA152" i="5"/>
  <c r="Q151" i="5"/>
  <c r="AC151" i="5"/>
  <c r="L152" i="5"/>
  <c r="B151" i="3"/>
  <c r="B153" i="5"/>
  <c r="D148" i="3"/>
  <c r="C153" i="5" s="1"/>
  <c r="F148" i="3"/>
  <c r="E153" i="5" s="1"/>
  <c r="D153" i="5"/>
  <c r="A150" i="3"/>
  <c r="C150" i="3" l="1" a="1"/>
  <c r="C150" i="3" s="1"/>
  <c r="D150" i="3" s="1"/>
  <c r="E150" i="3" a="1"/>
  <c r="E150" i="3" s="1"/>
  <c r="F150" i="3" s="1"/>
  <c r="Q152" i="5"/>
  <c r="AC152" i="5"/>
  <c r="Z153" i="5"/>
  <c r="L153" i="5"/>
  <c r="AA153" i="5"/>
  <c r="B152" i="3"/>
  <c r="B154" i="5"/>
  <c r="D149" i="3"/>
  <c r="C154" i="5" s="1"/>
  <c r="K154" i="5" s="1"/>
  <c r="D154" i="5"/>
  <c r="F149" i="3"/>
  <c r="E154" i="5" s="1"/>
  <c r="K153" i="5"/>
  <c r="A151" i="3"/>
  <c r="C151" i="3" l="1" a="1"/>
  <c r="C151" i="3" s="1"/>
  <c r="D151" i="3" s="1"/>
  <c r="E151" i="3" a="1"/>
  <c r="E151" i="3" s="1"/>
  <c r="F151" i="3" s="1"/>
  <c r="P153" i="5"/>
  <c r="AB153" i="5"/>
  <c r="AA154" i="5"/>
  <c r="B153" i="3"/>
  <c r="L154" i="5"/>
  <c r="Z154" i="5"/>
  <c r="AB154" i="5"/>
  <c r="P154" i="5"/>
  <c r="AC153" i="5"/>
  <c r="Q153" i="5"/>
  <c r="A152" i="3"/>
  <c r="C152" i="3" l="1" a="1"/>
  <c r="C152" i="3" s="1"/>
  <c r="D152" i="3" s="1"/>
  <c r="E152" i="3" a="1"/>
  <c r="E152" i="3" s="1"/>
  <c r="F152" i="3" s="1"/>
  <c r="B154" i="3"/>
  <c r="Q154" i="5"/>
  <c r="AC154" i="5"/>
  <c r="A153" i="3"/>
  <c r="E153" i="3" l="1" a="1"/>
  <c r="E153" i="3" s="1"/>
  <c r="F153" i="3" s="1"/>
  <c r="C153" i="3" a="1"/>
  <c r="C153" i="3" s="1"/>
  <c r="D153" i="3" s="1"/>
  <c r="B155" i="3"/>
  <c r="A154" i="3"/>
  <c r="E154" i="3" l="1" a="1"/>
  <c r="E154" i="3" s="1"/>
  <c r="F154" i="3" s="1"/>
  <c r="C154" i="3" a="1"/>
  <c r="C154" i="3" s="1"/>
  <c r="D154" i="3" s="1"/>
  <c r="B156" i="3"/>
  <c r="A155" i="3"/>
  <c r="E155" i="3" l="1" a="1"/>
  <c r="E155" i="3" s="1"/>
  <c r="F155" i="3" s="1"/>
  <c r="C155" i="3" a="1"/>
  <c r="C155" i="3" s="1"/>
  <c r="D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E158" i="3" l="1" a="1"/>
  <c r="E158" i="3" s="1"/>
  <c r="F158" i="3" s="1"/>
  <c r="C158" i="3" a="1"/>
  <c r="C158" i="3" s="1"/>
  <c r="D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E161" i="3" l="1" a="1"/>
  <c r="E161" i="3" s="1"/>
  <c r="F161" i="3" s="1"/>
  <c r="C161" i="3" a="1"/>
  <c r="C161" i="3" s="1"/>
  <c r="D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E164" i="3" l="1" a="1"/>
  <c r="E164" i="3" s="1"/>
  <c r="F164" i="3" s="1"/>
  <c r="C164" i="3" a="1"/>
  <c r="C164" i="3" s="1"/>
  <c r="D164" i="3" s="1"/>
  <c r="B166" i="3"/>
  <c r="A165" i="3"/>
  <c r="C165" i="3" l="1" a="1"/>
  <c r="C165" i="3" s="1"/>
  <c r="D165" i="3" s="1"/>
  <c r="E165" i="3" a="1"/>
  <c r="E165" i="3" s="1"/>
  <c r="F165" i="3" s="1"/>
  <c r="B167" i="3"/>
  <c r="A166" i="3"/>
  <c r="C166" i="3" l="1" a="1"/>
  <c r="C166" i="3" s="1"/>
  <c r="D166" i="3" s="1"/>
  <c r="E166" i="3" a="1"/>
  <c r="E166" i="3" s="1"/>
  <c r="F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E170" i="3" l="1" a="1"/>
  <c r="E170" i="3" s="1"/>
  <c r="F170" i="3" s="1"/>
  <c r="C170" i="3" a="1"/>
  <c r="C170" i="3" s="1"/>
  <c r="D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E172" i="3" l="1" a="1"/>
  <c r="E172" i="3" s="1"/>
  <c r="F172" i="3" s="1"/>
  <c r="C172" i="3" a="1"/>
  <c r="C172" i="3" s="1"/>
  <c r="D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C174" i="3" l="1" a="1"/>
  <c r="C174" i="3" s="1"/>
  <c r="D174" i="3" s="1"/>
  <c r="E174" i="3" a="1"/>
  <c r="E174" i="3" s="1"/>
  <c r="F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C178" i="3" l="1" a="1"/>
  <c r="C178" i="3" s="1"/>
  <c r="D178" i="3" s="1"/>
  <c r="E178" i="3" a="1"/>
  <c r="E178" i="3" s="1"/>
  <c r="F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C183" i="3" l="1" a="1"/>
  <c r="C183" i="3" s="1"/>
  <c r="D183" i="3" s="1"/>
  <c r="E183" i="3" a="1"/>
  <c r="E183" i="3" s="1"/>
  <c r="F183" i="3" s="1"/>
  <c r="B185" i="3"/>
  <c r="A184" i="3"/>
  <c r="C184" i="3" l="1" a="1"/>
  <c r="C184" i="3" s="1"/>
  <c r="D184" i="3" s="1"/>
  <c r="E184" i="3" a="1"/>
  <c r="E184" i="3" s="1"/>
  <c r="F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E187" i="3" l="1" a="1"/>
  <c r="E187" i="3" s="1"/>
  <c r="F187" i="3" s="1"/>
  <c r="C187" i="3" a="1"/>
  <c r="C187" i="3" s="1"/>
  <c r="D187" i="3" s="1"/>
  <c r="B189" i="3"/>
  <c r="A188" i="3"/>
  <c r="E188" i="3" l="1" a="1"/>
  <c r="E188" i="3" s="1"/>
  <c r="F188" i="3" s="1"/>
  <c r="C188" i="3" a="1"/>
  <c r="C188" i="3" s="1"/>
  <c r="D188" i="3" s="1"/>
  <c r="B190" i="3"/>
  <c r="A189" i="3"/>
  <c r="C189" i="3" l="1" a="1"/>
  <c r="C189" i="3" s="1"/>
  <c r="D189" i="3" s="1"/>
  <c r="E189" i="3" a="1"/>
  <c r="E189" i="3" s="1"/>
  <c r="F189" i="3" s="1"/>
  <c r="B191" i="3"/>
  <c r="A190" i="3"/>
  <c r="E190" i="3" l="1" a="1"/>
  <c r="E190" i="3" s="1"/>
  <c r="F190" i="3" s="1"/>
  <c r="C190" i="3" a="1"/>
  <c r="C190" i="3" s="1"/>
  <c r="D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E194" i="3" l="1" a="1"/>
  <c r="E194" i="3" s="1"/>
  <c r="F194" i="3" s="1"/>
  <c r="C194" i="3" a="1"/>
  <c r="C194" i="3" s="1"/>
  <c r="D194" i="3" s="1"/>
  <c r="B196" i="3"/>
  <c r="A195" i="3"/>
  <c r="C195" i="3" l="1" a="1"/>
  <c r="C195" i="3" s="1"/>
  <c r="D195" i="3" s="1"/>
  <c r="E195" i="3" a="1"/>
  <c r="E195" i="3" s="1"/>
  <c r="F195" i="3" s="1"/>
  <c r="B197" i="3"/>
  <c r="A196" i="3"/>
  <c r="C196" i="3" l="1" a="1"/>
  <c r="C196" i="3" s="1"/>
  <c r="D196" i="3" s="1"/>
  <c r="E196" i="3" a="1"/>
  <c r="E196" i="3" s="1"/>
  <c r="F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C198" i="3" l="1" a="1"/>
  <c r="C198" i="3" s="1"/>
  <c r="D198" i="3" s="1"/>
  <c r="E198" i="3" a="1"/>
  <c r="E198" i="3" s="1"/>
  <c r="F198" i="3" s="1"/>
  <c r="B200" i="3"/>
  <c r="A199" i="3"/>
  <c r="A200" i="3"/>
  <c r="C200" i="3" l="1" a="1"/>
  <c r="C200" i="3" s="1"/>
  <c r="D200" i="3" s="1"/>
  <c r="E200" i="3" a="1"/>
  <c r="E200" i="3" s="1"/>
  <c r="F200" i="3" s="1"/>
  <c r="C199" i="3" a="1"/>
  <c r="C199" i="3" s="1"/>
  <c r="D199" i="3" s="1"/>
  <c r="E199" i="3" a="1"/>
  <c r="E199" i="3" s="1"/>
  <c r="F199" i="3" s="1"/>
  <c r="Y11" i="5" l="1"/>
  <c r="AE11" i="5"/>
  <c r="AH11" i="5"/>
  <c r="AI11" i="5"/>
  <c r="N11" i="5"/>
  <c r="S11" i="5"/>
  <c r="U11" i="5"/>
  <c r="W11" i="5"/>
  <c r="Y17" i="5"/>
  <c r="AE17" i="5"/>
  <c r="AH17" i="5"/>
  <c r="AI17" i="5"/>
  <c r="N17" i="5"/>
  <c r="S17" i="5"/>
  <c r="U17" i="5"/>
  <c r="W17" i="5"/>
  <c r="Y21" i="5"/>
  <c r="AE21" i="5"/>
  <c r="AH21" i="5"/>
  <c r="AI21" i="5"/>
  <c r="N21" i="5"/>
  <c r="S21" i="5"/>
  <c r="U21" i="5"/>
  <c r="W21" i="5"/>
  <c r="Y16" i="5"/>
  <c r="AE16" i="5"/>
  <c r="AH16" i="5"/>
  <c r="AI16" i="5"/>
  <c r="N16" i="5"/>
  <c r="S16" i="5"/>
  <c r="U16" i="5"/>
  <c r="W16" i="5"/>
  <c r="Y31" i="5"/>
  <c r="AE31" i="5"/>
  <c r="AH31" i="5"/>
  <c r="AI31" i="5"/>
  <c r="N31" i="5"/>
  <c r="S31" i="5"/>
  <c r="U31" i="5"/>
  <c r="W31" i="5"/>
  <c r="AJ34" i="5"/>
  <c r="V40" i="5"/>
  <c r="V44" i="5"/>
  <c r="V50" i="5"/>
  <c r="V29" i="5"/>
  <c r="AJ32" i="5"/>
  <c r="AJ21" i="5"/>
  <c r="AJ28" i="5"/>
  <c r="AJ46" i="5"/>
  <c r="Y44" i="5"/>
  <c r="AE44" i="5"/>
  <c r="AH44" i="5"/>
  <c r="AI44" i="5"/>
  <c r="N44" i="5"/>
  <c r="S44" i="5"/>
  <c r="U44" i="5"/>
  <c r="W44" i="5"/>
  <c r="AJ25" i="5"/>
  <c r="Y34" i="5"/>
  <c r="AE34" i="5"/>
  <c r="AH34" i="5"/>
  <c r="AI34" i="5"/>
  <c r="N34" i="5"/>
  <c r="S34" i="5"/>
  <c r="U34" i="5"/>
  <c r="W34" i="5"/>
  <c r="Y60" i="5"/>
  <c r="AE60" i="5"/>
  <c r="AH60" i="5"/>
  <c r="AI60" i="5"/>
  <c r="N60" i="5"/>
  <c r="S60" i="5"/>
  <c r="U60" i="5"/>
  <c r="W60" i="5"/>
  <c r="Y29" i="5"/>
  <c r="AE29" i="5"/>
  <c r="AH29" i="5"/>
  <c r="AI29" i="5"/>
  <c r="N29" i="5"/>
  <c r="S29" i="5"/>
  <c r="U29" i="5"/>
  <c r="W29" i="5"/>
  <c r="Y71" i="5"/>
  <c r="AE71" i="5"/>
  <c r="AH71" i="5"/>
  <c r="AI71" i="5"/>
  <c r="N71" i="5"/>
  <c r="S71" i="5"/>
  <c r="U71" i="5"/>
  <c r="W71" i="5"/>
  <c r="AJ74" i="5"/>
  <c r="Y97" i="5"/>
  <c r="AE97" i="5"/>
  <c r="AH97" i="5"/>
  <c r="AI97" i="5"/>
  <c r="N97" i="5"/>
  <c r="S97" i="5"/>
  <c r="U97" i="5"/>
  <c r="W97" i="5"/>
  <c r="Y10" i="5"/>
  <c r="AE10" i="5"/>
  <c r="AH10" i="5"/>
  <c r="AI10" i="5"/>
  <c r="N10" i="5"/>
  <c r="S10" i="5"/>
  <c r="U10" i="5"/>
  <c r="W10" i="5"/>
  <c r="Y20" i="5"/>
  <c r="AE20" i="5"/>
  <c r="AH20" i="5"/>
  <c r="AI20" i="5"/>
  <c r="N20" i="5"/>
  <c r="S20" i="5"/>
  <c r="U20" i="5"/>
  <c r="W20" i="5"/>
  <c r="V38" i="5"/>
  <c r="AJ18" i="5"/>
  <c r="Y14" i="5"/>
  <c r="AE14" i="5"/>
  <c r="AH14" i="5"/>
  <c r="AI14" i="5"/>
  <c r="N14" i="5"/>
  <c r="S14" i="5"/>
  <c r="U14" i="5"/>
  <c r="W14" i="5"/>
  <c r="AJ17" i="5"/>
  <c r="AJ19" i="5"/>
  <c r="AJ23" i="5"/>
  <c r="AJ24" i="5"/>
  <c r="AJ42" i="5"/>
  <c r="AJ15" i="5"/>
  <c r="X25" i="5"/>
  <c r="AD25" i="5"/>
  <c r="AF25" i="5"/>
  <c r="AG25" i="5"/>
  <c r="M25" i="5"/>
  <c r="R25" i="5"/>
  <c r="T25" i="5"/>
  <c r="V25" i="5"/>
  <c r="Y48" i="5"/>
  <c r="AE48" i="5"/>
  <c r="AH48" i="5"/>
  <c r="AI48" i="5"/>
  <c r="N48" i="5"/>
  <c r="S48" i="5"/>
  <c r="U48" i="5"/>
  <c r="W48" i="5"/>
  <c r="AJ51" i="5"/>
  <c r="V27" i="5"/>
  <c r="Y64" i="5"/>
  <c r="AE64" i="5"/>
  <c r="AH64" i="5"/>
  <c r="AI64" i="5"/>
  <c r="N64" i="5"/>
  <c r="S64" i="5"/>
  <c r="U64" i="5"/>
  <c r="W64" i="5"/>
  <c r="V78" i="5"/>
  <c r="V82" i="5"/>
  <c r="Y101" i="5"/>
  <c r="AE101" i="5"/>
  <c r="AH101" i="5"/>
  <c r="AI101" i="5"/>
  <c r="N101" i="5"/>
  <c r="S101" i="5"/>
  <c r="U101" i="5"/>
  <c r="W101" i="5"/>
  <c r="X23" i="5"/>
  <c r="AD23" i="5"/>
  <c r="AF23" i="5"/>
  <c r="AG23" i="5"/>
  <c r="M23" i="5"/>
  <c r="R23" i="5"/>
  <c r="T23" i="5"/>
  <c r="V23" i="5"/>
  <c r="V48" i="5"/>
  <c r="AJ10" i="5"/>
  <c r="Y15" i="5"/>
  <c r="AE15" i="5"/>
  <c r="AH15" i="5"/>
  <c r="AI15" i="5"/>
  <c r="N15" i="5"/>
  <c r="S15" i="5"/>
  <c r="U15" i="5"/>
  <c r="W15" i="5"/>
  <c r="AJ20" i="5"/>
  <c r="AJ12" i="5"/>
  <c r="AJ14" i="5"/>
  <c r="V22" i="5"/>
  <c r="AJ11" i="5"/>
  <c r="AJ13" i="5"/>
  <c r="X17" i="5"/>
  <c r="AD17" i="5"/>
  <c r="AF17" i="5"/>
  <c r="AG17" i="5"/>
  <c r="M17" i="5"/>
  <c r="R17" i="5"/>
  <c r="T17" i="5"/>
  <c r="V17" i="5"/>
  <c r="X21" i="5"/>
  <c r="AD21" i="5"/>
  <c r="AF21" i="5"/>
  <c r="AG21" i="5"/>
  <c r="M21" i="5"/>
  <c r="R21" i="5"/>
  <c r="T21" i="5"/>
  <c r="V21" i="5"/>
  <c r="Y13" i="5"/>
  <c r="AE13" i="5"/>
  <c r="AH13" i="5"/>
  <c r="AI13" i="5"/>
  <c r="N13" i="5"/>
  <c r="S13" i="5"/>
  <c r="U13" i="5"/>
  <c r="W13" i="5"/>
  <c r="V26" i="5"/>
  <c r="V30" i="5"/>
  <c r="AJ36" i="5"/>
  <c r="Y39" i="5"/>
  <c r="AE39" i="5"/>
  <c r="AH39" i="5"/>
  <c r="AI39" i="5"/>
  <c r="N39" i="5"/>
  <c r="S39" i="5"/>
  <c r="U39" i="5"/>
  <c r="W39" i="5"/>
  <c r="V56" i="5"/>
  <c r="Y57" i="5"/>
  <c r="AE57" i="5"/>
  <c r="AH57" i="5"/>
  <c r="AI57" i="5"/>
  <c r="N57" i="5"/>
  <c r="S57" i="5"/>
  <c r="U57" i="5"/>
  <c r="W57" i="5"/>
  <c r="V58" i="5"/>
  <c r="X18" i="5"/>
  <c r="AD18" i="5"/>
  <c r="AF18" i="5"/>
  <c r="AG18" i="5"/>
  <c r="M18" i="5"/>
  <c r="R18" i="5"/>
  <c r="T18" i="5"/>
  <c r="V18" i="5"/>
  <c r="AF29" i="5"/>
  <c r="AG29" i="5"/>
  <c r="M29" i="5"/>
  <c r="R29" i="5"/>
  <c r="T29" i="5"/>
  <c r="X29" i="5"/>
  <c r="AD29" i="5"/>
  <c r="AJ29" i="5"/>
  <c r="V35" i="5"/>
  <c r="Y38" i="5"/>
  <c r="AE38" i="5"/>
  <c r="AH38" i="5"/>
  <c r="AI38" i="5"/>
  <c r="N38" i="5"/>
  <c r="S38" i="5"/>
  <c r="U38" i="5"/>
  <c r="W38" i="5"/>
  <c r="AJ55" i="5"/>
  <c r="AF50" i="5"/>
  <c r="AG50" i="5"/>
  <c r="M50" i="5"/>
  <c r="R50" i="5"/>
  <c r="T50" i="5"/>
  <c r="X50" i="5"/>
  <c r="AD50" i="5"/>
  <c r="AJ50" i="5"/>
  <c r="Y61" i="5"/>
  <c r="AE61" i="5"/>
  <c r="AH61" i="5"/>
  <c r="AI61" i="5"/>
  <c r="N61" i="5"/>
  <c r="S61" i="5"/>
  <c r="U61" i="5"/>
  <c r="W61" i="5"/>
  <c r="V64" i="5"/>
  <c r="AJ68" i="5"/>
  <c r="Y91" i="5"/>
  <c r="AE91" i="5"/>
  <c r="AH91" i="5"/>
  <c r="AI91" i="5"/>
  <c r="N91" i="5"/>
  <c r="S91" i="5"/>
  <c r="U91" i="5"/>
  <c r="W91" i="5"/>
  <c r="Y25" i="5"/>
  <c r="AE25" i="5"/>
  <c r="AH25" i="5"/>
  <c r="AI25" i="5"/>
  <c r="N25" i="5"/>
  <c r="S25" i="5"/>
  <c r="U25" i="5"/>
  <c r="W25" i="5"/>
  <c r="X32" i="5"/>
  <c r="AD32" i="5"/>
  <c r="AF32" i="5"/>
  <c r="AG32" i="5"/>
  <c r="M32" i="5"/>
  <c r="R32" i="5"/>
  <c r="T32" i="5"/>
  <c r="V32" i="5"/>
  <c r="X36" i="5"/>
  <c r="AD36" i="5"/>
  <c r="AF36" i="5"/>
  <c r="AG36" i="5"/>
  <c r="M36" i="5"/>
  <c r="R36" i="5"/>
  <c r="T36" i="5"/>
  <c r="V36" i="5"/>
  <c r="X42" i="5"/>
  <c r="AD42" i="5"/>
  <c r="AF42" i="5"/>
  <c r="AG42" i="5"/>
  <c r="M42" i="5"/>
  <c r="R42" i="5"/>
  <c r="T42" i="5"/>
  <c r="V42" i="5"/>
  <c r="V10" i="5"/>
  <c r="X10" i="5"/>
  <c r="AD10" i="5"/>
  <c r="AF10" i="5"/>
  <c r="AG10" i="5"/>
  <c r="M10" i="5"/>
  <c r="R10" i="5"/>
  <c r="T10" i="5"/>
  <c r="E6" i="5"/>
  <c r="X12" i="5"/>
  <c r="AD12" i="5"/>
  <c r="AF12" i="5"/>
  <c r="AG12" i="5"/>
  <c r="M12" i="5"/>
  <c r="R12" i="5"/>
  <c r="T12" i="5"/>
  <c r="V12" i="5"/>
  <c r="X14" i="5"/>
  <c r="AD14" i="5"/>
  <c r="AF14" i="5"/>
  <c r="AG14" i="5"/>
  <c r="M14" i="5"/>
  <c r="R14" i="5"/>
  <c r="T14" i="5"/>
  <c r="V14" i="5"/>
  <c r="V16" i="5"/>
  <c r="X20" i="5"/>
  <c r="AD20" i="5"/>
  <c r="AF20" i="5"/>
  <c r="AG20" i="5"/>
  <c r="M20" i="5"/>
  <c r="R20" i="5"/>
  <c r="T20" i="5"/>
  <c r="V20" i="5"/>
  <c r="Y23" i="5"/>
  <c r="AE23" i="5"/>
  <c r="AH23" i="5"/>
  <c r="AI23" i="5"/>
  <c r="N23" i="5"/>
  <c r="S23" i="5"/>
  <c r="U23" i="5"/>
  <c r="W23" i="5"/>
  <c r="X11" i="5"/>
  <c r="AD11" i="5"/>
  <c r="AF11" i="5"/>
  <c r="AG11" i="5"/>
  <c r="M11" i="5"/>
  <c r="R11" i="5"/>
  <c r="T11" i="5"/>
  <c r="V11" i="5"/>
  <c r="X13" i="5"/>
  <c r="AD13" i="5"/>
  <c r="AF13" i="5"/>
  <c r="AG13" i="5"/>
  <c r="M13" i="5"/>
  <c r="R13" i="5"/>
  <c r="T13" i="5"/>
  <c r="V13" i="5"/>
  <c r="X15" i="5"/>
  <c r="AD15" i="5"/>
  <c r="AF15" i="5"/>
  <c r="AG15" i="5"/>
  <c r="M15" i="5"/>
  <c r="R15" i="5"/>
  <c r="T15" i="5"/>
  <c r="V15" i="5"/>
  <c r="X19" i="5"/>
  <c r="AD19" i="5"/>
  <c r="AF19" i="5"/>
  <c r="AG19" i="5"/>
  <c r="M19" i="5"/>
  <c r="R19" i="5"/>
  <c r="T19" i="5"/>
  <c r="V19" i="5"/>
  <c r="Y22" i="5"/>
  <c r="AE22" i="5"/>
  <c r="AH22" i="5"/>
  <c r="AI22" i="5"/>
  <c r="N22" i="5"/>
  <c r="S22" i="5"/>
  <c r="U22" i="5"/>
  <c r="W22" i="5"/>
  <c r="AF16" i="5"/>
  <c r="AG16" i="5"/>
  <c r="M16" i="5"/>
  <c r="R16" i="5"/>
  <c r="T16" i="5"/>
  <c r="X16" i="5"/>
  <c r="AD16" i="5"/>
  <c r="AJ16" i="5"/>
  <c r="X24" i="5"/>
  <c r="AD24" i="5"/>
  <c r="AF24" i="5"/>
  <c r="AG24" i="5"/>
  <c r="M24" i="5"/>
  <c r="R24" i="5"/>
  <c r="T24" i="5"/>
  <c r="V24" i="5"/>
  <c r="Y27" i="5"/>
  <c r="AE27" i="5"/>
  <c r="AH27" i="5"/>
  <c r="AI27" i="5"/>
  <c r="N27" i="5"/>
  <c r="S27" i="5"/>
  <c r="U27" i="5"/>
  <c r="W27" i="5"/>
  <c r="AF30" i="5"/>
  <c r="AG30" i="5"/>
  <c r="M30" i="5"/>
  <c r="R30" i="5"/>
  <c r="T30" i="5"/>
  <c r="X30" i="5"/>
  <c r="AD30" i="5"/>
  <c r="AJ30" i="5"/>
  <c r="Y33" i="5"/>
  <c r="AE33" i="5"/>
  <c r="AH33" i="5"/>
  <c r="AI33" i="5"/>
  <c r="N33" i="5"/>
  <c r="S33" i="5"/>
  <c r="U33" i="5"/>
  <c r="W33" i="5"/>
  <c r="Y37" i="5"/>
  <c r="AE37" i="5"/>
  <c r="AH37" i="5"/>
  <c r="AI37" i="5"/>
  <c r="N37" i="5"/>
  <c r="S37" i="5"/>
  <c r="U37" i="5"/>
  <c r="W37" i="5"/>
  <c r="AF40" i="5"/>
  <c r="AG40" i="5"/>
  <c r="M40" i="5"/>
  <c r="R40" i="5"/>
  <c r="T40" i="5"/>
  <c r="X40" i="5"/>
  <c r="AD40" i="5"/>
  <c r="AJ40" i="5"/>
  <c r="Y43" i="5"/>
  <c r="AE43" i="5"/>
  <c r="AH43" i="5"/>
  <c r="AI43" i="5"/>
  <c r="N43" i="5"/>
  <c r="S43" i="5"/>
  <c r="U43" i="5"/>
  <c r="W43" i="5"/>
  <c r="V54" i="5"/>
  <c r="AF54" i="5"/>
  <c r="AG54" i="5"/>
  <c r="M54" i="5"/>
  <c r="R54" i="5"/>
  <c r="T54" i="5"/>
  <c r="X54" i="5"/>
  <c r="AD54" i="5"/>
  <c r="AJ54" i="5"/>
  <c r="V31" i="5"/>
  <c r="Y32" i="5"/>
  <c r="AE32" i="5"/>
  <c r="AH32" i="5"/>
  <c r="AI32" i="5"/>
  <c r="N32" i="5"/>
  <c r="S32" i="5"/>
  <c r="U32" i="5"/>
  <c r="W32" i="5"/>
  <c r="Y54" i="5"/>
  <c r="AE54" i="5"/>
  <c r="AH54" i="5"/>
  <c r="AI54" i="5"/>
  <c r="N54" i="5"/>
  <c r="S54" i="5"/>
  <c r="U54" i="5"/>
  <c r="W54" i="5"/>
  <c r="AJ57" i="5"/>
  <c r="Y52" i="5"/>
  <c r="AE52" i="5"/>
  <c r="AH52" i="5"/>
  <c r="AI52" i="5"/>
  <c r="N52" i="5"/>
  <c r="S52" i="5"/>
  <c r="U52" i="5"/>
  <c r="W52" i="5"/>
  <c r="AF38" i="5"/>
  <c r="AG38" i="5"/>
  <c r="M38" i="5"/>
  <c r="R38" i="5"/>
  <c r="T38" i="5"/>
  <c r="X38" i="5"/>
  <c r="AD38" i="5"/>
  <c r="AJ38" i="5"/>
  <c r="Y47" i="5"/>
  <c r="AE47" i="5"/>
  <c r="AH47" i="5"/>
  <c r="AI47" i="5"/>
  <c r="N47" i="5"/>
  <c r="S47" i="5"/>
  <c r="U47" i="5"/>
  <c r="W47" i="5"/>
  <c r="V60" i="5"/>
  <c r="V84" i="5"/>
  <c r="V88" i="5"/>
  <c r="Y42" i="5"/>
  <c r="AE42" i="5"/>
  <c r="AH42" i="5"/>
  <c r="AI42" i="5"/>
  <c r="N42" i="5"/>
  <c r="S42" i="5"/>
  <c r="U42" i="5"/>
  <c r="W42" i="5"/>
  <c r="AJ43" i="5"/>
  <c r="AJ45" i="5"/>
  <c r="AJ47" i="5"/>
  <c r="X55" i="5"/>
  <c r="AD55" i="5"/>
  <c r="AF55" i="5"/>
  <c r="AG55" i="5"/>
  <c r="M55" i="5"/>
  <c r="R55" i="5"/>
  <c r="T55" i="5"/>
  <c r="V55" i="5"/>
  <c r="V59" i="5"/>
  <c r="Y28" i="5"/>
  <c r="AE28" i="5"/>
  <c r="AH28" i="5"/>
  <c r="AI28" i="5"/>
  <c r="N28" i="5"/>
  <c r="S28" i="5"/>
  <c r="U28" i="5"/>
  <c r="W28" i="5"/>
  <c r="Y46" i="5"/>
  <c r="AE46" i="5"/>
  <c r="AH46" i="5"/>
  <c r="AI46" i="5"/>
  <c r="N46" i="5"/>
  <c r="S46" i="5"/>
  <c r="U46" i="5"/>
  <c r="W46" i="5"/>
  <c r="X57" i="5"/>
  <c r="AD57" i="5"/>
  <c r="AF57" i="5"/>
  <c r="AG57" i="5"/>
  <c r="M57" i="5"/>
  <c r="R57" i="5"/>
  <c r="T57" i="5"/>
  <c r="V57" i="5"/>
  <c r="AJ61" i="5"/>
  <c r="AJ63" i="5"/>
  <c r="Y18" i="5"/>
  <c r="AE18" i="5"/>
  <c r="AH18" i="5"/>
  <c r="AI18" i="5"/>
  <c r="N18" i="5"/>
  <c r="S18" i="5"/>
  <c r="U18" i="5"/>
  <c r="W18" i="5"/>
  <c r="X34" i="5"/>
  <c r="AD34" i="5"/>
  <c r="AF34" i="5"/>
  <c r="AG34" i="5"/>
  <c r="M34" i="5"/>
  <c r="R34" i="5"/>
  <c r="T34" i="5"/>
  <c r="V34" i="5"/>
  <c r="Y41" i="5"/>
  <c r="AE41" i="5"/>
  <c r="AH41" i="5"/>
  <c r="AI41" i="5"/>
  <c r="N41" i="5"/>
  <c r="S41" i="5"/>
  <c r="U41" i="5"/>
  <c r="W41" i="5"/>
  <c r="V52" i="5"/>
  <c r="Y59" i="5"/>
  <c r="AE59" i="5"/>
  <c r="AH59" i="5"/>
  <c r="AI59" i="5"/>
  <c r="N59" i="5"/>
  <c r="S59" i="5"/>
  <c r="U59" i="5"/>
  <c r="W59" i="5"/>
  <c r="V72" i="5"/>
  <c r="V76" i="5"/>
  <c r="AF82" i="5"/>
  <c r="AG82" i="5"/>
  <c r="M82" i="5"/>
  <c r="R82" i="5"/>
  <c r="T82" i="5"/>
  <c r="X82" i="5"/>
  <c r="AD82" i="5"/>
  <c r="AJ82" i="5"/>
  <c r="Y85" i="5"/>
  <c r="AE85" i="5"/>
  <c r="AH85" i="5"/>
  <c r="AI85" i="5"/>
  <c r="N85" i="5"/>
  <c r="S85" i="5"/>
  <c r="U85" i="5"/>
  <c r="W85" i="5"/>
  <c r="Y95" i="5"/>
  <c r="AE95" i="5"/>
  <c r="AH95" i="5"/>
  <c r="AI95" i="5"/>
  <c r="N95" i="5"/>
  <c r="S95" i="5"/>
  <c r="U95" i="5"/>
  <c r="W95" i="5"/>
  <c r="AJ98" i="5"/>
  <c r="AJ100" i="5"/>
  <c r="AF48" i="5"/>
  <c r="AG48" i="5"/>
  <c r="M48" i="5"/>
  <c r="R48" i="5"/>
  <c r="T48" i="5"/>
  <c r="X48" i="5"/>
  <c r="AD48" i="5"/>
  <c r="AJ48" i="5"/>
  <c r="Y51" i="5"/>
  <c r="AE51" i="5"/>
  <c r="AH51" i="5"/>
  <c r="AI51" i="5"/>
  <c r="N51" i="5"/>
  <c r="S51" i="5"/>
  <c r="U51" i="5"/>
  <c r="W51" i="5"/>
  <c r="Y19" i="5"/>
  <c r="AE19" i="5"/>
  <c r="AH19" i="5"/>
  <c r="AI19" i="5"/>
  <c r="N19" i="5"/>
  <c r="S19" i="5"/>
  <c r="U19" i="5"/>
  <c r="W19" i="5"/>
  <c r="Y26" i="5"/>
  <c r="AE26" i="5"/>
  <c r="AH26" i="5"/>
  <c r="AI26" i="5"/>
  <c r="N26" i="5"/>
  <c r="S26" i="5"/>
  <c r="U26" i="5"/>
  <c r="W26" i="5"/>
  <c r="Y36" i="5"/>
  <c r="AE36" i="5"/>
  <c r="AH36" i="5"/>
  <c r="AI36" i="5"/>
  <c r="N36" i="5"/>
  <c r="S36" i="5"/>
  <c r="U36" i="5"/>
  <c r="W36" i="5"/>
  <c r="AJ37" i="5"/>
  <c r="AJ39" i="5"/>
  <c r="AJ41" i="5"/>
  <c r="X45" i="5"/>
  <c r="AD45" i="5"/>
  <c r="AF45" i="5"/>
  <c r="AG45" i="5"/>
  <c r="M45" i="5"/>
  <c r="R45" i="5"/>
  <c r="T45" i="5"/>
  <c r="V45" i="5"/>
  <c r="V49" i="5"/>
  <c r="V53" i="5"/>
  <c r="AF59" i="5"/>
  <c r="AG59" i="5"/>
  <c r="M59" i="5"/>
  <c r="R59" i="5"/>
  <c r="T59" i="5"/>
  <c r="X59" i="5"/>
  <c r="AD59" i="5"/>
  <c r="AJ59" i="5"/>
  <c r="AF49" i="5"/>
  <c r="AG49" i="5"/>
  <c r="M49" i="5"/>
  <c r="R49" i="5"/>
  <c r="T49" i="5"/>
  <c r="X49" i="5"/>
  <c r="AD49" i="5"/>
  <c r="AJ49" i="5"/>
  <c r="V65" i="5"/>
  <c r="AF26" i="5"/>
  <c r="AG26" i="5"/>
  <c r="M26" i="5"/>
  <c r="R26" i="5"/>
  <c r="T26" i="5"/>
  <c r="X26" i="5"/>
  <c r="AD26" i="5"/>
  <c r="AJ26" i="5"/>
  <c r="AF44" i="5"/>
  <c r="AG44" i="5"/>
  <c r="M44" i="5"/>
  <c r="R44" i="5"/>
  <c r="T44" i="5"/>
  <c r="X44" i="5"/>
  <c r="AD44" i="5"/>
  <c r="AJ44" i="5"/>
  <c r="AJ62" i="5"/>
  <c r="V66" i="5"/>
  <c r="V70" i="5"/>
  <c r="AF76" i="5"/>
  <c r="AG76" i="5"/>
  <c r="M76" i="5"/>
  <c r="R76" i="5"/>
  <c r="T76" i="5"/>
  <c r="X76" i="5"/>
  <c r="AD76" i="5"/>
  <c r="AJ76" i="5"/>
  <c r="Y79" i="5"/>
  <c r="AE79" i="5"/>
  <c r="AH79" i="5"/>
  <c r="AI79" i="5"/>
  <c r="N79" i="5"/>
  <c r="S79" i="5"/>
  <c r="U79" i="5"/>
  <c r="W79" i="5"/>
  <c r="Y89" i="5"/>
  <c r="AE89" i="5"/>
  <c r="AH89" i="5"/>
  <c r="AI89" i="5"/>
  <c r="N89" i="5"/>
  <c r="S89" i="5"/>
  <c r="U89" i="5"/>
  <c r="W89" i="5"/>
  <c r="AJ92" i="5"/>
  <c r="AJ94" i="5"/>
  <c r="X98" i="5"/>
  <c r="AD98" i="5"/>
  <c r="AF98" i="5"/>
  <c r="AG98" i="5"/>
  <c r="M98" i="5"/>
  <c r="R98" i="5"/>
  <c r="T98" i="5"/>
  <c r="V98" i="5"/>
  <c r="V102" i="5"/>
  <c r="Y109" i="5"/>
  <c r="AE109" i="5"/>
  <c r="AH109" i="5"/>
  <c r="AI109" i="5"/>
  <c r="N109" i="5"/>
  <c r="S109" i="5"/>
  <c r="U109" i="5"/>
  <c r="W109" i="5"/>
  <c r="Y45" i="5"/>
  <c r="AE45" i="5"/>
  <c r="AH45" i="5"/>
  <c r="AI45" i="5"/>
  <c r="N45" i="5"/>
  <c r="S45" i="5"/>
  <c r="U45" i="5"/>
  <c r="W45" i="5"/>
  <c r="Y49" i="5"/>
  <c r="AE49" i="5"/>
  <c r="AH49" i="5"/>
  <c r="AI49" i="5"/>
  <c r="N49" i="5"/>
  <c r="S49" i="5"/>
  <c r="U49" i="5"/>
  <c r="W49" i="5"/>
  <c r="AF52" i="5"/>
  <c r="AG52" i="5"/>
  <c r="M52" i="5"/>
  <c r="R52" i="5"/>
  <c r="T52" i="5"/>
  <c r="X52" i="5"/>
  <c r="AD52" i="5"/>
  <c r="AJ52" i="5"/>
  <c r="Y55" i="5"/>
  <c r="AE55" i="5"/>
  <c r="AH55" i="5"/>
  <c r="AI55" i="5"/>
  <c r="N55" i="5"/>
  <c r="S55" i="5"/>
  <c r="U55" i="5"/>
  <c r="W55" i="5"/>
  <c r="AF56" i="5"/>
  <c r="AG56" i="5"/>
  <c r="M56" i="5"/>
  <c r="R56" i="5"/>
  <c r="T56" i="5"/>
  <c r="X56" i="5"/>
  <c r="AD56" i="5"/>
  <c r="AJ56" i="5"/>
  <c r="AF58" i="5"/>
  <c r="AG58" i="5"/>
  <c r="M58" i="5"/>
  <c r="R58" i="5"/>
  <c r="T58" i="5"/>
  <c r="X58" i="5"/>
  <c r="AD58" i="5"/>
  <c r="AJ58" i="5"/>
  <c r="Y24" i="5"/>
  <c r="AE24" i="5"/>
  <c r="AH24" i="5"/>
  <c r="AI24" i="5"/>
  <c r="N24" i="5"/>
  <c r="S24" i="5"/>
  <c r="U24" i="5"/>
  <c r="W24" i="5"/>
  <c r="AF27" i="5"/>
  <c r="AG27" i="5"/>
  <c r="M27" i="5"/>
  <c r="R27" i="5"/>
  <c r="T27" i="5"/>
  <c r="X27" i="5"/>
  <c r="AD27" i="5"/>
  <c r="AJ27" i="5"/>
  <c r="Y30" i="5"/>
  <c r="AE30" i="5"/>
  <c r="AH30" i="5"/>
  <c r="AI30" i="5"/>
  <c r="N30" i="5"/>
  <c r="S30" i="5"/>
  <c r="U30" i="5"/>
  <c r="W30" i="5"/>
  <c r="AF31" i="5"/>
  <c r="AG31" i="5"/>
  <c r="M31" i="5"/>
  <c r="R31" i="5"/>
  <c r="T31" i="5"/>
  <c r="X31" i="5"/>
  <c r="AD31" i="5"/>
  <c r="AJ31" i="5"/>
  <c r="AJ33" i="5"/>
  <c r="AF35" i="5"/>
  <c r="AG35" i="5"/>
  <c r="M35" i="5"/>
  <c r="R35" i="5"/>
  <c r="T35" i="5"/>
  <c r="X35" i="5"/>
  <c r="AD35" i="5"/>
  <c r="AJ35" i="5"/>
  <c r="X37" i="5"/>
  <c r="AD37" i="5"/>
  <c r="AF37" i="5"/>
  <c r="AG37" i="5"/>
  <c r="M37" i="5"/>
  <c r="R37" i="5"/>
  <c r="T37" i="5"/>
  <c r="V37" i="5"/>
  <c r="X39" i="5"/>
  <c r="AD39" i="5"/>
  <c r="AF39" i="5"/>
  <c r="AG39" i="5"/>
  <c r="M39" i="5"/>
  <c r="R39" i="5"/>
  <c r="T39" i="5"/>
  <c r="V39" i="5"/>
  <c r="X41" i="5"/>
  <c r="AD41" i="5"/>
  <c r="AF41" i="5"/>
  <c r="AG41" i="5"/>
  <c r="M41" i="5"/>
  <c r="R41" i="5"/>
  <c r="T41" i="5"/>
  <c r="V41" i="5"/>
  <c r="X43" i="5"/>
  <c r="AD43" i="5"/>
  <c r="AF43" i="5"/>
  <c r="AG43" i="5"/>
  <c r="M43" i="5"/>
  <c r="R43" i="5"/>
  <c r="T43" i="5"/>
  <c r="V43" i="5"/>
  <c r="X47" i="5"/>
  <c r="AD47" i="5"/>
  <c r="AF47" i="5"/>
  <c r="AG47" i="5"/>
  <c r="M47" i="5"/>
  <c r="R47" i="5"/>
  <c r="T47" i="5"/>
  <c r="V47" i="5"/>
  <c r="Y50" i="5"/>
  <c r="AE50" i="5"/>
  <c r="AH50" i="5"/>
  <c r="AI50" i="5"/>
  <c r="N50" i="5"/>
  <c r="S50" i="5"/>
  <c r="U50" i="5"/>
  <c r="W50" i="5"/>
  <c r="AF53" i="5"/>
  <c r="AG53" i="5"/>
  <c r="M53" i="5"/>
  <c r="R53" i="5"/>
  <c r="T53" i="5"/>
  <c r="X53" i="5"/>
  <c r="AD53" i="5"/>
  <c r="AJ53" i="5"/>
  <c r="Y56" i="5"/>
  <c r="AE56" i="5"/>
  <c r="AH56" i="5"/>
  <c r="AI56" i="5"/>
  <c r="N56" i="5"/>
  <c r="S56" i="5"/>
  <c r="U56" i="5"/>
  <c r="W56" i="5"/>
  <c r="AF22" i="5"/>
  <c r="AG22" i="5"/>
  <c r="M22" i="5"/>
  <c r="R22" i="5"/>
  <c r="T22" i="5"/>
  <c r="X22" i="5"/>
  <c r="AD22" i="5"/>
  <c r="AJ22" i="5"/>
  <c r="X33" i="5"/>
  <c r="AD33" i="5"/>
  <c r="AF33" i="5"/>
  <c r="AG33" i="5"/>
  <c r="M33" i="5"/>
  <c r="R33" i="5"/>
  <c r="T33" i="5"/>
  <c r="V33" i="5"/>
  <c r="Y40" i="5"/>
  <c r="AE40" i="5"/>
  <c r="AH40" i="5"/>
  <c r="AI40" i="5"/>
  <c r="N40" i="5"/>
  <c r="S40" i="5"/>
  <c r="U40" i="5"/>
  <c r="W40" i="5"/>
  <c r="X51" i="5"/>
  <c r="AD51" i="5"/>
  <c r="AF51" i="5"/>
  <c r="AG51" i="5"/>
  <c r="M51" i="5"/>
  <c r="R51" i="5"/>
  <c r="T51" i="5"/>
  <c r="V51" i="5"/>
  <c r="Y58" i="5"/>
  <c r="AE58" i="5"/>
  <c r="AH58" i="5"/>
  <c r="AI58" i="5"/>
  <c r="N58" i="5"/>
  <c r="S58" i="5"/>
  <c r="U58" i="5"/>
  <c r="W58" i="5"/>
  <c r="X63" i="5"/>
  <c r="AD63" i="5"/>
  <c r="AF63" i="5"/>
  <c r="AG63" i="5"/>
  <c r="M63" i="5"/>
  <c r="R63" i="5"/>
  <c r="T63" i="5"/>
  <c r="V63" i="5"/>
  <c r="Y12" i="5"/>
  <c r="AE12" i="5"/>
  <c r="AH12" i="5"/>
  <c r="AI12" i="5"/>
  <c r="N12" i="5"/>
  <c r="S12" i="5"/>
  <c r="U12" i="5"/>
  <c r="W12" i="5"/>
  <c r="X28" i="5"/>
  <c r="AD28" i="5"/>
  <c r="AF28" i="5"/>
  <c r="AG28" i="5"/>
  <c r="M28" i="5"/>
  <c r="R28" i="5"/>
  <c r="T28" i="5"/>
  <c r="V28" i="5"/>
  <c r="Y35" i="5"/>
  <c r="AE35" i="5"/>
  <c r="AH35" i="5"/>
  <c r="AI35" i="5"/>
  <c r="N35" i="5"/>
  <c r="S35" i="5"/>
  <c r="U35" i="5"/>
  <c r="W35" i="5"/>
  <c r="X46" i="5"/>
  <c r="AD46" i="5"/>
  <c r="AF46" i="5"/>
  <c r="AG46" i="5"/>
  <c r="M46" i="5"/>
  <c r="R46" i="5"/>
  <c r="T46" i="5"/>
  <c r="V46" i="5"/>
  <c r="Y53" i="5"/>
  <c r="AE53" i="5"/>
  <c r="AH53" i="5"/>
  <c r="AI53" i="5"/>
  <c r="N53" i="5"/>
  <c r="S53" i="5"/>
  <c r="U53" i="5"/>
  <c r="W53" i="5"/>
  <c r="AF60" i="5"/>
  <c r="AG60" i="5"/>
  <c r="M60" i="5"/>
  <c r="R60" i="5"/>
  <c r="T60" i="5"/>
  <c r="X60" i="5"/>
  <c r="AD60" i="5"/>
  <c r="AJ60" i="5"/>
  <c r="Y63" i="5"/>
  <c r="AE63" i="5"/>
  <c r="AH63" i="5"/>
  <c r="AI63" i="5"/>
  <c r="N63" i="5"/>
  <c r="S63" i="5"/>
  <c r="U63" i="5"/>
  <c r="W63" i="5"/>
  <c r="Y67" i="5"/>
  <c r="AE67" i="5"/>
  <c r="AH67" i="5"/>
  <c r="AI67" i="5"/>
  <c r="N67" i="5"/>
  <c r="S67" i="5"/>
  <c r="U67" i="5"/>
  <c r="W67" i="5"/>
  <c r="AF70" i="5"/>
  <c r="AG70" i="5"/>
  <c r="M70" i="5"/>
  <c r="R70" i="5"/>
  <c r="T70" i="5"/>
  <c r="X70" i="5"/>
  <c r="AD70" i="5"/>
  <c r="AJ70" i="5"/>
  <c r="Y73" i="5"/>
  <c r="AE73" i="5"/>
  <c r="AH73" i="5"/>
  <c r="AI73" i="5"/>
  <c r="N73" i="5"/>
  <c r="S73" i="5"/>
  <c r="U73" i="5"/>
  <c r="W73" i="5"/>
  <c r="Y77" i="5"/>
  <c r="AE77" i="5"/>
  <c r="AH77" i="5"/>
  <c r="AI77" i="5"/>
  <c r="N77" i="5"/>
  <c r="S77" i="5"/>
  <c r="U77" i="5"/>
  <c r="W77" i="5"/>
  <c r="AJ80" i="5"/>
  <c r="Y83" i="5"/>
  <c r="AE83" i="5"/>
  <c r="AH83" i="5"/>
  <c r="AI83" i="5"/>
  <c r="N83" i="5"/>
  <c r="S83" i="5"/>
  <c r="U83" i="5"/>
  <c r="W83" i="5"/>
  <c r="AJ86" i="5"/>
  <c r="AF88" i="5"/>
  <c r="AG88" i="5"/>
  <c r="M88" i="5"/>
  <c r="R88" i="5"/>
  <c r="T88" i="5"/>
  <c r="X88" i="5"/>
  <c r="AD88" i="5"/>
  <c r="AJ88" i="5"/>
  <c r="V90" i="5"/>
  <c r="X94" i="5"/>
  <c r="AD94" i="5"/>
  <c r="AF94" i="5"/>
  <c r="AG94" i="5"/>
  <c r="M94" i="5"/>
  <c r="R94" i="5"/>
  <c r="T94" i="5"/>
  <c r="V94" i="5"/>
  <c r="V96" i="5"/>
  <c r="X100" i="5"/>
  <c r="AD100" i="5"/>
  <c r="AF100" i="5"/>
  <c r="AG100" i="5"/>
  <c r="M100" i="5"/>
  <c r="R100" i="5"/>
  <c r="T100" i="5"/>
  <c r="V100" i="5"/>
  <c r="Y103" i="5"/>
  <c r="AE103" i="5"/>
  <c r="AH103" i="5"/>
  <c r="AI103" i="5"/>
  <c r="N103" i="5"/>
  <c r="S103" i="5"/>
  <c r="U103" i="5"/>
  <c r="W103" i="5"/>
  <c r="V106" i="5"/>
  <c r="AJ104" i="5"/>
  <c r="AF106" i="5"/>
  <c r="AG106" i="5"/>
  <c r="M106" i="5"/>
  <c r="R106" i="5"/>
  <c r="T106" i="5"/>
  <c r="X106" i="5"/>
  <c r="AD106" i="5"/>
  <c r="AJ106" i="5"/>
  <c r="V108" i="5"/>
  <c r="V112" i="5"/>
  <c r="Y121" i="5"/>
  <c r="AE121" i="5"/>
  <c r="AH121" i="5"/>
  <c r="AI121" i="5"/>
  <c r="N121" i="5"/>
  <c r="S121" i="5"/>
  <c r="U121" i="5"/>
  <c r="W121" i="5"/>
  <c r="Y131" i="5"/>
  <c r="AE131" i="5"/>
  <c r="AH131" i="5"/>
  <c r="AI131" i="5"/>
  <c r="N131" i="5"/>
  <c r="S131" i="5"/>
  <c r="U131" i="5"/>
  <c r="W131" i="5"/>
  <c r="AJ134" i="5"/>
  <c r="V144" i="5"/>
  <c r="V148" i="5"/>
  <c r="Y70" i="5"/>
  <c r="AE70" i="5"/>
  <c r="AH70" i="5"/>
  <c r="AI70" i="5"/>
  <c r="N70" i="5"/>
  <c r="S70" i="5"/>
  <c r="U70" i="5"/>
  <c r="W70" i="5"/>
  <c r="AJ73" i="5"/>
  <c r="AJ77" i="5"/>
  <c r="V83" i="5"/>
  <c r="V87" i="5"/>
  <c r="Y96" i="5"/>
  <c r="AE96" i="5"/>
  <c r="AH96" i="5"/>
  <c r="AI96" i="5"/>
  <c r="N96" i="5"/>
  <c r="S96" i="5"/>
  <c r="U96" i="5"/>
  <c r="W96" i="5"/>
  <c r="Y106" i="5"/>
  <c r="AE106" i="5"/>
  <c r="AH106" i="5"/>
  <c r="AI106" i="5"/>
  <c r="N106" i="5"/>
  <c r="S106" i="5"/>
  <c r="U106" i="5"/>
  <c r="W106" i="5"/>
  <c r="AJ109" i="5"/>
  <c r="V119" i="5"/>
  <c r="V123" i="5"/>
  <c r="X86" i="5"/>
  <c r="AD86" i="5"/>
  <c r="AF86" i="5"/>
  <c r="AG86" i="5"/>
  <c r="M86" i="5"/>
  <c r="R86" i="5"/>
  <c r="T86" i="5"/>
  <c r="V86" i="5"/>
  <c r="V140" i="5"/>
  <c r="Y115" i="5"/>
  <c r="AE115" i="5"/>
  <c r="AH115" i="5"/>
  <c r="AI115" i="5"/>
  <c r="N115" i="5"/>
  <c r="S115" i="5"/>
  <c r="U115" i="5"/>
  <c r="W115" i="5"/>
  <c r="Y125" i="5"/>
  <c r="AE125" i="5"/>
  <c r="AH125" i="5"/>
  <c r="AI125" i="5"/>
  <c r="N125" i="5"/>
  <c r="S125" i="5"/>
  <c r="U125" i="5"/>
  <c r="W125" i="5"/>
  <c r="AJ128" i="5"/>
  <c r="V138" i="5"/>
  <c r="V142" i="5"/>
  <c r="Y151" i="5"/>
  <c r="AE151" i="5"/>
  <c r="AH151" i="5"/>
  <c r="AI151" i="5"/>
  <c r="N151" i="5"/>
  <c r="S151" i="5"/>
  <c r="U151" i="5"/>
  <c r="W151" i="5"/>
  <c r="X61" i="5"/>
  <c r="AD61" i="5"/>
  <c r="AF61" i="5"/>
  <c r="AG61" i="5"/>
  <c r="M61" i="5"/>
  <c r="R61" i="5"/>
  <c r="T61" i="5"/>
  <c r="V61" i="5"/>
  <c r="AJ67" i="5"/>
  <c r="X77" i="5"/>
  <c r="AD77" i="5"/>
  <c r="AF77" i="5"/>
  <c r="AG77" i="5"/>
  <c r="M77" i="5"/>
  <c r="R77" i="5"/>
  <c r="T77" i="5"/>
  <c r="V77" i="5"/>
  <c r="V81" i="5"/>
  <c r="Y90" i="5"/>
  <c r="AE90" i="5"/>
  <c r="AH90" i="5"/>
  <c r="AI90" i="5"/>
  <c r="N90" i="5"/>
  <c r="S90" i="5"/>
  <c r="U90" i="5"/>
  <c r="W90" i="5"/>
  <c r="Y100" i="5"/>
  <c r="AE100" i="5"/>
  <c r="AH100" i="5"/>
  <c r="AI100" i="5"/>
  <c r="N100" i="5"/>
  <c r="S100" i="5"/>
  <c r="U100" i="5"/>
  <c r="W100" i="5"/>
  <c r="AJ103" i="5"/>
  <c r="V113" i="5"/>
  <c r="V117" i="5"/>
  <c r="X68" i="5"/>
  <c r="AD68" i="5"/>
  <c r="AF68" i="5"/>
  <c r="AG68" i="5"/>
  <c r="M68" i="5"/>
  <c r="R68" i="5"/>
  <c r="T68" i="5"/>
  <c r="V68" i="5"/>
  <c r="AJ101" i="5"/>
  <c r="Y119" i="5"/>
  <c r="AE119" i="5"/>
  <c r="AH119" i="5"/>
  <c r="AI119" i="5"/>
  <c r="N119" i="5"/>
  <c r="S119" i="5"/>
  <c r="U119" i="5"/>
  <c r="W119" i="5"/>
  <c r="AJ122" i="5"/>
  <c r="AJ124" i="5"/>
  <c r="V132" i="5"/>
  <c r="V136" i="5"/>
  <c r="AF142" i="5"/>
  <c r="AG142" i="5"/>
  <c r="M142" i="5"/>
  <c r="R142" i="5"/>
  <c r="T142" i="5"/>
  <c r="X142" i="5"/>
  <c r="AD142" i="5"/>
  <c r="AJ142" i="5"/>
  <c r="Y145" i="5"/>
  <c r="AE145" i="5"/>
  <c r="AH145" i="5"/>
  <c r="AI145" i="5"/>
  <c r="N145" i="5"/>
  <c r="S145" i="5"/>
  <c r="U145" i="5"/>
  <c r="W145" i="5"/>
  <c r="X62" i="5"/>
  <c r="AD62" i="5"/>
  <c r="AF62" i="5"/>
  <c r="AG62" i="5"/>
  <c r="M62" i="5"/>
  <c r="R62" i="5"/>
  <c r="T62" i="5"/>
  <c r="V62" i="5"/>
  <c r="V71" i="5"/>
  <c r="V75" i="5"/>
  <c r="AF81" i="5"/>
  <c r="AG81" i="5"/>
  <c r="M81" i="5"/>
  <c r="R81" i="5"/>
  <c r="T81" i="5"/>
  <c r="X81" i="5"/>
  <c r="AD81" i="5"/>
  <c r="AJ81" i="5"/>
  <c r="Y84" i="5"/>
  <c r="AE84" i="5"/>
  <c r="AH84" i="5"/>
  <c r="AI84" i="5"/>
  <c r="N84" i="5"/>
  <c r="S84" i="5"/>
  <c r="U84" i="5"/>
  <c r="W84" i="5"/>
  <c r="Y94" i="5"/>
  <c r="AE94" i="5"/>
  <c r="AH94" i="5"/>
  <c r="AI94" i="5"/>
  <c r="N94" i="5"/>
  <c r="S94" i="5"/>
  <c r="U94" i="5"/>
  <c r="W94" i="5"/>
  <c r="AJ97" i="5"/>
  <c r="AJ99" i="5"/>
  <c r="V107" i="5"/>
  <c r="V111" i="5"/>
  <c r="AF117" i="5"/>
  <c r="AG117" i="5"/>
  <c r="M117" i="5"/>
  <c r="R117" i="5"/>
  <c r="T117" i="5"/>
  <c r="X117" i="5"/>
  <c r="AD117" i="5"/>
  <c r="AJ117" i="5"/>
  <c r="Y120" i="5"/>
  <c r="AE120" i="5"/>
  <c r="AH120" i="5"/>
  <c r="AI120" i="5"/>
  <c r="N120" i="5"/>
  <c r="S120" i="5"/>
  <c r="U120" i="5"/>
  <c r="W120" i="5"/>
  <c r="Y124" i="5"/>
  <c r="AE124" i="5"/>
  <c r="AH124" i="5"/>
  <c r="AI124" i="5"/>
  <c r="N124" i="5"/>
  <c r="S124" i="5"/>
  <c r="U124" i="5"/>
  <c r="W124" i="5"/>
  <c r="X80" i="5"/>
  <c r="AD80" i="5"/>
  <c r="AF80" i="5"/>
  <c r="AG80" i="5"/>
  <c r="M80" i="5"/>
  <c r="R80" i="5"/>
  <c r="T80" i="5"/>
  <c r="V80" i="5"/>
  <c r="X134" i="5"/>
  <c r="AD134" i="5"/>
  <c r="AF134" i="5"/>
  <c r="AG134" i="5"/>
  <c r="M134" i="5"/>
  <c r="R134" i="5"/>
  <c r="T134" i="5"/>
  <c r="V134" i="5"/>
  <c r="AF113" i="5"/>
  <c r="AG113" i="5"/>
  <c r="M113" i="5"/>
  <c r="R113" i="5"/>
  <c r="T113" i="5"/>
  <c r="X113" i="5"/>
  <c r="AD113" i="5"/>
  <c r="AJ113" i="5"/>
  <c r="Y113" i="5"/>
  <c r="AE113" i="5"/>
  <c r="AH113" i="5"/>
  <c r="AI113" i="5"/>
  <c r="N113" i="5"/>
  <c r="S113" i="5"/>
  <c r="U113" i="5"/>
  <c r="W113" i="5"/>
  <c r="AJ116" i="5"/>
  <c r="AJ118" i="5"/>
  <c r="X122" i="5"/>
  <c r="AD122" i="5"/>
  <c r="AF122" i="5"/>
  <c r="AG122" i="5"/>
  <c r="M122" i="5"/>
  <c r="R122" i="5"/>
  <c r="T122" i="5"/>
  <c r="V122" i="5"/>
  <c r="V126" i="5"/>
  <c r="V130" i="5"/>
  <c r="AF136" i="5"/>
  <c r="AG136" i="5"/>
  <c r="M136" i="5"/>
  <c r="R136" i="5"/>
  <c r="T136" i="5"/>
  <c r="X136" i="5"/>
  <c r="AD136" i="5"/>
  <c r="AJ136" i="5"/>
  <c r="Y139" i="5"/>
  <c r="AE139" i="5"/>
  <c r="AH139" i="5"/>
  <c r="AI139" i="5"/>
  <c r="N139" i="5"/>
  <c r="S139" i="5"/>
  <c r="U139" i="5"/>
  <c r="W139" i="5"/>
  <c r="Y149" i="5"/>
  <c r="AE149" i="5"/>
  <c r="AH149" i="5"/>
  <c r="AI149" i="5"/>
  <c r="N149" i="5"/>
  <c r="S149" i="5"/>
  <c r="U149" i="5"/>
  <c r="W149" i="5"/>
  <c r="AJ152" i="5"/>
  <c r="AJ154" i="5"/>
  <c r="AF65" i="5"/>
  <c r="AG65" i="5"/>
  <c r="M65" i="5"/>
  <c r="R65" i="5"/>
  <c r="T65" i="5"/>
  <c r="X65" i="5"/>
  <c r="AD65" i="5"/>
  <c r="AJ65" i="5"/>
  <c r="V69" i="5"/>
  <c r="AF75" i="5"/>
  <c r="AG75" i="5"/>
  <c r="M75" i="5"/>
  <c r="R75" i="5"/>
  <c r="T75" i="5"/>
  <c r="X75" i="5"/>
  <c r="AD75" i="5"/>
  <c r="AJ75" i="5"/>
  <c r="Y78" i="5"/>
  <c r="AE78" i="5"/>
  <c r="AH78" i="5"/>
  <c r="AI78" i="5"/>
  <c r="N78" i="5"/>
  <c r="S78" i="5"/>
  <c r="U78" i="5"/>
  <c r="W78" i="5"/>
  <c r="Y88" i="5"/>
  <c r="AE88" i="5"/>
  <c r="AH88" i="5"/>
  <c r="AI88" i="5"/>
  <c r="N88" i="5"/>
  <c r="S88" i="5"/>
  <c r="U88" i="5"/>
  <c r="W88" i="5"/>
  <c r="AJ91" i="5"/>
  <c r="AJ93" i="5"/>
  <c r="X101" i="5"/>
  <c r="AD101" i="5"/>
  <c r="AF101" i="5"/>
  <c r="AG101" i="5"/>
  <c r="M101" i="5"/>
  <c r="R101" i="5"/>
  <c r="T101" i="5"/>
  <c r="V101" i="5"/>
  <c r="V105" i="5"/>
  <c r="AF111" i="5"/>
  <c r="AG111" i="5"/>
  <c r="M111" i="5"/>
  <c r="R111" i="5"/>
  <c r="T111" i="5"/>
  <c r="X111" i="5"/>
  <c r="AD111" i="5"/>
  <c r="AJ111" i="5"/>
  <c r="Y114" i="5"/>
  <c r="AE114" i="5"/>
  <c r="AH114" i="5"/>
  <c r="AI114" i="5"/>
  <c r="N114" i="5"/>
  <c r="S114" i="5"/>
  <c r="U114" i="5"/>
  <c r="W114" i="5"/>
  <c r="X104" i="5"/>
  <c r="AD104" i="5"/>
  <c r="AF104" i="5"/>
  <c r="AG104" i="5"/>
  <c r="M104" i="5"/>
  <c r="R104" i="5"/>
  <c r="T104" i="5"/>
  <c r="V104" i="5"/>
  <c r="Y107" i="5"/>
  <c r="AE107" i="5"/>
  <c r="AH107" i="5"/>
  <c r="AI107" i="5"/>
  <c r="N107" i="5"/>
  <c r="S107" i="5"/>
  <c r="U107" i="5"/>
  <c r="W107" i="5"/>
  <c r="AJ110" i="5"/>
  <c r="AF112" i="5"/>
  <c r="AG112" i="5"/>
  <c r="M112" i="5"/>
  <c r="R112" i="5"/>
  <c r="T112" i="5"/>
  <c r="X112" i="5"/>
  <c r="AD112" i="5"/>
  <c r="AJ112" i="5"/>
  <c r="V114" i="5"/>
  <c r="X118" i="5"/>
  <c r="AD118" i="5"/>
  <c r="AF118" i="5"/>
  <c r="AG118" i="5"/>
  <c r="M118" i="5"/>
  <c r="R118" i="5"/>
  <c r="T118" i="5"/>
  <c r="V118" i="5"/>
  <c r="V120" i="5"/>
  <c r="X124" i="5"/>
  <c r="AD124" i="5"/>
  <c r="AF124" i="5"/>
  <c r="AG124" i="5"/>
  <c r="M124" i="5"/>
  <c r="R124" i="5"/>
  <c r="T124" i="5"/>
  <c r="V124" i="5"/>
  <c r="Y127" i="5"/>
  <c r="AE127" i="5"/>
  <c r="AH127" i="5"/>
  <c r="AI127" i="5"/>
  <c r="N127" i="5"/>
  <c r="S127" i="5"/>
  <c r="U127" i="5"/>
  <c r="W127" i="5"/>
  <c r="AF130" i="5"/>
  <c r="AG130" i="5"/>
  <c r="M130" i="5"/>
  <c r="R130" i="5"/>
  <c r="T130" i="5"/>
  <c r="X130" i="5"/>
  <c r="AD130" i="5"/>
  <c r="AJ130" i="5"/>
  <c r="Y133" i="5"/>
  <c r="AE133" i="5"/>
  <c r="AH133" i="5"/>
  <c r="AI133" i="5"/>
  <c r="N133" i="5"/>
  <c r="S133" i="5"/>
  <c r="U133" i="5"/>
  <c r="W133" i="5"/>
  <c r="Y137" i="5"/>
  <c r="AE137" i="5"/>
  <c r="AH137" i="5"/>
  <c r="AI137" i="5"/>
  <c r="N137" i="5"/>
  <c r="S137" i="5"/>
  <c r="U137" i="5"/>
  <c r="W137" i="5"/>
  <c r="AF140" i="5"/>
  <c r="AG140" i="5"/>
  <c r="M140" i="5"/>
  <c r="R140" i="5"/>
  <c r="T140" i="5"/>
  <c r="X140" i="5"/>
  <c r="AD140" i="5"/>
  <c r="AJ140" i="5"/>
  <c r="Y143" i="5"/>
  <c r="AE143" i="5"/>
  <c r="AH143" i="5"/>
  <c r="AI143" i="5"/>
  <c r="N143" i="5"/>
  <c r="S143" i="5"/>
  <c r="U143" i="5"/>
  <c r="W143" i="5"/>
  <c r="AJ146" i="5"/>
  <c r="AF148" i="5"/>
  <c r="AG148" i="5"/>
  <c r="M148" i="5"/>
  <c r="R148" i="5"/>
  <c r="T148" i="5"/>
  <c r="X148" i="5"/>
  <c r="AD148" i="5"/>
  <c r="AJ148" i="5"/>
  <c r="V150" i="5"/>
  <c r="X152" i="5"/>
  <c r="AD152" i="5"/>
  <c r="AF152" i="5"/>
  <c r="AG152" i="5"/>
  <c r="M152" i="5"/>
  <c r="R152" i="5"/>
  <c r="T152" i="5"/>
  <c r="V152" i="5"/>
  <c r="X154" i="5"/>
  <c r="AD154" i="5"/>
  <c r="AF154" i="5"/>
  <c r="AG154" i="5"/>
  <c r="M154" i="5"/>
  <c r="R154" i="5"/>
  <c r="T154" i="5"/>
  <c r="V154" i="5"/>
  <c r="Y66" i="5"/>
  <c r="AE66" i="5"/>
  <c r="AH66" i="5"/>
  <c r="AI66" i="5"/>
  <c r="N66" i="5"/>
  <c r="S66" i="5"/>
  <c r="U66" i="5"/>
  <c r="W66" i="5"/>
  <c r="AF69" i="5"/>
  <c r="AG69" i="5"/>
  <c r="M69" i="5"/>
  <c r="R69" i="5"/>
  <c r="T69" i="5"/>
  <c r="X69" i="5"/>
  <c r="AD69" i="5"/>
  <c r="AJ69" i="5"/>
  <c r="Y72" i="5"/>
  <c r="AE72" i="5"/>
  <c r="AH72" i="5"/>
  <c r="AI72" i="5"/>
  <c r="N72" i="5"/>
  <c r="S72" i="5"/>
  <c r="U72" i="5"/>
  <c r="W72" i="5"/>
  <c r="Y76" i="5"/>
  <c r="AE76" i="5"/>
  <c r="AH76" i="5"/>
  <c r="AI76" i="5"/>
  <c r="N76" i="5"/>
  <c r="S76" i="5"/>
  <c r="U76" i="5"/>
  <c r="W76" i="5"/>
  <c r="AJ79" i="5"/>
  <c r="Y82" i="5"/>
  <c r="AE82" i="5"/>
  <c r="AH82" i="5"/>
  <c r="AI82" i="5"/>
  <c r="N82" i="5"/>
  <c r="S82" i="5"/>
  <c r="U82" i="5"/>
  <c r="W82" i="5"/>
  <c r="AF83" i="5"/>
  <c r="AG83" i="5"/>
  <c r="M83" i="5"/>
  <c r="R83" i="5"/>
  <c r="T83" i="5"/>
  <c r="X83" i="5"/>
  <c r="AD83" i="5"/>
  <c r="AJ83" i="5"/>
  <c r="AJ85" i="5"/>
  <c r="AF87" i="5"/>
  <c r="AG87" i="5"/>
  <c r="M87" i="5"/>
  <c r="R87" i="5"/>
  <c r="T87" i="5"/>
  <c r="X87" i="5"/>
  <c r="AD87" i="5"/>
  <c r="AJ87" i="5"/>
  <c r="V89" i="5"/>
  <c r="X93" i="5"/>
  <c r="AD93" i="5"/>
  <c r="AF93" i="5"/>
  <c r="AG93" i="5"/>
  <c r="M93" i="5"/>
  <c r="R93" i="5"/>
  <c r="T93" i="5"/>
  <c r="V93" i="5"/>
  <c r="V95" i="5"/>
  <c r="X99" i="5"/>
  <c r="AD99" i="5"/>
  <c r="AF99" i="5"/>
  <c r="AG99" i="5"/>
  <c r="M99" i="5"/>
  <c r="R99" i="5"/>
  <c r="T99" i="5"/>
  <c r="V99" i="5"/>
  <c r="Y102" i="5"/>
  <c r="AE102" i="5"/>
  <c r="AH102" i="5"/>
  <c r="AI102" i="5"/>
  <c r="N102" i="5"/>
  <c r="S102" i="5"/>
  <c r="U102" i="5"/>
  <c r="W102" i="5"/>
  <c r="AF105" i="5"/>
  <c r="AG105" i="5"/>
  <c r="M105" i="5"/>
  <c r="R105" i="5"/>
  <c r="T105" i="5"/>
  <c r="X105" i="5"/>
  <c r="AD105" i="5"/>
  <c r="AJ105" i="5"/>
  <c r="Y108" i="5"/>
  <c r="AE108" i="5"/>
  <c r="AH108" i="5"/>
  <c r="AI108" i="5"/>
  <c r="N108" i="5"/>
  <c r="S108" i="5"/>
  <c r="U108" i="5"/>
  <c r="W108" i="5"/>
  <c r="Y112" i="5"/>
  <c r="AE112" i="5"/>
  <c r="AH112" i="5"/>
  <c r="AI112" i="5"/>
  <c r="N112" i="5"/>
  <c r="S112" i="5"/>
  <c r="U112" i="5"/>
  <c r="W112" i="5"/>
  <c r="AJ115" i="5"/>
  <c r="Y118" i="5"/>
  <c r="AE118" i="5"/>
  <c r="AH118" i="5"/>
  <c r="AI118" i="5"/>
  <c r="N118" i="5"/>
  <c r="S118" i="5"/>
  <c r="U118" i="5"/>
  <c r="W118" i="5"/>
  <c r="AF119" i="5"/>
  <c r="AG119" i="5"/>
  <c r="M119" i="5"/>
  <c r="R119" i="5"/>
  <c r="T119" i="5"/>
  <c r="X119" i="5"/>
  <c r="AD119" i="5"/>
  <c r="AJ119" i="5"/>
  <c r="AJ121" i="5"/>
  <c r="AF123" i="5"/>
  <c r="AG123" i="5"/>
  <c r="M123" i="5"/>
  <c r="R123" i="5"/>
  <c r="T123" i="5"/>
  <c r="X123" i="5"/>
  <c r="AD123" i="5"/>
  <c r="AJ123" i="5"/>
  <c r="X116" i="5"/>
  <c r="AD116" i="5"/>
  <c r="AF116" i="5"/>
  <c r="AG116" i="5"/>
  <c r="M116" i="5"/>
  <c r="R116" i="5"/>
  <c r="T116" i="5"/>
  <c r="V116" i="5"/>
  <c r="AF95" i="5"/>
  <c r="AG95" i="5"/>
  <c r="M95" i="5"/>
  <c r="R95" i="5"/>
  <c r="T95" i="5"/>
  <c r="X95" i="5"/>
  <c r="AD95" i="5"/>
  <c r="AJ95" i="5"/>
  <c r="AJ149" i="5"/>
  <c r="AJ129" i="5"/>
  <c r="Y132" i="5"/>
  <c r="AE132" i="5"/>
  <c r="AH132" i="5"/>
  <c r="AI132" i="5"/>
  <c r="N132" i="5"/>
  <c r="S132" i="5"/>
  <c r="U132" i="5"/>
  <c r="W132" i="5"/>
  <c r="Y142" i="5"/>
  <c r="AE142" i="5"/>
  <c r="AH142" i="5"/>
  <c r="AI142" i="5"/>
  <c r="N142" i="5"/>
  <c r="S142" i="5"/>
  <c r="U142" i="5"/>
  <c r="W142" i="5"/>
  <c r="AJ145" i="5"/>
  <c r="AJ147" i="5"/>
  <c r="Y62" i="5"/>
  <c r="AE62" i="5"/>
  <c r="AH62" i="5"/>
  <c r="AI62" i="5"/>
  <c r="N62" i="5"/>
  <c r="S62" i="5"/>
  <c r="U62" i="5"/>
  <c r="W62" i="5"/>
  <c r="AF72" i="5"/>
  <c r="AG72" i="5"/>
  <c r="M72" i="5"/>
  <c r="R72" i="5"/>
  <c r="T72" i="5"/>
  <c r="X72" i="5"/>
  <c r="AD72" i="5"/>
  <c r="AJ72" i="5"/>
  <c r="AF90" i="5"/>
  <c r="AG90" i="5"/>
  <c r="M90" i="5"/>
  <c r="R90" i="5"/>
  <c r="T90" i="5"/>
  <c r="X90" i="5"/>
  <c r="AD90" i="5"/>
  <c r="AJ90" i="5"/>
  <c r="AF108" i="5"/>
  <c r="AG108" i="5"/>
  <c r="M108" i="5"/>
  <c r="R108" i="5"/>
  <c r="T108" i="5"/>
  <c r="X108" i="5"/>
  <c r="AD108" i="5"/>
  <c r="AJ108" i="5"/>
  <c r="AF126" i="5"/>
  <c r="AG126" i="5"/>
  <c r="M126" i="5"/>
  <c r="R126" i="5"/>
  <c r="T126" i="5"/>
  <c r="X126" i="5"/>
  <c r="AD126" i="5"/>
  <c r="AJ126" i="5"/>
  <c r="AF144" i="5"/>
  <c r="AG144" i="5"/>
  <c r="M144" i="5"/>
  <c r="R144" i="5"/>
  <c r="T144" i="5"/>
  <c r="X144" i="5"/>
  <c r="AD144" i="5"/>
  <c r="AJ144" i="5"/>
  <c r="Y68" i="5"/>
  <c r="AE68" i="5"/>
  <c r="AH68" i="5"/>
  <c r="AI68" i="5"/>
  <c r="N68" i="5"/>
  <c r="S68" i="5"/>
  <c r="U68" i="5"/>
  <c r="W68" i="5"/>
  <c r="X79" i="5"/>
  <c r="AD79" i="5"/>
  <c r="AF79" i="5"/>
  <c r="AG79" i="5"/>
  <c r="M79" i="5"/>
  <c r="R79" i="5"/>
  <c r="T79" i="5"/>
  <c r="V79" i="5"/>
  <c r="Y86" i="5"/>
  <c r="AE86" i="5"/>
  <c r="AH86" i="5"/>
  <c r="AI86" i="5"/>
  <c r="N86" i="5"/>
  <c r="S86" i="5"/>
  <c r="U86" i="5"/>
  <c r="W86" i="5"/>
  <c r="X97" i="5"/>
  <c r="AD97" i="5"/>
  <c r="AF97" i="5"/>
  <c r="AG97" i="5"/>
  <c r="M97" i="5"/>
  <c r="R97" i="5"/>
  <c r="T97" i="5"/>
  <c r="V97" i="5"/>
  <c r="Y104" i="5"/>
  <c r="AE104" i="5"/>
  <c r="AH104" i="5"/>
  <c r="AI104" i="5"/>
  <c r="N104" i="5"/>
  <c r="S104" i="5"/>
  <c r="U104" i="5"/>
  <c r="W104" i="5"/>
  <c r="X115" i="5"/>
  <c r="AD115" i="5"/>
  <c r="AF115" i="5"/>
  <c r="AG115" i="5"/>
  <c r="M115" i="5"/>
  <c r="R115" i="5"/>
  <c r="T115" i="5"/>
  <c r="V115" i="5"/>
  <c r="Y122" i="5"/>
  <c r="AE122" i="5"/>
  <c r="AH122" i="5"/>
  <c r="AI122" i="5"/>
  <c r="N122" i="5"/>
  <c r="S122" i="5"/>
  <c r="U122" i="5"/>
  <c r="W122" i="5"/>
  <c r="V133" i="5"/>
  <c r="Y140" i="5"/>
  <c r="AE140" i="5"/>
  <c r="AH140" i="5"/>
  <c r="AI140" i="5"/>
  <c r="N140" i="5"/>
  <c r="S140" i="5"/>
  <c r="U140" i="5"/>
  <c r="W140" i="5"/>
  <c r="V151" i="5"/>
  <c r="Y126" i="5"/>
  <c r="AE126" i="5"/>
  <c r="AH126" i="5"/>
  <c r="AI126" i="5"/>
  <c r="N126" i="5"/>
  <c r="S126" i="5"/>
  <c r="U126" i="5"/>
  <c r="W126" i="5"/>
  <c r="Y136" i="5"/>
  <c r="AE136" i="5"/>
  <c r="AH136" i="5"/>
  <c r="AI136" i="5"/>
  <c r="N136" i="5"/>
  <c r="S136" i="5"/>
  <c r="U136" i="5"/>
  <c r="W136" i="5"/>
  <c r="AJ137" i="5"/>
  <c r="AJ139" i="5"/>
  <c r="X149" i="5"/>
  <c r="AD149" i="5"/>
  <c r="AF149" i="5"/>
  <c r="AG149" i="5"/>
  <c r="M149" i="5"/>
  <c r="R149" i="5"/>
  <c r="T149" i="5"/>
  <c r="V149" i="5"/>
  <c r="V153" i="5"/>
  <c r="AF64" i="5"/>
  <c r="AG64" i="5"/>
  <c r="M64" i="5"/>
  <c r="R64" i="5"/>
  <c r="T64" i="5"/>
  <c r="X64" i="5"/>
  <c r="AD64" i="5"/>
  <c r="AJ64" i="5"/>
  <c r="X74" i="5"/>
  <c r="AD74" i="5"/>
  <c r="AF74" i="5"/>
  <c r="AG74" i="5"/>
  <c r="M74" i="5"/>
  <c r="R74" i="5"/>
  <c r="T74" i="5"/>
  <c r="V74" i="5"/>
  <c r="Y81" i="5"/>
  <c r="AE81" i="5"/>
  <c r="AH81" i="5"/>
  <c r="AI81" i="5"/>
  <c r="N81" i="5"/>
  <c r="S81" i="5"/>
  <c r="U81" i="5"/>
  <c r="W81" i="5"/>
  <c r="X92" i="5"/>
  <c r="AD92" i="5"/>
  <c r="AF92" i="5"/>
  <c r="AG92" i="5"/>
  <c r="M92" i="5"/>
  <c r="R92" i="5"/>
  <c r="T92" i="5"/>
  <c r="V92" i="5"/>
  <c r="Y99" i="5"/>
  <c r="AE99" i="5"/>
  <c r="AH99" i="5"/>
  <c r="AI99" i="5"/>
  <c r="N99" i="5"/>
  <c r="S99" i="5"/>
  <c r="U99" i="5"/>
  <c r="W99" i="5"/>
  <c r="X110" i="5"/>
  <c r="AD110" i="5"/>
  <c r="AF110" i="5"/>
  <c r="AG110" i="5"/>
  <c r="M110" i="5"/>
  <c r="R110" i="5"/>
  <c r="T110" i="5"/>
  <c r="V110" i="5"/>
  <c r="Y117" i="5"/>
  <c r="AE117" i="5"/>
  <c r="AH117" i="5"/>
  <c r="AI117" i="5"/>
  <c r="N117" i="5"/>
  <c r="S117" i="5"/>
  <c r="U117" i="5"/>
  <c r="W117" i="5"/>
  <c r="X128" i="5"/>
  <c r="AD128" i="5"/>
  <c r="AF128" i="5"/>
  <c r="AG128" i="5"/>
  <c r="M128" i="5"/>
  <c r="R128" i="5"/>
  <c r="T128" i="5"/>
  <c r="V128" i="5"/>
  <c r="Y135" i="5"/>
  <c r="AE135" i="5"/>
  <c r="AH135" i="5"/>
  <c r="AI135" i="5"/>
  <c r="N135" i="5"/>
  <c r="S135" i="5"/>
  <c r="U135" i="5"/>
  <c r="W135" i="5"/>
  <c r="X146" i="5"/>
  <c r="AD146" i="5"/>
  <c r="AF146" i="5"/>
  <c r="AG146" i="5"/>
  <c r="M146" i="5"/>
  <c r="R146" i="5"/>
  <c r="T146" i="5"/>
  <c r="V146" i="5"/>
  <c r="Y153" i="5"/>
  <c r="AE153" i="5"/>
  <c r="AH153" i="5"/>
  <c r="AI153" i="5"/>
  <c r="N153" i="5"/>
  <c r="S153" i="5"/>
  <c r="U153" i="5"/>
  <c r="W153" i="5"/>
  <c r="AF71" i="5"/>
  <c r="AG71" i="5"/>
  <c r="M71" i="5"/>
  <c r="R71" i="5"/>
  <c r="T71" i="5"/>
  <c r="X71" i="5"/>
  <c r="AD71" i="5"/>
  <c r="AJ71" i="5"/>
  <c r="AF89" i="5"/>
  <c r="AG89" i="5"/>
  <c r="M89" i="5"/>
  <c r="R89" i="5"/>
  <c r="T89" i="5"/>
  <c r="X89" i="5"/>
  <c r="AD89" i="5"/>
  <c r="AJ89" i="5"/>
  <c r="AF107" i="5"/>
  <c r="AG107" i="5"/>
  <c r="M107" i="5"/>
  <c r="R107" i="5"/>
  <c r="T107" i="5"/>
  <c r="X107" i="5"/>
  <c r="AD107" i="5"/>
  <c r="AJ107" i="5"/>
  <c r="AJ125" i="5"/>
  <c r="AJ143" i="5"/>
  <c r="AJ127" i="5"/>
  <c r="Y130" i="5"/>
  <c r="AE130" i="5"/>
  <c r="AH130" i="5"/>
  <c r="AI130" i="5"/>
  <c r="N130" i="5"/>
  <c r="S130" i="5"/>
  <c r="U130" i="5"/>
  <c r="W130" i="5"/>
  <c r="AJ131" i="5"/>
  <c r="AF133" i="5"/>
  <c r="AG133" i="5"/>
  <c r="M133" i="5"/>
  <c r="R133" i="5"/>
  <c r="T133" i="5"/>
  <c r="X133" i="5"/>
  <c r="AD133" i="5"/>
  <c r="AJ133" i="5"/>
  <c r="AJ135" i="5"/>
  <c r="X137" i="5"/>
  <c r="AD137" i="5"/>
  <c r="AF137" i="5"/>
  <c r="AG137" i="5"/>
  <c r="M137" i="5"/>
  <c r="R137" i="5"/>
  <c r="T137" i="5"/>
  <c r="V137" i="5"/>
  <c r="V141" i="5"/>
  <c r="X143" i="5"/>
  <c r="AD143" i="5"/>
  <c r="AF143" i="5"/>
  <c r="AG143" i="5"/>
  <c r="M143" i="5"/>
  <c r="R143" i="5"/>
  <c r="T143" i="5"/>
  <c r="V143" i="5"/>
  <c r="X147" i="5"/>
  <c r="AD147" i="5"/>
  <c r="AF147" i="5"/>
  <c r="AG147" i="5"/>
  <c r="M147" i="5"/>
  <c r="R147" i="5"/>
  <c r="T147" i="5"/>
  <c r="V147" i="5"/>
  <c r="Y150" i="5"/>
  <c r="AE150" i="5"/>
  <c r="AH150" i="5"/>
  <c r="AI150" i="5"/>
  <c r="N150" i="5"/>
  <c r="S150" i="5"/>
  <c r="U150" i="5"/>
  <c r="W150" i="5"/>
  <c r="AF153" i="5"/>
  <c r="AG153" i="5"/>
  <c r="M153" i="5"/>
  <c r="R153" i="5"/>
  <c r="T153" i="5"/>
  <c r="X153" i="5"/>
  <c r="AD153" i="5"/>
  <c r="AJ153" i="5"/>
  <c r="AF66" i="5"/>
  <c r="AG66" i="5"/>
  <c r="M66" i="5"/>
  <c r="R66" i="5"/>
  <c r="T66" i="5"/>
  <c r="X66" i="5"/>
  <c r="AD66" i="5"/>
  <c r="AJ66" i="5"/>
  <c r="Y75" i="5"/>
  <c r="AE75" i="5"/>
  <c r="AH75" i="5"/>
  <c r="AI75" i="5"/>
  <c r="N75" i="5"/>
  <c r="S75" i="5"/>
  <c r="U75" i="5"/>
  <c r="W75" i="5"/>
  <c r="AF84" i="5"/>
  <c r="AG84" i="5"/>
  <c r="M84" i="5"/>
  <c r="R84" i="5"/>
  <c r="T84" i="5"/>
  <c r="X84" i="5"/>
  <c r="AD84" i="5"/>
  <c r="AJ84" i="5"/>
  <c r="Y93" i="5"/>
  <c r="AE93" i="5"/>
  <c r="AH93" i="5"/>
  <c r="AI93" i="5"/>
  <c r="N93" i="5"/>
  <c r="S93" i="5"/>
  <c r="U93" i="5"/>
  <c r="W93" i="5"/>
  <c r="AF102" i="5"/>
  <c r="AG102" i="5"/>
  <c r="M102" i="5"/>
  <c r="R102" i="5"/>
  <c r="T102" i="5"/>
  <c r="X102" i="5"/>
  <c r="AD102" i="5"/>
  <c r="AJ102" i="5"/>
  <c r="Y111" i="5"/>
  <c r="AE111" i="5"/>
  <c r="AH111" i="5"/>
  <c r="AI111" i="5"/>
  <c r="N111" i="5"/>
  <c r="S111" i="5"/>
  <c r="U111" i="5"/>
  <c r="W111" i="5"/>
  <c r="AF120" i="5"/>
  <c r="AG120" i="5"/>
  <c r="M120" i="5"/>
  <c r="R120" i="5"/>
  <c r="T120" i="5"/>
  <c r="X120" i="5"/>
  <c r="AD120" i="5"/>
  <c r="AJ120" i="5"/>
  <c r="Y129" i="5"/>
  <c r="AE129" i="5"/>
  <c r="AH129" i="5"/>
  <c r="AI129" i="5"/>
  <c r="N129" i="5"/>
  <c r="S129" i="5"/>
  <c r="U129" i="5"/>
  <c r="W129" i="5"/>
  <c r="AF138" i="5"/>
  <c r="AG138" i="5"/>
  <c r="M138" i="5"/>
  <c r="R138" i="5"/>
  <c r="T138" i="5"/>
  <c r="X138" i="5"/>
  <c r="AD138" i="5"/>
  <c r="AJ138" i="5"/>
  <c r="Y147" i="5"/>
  <c r="AE147" i="5"/>
  <c r="AH147" i="5"/>
  <c r="AI147" i="5"/>
  <c r="N147" i="5"/>
  <c r="S147" i="5"/>
  <c r="U147" i="5"/>
  <c r="W147" i="5"/>
  <c r="Y65" i="5"/>
  <c r="AE65" i="5"/>
  <c r="AH65" i="5"/>
  <c r="AI65" i="5"/>
  <c r="N65" i="5"/>
  <c r="S65" i="5"/>
  <c r="U65" i="5"/>
  <c r="W65" i="5"/>
  <c r="X73" i="5"/>
  <c r="AD73" i="5"/>
  <c r="AF73" i="5"/>
  <c r="AG73" i="5"/>
  <c r="M73" i="5"/>
  <c r="R73" i="5"/>
  <c r="T73" i="5"/>
  <c r="V73" i="5"/>
  <c r="Y80" i="5"/>
  <c r="AE80" i="5"/>
  <c r="AH80" i="5"/>
  <c r="AI80" i="5"/>
  <c r="N80" i="5"/>
  <c r="S80" i="5"/>
  <c r="U80" i="5"/>
  <c r="W80" i="5"/>
  <c r="X91" i="5"/>
  <c r="AD91" i="5"/>
  <c r="AF91" i="5"/>
  <c r="AG91" i="5"/>
  <c r="M91" i="5"/>
  <c r="R91" i="5"/>
  <c r="T91" i="5"/>
  <c r="V91" i="5"/>
  <c r="Y98" i="5"/>
  <c r="AE98" i="5"/>
  <c r="AH98" i="5"/>
  <c r="AI98" i="5"/>
  <c r="N98" i="5"/>
  <c r="S98" i="5"/>
  <c r="U98" i="5"/>
  <c r="W98" i="5"/>
  <c r="X109" i="5"/>
  <c r="AD109" i="5"/>
  <c r="AF109" i="5"/>
  <c r="AG109" i="5"/>
  <c r="M109" i="5"/>
  <c r="R109" i="5"/>
  <c r="T109" i="5"/>
  <c r="V109" i="5"/>
  <c r="Y116" i="5"/>
  <c r="AE116" i="5"/>
  <c r="AH116" i="5"/>
  <c r="AI116" i="5"/>
  <c r="N116" i="5"/>
  <c r="S116" i="5"/>
  <c r="U116" i="5"/>
  <c r="W116" i="5"/>
  <c r="Y134" i="5"/>
  <c r="AE134" i="5"/>
  <c r="AH134" i="5"/>
  <c r="AI134" i="5"/>
  <c r="N134" i="5"/>
  <c r="S134" i="5"/>
  <c r="U134" i="5"/>
  <c r="W134" i="5"/>
  <c r="X145" i="5"/>
  <c r="AD145" i="5"/>
  <c r="AF145" i="5"/>
  <c r="AG145" i="5"/>
  <c r="M145" i="5"/>
  <c r="R145" i="5"/>
  <c r="T145" i="5"/>
  <c r="V145" i="5"/>
  <c r="Y152" i="5"/>
  <c r="AE152" i="5"/>
  <c r="AH152" i="5"/>
  <c r="AI152" i="5"/>
  <c r="N152" i="5"/>
  <c r="S152" i="5"/>
  <c r="U152" i="5"/>
  <c r="W152" i="5"/>
  <c r="X125" i="5"/>
  <c r="AD125" i="5"/>
  <c r="AF125" i="5"/>
  <c r="AG125" i="5"/>
  <c r="M125" i="5"/>
  <c r="R125" i="5"/>
  <c r="T125" i="5"/>
  <c r="V125" i="5"/>
  <c r="X127" i="5"/>
  <c r="AD127" i="5"/>
  <c r="AF127" i="5"/>
  <c r="AG127" i="5"/>
  <c r="M127" i="5"/>
  <c r="R127" i="5"/>
  <c r="T127" i="5"/>
  <c r="V127" i="5"/>
  <c r="X129" i="5"/>
  <c r="AD129" i="5"/>
  <c r="AF129" i="5"/>
  <c r="AG129" i="5"/>
  <c r="M129" i="5"/>
  <c r="R129" i="5"/>
  <c r="T129" i="5"/>
  <c r="V129" i="5"/>
  <c r="X131" i="5"/>
  <c r="AD131" i="5"/>
  <c r="AF131" i="5"/>
  <c r="AG131" i="5"/>
  <c r="M131" i="5"/>
  <c r="R131" i="5"/>
  <c r="T131" i="5"/>
  <c r="V131" i="5"/>
  <c r="X135" i="5"/>
  <c r="AD135" i="5"/>
  <c r="AF135" i="5"/>
  <c r="AG135" i="5"/>
  <c r="M135" i="5"/>
  <c r="R135" i="5"/>
  <c r="T135" i="5"/>
  <c r="V135" i="5"/>
  <c r="Y138" i="5"/>
  <c r="AE138" i="5"/>
  <c r="AH138" i="5"/>
  <c r="AI138" i="5"/>
  <c r="N138" i="5"/>
  <c r="S138" i="5"/>
  <c r="U138" i="5"/>
  <c r="W138" i="5"/>
  <c r="AF141" i="5"/>
  <c r="AG141" i="5"/>
  <c r="M141" i="5"/>
  <c r="R141" i="5"/>
  <c r="T141" i="5"/>
  <c r="X141" i="5"/>
  <c r="AD141" i="5"/>
  <c r="AJ141" i="5"/>
  <c r="Y144" i="5"/>
  <c r="AE144" i="5"/>
  <c r="AH144" i="5"/>
  <c r="AI144" i="5"/>
  <c r="N144" i="5"/>
  <c r="S144" i="5"/>
  <c r="U144" i="5"/>
  <c r="W144" i="5"/>
  <c r="Y148" i="5"/>
  <c r="AE148" i="5"/>
  <c r="AH148" i="5"/>
  <c r="AI148" i="5"/>
  <c r="N148" i="5"/>
  <c r="S148" i="5"/>
  <c r="U148" i="5"/>
  <c r="W148" i="5"/>
  <c r="AF151" i="5"/>
  <c r="AG151" i="5"/>
  <c r="M151" i="5"/>
  <c r="R151" i="5"/>
  <c r="T151" i="5"/>
  <c r="X151" i="5"/>
  <c r="AD151" i="5"/>
  <c r="AJ151" i="5"/>
  <c r="Y154" i="5"/>
  <c r="AE154" i="5"/>
  <c r="AH154" i="5"/>
  <c r="AI154" i="5"/>
  <c r="N154" i="5"/>
  <c r="S154" i="5"/>
  <c r="U154" i="5"/>
  <c r="W154" i="5"/>
  <c r="Y69" i="5"/>
  <c r="AE69" i="5"/>
  <c r="AH69" i="5"/>
  <c r="AI69" i="5"/>
  <c r="N69" i="5"/>
  <c r="S69" i="5"/>
  <c r="U69" i="5"/>
  <c r="W69" i="5"/>
  <c r="AF78" i="5"/>
  <c r="AG78" i="5"/>
  <c r="M78" i="5"/>
  <c r="R78" i="5"/>
  <c r="T78" i="5"/>
  <c r="X78" i="5"/>
  <c r="AD78" i="5"/>
  <c r="AJ78" i="5"/>
  <c r="Y87" i="5"/>
  <c r="AE87" i="5"/>
  <c r="AH87" i="5"/>
  <c r="AI87" i="5"/>
  <c r="N87" i="5"/>
  <c r="S87" i="5"/>
  <c r="U87" i="5"/>
  <c r="W87" i="5"/>
  <c r="AF96" i="5"/>
  <c r="AG96" i="5"/>
  <c r="M96" i="5"/>
  <c r="R96" i="5"/>
  <c r="T96" i="5"/>
  <c r="X96" i="5"/>
  <c r="AD96" i="5"/>
  <c r="AJ96" i="5"/>
  <c r="Y105" i="5"/>
  <c r="AE105" i="5"/>
  <c r="AH105" i="5"/>
  <c r="AI105" i="5"/>
  <c r="N105" i="5"/>
  <c r="S105" i="5"/>
  <c r="U105" i="5"/>
  <c r="W105" i="5"/>
  <c r="AF114" i="5"/>
  <c r="AG114" i="5"/>
  <c r="M114" i="5"/>
  <c r="R114" i="5"/>
  <c r="T114" i="5"/>
  <c r="X114" i="5"/>
  <c r="AD114" i="5"/>
  <c r="AJ114" i="5"/>
  <c r="Y123" i="5"/>
  <c r="AE123" i="5"/>
  <c r="AH123" i="5"/>
  <c r="AI123" i="5"/>
  <c r="N123" i="5"/>
  <c r="S123" i="5"/>
  <c r="U123" i="5"/>
  <c r="W123" i="5"/>
  <c r="AF132" i="5"/>
  <c r="AG132" i="5"/>
  <c r="M132" i="5"/>
  <c r="R132" i="5"/>
  <c r="T132" i="5"/>
  <c r="X132" i="5"/>
  <c r="AD132" i="5"/>
  <c r="AJ132" i="5"/>
  <c r="Y141" i="5"/>
  <c r="AE141" i="5"/>
  <c r="AH141" i="5"/>
  <c r="AI141" i="5"/>
  <c r="N141" i="5"/>
  <c r="S141" i="5"/>
  <c r="U141" i="5"/>
  <c r="W141" i="5"/>
  <c r="AF150" i="5"/>
  <c r="AG150" i="5"/>
  <c r="M150" i="5"/>
  <c r="R150" i="5"/>
  <c r="T150" i="5"/>
  <c r="X150" i="5"/>
  <c r="AD150" i="5"/>
  <c r="AJ150" i="5"/>
  <c r="X67" i="5"/>
  <c r="AD67" i="5"/>
  <c r="AF67" i="5"/>
  <c r="AG67" i="5"/>
  <c r="M67" i="5"/>
  <c r="R67" i="5"/>
  <c r="T67" i="5"/>
  <c r="V67" i="5"/>
  <c r="Y74" i="5"/>
  <c r="AE74" i="5"/>
  <c r="AH74" i="5"/>
  <c r="AI74" i="5"/>
  <c r="N74" i="5"/>
  <c r="S74" i="5"/>
  <c r="U74" i="5"/>
  <c r="W74" i="5"/>
  <c r="X85" i="5"/>
  <c r="AD85" i="5"/>
  <c r="AF85" i="5"/>
  <c r="AG85" i="5"/>
  <c r="M85" i="5"/>
  <c r="R85" i="5"/>
  <c r="T85" i="5"/>
  <c r="V85" i="5"/>
  <c r="Y92" i="5"/>
  <c r="AE92" i="5"/>
  <c r="AH92" i="5"/>
  <c r="AI92" i="5"/>
  <c r="N92" i="5"/>
  <c r="S92" i="5"/>
  <c r="U92" i="5"/>
  <c r="W92" i="5"/>
  <c r="X103" i="5"/>
  <c r="AD103" i="5"/>
  <c r="AF103" i="5"/>
  <c r="AG103" i="5"/>
  <c r="M103" i="5"/>
  <c r="R103" i="5"/>
  <c r="T103" i="5"/>
  <c r="V103" i="5"/>
  <c r="Y110" i="5"/>
  <c r="AE110" i="5"/>
  <c r="AH110" i="5"/>
  <c r="AI110" i="5"/>
  <c r="N110" i="5"/>
  <c r="S110" i="5"/>
  <c r="U110" i="5"/>
  <c r="W110" i="5"/>
  <c r="X121" i="5"/>
  <c r="AD121" i="5"/>
  <c r="AF121" i="5"/>
  <c r="AG121" i="5"/>
  <c r="M121" i="5"/>
  <c r="R121" i="5"/>
  <c r="T121" i="5"/>
  <c r="V121" i="5"/>
  <c r="Y128" i="5"/>
  <c r="AE128" i="5"/>
  <c r="AH128" i="5"/>
  <c r="AI128" i="5"/>
  <c r="N128" i="5"/>
  <c r="S128" i="5"/>
  <c r="U128" i="5"/>
  <c r="W128" i="5"/>
  <c r="X139" i="5"/>
  <c r="AD139" i="5"/>
  <c r="AF139" i="5"/>
  <c r="AG139" i="5"/>
  <c r="M139" i="5"/>
  <c r="R139" i="5"/>
  <c r="T139" i="5"/>
  <c r="V139" i="5"/>
  <c r="Y146" i="5"/>
  <c r="AE146" i="5"/>
  <c r="AH146" i="5"/>
  <c r="AI146" i="5"/>
  <c r="N146" i="5"/>
  <c r="S146" i="5"/>
  <c r="U146" i="5"/>
  <c r="W146" i="5"/>
</calcChain>
</file>

<file path=xl/comments1.xml><?xml version="1.0" encoding="utf-8"?>
<comments xmlns="http://schemas.openxmlformats.org/spreadsheetml/2006/main">
  <authors>
    <author>NGUYEN TIEN THU</author>
  </authors>
  <commentList>
    <comment ref="J1" authorId="0" shapeId="0">
      <text>
        <r>
          <rPr>
            <b/>
            <sz val="9"/>
            <color indexed="12"/>
            <rFont val="Tahoma"/>
            <family val="2"/>
          </rPr>
          <t xml:space="preserve">Tác giả: Hồ Ngọc Tri Tân - BM.KTXD - ĐHCT
- </t>
        </r>
        <r>
          <rPr>
            <b/>
            <i/>
            <sz val="9"/>
            <color indexed="12"/>
            <rFont val="Tahoma"/>
            <family val="2"/>
          </rPr>
          <t>Save as</t>
        </r>
        <r>
          <rPr>
            <b/>
            <sz val="9"/>
            <color indexed="12"/>
            <rFont val="Tahoma"/>
            <family val="2"/>
          </rPr>
          <t xml:space="preserve"> </t>
        </r>
        <r>
          <rPr>
            <b/>
            <sz val="9"/>
            <color indexed="10"/>
            <rFont val="Tahoma"/>
            <family val="2"/>
          </rPr>
          <t>lại file này trước khi sử dụng.</t>
        </r>
        <r>
          <rPr>
            <sz val="9"/>
            <color indexed="81"/>
            <rFont val="Tahoma"/>
            <family val="2"/>
          </rPr>
          <t xml:space="preserve">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</t>
        </r>
        <r>
          <rPr>
            <i/>
            <sz val="9"/>
            <color indexed="12"/>
            <rFont val="Tahoma"/>
            <family val="2"/>
          </rPr>
          <t>Display/ Show Tables/</t>
        </r>
        <r>
          <rPr>
            <sz val="9"/>
            <color indexed="81"/>
            <rFont val="Tahoma"/>
            <family val="2"/>
          </rPr>
          <t xml:space="preserve"> trong bảng hiện ra chọn </t>
        </r>
        <r>
          <rPr>
            <i/>
            <sz val="9"/>
            <color indexed="12"/>
            <rFont val="Tahoma"/>
            <family val="2"/>
          </rPr>
          <t>Element Output/ Frame Output/ Table: 
Element Forces - Frames,</t>
        </r>
        <r>
          <rPr>
            <i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trong hộp </t>
        </r>
        <r>
          <rPr>
            <i/>
            <sz val="9"/>
            <color indexed="12"/>
            <rFont val="Tahoma"/>
            <family val="2"/>
          </rPr>
          <t>Select Load Patterns</t>
        </r>
        <r>
          <rPr>
            <sz val="9"/>
            <color indexed="81"/>
            <rFont val="Tahoma"/>
            <family val="2"/>
          </rPr>
          <t xml:space="preserve"> chọn </t>
        </r>
        <r>
          <rPr>
            <i/>
            <sz val="9"/>
            <color indexed="12"/>
            <rFont val="Tahoma"/>
            <family val="2"/>
          </rPr>
          <t>Clear All</t>
        </r>
        <r>
          <rPr>
            <sz val="9"/>
            <color indexed="12"/>
            <rFont val="Tahoma"/>
            <family val="2"/>
          </rPr>
          <t>,</t>
        </r>
        <r>
          <rPr>
            <sz val="9"/>
            <color indexed="81"/>
            <rFont val="Tahoma"/>
            <family val="2"/>
          </rPr>
          <t xml:space="preserve"> trong hộp </t>
        </r>
        <r>
          <rPr>
            <i/>
            <sz val="9"/>
            <color indexed="12"/>
            <rFont val="Tahoma"/>
            <family val="2"/>
          </rPr>
          <t>Select Load Cases</t>
        </r>
        <r>
          <rPr>
            <i/>
            <sz val="9"/>
            <color indexed="81"/>
            <rFont val="Tahoma"/>
            <family val="2"/>
          </rPr>
          <t xml:space="preserve"> </t>
        </r>
        <r>
          <rPr>
            <sz val="9"/>
            <color indexed="10"/>
            <rFont val="Tahoma"/>
            <family val="2"/>
          </rPr>
          <t>chọn các trường hợp tổ hợp</t>
        </r>
        <r>
          <rPr>
            <sz val="9"/>
            <color indexed="81"/>
            <rFont val="Tahoma"/>
            <family val="2"/>
          </rPr>
          <t>. Click OK!</t>
        </r>
        <r>
          <rPr>
            <i/>
            <sz val="9"/>
            <color indexed="81"/>
            <rFont val="Tahoma"/>
            <family val="2"/>
          </rPr>
          <t xml:space="preserve">
   </t>
        </r>
        <r>
          <rPr>
            <sz val="9"/>
            <color indexed="81"/>
            <rFont val="Tahoma"/>
            <family val="2"/>
          </rPr>
          <t xml:space="preserve">+ Bảng giá trị nội lực hiện ra, vào menu </t>
        </r>
        <r>
          <rPr>
            <i/>
            <sz val="9"/>
            <color indexed="12"/>
            <rFont val="Tahoma"/>
            <family val="2"/>
          </rPr>
          <t xml:space="preserve">File/ Export Current Table/ to Excel </t>
        </r>
        <r>
          <rPr>
            <sz val="9"/>
            <color indexed="81"/>
            <rFont val="Tahoma"/>
            <family val="2"/>
          </rPr>
          <t xml:space="preserve">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</t>
        </r>
        <r>
          <rPr>
            <i/>
            <sz val="9"/>
            <color indexed="81"/>
            <rFont val="Tahoma"/>
            <family val="2"/>
          </rPr>
          <t>chẳng hạn cột V2, V3 và T là lực cắt và moment xoắn, không dùng đến.</t>
        </r>
        <r>
          <rPr>
            <sz val="9"/>
            <color indexed="81"/>
            <rFont val="Tahoma"/>
            <family val="2"/>
          </rPr>
          <t xml:space="preserve">
   + Số liệu Sap xuất ra chỉ cần các trường hợp tổ hợp, không cần các trường hợp tải thành phần và BAO, </t>
        </r>
        <r>
          <rPr>
            <b/>
            <sz val="9"/>
            <color indexed="10"/>
            <rFont val="Tahoma"/>
            <family val="2"/>
          </rPr>
          <t>nếu có trường hợp BAO, số liệu sẽ sai !</t>
        </r>
        <r>
          <rPr>
            <sz val="9"/>
            <color indexed="81"/>
            <rFont val="Tahoma"/>
            <family val="2"/>
          </rPr>
          <t xml:space="preserve">
- Số mặt cắt của tất cả các phần tử cột phải giống nhau (cùng là 3 hoặc 4, hoặc...).
- Đơn vị nội lực xuất ra phải là </t>
        </r>
        <r>
          <rPr>
            <sz val="9"/>
            <color indexed="12"/>
            <rFont val="Tahoma"/>
            <family val="2"/>
          </rPr>
          <t xml:space="preserve">Kgf-m </t>
        </r>
        <r>
          <rPr>
            <sz val="9"/>
            <color indexed="81"/>
            <rFont val="Tahoma"/>
            <family val="2"/>
          </rPr>
          <t xml:space="preserve">hoặc </t>
        </r>
        <r>
          <rPr>
            <sz val="9"/>
            <color indexed="12"/>
            <rFont val="Tahoma"/>
            <family val="2"/>
          </rPr>
          <t xml:space="preserve">Tonf-m, </t>
        </r>
        <r>
          <rPr>
            <b/>
            <sz val="9"/>
            <color indexed="10"/>
            <rFont val="Tahoma"/>
            <family val="2"/>
          </rPr>
          <t>nếu số liệu nhiều nên dùng đơn vị là kgf-m để tránh có số liệu trùng.</t>
        </r>
        <r>
          <rPr>
            <sz val="9"/>
            <color indexed="12"/>
            <rFont val="Tahoma"/>
            <family val="2"/>
          </rPr>
          <t xml:space="preserve">
</t>
        </r>
        <r>
          <rPr>
            <sz val="9"/>
            <color indexed="10"/>
            <rFont val="Tahoma"/>
            <family val="2"/>
          </rPr>
          <t>- Sau khi chồng số liệu mới vào, bảng hướng dẫn này sẽ mất đi, có thể xem lại ở sheet "Locsolieu"</t>
        </r>
      </text>
    </comment>
  </commentList>
</comments>
</file>

<file path=xl/comments2.xml><?xml version="1.0" encoding="utf-8"?>
<comments xmlns="http://schemas.openxmlformats.org/spreadsheetml/2006/main">
  <authors>
    <author>NGUYEN TIEN THU</author>
  </authors>
  <commentList>
    <comment ref="A1" authorId="0" shapeId="0">
      <text>
        <r>
          <rPr>
            <b/>
            <sz val="8"/>
            <color indexed="10"/>
            <rFont val="Tahoma"/>
            <family val="2"/>
          </rPr>
          <t>Author: 
Hồ Ngọc Tri Tân
BM. KTXD
K. Công Nghệ
Đại học Cần Thơ
ĐT: 0918.555.220</t>
        </r>
      </text>
    </comment>
    <comment ref="A1000" authorId="0" shapeId="0">
      <text>
        <r>
          <rPr>
            <sz val="10"/>
            <color indexed="10"/>
            <rFont val="Arial"/>
            <family val="2"/>
          </rPr>
          <t xml:space="preserve">Author: 
</t>
        </r>
        <r>
          <rPr>
            <b/>
            <sz val="10"/>
            <color indexed="10"/>
            <rFont val="Arial"/>
            <family val="2"/>
          </rPr>
          <t>Hồ Ngọc Tri Tân
BM. KTXD
K. Công Nghệ</t>
        </r>
        <r>
          <rPr>
            <b/>
            <sz val="8"/>
            <color indexed="81"/>
            <rFont val="Tahoma"/>
          </rPr>
          <t xml:space="preserve">
</t>
        </r>
        <r>
          <rPr>
            <b/>
            <sz val="10"/>
            <color indexed="10"/>
            <rFont val="Arial"/>
            <family val="2"/>
          </rPr>
          <t>Đại học Cần Thơ
ĐT: 0918.555.220</t>
        </r>
      </text>
    </comment>
  </commentList>
</comments>
</file>

<file path=xl/comments3.xml><?xml version="1.0" encoding="utf-8"?>
<comments xmlns="http://schemas.openxmlformats.org/spreadsheetml/2006/main">
  <authors>
    <author>NGUYEN TIEN THU</author>
  </authors>
  <commentList>
    <comment ref="G1" authorId="0" shapeId="0">
      <text>
        <r>
          <rPr>
            <b/>
            <sz val="9"/>
            <color indexed="12"/>
            <rFont val="Tahoma"/>
            <family val="2"/>
          </rPr>
          <t xml:space="preserve">Author: Hồ Ngọc Tri Tân - BM.KTXD - K.CN - ĐHCT
- </t>
        </r>
        <r>
          <rPr>
            <b/>
            <i/>
            <sz val="9"/>
            <color indexed="12"/>
            <rFont val="Tahoma"/>
            <family val="2"/>
          </rPr>
          <t>Save as</t>
        </r>
        <r>
          <rPr>
            <b/>
            <sz val="9"/>
            <color indexed="12"/>
            <rFont val="Tahoma"/>
            <family val="2"/>
          </rPr>
          <t xml:space="preserve"> </t>
        </r>
        <r>
          <rPr>
            <b/>
            <sz val="9"/>
            <color indexed="10"/>
            <rFont val="Tahoma"/>
            <family val="2"/>
          </rPr>
          <t xml:space="preserve">lại file này trước khi sử dụng.
</t>
        </r>
        <r>
          <rPr>
            <sz val="9"/>
            <color indexed="81"/>
            <rFont val="Tahoma"/>
            <family val="2"/>
          </rPr>
          <t xml:space="preserve">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</t>
        </r>
        <r>
          <rPr>
            <i/>
            <sz val="9"/>
            <color indexed="12"/>
            <rFont val="Tahoma"/>
            <family val="2"/>
          </rPr>
          <t>Display/Show Tables/</t>
        </r>
        <r>
          <rPr>
            <sz val="9"/>
            <color indexed="81"/>
            <rFont val="Tahoma"/>
            <family val="2"/>
          </rPr>
          <t xml:space="preserve"> trong bảng hiện ra chọn </t>
        </r>
        <r>
          <rPr>
            <i/>
            <sz val="9"/>
            <color indexed="12"/>
            <rFont val="Tahoma"/>
            <family val="2"/>
          </rPr>
          <t>Element Output/ Frame Output/ Table: 
Element Forces - Frames,</t>
        </r>
        <r>
          <rPr>
            <i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trong hộp </t>
        </r>
        <r>
          <rPr>
            <i/>
            <sz val="9"/>
            <color indexed="12"/>
            <rFont val="Tahoma"/>
            <family val="2"/>
          </rPr>
          <t>Select Load Patterns</t>
        </r>
        <r>
          <rPr>
            <sz val="9"/>
            <color indexed="81"/>
            <rFont val="Tahoma"/>
            <family val="2"/>
          </rPr>
          <t xml:space="preserve"> chọn </t>
        </r>
        <r>
          <rPr>
            <i/>
            <sz val="9"/>
            <color indexed="12"/>
            <rFont val="Tahoma"/>
            <family val="2"/>
          </rPr>
          <t>Clear All</t>
        </r>
        <r>
          <rPr>
            <sz val="9"/>
            <color indexed="12"/>
            <rFont val="Tahoma"/>
            <family val="2"/>
          </rPr>
          <t>,</t>
        </r>
        <r>
          <rPr>
            <sz val="9"/>
            <color indexed="81"/>
            <rFont val="Tahoma"/>
            <family val="2"/>
          </rPr>
          <t xml:space="preserve"> trong hộp </t>
        </r>
        <r>
          <rPr>
            <i/>
            <sz val="9"/>
            <color indexed="12"/>
            <rFont val="Tahoma"/>
            <family val="2"/>
          </rPr>
          <t>Select Load Cases</t>
        </r>
        <r>
          <rPr>
            <i/>
            <sz val="9"/>
            <color indexed="81"/>
            <rFont val="Tahoma"/>
            <family val="2"/>
          </rPr>
          <t xml:space="preserve"> </t>
        </r>
        <r>
          <rPr>
            <sz val="9"/>
            <color indexed="10"/>
            <rFont val="Tahoma"/>
            <family val="2"/>
          </rPr>
          <t>chọn các trường hợp tổ hợp</t>
        </r>
        <r>
          <rPr>
            <sz val="9"/>
            <color indexed="81"/>
            <rFont val="Tahoma"/>
            <family val="2"/>
          </rPr>
          <t>. Click OK!</t>
        </r>
        <r>
          <rPr>
            <i/>
            <sz val="9"/>
            <color indexed="81"/>
            <rFont val="Tahoma"/>
            <family val="2"/>
          </rPr>
          <t xml:space="preserve">
   </t>
        </r>
        <r>
          <rPr>
            <sz val="9"/>
            <color indexed="81"/>
            <rFont val="Tahoma"/>
            <family val="2"/>
          </rPr>
          <t xml:space="preserve">+ Bảng giá trị nội lực hiện ra, vào menu </t>
        </r>
        <r>
          <rPr>
            <i/>
            <sz val="9"/>
            <color indexed="12"/>
            <rFont val="Tahoma"/>
            <family val="2"/>
          </rPr>
          <t xml:space="preserve">File/ Export Current Table/ to Excel </t>
        </r>
        <r>
          <rPr>
            <sz val="9"/>
            <color indexed="81"/>
            <rFont val="Tahoma"/>
            <family val="2"/>
          </rPr>
          <t>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</t>
        </r>
        <r>
          <rPr>
            <i/>
            <sz val="9"/>
            <color indexed="81"/>
            <rFont val="Tahoma"/>
            <family val="2"/>
          </rPr>
          <t>chẳng hạn cột V2, V3 và T là lực cắt và moment xoắn, không dùng đến.</t>
        </r>
        <r>
          <rPr>
            <sz val="9"/>
            <color indexed="81"/>
            <rFont val="Tahoma"/>
            <family val="2"/>
          </rPr>
          <t xml:space="preserve">
   + Số liệu Sap xuất ra chỉ cần các trường hợp tổ hợp, không cần các trường hợp tải thành phần và BAO, </t>
        </r>
        <r>
          <rPr>
            <b/>
            <sz val="9"/>
            <color indexed="10"/>
            <rFont val="Tahoma"/>
            <family val="2"/>
          </rPr>
          <t>nếu có trường hợp BAO, số liệu sẽ sai !</t>
        </r>
        <r>
          <rPr>
            <sz val="9"/>
            <color indexed="81"/>
            <rFont val="Tahoma"/>
            <family val="2"/>
          </rPr>
          <t xml:space="preserve">
- Số mặt cắt của tất cả các phần tử cột phải giống nhau (cùng là 3 hoặc 4, hoặc...).
- Đơn vị nội lực xuất ra phải là </t>
        </r>
        <r>
          <rPr>
            <sz val="9"/>
            <color indexed="12"/>
            <rFont val="Tahoma"/>
            <family val="2"/>
          </rPr>
          <t xml:space="preserve">Kgf-m </t>
        </r>
        <r>
          <rPr>
            <sz val="9"/>
            <color indexed="81"/>
            <rFont val="Tahoma"/>
            <family val="2"/>
          </rPr>
          <t xml:space="preserve">hoặc </t>
        </r>
        <r>
          <rPr>
            <sz val="9"/>
            <color indexed="12"/>
            <rFont val="Tahoma"/>
            <family val="2"/>
          </rPr>
          <t>Tonf-m, n</t>
        </r>
        <r>
          <rPr>
            <b/>
            <sz val="9"/>
            <color indexed="10"/>
            <rFont val="Tahoma"/>
            <family val="2"/>
          </rPr>
          <t>ếu số liệu nhiều nên dùng đơn vị là kgf-m để tránh có số liệu trùng.</t>
        </r>
      </text>
    </comment>
  </commentList>
</comments>
</file>

<file path=xl/comments4.xml><?xml version="1.0" encoding="utf-8"?>
<comments xmlns="http://schemas.openxmlformats.org/spreadsheetml/2006/main">
  <authors>
    <author>TriTan</author>
    <author>user</author>
    <author>A satisfied Microsoft Office user</author>
  </authors>
  <commentList>
    <comment ref="AJ1" authorId="0" shapeId="0">
      <text>
        <r>
          <rPr>
            <sz val="10"/>
            <color indexed="10"/>
            <rFont val="Arial"/>
            <family val="2"/>
          </rPr>
          <t>- Đơn vị của nội lực phải là</t>
        </r>
        <r>
          <rPr>
            <sz val="10"/>
            <color indexed="12"/>
            <rFont val="Arial"/>
            <family val="2"/>
          </rPr>
          <t xml:space="preserve"> Kgf-m</t>
        </r>
        <r>
          <rPr>
            <sz val="10"/>
            <color indexed="10"/>
            <rFont val="Arial"/>
            <family val="2"/>
          </rPr>
          <t xml:space="preserve"> hoặc </t>
        </r>
        <r>
          <rPr>
            <sz val="10"/>
            <color indexed="12"/>
            <rFont val="Arial"/>
            <family val="2"/>
          </rPr>
          <t>Ton-m</t>
        </r>
        <r>
          <rPr>
            <sz val="10"/>
            <color indexed="10"/>
            <rFont val="Arial"/>
            <family val="2"/>
          </rPr>
          <t xml:space="preserve">, nếu số liệu nhiều nên dùng đơn vị là </t>
        </r>
        <r>
          <rPr>
            <sz val="10"/>
            <color indexed="12"/>
            <rFont val="Arial"/>
            <family val="2"/>
          </rPr>
          <t>kgf-m</t>
        </r>
        <r>
          <rPr>
            <sz val="10"/>
            <color indexed="10"/>
            <rFont val="Arial"/>
            <family val="2"/>
          </rPr>
          <t xml:space="preserve"> để tránh có số liệu trùng. Nếu sai đơn vị sẽ hiện lên dòng cảnh báo, phải lấy file gốc chạy lại !
- Nếu chương trình không chạy:
  + Với Office 2003: vào</t>
        </r>
        <r>
          <rPr>
            <sz val="10"/>
            <color indexed="12"/>
            <rFont val="Arial"/>
            <family val="2"/>
          </rPr>
          <t xml:space="preserve"> </t>
        </r>
        <r>
          <rPr>
            <i/>
            <sz val="10"/>
            <color indexed="12"/>
            <rFont val="Arial"/>
            <family val="2"/>
          </rPr>
          <t>Tools&gt; Options</t>
        </r>
        <r>
          <rPr>
            <sz val="10"/>
            <color indexed="10"/>
            <rFont val="Arial"/>
            <family val="2"/>
          </rPr>
          <t>, click vào hộp</t>
        </r>
        <r>
          <rPr>
            <sz val="10"/>
            <color indexed="12"/>
            <rFont val="Arial"/>
            <family val="2"/>
          </rPr>
          <t xml:space="preserve"> </t>
        </r>
        <r>
          <rPr>
            <i/>
            <sz val="10"/>
            <color indexed="12"/>
            <rFont val="Arial"/>
            <family val="2"/>
          </rPr>
          <t>Calculation</t>
        </r>
        <r>
          <rPr>
            <sz val="10"/>
            <color indexed="10"/>
            <rFont val="Arial"/>
            <family val="2"/>
          </rPr>
          <t xml:space="preserve"> chọn </t>
        </r>
        <r>
          <rPr>
            <i/>
            <sz val="10"/>
            <color indexed="12"/>
            <rFont val="Arial"/>
            <family val="2"/>
          </rPr>
          <t>Automatic</t>
        </r>
        <r>
          <rPr>
            <sz val="10"/>
            <color indexed="10"/>
            <rFont val="Arial"/>
            <family val="2"/>
          </rPr>
          <t xml:space="preserve"> và </t>
        </r>
        <r>
          <rPr>
            <i/>
            <sz val="10"/>
            <color indexed="12"/>
            <rFont val="Arial"/>
            <family val="2"/>
          </rPr>
          <t>Iteration</t>
        </r>
        <r>
          <rPr>
            <sz val="10"/>
            <color indexed="12"/>
            <rFont val="Arial"/>
            <family val="2"/>
          </rPr>
          <t>.</t>
        </r>
        <r>
          <rPr>
            <sz val="10"/>
            <color indexed="10"/>
            <rFont val="Arial"/>
            <family val="2"/>
          </rPr>
          <t xml:space="preserve">
  + Với Office 2007: vào nút biểu tượng </t>
        </r>
        <r>
          <rPr>
            <i/>
            <sz val="10"/>
            <color indexed="12"/>
            <rFont val="Arial"/>
            <family val="2"/>
          </rPr>
          <t>MS Office</t>
        </r>
        <r>
          <rPr>
            <sz val="10"/>
            <color indexed="10"/>
            <rFont val="Arial"/>
            <family val="2"/>
          </rPr>
          <t xml:space="preserve"> (góc trên bên trái), chọn</t>
        </r>
        <r>
          <rPr>
            <i/>
            <sz val="10"/>
            <color indexed="12"/>
            <rFont val="Arial"/>
            <family val="2"/>
          </rPr>
          <t xml:space="preserve"> Excel Options&gt; Formulas&gt;Calcullation Options</t>
        </r>
        <r>
          <rPr>
            <sz val="10"/>
            <color indexed="10"/>
            <rFont val="Arial"/>
            <family val="2"/>
          </rPr>
          <t xml:space="preserve">, click chọn 2 mục </t>
        </r>
        <r>
          <rPr>
            <i/>
            <sz val="10"/>
            <color indexed="12"/>
            <rFont val="Arial"/>
            <family val="2"/>
          </rPr>
          <t>Automatic</t>
        </r>
        <r>
          <rPr>
            <sz val="10"/>
            <color indexed="10"/>
            <rFont val="Arial"/>
            <family val="2"/>
          </rPr>
          <t xml:space="preserve"> và </t>
        </r>
        <r>
          <rPr>
            <i/>
            <sz val="10"/>
            <color indexed="12"/>
            <rFont val="Arial"/>
            <family val="2"/>
          </rPr>
          <t>Enable Iterative Caculation.</t>
        </r>
      </text>
    </comment>
    <comment ref="C2" authorId="1" shapeId="0">
      <text>
        <r>
          <rPr>
            <sz val="10"/>
            <color indexed="81"/>
            <rFont val="Tahoma"/>
            <family val="2"/>
          </rPr>
          <t>Nhập vào đây cấp độ bền BT (B12.5 - B25) và nhóm thép (CII, CIII, AII, AIII), chương trình tự tra R</t>
        </r>
        <r>
          <rPr>
            <vertAlign val="subscript"/>
            <sz val="10"/>
            <color indexed="81"/>
            <rFont val="Tahoma"/>
            <family val="2"/>
          </rPr>
          <t>b</t>
        </r>
        <r>
          <rPr>
            <sz val="10"/>
            <color indexed="81"/>
            <rFont val="Tahoma"/>
            <family val="2"/>
          </rPr>
          <t>, R</t>
        </r>
        <r>
          <rPr>
            <vertAlign val="subscript"/>
            <sz val="10"/>
            <color indexed="81"/>
            <rFont val="Tahoma"/>
            <family val="2"/>
          </rPr>
          <t>s</t>
        </r>
        <r>
          <rPr>
            <sz val="10"/>
            <color indexed="81"/>
            <rFont val="Tahoma"/>
            <family val="2"/>
          </rPr>
          <t>,</t>
        </r>
        <r>
          <rPr>
            <vertAlign val="subscript"/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Symbol"/>
            <family val="1"/>
            <charset val="2"/>
          </rPr>
          <t>a</t>
        </r>
        <r>
          <rPr>
            <vertAlign val="subscript"/>
            <sz val="10"/>
            <color indexed="81"/>
            <rFont val="Tahoma"/>
            <family val="2"/>
          </rPr>
          <t xml:space="preserve">R </t>
        </r>
        <r>
          <rPr>
            <sz val="10"/>
            <color indexed="81"/>
            <rFont val="Tahoma"/>
            <family val="2"/>
          </rPr>
          <t xml:space="preserve">và </t>
        </r>
        <r>
          <rPr>
            <sz val="10"/>
            <color indexed="81"/>
            <rFont val="Symbol"/>
            <family val="1"/>
            <charset val="2"/>
          </rPr>
          <t>x</t>
        </r>
        <r>
          <rPr>
            <vertAlign val="subscript"/>
            <sz val="10"/>
            <color indexed="81"/>
            <rFont val="Tahoma"/>
            <family val="2"/>
          </rPr>
          <t>R</t>
        </r>
      </text>
    </comment>
    <comment ref="E2" authorId="0" shapeId="0">
      <text>
        <r>
          <rPr>
            <sz val="9"/>
            <color indexed="81"/>
            <rFont val="Tahoma"/>
            <family val="2"/>
          </rPr>
          <t xml:space="preserve">- Nếu ô này là dấu </t>
        </r>
        <r>
          <rPr>
            <sz val="9"/>
            <color indexed="10"/>
            <rFont val="Tahoma"/>
            <family val="2"/>
          </rPr>
          <t>"!!!"</t>
        </r>
        <r>
          <rPr>
            <sz val="9"/>
            <color indexed="81"/>
            <rFont val="Tahoma"/>
            <family val="2"/>
          </rPr>
          <t xml:space="preserve"> tức là cấp độ bền B &gt;25.
- Nếu B&gt;25 và thép khác CII, CIII, AII, AIII thì cần tra bảng nhập trực tiếp giá trị R</t>
        </r>
        <r>
          <rPr>
            <vertAlign val="subscript"/>
            <sz val="9"/>
            <color indexed="81"/>
            <rFont val="Tahoma"/>
            <family val="2"/>
          </rPr>
          <t>b</t>
        </r>
        <r>
          <rPr>
            <sz val="9"/>
            <color indexed="81"/>
            <rFont val="Tahoma"/>
            <family val="2"/>
          </rPr>
          <t xml:space="preserve"> và R</t>
        </r>
        <r>
          <rPr>
            <vertAlign val="subscript"/>
            <sz val="9"/>
            <color indexed="81"/>
            <rFont val="Tahoma"/>
            <family val="2"/>
          </rPr>
          <t>s</t>
        </r>
        <r>
          <rPr>
            <sz val="9"/>
            <color indexed="81"/>
            <rFont val="Tahoma"/>
            <family val="2"/>
          </rPr>
          <t xml:space="preserve"> vào 2 ô này.</t>
        </r>
        <r>
          <rPr>
            <sz val="8"/>
            <color indexed="81"/>
            <rFont val="Tahoma"/>
          </rPr>
          <t xml:space="preserve">
</t>
        </r>
      </text>
    </comment>
    <comment ref="H2" authorId="0" shapeId="0">
      <text>
        <r>
          <rPr>
            <sz val="9"/>
            <color indexed="81"/>
            <rFont val="Tahoma"/>
            <family val="2"/>
          </rPr>
          <t xml:space="preserve">Nếu B&gt;25 và thép khác CII, CIII, AII, AIII thì cần tra bảng nhập trực tiếp giá trị </t>
        </r>
        <r>
          <rPr>
            <sz val="9"/>
            <color indexed="81"/>
            <rFont val="Symbol"/>
            <family val="1"/>
            <charset val="2"/>
          </rPr>
          <t>x</t>
        </r>
        <r>
          <rPr>
            <vertAlign val="subscript"/>
            <sz val="9"/>
            <color indexed="81"/>
            <rFont val="Tahoma"/>
            <family val="2"/>
          </rPr>
          <t xml:space="preserve">R </t>
        </r>
        <r>
          <rPr>
            <sz val="9"/>
            <color indexed="81"/>
            <rFont val="Tahoma"/>
            <family val="2"/>
          </rPr>
          <t xml:space="preserve">và </t>
        </r>
        <r>
          <rPr>
            <sz val="9"/>
            <color indexed="81"/>
            <rFont val="Symbol"/>
            <family val="1"/>
            <charset val="2"/>
          </rPr>
          <t>a</t>
        </r>
        <r>
          <rPr>
            <vertAlign val="subscript"/>
            <sz val="9"/>
            <color indexed="81"/>
            <rFont val="Tahoma"/>
            <family val="2"/>
          </rPr>
          <t>R</t>
        </r>
        <r>
          <rPr>
            <sz val="9"/>
            <color indexed="81"/>
            <rFont val="Tahoma"/>
            <family val="2"/>
          </rPr>
          <t xml:space="preserve"> vào 2 ô này.</t>
        </r>
      </text>
    </comment>
    <comment ref="X8" authorId="2" shapeId="0">
      <text>
        <r>
          <rPr>
            <sz val="8"/>
            <color indexed="81"/>
            <rFont val="Tahoma"/>
          </rPr>
          <t>khoang cach tu diem dat luc doc lech tam den trong tam cua cot thep chiu keo</t>
        </r>
      </text>
    </comment>
    <comment ref="Y8" authorId="2" shapeId="0">
      <text>
        <r>
          <rPr>
            <sz val="8"/>
            <color indexed="81"/>
            <rFont val="Tahoma"/>
          </rPr>
          <t>khoang cach tu diem dat luc doc lech tam den trong tam cua cot thep chiu keo</t>
        </r>
      </text>
    </comment>
    <comment ref="K10" authorId="0" shapeId="0">
      <text>
        <r>
          <rPr>
            <b/>
            <sz val="10"/>
            <color indexed="10"/>
            <rFont val="Arial"/>
            <family val="2"/>
          </rPr>
          <t>TriTân:</t>
        </r>
        <r>
          <rPr>
            <sz val="8"/>
            <color indexed="81"/>
            <rFont val="Tahoma"/>
          </rPr>
          <t xml:space="preserve">
</t>
        </r>
        <r>
          <rPr>
            <sz val="10"/>
            <color indexed="81"/>
            <rFont val="Arial"/>
            <family val="2"/>
          </rPr>
          <t>Nếu hiện dấu</t>
        </r>
        <r>
          <rPr>
            <b/>
            <sz val="10"/>
            <color indexed="10"/>
            <rFont val="Arial"/>
            <family val="2"/>
          </rPr>
          <t xml:space="preserve"> !!!</t>
        </r>
        <r>
          <rPr>
            <sz val="10"/>
            <color indexed="81"/>
            <rFont val="Arial"/>
            <family val="2"/>
          </rPr>
          <t xml:space="preserve"> có nghĩa là sai đơn vị chiều dài, đơn vị chiều dài của nội lực phải là m</t>
        </r>
      </text>
    </comment>
    <comment ref="T10" authorId="0" shapeId="0">
      <text>
        <r>
          <rPr>
            <sz val="10"/>
            <color indexed="81"/>
            <rFont val="Arial"/>
            <family val="2"/>
          </rPr>
          <t xml:space="preserve">Nếu hiện lên dấu </t>
        </r>
        <r>
          <rPr>
            <b/>
            <sz val="10"/>
            <color indexed="10"/>
            <rFont val="Arial"/>
            <family val="2"/>
          </rPr>
          <t xml:space="preserve">!!! </t>
        </r>
        <r>
          <rPr>
            <sz val="10"/>
            <color indexed="81"/>
            <rFont val="Arial"/>
            <family val="2"/>
          </rPr>
          <t>là đơn vị sử dụng không phải Kg hoặc Tấn</t>
        </r>
      </text>
    </comment>
  </commentList>
</comments>
</file>

<file path=xl/sharedStrings.xml><?xml version="1.0" encoding="utf-8"?>
<sst xmlns="http://schemas.openxmlformats.org/spreadsheetml/2006/main" count="9843" uniqueCount="433">
  <si>
    <t>TABLE:  Element Forces - Frames</t>
  </si>
  <si>
    <t>Frame</t>
  </si>
  <si>
    <t>Station</t>
  </si>
  <si>
    <t>OutputCase</t>
  </si>
  <si>
    <t>CaseType</t>
  </si>
  <si>
    <t>P</t>
  </si>
  <si>
    <t>M2</t>
  </si>
  <si>
    <t>M3</t>
  </si>
  <si>
    <t>Text</t>
  </si>
  <si>
    <t>m</t>
  </si>
  <si>
    <t>COMB1</t>
  </si>
  <si>
    <t>Combination</t>
  </si>
  <si>
    <t>COMB2</t>
  </si>
  <si>
    <t>COMB3</t>
  </si>
  <si>
    <t>COMB4</t>
  </si>
  <si>
    <t>COMB5</t>
  </si>
  <si>
    <t>COMB6</t>
  </si>
  <si>
    <t>COMB7</t>
  </si>
  <si>
    <t>N - tư</t>
  </si>
  <si>
    <t>V2</t>
  </si>
  <si>
    <t>V3</t>
  </si>
  <si>
    <t>T</t>
  </si>
  <si>
    <t>tử</t>
  </si>
  <si>
    <t>Tên</t>
  </si>
  <si>
    <t>phần</t>
  </si>
  <si>
    <t>Bảng số liệu này là trị tuyệt đối của sheet "Solieusap" - không dùng đến bảng này!</t>
  </si>
  <si>
    <t>BẢNG SỐ LIỆU NỘI LỰC CỘT</t>
  </si>
  <si>
    <t>MPa</t>
  </si>
  <si>
    <r>
      <t>x</t>
    </r>
    <r>
      <rPr>
        <vertAlign val="subscript"/>
        <sz val="12"/>
        <rFont val="Times New Roman"/>
        <family val="1"/>
      </rPr>
      <t>R</t>
    </r>
    <r>
      <rPr>
        <sz val="12"/>
        <rFont val="Times New Roman"/>
        <family val="1"/>
      </rPr>
      <t xml:space="preserve"> =</t>
    </r>
  </si>
  <si>
    <t>AII</t>
  </si>
  <si>
    <t>BẢNG TÍNH THÉP CỘT</t>
  </si>
  <si>
    <t>Tên phần 
tử</t>
  </si>
  <si>
    <r>
      <t>E</t>
    </r>
    <r>
      <rPr>
        <vertAlign val="subscript"/>
        <sz val="12"/>
        <rFont val="Times New Roman"/>
        <family val="1"/>
      </rPr>
      <t>s</t>
    </r>
    <r>
      <rPr>
        <sz val="12"/>
        <rFont val="Times New Roman"/>
        <family val="1"/>
      </rPr>
      <t>=</t>
    </r>
  </si>
  <si>
    <r>
      <t>E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>=</t>
    </r>
  </si>
  <si>
    <t>cm</t>
  </si>
  <si>
    <r>
      <t>h</t>
    </r>
    <r>
      <rPr>
        <vertAlign val="subscript"/>
        <sz val="12"/>
        <rFont val="Times New Roman"/>
        <family val="1"/>
      </rPr>
      <t>o</t>
    </r>
    <r>
      <rPr>
        <sz val="11"/>
        <rFont val="Times New Roman"/>
        <family val="1"/>
      </rPr>
      <t xml:space="preserve">   </t>
    </r>
  </si>
  <si>
    <t>h</t>
  </si>
  <si>
    <t>b</t>
  </si>
  <si>
    <t>Ch.cao cột       H</t>
  </si>
  <si>
    <r>
      <t>Lớp b.vệ a=a'</t>
    </r>
    <r>
      <rPr>
        <sz val="11"/>
        <rFont val="Times New Roman"/>
        <family val="1"/>
      </rPr>
      <t xml:space="preserve"> </t>
    </r>
  </si>
  <si>
    <r>
      <t>e</t>
    </r>
    <r>
      <rPr>
        <vertAlign val="subscript"/>
        <sz val="11"/>
        <rFont val="Times New Roman"/>
        <family val="1"/>
      </rPr>
      <t>ox1</t>
    </r>
  </si>
  <si>
    <r>
      <t>e</t>
    </r>
    <r>
      <rPr>
        <vertAlign val="subscript"/>
        <sz val="11"/>
        <rFont val="Times New Roman"/>
        <family val="1"/>
      </rPr>
      <t>ox2</t>
    </r>
  </si>
  <si>
    <r>
      <t>cm</t>
    </r>
    <r>
      <rPr>
        <i/>
        <vertAlign val="superscript"/>
        <sz val="12"/>
        <rFont val="Times New Roman"/>
        <family val="1"/>
      </rPr>
      <t>4</t>
    </r>
  </si>
  <si>
    <r>
      <t>I</t>
    </r>
    <r>
      <rPr>
        <vertAlign val="subscript"/>
        <sz val="12"/>
        <rFont val="Times New Roman"/>
        <family val="1"/>
      </rPr>
      <t>b-x</t>
    </r>
  </si>
  <si>
    <r>
      <t>h</t>
    </r>
    <r>
      <rPr>
        <sz val="11"/>
        <rFont val="Times New Roman"/>
        <family val="1"/>
      </rPr>
      <t xml:space="preserve">     phương x1</t>
    </r>
  </si>
  <si>
    <r>
      <t>h</t>
    </r>
    <r>
      <rPr>
        <sz val="11"/>
        <rFont val="Times New Roman"/>
        <family val="1"/>
      </rPr>
      <t xml:space="preserve">     phương x2</t>
    </r>
    <r>
      <rPr>
        <sz val="10"/>
        <rFont val="Arial"/>
      </rPr>
      <t/>
    </r>
  </si>
  <si>
    <t>e    phương x1</t>
  </si>
  <si>
    <t>e    phương x2</t>
  </si>
  <si>
    <t>e'  phương x1</t>
  </si>
  <si>
    <t>e'   phương x2</t>
  </si>
  <si>
    <t>x  phương x1</t>
  </si>
  <si>
    <t>x  phương x2</t>
  </si>
  <si>
    <t>x'  phương x1</t>
  </si>
  <si>
    <t>x'  phương x2</t>
  </si>
  <si>
    <r>
      <t>A</t>
    </r>
    <r>
      <rPr>
        <vertAlign val="subscript"/>
        <sz val="11"/>
        <rFont val="Times New Roman"/>
        <family val="1"/>
      </rPr>
      <t>s</t>
    </r>
    <r>
      <rPr>
        <sz val="11"/>
        <rFont val="Times New Roman"/>
        <family val="1"/>
      </rPr>
      <t xml:space="preserve"> (cm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 xml:space="preserve">) cạnh h       </t>
    </r>
  </si>
  <si>
    <t>Cặp nội lực 1</t>
  </si>
  <si>
    <t>Cặp nội lực 2</t>
  </si>
  <si>
    <t>Phương cạnh h</t>
  </si>
  <si>
    <t>Cặp 1</t>
  </si>
  <si>
    <t>Cặp 2</t>
  </si>
  <si>
    <r>
      <t>m</t>
    </r>
    <r>
      <rPr>
        <vertAlign val="subscript"/>
        <sz val="11"/>
        <rFont val="Times New Roman"/>
        <family val="1"/>
      </rPr>
      <t>tt</t>
    </r>
    <r>
      <rPr>
        <sz val="11"/>
        <rFont val="Times New Roman"/>
        <family val="1"/>
      </rPr>
      <t xml:space="preserve"> (%)</t>
    </r>
  </si>
  <si>
    <r>
      <t>m</t>
    </r>
    <r>
      <rPr>
        <vertAlign val="subscript"/>
        <sz val="11"/>
        <rFont val="Times New Roman"/>
        <family val="1"/>
      </rPr>
      <t>gt</t>
    </r>
    <r>
      <rPr>
        <sz val="11"/>
        <rFont val="Times New Roman"/>
        <family val="1"/>
      </rPr>
      <t xml:space="preserve"> (%)</t>
    </r>
  </si>
  <si>
    <r>
      <t>cm</t>
    </r>
    <r>
      <rPr>
        <vertAlign val="superscript"/>
        <sz val="11"/>
        <rFont val="Times New Roman"/>
        <family val="1"/>
      </rPr>
      <t>2</t>
    </r>
  </si>
  <si>
    <t>chọn thép</t>
  </si>
  <si>
    <t>n</t>
  </si>
  <si>
    <t>f</t>
  </si>
  <si>
    <r>
      <t>A</t>
    </r>
    <r>
      <rPr>
        <vertAlign val="subscript"/>
        <sz val="11"/>
        <rFont val="Times New Roman"/>
        <family val="1"/>
      </rPr>
      <t>s chon</t>
    </r>
  </si>
  <si>
    <t>(%)</t>
  </si>
  <si>
    <r>
      <t>I</t>
    </r>
    <r>
      <rPr>
        <vertAlign val="subscript"/>
        <sz val="12"/>
        <rFont val="Times New Roman"/>
        <family val="1"/>
      </rPr>
      <t>s-x1</t>
    </r>
  </si>
  <si>
    <r>
      <t>I</t>
    </r>
    <r>
      <rPr>
        <vertAlign val="subscript"/>
        <sz val="12"/>
        <rFont val="Times New Roman"/>
        <family val="1"/>
      </rPr>
      <t>s-x2</t>
    </r>
  </si>
  <si>
    <t>S    phương x1</t>
  </si>
  <si>
    <t>S    phương x2</t>
  </si>
  <si>
    <t>- Nhóm thép</t>
  </si>
  <si>
    <t xml:space="preserve"> Phương 3 - 3 (phương cạnh h)</t>
  </si>
  <si>
    <r>
      <t>A</t>
    </r>
    <r>
      <rPr>
        <vertAlign val="subscript"/>
        <sz val="11"/>
        <rFont val="Times New Roman"/>
        <family val="1"/>
      </rPr>
      <t>s</t>
    </r>
    <r>
      <rPr>
        <sz val="11"/>
        <rFont val="Times New Roman"/>
        <family val="1"/>
      </rPr>
      <t>=A</t>
    </r>
    <r>
      <rPr>
        <vertAlign val="subscript"/>
        <sz val="11"/>
        <rFont val="Times New Roman"/>
        <family val="1"/>
      </rPr>
      <t>s'</t>
    </r>
  </si>
  <si>
    <t>- Hệ số moment</t>
  </si>
  <si>
    <t>không cần đến !!!</t>
  </si>
  <si>
    <t>Không xét tr.hợp x&lt;2a'</t>
  </si>
  <si>
    <r>
      <t xml:space="preserve">    a </t>
    </r>
    <r>
      <rPr>
        <sz val="11"/>
        <rFont val="Times New Roman"/>
        <family val="1"/>
      </rPr>
      <t>=      E</t>
    </r>
    <r>
      <rPr>
        <vertAlign val="subscript"/>
        <sz val="11"/>
        <rFont val="Times New Roman"/>
        <family val="1"/>
      </rPr>
      <t>s</t>
    </r>
    <r>
      <rPr>
        <sz val="11"/>
        <rFont val="Times New Roman"/>
        <family val="1"/>
      </rPr>
      <t>/E</t>
    </r>
    <r>
      <rPr>
        <vertAlign val="subscript"/>
        <sz val="11"/>
        <rFont val="Times New Roman"/>
        <family val="1"/>
      </rPr>
      <t>b</t>
    </r>
    <r>
      <rPr>
        <sz val="11"/>
        <rFont val="Times New Roman"/>
        <family val="1"/>
      </rPr>
      <t>=</t>
    </r>
  </si>
  <si>
    <r>
      <t xml:space="preserve">   R</t>
    </r>
    <r>
      <rPr>
        <vertAlign val="subscript"/>
        <sz val="12"/>
        <rFont val="Times New Roman"/>
        <family val="1"/>
      </rPr>
      <t>b</t>
    </r>
    <r>
      <rPr>
        <sz val="12"/>
        <rFont val="Times New Roman"/>
        <family val="1"/>
      </rPr>
      <t xml:space="preserve">= </t>
    </r>
  </si>
  <si>
    <t>M3-tư</t>
  </si>
  <si>
    <t>M3-max</t>
  </si>
  <si>
    <t>N-max</t>
  </si>
  <si>
    <r>
      <t xml:space="preserve">- Cấp độ bền BT: </t>
    </r>
    <r>
      <rPr>
        <b/>
        <sz val="12"/>
        <color indexed="10"/>
        <rFont val="Times New Roman"/>
        <family val="1"/>
      </rPr>
      <t>B</t>
    </r>
  </si>
  <si>
    <r>
      <t>R</t>
    </r>
    <r>
      <rPr>
        <vertAlign val="subscript"/>
        <sz val="11"/>
        <rFont val="Times New Roman"/>
        <family val="1"/>
      </rPr>
      <t>s</t>
    </r>
    <r>
      <rPr>
        <sz val="11"/>
        <rFont val="Times New Roman"/>
        <family val="1"/>
      </rPr>
      <t>= R</t>
    </r>
    <r>
      <rPr>
        <vertAlign val="subscript"/>
        <sz val="11"/>
        <rFont val="Times New Roman"/>
        <family val="1"/>
      </rPr>
      <t>sc</t>
    </r>
    <r>
      <rPr>
        <sz val="11"/>
        <rFont val="Times New Roman"/>
        <family val="1"/>
      </rPr>
      <t>=</t>
    </r>
  </si>
  <si>
    <t>Cũ</t>
  </si>
  <si>
    <r>
      <t>N</t>
    </r>
    <r>
      <rPr>
        <vertAlign val="subscript"/>
        <sz val="11"/>
        <rFont val="Times New Roman"/>
        <family val="1"/>
      </rPr>
      <t>cr</t>
    </r>
    <r>
      <rPr>
        <sz val="11"/>
        <rFont val="Times New Roman"/>
        <family val="1"/>
      </rPr>
      <t xml:space="preserve">   phương x1      </t>
    </r>
    <r>
      <rPr>
        <i/>
        <sz val="11"/>
        <rFont val="Times New Roman"/>
        <family val="1"/>
      </rPr>
      <t>(Tonf)</t>
    </r>
  </si>
  <si>
    <r>
      <t>N</t>
    </r>
    <r>
      <rPr>
        <vertAlign val="subscript"/>
        <sz val="11"/>
        <rFont val="Times New Roman"/>
        <family val="1"/>
      </rPr>
      <t>cr</t>
    </r>
    <r>
      <rPr>
        <sz val="11"/>
        <rFont val="Times New Roman"/>
        <family val="1"/>
      </rPr>
      <t xml:space="preserve">   phương x2      </t>
    </r>
    <r>
      <rPr>
        <i/>
        <sz val="11"/>
        <rFont val="Times New Roman"/>
        <family val="1"/>
      </rPr>
      <t>(Tonf)</t>
    </r>
  </si>
  <si>
    <t>FrameElem</t>
  </si>
  <si>
    <t>ElemStation</t>
  </si>
  <si>
    <t>Tonf</t>
  </si>
  <si>
    <t>Tonf-m</t>
  </si>
  <si>
    <t>LinStatic</t>
  </si>
  <si>
    <r>
      <t>m</t>
    </r>
    <r>
      <rPr>
        <vertAlign val="subscript"/>
        <sz val="10"/>
        <rFont val="Times New Roman"/>
        <family val="1"/>
      </rPr>
      <t>chọn</t>
    </r>
  </si>
  <si>
    <t>Giá trị 2 cặp nội lực</t>
  </si>
  <si>
    <t>Tính và chọn thép (bố trí dọc cạnh b)</t>
  </si>
  <si>
    <t>8</t>
  </si>
  <si>
    <t>DEAD1</t>
  </si>
  <si>
    <t>8-1</t>
  </si>
  <si>
    <t>9</t>
  </si>
  <si>
    <t>9-1</t>
  </si>
  <si>
    <t>10</t>
  </si>
  <si>
    <t>10-1</t>
  </si>
  <si>
    <t>140</t>
  </si>
  <si>
    <t>140-1</t>
  </si>
  <si>
    <t>141</t>
  </si>
  <si>
    <t>141-1</t>
  </si>
  <si>
    <t>142</t>
  </si>
  <si>
    <t>142-1</t>
  </si>
  <si>
    <t>143</t>
  </si>
  <si>
    <t>143-1</t>
  </si>
  <si>
    <t>144</t>
  </si>
  <si>
    <t>144-1</t>
  </si>
  <si>
    <t>145</t>
  </si>
  <si>
    <t>145-1</t>
  </si>
  <si>
    <t>146</t>
  </si>
  <si>
    <t>146-1</t>
  </si>
  <si>
    <t>147</t>
  </si>
  <si>
    <t>147-1</t>
  </si>
  <si>
    <t>148</t>
  </si>
  <si>
    <t>148-1</t>
  </si>
  <si>
    <t>149</t>
  </si>
  <si>
    <t>149-1</t>
  </si>
  <si>
    <t>150</t>
  </si>
  <si>
    <t>150-1</t>
  </si>
  <si>
    <t>151</t>
  </si>
  <si>
    <t>151-1</t>
  </si>
  <si>
    <t>152</t>
  </si>
  <si>
    <t>152-1</t>
  </si>
  <si>
    <t>153</t>
  </si>
  <si>
    <t>153-1</t>
  </si>
  <si>
    <t>154</t>
  </si>
  <si>
    <t>154-1</t>
  </si>
  <si>
    <t>155</t>
  </si>
  <si>
    <t>155-1</t>
  </si>
  <si>
    <t>156</t>
  </si>
  <si>
    <t>156-1</t>
  </si>
  <si>
    <t>157</t>
  </si>
  <si>
    <t>157-1</t>
  </si>
  <si>
    <t>158</t>
  </si>
  <si>
    <t>158-1</t>
  </si>
  <si>
    <t>159</t>
  </si>
  <si>
    <t>159-1</t>
  </si>
  <si>
    <t>160</t>
  </si>
  <si>
    <t>160-1</t>
  </si>
  <si>
    <t>161</t>
  </si>
  <si>
    <t>161-1</t>
  </si>
  <si>
    <t>162</t>
  </si>
  <si>
    <t>162-1</t>
  </si>
  <si>
    <t>163</t>
  </si>
  <si>
    <t>163-1</t>
  </si>
  <si>
    <t>164</t>
  </si>
  <si>
    <t>164-1</t>
  </si>
  <si>
    <t>165</t>
  </si>
  <si>
    <t>165-1</t>
  </si>
  <si>
    <t>166</t>
  </si>
  <si>
    <t>166-1</t>
  </si>
  <si>
    <t>167</t>
  </si>
  <si>
    <t>167-1</t>
  </si>
  <si>
    <t>168</t>
  </si>
  <si>
    <t>168-1</t>
  </si>
  <si>
    <t>169</t>
  </si>
  <si>
    <t>169-1</t>
  </si>
  <si>
    <t>170</t>
  </si>
  <si>
    <t>170-1</t>
  </si>
  <si>
    <t>171</t>
  </si>
  <si>
    <t>171-1</t>
  </si>
  <si>
    <t>172</t>
  </si>
  <si>
    <t>172-1</t>
  </si>
  <si>
    <t>173</t>
  </si>
  <si>
    <t>173-1</t>
  </si>
  <si>
    <t>174</t>
  </si>
  <si>
    <t>174-1</t>
  </si>
  <si>
    <t>175</t>
  </si>
  <si>
    <t>175-1</t>
  </si>
  <si>
    <t>176</t>
  </si>
  <si>
    <t>176-1</t>
  </si>
  <si>
    <t>177</t>
  </si>
  <si>
    <t>177-1</t>
  </si>
  <si>
    <t>178</t>
  </si>
  <si>
    <t>178-1</t>
  </si>
  <si>
    <t>179</t>
  </si>
  <si>
    <t>179-1</t>
  </si>
  <si>
    <t>180</t>
  </si>
  <si>
    <t>180-1</t>
  </si>
  <si>
    <t>181</t>
  </si>
  <si>
    <t>181-1</t>
  </si>
  <si>
    <t>182</t>
  </si>
  <si>
    <t>182-1</t>
  </si>
  <si>
    <t>183</t>
  </si>
  <si>
    <t>183-1</t>
  </si>
  <si>
    <t>184</t>
  </si>
  <si>
    <t>184-1</t>
  </si>
  <si>
    <t>185</t>
  </si>
  <si>
    <t>185-1</t>
  </si>
  <si>
    <t>186</t>
  </si>
  <si>
    <t>186-1</t>
  </si>
  <si>
    <t>187</t>
  </si>
  <si>
    <t>187-1</t>
  </si>
  <si>
    <t>188</t>
  </si>
  <si>
    <t>188-1</t>
  </si>
  <si>
    <t>189</t>
  </si>
  <si>
    <t>189-1</t>
  </si>
  <si>
    <t>190</t>
  </si>
  <si>
    <t>190-1</t>
  </si>
  <si>
    <t>191</t>
  </si>
  <si>
    <t>191-1</t>
  </si>
  <si>
    <t>192</t>
  </si>
  <si>
    <t>192-1</t>
  </si>
  <si>
    <t>193</t>
  </si>
  <si>
    <t>193-1</t>
  </si>
  <si>
    <t>194</t>
  </si>
  <si>
    <t>194-1</t>
  </si>
  <si>
    <t>195</t>
  </si>
  <si>
    <t>195-1</t>
  </si>
  <si>
    <t>196</t>
  </si>
  <si>
    <t>196-1</t>
  </si>
  <si>
    <t>197</t>
  </si>
  <si>
    <t>197-1</t>
  </si>
  <si>
    <t>198</t>
  </si>
  <si>
    <t>198-1</t>
  </si>
  <si>
    <t>199</t>
  </si>
  <si>
    <t>199-1</t>
  </si>
  <si>
    <t>200</t>
  </si>
  <si>
    <t>200-1</t>
  </si>
  <si>
    <t>201</t>
  </si>
  <si>
    <t>201-1</t>
  </si>
  <si>
    <t>202</t>
  </si>
  <si>
    <t>202-1</t>
  </si>
  <si>
    <t>203</t>
  </si>
  <si>
    <t>203-1</t>
  </si>
  <si>
    <t>204</t>
  </si>
  <si>
    <t>204-1</t>
  </si>
  <si>
    <t>205</t>
  </si>
  <si>
    <t>205-1</t>
  </si>
  <si>
    <t>206</t>
  </si>
  <si>
    <t>206-1</t>
  </si>
  <si>
    <t>207</t>
  </si>
  <si>
    <t>207-1</t>
  </si>
  <si>
    <t>208</t>
  </si>
  <si>
    <t>208-1</t>
  </si>
  <si>
    <t>209</t>
  </si>
  <si>
    <t>209-1</t>
  </si>
  <si>
    <t>210</t>
  </si>
  <si>
    <t>210-1</t>
  </si>
  <si>
    <t>211</t>
  </si>
  <si>
    <t>211-1</t>
  </si>
  <si>
    <t>212</t>
  </si>
  <si>
    <t>212-1</t>
  </si>
  <si>
    <t>213</t>
  </si>
  <si>
    <t>213-1</t>
  </si>
  <si>
    <t>214</t>
  </si>
  <si>
    <t>214-1</t>
  </si>
  <si>
    <t>215</t>
  </si>
  <si>
    <t>215-1</t>
  </si>
  <si>
    <t>216</t>
  </si>
  <si>
    <t>216-1</t>
  </si>
  <si>
    <t>217</t>
  </si>
  <si>
    <t>217-1</t>
  </si>
  <si>
    <t>218</t>
  </si>
  <si>
    <t>218-1</t>
  </si>
  <si>
    <t>219</t>
  </si>
  <si>
    <t>219-1</t>
  </si>
  <si>
    <t>220</t>
  </si>
  <si>
    <t>220-1</t>
  </si>
  <si>
    <t>221</t>
  </si>
  <si>
    <t>221-1</t>
  </si>
  <si>
    <t>222</t>
  </si>
  <si>
    <t>222-1</t>
  </si>
  <si>
    <t>223</t>
  </si>
  <si>
    <t>223-1</t>
  </si>
  <si>
    <t>224</t>
  </si>
  <si>
    <t>224-1</t>
  </si>
  <si>
    <t>225</t>
  </si>
  <si>
    <t>225-1</t>
  </si>
  <si>
    <t>226</t>
  </si>
  <si>
    <t>226-1</t>
  </si>
  <si>
    <t>227</t>
  </si>
  <si>
    <t>227-1</t>
  </si>
  <si>
    <t>228</t>
  </si>
  <si>
    <t>228-1</t>
  </si>
  <si>
    <t>229</t>
  </si>
  <si>
    <t>229-1</t>
  </si>
  <si>
    <t>230</t>
  </si>
  <si>
    <t>230-1</t>
  </si>
  <si>
    <t>231</t>
  </si>
  <si>
    <t>231-1</t>
  </si>
  <si>
    <t>232</t>
  </si>
  <si>
    <t>232-1</t>
  </si>
  <si>
    <t>233</t>
  </si>
  <si>
    <t>233-1</t>
  </si>
  <si>
    <t>234</t>
  </si>
  <si>
    <t>234-1</t>
  </si>
  <si>
    <t>235</t>
  </si>
  <si>
    <t>235-1</t>
  </si>
  <si>
    <t>236</t>
  </si>
  <si>
    <t>236-1</t>
  </si>
  <si>
    <t>237</t>
  </si>
  <si>
    <t>237-1</t>
  </si>
  <si>
    <t>238</t>
  </si>
  <si>
    <t>238-1</t>
  </si>
  <si>
    <t>239</t>
  </si>
  <si>
    <t>239-1</t>
  </si>
  <si>
    <t>240</t>
  </si>
  <si>
    <t>240-1</t>
  </si>
  <si>
    <t>241</t>
  </si>
  <si>
    <t>241-1</t>
  </si>
  <si>
    <t>242</t>
  </si>
  <si>
    <t>242-1</t>
  </si>
  <si>
    <t>243</t>
  </si>
  <si>
    <t>243-1</t>
  </si>
  <si>
    <t>244</t>
  </si>
  <si>
    <t>244-1</t>
  </si>
  <si>
    <t>271</t>
  </si>
  <si>
    <t>271-1</t>
  </si>
  <si>
    <t>276</t>
  </si>
  <si>
    <t>276-1</t>
  </si>
  <si>
    <t>277</t>
  </si>
  <si>
    <t>277-1</t>
  </si>
  <si>
    <t>278</t>
  </si>
  <si>
    <t>278-1</t>
  </si>
  <si>
    <t>279</t>
  </si>
  <si>
    <t>279-1</t>
  </si>
  <si>
    <t>280</t>
  </si>
  <si>
    <t>280-1</t>
  </si>
  <si>
    <t>282</t>
  </si>
  <si>
    <t>282-1</t>
  </si>
  <si>
    <t>344</t>
  </si>
  <si>
    <t>344-1</t>
  </si>
  <si>
    <t>344-7</t>
  </si>
  <si>
    <t>352</t>
  </si>
  <si>
    <t>352-1</t>
  </si>
  <si>
    <t>402</t>
  </si>
  <si>
    <t>402-1</t>
  </si>
  <si>
    <t>404</t>
  </si>
  <si>
    <t>404-1</t>
  </si>
  <si>
    <t>405</t>
  </si>
  <si>
    <t>405-1</t>
  </si>
  <si>
    <t>406</t>
  </si>
  <si>
    <t>406-1</t>
  </si>
  <si>
    <t>407</t>
  </si>
  <si>
    <t>407-1</t>
  </si>
  <si>
    <t>408</t>
  </si>
  <si>
    <t>408-1</t>
  </si>
  <si>
    <t>409</t>
  </si>
  <si>
    <t>409-1</t>
  </si>
  <si>
    <t>410</t>
  </si>
  <si>
    <t>410-1</t>
  </si>
  <si>
    <t>411</t>
  </si>
  <si>
    <t>411-1</t>
  </si>
  <si>
    <t>412</t>
  </si>
  <si>
    <t>412-1</t>
  </si>
  <si>
    <t>413</t>
  </si>
  <si>
    <t>413-1</t>
  </si>
  <si>
    <t>414</t>
  </si>
  <si>
    <t>414-1</t>
  </si>
  <si>
    <t>415</t>
  </si>
  <si>
    <t>415-1</t>
  </si>
  <si>
    <t>416</t>
  </si>
  <si>
    <t>416-1</t>
  </si>
  <si>
    <t>417</t>
  </si>
  <si>
    <t>417-1</t>
  </si>
  <si>
    <t>419</t>
  </si>
  <si>
    <t>419-1</t>
  </si>
  <si>
    <t>420</t>
  </si>
  <si>
    <t>420-1</t>
  </si>
  <si>
    <t>421</t>
  </si>
  <si>
    <t>421-1</t>
  </si>
  <si>
    <t>434</t>
  </si>
  <si>
    <t>434-1</t>
  </si>
  <si>
    <t>437</t>
  </si>
  <si>
    <t>437-1</t>
  </si>
  <si>
    <t>439</t>
  </si>
  <si>
    <t>439-1</t>
  </si>
  <si>
    <t>440</t>
  </si>
  <si>
    <t>440-1</t>
  </si>
  <si>
    <t>442</t>
  </si>
  <si>
    <t>442-1</t>
  </si>
  <si>
    <t>443</t>
  </si>
  <si>
    <t>443-1</t>
  </si>
  <si>
    <t>447</t>
  </si>
  <si>
    <t>447-1</t>
  </si>
  <si>
    <t>447-2</t>
  </si>
  <si>
    <t>448</t>
  </si>
  <si>
    <t>448-1</t>
  </si>
  <si>
    <t>450</t>
  </si>
  <si>
    <t>450-1</t>
  </si>
  <si>
    <t>451</t>
  </si>
  <si>
    <t>451-1</t>
  </si>
  <si>
    <t>452</t>
  </si>
  <si>
    <t>452-1</t>
  </si>
  <si>
    <t>453</t>
  </si>
  <si>
    <t>453-1</t>
  </si>
  <si>
    <t>454</t>
  </si>
  <si>
    <t>454-1</t>
  </si>
  <si>
    <t>455</t>
  </si>
  <si>
    <t>455-1</t>
  </si>
  <si>
    <t>456</t>
  </si>
  <si>
    <t>456-1</t>
  </si>
  <si>
    <t>457</t>
  </si>
  <si>
    <t>457-1</t>
  </si>
  <si>
    <t>458</t>
  </si>
  <si>
    <t>458-1</t>
  </si>
  <si>
    <t>459</t>
  </si>
  <si>
    <t>459-1</t>
  </si>
  <si>
    <t>461</t>
  </si>
  <si>
    <t>461-1</t>
  </si>
  <si>
    <t>462</t>
  </si>
  <si>
    <t>462-1</t>
  </si>
  <si>
    <t>463</t>
  </si>
  <si>
    <t>463-1</t>
  </si>
  <si>
    <t>464</t>
  </si>
  <si>
    <t>464-1</t>
  </si>
  <si>
    <t>465</t>
  </si>
  <si>
    <t>465-1</t>
  </si>
  <si>
    <t>466</t>
  </si>
  <si>
    <t>466-1</t>
  </si>
  <si>
    <t>467</t>
  </si>
  <si>
    <t>467-1</t>
  </si>
  <si>
    <t>468</t>
  </si>
  <si>
    <t>468-1</t>
  </si>
  <si>
    <t>469</t>
  </si>
  <si>
    <t>469-1</t>
  </si>
  <si>
    <t>470</t>
  </si>
  <si>
    <t>470-1</t>
  </si>
  <si>
    <t>487</t>
  </si>
  <si>
    <t>487-1</t>
  </si>
  <si>
    <t>488</t>
  </si>
  <si>
    <t>488-1</t>
  </si>
  <si>
    <t>489</t>
  </si>
  <si>
    <t>489-1</t>
  </si>
  <si>
    <t>490</t>
  </si>
  <si>
    <t>490-1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</si>
</sst>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62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</font>
    <font>
      <sz val="10"/>
      <name val="Arial"/>
      <family val="2"/>
    </font>
    <font>
      <sz val="8"/>
      <name val="Arial"/>
    </font>
    <font>
      <b/>
      <sz val="10"/>
      <color indexed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b/>
      <sz val="9"/>
      <color indexed="10"/>
      <name val="Arial"/>
      <family val="2"/>
    </font>
    <font>
      <b/>
      <sz val="8"/>
      <color indexed="81"/>
      <name val="Tahoma"/>
    </font>
    <font>
      <b/>
      <sz val="9"/>
      <color indexed="10"/>
      <name val="Tahoma"/>
      <family val="2"/>
    </font>
    <font>
      <sz val="9"/>
      <color indexed="81"/>
      <name val="Tahoma"/>
      <family val="2"/>
    </font>
    <font>
      <i/>
      <sz val="9"/>
      <color indexed="81"/>
      <name val="Tahoma"/>
      <family val="2"/>
    </font>
    <font>
      <b/>
      <sz val="14"/>
      <name val="Arial"/>
      <family val="2"/>
    </font>
    <font>
      <sz val="10"/>
      <name val="Times New Roman"/>
      <family val="1"/>
    </font>
    <font>
      <b/>
      <i/>
      <sz val="18"/>
      <name val="Times New Roman"/>
      <family val="1"/>
    </font>
    <font>
      <b/>
      <i/>
      <sz val="20"/>
      <name val="Times New Roman"/>
      <family val="1"/>
    </font>
    <font>
      <sz val="20"/>
      <name val="Times New Roman"/>
      <family val="1"/>
    </font>
    <font>
      <sz val="8"/>
      <name val="Times New Roman"/>
      <family val="1"/>
    </font>
    <font>
      <b/>
      <i/>
      <sz val="14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vertAlign val="subscript"/>
      <sz val="12"/>
      <name val="Times New Roman"/>
      <family val="1"/>
    </font>
    <font>
      <sz val="12"/>
      <name val="Symbol"/>
      <family val="1"/>
      <charset val="2"/>
    </font>
    <font>
      <b/>
      <i/>
      <sz val="8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i/>
      <sz val="12"/>
      <name val="Times New Roman"/>
      <family val="1"/>
    </font>
    <font>
      <vertAlign val="subscript"/>
      <sz val="11"/>
      <name val="Times New Roman"/>
      <family val="1"/>
    </font>
    <font>
      <vertAlign val="superscript"/>
      <sz val="11"/>
      <name val="Times New Roman"/>
      <family val="1"/>
    </font>
    <font>
      <sz val="8"/>
      <color indexed="81"/>
      <name val="Tahoma"/>
    </font>
    <font>
      <sz val="10"/>
      <color indexed="81"/>
      <name val="Tahoma"/>
      <family val="2"/>
    </font>
    <font>
      <vertAlign val="subscript"/>
      <sz val="10"/>
      <color indexed="81"/>
      <name val="Tahoma"/>
      <family val="2"/>
    </font>
    <font>
      <sz val="10"/>
      <color indexed="81"/>
      <name val="Symbol"/>
      <family val="1"/>
      <charset val="2"/>
    </font>
    <font>
      <sz val="9"/>
      <color indexed="10"/>
      <name val="Tahoma"/>
      <family val="2"/>
    </font>
    <font>
      <vertAlign val="subscript"/>
      <sz val="9"/>
      <color indexed="81"/>
      <name val="Tahoma"/>
      <family val="2"/>
    </font>
    <font>
      <sz val="9"/>
      <color indexed="81"/>
      <name val="Symbol"/>
      <family val="1"/>
      <charset val="2"/>
    </font>
    <font>
      <b/>
      <sz val="16"/>
      <name val="Arial"/>
      <family val="2"/>
    </font>
    <font>
      <i/>
      <sz val="11"/>
      <name val="Times New Roman"/>
      <family val="1"/>
    </font>
    <font>
      <i/>
      <sz val="12"/>
      <name val="Times New Roman"/>
      <family val="1"/>
    </font>
    <font>
      <sz val="10"/>
      <color indexed="81"/>
      <name val="Arial"/>
      <family val="2"/>
    </font>
    <font>
      <i/>
      <vertAlign val="superscript"/>
      <sz val="12"/>
      <name val="Times New Roman"/>
      <family val="1"/>
    </font>
    <font>
      <sz val="11"/>
      <name val="Symbol"/>
      <family val="1"/>
      <charset val="2"/>
    </font>
    <font>
      <sz val="10"/>
      <color indexed="10"/>
      <name val="Arial"/>
      <family val="2"/>
    </font>
    <font>
      <sz val="9"/>
      <name val="Times New Roman"/>
      <family val="1"/>
    </font>
    <font>
      <sz val="12"/>
      <color indexed="10"/>
      <name val="Times New Roman"/>
      <family val="1"/>
    </font>
    <font>
      <b/>
      <sz val="12"/>
      <color indexed="10"/>
      <name val="Times New Roman"/>
      <family val="1"/>
    </font>
    <font>
      <i/>
      <sz val="9"/>
      <color indexed="12"/>
      <name val="Tahoma"/>
      <family val="2"/>
    </font>
    <font>
      <sz val="9"/>
      <color indexed="12"/>
      <name val="Tahoma"/>
      <family val="2"/>
    </font>
    <font>
      <sz val="10"/>
      <color indexed="12"/>
      <name val="Arial"/>
      <family val="2"/>
    </font>
    <font>
      <b/>
      <sz val="8"/>
      <color indexed="10"/>
      <name val="Tahoma"/>
      <family val="2"/>
    </font>
    <font>
      <i/>
      <sz val="9"/>
      <color indexed="10"/>
      <name val="Arial"/>
      <family val="2"/>
    </font>
    <font>
      <sz val="9"/>
      <color indexed="10"/>
      <name val="Arial"/>
      <family val="2"/>
    </font>
    <font>
      <b/>
      <sz val="11"/>
      <color indexed="10"/>
      <name val="Times New Roman"/>
      <family val="1"/>
    </font>
    <font>
      <b/>
      <sz val="9"/>
      <color indexed="12"/>
      <name val="Tahoma"/>
      <family val="2"/>
    </font>
    <font>
      <b/>
      <i/>
      <sz val="9"/>
      <color indexed="12"/>
      <name val="Tahoma"/>
      <family val="2"/>
    </font>
    <font>
      <i/>
      <sz val="10"/>
      <color indexed="12"/>
      <name val="Arial"/>
      <family val="2"/>
    </font>
    <font>
      <vertAlign val="subscript"/>
      <sz val="10"/>
      <name val="Times New Roman"/>
      <family val="1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64"/>
      </patternFill>
    </fill>
  </fills>
  <borders count="5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tted">
        <color indexed="64"/>
      </bottom>
      <diagonal/>
    </border>
    <border>
      <left style="double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</cellStyleXfs>
  <cellXfs count="182">
    <xf numFmtId="0" fontId="0" fillId="0" borderId="0" xfId="0"/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0" xfId="0" applyAlignment="1" applyProtection="1">
      <alignment vertical="center"/>
    </xf>
    <xf numFmtId="0" fontId="2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</xf>
    <xf numFmtId="0" fontId="4" fillId="0" borderId="0" xfId="0" applyFont="1" applyAlignment="1" applyProtection="1">
      <alignment vertical="center"/>
    </xf>
    <xf numFmtId="0" fontId="16" fillId="0" borderId="0" xfId="0" applyFont="1" applyFill="1" applyBorder="1" applyAlignment="1" applyProtection="1">
      <alignment horizontal="center"/>
      <protection locked="0"/>
    </xf>
    <xf numFmtId="0" fontId="17" fillId="0" borderId="0" xfId="0" applyFont="1" applyFill="1" applyBorder="1" applyProtection="1">
      <protection locked="0"/>
    </xf>
    <xf numFmtId="0" fontId="18" fillId="0" borderId="0" xfId="0" applyFont="1" applyFill="1" applyBorder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/>
      <protection locked="0"/>
    </xf>
    <xf numFmtId="0" fontId="18" fillId="0" borderId="0" xfId="0" applyFont="1" applyFill="1" applyBorder="1" applyProtection="1">
      <protection locked="0"/>
    </xf>
    <xf numFmtId="0" fontId="22" fillId="0" borderId="0" xfId="0" applyFont="1" applyFill="1" applyBorder="1" applyAlignment="1" applyProtection="1">
      <alignment horizontal="center"/>
      <protection locked="0"/>
    </xf>
    <xf numFmtId="2" fontId="20" fillId="0" borderId="0" xfId="0" applyNumberFormat="1" applyFont="1" applyFill="1" applyBorder="1" applyAlignment="1" applyProtection="1">
      <alignment horizontal="center"/>
      <protection locked="0"/>
    </xf>
    <xf numFmtId="2" fontId="23" fillId="0" borderId="0" xfId="0" applyNumberFormat="1" applyFont="1" applyFill="1" applyBorder="1" applyAlignment="1" applyProtection="1">
      <alignment horizontal="center"/>
      <protection locked="0"/>
    </xf>
    <xf numFmtId="0" fontId="23" fillId="0" borderId="0" xfId="0" applyFont="1" applyFill="1" applyBorder="1" applyAlignment="1" applyProtection="1">
      <alignment horizontal="center"/>
      <protection locked="0"/>
    </xf>
    <xf numFmtId="0" fontId="26" fillId="0" borderId="0" xfId="0" applyFont="1" applyFill="1" applyBorder="1" applyAlignment="1" applyProtection="1">
      <alignment horizontal="center"/>
      <protection locked="0"/>
    </xf>
    <xf numFmtId="0" fontId="27" fillId="0" borderId="0" xfId="0" applyFont="1" applyFill="1" applyBorder="1" applyAlignment="1" applyProtection="1">
      <alignment horizontal="center"/>
      <protection locked="0"/>
    </xf>
    <xf numFmtId="0" fontId="29" fillId="0" borderId="0" xfId="0" applyFont="1" applyFill="1" applyBorder="1" applyAlignment="1" applyProtection="1">
      <alignment horizontal="center"/>
      <protection locked="0"/>
    </xf>
    <xf numFmtId="2" fontId="30" fillId="0" borderId="0" xfId="0" applyNumberFormat="1" applyFont="1" applyFill="1" applyBorder="1" applyAlignment="1" applyProtection="1">
      <alignment horizontal="center"/>
      <protection locked="0"/>
    </xf>
    <xf numFmtId="0" fontId="23" fillId="0" borderId="0" xfId="0" applyFont="1" applyFill="1" applyAlignment="1" applyProtection="1">
      <alignment horizontal="center" vertical="center"/>
      <protection locked="0"/>
    </xf>
    <xf numFmtId="0" fontId="26" fillId="0" borderId="0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7" fillId="0" borderId="0" xfId="0" applyFont="1" applyFill="1" applyBorder="1" applyAlignment="1" applyProtection="1">
      <alignment horizontal="center" vertical="center"/>
      <protection locked="0"/>
    </xf>
    <xf numFmtId="0" fontId="18" fillId="0" borderId="0" xfId="0" applyFont="1" applyFill="1" applyBorder="1" applyAlignment="1" applyProtection="1">
      <alignment horizontal="center" vertical="center"/>
      <protection locked="0"/>
    </xf>
    <xf numFmtId="1" fontId="16" fillId="0" borderId="0" xfId="0" applyNumberFormat="1" applyFont="1" applyFill="1" applyBorder="1" applyAlignment="1" applyProtection="1">
      <alignment horizontal="center"/>
      <protection locked="0"/>
    </xf>
    <xf numFmtId="2" fontId="16" fillId="0" borderId="0" xfId="0" applyNumberFormat="1" applyFont="1" applyFill="1" applyBorder="1" applyAlignment="1" applyProtection="1">
      <alignment horizontal="center"/>
      <protection locked="0"/>
    </xf>
    <xf numFmtId="2" fontId="29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2" xfId="0" applyFont="1" applyFill="1" applyBorder="1" applyAlignment="1" applyProtection="1">
      <alignment horizontal="center"/>
      <protection locked="0"/>
    </xf>
    <xf numFmtId="1" fontId="16" fillId="0" borderId="2" xfId="0" applyNumberFormat="1" applyFont="1" applyFill="1" applyBorder="1" applyAlignment="1" applyProtection="1">
      <alignment horizontal="center"/>
      <protection locked="0"/>
    </xf>
    <xf numFmtId="0" fontId="29" fillId="0" borderId="3" xfId="0" applyFont="1" applyFill="1" applyBorder="1" applyAlignment="1" applyProtection="1">
      <alignment horizontal="center"/>
      <protection locked="0"/>
    </xf>
    <xf numFmtId="0" fontId="29" fillId="0" borderId="4" xfId="0" applyFont="1" applyFill="1" applyBorder="1" applyAlignment="1" applyProtection="1">
      <alignment horizontal="center"/>
      <protection locked="0"/>
    </xf>
    <xf numFmtId="0" fontId="16" fillId="0" borderId="5" xfId="0" applyFont="1" applyFill="1" applyBorder="1" applyAlignment="1" applyProtection="1">
      <alignment horizontal="center"/>
      <protection locked="0"/>
    </xf>
    <xf numFmtId="2" fontId="16" fillId="0" borderId="2" xfId="0" applyNumberFormat="1" applyFont="1" applyFill="1" applyBorder="1" applyAlignment="1" applyProtection="1">
      <alignment horizontal="center"/>
      <protection locked="0"/>
    </xf>
    <xf numFmtId="2" fontId="23" fillId="0" borderId="3" xfId="0" applyNumberFormat="1" applyFont="1" applyFill="1" applyBorder="1" applyAlignment="1" applyProtection="1">
      <alignment horizontal="center"/>
      <protection locked="0"/>
    </xf>
    <xf numFmtId="0" fontId="16" fillId="0" borderId="6" xfId="0" applyFont="1" applyFill="1" applyBorder="1" applyAlignment="1" applyProtection="1">
      <alignment horizontal="center"/>
      <protection locked="0"/>
    </xf>
    <xf numFmtId="0" fontId="40" fillId="0" borderId="0" xfId="0" applyFont="1" applyFill="1" applyBorder="1" applyAlignment="1" applyProtection="1">
      <alignment vertical="center" wrapText="1"/>
      <protection locked="0"/>
    </xf>
    <xf numFmtId="0" fontId="8" fillId="0" borderId="7" xfId="0" applyNumberFormat="1" applyFont="1" applyFill="1" applyBorder="1" applyAlignment="1" applyProtection="1">
      <alignment horizontal="center" vertical="center"/>
      <protection locked="0"/>
    </xf>
    <xf numFmtId="0" fontId="8" fillId="0" borderId="8" xfId="0" applyNumberFormat="1" applyFont="1" applyFill="1" applyBorder="1" applyAlignment="1" applyProtection="1">
      <alignment horizontal="center" vertical="center"/>
      <protection locked="0"/>
    </xf>
    <xf numFmtId="0" fontId="8" fillId="0" borderId="8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2" fontId="8" fillId="0" borderId="0" xfId="0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"/>
      <protection locked="0"/>
    </xf>
    <xf numFmtId="2" fontId="8" fillId="0" borderId="0" xfId="0" applyNumberFormat="1" applyFont="1" applyFill="1" applyBorder="1" applyAlignment="1" applyProtection="1">
      <alignment horizontal="center"/>
      <protection locked="0"/>
    </xf>
    <xf numFmtId="1" fontId="29" fillId="0" borderId="0" xfId="0" applyNumberFormat="1" applyFont="1" applyFill="1" applyBorder="1" applyAlignment="1" applyProtection="1">
      <alignment horizontal="center"/>
      <protection locked="0"/>
    </xf>
    <xf numFmtId="0" fontId="47" fillId="0" borderId="0" xfId="0" applyFont="1" applyFill="1" applyBorder="1" applyAlignment="1" applyProtection="1">
      <alignment horizontal="center" vertical="center"/>
      <protection locked="0"/>
    </xf>
    <xf numFmtId="165" fontId="20" fillId="0" borderId="0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quotePrefix="1" applyFont="1" applyAlignment="1" applyProtection="1">
      <alignment vertical="center"/>
      <protection locked="0"/>
    </xf>
    <xf numFmtId="2" fontId="8" fillId="0" borderId="0" xfId="0" quotePrefix="1" applyNumberFormat="1" applyFont="1" applyFill="1" applyBorder="1" applyAlignment="1" applyProtection="1">
      <alignment horizontal="center" vertical="center"/>
      <protection locked="0"/>
    </xf>
    <xf numFmtId="164" fontId="8" fillId="4" borderId="8" xfId="0" applyNumberFormat="1" applyFont="1" applyFill="1" applyBorder="1" applyAlignment="1" applyProtection="1">
      <alignment horizontal="center" vertical="center"/>
      <protection locked="0"/>
    </xf>
    <xf numFmtId="164" fontId="8" fillId="4" borderId="8" xfId="0" quotePrefix="1" applyNumberFormat="1" applyFont="1" applyFill="1" applyBorder="1" applyAlignment="1" applyProtection="1">
      <alignment horizontal="center" vertical="center"/>
      <protection locked="0"/>
    </xf>
    <xf numFmtId="1" fontId="8" fillId="4" borderId="8" xfId="0" quotePrefix="1" applyNumberFormat="1" applyFont="1" applyFill="1" applyBorder="1" applyAlignment="1" applyProtection="1">
      <alignment horizontal="center" vertical="center"/>
      <protection locked="0"/>
    </xf>
    <xf numFmtId="1" fontId="8" fillId="4" borderId="8" xfId="0" applyNumberFormat="1" applyFont="1" applyFill="1" applyBorder="1" applyAlignment="1" applyProtection="1">
      <alignment horizontal="right" vertical="center"/>
      <protection locked="0"/>
    </xf>
    <xf numFmtId="165" fontId="8" fillId="4" borderId="8" xfId="0" quotePrefix="1" applyNumberFormat="1" applyFont="1" applyFill="1" applyBorder="1" applyAlignment="1" applyProtection="1">
      <alignment horizontal="right" vertical="center"/>
      <protection locked="0"/>
    </xf>
    <xf numFmtId="1" fontId="8" fillId="4" borderId="8" xfId="0" quotePrefix="1" applyNumberFormat="1" applyFont="1" applyFill="1" applyBorder="1" applyAlignment="1" applyProtection="1">
      <alignment horizontal="right" vertical="center"/>
      <protection locked="0"/>
    </xf>
    <xf numFmtId="165" fontId="8" fillId="4" borderId="8" xfId="0" applyNumberFormat="1" applyFont="1" applyFill="1" applyBorder="1" applyAlignment="1" applyProtection="1">
      <alignment horizontal="center" vertical="center"/>
      <protection locked="0"/>
    </xf>
    <xf numFmtId="2" fontId="8" fillId="4" borderId="8" xfId="0" quotePrefix="1" applyNumberFormat="1" applyFont="1" applyFill="1" applyBorder="1" applyAlignment="1" applyProtection="1">
      <alignment horizontal="center" vertical="center"/>
      <protection locked="0"/>
    </xf>
    <xf numFmtId="2" fontId="8" fillId="4" borderId="8" xfId="0" applyNumberFormat="1" applyFont="1" applyFill="1" applyBorder="1" applyAlignment="1" applyProtection="1">
      <alignment horizontal="center" vertical="center"/>
      <protection locked="0"/>
    </xf>
    <xf numFmtId="2" fontId="8" fillId="4" borderId="7" xfId="0" quotePrefix="1" applyNumberFormat="1" applyFont="1" applyFill="1" applyBorder="1" applyAlignment="1" applyProtection="1">
      <alignment horizontal="center" vertical="center"/>
      <protection locked="0"/>
    </xf>
    <xf numFmtId="2" fontId="8" fillId="0" borderId="9" xfId="0" applyNumberFormat="1" applyFont="1" applyFill="1" applyBorder="1" applyAlignment="1" applyProtection="1">
      <alignment horizontal="center" vertical="center"/>
      <protection locked="0"/>
    </xf>
    <xf numFmtId="2" fontId="8" fillId="0" borderId="10" xfId="0" applyNumberFormat="1" applyFont="1" applyFill="1" applyBorder="1" applyAlignment="1" applyProtection="1">
      <alignment horizontal="center" vertical="center"/>
      <protection locked="0"/>
    </xf>
    <xf numFmtId="2" fontId="8" fillId="4" borderId="11" xfId="0" applyNumberFormat="1" applyFont="1" applyFill="1" applyBorder="1" applyAlignment="1" applyProtection="1">
      <alignment horizontal="center" vertical="center"/>
      <protection locked="0"/>
    </xf>
    <xf numFmtId="2" fontId="8" fillId="0" borderId="12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Fill="1" applyBorder="1" applyAlignment="1" applyProtection="1">
      <alignment horizontal="center" vertical="center" wrapText="1"/>
      <protection locked="0"/>
    </xf>
    <xf numFmtId="2" fontId="47" fillId="0" borderId="0" xfId="0" applyNumberFormat="1" applyFont="1" applyFill="1" applyBorder="1" applyAlignment="1" applyProtection="1">
      <alignment horizontal="center" vertical="center"/>
      <protection locked="0"/>
    </xf>
    <xf numFmtId="2" fontId="20" fillId="0" borderId="0" xfId="0" applyNumberFormat="1" applyFont="1" applyFill="1" applyBorder="1" applyAlignment="1" applyProtection="1">
      <alignment horizontal="center" vertical="center"/>
      <protection locked="0"/>
    </xf>
    <xf numFmtId="0" fontId="26" fillId="0" borderId="0" xfId="0" applyFont="1" applyFill="1" applyBorder="1" applyAlignment="1" applyProtection="1">
      <alignment horizontal="left" vertical="center"/>
      <protection locked="0"/>
    </xf>
    <xf numFmtId="164" fontId="49" fillId="4" borderId="0" xfId="0" applyNumberFormat="1" applyFont="1" applyFill="1" applyBorder="1" applyAlignment="1" applyProtection="1">
      <alignment horizontal="center" vertical="center"/>
      <protection locked="0"/>
    </xf>
    <xf numFmtId="0" fontId="48" fillId="4" borderId="0" xfId="0" applyFont="1" applyFill="1" applyAlignment="1" applyProtection="1">
      <alignment horizontal="center" vertical="center"/>
      <protection locked="0"/>
    </xf>
    <xf numFmtId="0" fontId="16" fillId="0" borderId="13" xfId="0" applyFont="1" applyFill="1" applyBorder="1" applyAlignment="1" applyProtection="1">
      <alignment horizontal="center"/>
      <protection locked="0"/>
    </xf>
    <xf numFmtId="1" fontId="29" fillId="0" borderId="13" xfId="0" applyNumberFormat="1" applyFont="1" applyFill="1" applyBorder="1" applyAlignment="1" applyProtection="1">
      <alignment horizontal="center" vertical="center"/>
      <protection locked="0"/>
    </xf>
    <xf numFmtId="1" fontId="8" fillId="0" borderId="13" xfId="0" applyNumberFormat="1" applyFont="1" applyFill="1" applyBorder="1" applyAlignment="1" applyProtection="1">
      <alignment vertical="center"/>
      <protection locked="0"/>
    </xf>
    <xf numFmtId="0" fontId="8" fillId="0" borderId="13" xfId="0" applyFont="1" applyFill="1" applyBorder="1" applyAlignment="1" applyProtection="1">
      <alignment horizontal="center" vertical="center"/>
      <protection locked="0"/>
    </xf>
    <xf numFmtId="1" fontId="8" fillId="0" borderId="14" xfId="0" applyNumberFormat="1" applyFont="1" applyBorder="1" applyAlignment="1" applyProtection="1">
      <alignment horizontal="center" vertical="center"/>
      <protection locked="0"/>
    </xf>
    <xf numFmtId="1" fontId="8" fillId="0" borderId="15" xfId="0" applyNumberFormat="1" applyFont="1" applyBorder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vertical="center"/>
      <protection locked="0"/>
    </xf>
    <xf numFmtId="1" fontId="8" fillId="0" borderId="14" xfId="0" applyNumberFormat="1" applyFont="1" applyFill="1" applyBorder="1" applyAlignment="1" applyProtection="1">
      <alignment horizontal="center" vertical="center"/>
      <protection locked="0"/>
    </xf>
    <xf numFmtId="1" fontId="8" fillId="0" borderId="15" xfId="0" applyNumberFormat="1" applyFont="1" applyFill="1" applyBorder="1" applyAlignment="1" applyProtection="1">
      <alignment horizontal="center" vertical="center"/>
      <protection locked="0"/>
    </xf>
    <xf numFmtId="1" fontId="23" fillId="4" borderId="0" xfId="0" applyNumberFormat="1" applyFont="1" applyFill="1" applyBorder="1" applyAlignment="1" applyProtection="1">
      <alignment horizontal="center" vertical="center"/>
    </xf>
    <xf numFmtId="0" fontId="8" fillId="4" borderId="16" xfId="0" applyFont="1" applyFill="1" applyBorder="1" applyAlignment="1" applyProtection="1">
      <alignment horizontal="center" vertical="center"/>
    </xf>
    <xf numFmtId="2" fontId="8" fillId="5" borderId="7" xfId="0" applyNumberFormat="1" applyFont="1" applyFill="1" applyBorder="1" applyAlignment="1" applyProtection="1">
      <alignment vertical="center"/>
    </xf>
    <xf numFmtId="2" fontId="8" fillId="5" borderId="8" xfId="0" applyNumberFormat="1" applyFont="1" applyFill="1" applyBorder="1" applyAlignment="1" applyProtection="1">
      <alignment vertical="center"/>
    </xf>
    <xf numFmtId="2" fontId="8" fillId="6" borderId="8" xfId="0" applyNumberFormat="1" applyFont="1" applyFill="1" applyBorder="1" applyAlignment="1" applyProtection="1">
      <alignment vertical="center"/>
    </xf>
    <xf numFmtId="2" fontId="8" fillId="6" borderId="17" xfId="0" applyNumberFormat="1" applyFont="1" applyFill="1" applyBorder="1" applyAlignment="1" applyProtection="1">
      <alignment vertical="center"/>
    </xf>
    <xf numFmtId="0" fontId="8" fillId="4" borderId="18" xfId="0" applyFont="1" applyFill="1" applyBorder="1" applyAlignment="1" applyProtection="1">
      <alignment horizontal="center" vertical="center"/>
    </xf>
    <xf numFmtId="2" fontId="8" fillId="5" borderId="19" xfId="0" applyNumberFormat="1" applyFont="1" applyFill="1" applyBorder="1" applyAlignment="1" applyProtection="1">
      <alignment horizontal="right" vertical="center"/>
    </xf>
    <xf numFmtId="2" fontId="8" fillId="6" borderId="12" xfId="0" applyNumberFormat="1" applyFont="1" applyFill="1" applyBorder="1" applyAlignment="1" applyProtection="1">
      <alignment horizontal="right" vertical="center"/>
    </xf>
    <xf numFmtId="2" fontId="8" fillId="4" borderId="14" xfId="0" applyNumberFormat="1" applyFont="1" applyFill="1" applyBorder="1" applyAlignment="1" applyProtection="1">
      <alignment horizontal="center" vertical="center"/>
    </xf>
    <xf numFmtId="2" fontId="8" fillId="4" borderId="15" xfId="0" applyNumberFormat="1" applyFont="1" applyFill="1" applyBorder="1" applyAlignment="1" applyProtection="1">
      <alignment horizontal="center" vertical="center"/>
    </xf>
    <xf numFmtId="0" fontId="23" fillId="0" borderId="0" xfId="0" applyFont="1" applyAlignment="1" applyProtection="1">
      <alignment horizontal="right" vertical="center"/>
      <protection locked="0"/>
    </xf>
    <xf numFmtId="0" fontId="23" fillId="0" borderId="0" xfId="0" applyFont="1" applyBorder="1" applyAlignment="1" applyProtection="1">
      <alignment horizontal="left" vertical="center"/>
      <protection locked="0"/>
    </xf>
    <xf numFmtId="0" fontId="25" fillId="0" borderId="0" xfId="0" applyFont="1" applyAlignment="1" applyProtection="1">
      <alignment horizontal="right" vertical="center"/>
      <protection locked="0"/>
    </xf>
    <xf numFmtId="0" fontId="28" fillId="0" borderId="0" xfId="0" applyFont="1" applyAlignment="1" applyProtection="1">
      <alignment horizontal="right" vertical="center"/>
      <protection locked="0"/>
    </xf>
    <xf numFmtId="165" fontId="28" fillId="0" borderId="0" xfId="0" applyNumberFormat="1" applyFont="1" applyFill="1" applyAlignment="1" applyProtection="1">
      <alignment horizontal="center" vertical="center"/>
      <protection locked="0"/>
    </xf>
    <xf numFmtId="165" fontId="23" fillId="0" borderId="0" xfId="0" applyNumberFormat="1" applyFont="1" applyFill="1" applyAlignment="1" applyProtection="1">
      <alignment horizontal="right" vertical="center"/>
      <protection locked="0"/>
    </xf>
    <xf numFmtId="165" fontId="23" fillId="0" borderId="0" xfId="0" applyNumberFormat="1" applyFont="1" applyFill="1" applyAlignment="1" applyProtection="1">
      <alignment horizontal="left" vertical="center"/>
      <protection locked="0"/>
    </xf>
    <xf numFmtId="165" fontId="23" fillId="0" borderId="0" xfId="0" applyNumberFormat="1" applyFont="1" applyFill="1" applyAlignment="1" applyProtection="1">
      <alignment horizontal="center" vertical="center"/>
      <protection locked="0"/>
    </xf>
    <xf numFmtId="164" fontId="23" fillId="4" borderId="0" xfId="0" applyNumberFormat="1" applyFont="1" applyFill="1" applyBorder="1" applyAlignment="1" applyProtection="1">
      <alignment horizontal="center" vertical="center"/>
    </xf>
    <xf numFmtId="0" fontId="23" fillId="4" borderId="0" xfId="0" applyFont="1" applyFill="1" applyAlignment="1" applyProtection="1">
      <alignment horizontal="center" vertical="center"/>
    </xf>
    <xf numFmtId="165" fontId="28" fillId="4" borderId="0" xfId="0" applyNumberFormat="1" applyFont="1" applyFill="1" applyAlignment="1" applyProtection="1">
      <alignment horizontal="center" vertical="center"/>
    </xf>
    <xf numFmtId="2" fontId="28" fillId="4" borderId="0" xfId="0" applyNumberFormat="1" applyFont="1" applyFill="1" applyAlignment="1" applyProtection="1">
      <alignment horizontal="center" vertical="center"/>
    </xf>
    <xf numFmtId="0" fontId="28" fillId="6" borderId="20" xfId="0" applyFont="1" applyFill="1" applyBorder="1" applyAlignment="1" applyProtection="1">
      <alignment horizontal="center" vertical="center" wrapText="1"/>
      <protection locked="0"/>
    </xf>
    <xf numFmtId="0" fontId="45" fillId="6" borderId="20" xfId="0" applyFont="1" applyFill="1" applyBorder="1" applyAlignment="1" applyProtection="1">
      <alignment horizontal="center" vertical="center" wrapText="1"/>
      <protection locked="0"/>
    </xf>
    <xf numFmtId="0" fontId="28" fillId="6" borderId="21" xfId="0" applyFont="1" applyFill="1" applyBorder="1" applyAlignment="1" applyProtection="1">
      <alignment horizontal="center" vertical="center" wrapText="1"/>
      <protection locked="0"/>
    </xf>
    <xf numFmtId="0" fontId="28" fillId="6" borderId="22" xfId="0" applyFont="1" applyFill="1" applyBorder="1" applyAlignment="1" applyProtection="1">
      <alignment horizontal="center" vertical="center" wrapText="1"/>
      <protection locked="0"/>
    </xf>
    <xf numFmtId="0" fontId="41" fillId="6" borderId="23" xfId="0" applyFont="1" applyFill="1" applyBorder="1" applyAlignment="1" applyProtection="1">
      <alignment horizontal="center" vertical="center" wrapText="1"/>
      <protection locked="0"/>
    </xf>
    <xf numFmtId="0" fontId="42" fillId="6" borderId="23" xfId="0" applyFont="1" applyFill="1" applyBorder="1" applyAlignment="1" applyProtection="1">
      <alignment horizontal="center" vertical="center" wrapText="1"/>
      <protection locked="0"/>
    </xf>
    <xf numFmtId="0" fontId="42" fillId="6" borderId="23" xfId="0" applyFont="1" applyFill="1" applyBorder="1" applyAlignment="1" applyProtection="1">
      <alignment horizontal="center" vertical="center" wrapText="1" shrinkToFit="1"/>
      <protection locked="0"/>
    </xf>
    <xf numFmtId="0" fontId="42" fillId="6" borderId="24" xfId="0" applyFont="1" applyFill="1" applyBorder="1" applyAlignment="1" applyProtection="1">
      <alignment horizontal="center" vertical="center" wrapText="1" shrinkToFit="1"/>
      <protection locked="0"/>
    </xf>
    <xf numFmtId="0" fontId="28" fillId="6" borderId="23" xfId="0" applyFont="1" applyFill="1" applyBorder="1" applyAlignment="1" applyProtection="1">
      <alignment horizontal="center" vertical="center" wrapText="1"/>
      <protection locked="0"/>
    </xf>
    <xf numFmtId="0" fontId="45" fillId="6" borderId="25" xfId="0" applyFont="1" applyFill="1" applyBorder="1" applyAlignment="1" applyProtection="1">
      <alignment horizontal="center" vertical="center" wrapText="1"/>
      <protection locked="0"/>
    </xf>
    <xf numFmtId="0" fontId="2" fillId="2" borderId="0" xfId="0" applyFont="1" applyFill="1"/>
    <xf numFmtId="0" fontId="8" fillId="7" borderId="0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7" fillId="8" borderId="26" xfId="0" applyFont="1" applyFill="1" applyBorder="1" applyAlignment="1" applyProtection="1">
      <alignment horizontal="center" vertical="center"/>
    </xf>
    <xf numFmtId="0" fontId="7" fillId="9" borderId="27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vertical="center"/>
    </xf>
    <xf numFmtId="0" fontId="7" fillId="8" borderId="28" xfId="0" applyFont="1" applyFill="1" applyBorder="1" applyAlignment="1" applyProtection="1">
      <alignment horizontal="center" vertical="center"/>
    </xf>
    <xf numFmtId="0" fontId="8" fillId="9" borderId="0" xfId="0" applyFont="1" applyFill="1" applyBorder="1" applyAlignment="1" applyProtection="1">
      <alignment horizontal="center" vertical="center"/>
    </xf>
    <xf numFmtId="0" fontId="7" fillId="5" borderId="29" xfId="0" applyFont="1" applyFill="1" applyBorder="1" applyAlignment="1" applyProtection="1">
      <alignment horizontal="center" vertical="center"/>
    </xf>
    <xf numFmtId="0" fontId="7" fillId="6" borderId="29" xfId="0" applyFont="1" applyFill="1" applyBorder="1" applyAlignment="1" applyProtection="1">
      <alignment horizontal="center" vertical="center"/>
    </xf>
    <xf numFmtId="0" fontId="7" fillId="6" borderId="30" xfId="0" applyFont="1" applyFill="1" applyBorder="1" applyAlignment="1" applyProtection="1">
      <alignment horizontal="center" vertical="center"/>
    </xf>
    <xf numFmtId="0" fontId="7" fillId="8" borderId="31" xfId="0" applyFont="1" applyFill="1" applyBorder="1" applyAlignment="1" applyProtection="1">
      <alignment horizontal="center" vertical="center"/>
    </xf>
    <xf numFmtId="0" fontId="8" fillId="9" borderId="32" xfId="0" applyFont="1" applyFill="1" applyBorder="1" applyAlignment="1" applyProtection="1">
      <alignment horizontal="center" vertical="center"/>
    </xf>
    <xf numFmtId="0" fontId="9" fillId="5" borderId="33" xfId="0" applyFont="1" applyFill="1" applyBorder="1" applyAlignment="1" applyProtection="1">
      <alignment horizontal="center" vertical="center"/>
    </xf>
    <xf numFmtId="0" fontId="9" fillId="6" borderId="33" xfId="0" applyFont="1" applyFill="1" applyBorder="1" applyAlignment="1" applyProtection="1">
      <alignment horizontal="center" vertical="center"/>
    </xf>
    <xf numFmtId="0" fontId="9" fillId="6" borderId="34" xfId="0" applyFont="1" applyFill="1" applyBorder="1" applyAlignment="1" applyProtection="1">
      <alignment horizontal="center" vertical="center"/>
    </xf>
    <xf numFmtId="0" fontId="7" fillId="0" borderId="14" xfId="0" applyFont="1" applyBorder="1" applyAlignment="1" applyProtection="1">
      <alignment horizontal="center" vertical="center"/>
    </xf>
    <xf numFmtId="0" fontId="10" fillId="0" borderId="35" xfId="0" applyFont="1" applyBorder="1" applyAlignment="1" applyProtection="1">
      <alignment horizontal="center" vertical="center"/>
    </xf>
    <xf numFmtId="2" fontId="8" fillId="5" borderId="14" xfId="1" quotePrefix="1" applyNumberFormat="1" applyFont="1" applyFill="1" applyBorder="1" applyAlignment="1" applyProtection="1">
      <alignment vertical="center"/>
    </xf>
    <xf numFmtId="2" fontId="8" fillId="5" borderId="36" xfId="0" applyNumberFormat="1" applyFont="1" applyFill="1" applyBorder="1" applyAlignment="1" applyProtection="1">
      <alignment vertical="center"/>
    </xf>
    <xf numFmtId="2" fontId="8" fillId="6" borderId="36" xfId="1" quotePrefix="1" applyNumberFormat="1" applyFont="1" applyFill="1" applyBorder="1" applyAlignment="1" applyProtection="1">
      <alignment vertical="center"/>
    </xf>
    <xf numFmtId="2" fontId="8" fillId="6" borderId="14" xfId="0" applyNumberFormat="1" applyFont="1" applyFill="1" applyBorder="1" applyAlignment="1" applyProtection="1">
      <alignment vertical="center"/>
    </xf>
    <xf numFmtId="0" fontId="8" fillId="0" borderId="37" xfId="0" applyFont="1" applyBorder="1" applyAlignment="1" applyProtection="1">
      <alignment vertical="center"/>
    </xf>
    <xf numFmtId="0" fontId="7" fillId="0" borderId="15" xfId="0" applyFont="1" applyBorder="1" applyAlignment="1" applyProtection="1">
      <alignment horizontal="center" vertical="center"/>
    </xf>
    <xf numFmtId="0" fontId="8" fillId="0" borderId="38" xfId="0" applyFont="1" applyBorder="1" applyAlignment="1" applyProtection="1">
      <alignment horizontal="center" vertical="center"/>
    </xf>
    <xf numFmtId="2" fontId="8" fillId="5" borderId="15" xfId="1" quotePrefix="1" applyNumberFormat="1" applyFont="1" applyFill="1" applyBorder="1" applyAlignment="1" applyProtection="1">
      <alignment vertical="center"/>
    </xf>
    <xf numFmtId="2" fontId="8" fillId="5" borderId="39" xfId="0" applyNumberFormat="1" applyFont="1" applyFill="1" applyBorder="1" applyAlignment="1" applyProtection="1">
      <alignment vertical="center"/>
    </xf>
    <xf numFmtId="2" fontId="8" fillId="6" borderId="39" xfId="1" quotePrefix="1" applyNumberFormat="1" applyFont="1" applyFill="1" applyBorder="1" applyAlignment="1" applyProtection="1">
      <alignment vertical="center"/>
    </xf>
    <xf numFmtId="2" fontId="8" fillId="6" borderId="15" xfId="0" applyNumberFormat="1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horizontal="center" vertical="center"/>
    </xf>
    <xf numFmtId="0" fontId="8" fillId="0" borderId="40" xfId="0" applyFont="1" applyBorder="1" applyAlignment="1" applyProtection="1">
      <alignment vertical="center"/>
    </xf>
    <xf numFmtId="0" fontId="8" fillId="0" borderId="0" xfId="0" applyFont="1" applyAlignment="1" applyProtection="1">
      <alignment horizontal="center" vertical="center"/>
    </xf>
    <xf numFmtId="0" fontId="56" fillId="0" borderId="0" xfId="0" applyFont="1" applyAlignment="1" applyProtection="1">
      <alignment vertical="center"/>
      <protection locked="0"/>
    </xf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1" fillId="0" borderId="0" xfId="2"/>
    <xf numFmtId="49" fontId="61" fillId="0" borderId="0" xfId="2" applyNumberFormat="1"/>
    <xf numFmtId="0" fontId="7" fillId="8" borderId="41" xfId="0" applyFont="1" applyFill="1" applyBorder="1" applyAlignment="1" applyProtection="1">
      <alignment horizontal="center" vertical="center"/>
    </xf>
    <xf numFmtId="0" fontId="7" fillId="8" borderId="42" xfId="0" applyFont="1" applyFill="1" applyBorder="1" applyAlignment="1" applyProtection="1">
      <alignment horizontal="center" vertical="center"/>
    </xf>
    <xf numFmtId="0" fontId="7" fillId="8" borderId="43" xfId="0" applyFont="1" applyFill="1" applyBorder="1" applyAlignment="1" applyProtection="1">
      <alignment horizontal="center" vertical="center"/>
    </xf>
    <xf numFmtId="0" fontId="15" fillId="0" borderId="44" xfId="0" applyFont="1" applyBorder="1" applyAlignment="1" applyProtection="1">
      <alignment horizontal="center" vertical="center"/>
    </xf>
    <xf numFmtId="0" fontId="54" fillId="0" borderId="0" xfId="0" applyFont="1" applyFill="1" applyBorder="1" applyAlignment="1" applyProtection="1">
      <alignment horizontal="center" vertical="center"/>
      <protection locked="0"/>
    </xf>
    <xf numFmtId="0" fontId="55" fillId="0" borderId="0" xfId="0" applyFont="1" applyFill="1" applyBorder="1" applyAlignment="1" applyProtection="1">
      <alignment horizontal="center" vertical="center"/>
      <protection locked="0"/>
    </xf>
    <xf numFmtId="0" fontId="28" fillId="6" borderId="47" xfId="0" applyFont="1" applyFill="1" applyBorder="1" applyAlignment="1" applyProtection="1">
      <alignment horizontal="center" vertical="center" wrapText="1"/>
      <protection locked="0"/>
    </xf>
    <xf numFmtId="0" fontId="28" fillId="6" borderId="27" xfId="0" applyFont="1" applyFill="1" applyBorder="1" applyAlignment="1" applyProtection="1">
      <alignment horizontal="center" vertical="center" wrapText="1"/>
      <protection locked="0"/>
    </xf>
    <xf numFmtId="0" fontId="28" fillId="6" borderId="49" xfId="0" applyFont="1" applyFill="1" applyBorder="1" applyAlignment="1" applyProtection="1">
      <alignment horizontal="center" vertical="center" wrapText="1"/>
      <protection locked="0"/>
    </xf>
    <xf numFmtId="0" fontId="28" fillId="6" borderId="20" xfId="0" applyFont="1" applyFill="1" applyBorder="1" applyAlignment="1" applyProtection="1">
      <alignment horizontal="center" vertical="center" wrapText="1"/>
      <protection locked="0"/>
    </xf>
    <xf numFmtId="0" fontId="28" fillId="6" borderId="45" xfId="0" applyFont="1" applyFill="1" applyBorder="1" applyAlignment="1" applyProtection="1">
      <alignment horizontal="center" vertical="center" wrapText="1"/>
      <protection locked="0"/>
    </xf>
    <xf numFmtId="0" fontId="28" fillId="6" borderId="23" xfId="0" applyFont="1" applyFill="1" applyBorder="1" applyAlignment="1" applyProtection="1">
      <alignment horizontal="center" vertical="center" wrapText="1"/>
      <protection locked="0"/>
    </xf>
    <xf numFmtId="0" fontId="28" fillId="6" borderId="21" xfId="0" applyFont="1" applyFill="1" applyBorder="1" applyAlignment="1" applyProtection="1">
      <alignment horizontal="center"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 wrapText="1"/>
      <protection locked="0"/>
    </xf>
    <xf numFmtId="0" fontId="28" fillId="6" borderId="13" xfId="0" applyFont="1" applyFill="1" applyBorder="1" applyAlignment="1" applyProtection="1">
      <alignment horizontal="center" vertical="center" wrapText="1"/>
      <protection locked="0"/>
    </xf>
    <xf numFmtId="0" fontId="28" fillId="6" borderId="24" xfId="0" applyFont="1" applyFill="1" applyBorder="1" applyAlignment="1" applyProtection="1">
      <alignment horizontal="center" vertical="center" wrapText="1"/>
      <protection locked="0"/>
    </xf>
    <xf numFmtId="0" fontId="23" fillId="6" borderId="20" xfId="0" applyFont="1" applyFill="1" applyBorder="1" applyAlignment="1" applyProtection="1">
      <alignment horizontal="center" vertical="center" wrapText="1"/>
      <protection locked="0"/>
    </xf>
    <xf numFmtId="0" fontId="23" fillId="6" borderId="45" xfId="0" applyFont="1" applyFill="1" applyBorder="1" applyAlignment="1" applyProtection="1">
      <alignment horizontal="center" vertical="center" wrapText="1"/>
      <protection locked="0"/>
    </xf>
    <xf numFmtId="1" fontId="23" fillId="6" borderId="20" xfId="0" applyNumberFormat="1" applyFont="1" applyFill="1" applyBorder="1" applyAlignment="1" applyProtection="1">
      <alignment horizontal="center" vertical="center" wrapText="1"/>
      <protection locked="0"/>
    </xf>
    <xf numFmtId="1" fontId="23" fillId="6" borderId="45" xfId="0" applyNumberFormat="1" applyFont="1" applyFill="1" applyBorder="1" applyAlignment="1" applyProtection="1">
      <alignment horizontal="center" vertical="center" wrapText="1"/>
      <protection locked="0"/>
    </xf>
    <xf numFmtId="0" fontId="23" fillId="6" borderId="20" xfId="0" applyFont="1" applyFill="1" applyBorder="1" applyAlignment="1" applyProtection="1">
      <alignment horizontal="center" vertical="center" wrapText="1" shrinkToFit="1"/>
      <protection locked="0"/>
    </xf>
    <xf numFmtId="0" fontId="23" fillId="6" borderId="45" xfId="0" applyFont="1" applyFill="1" applyBorder="1" applyAlignment="1" applyProtection="1">
      <alignment horizontal="center" vertical="center" wrapText="1" shrinkToFit="1"/>
      <protection locked="0"/>
    </xf>
    <xf numFmtId="0" fontId="40" fillId="0" borderId="0" xfId="0" applyFont="1" applyFill="1" applyBorder="1" applyAlignment="1" applyProtection="1">
      <alignment horizontal="center" vertical="center" wrapText="1"/>
      <protection locked="0"/>
    </xf>
    <xf numFmtId="0" fontId="28" fillId="6" borderId="22" xfId="0" applyFont="1" applyFill="1" applyBorder="1" applyAlignment="1" applyProtection="1">
      <alignment horizontal="center" vertical="center" wrapText="1"/>
      <protection locked="0"/>
    </xf>
    <xf numFmtId="0" fontId="28" fillId="6" borderId="48" xfId="0" applyFont="1" applyFill="1" applyBorder="1" applyAlignment="1" applyProtection="1">
      <alignment horizontal="center" vertical="center" wrapText="1"/>
      <protection locked="0"/>
    </xf>
    <xf numFmtId="0" fontId="45" fillId="6" borderId="20" xfId="0" applyFont="1" applyFill="1" applyBorder="1" applyAlignment="1" applyProtection="1">
      <alignment horizontal="center" vertical="center" wrapText="1"/>
      <protection locked="0"/>
    </xf>
    <xf numFmtId="0" fontId="45" fillId="0" borderId="0" xfId="0" applyFont="1" applyAlignment="1" applyProtection="1">
      <alignment horizontal="center" vertical="center" wrapText="1"/>
      <protection locked="0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6042"/>
  <sheetViews>
    <sheetView tabSelected="1" workbookViewId="0">
      <selection activeCell="O35" sqref="O35"/>
    </sheetView>
  </sheetViews>
  <sheetFormatPr defaultColWidth="9.1328125" defaultRowHeight="13.5" customHeight="1" x14ac:dyDescent="0.35"/>
  <cols>
    <col min="1" max="1" width="9" style="2" customWidth="1"/>
    <col min="2" max="2" width="7.3984375" style="2" bestFit="1" customWidth="1"/>
    <col min="3" max="3" width="14.3984375" style="2" customWidth="1"/>
    <col min="4" max="4" width="11.265625" style="2" bestFit="1" customWidth="1"/>
    <col min="5" max="5" width="9.59765625" style="2" bestFit="1" customWidth="1"/>
    <col min="6" max="6" width="8.59765625" style="2" bestFit="1" customWidth="1"/>
    <col min="7" max="7" width="7.59765625" style="2" bestFit="1" customWidth="1"/>
    <col min="8" max="8" width="10.59765625" style="2" bestFit="1" customWidth="1"/>
    <col min="9" max="10" width="8.59765625" style="2" bestFit="1" customWidth="1"/>
    <col min="11" max="16384" width="9.1328125" style="2"/>
  </cols>
  <sheetData>
    <row r="1" spans="1:12" ht="13.5" customHeight="1" x14ac:dyDescent="0.4">
      <c r="A1" s="117" t="s">
        <v>0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</row>
    <row r="2" spans="1:12" ht="13.5" customHeight="1" x14ac:dyDescent="0.4">
      <c r="A2" s="151" t="s">
        <v>1</v>
      </c>
      <c r="B2" s="151" t="s">
        <v>2</v>
      </c>
      <c r="C2" s="151" t="s">
        <v>3</v>
      </c>
      <c r="D2" s="151" t="s">
        <v>4</v>
      </c>
      <c r="E2" s="151" t="s">
        <v>5</v>
      </c>
      <c r="F2" s="151" t="s">
        <v>19</v>
      </c>
      <c r="G2" s="151" t="s">
        <v>20</v>
      </c>
      <c r="H2" s="151" t="s">
        <v>21</v>
      </c>
      <c r="I2" s="151" t="s">
        <v>6</v>
      </c>
      <c r="J2" s="151" t="s">
        <v>7</v>
      </c>
      <c r="K2" s="151" t="s">
        <v>88</v>
      </c>
      <c r="L2" s="151" t="s">
        <v>89</v>
      </c>
    </row>
    <row r="3" spans="1:12" ht="13.5" customHeight="1" x14ac:dyDescent="0.35">
      <c r="A3" s="152" t="s">
        <v>8</v>
      </c>
      <c r="B3" s="152" t="s">
        <v>9</v>
      </c>
      <c r="C3" s="152" t="s">
        <v>8</v>
      </c>
      <c r="D3" s="152" t="s">
        <v>8</v>
      </c>
      <c r="E3" s="152" t="s">
        <v>90</v>
      </c>
      <c r="F3" s="152" t="s">
        <v>90</v>
      </c>
      <c r="G3" s="152" t="s">
        <v>90</v>
      </c>
      <c r="H3" s="152" t="s">
        <v>91</v>
      </c>
      <c r="I3" s="152" t="s">
        <v>91</v>
      </c>
      <c r="J3" s="152" t="s">
        <v>91</v>
      </c>
      <c r="K3" s="152" t="s">
        <v>8</v>
      </c>
      <c r="L3" s="152" t="s">
        <v>9</v>
      </c>
    </row>
    <row r="4" spans="1:12" ht="13.5" customHeight="1" x14ac:dyDescent="0.45">
      <c r="A4" s="154" t="s">
        <v>96</v>
      </c>
      <c r="B4" s="153">
        <v>0</v>
      </c>
      <c r="C4" s="154" t="s">
        <v>97</v>
      </c>
      <c r="D4" s="154" t="s">
        <v>92</v>
      </c>
      <c r="E4" s="153">
        <v>-14.214499999999999</v>
      </c>
      <c r="F4" s="153">
        <v>-7.3499999999999996E-2</v>
      </c>
      <c r="G4" s="153">
        <v>0.16969999999999999</v>
      </c>
      <c r="H4" s="153">
        <v>9.1E-4</v>
      </c>
      <c r="I4" s="153">
        <v>0.25052000000000002</v>
      </c>
      <c r="J4" s="153">
        <v>-5.9929999999999997E-2</v>
      </c>
      <c r="K4" s="154" t="s">
        <v>98</v>
      </c>
      <c r="L4" s="153">
        <v>0</v>
      </c>
    </row>
    <row r="5" spans="1:12" ht="13.5" customHeight="1" x14ac:dyDescent="0.45">
      <c r="A5" s="154" t="s">
        <v>96</v>
      </c>
      <c r="B5" s="153">
        <v>1.35</v>
      </c>
      <c r="C5" s="154" t="s">
        <v>97</v>
      </c>
      <c r="D5" s="154" t="s">
        <v>92</v>
      </c>
      <c r="E5" s="153">
        <v>-14.066000000000001</v>
      </c>
      <c r="F5" s="153">
        <v>-7.3499999999999996E-2</v>
      </c>
      <c r="G5" s="153">
        <v>0.16969999999999999</v>
      </c>
      <c r="H5" s="153">
        <v>9.1E-4</v>
      </c>
      <c r="I5" s="153">
        <v>2.1360000000000001E-2</v>
      </c>
      <c r="J5" s="153">
        <v>3.9230000000000001E-2</v>
      </c>
      <c r="K5" s="154" t="s">
        <v>98</v>
      </c>
      <c r="L5" s="153">
        <v>1.35</v>
      </c>
    </row>
    <row r="6" spans="1:12" ht="13.5" customHeight="1" x14ac:dyDescent="0.45">
      <c r="A6" s="154" t="s">
        <v>96</v>
      </c>
      <c r="B6" s="153">
        <v>2.7</v>
      </c>
      <c r="C6" s="154" t="s">
        <v>97</v>
      </c>
      <c r="D6" s="154" t="s">
        <v>92</v>
      </c>
      <c r="E6" s="153">
        <v>-13.9175</v>
      </c>
      <c r="F6" s="153">
        <v>-7.3499999999999996E-2</v>
      </c>
      <c r="G6" s="153">
        <v>0.16969999999999999</v>
      </c>
      <c r="H6" s="153">
        <v>9.1E-4</v>
      </c>
      <c r="I6" s="153">
        <v>-0.20780999999999999</v>
      </c>
      <c r="J6" s="153">
        <v>0.13839000000000001</v>
      </c>
      <c r="K6" s="154" t="s">
        <v>98</v>
      </c>
      <c r="L6" s="153">
        <v>2.7</v>
      </c>
    </row>
    <row r="7" spans="1:12" ht="13.5" customHeight="1" x14ac:dyDescent="0.45">
      <c r="A7" s="154" t="s">
        <v>99</v>
      </c>
      <c r="B7" s="153">
        <v>0</v>
      </c>
      <c r="C7" s="154" t="s">
        <v>97</v>
      </c>
      <c r="D7" s="154" t="s">
        <v>92</v>
      </c>
      <c r="E7" s="153">
        <v>-11.454499999999999</v>
      </c>
      <c r="F7" s="153">
        <v>-0.1018</v>
      </c>
      <c r="G7" s="153">
        <v>-4.5199999999999997E-2</v>
      </c>
      <c r="H7" s="153">
        <v>-6.7000000000000002E-4</v>
      </c>
      <c r="I7" s="153">
        <v>-8.6400000000000005E-2</v>
      </c>
      <c r="J7" s="153">
        <v>-0.18376000000000001</v>
      </c>
      <c r="K7" s="154" t="s">
        <v>100</v>
      </c>
      <c r="L7" s="153">
        <v>0</v>
      </c>
    </row>
    <row r="8" spans="1:12" ht="13.5" customHeight="1" x14ac:dyDescent="0.45">
      <c r="A8" s="154" t="s">
        <v>99</v>
      </c>
      <c r="B8" s="153">
        <v>1.8</v>
      </c>
      <c r="C8" s="154" t="s">
        <v>97</v>
      </c>
      <c r="D8" s="154" t="s">
        <v>92</v>
      </c>
      <c r="E8" s="153">
        <v>-11.256500000000001</v>
      </c>
      <c r="F8" s="153">
        <v>-0.1018</v>
      </c>
      <c r="G8" s="153">
        <v>-4.5199999999999997E-2</v>
      </c>
      <c r="H8" s="153">
        <v>-6.7000000000000002E-4</v>
      </c>
      <c r="I8" s="153">
        <v>-5.1000000000000004E-3</v>
      </c>
      <c r="J8" s="153">
        <v>-5.2999999999999998E-4</v>
      </c>
      <c r="K8" s="154" t="s">
        <v>100</v>
      </c>
      <c r="L8" s="153">
        <v>1.8</v>
      </c>
    </row>
    <row r="9" spans="1:12" ht="13.5" customHeight="1" x14ac:dyDescent="0.45">
      <c r="A9" s="154" t="s">
        <v>99</v>
      </c>
      <c r="B9" s="153">
        <v>3.6</v>
      </c>
      <c r="C9" s="154" t="s">
        <v>97</v>
      </c>
      <c r="D9" s="154" t="s">
        <v>92</v>
      </c>
      <c r="E9" s="153">
        <v>-11.0585</v>
      </c>
      <c r="F9" s="153">
        <v>-0.1018</v>
      </c>
      <c r="G9" s="153">
        <v>-4.5199999999999997E-2</v>
      </c>
      <c r="H9" s="153">
        <v>-6.7000000000000002E-4</v>
      </c>
      <c r="I9" s="153">
        <v>7.6200000000000004E-2</v>
      </c>
      <c r="J9" s="153">
        <v>0.18268999999999999</v>
      </c>
      <c r="K9" s="154" t="s">
        <v>100</v>
      </c>
      <c r="L9" s="153">
        <v>3.6</v>
      </c>
    </row>
    <row r="10" spans="1:12" ht="13.5" customHeight="1" x14ac:dyDescent="0.45">
      <c r="A10" s="154" t="s">
        <v>101</v>
      </c>
      <c r="B10" s="153">
        <v>0</v>
      </c>
      <c r="C10" s="154" t="s">
        <v>97</v>
      </c>
      <c r="D10" s="154" t="s">
        <v>92</v>
      </c>
      <c r="E10" s="153">
        <v>-8.5071999999999992</v>
      </c>
      <c r="F10" s="153">
        <v>-8.3799999999999999E-2</v>
      </c>
      <c r="G10" s="153">
        <v>7.1000000000000004E-3</v>
      </c>
      <c r="H10" s="153">
        <v>-1.6800000000000001E-3</v>
      </c>
      <c r="I10" s="153">
        <v>3.8700000000000002E-3</v>
      </c>
      <c r="J10" s="153">
        <v>-0.16818</v>
      </c>
      <c r="K10" s="154" t="s">
        <v>102</v>
      </c>
      <c r="L10" s="153">
        <v>0</v>
      </c>
    </row>
    <row r="11" spans="1:12" ht="13.5" customHeight="1" x14ac:dyDescent="0.45">
      <c r="A11" s="154" t="s">
        <v>101</v>
      </c>
      <c r="B11" s="153">
        <v>1.8</v>
      </c>
      <c r="C11" s="154" t="s">
        <v>97</v>
      </c>
      <c r="D11" s="154" t="s">
        <v>92</v>
      </c>
      <c r="E11" s="153">
        <v>-8.3092000000000006</v>
      </c>
      <c r="F11" s="153">
        <v>-8.3799999999999999E-2</v>
      </c>
      <c r="G11" s="153">
        <v>7.1000000000000004E-3</v>
      </c>
      <c r="H11" s="153">
        <v>-1.6800000000000001E-3</v>
      </c>
      <c r="I11" s="153">
        <v>-8.9899999999999997E-3</v>
      </c>
      <c r="J11" s="153">
        <v>-1.7319999999999999E-2</v>
      </c>
      <c r="K11" s="154" t="s">
        <v>102</v>
      </c>
      <c r="L11" s="153">
        <v>1.8</v>
      </c>
    </row>
    <row r="12" spans="1:12" ht="13.5" customHeight="1" x14ac:dyDescent="0.45">
      <c r="A12" s="154" t="s">
        <v>101</v>
      </c>
      <c r="B12" s="153">
        <v>3.6</v>
      </c>
      <c r="C12" s="154" t="s">
        <v>97</v>
      </c>
      <c r="D12" s="154" t="s">
        <v>92</v>
      </c>
      <c r="E12" s="153">
        <v>-8.1112000000000002</v>
      </c>
      <c r="F12" s="153">
        <v>-8.3799999999999999E-2</v>
      </c>
      <c r="G12" s="153">
        <v>7.1000000000000004E-3</v>
      </c>
      <c r="H12" s="153">
        <v>-1.6800000000000001E-3</v>
      </c>
      <c r="I12" s="153">
        <v>-2.1850000000000001E-2</v>
      </c>
      <c r="J12" s="153">
        <v>0.13355</v>
      </c>
      <c r="K12" s="154" t="s">
        <v>102</v>
      </c>
      <c r="L12" s="153">
        <v>3.6</v>
      </c>
    </row>
    <row r="13" spans="1:12" ht="13.5" customHeight="1" x14ac:dyDescent="0.45">
      <c r="A13" s="154" t="s">
        <v>103</v>
      </c>
      <c r="B13" s="153">
        <v>0</v>
      </c>
      <c r="C13" s="154" t="s">
        <v>97</v>
      </c>
      <c r="D13" s="154" t="s">
        <v>92</v>
      </c>
      <c r="E13" s="153">
        <v>-12.703799999999999</v>
      </c>
      <c r="F13" s="153">
        <v>9.7799999999999998E-2</v>
      </c>
      <c r="G13" s="153">
        <v>0.16089999999999999</v>
      </c>
      <c r="H13" s="153">
        <v>4.2999999999999999E-4</v>
      </c>
      <c r="I13" s="153">
        <v>0.24682999999999999</v>
      </c>
      <c r="J13" s="153">
        <v>9.2999999999999999E-2</v>
      </c>
      <c r="K13" s="154" t="s">
        <v>104</v>
      </c>
      <c r="L13" s="153">
        <v>0</v>
      </c>
    </row>
    <row r="14" spans="1:12" ht="13.5" customHeight="1" x14ac:dyDescent="0.45">
      <c r="A14" s="154" t="s">
        <v>103</v>
      </c>
      <c r="B14" s="153">
        <v>1.35</v>
      </c>
      <c r="C14" s="154" t="s">
        <v>97</v>
      </c>
      <c r="D14" s="154" t="s">
        <v>92</v>
      </c>
      <c r="E14" s="153">
        <v>-12.555300000000001</v>
      </c>
      <c r="F14" s="153">
        <v>9.7799999999999998E-2</v>
      </c>
      <c r="G14" s="153">
        <v>0.16089999999999999</v>
      </c>
      <c r="H14" s="153">
        <v>4.2999999999999999E-4</v>
      </c>
      <c r="I14" s="153">
        <v>2.9569999999999999E-2</v>
      </c>
      <c r="J14" s="153">
        <v>-3.8989999999999997E-2</v>
      </c>
      <c r="K14" s="154" t="s">
        <v>104</v>
      </c>
      <c r="L14" s="153">
        <v>1.35</v>
      </c>
    </row>
    <row r="15" spans="1:12" ht="13.5" customHeight="1" x14ac:dyDescent="0.45">
      <c r="A15" s="154" t="s">
        <v>103</v>
      </c>
      <c r="B15" s="153">
        <v>2.7</v>
      </c>
      <c r="C15" s="154" t="s">
        <v>97</v>
      </c>
      <c r="D15" s="154" t="s">
        <v>92</v>
      </c>
      <c r="E15" s="153">
        <v>-12.4068</v>
      </c>
      <c r="F15" s="153">
        <v>9.7799999999999998E-2</v>
      </c>
      <c r="G15" s="153">
        <v>0.16089999999999999</v>
      </c>
      <c r="H15" s="153">
        <v>4.2999999999999999E-4</v>
      </c>
      <c r="I15" s="153">
        <v>-0.18768000000000001</v>
      </c>
      <c r="J15" s="153">
        <v>-0.17097000000000001</v>
      </c>
      <c r="K15" s="154" t="s">
        <v>104</v>
      </c>
      <c r="L15" s="153">
        <v>2.7</v>
      </c>
    </row>
    <row r="16" spans="1:12" ht="13.5" customHeight="1" x14ac:dyDescent="0.45">
      <c r="A16" s="154" t="s">
        <v>105</v>
      </c>
      <c r="B16" s="153">
        <v>0</v>
      </c>
      <c r="C16" s="154" t="s">
        <v>97</v>
      </c>
      <c r="D16" s="154" t="s">
        <v>92</v>
      </c>
      <c r="E16" s="153">
        <v>-9.8640000000000008</v>
      </c>
      <c r="F16" s="153">
        <v>9.6500000000000002E-2</v>
      </c>
      <c r="G16" s="153">
        <v>-7.8799999999999995E-2</v>
      </c>
      <c r="H16" s="153">
        <v>-4.0999999999999999E-4</v>
      </c>
      <c r="I16" s="153">
        <v>-0.14137</v>
      </c>
      <c r="J16" s="153">
        <v>0.17041999999999999</v>
      </c>
      <c r="K16" s="154" t="s">
        <v>106</v>
      </c>
      <c r="L16" s="153">
        <v>0</v>
      </c>
    </row>
    <row r="17" spans="1:12" ht="13.5" customHeight="1" x14ac:dyDescent="0.45">
      <c r="A17" s="154" t="s">
        <v>105</v>
      </c>
      <c r="B17" s="153">
        <v>1.8</v>
      </c>
      <c r="C17" s="154" t="s">
        <v>97</v>
      </c>
      <c r="D17" s="154" t="s">
        <v>92</v>
      </c>
      <c r="E17" s="153">
        <v>-9.6660000000000004</v>
      </c>
      <c r="F17" s="153">
        <v>9.6500000000000002E-2</v>
      </c>
      <c r="G17" s="153">
        <v>-7.8799999999999995E-2</v>
      </c>
      <c r="H17" s="153">
        <v>-4.0999999999999999E-4</v>
      </c>
      <c r="I17" s="153">
        <v>4.0000000000000002E-4</v>
      </c>
      <c r="J17" s="153">
        <v>-3.31E-3</v>
      </c>
      <c r="K17" s="154" t="s">
        <v>106</v>
      </c>
      <c r="L17" s="153">
        <v>1.8</v>
      </c>
    </row>
    <row r="18" spans="1:12" ht="13.5" customHeight="1" x14ac:dyDescent="0.45">
      <c r="A18" s="154" t="s">
        <v>105</v>
      </c>
      <c r="B18" s="153">
        <v>3.6</v>
      </c>
      <c r="C18" s="154" t="s">
        <v>97</v>
      </c>
      <c r="D18" s="154" t="s">
        <v>92</v>
      </c>
      <c r="E18" s="153">
        <v>-9.468</v>
      </c>
      <c r="F18" s="153">
        <v>9.6500000000000002E-2</v>
      </c>
      <c r="G18" s="153">
        <v>-7.8799999999999995E-2</v>
      </c>
      <c r="H18" s="153">
        <v>-4.0999999999999999E-4</v>
      </c>
      <c r="I18" s="153">
        <v>0.14216999999999999</v>
      </c>
      <c r="J18" s="153">
        <v>-0.17704</v>
      </c>
      <c r="K18" s="154" t="s">
        <v>106</v>
      </c>
      <c r="L18" s="153">
        <v>3.6</v>
      </c>
    </row>
    <row r="19" spans="1:12" ht="13.5" customHeight="1" x14ac:dyDescent="0.45">
      <c r="A19" s="154" t="s">
        <v>107</v>
      </c>
      <c r="B19" s="153">
        <v>0</v>
      </c>
      <c r="C19" s="154" t="s">
        <v>97</v>
      </c>
      <c r="D19" s="154" t="s">
        <v>92</v>
      </c>
      <c r="E19" s="153">
        <v>-6.7312000000000003</v>
      </c>
      <c r="F19" s="153">
        <v>5.8700000000000002E-2</v>
      </c>
      <c r="G19" s="153">
        <v>-9.6199999999999994E-2</v>
      </c>
      <c r="H19" s="153">
        <v>-1.1209999999999999E-2</v>
      </c>
      <c r="I19" s="153">
        <v>-0.17799000000000001</v>
      </c>
      <c r="J19" s="153">
        <v>0.12656999999999999</v>
      </c>
      <c r="K19" s="154" t="s">
        <v>108</v>
      </c>
      <c r="L19" s="153">
        <v>0</v>
      </c>
    </row>
    <row r="20" spans="1:12" ht="13.5" customHeight="1" x14ac:dyDescent="0.45">
      <c r="A20" s="154" t="s">
        <v>107</v>
      </c>
      <c r="B20" s="153">
        <v>1.8</v>
      </c>
      <c r="C20" s="154" t="s">
        <v>97</v>
      </c>
      <c r="D20" s="154" t="s">
        <v>92</v>
      </c>
      <c r="E20" s="153">
        <v>-6.5331999999999999</v>
      </c>
      <c r="F20" s="153">
        <v>5.8700000000000002E-2</v>
      </c>
      <c r="G20" s="153">
        <v>-9.6199999999999994E-2</v>
      </c>
      <c r="H20" s="153">
        <v>-1.1209999999999999E-2</v>
      </c>
      <c r="I20" s="153">
        <v>-4.7999999999999996E-3</v>
      </c>
      <c r="J20" s="153">
        <v>2.0899999999999998E-2</v>
      </c>
      <c r="K20" s="154" t="s">
        <v>108</v>
      </c>
      <c r="L20" s="153">
        <v>1.8</v>
      </c>
    </row>
    <row r="21" spans="1:12" ht="13.5" customHeight="1" x14ac:dyDescent="0.45">
      <c r="A21" s="154" t="s">
        <v>107</v>
      </c>
      <c r="B21" s="153">
        <v>3.6</v>
      </c>
      <c r="C21" s="154" t="s">
        <v>97</v>
      </c>
      <c r="D21" s="154" t="s">
        <v>92</v>
      </c>
      <c r="E21" s="153">
        <v>-6.3352000000000004</v>
      </c>
      <c r="F21" s="153">
        <v>5.8700000000000002E-2</v>
      </c>
      <c r="G21" s="153">
        <v>-9.6199999999999994E-2</v>
      </c>
      <c r="H21" s="153">
        <v>-1.1209999999999999E-2</v>
      </c>
      <c r="I21" s="153">
        <v>0.16838</v>
      </c>
      <c r="J21" s="153">
        <v>-8.4779999999999994E-2</v>
      </c>
      <c r="K21" s="154" t="s">
        <v>108</v>
      </c>
      <c r="L21" s="153">
        <v>3.6</v>
      </c>
    </row>
    <row r="22" spans="1:12" ht="13.5" customHeight="1" x14ac:dyDescent="0.45">
      <c r="A22" s="154" t="s">
        <v>109</v>
      </c>
      <c r="B22" s="153">
        <v>0</v>
      </c>
      <c r="C22" s="154" t="s">
        <v>97</v>
      </c>
      <c r="D22" s="154" t="s">
        <v>92</v>
      </c>
      <c r="E22" s="153">
        <v>-11.863200000000001</v>
      </c>
      <c r="F22" s="153">
        <v>-9.7600000000000006E-2</v>
      </c>
      <c r="G22" s="153">
        <v>0.15920000000000001</v>
      </c>
      <c r="H22" s="153">
        <v>-4.0999999999999999E-4</v>
      </c>
      <c r="I22" s="153">
        <v>0.24548</v>
      </c>
      <c r="J22" s="153">
        <v>-9.2700000000000005E-2</v>
      </c>
      <c r="K22" s="154" t="s">
        <v>110</v>
      </c>
      <c r="L22" s="153">
        <v>0</v>
      </c>
    </row>
    <row r="23" spans="1:12" ht="13.5" customHeight="1" x14ac:dyDescent="0.45">
      <c r="A23" s="154" t="s">
        <v>109</v>
      </c>
      <c r="B23" s="153">
        <v>1.35</v>
      </c>
      <c r="C23" s="154" t="s">
        <v>97</v>
      </c>
      <c r="D23" s="154" t="s">
        <v>92</v>
      </c>
      <c r="E23" s="153">
        <v>-11.714700000000001</v>
      </c>
      <c r="F23" s="153">
        <v>-9.7600000000000006E-2</v>
      </c>
      <c r="G23" s="153">
        <v>0.15920000000000001</v>
      </c>
      <c r="H23" s="153">
        <v>-4.0999999999999999E-4</v>
      </c>
      <c r="I23" s="153">
        <v>3.0589999999999999E-2</v>
      </c>
      <c r="J23" s="153">
        <v>3.9050000000000001E-2</v>
      </c>
      <c r="K23" s="154" t="s">
        <v>110</v>
      </c>
      <c r="L23" s="153">
        <v>1.35</v>
      </c>
    </row>
    <row r="24" spans="1:12" ht="13.5" customHeight="1" x14ac:dyDescent="0.45">
      <c r="A24" s="154" t="s">
        <v>109</v>
      </c>
      <c r="B24" s="153">
        <v>2.7</v>
      </c>
      <c r="C24" s="154" t="s">
        <v>97</v>
      </c>
      <c r="D24" s="154" t="s">
        <v>92</v>
      </c>
      <c r="E24" s="153">
        <v>-11.5662</v>
      </c>
      <c r="F24" s="153">
        <v>-9.7600000000000006E-2</v>
      </c>
      <c r="G24" s="153">
        <v>0.15920000000000001</v>
      </c>
      <c r="H24" s="153">
        <v>-4.0999999999999999E-4</v>
      </c>
      <c r="I24" s="153">
        <v>-0.18429999999999999</v>
      </c>
      <c r="J24" s="153">
        <v>0.17079</v>
      </c>
      <c r="K24" s="154" t="s">
        <v>110</v>
      </c>
      <c r="L24" s="153">
        <v>2.7</v>
      </c>
    </row>
    <row r="25" spans="1:12" ht="13.5" customHeight="1" x14ac:dyDescent="0.45">
      <c r="A25" s="154" t="s">
        <v>111</v>
      </c>
      <c r="B25" s="153">
        <v>0</v>
      </c>
      <c r="C25" s="154" t="s">
        <v>97</v>
      </c>
      <c r="D25" s="154" t="s">
        <v>92</v>
      </c>
      <c r="E25" s="153">
        <v>-9.0172000000000008</v>
      </c>
      <c r="F25" s="153">
        <v>-9.7100000000000006E-2</v>
      </c>
      <c r="G25" s="153">
        <v>-8.3599999999999994E-2</v>
      </c>
      <c r="H25" s="153">
        <v>4.8999999999999998E-4</v>
      </c>
      <c r="I25" s="153">
        <v>-0.14787</v>
      </c>
      <c r="J25" s="153">
        <v>-0.17047999999999999</v>
      </c>
      <c r="K25" s="154" t="s">
        <v>112</v>
      </c>
      <c r="L25" s="153">
        <v>0</v>
      </c>
    </row>
    <row r="26" spans="1:12" ht="13.5" customHeight="1" x14ac:dyDescent="0.45">
      <c r="A26" s="154" t="s">
        <v>111</v>
      </c>
      <c r="B26" s="153">
        <v>1.8</v>
      </c>
      <c r="C26" s="154" t="s">
        <v>97</v>
      </c>
      <c r="D26" s="154" t="s">
        <v>92</v>
      </c>
      <c r="E26" s="153">
        <v>-8.8192000000000004</v>
      </c>
      <c r="F26" s="153">
        <v>-9.7100000000000006E-2</v>
      </c>
      <c r="G26" s="153">
        <v>-8.3599999999999994E-2</v>
      </c>
      <c r="H26" s="153">
        <v>4.8999999999999998E-4</v>
      </c>
      <c r="I26" s="153">
        <v>2.5899999999999999E-3</v>
      </c>
      <c r="J26" s="153">
        <v>4.2500000000000003E-3</v>
      </c>
      <c r="K26" s="154" t="s">
        <v>112</v>
      </c>
      <c r="L26" s="153">
        <v>1.8</v>
      </c>
    </row>
    <row r="27" spans="1:12" ht="13.5" customHeight="1" x14ac:dyDescent="0.45">
      <c r="A27" s="154" t="s">
        <v>111</v>
      </c>
      <c r="B27" s="153">
        <v>3.6</v>
      </c>
      <c r="C27" s="154" t="s">
        <v>97</v>
      </c>
      <c r="D27" s="154" t="s">
        <v>92</v>
      </c>
      <c r="E27" s="153">
        <v>-8.6212</v>
      </c>
      <c r="F27" s="153">
        <v>-9.7100000000000006E-2</v>
      </c>
      <c r="G27" s="153">
        <v>-8.3599999999999994E-2</v>
      </c>
      <c r="H27" s="153">
        <v>4.8999999999999998E-4</v>
      </c>
      <c r="I27" s="153">
        <v>0.15306</v>
      </c>
      <c r="J27" s="153">
        <v>0.17898</v>
      </c>
      <c r="K27" s="154" t="s">
        <v>112</v>
      </c>
      <c r="L27" s="153">
        <v>3.6</v>
      </c>
    </row>
    <row r="28" spans="1:12" ht="13.5" customHeight="1" x14ac:dyDescent="0.45">
      <c r="A28" s="154" t="s">
        <v>113</v>
      </c>
      <c r="B28" s="153">
        <v>0</v>
      </c>
      <c r="C28" s="154" t="s">
        <v>97</v>
      </c>
      <c r="D28" s="154" t="s">
        <v>92</v>
      </c>
      <c r="E28" s="153">
        <v>-5.8860999999999999</v>
      </c>
      <c r="F28" s="153">
        <v>-4.4299999999999999E-2</v>
      </c>
      <c r="G28" s="153">
        <v>-8.3099999999999993E-2</v>
      </c>
      <c r="H28" s="153">
        <v>4.64E-3</v>
      </c>
      <c r="I28" s="153">
        <v>-0.15737999999999999</v>
      </c>
      <c r="J28" s="153">
        <v>-0.10911999999999999</v>
      </c>
      <c r="K28" s="154" t="s">
        <v>114</v>
      </c>
      <c r="L28" s="153">
        <v>0</v>
      </c>
    </row>
    <row r="29" spans="1:12" ht="13.5" customHeight="1" x14ac:dyDescent="0.45">
      <c r="A29" s="154" t="s">
        <v>113</v>
      </c>
      <c r="B29" s="153">
        <v>1.8</v>
      </c>
      <c r="C29" s="154" t="s">
        <v>97</v>
      </c>
      <c r="D29" s="154" t="s">
        <v>92</v>
      </c>
      <c r="E29" s="153">
        <v>-5.6881000000000004</v>
      </c>
      <c r="F29" s="153">
        <v>-4.4299999999999999E-2</v>
      </c>
      <c r="G29" s="153">
        <v>-8.3099999999999993E-2</v>
      </c>
      <c r="H29" s="153">
        <v>4.64E-3</v>
      </c>
      <c r="I29" s="153">
        <v>-7.8700000000000003E-3</v>
      </c>
      <c r="J29" s="153">
        <v>-2.93E-2</v>
      </c>
      <c r="K29" s="154" t="s">
        <v>114</v>
      </c>
      <c r="L29" s="153">
        <v>1.8</v>
      </c>
    </row>
    <row r="30" spans="1:12" ht="13.5" customHeight="1" x14ac:dyDescent="0.45">
      <c r="A30" s="154" t="s">
        <v>113</v>
      </c>
      <c r="B30" s="153">
        <v>3.6</v>
      </c>
      <c r="C30" s="154" t="s">
        <v>97</v>
      </c>
      <c r="D30" s="154" t="s">
        <v>92</v>
      </c>
      <c r="E30" s="153">
        <v>-5.4901</v>
      </c>
      <c r="F30" s="153">
        <v>-4.4299999999999999E-2</v>
      </c>
      <c r="G30" s="153">
        <v>-8.3099999999999993E-2</v>
      </c>
      <c r="H30" s="153">
        <v>4.64E-3</v>
      </c>
      <c r="I30" s="153">
        <v>0.14163999999999999</v>
      </c>
      <c r="J30" s="153">
        <v>5.0509999999999999E-2</v>
      </c>
      <c r="K30" s="154" t="s">
        <v>114</v>
      </c>
      <c r="L30" s="153">
        <v>3.6</v>
      </c>
    </row>
    <row r="31" spans="1:12" ht="13.5" customHeight="1" x14ac:dyDescent="0.45">
      <c r="A31" s="154" t="s">
        <v>115</v>
      </c>
      <c r="B31" s="153">
        <v>0</v>
      </c>
      <c r="C31" s="154" t="s">
        <v>97</v>
      </c>
      <c r="D31" s="154" t="s">
        <v>92</v>
      </c>
      <c r="E31" s="153">
        <v>-13.4491</v>
      </c>
      <c r="F31" s="153">
        <v>7.3400000000000007E-2</v>
      </c>
      <c r="G31" s="153">
        <v>0.16650000000000001</v>
      </c>
      <c r="H31" s="153">
        <v>-8.8999999999999995E-4</v>
      </c>
      <c r="I31" s="153">
        <v>0.24797</v>
      </c>
      <c r="J31" s="153">
        <v>6.0010000000000001E-2</v>
      </c>
      <c r="K31" s="154" t="s">
        <v>116</v>
      </c>
      <c r="L31" s="153">
        <v>0</v>
      </c>
    </row>
    <row r="32" spans="1:12" ht="13.5" customHeight="1" x14ac:dyDescent="0.45">
      <c r="A32" s="154" t="s">
        <v>115</v>
      </c>
      <c r="B32" s="153">
        <v>1.35</v>
      </c>
      <c r="C32" s="154" t="s">
        <v>97</v>
      </c>
      <c r="D32" s="154" t="s">
        <v>92</v>
      </c>
      <c r="E32" s="153">
        <v>-13.300599999999999</v>
      </c>
      <c r="F32" s="153">
        <v>7.3400000000000007E-2</v>
      </c>
      <c r="G32" s="153">
        <v>0.16650000000000001</v>
      </c>
      <c r="H32" s="153">
        <v>-8.8999999999999995E-4</v>
      </c>
      <c r="I32" s="153">
        <v>2.3179999999999999E-2</v>
      </c>
      <c r="J32" s="153">
        <v>-3.9059999999999997E-2</v>
      </c>
      <c r="K32" s="154" t="s">
        <v>116</v>
      </c>
      <c r="L32" s="153">
        <v>1.35</v>
      </c>
    </row>
    <row r="33" spans="1:12" ht="13.5" customHeight="1" x14ac:dyDescent="0.45">
      <c r="A33" s="154" t="s">
        <v>115</v>
      </c>
      <c r="B33" s="153">
        <v>2.7</v>
      </c>
      <c r="C33" s="154" t="s">
        <v>97</v>
      </c>
      <c r="D33" s="154" t="s">
        <v>92</v>
      </c>
      <c r="E33" s="153">
        <v>-13.152100000000001</v>
      </c>
      <c r="F33" s="153">
        <v>7.3400000000000007E-2</v>
      </c>
      <c r="G33" s="153">
        <v>0.16650000000000001</v>
      </c>
      <c r="H33" s="153">
        <v>-8.8999999999999995E-4</v>
      </c>
      <c r="I33" s="153">
        <v>-0.20161999999999999</v>
      </c>
      <c r="J33" s="153">
        <v>-0.13813</v>
      </c>
      <c r="K33" s="154" t="s">
        <v>116</v>
      </c>
      <c r="L33" s="153">
        <v>2.7</v>
      </c>
    </row>
    <row r="34" spans="1:12" ht="13.5" customHeight="1" x14ac:dyDescent="0.45">
      <c r="A34" s="154" t="s">
        <v>117</v>
      </c>
      <c r="B34" s="153">
        <v>0</v>
      </c>
      <c r="C34" s="154" t="s">
        <v>97</v>
      </c>
      <c r="D34" s="154" t="s">
        <v>92</v>
      </c>
      <c r="E34" s="153">
        <v>-10.675599999999999</v>
      </c>
      <c r="F34" s="153">
        <v>0.1027</v>
      </c>
      <c r="G34" s="153">
        <v>-5.1999999999999998E-2</v>
      </c>
      <c r="H34" s="153">
        <v>7.6000000000000004E-4</v>
      </c>
      <c r="I34" s="153">
        <v>-9.6100000000000005E-2</v>
      </c>
      <c r="J34" s="153">
        <v>0.18526999999999999</v>
      </c>
      <c r="K34" s="154" t="s">
        <v>118</v>
      </c>
      <c r="L34" s="153">
        <v>0</v>
      </c>
    </row>
    <row r="35" spans="1:12" ht="13.5" customHeight="1" x14ac:dyDescent="0.45">
      <c r="A35" s="154" t="s">
        <v>117</v>
      </c>
      <c r="B35" s="153">
        <v>1.8</v>
      </c>
      <c r="C35" s="154" t="s">
        <v>97</v>
      </c>
      <c r="D35" s="154" t="s">
        <v>92</v>
      </c>
      <c r="E35" s="153">
        <v>-10.477600000000001</v>
      </c>
      <c r="F35" s="153">
        <v>0.1027</v>
      </c>
      <c r="G35" s="153">
        <v>-5.1999999999999998E-2</v>
      </c>
      <c r="H35" s="153">
        <v>7.6000000000000004E-4</v>
      </c>
      <c r="I35" s="153">
        <v>-2.48E-3</v>
      </c>
      <c r="J35" s="153">
        <v>4.2000000000000002E-4</v>
      </c>
      <c r="K35" s="154" t="s">
        <v>118</v>
      </c>
      <c r="L35" s="153">
        <v>1.8</v>
      </c>
    </row>
    <row r="36" spans="1:12" ht="13.5" customHeight="1" x14ac:dyDescent="0.45">
      <c r="A36" s="154" t="s">
        <v>117</v>
      </c>
      <c r="B36" s="153">
        <v>3.6</v>
      </c>
      <c r="C36" s="154" t="s">
        <v>97</v>
      </c>
      <c r="D36" s="154" t="s">
        <v>92</v>
      </c>
      <c r="E36" s="153">
        <v>-10.2796</v>
      </c>
      <c r="F36" s="153">
        <v>0.1027</v>
      </c>
      <c r="G36" s="153">
        <v>-5.1999999999999998E-2</v>
      </c>
      <c r="H36" s="153">
        <v>7.6000000000000004E-4</v>
      </c>
      <c r="I36" s="153">
        <v>9.1139999999999999E-2</v>
      </c>
      <c r="J36" s="153">
        <v>-0.18443000000000001</v>
      </c>
      <c r="K36" s="154" t="s">
        <v>118</v>
      </c>
      <c r="L36" s="153">
        <v>3.6</v>
      </c>
    </row>
    <row r="37" spans="1:12" ht="13.5" customHeight="1" x14ac:dyDescent="0.45">
      <c r="A37" s="154" t="s">
        <v>119</v>
      </c>
      <c r="B37" s="153">
        <v>0</v>
      </c>
      <c r="C37" s="154" t="s">
        <v>97</v>
      </c>
      <c r="D37" s="154" t="s">
        <v>92</v>
      </c>
      <c r="E37" s="153">
        <v>-7.6909999999999998</v>
      </c>
      <c r="F37" s="153">
        <v>8.2299999999999998E-2</v>
      </c>
      <c r="G37" s="153">
        <v>7.2550000000000002E-5</v>
      </c>
      <c r="H37" s="153">
        <v>1.23E-3</v>
      </c>
      <c r="I37" s="153">
        <v>-1.208E-2</v>
      </c>
      <c r="J37" s="153">
        <v>0.16833000000000001</v>
      </c>
      <c r="K37" s="154" t="s">
        <v>120</v>
      </c>
      <c r="L37" s="153">
        <v>0</v>
      </c>
    </row>
    <row r="38" spans="1:12" ht="13.5" customHeight="1" x14ac:dyDescent="0.45">
      <c r="A38" s="154" t="s">
        <v>119</v>
      </c>
      <c r="B38" s="153">
        <v>1.8</v>
      </c>
      <c r="C38" s="154" t="s">
        <v>97</v>
      </c>
      <c r="D38" s="154" t="s">
        <v>92</v>
      </c>
      <c r="E38" s="153">
        <v>-7.4930000000000003</v>
      </c>
      <c r="F38" s="153">
        <v>8.2299999999999998E-2</v>
      </c>
      <c r="G38" s="153">
        <v>7.2550000000000002E-5</v>
      </c>
      <c r="H38" s="153">
        <v>1.23E-3</v>
      </c>
      <c r="I38" s="153">
        <v>-1.221E-2</v>
      </c>
      <c r="J38" s="153">
        <v>2.0219999999999998E-2</v>
      </c>
      <c r="K38" s="154" t="s">
        <v>120</v>
      </c>
      <c r="L38" s="153">
        <v>1.8</v>
      </c>
    </row>
    <row r="39" spans="1:12" ht="13.5" customHeight="1" x14ac:dyDescent="0.45">
      <c r="A39" s="154" t="s">
        <v>119</v>
      </c>
      <c r="B39" s="153">
        <v>3.6</v>
      </c>
      <c r="C39" s="154" t="s">
        <v>97</v>
      </c>
      <c r="D39" s="154" t="s">
        <v>92</v>
      </c>
      <c r="E39" s="153">
        <v>-7.2949999999999999</v>
      </c>
      <c r="F39" s="153">
        <v>8.2299999999999998E-2</v>
      </c>
      <c r="G39" s="153">
        <v>7.2550000000000002E-5</v>
      </c>
      <c r="H39" s="153">
        <v>1.23E-3</v>
      </c>
      <c r="I39" s="153">
        <v>-1.235E-2</v>
      </c>
      <c r="J39" s="153">
        <v>-0.12789</v>
      </c>
      <c r="K39" s="154" t="s">
        <v>120</v>
      </c>
      <c r="L39" s="153">
        <v>3.6</v>
      </c>
    </row>
    <row r="40" spans="1:12" ht="13.5" customHeight="1" x14ac:dyDescent="0.45">
      <c r="A40" s="154" t="s">
        <v>121</v>
      </c>
      <c r="B40" s="153">
        <v>0</v>
      </c>
      <c r="C40" s="154" t="s">
        <v>97</v>
      </c>
      <c r="D40" s="154" t="s">
        <v>92</v>
      </c>
      <c r="E40" s="153">
        <v>-17.010200000000001</v>
      </c>
      <c r="F40" s="153">
        <v>-7.9100000000000004E-2</v>
      </c>
      <c r="G40" s="153">
        <v>0.20930000000000001</v>
      </c>
      <c r="H40" s="153">
        <v>3.6000000000000002E-4</v>
      </c>
      <c r="I40" s="153">
        <v>0.28588000000000002</v>
      </c>
      <c r="J40" s="153">
        <v>-6.7599999999999993E-2</v>
      </c>
      <c r="K40" s="154" t="s">
        <v>122</v>
      </c>
      <c r="L40" s="153">
        <v>0</v>
      </c>
    </row>
    <row r="41" spans="1:12" ht="13.5" customHeight="1" x14ac:dyDescent="0.45">
      <c r="A41" s="154" t="s">
        <v>121</v>
      </c>
      <c r="B41" s="153">
        <v>1.35</v>
      </c>
      <c r="C41" s="154" t="s">
        <v>97</v>
      </c>
      <c r="D41" s="154" t="s">
        <v>92</v>
      </c>
      <c r="E41" s="153">
        <v>-16.861699999999999</v>
      </c>
      <c r="F41" s="153">
        <v>-7.9100000000000004E-2</v>
      </c>
      <c r="G41" s="153">
        <v>0.20930000000000001</v>
      </c>
      <c r="H41" s="153">
        <v>3.6000000000000002E-4</v>
      </c>
      <c r="I41" s="153">
        <v>3.3600000000000001E-3</v>
      </c>
      <c r="J41" s="153">
        <v>3.9120000000000002E-2</v>
      </c>
      <c r="K41" s="154" t="s">
        <v>122</v>
      </c>
      <c r="L41" s="153">
        <v>1.35</v>
      </c>
    </row>
    <row r="42" spans="1:12" ht="13.5" customHeight="1" x14ac:dyDescent="0.45">
      <c r="A42" s="154" t="s">
        <v>121</v>
      </c>
      <c r="B42" s="153">
        <v>2.7</v>
      </c>
      <c r="C42" s="154" t="s">
        <v>97</v>
      </c>
      <c r="D42" s="154" t="s">
        <v>92</v>
      </c>
      <c r="E42" s="153">
        <v>-16.713200000000001</v>
      </c>
      <c r="F42" s="153">
        <v>-7.9100000000000004E-2</v>
      </c>
      <c r="G42" s="153">
        <v>0.20930000000000001</v>
      </c>
      <c r="H42" s="153">
        <v>3.6000000000000002E-4</v>
      </c>
      <c r="I42" s="153">
        <v>-0.27916000000000002</v>
      </c>
      <c r="J42" s="153">
        <v>0.14584</v>
      </c>
      <c r="K42" s="154" t="s">
        <v>122</v>
      </c>
      <c r="L42" s="153">
        <v>2.7</v>
      </c>
    </row>
    <row r="43" spans="1:12" ht="13.5" customHeight="1" x14ac:dyDescent="0.45">
      <c r="A43" s="154" t="s">
        <v>123</v>
      </c>
      <c r="B43" s="153">
        <v>0</v>
      </c>
      <c r="C43" s="154" t="s">
        <v>97</v>
      </c>
      <c r="D43" s="154" t="s">
        <v>92</v>
      </c>
      <c r="E43" s="153">
        <v>-11.938800000000001</v>
      </c>
      <c r="F43" s="153">
        <v>-0.1051</v>
      </c>
      <c r="G43" s="153">
        <v>-6.7999999999999996E-3</v>
      </c>
      <c r="H43" s="153">
        <v>-3.1E-4</v>
      </c>
      <c r="I43" s="153">
        <v>-1.362E-2</v>
      </c>
      <c r="J43" s="153">
        <v>-0.186</v>
      </c>
      <c r="K43" s="154" t="s">
        <v>124</v>
      </c>
      <c r="L43" s="153">
        <v>0</v>
      </c>
    </row>
    <row r="44" spans="1:12" ht="13.5" customHeight="1" x14ac:dyDescent="0.45">
      <c r="A44" s="154" t="s">
        <v>123</v>
      </c>
      <c r="B44" s="153">
        <v>1.8</v>
      </c>
      <c r="C44" s="154" t="s">
        <v>97</v>
      </c>
      <c r="D44" s="154" t="s">
        <v>92</v>
      </c>
      <c r="E44" s="153">
        <v>-11.7408</v>
      </c>
      <c r="F44" s="153">
        <v>-0.1051</v>
      </c>
      <c r="G44" s="153">
        <v>-6.7999999999999996E-3</v>
      </c>
      <c r="H44" s="153">
        <v>-3.1E-4</v>
      </c>
      <c r="I44" s="153">
        <v>-1.41E-3</v>
      </c>
      <c r="J44" s="153">
        <v>3.2000000000000002E-3</v>
      </c>
      <c r="K44" s="154" t="s">
        <v>124</v>
      </c>
      <c r="L44" s="153">
        <v>1.8</v>
      </c>
    </row>
    <row r="45" spans="1:12" ht="13.5" customHeight="1" x14ac:dyDescent="0.45">
      <c r="A45" s="154" t="s">
        <v>123</v>
      </c>
      <c r="B45" s="153">
        <v>3.6</v>
      </c>
      <c r="C45" s="154" t="s">
        <v>97</v>
      </c>
      <c r="D45" s="154" t="s">
        <v>92</v>
      </c>
      <c r="E45" s="153">
        <v>-11.5428</v>
      </c>
      <c r="F45" s="153">
        <v>-0.1051</v>
      </c>
      <c r="G45" s="153">
        <v>-6.7999999999999996E-3</v>
      </c>
      <c r="H45" s="153">
        <v>-3.1E-4</v>
      </c>
      <c r="I45" s="153">
        <v>1.0789999999999999E-2</v>
      </c>
      <c r="J45" s="153">
        <v>0.19241</v>
      </c>
      <c r="K45" s="154" t="s">
        <v>124</v>
      </c>
      <c r="L45" s="153">
        <v>3.6</v>
      </c>
    </row>
    <row r="46" spans="1:12" ht="13.5" customHeight="1" x14ac:dyDescent="0.45">
      <c r="A46" s="154" t="s">
        <v>125</v>
      </c>
      <c r="B46" s="153">
        <v>0</v>
      </c>
      <c r="C46" s="154" t="s">
        <v>97</v>
      </c>
      <c r="D46" s="154" t="s">
        <v>92</v>
      </c>
      <c r="E46" s="153">
        <v>-6.7431000000000001</v>
      </c>
      <c r="F46" s="153">
        <v>-0.13519999999999999</v>
      </c>
      <c r="G46" s="153">
        <v>2.5499999999999998E-2</v>
      </c>
      <c r="H46" s="153">
        <v>1.5499999999999999E-3</v>
      </c>
      <c r="I46" s="153">
        <v>5.0180000000000002E-2</v>
      </c>
      <c r="J46" s="153">
        <v>-0.23107</v>
      </c>
      <c r="K46" s="154" t="s">
        <v>126</v>
      </c>
      <c r="L46" s="153">
        <v>0</v>
      </c>
    </row>
    <row r="47" spans="1:12" ht="13.5" customHeight="1" x14ac:dyDescent="0.45">
      <c r="A47" s="154" t="s">
        <v>125</v>
      </c>
      <c r="B47" s="153">
        <v>1.8</v>
      </c>
      <c r="C47" s="154" t="s">
        <v>97</v>
      </c>
      <c r="D47" s="154" t="s">
        <v>92</v>
      </c>
      <c r="E47" s="153">
        <v>-6.5450999999999997</v>
      </c>
      <c r="F47" s="153">
        <v>-0.13519999999999999</v>
      </c>
      <c r="G47" s="153">
        <v>2.5499999999999998E-2</v>
      </c>
      <c r="H47" s="153">
        <v>1.5499999999999999E-3</v>
      </c>
      <c r="I47" s="153">
        <v>4.2700000000000004E-3</v>
      </c>
      <c r="J47" s="153">
        <v>1.2370000000000001E-2</v>
      </c>
      <c r="K47" s="154" t="s">
        <v>126</v>
      </c>
      <c r="L47" s="153">
        <v>1.8</v>
      </c>
    </row>
    <row r="48" spans="1:12" ht="13.5" customHeight="1" x14ac:dyDescent="0.45">
      <c r="A48" s="154" t="s">
        <v>125</v>
      </c>
      <c r="B48" s="153">
        <v>3.6</v>
      </c>
      <c r="C48" s="154" t="s">
        <v>97</v>
      </c>
      <c r="D48" s="154" t="s">
        <v>92</v>
      </c>
      <c r="E48" s="153">
        <v>-6.3471000000000002</v>
      </c>
      <c r="F48" s="153">
        <v>-0.13519999999999999</v>
      </c>
      <c r="G48" s="153">
        <v>2.5499999999999998E-2</v>
      </c>
      <c r="H48" s="153">
        <v>1.5499999999999999E-3</v>
      </c>
      <c r="I48" s="153">
        <v>-4.163E-2</v>
      </c>
      <c r="J48" s="153">
        <v>0.25581999999999999</v>
      </c>
      <c r="K48" s="154" t="s">
        <v>126</v>
      </c>
      <c r="L48" s="153">
        <v>3.6</v>
      </c>
    </row>
    <row r="49" spans="1:12" ht="13.5" customHeight="1" x14ac:dyDescent="0.45">
      <c r="A49" s="154" t="s">
        <v>127</v>
      </c>
      <c r="B49" s="153">
        <v>0</v>
      </c>
      <c r="C49" s="154" t="s">
        <v>97</v>
      </c>
      <c r="D49" s="154" t="s">
        <v>92</v>
      </c>
      <c r="E49" s="153">
        <v>-26.688099999999999</v>
      </c>
      <c r="F49" s="153">
        <v>7.1900000000000006E-2</v>
      </c>
      <c r="G49" s="153">
        <v>0.21790000000000001</v>
      </c>
      <c r="H49" s="153">
        <v>9.3999999999999997E-4</v>
      </c>
      <c r="I49" s="153">
        <v>0.29781000000000002</v>
      </c>
      <c r="J49" s="153">
        <v>6.6970000000000002E-2</v>
      </c>
      <c r="K49" s="154" t="s">
        <v>128</v>
      </c>
      <c r="L49" s="153">
        <v>0</v>
      </c>
    </row>
    <row r="50" spans="1:12" ht="13.5" customHeight="1" x14ac:dyDescent="0.45">
      <c r="A50" s="154" t="s">
        <v>127</v>
      </c>
      <c r="B50" s="153">
        <v>1.35</v>
      </c>
      <c r="C50" s="154" t="s">
        <v>97</v>
      </c>
      <c r="D50" s="154" t="s">
        <v>92</v>
      </c>
      <c r="E50" s="153">
        <v>-26.5396</v>
      </c>
      <c r="F50" s="153">
        <v>7.1900000000000006E-2</v>
      </c>
      <c r="G50" s="153">
        <v>0.21790000000000001</v>
      </c>
      <c r="H50" s="153">
        <v>9.3999999999999997E-4</v>
      </c>
      <c r="I50" s="153">
        <v>3.65E-3</v>
      </c>
      <c r="J50" s="153">
        <v>-3.0040000000000001E-2</v>
      </c>
      <c r="K50" s="154" t="s">
        <v>128</v>
      </c>
      <c r="L50" s="153">
        <v>1.35</v>
      </c>
    </row>
    <row r="51" spans="1:12" ht="13.5" customHeight="1" x14ac:dyDescent="0.45">
      <c r="A51" s="154" t="s">
        <v>127</v>
      </c>
      <c r="B51" s="153">
        <v>2.7</v>
      </c>
      <c r="C51" s="154" t="s">
        <v>97</v>
      </c>
      <c r="D51" s="154" t="s">
        <v>92</v>
      </c>
      <c r="E51" s="153">
        <v>-26.391100000000002</v>
      </c>
      <c r="F51" s="153">
        <v>7.1900000000000006E-2</v>
      </c>
      <c r="G51" s="153">
        <v>0.21790000000000001</v>
      </c>
      <c r="H51" s="153">
        <v>9.3999999999999997E-4</v>
      </c>
      <c r="I51" s="153">
        <v>-0.29050999999999999</v>
      </c>
      <c r="J51" s="153">
        <v>-0.12706000000000001</v>
      </c>
      <c r="K51" s="154" t="s">
        <v>128</v>
      </c>
      <c r="L51" s="153">
        <v>2.7</v>
      </c>
    </row>
    <row r="52" spans="1:12" ht="13.5" customHeight="1" x14ac:dyDescent="0.45">
      <c r="A52" s="154" t="s">
        <v>129</v>
      </c>
      <c r="B52" s="153">
        <v>0</v>
      </c>
      <c r="C52" s="154" t="s">
        <v>97</v>
      </c>
      <c r="D52" s="154" t="s">
        <v>92</v>
      </c>
      <c r="E52" s="153">
        <v>-20.9526</v>
      </c>
      <c r="F52" s="153">
        <v>7.8700000000000006E-2</v>
      </c>
      <c r="G52" s="153">
        <v>-8.0000000000000002E-3</v>
      </c>
      <c r="H52" s="153">
        <v>-6.9999999999999999E-4</v>
      </c>
      <c r="I52" s="153">
        <v>-1.8010000000000002E-2</v>
      </c>
      <c r="J52" s="153">
        <v>0.13743</v>
      </c>
      <c r="K52" s="154" t="s">
        <v>130</v>
      </c>
      <c r="L52" s="153">
        <v>0</v>
      </c>
    </row>
    <row r="53" spans="1:12" ht="13.5" customHeight="1" x14ac:dyDescent="0.45">
      <c r="A53" s="154" t="s">
        <v>129</v>
      </c>
      <c r="B53" s="153">
        <v>1.8</v>
      </c>
      <c r="C53" s="154" t="s">
        <v>97</v>
      </c>
      <c r="D53" s="154" t="s">
        <v>92</v>
      </c>
      <c r="E53" s="153">
        <v>-20.7546</v>
      </c>
      <c r="F53" s="153">
        <v>7.8700000000000006E-2</v>
      </c>
      <c r="G53" s="153">
        <v>-8.0000000000000002E-3</v>
      </c>
      <c r="H53" s="153">
        <v>-6.9999999999999999E-4</v>
      </c>
      <c r="I53" s="153">
        <v>-3.5999999999999999E-3</v>
      </c>
      <c r="J53" s="153">
        <v>-4.1399999999999996E-3</v>
      </c>
      <c r="K53" s="154" t="s">
        <v>130</v>
      </c>
      <c r="L53" s="153">
        <v>1.8</v>
      </c>
    </row>
    <row r="54" spans="1:12" ht="13.5" customHeight="1" x14ac:dyDescent="0.45">
      <c r="A54" s="154" t="s">
        <v>129</v>
      </c>
      <c r="B54" s="153">
        <v>3.6</v>
      </c>
      <c r="C54" s="154" t="s">
        <v>97</v>
      </c>
      <c r="D54" s="154" t="s">
        <v>92</v>
      </c>
      <c r="E54" s="153">
        <v>-20.5566</v>
      </c>
      <c r="F54" s="153">
        <v>7.8700000000000006E-2</v>
      </c>
      <c r="G54" s="153">
        <v>-8.0000000000000002E-3</v>
      </c>
      <c r="H54" s="153">
        <v>-6.9999999999999999E-4</v>
      </c>
      <c r="I54" s="153">
        <v>1.082E-2</v>
      </c>
      <c r="J54" s="153">
        <v>-0.14571999999999999</v>
      </c>
      <c r="K54" s="154" t="s">
        <v>130</v>
      </c>
      <c r="L54" s="153">
        <v>3.6</v>
      </c>
    </row>
    <row r="55" spans="1:12" ht="13.5" customHeight="1" x14ac:dyDescent="0.45">
      <c r="A55" s="154" t="s">
        <v>131</v>
      </c>
      <c r="B55" s="153">
        <v>0</v>
      </c>
      <c r="C55" s="154" t="s">
        <v>97</v>
      </c>
      <c r="D55" s="154" t="s">
        <v>92</v>
      </c>
      <c r="E55" s="153">
        <v>-15.520099999999999</v>
      </c>
      <c r="F55" s="153">
        <v>0.1019</v>
      </c>
      <c r="G55" s="153">
        <v>-5.2699999999999997E-2</v>
      </c>
      <c r="H55" s="153">
        <v>-8.8299999999999993E-3</v>
      </c>
      <c r="I55" s="153">
        <v>-7.6950000000000005E-2</v>
      </c>
      <c r="J55" s="153">
        <v>0.18115000000000001</v>
      </c>
      <c r="K55" s="154" t="s">
        <v>132</v>
      </c>
      <c r="L55" s="153">
        <v>0</v>
      </c>
    </row>
    <row r="56" spans="1:12" ht="13.5" customHeight="1" x14ac:dyDescent="0.45">
      <c r="A56" s="154" t="s">
        <v>131</v>
      </c>
      <c r="B56" s="153">
        <v>1.8</v>
      </c>
      <c r="C56" s="154" t="s">
        <v>97</v>
      </c>
      <c r="D56" s="154" t="s">
        <v>92</v>
      </c>
      <c r="E56" s="153">
        <v>-15.322100000000001</v>
      </c>
      <c r="F56" s="153">
        <v>0.1019</v>
      </c>
      <c r="G56" s="153">
        <v>-5.2699999999999997E-2</v>
      </c>
      <c r="H56" s="153">
        <v>-8.8299999999999993E-3</v>
      </c>
      <c r="I56" s="153">
        <v>1.7860000000000001E-2</v>
      </c>
      <c r="J56" s="153">
        <v>-2.33E-3</v>
      </c>
      <c r="K56" s="154" t="s">
        <v>132</v>
      </c>
      <c r="L56" s="153">
        <v>1.8</v>
      </c>
    </row>
    <row r="57" spans="1:12" ht="13.5" customHeight="1" x14ac:dyDescent="0.45">
      <c r="A57" s="154" t="s">
        <v>131</v>
      </c>
      <c r="B57" s="153">
        <v>3.6</v>
      </c>
      <c r="C57" s="154" t="s">
        <v>97</v>
      </c>
      <c r="D57" s="154" t="s">
        <v>92</v>
      </c>
      <c r="E57" s="153">
        <v>-15.1241</v>
      </c>
      <c r="F57" s="153">
        <v>0.1019</v>
      </c>
      <c r="G57" s="153">
        <v>-5.2699999999999997E-2</v>
      </c>
      <c r="H57" s="153">
        <v>-8.8299999999999993E-3</v>
      </c>
      <c r="I57" s="153">
        <v>0.11267000000000001</v>
      </c>
      <c r="J57" s="153">
        <v>-0.18581</v>
      </c>
      <c r="K57" s="154" t="s">
        <v>132</v>
      </c>
      <c r="L57" s="153">
        <v>3.6</v>
      </c>
    </row>
    <row r="58" spans="1:12" ht="13.5" customHeight="1" x14ac:dyDescent="0.45">
      <c r="A58" s="154" t="s">
        <v>133</v>
      </c>
      <c r="B58" s="153">
        <v>0</v>
      </c>
      <c r="C58" s="154" t="s">
        <v>97</v>
      </c>
      <c r="D58" s="154" t="s">
        <v>92</v>
      </c>
      <c r="E58" s="153">
        <v>-13.6967</v>
      </c>
      <c r="F58" s="153">
        <v>-5.4399999999999997E-2</v>
      </c>
      <c r="G58" s="153">
        <v>0.22220000000000001</v>
      </c>
      <c r="H58" s="153">
        <v>2.9999999999999997E-4</v>
      </c>
      <c r="I58" s="153">
        <v>0.30376999999999998</v>
      </c>
      <c r="J58" s="153">
        <v>-4.6149999999999997E-2</v>
      </c>
      <c r="K58" s="154" t="s">
        <v>134</v>
      </c>
      <c r="L58" s="153">
        <v>0</v>
      </c>
    </row>
    <row r="59" spans="1:12" ht="13.5" customHeight="1" x14ac:dyDescent="0.45">
      <c r="A59" s="154" t="s">
        <v>133</v>
      </c>
      <c r="B59" s="153">
        <v>1.35</v>
      </c>
      <c r="C59" s="154" t="s">
        <v>97</v>
      </c>
      <c r="D59" s="154" t="s">
        <v>92</v>
      </c>
      <c r="E59" s="153">
        <v>-13.5482</v>
      </c>
      <c r="F59" s="153">
        <v>-5.4399999999999997E-2</v>
      </c>
      <c r="G59" s="153">
        <v>0.22220000000000001</v>
      </c>
      <c r="H59" s="153">
        <v>2.9999999999999997E-4</v>
      </c>
      <c r="I59" s="153">
        <v>3.82E-3</v>
      </c>
      <c r="J59" s="153">
        <v>2.7310000000000001E-2</v>
      </c>
      <c r="K59" s="154" t="s">
        <v>134</v>
      </c>
      <c r="L59" s="153">
        <v>1.35</v>
      </c>
    </row>
    <row r="60" spans="1:12" ht="13.5" customHeight="1" x14ac:dyDescent="0.45">
      <c r="A60" s="154" t="s">
        <v>133</v>
      </c>
      <c r="B60" s="153">
        <v>2.7</v>
      </c>
      <c r="C60" s="154" t="s">
        <v>97</v>
      </c>
      <c r="D60" s="154" t="s">
        <v>92</v>
      </c>
      <c r="E60" s="153">
        <v>-13.399699999999999</v>
      </c>
      <c r="F60" s="153">
        <v>-5.4399999999999997E-2</v>
      </c>
      <c r="G60" s="153">
        <v>0.22220000000000001</v>
      </c>
      <c r="H60" s="153">
        <v>2.9999999999999997E-4</v>
      </c>
      <c r="I60" s="153">
        <v>-0.29611999999999999</v>
      </c>
      <c r="J60" s="153">
        <v>0.10077</v>
      </c>
      <c r="K60" s="154" t="s">
        <v>134</v>
      </c>
      <c r="L60" s="153">
        <v>2.7</v>
      </c>
    </row>
    <row r="61" spans="1:12" ht="13.5" customHeight="1" x14ac:dyDescent="0.45">
      <c r="A61" s="154" t="s">
        <v>135</v>
      </c>
      <c r="B61" s="153">
        <v>0</v>
      </c>
      <c r="C61" s="154" t="s">
        <v>97</v>
      </c>
      <c r="D61" s="154" t="s">
        <v>92</v>
      </c>
      <c r="E61" s="153">
        <v>-8.9456000000000007</v>
      </c>
      <c r="F61" s="153">
        <v>-4.5600000000000002E-2</v>
      </c>
      <c r="G61" s="153">
        <v>-1.6400000000000001E-2</v>
      </c>
      <c r="H61" s="153">
        <v>-2.2000000000000001E-4</v>
      </c>
      <c r="I61" s="153">
        <v>-2.9440000000000001E-2</v>
      </c>
      <c r="J61" s="153">
        <v>-9.6740000000000007E-2</v>
      </c>
      <c r="K61" s="154" t="s">
        <v>136</v>
      </c>
      <c r="L61" s="153">
        <v>0</v>
      </c>
    </row>
    <row r="62" spans="1:12" ht="13.5" customHeight="1" x14ac:dyDescent="0.45">
      <c r="A62" s="154" t="s">
        <v>135</v>
      </c>
      <c r="B62" s="153">
        <v>1.8</v>
      </c>
      <c r="C62" s="154" t="s">
        <v>97</v>
      </c>
      <c r="D62" s="154" t="s">
        <v>92</v>
      </c>
      <c r="E62" s="153">
        <v>-8.7476000000000003</v>
      </c>
      <c r="F62" s="153">
        <v>-4.5600000000000002E-2</v>
      </c>
      <c r="G62" s="153">
        <v>-1.6400000000000001E-2</v>
      </c>
      <c r="H62" s="153">
        <v>-2.2000000000000001E-4</v>
      </c>
      <c r="I62" s="153">
        <v>-4.0500000000000002E-6</v>
      </c>
      <c r="J62" s="153">
        <v>-1.468E-2</v>
      </c>
      <c r="K62" s="154" t="s">
        <v>136</v>
      </c>
      <c r="L62" s="153">
        <v>1.8</v>
      </c>
    </row>
    <row r="63" spans="1:12" ht="13.5" customHeight="1" x14ac:dyDescent="0.45">
      <c r="A63" s="154" t="s">
        <v>135</v>
      </c>
      <c r="B63" s="153">
        <v>3.6</v>
      </c>
      <c r="C63" s="154" t="s">
        <v>97</v>
      </c>
      <c r="D63" s="154" t="s">
        <v>92</v>
      </c>
      <c r="E63" s="153">
        <v>-8.5495999999999999</v>
      </c>
      <c r="F63" s="153">
        <v>-4.5600000000000002E-2</v>
      </c>
      <c r="G63" s="153">
        <v>-1.6400000000000001E-2</v>
      </c>
      <c r="H63" s="153">
        <v>-2.2000000000000001E-4</v>
      </c>
      <c r="I63" s="153">
        <v>2.9430000000000001E-2</v>
      </c>
      <c r="J63" s="153">
        <v>6.7390000000000005E-2</v>
      </c>
      <c r="K63" s="154" t="s">
        <v>136</v>
      </c>
      <c r="L63" s="153">
        <v>3.6</v>
      </c>
    </row>
    <row r="64" spans="1:12" ht="13.5" customHeight="1" x14ac:dyDescent="0.45">
      <c r="A64" s="154" t="s">
        <v>137</v>
      </c>
      <c r="B64" s="153">
        <v>0</v>
      </c>
      <c r="C64" s="154" t="s">
        <v>97</v>
      </c>
      <c r="D64" s="154" t="s">
        <v>92</v>
      </c>
      <c r="E64" s="153">
        <v>-4.1984000000000004</v>
      </c>
      <c r="F64" s="153">
        <v>1.9699999999999999E-2</v>
      </c>
      <c r="G64" s="153">
        <v>-4.9299999999999997E-2</v>
      </c>
      <c r="H64" s="153">
        <v>3.6099999999999999E-3</v>
      </c>
      <c r="I64" s="153">
        <v>-7.9100000000000004E-2</v>
      </c>
      <c r="J64" s="153">
        <v>1.8280000000000001E-2</v>
      </c>
      <c r="K64" s="154" t="s">
        <v>138</v>
      </c>
      <c r="L64" s="153">
        <v>0</v>
      </c>
    </row>
    <row r="65" spans="1:12" ht="13.5" customHeight="1" x14ac:dyDescent="0.45">
      <c r="A65" s="154" t="s">
        <v>137</v>
      </c>
      <c r="B65" s="153">
        <v>1.8</v>
      </c>
      <c r="C65" s="154" t="s">
        <v>97</v>
      </c>
      <c r="D65" s="154" t="s">
        <v>92</v>
      </c>
      <c r="E65" s="153">
        <v>-4.0004</v>
      </c>
      <c r="F65" s="153">
        <v>1.9699999999999999E-2</v>
      </c>
      <c r="G65" s="153">
        <v>-4.9299999999999997E-2</v>
      </c>
      <c r="H65" s="153">
        <v>3.6099999999999999E-3</v>
      </c>
      <c r="I65" s="153">
        <v>9.6200000000000001E-3</v>
      </c>
      <c r="J65" s="153">
        <v>-1.7170000000000001E-2</v>
      </c>
      <c r="K65" s="154" t="s">
        <v>138</v>
      </c>
      <c r="L65" s="153">
        <v>1.8</v>
      </c>
    </row>
    <row r="66" spans="1:12" ht="13.5" customHeight="1" x14ac:dyDescent="0.45">
      <c r="A66" s="154" t="s">
        <v>137</v>
      </c>
      <c r="B66" s="153">
        <v>3.6</v>
      </c>
      <c r="C66" s="154" t="s">
        <v>97</v>
      </c>
      <c r="D66" s="154" t="s">
        <v>92</v>
      </c>
      <c r="E66" s="153">
        <v>-3.8024</v>
      </c>
      <c r="F66" s="153">
        <v>1.9699999999999999E-2</v>
      </c>
      <c r="G66" s="153">
        <v>-4.9299999999999997E-2</v>
      </c>
      <c r="H66" s="153">
        <v>3.6099999999999999E-3</v>
      </c>
      <c r="I66" s="153">
        <v>9.8330000000000001E-2</v>
      </c>
      <c r="J66" s="153">
        <v>-5.2630000000000003E-2</v>
      </c>
      <c r="K66" s="154" t="s">
        <v>138</v>
      </c>
      <c r="L66" s="153">
        <v>3.6</v>
      </c>
    </row>
    <row r="67" spans="1:12" ht="13.5" customHeight="1" x14ac:dyDescent="0.45">
      <c r="A67" s="154" t="s">
        <v>139</v>
      </c>
      <c r="B67" s="153">
        <v>0</v>
      </c>
      <c r="C67" s="154" t="s">
        <v>97</v>
      </c>
      <c r="D67" s="154" t="s">
        <v>92</v>
      </c>
      <c r="E67" s="153">
        <v>-20.9269</v>
      </c>
      <c r="F67" s="153">
        <v>7.2499999999999995E-2</v>
      </c>
      <c r="G67" s="153">
        <v>0.68769999999999998</v>
      </c>
      <c r="H67" s="153">
        <v>9.3999999999999997E-4</v>
      </c>
      <c r="I67" s="153">
        <v>0.72394000000000003</v>
      </c>
      <c r="J67" s="153">
        <v>6.5570000000000003E-2</v>
      </c>
      <c r="K67" s="154" t="s">
        <v>140</v>
      </c>
      <c r="L67" s="153">
        <v>0</v>
      </c>
    </row>
    <row r="68" spans="1:12" ht="13.5" customHeight="1" x14ac:dyDescent="0.45">
      <c r="A68" s="154" t="s">
        <v>139</v>
      </c>
      <c r="B68" s="153">
        <v>1.35</v>
      </c>
      <c r="C68" s="154" t="s">
        <v>97</v>
      </c>
      <c r="D68" s="154" t="s">
        <v>92</v>
      </c>
      <c r="E68" s="153">
        <v>-20.778400000000001</v>
      </c>
      <c r="F68" s="153">
        <v>7.2499999999999995E-2</v>
      </c>
      <c r="G68" s="153">
        <v>0.68769999999999998</v>
      </c>
      <c r="H68" s="153">
        <v>9.3999999999999997E-4</v>
      </c>
      <c r="I68" s="153">
        <v>-0.20449999999999999</v>
      </c>
      <c r="J68" s="153">
        <v>-3.2300000000000002E-2</v>
      </c>
      <c r="K68" s="154" t="s">
        <v>140</v>
      </c>
      <c r="L68" s="153">
        <v>1.35</v>
      </c>
    </row>
    <row r="69" spans="1:12" ht="13.5" customHeight="1" x14ac:dyDescent="0.45">
      <c r="A69" s="154" t="s">
        <v>139</v>
      </c>
      <c r="B69" s="153">
        <v>2.7</v>
      </c>
      <c r="C69" s="154" t="s">
        <v>97</v>
      </c>
      <c r="D69" s="154" t="s">
        <v>92</v>
      </c>
      <c r="E69" s="153">
        <v>-20.629899999999999</v>
      </c>
      <c r="F69" s="153">
        <v>7.2499999999999995E-2</v>
      </c>
      <c r="G69" s="153">
        <v>0.68769999999999998</v>
      </c>
      <c r="H69" s="153">
        <v>9.3999999999999997E-4</v>
      </c>
      <c r="I69" s="153">
        <v>-1.1329400000000001</v>
      </c>
      <c r="J69" s="153">
        <v>-0.13017000000000001</v>
      </c>
      <c r="K69" s="154" t="s">
        <v>140</v>
      </c>
      <c r="L69" s="153">
        <v>2.7</v>
      </c>
    </row>
    <row r="70" spans="1:12" ht="13.5" customHeight="1" x14ac:dyDescent="0.45">
      <c r="A70" s="154" t="s">
        <v>141</v>
      </c>
      <c r="B70" s="153">
        <v>0</v>
      </c>
      <c r="C70" s="154" t="s">
        <v>97</v>
      </c>
      <c r="D70" s="154" t="s">
        <v>92</v>
      </c>
      <c r="E70" s="153">
        <v>-11.660600000000001</v>
      </c>
      <c r="F70" s="153">
        <v>7.1999999999999995E-2</v>
      </c>
      <c r="G70" s="153">
        <v>0.34889999999999999</v>
      </c>
      <c r="H70" s="153">
        <v>-6.4999999999999997E-4</v>
      </c>
      <c r="I70" s="153">
        <v>0.71691000000000005</v>
      </c>
      <c r="J70" s="153">
        <v>0.13417000000000001</v>
      </c>
      <c r="K70" s="154" t="s">
        <v>142</v>
      </c>
      <c r="L70" s="153">
        <v>0</v>
      </c>
    </row>
    <row r="71" spans="1:12" ht="13.5" customHeight="1" x14ac:dyDescent="0.45">
      <c r="A71" s="154" t="s">
        <v>141</v>
      </c>
      <c r="B71" s="153">
        <v>1.8</v>
      </c>
      <c r="C71" s="154" t="s">
        <v>97</v>
      </c>
      <c r="D71" s="154" t="s">
        <v>92</v>
      </c>
      <c r="E71" s="153">
        <v>-11.4626</v>
      </c>
      <c r="F71" s="153">
        <v>7.1999999999999995E-2</v>
      </c>
      <c r="G71" s="153">
        <v>0.34889999999999999</v>
      </c>
      <c r="H71" s="153">
        <v>-6.4999999999999997E-4</v>
      </c>
      <c r="I71" s="153">
        <v>8.8940000000000005E-2</v>
      </c>
      <c r="J71" s="153">
        <v>4.5599999999999998E-3</v>
      </c>
      <c r="K71" s="154" t="s">
        <v>142</v>
      </c>
      <c r="L71" s="153">
        <v>1.8</v>
      </c>
    </row>
    <row r="72" spans="1:12" ht="13.5" customHeight="1" x14ac:dyDescent="0.45">
      <c r="A72" s="154" t="s">
        <v>141</v>
      </c>
      <c r="B72" s="153">
        <v>3.6</v>
      </c>
      <c r="C72" s="154" t="s">
        <v>97</v>
      </c>
      <c r="D72" s="154" t="s">
        <v>92</v>
      </c>
      <c r="E72" s="153">
        <v>-11.2646</v>
      </c>
      <c r="F72" s="153">
        <v>7.1999999999999995E-2</v>
      </c>
      <c r="G72" s="153">
        <v>0.34889999999999999</v>
      </c>
      <c r="H72" s="153">
        <v>-6.4999999999999997E-4</v>
      </c>
      <c r="I72" s="153">
        <v>-0.53903000000000001</v>
      </c>
      <c r="J72" s="153">
        <v>-0.12504999999999999</v>
      </c>
      <c r="K72" s="154" t="s">
        <v>142</v>
      </c>
      <c r="L72" s="153">
        <v>3.6</v>
      </c>
    </row>
    <row r="73" spans="1:12" ht="13.5" customHeight="1" x14ac:dyDescent="0.45">
      <c r="A73" s="154" t="s">
        <v>143</v>
      </c>
      <c r="B73" s="153">
        <v>0</v>
      </c>
      <c r="C73" s="154" t="s">
        <v>97</v>
      </c>
      <c r="D73" s="154" t="s">
        <v>92</v>
      </c>
      <c r="E73" s="153">
        <v>-3.1071</v>
      </c>
      <c r="F73" s="153">
        <v>4.5199999999999997E-2</v>
      </c>
      <c r="G73" s="153">
        <v>6.25E-2</v>
      </c>
      <c r="H73" s="153">
        <v>1.4599999999999999E-3</v>
      </c>
      <c r="I73" s="153">
        <v>0.18503</v>
      </c>
      <c r="J73" s="153">
        <v>0.10031</v>
      </c>
      <c r="K73" s="154" t="s">
        <v>144</v>
      </c>
      <c r="L73" s="153">
        <v>0</v>
      </c>
    </row>
    <row r="74" spans="1:12" ht="13.5" customHeight="1" x14ac:dyDescent="0.45">
      <c r="A74" s="154" t="s">
        <v>143</v>
      </c>
      <c r="B74" s="153">
        <v>1.8</v>
      </c>
      <c r="C74" s="154" t="s">
        <v>97</v>
      </c>
      <c r="D74" s="154" t="s">
        <v>92</v>
      </c>
      <c r="E74" s="153">
        <v>-2.9091</v>
      </c>
      <c r="F74" s="153">
        <v>4.5199999999999997E-2</v>
      </c>
      <c r="G74" s="153">
        <v>6.25E-2</v>
      </c>
      <c r="H74" s="153">
        <v>1.4599999999999999E-3</v>
      </c>
      <c r="I74" s="153">
        <v>7.2550000000000003E-2</v>
      </c>
      <c r="J74" s="153">
        <v>1.898E-2</v>
      </c>
      <c r="K74" s="154" t="s">
        <v>144</v>
      </c>
      <c r="L74" s="153">
        <v>1.8</v>
      </c>
    </row>
    <row r="75" spans="1:12" ht="13.5" customHeight="1" x14ac:dyDescent="0.45">
      <c r="A75" s="154" t="s">
        <v>143</v>
      </c>
      <c r="B75" s="153">
        <v>3.6</v>
      </c>
      <c r="C75" s="154" t="s">
        <v>97</v>
      </c>
      <c r="D75" s="154" t="s">
        <v>92</v>
      </c>
      <c r="E75" s="153">
        <v>-2.7111000000000001</v>
      </c>
      <c r="F75" s="153">
        <v>4.5199999999999997E-2</v>
      </c>
      <c r="G75" s="153">
        <v>6.25E-2</v>
      </c>
      <c r="H75" s="153">
        <v>1.4599999999999999E-3</v>
      </c>
      <c r="I75" s="153">
        <v>-3.9940000000000003E-2</v>
      </c>
      <c r="J75" s="153">
        <v>-6.2350000000000003E-2</v>
      </c>
      <c r="K75" s="154" t="s">
        <v>144</v>
      </c>
      <c r="L75" s="153">
        <v>3.6</v>
      </c>
    </row>
    <row r="76" spans="1:12" ht="13.5" customHeight="1" x14ac:dyDescent="0.45">
      <c r="A76" s="154" t="s">
        <v>145</v>
      </c>
      <c r="B76" s="153">
        <v>0</v>
      </c>
      <c r="C76" s="154" t="s">
        <v>97</v>
      </c>
      <c r="D76" s="154" t="s">
        <v>92</v>
      </c>
      <c r="E76" s="153">
        <v>-20.9329</v>
      </c>
      <c r="F76" s="153">
        <v>-7.2300000000000003E-2</v>
      </c>
      <c r="G76" s="153">
        <v>0.68789999999999996</v>
      </c>
      <c r="H76" s="153">
        <v>-9.2000000000000003E-4</v>
      </c>
      <c r="I76" s="153">
        <v>0.72409999999999997</v>
      </c>
      <c r="J76" s="153">
        <v>-6.5379999999999994E-2</v>
      </c>
      <c r="K76" s="154" t="s">
        <v>146</v>
      </c>
      <c r="L76" s="153">
        <v>0</v>
      </c>
    </row>
    <row r="77" spans="1:12" ht="13.5" customHeight="1" x14ac:dyDescent="0.45">
      <c r="A77" s="154" t="s">
        <v>145</v>
      </c>
      <c r="B77" s="153">
        <v>1.35</v>
      </c>
      <c r="C77" s="154" t="s">
        <v>97</v>
      </c>
      <c r="D77" s="154" t="s">
        <v>92</v>
      </c>
      <c r="E77" s="153">
        <v>-20.784400000000002</v>
      </c>
      <c r="F77" s="153">
        <v>-7.2300000000000003E-2</v>
      </c>
      <c r="G77" s="153">
        <v>0.68789999999999996</v>
      </c>
      <c r="H77" s="153">
        <v>-9.2000000000000003E-4</v>
      </c>
      <c r="I77" s="153">
        <v>-0.20452999999999999</v>
      </c>
      <c r="J77" s="153">
        <v>3.2280000000000003E-2</v>
      </c>
      <c r="K77" s="154" t="s">
        <v>146</v>
      </c>
      <c r="L77" s="153">
        <v>1.35</v>
      </c>
    </row>
    <row r="78" spans="1:12" ht="13.5" customHeight="1" x14ac:dyDescent="0.45">
      <c r="A78" s="154" t="s">
        <v>145</v>
      </c>
      <c r="B78" s="153">
        <v>2.7</v>
      </c>
      <c r="C78" s="154" t="s">
        <v>97</v>
      </c>
      <c r="D78" s="154" t="s">
        <v>92</v>
      </c>
      <c r="E78" s="153">
        <v>-20.635899999999999</v>
      </c>
      <c r="F78" s="153">
        <v>-7.2300000000000003E-2</v>
      </c>
      <c r="G78" s="153">
        <v>0.68789999999999996</v>
      </c>
      <c r="H78" s="153">
        <v>-9.2000000000000003E-4</v>
      </c>
      <c r="I78" s="153">
        <v>-1.1331599999999999</v>
      </c>
      <c r="J78" s="153">
        <v>0.12995000000000001</v>
      </c>
      <c r="K78" s="154" t="s">
        <v>146</v>
      </c>
      <c r="L78" s="153">
        <v>2.7</v>
      </c>
    </row>
    <row r="79" spans="1:12" ht="13.5" customHeight="1" x14ac:dyDescent="0.45">
      <c r="A79" s="154" t="s">
        <v>147</v>
      </c>
      <c r="B79" s="153">
        <v>0</v>
      </c>
      <c r="C79" s="154" t="s">
        <v>97</v>
      </c>
      <c r="D79" s="154" t="s">
        <v>92</v>
      </c>
      <c r="E79" s="153">
        <v>-11.6669</v>
      </c>
      <c r="F79" s="153">
        <v>-7.22E-2</v>
      </c>
      <c r="G79" s="153">
        <v>0.34910000000000002</v>
      </c>
      <c r="H79" s="153">
        <v>7.5000000000000002E-4</v>
      </c>
      <c r="I79" s="153">
        <v>0.71740000000000004</v>
      </c>
      <c r="J79" s="153">
        <v>-0.13395000000000001</v>
      </c>
      <c r="K79" s="154" t="s">
        <v>148</v>
      </c>
      <c r="L79" s="153">
        <v>0</v>
      </c>
    </row>
    <row r="80" spans="1:12" ht="13.5" customHeight="1" x14ac:dyDescent="0.45">
      <c r="A80" s="154" t="s">
        <v>147</v>
      </c>
      <c r="B80" s="153">
        <v>1.8</v>
      </c>
      <c r="C80" s="154" t="s">
        <v>97</v>
      </c>
      <c r="D80" s="154" t="s">
        <v>92</v>
      </c>
      <c r="E80" s="153">
        <v>-11.4689</v>
      </c>
      <c r="F80" s="153">
        <v>-7.22E-2</v>
      </c>
      <c r="G80" s="153">
        <v>0.34910000000000002</v>
      </c>
      <c r="H80" s="153">
        <v>7.5000000000000002E-4</v>
      </c>
      <c r="I80" s="153">
        <v>8.899E-2</v>
      </c>
      <c r="J80" s="153">
        <v>-4.0200000000000001E-3</v>
      </c>
      <c r="K80" s="154" t="s">
        <v>148</v>
      </c>
      <c r="L80" s="153">
        <v>1.8</v>
      </c>
    </row>
    <row r="81" spans="1:12" ht="13.5" customHeight="1" x14ac:dyDescent="0.45">
      <c r="A81" s="154" t="s">
        <v>147</v>
      </c>
      <c r="B81" s="153">
        <v>3.6</v>
      </c>
      <c r="C81" s="154" t="s">
        <v>97</v>
      </c>
      <c r="D81" s="154" t="s">
        <v>92</v>
      </c>
      <c r="E81" s="153">
        <v>-11.270899999999999</v>
      </c>
      <c r="F81" s="153">
        <v>-7.22E-2</v>
      </c>
      <c r="G81" s="153">
        <v>0.34910000000000002</v>
      </c>
      <c r="H81" s="153">
        <v>7.5000000000000002E-4</v>
      </c>
      <c r="I81" s="153">
        <v>-0.53942000000000001</v>
      </c>
      <c r="J81" s="153">
        <v>0.12592</v>
      </c>
      <c r="K81" s="154" t="s">
        <v>148</v>
      </c>
      <c r="L81" s="153">
        <v>3.6</v>
      </c>
    </row>
    <row r="82" spans="1:12" ht="13.5" customHeight="1" x14ac:dyDescent="0.45">
      <c r="A82" s="154" t="s">
        <v>149</v>
      </c>
      <c r="B82" s="153">
        <v>0</v>
      </c>
      <c r="C82" s="154" t="s">
        <v>97</v>
      </c>
      <c r="D82" s="154" t="s">
        <v>92</v>
      </c>
      <c r="E82" s="153">
        <v>-3.1133000000000002</v>
      </c>
      <c r="F82" s="153">
        <v>-2.35E-2</v>
      </c>
      <c r="G82" s="153">
        <v>6.3700000000000007E-2</v>
      </c>
      <c r="H82" s="153">
        <v>2.4499999999999999E-3</v>
      </c>
      <c r="I82" s="153">
        <v>0.18722</v>
      </c>
      <c r="J82" s="153">
        <v>-6.0929999999999998E-2</v>
      </c>
      <c r="K82" s="154" t="s">
        <v>150</v>
      </c>
      <c r="L82" s="153">
        <v>0</v>
      </c>
    </row>
    <row r="83" spans="1:12" ht="13.5" customHeight="1" x14ac:dyDescent="0.45">
      <c r="A83" s="154" t="s">
        <v>149</v>
      </c>
      <c r="B83" s="153">
        <v>1.8</v>
      </c>
      <c r="C83" s="154" t="s">
        <v>97</v>
      </c>
      <c r="D83" s="154" t="s">
        <v>92</v>
      </c>
      <c r="E83" s="153">
        <v>-2.9152999999999998</v>
      </c>
      <c r="F83" s="153">
        <v>-2.35E-2</v>
      </c>
      <c r="G83" s="153">
        <v>6.3700000000000007E-2</v>
      </c>
      <c r="H83" s="153">
        <v>2.4499999999999999E-3</v>
      </c>
      <c r="I83" s="153">
        <v>7.2590000000000002E-2</v>
      </c>
      <c r="J83" s="153">
        <v>-1.8579999999999999E-2</v>
      </c>
      <c r="K83" s="154" t="s">
        <v>150</v>
      </c>
      <c r="L83" s="153">
        <v>1.8</v>
      </c>
    </row>
    <row r="84" spans="1:12" ht="13.5" customHeight="1" x14ac:dyDescent="0.45">
      <c r="A84" s="154" t="s">
        <v>149</v>
      </c>
      <c r="B84" s="153">
        <v>3.6</v>
      </c>
      <c r="C84" s="154" t="s">
        <v>97</v>
      </c>
      <c r="D84" s="154" t="s">
        <v>92</v>
      </c>
      <c r="E84" s="153">
        <v>-2.7172999999999998</v>
      </c>
      <c r="F84" s="153">
        <v>-2.35E-2</v>
      </c>
      <c r="G84" s="153">
        <v>6.3700000000000007E-2</v>
      </c>
      <c r="H84" s="153">
        <v>2.4499999999999999E-3</v>
      </c>
      <c r="I84" s="153">
        <v>-4.2029999999999998E-2</v>
      </c>
      <c r="J84" s="153">
        <v>2.376E-2</v>
      </c>
      <c r="K84" s="154" t="s">
        <v>150</v>
      </c>
      <c r="L84" s="153">
        <v>3.6</v>
      </c>
    </row>
    <row r="85" spans="1:12" ht="13.5" customHeight="1" x14ac:dyDescent="0.45">
      <c r="A85" s="154" t="s">
        <v>151</v>
      </c>
      <c r="B85" s="153">
        <v>0</v>
      </c>
      <c r="C85" s="154" t="s">
        <v>97</v>
      </c>
      <c r="D85" s="154" t="s">
        <v>92</v>
      </c>
      <c r="E85" s="153">
        <v>-13.672000000000001</v>
      </c>
      <c r="F85" s="153">
        <v>5.4100000000000002E-2</v>
      </c>
      <c r="G85" s="153">
        <v>0.22239999999999999</v>
      </c>
      <c r="H85" s="153">
        <v>-2.7999999999999998E-4</v>
      </c>
      <c r="I85" s="153">
        <v>0.30414999999999998</v>
      </c>
      <c r="J85" s="153">
        <v>4.5940000000000002E-2</v>
      </c>
      <c r="K85" s="154" t="s">
        <v>152</v>
      </c>
      <c r="L85" s="153">
        <v>0</v>
      </c>
    </row>
    <row r="86" spans="1:12" ht="13.5" customHeight="1" x14ac:dyDescent="0.45">
      <c r="A86" s="154" t="s">
        <v>151</v>
      </c>
      <c r="B86" s="153">
        <v>1.35</v>
      </c>
      <c r="C86" s="154" t="s">
        <v>97</v>
      </c>
      <c r="D86" s="154" t="s">
        <v>92</v>
      </c>
      <c r="E86" s="153">
        <v>-13.5235</v>
      </c>
      <c r="F86" s="153">
        <v>5.4100000000000002E-2</v>
      </c>
      <c r="G86" s="153">
        <v>0.22239999999999999</v>
      </c>
      <c r="H86" s="153">
        <v>-2.7999999999999998E-4</v>
      </c>
      <c r="I86" s="153">
        <v>3.8600000000000001E-3</v>
      </c>
      <c r="J86" s="153">
        <v>-2.7109999999999999E-2</v>
      </c>
      <c r="K86" s="154" t="s">
        <v>152</v>
      </c>
      <c r="L86" s="153">
        <v>1.35</v>
      </c>
    </row>
    <row r="87" spans="1:12" ht="13.5" customHeight="1" x14ac:dyDescent="0.45">
      <c r="A87" s="154" t="s">
        <v>151</v>
      </c>
      <c r="B87" s="153">
        <v>2.7</v>
      </c>
      <c r="C87" s="154" t="s">
        <v>97</v>
      </c>
      <c r="D87" s="154" t="s">
        <v>92</v>
      </c>
      <c r="E87" s="153">
        <v>-13.375</v>
      </c>
      <c r="F87" s="153">
        <v>5.4100000000000002E-2</v>
      </c>
      <c r="G87" s="153">
        <v>0.22239999999999999</v>
      </c>
      <c r="H87" s="153">
        <v>-2.7999999999999998E-4</v>
      </c>
      <c r="I87" s="153">
        <v>-0.29643000000000003</v>
      </c>
      <c r="J87" s="153">
        <v>-0.10016</v>
      </c>
      <c r="K87" s="154" t="s">
        <v>152</v>
      </c>
      <c r="L87" s="153">
        <v>2.7</v>
      </c>
    </row>
    <row r="88" spans="1:12" ht="13.5" customHeight="1" x14ac:dyDescent="0.45">
      <c r="A88" s="154" t="s">
        <v>153</v>
      </c>
      <c r="B88" s="153">
        <v>0</v>
      </c>
      <c r="C88" s="154" t="s">
        <v>97</v>
      </c>
      <c r="D88" s="154" t="s">
        <v>92</v>
      </c>
      <c r="E88" s="153">
        <v>-8.9174000000000007</v>
      </c>
      <c r="F88" s="153">
        <v>4.4200000000000003E-2</v>
      </c>
      <c r="G88" s="153">
        <v>-1.6199999999999999E-2</v>
      </c>
      <c r="H88" s="153">
        <v>3.2000000000000003E-4</v>
      </c>
      <c r="I88" s="153">
        <v>-2.8799999999999999E-2</v>
      </c>
      <c r="J88" s="153">
        <v>9.5219999999999999E-2</v>
      </c>
      <c r="K88" s="154" t="s">
        <v>154</v>
      </c>
      <c r="L88" s="153">
        <v>0</v>
      </c>
    </row>
    <row r="89" spans="1:12" ht="13.5" customHeight="1" x14ac:dyDescent="0.45">
      <c r="A89" s="154" t="s">
        <v>153</v>
      </c>
      <c r="B89" s="153">
        <v>1.8</v>
      </c>
      <c r="C89" s="154" t="s">
        <v>97</v>
      </c>
      <c r="D89" s="154" t="s">
        <v>92</v>
      </c>
      <c r="E89" s="153">
        <v>-8.7194000000000003</v>
      </c>
      <c r="F89" s="153">
        <v>4.4200000000000003E-2</v>
      </c>
      <c r="G89" s="153">
        <v>-1.6199999999999999E-2</v>
      </c>
      <c r="H89" s="153">
        <v>3.2000000000000003E-4</v>
      </c>
      <c r="I89" s="153">
        <v>4.4999999999999999E-4</v>
      </c>
      <c r="J89" s="153">
        <v>1.5630000000000002E-2</v>
      </c>
      <c r="K89" s="154" t="s">
        <v>154</v>
      </c>
      <c r="L89" s="153">
        <v>1.8</v>
      </c>
    </row>
    <row r="90" spans="1:12" ht="13.5" customHeight="1" x14ac:dyDescent="0.45">
      <c r="A90" s="154" t="s">
        <v>153</v>
      </c>
      <c r="B90" s="153">
        <v>3.6</v>
      </c>
      <c r="C90" s="154" t="s">
        <v>97</v>
      </c>
      <c r="D90" s="154" t="s">
        <v>92</v>
      </c>
      <c r="E90" s="153">
        <v>-8.5213999999999999</v>
      </c>
      <c r="F90" s="153">
        <v>4.4200000000000003E-2</v>
      </c>
      <c r="G90" s="153">
        <v>-1.6199999999999999E-2</v>
      </c>
      <c r="H90" s="153">
        <v>3.2000000000000003E-4</v>
      </c>
      <c r="I90" s="153">
        <v>2.9700000000000001E-2</v>
      </c>
      <c r="J90" s="153">
        <v>-6.3960000000000003E-2</v>
      </c>
      <c r="K90" s="154" t="s">
        <v>154</v>
      </c>
      <c r="L90" s="153">
        <v>3.6</v>
      </c>
    </row>
    <row r="91" spans="1:12" ht="13.5" customHeight="1" x14ac:dyDescent="0.45">
      <c r="A91" s="154" t="s">
        <v>155</v>
      </c>
      <c r="B91" s="153">
        <v>0</v>
      </c>
      <c r="C91" s="154" t="s">
        <v>97</v>
      </c>
      <c r="D91" s="154" t="s">
        <v>92</v>
      </c>
      <c r="E91" s="153">
        <v>-4.1719999999999997</v>
      </c>
      <c r="F91" s="153">
        <v>1.4E-3</v>
      </c>
      <c r="G91" s="153">
        <v>-4.0800000000000003E-2</v>
      </c>
      <c r="H91" s="153">
        <v>4.6999999999999999E-4</v>
      </c>
      <c r="I91" s="153">
        <v>-6.429E-2</v>
      </c>
      <c r="J91" s="153">
        <v>1.9390000000000001E-2</v>
      </c>
      <c r="K91" s="154" t="s">
        <v>156</v>
      </c>
      <c r="L91" s="153">
        <v>0</v>
      </c>
    </row>
    <row r="92" spans="1:12" ht="13.5" customHeight="1" x14ac:dyDescent="0.45">
      <c r="A92" s="154" t="s">
        <v>155</v>
      </c>
      <c r="B92" s="153">
        <v>1.8</v>
      </c>
      <c r="C92" s="154" t="s">
        <v>97</v>
      </c>
      <c r="D92" s="154" t="s">
        <v>92</v>
      </c>
      <c r="E92" s="153">
        <v>-3.9740000000000002</v>
      </c>
      <c r="F92" s="153">
        <v>1.4E-3</v>
      </c>
      <c r="G92" s="153">
        <v>-4.0800000000000003E-2</v>
      </c>
      <c r="H92" s="153">
        <v>4.6999999999999999E-4</v>
      </c>
      <c r="I92" s="153">
        <v>9.1699999999999993E-3</v>
      </c>
      <c r="J92" s="153">
        <v>1.6910000000000001E-2</v>
      </c>
      <c r="K92" s="154" t="s">
        <v>156</v>
      </c>
      <c r="L92" s="153">
        <v>1.8</v>
      </c>
    </row>
    <row r="93" spans="1:12" ht="13.5" customHeight="1" x14ac:dyDescent="0.45">
      <c r="A93" s="154" t="s">
        <v>155</v>
      </c>
      <c r="B93" s="153">
        <v>3.6</v>
      </c>
      <c r="C93" s="154" t="s">
        <v>97</v>
      </c>
      <c r="D93" s="154" t="s">
        <v>92</v>
      </c>
      <c r="E93" s="153">
        <v>-3.7759999999999998</v>
      </c>
      <c r="F93" s="153">
        <v>1.4E-3</v>
      </c>
      <c r="G93" s="153">
        <v>-4.0800000000000003E-2</v>
      </c>
      <c r="H93" s="153">
        <v>4.6999999999999999E-4</v>
      </c>
      <c r="I93" s="153">
        <v>8.2619999999999999E-2</v>
      </c>
      <c r="J93" s="153">
        <v>1.444E-2</v>
      </c>
      <c r="K93" s="154" t="s">
        <v>156</v>
      </c>
      <c r="L93" s="153">
        <v>3.6</v>
      </c>
    </row>
    <row r="94" spans="1:12" ht="13.5" customHeight="1" x14ac:dyDescent="0.45">
      <c r="A94" s="154" t="s">
        <v>157</v>
      </c>
      <c r="B94" s="153">
        <v>0</v>
      </c>
      <c r="C94" s="154" t="s">
        <v>97</v>
      </c>
      <c r="D94" s="154" t="s">
        <v>92</v>
      </c>
      <c r="E94" s="153">
        <v>-27.075199999999999</v>
      </c>
      <c r="F94" s="153">
        <v>-7.2800000000000004E-2</v>
      </c>
      <c r="G94" s="153">
        <v>0.218</v>
      </c>
      <c r="H94" s="153">
        <v>-9.2000000000000003E-4</v>
      </c>
      <c r="I94" s="153">
        <v>0.29812</v>
      </c>
      <c r="J94" s="153">
        <v>-6.7729999999999999E-2</v>
      </c>
      <c r="K94" s="154" t="s">
        <v>158</v>
      </c>
      <c r="L94" s="153">
        <v>0</v>
      </c>
    </row>
    <row r="95" spans="1:12" ht="13.5" customHeight="1" x14ac:dyDescent="0.45">
      <c r="A95" s="154" t="s">
        <v>157</v>
      </c>
      <c r="B95" s="153">
        <v>1.35</v>
      </c>
      <c r="C95" s="154" t="s">
        <v>97</v>
      </c>
      <c r="D95" s="154" t="s">
        <v>92</v>
      </c>
      <c r="E95" s="153">
        <v>-26.9267</v>
      </c>
      <c r="F95" s="153">
        <v>-7.2800000000000004E-2</v>
      </c>
      <c r="G95" s="153">
        <v>0.218</v>
      </c>
      <c r="H95" s="153">
        <v>-9.2000000000000003E-4</v>
      </c>
      <c r="I95" s="153">
        <v>3.81E-3</v>
      </c>
      <c r="J95" s="153">
        <v>3.0519999999999999E-2</v>
      </c>
      <c r="K95" s="154" t="s">
        <v>158</v>
      </c>
      <c r="L95" s="153">
        <v>1.35</v>
      </c>
    </row>
    <row r="96" spans="1:12" ht="13.5" customHeight="1" x14ac:dyDescent="0.45">
      <c r="A96" s="154" t="s">
        <v>157</v>
      </c>
      <c r="B96" s="153">
        <v>2.7</v>
      </c>
      <c r="C96" s="154" t="s">
        <v>97</v>
      </c>
      <c r="D96" s="154" t="s">
        <v>92</v>
      </c>
      <c r="E96" s="153">
        <v>-26.778199999999998</v>
      </c>
      <c r="F96" s="153">
        <v>-7.2800000000000004E-2</v>
      </c>
      <c r="G96" s="153">
        <v>0.218</v>
      </c>
      <c r="H96" s="153">
        <v>-9.2000000000000003E-4</v>
      </c>
      <c r="I96" s="153">
        <v>-0.29049000000000003</v>
      </c>
      <c r="J96" s="153">
        <v>0.12877</v>
      </c>
      <c r="K96" s="154" t="s">
        <v>158</v>
      </c>
      <c r="L96" s="153">
        <v>2.7</v>
      </c>
    </row>
    <row r="97" spans="1:12" ht="13.5" customHeight="1" x14ac:dyDescent="0.45">
      <c r="A97" s="154" t="s">
        <v>159</v>
      </c>
      <c r="B97" s="153">
        <v>0</v>
      </c>
      <c r="C97" s="154" t="s">
        <v>97</v>
      </c>
      <c r="D97" s="154" t="s">
        <v>92</v>
      </c>
      <c r="E97" s="153">
        <v>-21.355499999999999</v>
      </c>
      <c r="F97" s="153">
        <v>-8.0100000000000005E-2</v>
      </c>
      <c r="G97" s="153">
        <v>-8.0000000000000002E-3</v>
      </c>
      <c r="H97" s="153">
        <v>8.0000000000000004E-4</v>
      </c>
      <c r="I97" s="153">
        <v>-1.7479999999999999E-2</v>
      </c>
      <c r="J97" s="153">
        <v>-0.13947999999999999</v>
      </c>
      <c r="K97" s="154" t="s">
        <v>160</v>
      </c>
      <c r="L97" s="153">
        <v>0</v>
      </c>
    </row>
    <row r="98" spans="1:12" ht="13.5" customHeight="1" x14ac:dyDescent="0.45">
      <c r="A98" s="154" t="s">
        <v>159</v>
      </c>
      <c r="B98" s="153">
        <v>1.8</v>
      </c>
      <c r="C98" s="154" t="s">
        <v>97</v>
      </c>
      <c r="D98" s="154" t="s">
        <v>92</v>
      </c>
      <c r="E98" s="153">
        <v>-21.157499999999999</v>
      </c>
      <c r="F98" s="153">
        <v>-8.0100000000000005E-2</v>
      </c>
      <c r="G98" s="153">
        <v>-8.0000000000000002E-3</v>
      </c>
      <c r="H98" s="153">
        <v>8.0000000000000004E-4</v>
      </c>
      <c r="I98" s="153">
        <v>-3.0400000000000002E-3</v>
      </c>
      <c r="J98" s="153">
        <v>4.7200000000000002E-3</v>
      </c>
      <c r="K98" s="154" t="s">
        <v>160</v>
      </c>
      <c r="L98" s="153">
        <v>1.8</v>
      </c>
    </row>
    <row r="99" spans="1:12" ht="13.5" customHeight="1" x14ac:dyDescent="0.45">
      <c r="A99" s="154" t="s">
        <v>159</v>
      </c>
      <c r="B99" s="153">
        <v>3.6</v>
      </c>
      <c r="C99" s="154" t="s">
        <v>97</v>
      </c>
      <c r="D99" s="154" t="s">
        <v>92</v>
      </c>
      <c r="E99" s="153">
        <v>-20.959499999999998</v>
      </c>
      <c r="F99" s="153">
        <v>-8.0100000000000005E-2</v>
      </c>
      <c r="G99" s="153">
        <v>-8.0000000000000002E-3</v>
      </c>
      <c r="H99" s="153">
        <v>8.0000000000000004E-4</v>
      </c>
      <c r="I99" s="153">
        <v>1.14E-2</v>
      </c>
      <c r="J99" s="153">
        <v>0.14893000000000001</v>
      </c>
      <c r="K99" s="154" t="s">
        <v>160</v>
      </c>
      <c r="L99" s="153">
        <v>3.6</v>
      </c>
    </row>
    <row r="100" spans="1:12" ht="13.5" customHeight="1" x14ac:dyDescent="0.45">
      <c r="A100" s="154" t="s">
        <v>161</v>
      </c>
      <c r="B100" s="153">
        <v>0</v>
      </c>
      <c r="C100" s="154" t="s">
        <v>97</v>
      </c>
      <c r="D100" s="154" t="s">
        <v>92</v>
      </c>
      <c r="E100" s="153">
        <v>-15.954499999999999</v>
      </c>
      <c r="F100" s="153">
        <v>-8.6499999999999994E-2</v>
      </c>
      <c r="G100" s="153">
        <v>-2.9899999999999999E-2</v>
      </c>
      <c r="H100" s="153">
        <v>1.2200000000000001E-2</v>
      </c>
      <c r="I100" s="153">
        <v>-4.1919999999999999E-2</v>
      </c>
      <c r="J100" s="153">
        <v>-0.14979000000000001</v>
      </c>
      <c r="K100" s="154" t="s">
        <v>162</v>
      </c>
      <c r="L100" s="153">
        <v>0</v>
      </c>
    </row>
    <row r="101" spans="1:12" ht="13.5" customHeight="1" x14ac:dyDescent="0.45">
      <c r="A101" s="154" t="s">
        <v>161</v>
      </c>
      <c r="B101" s="153">
        <v>1.8</v>
      </c>
      <c r="C101" s="154" t="s">
        <v>97</v>
      </c>
      <c r="D101" s="154" t="s">
        <v>92</v>
      </c>
      <c r="E101" s="153">
        <v>-15.756500000000001</v>
      </c>
      <c r="F101" s="153">
        <v>-8.6499999999999994E-2</v>
      </c>
      <c r="G101" s="153">
        <v>-2.9899999999999999E-2</v>
      </c>
      <c r="H101" s="153">
        <v>1.2200000000000001E-2</v>
      </c>
      <c r="I101" s="153">
        <v>1.193E-2</v>
      </c>
      <c r="J101" s="153">
        <v>5.94E-3</v>
      </c>
      <c r="K101" s="154" t="s">
        <v>162</v>
      </c>
      <c r="L101" s="153">
        <v>1.8</v>
      </c>
    </row>
    <row r="102" spans="1:12" ht="13.5" customHeight="1" x14ac:dyDescent="0.45">
      <c r="A102" s="154" t="s">
        <v>161</v>
      </c>
      <c r="B102" s="153">
        <v>3.6</v>
      </c>
      <c r="C102" s="154" t="s">
        <v>97</v>
      </c>
      <c r="D102" s="154" t="s">
        <v>92</v>
      </c>
      <c r="E102" s="153">
        <v>-15.5585</v>
      </c>
      <c r="F102" s="153">
        <v>-8.6499999999999994E-2</v>
      </c>
      <c r="G102" s="153">
        <v>-2.9899999999999999E-2</v>
      </c>
      <c r="H102" s="153">
        <v>1.2200000000000001E-2</v>
      </c>
      <c r="I102" s="153">
        <v>6.5769999999999995E-2</v>
      </c>
      <c r="J102" s="153">
        <v>0.16167000000000001</v>
      </c>
      <c r="K102" s="154" t="s">
        <v>162</v>
      </c>
      <c r="L102" s="153">
        <v>3.6</v>
      </c>
    </row>
    <row r="103" spans="1:12" ht="13.5" customHeight="1" x14ac:dyDescent="0.45">
      <c r="A103" s="154" t="s">
        <v>163</v>
      </c>
      <c r="B103" s="153">
        <v>0</v>
      </c>
      <c r="C103" s="154" t="s">
        <v>97</v>
      </c>
      <c r="D103" s="154" t="s">
        <v>92</v>
      </c>
      <c r="E103" s="153">
        <v>-18.386399999999998</v>
      </c>
      <c r="F103" s="153">
        <v>7.8899999999999998E-2</v>
      </c>
      <c r="G103" s="153">
        <v>0.2102</v>
      </c>
      <c r="H103" s="153">
        <v>-3.4000000000000002E-4</v>
      </c>
      <c r="I103" s="153">
        <v>0.28706999999999999</v>
      </c>
      <c r="J103" s="153">
        <v>6.7479999999999998E-2</v>
      </c>
      <c r="K103" s="154" t="s">
        <v>164</v>
      </c>
      <c r="L103" s="153">
        <v>0</v>
      </c>
    </row>
    <row r="104" spans="1:12" ht="13.5" customHeight="1" x14ac:dyDescent="0.45">
      <c r="A104" s="154" t="s">
        <v>163</v>
      </c>
      <c r="B104" s="153">
        <v>1.35</v>
      </c>
      <c r="C104" s="154" t="s">
        <v>97</v>
      </c>
      <c r="D104" s="154" t="s">
        <v>92</v>
      </c>
      <c r="E104" s="153">
        <v>-18.2379</v>
      </c>
      <c r="F104" s="153">
        <v>7.8899999999999998E-2</v>
      </c>
      <c r="G104" s="153">
        <v>0.2102</v>
      </c>
      <c r="H104" s="153">
        <v>-3.4000000000000002E-4</v>
      </c>
      <c r="I104" s="153">
        <v>3.2699999999999999E-3</v>
      </c>
      <c r="J104" s="153">
        <v>-3.8969999999999998E-2</v>
      </c>
      <c r="K104" s="154" t="s">
        <v>164</v>
      </c>
      <c r="L104" s="153">
        <v>1.35</v>
      </c>
    </row>
    <row r="105" spans="1:12" ht="13.5" customHeight="1" x14ac:dyDescent="0.45">
      <c r="A105" s="154" t="s">
        <v>163</v>
      </c>
      <c r="B105" s="153">
        <v>2.7</v>
      </c>
      <c r="C105" s="154" t="s">
        <v>97</v>
      </c>
      <c r="D105" s="154" t="s">
        <v>92</v>
      </c>
      <c r="E105" s="153">
        <v>-18.089400000000001</v>
      </c>
      <c r="F105" s="153">
        <v>7.8899999999999998E-2</v>
      </c>
      <c r="G105" s="153">
        <v>0.2102</v>
      </c>
      <c r="H105" s="153">
        <v>-3.4000000000000002E-4</v>
      </c>
      <c r="I105" s="153">
        <v>-0.28053</v>
      </c>
      <c r="J105" s="153">
        <v>-0.14543</v>
      </c>
      <c r="K105" s="154" t="s">
        <v>164</v>
      </c>
      <c r="L105" s="153">
        <v>2.7</v>
      </c>
    </row>
    <row r="106" spans="1:12" ht="13.5" customHeight="1" x14ac:dyDescent="0.45">
      <c r="A106" s="154" t="s">
        <v>165</v>
      </c>
      <c r="B106" s="153">
        <v>0</v>
      </c>
      <c r="C106" s="154" t="s">
        <v>97</v>
      </c>
      <c r="D106" s="154" t="s">
        <v>92</v>
      </c>
      <c r="E106" s="153">
        <v>-13.3514</v>
      </c>
      <c r="F106" s="153">
        <v>9.9900000000000003E-2</v>
      </c>
      <c r="G106" s="153">
        <v>-2.3999999999999998E-3</v>
      </c>
      <c r="H106" s="153">
        <v>3.8999999999999999E-4</v>
      </c>
      <c r="I106" s="153">
        <v>-7.0200000000000002E-3</v>
      </c>
      <c r="J106" s="153">
        <v>0.17995</v>
      </c>
      <c r="K106" s="154" t="s">
        <v>166</v>
      </c>
      <c r="L106" s="153">
        <v>0</v>
      </c>
    </row>
    <row r="107" spans="1:12" ht="13.5" customHeight="1" x14ac:dyDescent="0.45">
      <c r="A107" s="154" t="s">
        <v>165</v>
      </c>
      <c r="B107" s="153">
        <v>1.8</v>
      </c>
      <c r="C107" s="154" t="s">
        <v>97</v>
      </c>
      <c r="D107" s="154" t="s">
        <v>92</v>
      </c>
      <c r="E107" s="153">
        <v>-13.1534</v>
      </c>
      <c r="F107" s="153">
        <v>9.9900000000000003E-2</v>
      </c>
      <c r="G107" s="153">
        <v>-2.3999999999999998E-3</v>
      </c>
      <c r="H107" s="153">
        <v>3.8999999999999999E-4</v>
      </c>
      <c r="I107" s="153">
        <v>-2.7299999999999998E-3</v>
      </c>
      <c r="J107" s="153">
        <v>1.6000000000000001E-4</v>
      </c>
      <c r="K107" s="154" t="s">
        <v>166</v>
      </c>
      <c r="L107" s="153">
        <v>1.8</v>
      </c>
    </row>
    <row r="108" spans="1:12" ht="13.5" customHeight="1" x14ac:dyDescent="0.45">
      <c r="A108" s="154" t="s">
        <v>165</v>
      </c>
      <c r="B108" s="153">
        <v>3.6</v>
      </c>
      <c r="C108" s="154" t="s">
        <v>97</v>
      </c>
      <c r="D108" s="154" t="s">
        <v>92</v>
      </c>
      <c r="E108" s="153">
        <v>-12.955399999999999</v>
      </c>
      <c r="F108" s="153">
        <v>9.9900000000000003E-2</v>
      </c>
      <c r="G108" s="153">
        <v>-2.3999999999999998E-3</v>
      </c>
      <c r="H108" s="153">
        <v>3.8999999999999999E-4</v>
      </c>
      <c r="I108" s="153">
        <v>1.57E-3</v>
      </c>
      <c r="J108" s="153">
        <v>-0.17963000000000001</v>
      </c>
      <c r="K108" s="154" t="s">
        <v>166</v>
      </c>
      <c r="L108" s="153">
        <v>3.6</v>
      </c>
    </row>
    <row r="109" spans="1:12" ht="13.5" customHeight="1" x14ac:dyDescent="0.45">
      <c r="A109" s="154" t="s">
        <v>167</v>
      </c>
      <c r="B109" s="153">
        <v>0</v>
      </c>
      <c r="C109" s="154" t="s">
        <v>97</v>
      </c>
      <c r="D109" s="154" t="s">
        <v>92</v>
      </c>
      <c r="E109" s="153">
        <v>-8.2179000000000002</v>
      </c>
      <c r="F109" s="153">
        <v>0.18260000000000001</v>
      </c>
      <c r="G109" s="153">
        <v>-8.3210000000000001E-4</v>
      </c>
      <c r="H109" s="153">
        <v>-4.8199999999999996E-3</v>
      </c>
      <c r="I109" s="153">
        <v>1.0070000000000001E-2</v>
      </c>
      <c r="J109" s="153">
        <v>0.29836000000000001</v>
      </c>
      <c r="K109" s="154" t="s">
        <v>168</v>
      </c>
      <c r="L109" s="153">
        <v>0</v>
      </c>
    </row>
    <row r="110" spans="1:12" ht="13.5" customHeight="1" x14ac:dyDescent="0.45">
      <c r="A110" s="154" t="s">
        <v>167</v>
      </c>
      <c r="B110" s="153">
        <v>1.8</v>
      </c>
      <c r="C110" s="154" t="s">
        <v>97</v>
      </c>
      <c r="D110" s="154" t="s">
        <v>92</v>
      </c>
      <c r="E110" s="153">
        <v>-8.0198999999999998</v>
      </c>
      <c r="F110" s="153">
        <v>0.18260000000000001</v>
      </c>
      <c r="G110" s="153">
        <v>-8.3210000000000001E-4</v>
      </c>
      <c r="H110" s="153">
        <v>-4.8199999999999996E-3</v>
      </c>
      <c r="I110" s="153">
        <v>1.157E-2</v>
      </c>
      <c r="J110" s="153">
        <v>-3.024E-2</v>
      </c>
      <c r="K110" s="154" t="s">
        <v>168</v>
      </c>
      <c r="L110" s="153">
        <v>1.8</v>
      </c>
    </row>
    <row r="111" spans="1:12" ht="13.5" customHeight="1" x14ac:dyDescent="0.45">
      <c r="A111" s="154" t="s">
        <v>167</v>
      </c>
      <c r="B111" s="153">
        <v>3.6</v>
      </c>
      <c r="C111" s="154" t="s">
        <v>97</v>
      </c>
      <c r="D111" s="154" t="s">
        <v>92</v>
      </c>
      <c r="E111" s="153">
        <v>-7.8219000000000003</v>
      </c>
      <c r="F111" s="153">
        <v>0.18260000000000001</v>
      </c>
      <c r="G111" s="153">
        <v>-8.3210000000000001E-4</v>
      </c>
      <c r="H111" s="153">
        <v>-4.8199999999999996E-3</v>
      </c>
      <c r="I111" s="153">
        <v>1.307E-2</v>
      </c>
      <c r="J111" s="153">
        <v>-0.35883999999999999</v>
      </c>
      <c r="K111" s="154" t="s">
        <v>168</v>
      </c>
      <c r="L111" s="153">
        <v>3.6</v>
      </c>
    </row>
    <row r="112" spans="1:12" ht="13.5" customHeight="1" x14ac:dyDescent="0.45">
      <c r="A112" s="154" t="s">
        <v>169</v>
      </c>
      <c r="B112" s="153">
        <v>0</v>
      </c>
      <c r="C112" s="154" t="s">
        <v>97</v>
      </c>
      <c r="D112" s="154" t="s">
        <v>92</v>
      </c>
      <c r="E112" s="153">
        <v>-16.012899999999998</v>
      </c>
      <c r="F112" s="153">
        <v>-7.6200000000000004E-2</v>
      </c>
      <c r="G112" s="153">
        <v>0.2228</v>
      </c>
      <c r="H112" s="153">
        <v>9.3000000000000005E-4</v>
      </c>
      <c r="I112" s="153">
        <v>0.29808000000000001</v>
      </c>
      <c r="J112" s="153">
        <v>-6.7570000000000005E-2</v>
      </c>
      <c r="K112" s="154" t="s">
        <v>170</v>
      </c>
      <c r="L112" s="153">
        <v>0</v>
      </c>
    </row>
    <row r="113" spans="1:12" ht="13.5" customHeight="1" x14ac:dyDescent="0.45">
      <c r="A113" s="154" t="s">
        <v>169</v>
      </c>
      <c r="B113" s="153">
        <v>1.35</v>
      </c>
      <c r="C113" s="154" t="s">
        <v>97</v>
      </c>
      <c r="D113" s="154" t="s">
        <v>92</v>
      </c>
      <c r="E113" s="153">
        <v>-15.8644</v>
      </c>
      <c r="F113" s="153">
        <v>-7.6200000000000004E-2</v>
      </c>
      <c r="G113" s="153">
        <v>0.2228</v>
      </c>
      <c r="H113" s="153">
        <v>9.3000000000000005E-4</v>
      </c>
      <c r="I113" s="153">
        <v>-2.7399999999999998E-3</v>
      </c>
      <c r="J113" s="153">
        <v>3.5270000000000003E-2</v>
      </c>
      <c r="K113" s="154" t="s">
        <v>170</v>
      </c>
      <c r="L113" s="153">
        <v>1.35</v>
      </c>
    </row>
    <row r="114" spans="1:12" ht="13.5" customHeight="1" x14ac:dyDescent="0.45">
      <c r="A114" s="154" t="s">
        <v>169</v>
      </c>
      <c r="B114" s="153">
        <v>2.7</v>
      </c>
      <c r="C114" s="154" t="s">
        <v>97</v>
      </c>
      <c r="D114" s="154" t="s">
        <v>92</v>
      </c>
      <c r="E114" s="153">
        <v>-15.7159</v>
      </c>
      <c r="F114" s="153">
        <v>-7.6200000000000004E-2</v>
      </c>
      <c r="G114" s="153">
        <v>0.2228</v>
      </c>
      <c r="H114" s="153">
        <v>9.3000000000000005E-4</v>
      </c>
      <c r="I114" s="153">
        <v>-0.30356</v>
      </c>
      <c r="J114" s="153">
        <v>0.13811999999999999</v>
      </c>
      <c r="K114" s="154" t="s">
        <v>170</v>
      </c>
      <c r="L114" s="153">
        <v>2.7</v>
      </c>
    </row>
    <row r="115" spans="1:12" ht="13.5" customHeight="1" x14ac:dyDescent="0.45">
      <c r="A115" s="154" t="s">
        <v>171</v>
      </c>
      <c r="B115" s="153">
        <v>0</v>
      </c>
      <c r="C115" s="154" t="s">
        <v>97</v>
      </c>
      <c r="D115" s="154" t="s">
        <v>92</v>
      </c>
      <c r="E115" s="153">
        <v>-12.338800000000001</v>
      </c>
      <c r="F115" s="153">
        <v>-7.5499999999999998E-2</v>
      </c>
      <c r="G115" s="153">
        <v>1.1900000000000001E-2</v>
      </c>
      <c r="H115" s="153">
        <v>-6.8999999999999997E-4</v>
      </c>
      <c r="I115" s="153">
        <v>1.7770000000000001E-2</v>
      </c>
      <c r="J115" s="153">
        <v>-0.14344999999999999</v>
      </c>
      <c r="K115" s="154" t="s">
        <v>172</v>
      </c>
      <c r="L115" s="153">
        <v>0</v>
      </c>
    </row>
    <row r="116" spans="1:12" ht="13.5" customHeight="1" x14ac:dyDescent="0.45">
      <c r="A116" s="154" t="s">
        <v>171</v>
      </c>
      <c r="B116" s="153">
        <v>1.8</v>
      </c>
      <c r="C116" s="154" t="s">
        <v>97</v>
      </c>
      <c r="D116" s="154" t="s">
        <v>92</v>
      </c>
      <c r="E116" s="153">
        <v>-12.1408</v>
      </c>
      <c r="F116" s="153">
        <v>-7.5499999999999998E-2</v>
      </c>
      <c r="G116" s="153">
        <v>1.1900000000000001E-2</v>
      </c>
      <c r="H116" s="153">
        <v>-6.8999999999999997E-4</v>
      </c>
      <c r="I116" s="153">
        <v>-3.65E-3</v>
      </c>
      <c r="J116" s="153">
        <v>-7.4999999999999997E-3</v>
      </c>
      <c r="K116" s="154" t="s">
        <v>172</v>
      </c>
      <c r="L116" s="153">
        <v>1.8</v>
      </c>
    </row>
    <row r="117" spans="1:12" ht="13.5" customHeight="1" x14ac:dyDescent="0.45">
      <c r="A117" s="154" t="s">
        <v>171</v>
      </c>
      <c r="B117" s="153">
        <v>3.6</v>
      </c>
      <c r="C117" s="154" t="s">
        <v>97</v>
      </c>
      <c r="D117" s="154" t="s">
        <v>92</v>
      </c>
      <c r="E117" s="153">
        <v>-11.9428</v>
      </c>
      <c r="F117" s="153">
        <v>-7.5499999999999998E-2</v>
      </c>
      <c r="G117" s="153">
        <v>1.1900000000000001E-2</v>
      </c>
      <c r="H117" s="153">
        <v>-6.8999999999999997E-4</v>
      </c>
      <c r="I117" s="153">
        <v>-2.5069999999999999E-2</v>
      </c>
      <c r="J117" s="153">
        <v>0.12845999999999999</v>
      </c>
      <c r="K117" s="154" t="s">
        <v>172</v>
      </c>
      <c r="L117" s="153">
        <v>3.6</v>
      </c>
    </row>
    <row r="118" spans="1:12" ht="13.5" customHeight="1" x14ac:dyDescent="0.45">
      <c r="A118" s="154" t="s">
        <v>173</v>
      </c>
      <c r="B118" s="153">
        <v>0</v>
      </c>
      <c r="C118" s="154" t="s">
        <v>97</v>
      </c>
      <c r="D118" s="154" t="s">
        <v>92</v>
      </c>
      <c r="E118" s="153">
        <v>-8.5625999999999998</v>
      </c>
      <c r="F118" s="153">
        <v>-0.2079</v>
      </c>
      <c r="G118" s="153">
        <v>6.6199999999999995E-2</v>
      </c>
      <c r="H118" s="153">
        <v>4.6999999999999999E-4</v>
      </c>
      <c r="I118" s="153">
        <v>0.11491</v>
      </c>
      <c r="J118" s="153">
        <v>-0.33246999999999999</v>
      </c>
      <c r="K118" s="154" t="s">
        <v>174</v>
      </c>
      <c r="L118" s="153">
        <v>0</v>
      </c>
    </row>
    <row r="119" spans="1:12" ht="13.5" customHeight="1" x14ac:dyDescent="0.45">
      <c r="A119" s="154" t="s">
        <v>173</v>
      </c>
      <c r="B119" s="153">
        <v>1.8</v>
      </c>
      <c r="C119" s="154" t="s">
        <v>97</v>
      </c>
      <c r="D119" s="154" t="s">
        <v>92</v>
      </c>
      <c r="E119" s="153">
        <v>-8.3645999999999994</v>
      </c>
      <c r="F119" s="153">
        <v>-0.2079</v>
      </c>
      <c r="G119" s="153">
        <v>6.6199999999999995E-2</v>
      </c>
      <c r="H119" s="153">
        <v>4.6999999999999999E-4</v>
      </c>
      <c r="I119" s="153">
        <v>-4.2300000000000003E-3</v>
      </c>
      <c r="J119" s="153">
        <v>4.181E-2</v>
      </c>
      <c r="K119" s="154" t="s">
        <v>174</v>
      </c>
      <c r="L119" s="153">
        <v>1.8</v>
      </c>
    </row>
    <row r="120" spans="1:12" ht="13.5" customHeight="1" x14ac:dyDescent="0.45">
      <c r="A120" s="154" t="s">
        <v>173</v>
      </c>
      <c r="B120" s="153">
        <v>3.6</v>
      </c>
      <c r="C120" s="154" t="s">
        <v>97</v>
      </c>
      <c r="D120" s="154" t="s">
        <v>92</v>
      </c>
      <c r="E120" s="153">
        <v>-8.1666000000000007</v>
      </c>
      <c r="F120" s="153">
        <v>-0.2079</v>
      </c>
      <c r="G120" s="153">
        <v>6.6199999999999995E-2</v>
      </c>
      <c r="H120" s="153">
        <v>4.6999999999999999E-4</v>
      </c>
      <c r="I120" s="153">
        <v>-0.12336999999999999</v>
      </c>
      <c r="J120" s="153">
        <v>0.41609000000000002</v>
      </c>
      <c r="K120" s="154" t="s">
        <v>174</v>
      </c>
      <c r="L120" s="153">
        <v>3.6</v>
      </c>
    </row>
    <row r="121" spans="1:12" ht="13.5" customHeight="1" x14ac:dyDescent="0.45">
      <c r="A121" s="154" t="s">
        <v>175</v>
      </c>
      <c r="B121" s="153">
        <v>0</v>
      </c>
      <c r="C121" s="154" t="s">
        <v>97</v>
      </c>
      <c r="D121" s="154" t="s">
        <v>92</v>
      </c>
      <c r="E121" s="153">
        <v>-18.0624</v>
      </c>
      <c r="F121" s="153">
        <v>4.5900000000000003E-2</v>
      </c>
      <c r="G121" s="153">
        <v>0.23649999999999999</v>
      </c>
      <c r="H121" s="153">
        <v>3.1E-4</v>
      </c>
      <c r="I121" s="153">
        <v>0.31451000000000001</v>
      </c>
      <c r="J121" s="153">
        <v>4.1279999999999997E-2</v>
      </c>
      <c r="K121" s="154" t="s">
        <v>176</v>
      </c>
      <c r="L121" s="153">
        <v>0</v>
      </c>
    </row>
    <row r="122" spans="1:12" ht="13.5" customHeight="1" x14ac:dyDescent="0.45">
      <c r="A122" s="154" t="s">
        <v>175</v>
      </c>
      <c r="B122" s="153">
        <v>1.35</v>
      </c>
      <c r="C122" s="154" t="s">
        <v>97</v>
      </c>
      <c r="D122" s="154" t="s">
        <v>92</v>
      </c>
      <c r="E122" s="153">
        <v>-17.913900000000002</v>
      </c>
      <c r="F122" s="153">
        <v>4.5900000000000003E-2</v>
      </c>
      <c r="G122" s="153">
        <v>0.23649999999999999</v>
      </c>
      <c r="H122" s="153">
        <v>3.1E-4</v>
      </c>
      <c r="I122" s="153">
        <v>-4.7400000000000003E-3</v>
      </c>
      <c r="J122" s="153">
        <v>-2.0619999999999999E-2</v>
      </c>
      <c r="K122" s="154" t="s">
        <v>176</v>
      </c>
      <c r="L122" s="153">
        <v>1.35</v>
      </c>
    </row>
    <row r="123" spans="1:12" ht="13.5" customHeight="1" x14ac:dyDescent="0.45">
      <c r="A123" s="154" t="s">
        <v>175</v>
      </c>
      <c r="B123" s="153">
        <v>2.7</v>
      </c>
      <c r="C123" s="154" t="s">
        <v>97</v>
      </c>
      <c r="D123" s="154" t="s">
        <v>92</v>
      </c>
      <c r="E123" s="153">
        <v>-17.7654</v>
      </c>
      <c r="F123" s="153">
        <v>4.5900000000000003E-2</v>
      </c>
      <c r="G123" s="153">
        <v>0.23649999999999999</v>
      </c>
      <c r="H123" s="153">
        <v>3.1E-4</v>
      </c>
      <c r="I123" s="153">
        <v>-0.32400000000000001</v>
      </c>
      <c r="J123" s="153">
        <v>-8.2519999999999996E-2</v>
      </c>
      <c r="K123" s="154" t="s">
        <v>176</v>
      </c>
      <c r="L123" s="153">
        <v>2.7</v>
      </c>
    </row>
    <row r="124" spans="1:12" ht="13.5" customHeight="1" x14ac:dyDescent="0.45">
      <c r="A124" s="154" t="s">
        <v>177</v>
      </c>
      <c r="B124" s="153">
        <v>0</v>
      </c>
      <c r="C124" s="154" t="s">
        <v>97</v>
      </c>
      <c r="D124" s="154" t="s">
        <v>92</v>
      </c>
      <c r="E124" s="153">
        <v>-12.620699999999999</v>
      </c>
      <c r="F124" s="153">
        <v>5.5199999999999999E-2</v>
      </c>
      <c r="G124" s="153">
        <v>1.9800000000000002E-2</v>
      </c>
      <c r="H124" s="153">
        <v>-2.5000000000000001E-4</v>
      </c>
      <c r="I124" s="153">
        <v>2.776E-2</v>
      </c>
      <c r="J124" s="153">
        <v>9.6710000000000004E-2</v>
      </c>
      <c r="K124" s="154" t="s">
        <v>178</v>
      </c>
      <c r="L124" s="153">
        <v>0</v>
      </c>
    </row>
    <row r="125" spans="1:12" ht="13.5" customHeight="1" x14ac:dyDescent="0.45">
      <c r="A125" s="154" t="s">
        <v>177</v>
      </c>
      <c r="B125" s="153">
        <v>1.8</v>
      </c>
      <c r="C125" s="154" t="s">
        <v>97</v>
      </c>
      <c r="D125" s="154" t="s">
        <v>92</v>
      </c>
      <c r="E125" s="153">
        <v>-12.422700000000001</v>
      </c>
      <c r="F125" s="153">
        <v>5.5199999999999999E-2</v>
      </c>
      <c r="G125" s="153">
        <v>1.9800000000000002E-2</v>
      </c>
      <c r="H125" s="153">
        <v>-2.5000000000000001E-4</v>
      </c>
      <c r="I125" s="153">
        <v>-7.9000000000000008E-3</v>
      </c>
      <c r="J125" s="153">
        <v>-2.7200000000000002E-3</v>
      </c>
      <c r="K125" s="154" t="s">
        <v>178</v>
      </c>
      <c r="L125" s="153">
        <v>1.8</v>
      </c>
    </row>
    <row r="126" spans="1:12" ht="13.5" customHeight="1" x14ac:dyDescent="0.45">
      <c r="A126" s="154" t="s">
        <v>177</v>
      </c>
      <c r="B126" s="153">
        <v>3.6</v>
      </c>
      <c r="C126" s="154" t="s">
        <v>97</v>
      </c>
      <c r="D126" s="154" t="s">
        <v>92</v>
      </c>
      <c r="E126" s="153">
        <v>-12.2247</v>
      </c>
      <c r="F126" s="153">
        <v>5.5199999999999999E-2</v>
      </c>
      <c r="G126" s="153">
        <v>1.9800000000000002E-2</v>
      </c>
      <c r="H126" s="153">
        <v>-2.5000000000000001E-4</v>
      </c>
      <c r="I126" s="153">
        <v>-4.3569999999999998E-2</v>
      </c>
      <c r="J126" s="153">
        <v>-0.10215</v>
      </c>
      <c r="K126" s="154" t="s">
        <v>178</v>
      </c>
      <c r="L126" s="153">
        <v>3.6</v>
      </c>
    </row>
    <row r="127" spans="1:12" ht="13.5" customHeight="1" x14ac:dyDescent="0.45">
      <c r="A127" s="154" t="s">
        <v>179</v>
      </c>
      <c r="B127" s="153">
        <v>0</v>
      </c>
      <c r="C127" s="154" t="s">
        <v>97</v>
      </c>
      <c r="D127" s="154" t="s">
        <v>92</v>
      </c>
      <c r="E127" s="153">
        <v>-6.9280999999999997</v>
      </c>
      <c r="F127" s="153">
        <v>2.6599999999999999E-2</v>
      </c>
      <c r="G127" s="153">
        <v>-3.5200000000000002E-2</v>
      </c>
      <c r="H127" s="153">
        <v>-1.83E-3</v>
      </c>
      <c r="I127" s="153">
        <v>-2.3640000000000001E-2</v>
      </c>
      <c r="J127" s="153">
        <v>3.6459999999999999E-2</v>
      </c>
      <c r="K127" s="154" t="s">
        <v>180</v>
      </c>
      <c r="L127" s="153">
        <v>0</v>
      </c>
    </row>
    <row r="128" spans="1:12" ht="13.5" customHeight="1" x14ac:dyDescent="0.45">
      <c r="A128" s="154" t="s">
        <v>179</v>
      </c>
      <c r="B128" s="153">
        <v>1.8</v>
      </c>
      <c r="C128" s="154" t="s">
        <v>97</v>
      </c>
      <c r="D128" s="154" t="s">
        <v>92</v>
      </c>
      <c r="E128" s="153">
        <v>-6.7301000000000002</v>
      </c>
      <c r="F128" s="153">
        <v>2.6599999999999999E-2</v>
      </c>
      <c r="G128" s="153">
        <v>-3.5200000000000002E-2</v>
      </c>
      <c r="H128" s="153">
        <v>-1.83E-3</v>
      </c>
      <c r="I128" s="153">
        <v>3.9789999999999999E-2</v>
      </c>
      <c r="J128" s="153">
        <v>-1.1480000000000001E-2</v>
      </c>
      <c r="K128" s="154" t="s">
        <v>180</v>
      </c>
      <c r="L128" s="153">
        <v>1.8</v>
      </c>
    </row>
    <row r="129" spans="1:12" ht="13.5" customHeight="1" x14ac:dyDescent="0.45">
      <c r="A129" s="154" t="s">
        <v>179</v>
      </c>
      <c r="B129" s="153">
        <v>3.6</v>
      </c>
      <c r="C129" s="154" t="s">
        <v>97</v>
      </c>
      <c r="D129" s="154" t="s">
        <v>92</v>
      </c>
      <c r="E129" s="153">
        <v>-6.5320999999999998</v>
      </c>
      <c r="F129" s="153">
        <v>2.6599999999999999E-2</v>
      </c>
      <c r="G129" s="153">
        <v>-3.5200000000000002E-2</v>
      </c>
      <c r="H129" s="153">
        <v>-1.83E-3</v>
      </c>
      <c r="I129" s="153">
        <v>0.10322000000000001</v>
      </c>
      <c r="J129" s="153">
        <v>-5.9420000000000001E-2</v>
      </c>
      <c r="K129" s="154" t="s">
        <v>180</v>
      </c>
      <c r="L129" s="153">
        <v>3.6</v>
      </c>
    </row>
    <row r="130" spans="1:12" ht="13.5" customHeight="1" x14ac:dyDescent="0.45">
      <c r="A130" s="154" t="s">
        <v>181</v>
      </c>
      <c r="B130" s="153">
        <v>0</v>
      </c>
      <c r="C130" s="154" t="s">
        <v>97</v>
      </c>
      <c r="D130" s="154" t="s">
        <v>92</v>
      </c>
      <c r="E130" s="153">
        <v>-13.399800000000001</v>
      </c>
      <c r="F130" s="153">
        <v>-2.0299999999999999E-2</v>
      </c>
      <c r="G130" s="153">
        <v>0.23039999999999999</v>
      </c>
      <c r="H130" s="153">
        <v>1E-3</v>
      </c>
      <c r="I130" s="153">
        <v>0.31137999999999999</v>
      </c>
      <c r="J130" s="153">
        <v>-1.7930000000000001E-2</v>
      </c>
      <c r="K130" s="154" t="s">
        <v>182</v>
      </c>
      <c r="L130" s="153">
        <v>0</v>
      </c>
    </row>
    <row r="131" spans="1:12" ht="13.5" customHeight="1" x14ac:dyDescent="0.45">
      <c r="A131" s="154" t="s">
        <v>181</v>
      </c>
      <c r="B131" s="153">
        <v>1.35</v>
      </c>
      <c r="C131" s="154" t="s">
        <v>97</v>
      </c>
      <c r="D131" s="154" t="s">
        <v>92</v>
      </c>
      <c r="E131" s="153">
        <v>-13.251300000000001</v>
      </c>
      <c r="F131" s="153">
        <v>-2.0299999999999999E-2</v>
      </c>
      <c r="G131" s="153">
        <v>0.23039999999999999</v>
      </c>
      <c r="H131" s="153">
        <v>1E-3</v>
      </c>
      <c r="I131" s="153">
        <v>3.6000000000000002E-4</v>
      </c>
      <c r="J131" s="153">
        <v>9.4400000000000005E-3</v>
      </c>
      <c r="K131" s="154" t="s">
        <v>182</v>
      </c>
      <c r="L131" s="153">
        <v>1.35</v>
      </c>
    </row>
    <row r="132" spans="1:12" ht="13.5" customHeight="1" x14ac:dyDescent="0.45">
      <c r="A132" s="154" t="s">
        <v>181</v>
      </c>
      <c r="B132" s="153">
        <v>2.7</v>
      </c>
      <c r="C132" s="154" t="s">
        <v>97</v>
      </c>
      <c r="D132" s="154" t="s">
        <v>92</v>
      </c>
      <c r="E132" s="153">
        <v>-13.1028</v>
      </c>
      <c r="F132" s="153">
        <v>-2.0299999999999999E-2</v>
      </c>
      <c r="G132" s="153">
        <v>0.23039999999999999</v>
      </c>
      <c r="H132" s="153">
        <v>1E-3</v>
      </c>
      <c r="I132" s="153">
        <v>-0.31067</v>
      </c>
      <c r="J132" s="153">
        <v>3.6799999999999999E-2</v>
      </c>
      <c r="K132" s="154" t="s">
        <v>182</v>
      </c>
      <c r="L132" s="153">
        <v>2.7</v>
      </c>
    </row>
    <row r="133" spans="1:12" ht="13.5" customHeight="1" x14ac:dyDescent="0.45">
      <c r="A133" s="154" t="s">
        <v>183</v>
      </c>
      <c r="B133" s="153">
        <v>0</v>
      </c>
      <c r="C133" s="154" t="s">
        <v>97</v>
      </c>
      <c r="D133" s="154" t="s">
        <v>92</v>
      </c>
      <c r="E133" s="153">
        <v>-8.484</v>
      </c>
      <c r="F133" s="153">
        <v>-1.5800000000000002E-2</v>
      </c>
      <c r="G133" s="153">
        <v>-6.0309999999999997E-4</v>
      </c>
      <c r="H133" s="153">
        <v>-7.2999999999999996E-4</v>
      </c>
      <c r="I133" s="153">
        <v>-5.5999999999999999E-3</v>
      </c>
      <c r="J133" s="153">
        <v>-3.3180000000000001E-2</v>
      </c>
      <c r="K133" s="154" t="s">
        <v>184</v>
      </c>
      <c r="L133" s="153">
        <v>0</v>
      </c>
    </row>
    <row r="134" spans="1:12" ht="13.5" customHeight="1" x14ac:dyDescent="0.45">
      <c r="A134" s="154" t="s">
        <v>183</v>
      </c>
      <c r="B134" s="153">
        <v>1.8</v>
      </c>
      <c r="C134" s="154" t="s">
        <v>97</v>
      </c>
      <c r="D134" s="154" t="s">
        <v>92</v>
      </c>
      <c r="E134" s="153">
        <v>-8.2859999999999996</v>
      </c>
      <c r="F134" s="153">
        <v>-1.5800000000000002E-2</v>
      </c>
      <c r="G134" s="153">
        <v>-6.0309999999999997E-4</v>
      </c>
      <c r="H134" s="153">
        <v>-7.2999999999999996E-4</v>
      </c>
      <c r="I134" s="153">
        <v>-4.5100000000000001E-3</v>
      </c>
      <c r="J134" s="153">
        <v>-4.6699999999999997E-3</v>
      </c>
      <c r="K134" s="154" t="s">
        <v>184</v>
      </c>
      <c r="L134" s="153">
        <v>1.8</v>
      </c>
    </row>
    <row r="135" spans="1:12" ht="13.5" customHeight="1" x14ac:dyDescent="0.45">
      <c r="A135" s="154" t="s">
        <v>183</v>
      </c>
      <c r="B135" s="153">
        <v>3.6</v>
      </c>
      <c r="C135" s="154" t="s">
        <v>97</v>
      </c>
      <c r="D135" s="154" t="s">
        <v>92</v>
      </c>
      <c r="E135" s="153">
        <v>-8.0879999999999992</v>
      </c>
      <c r="F135" s="153">
        <v>-1.5800000000000002E-2</v>
      </c>
      <c r="G135" s="153">
        <v>-6.0309999999999997E-4</v>
      </c>
      <c r="H135" s="153">
        <v>-7.2999999999999996E-4</v>
      </c>
      <c r="I135" s="153">
        <v>-3.4299999999999999E-3</v>
      </c>
      <c r="J135" s="153">
        <v>2.383E-2</v>
      </c>
      <c r="K135" s="154" t="s">
        <v>184</v>
      </c>
      <c r="L135" s="153">
        <v>3.6</v>
      </c>
    </row>
    <row r="136" spans="1:12" ht="13.5" customHeight="1" x14ac:dyDescent="0.45">
      <c r="A136" s="154" t="s">
        <v>185</v>
      </c>
      <c r="B136" s="153">
        <v>0</v>
      </c>
      <c r="C136" s="154" t="s">
        <v>97</v>
      </c>
      <c r="D136" s="154" t="s">
        <v>92</v>
      </c>
      <c r="E136" s="153">
        <v>-3.1421000000000001</v>
      </c>
      <c r="F136" s="153">
        <v>-5.3800000000000001E-2</v>
      </c>
      <c r="G136" s="153">
        <v>-2.2800000000000001E-2</v>
      </c>
      <c r="H136" s="153">
        <v>-1.08E-3</v>
      </c>
      <c r="I136" s="153">
        <v>-3.039E-2</v>
      </c>
      <c r="J136" s="153">
        <v>-9.3850000000000003E-2</v>
      </c>
      <c r="K136" s="154" t="s">
        <v>186</v>
      </c>
      <c r="L136" s="153">
        <v>0</v>
      </c>
    </row>
    <row r="137" spans="1:12" ht="13.5" customHeight="1" x14ac:dyDescent="0.45">
      <c r="A137" s="154" t="s">
        <v>185</v>
      </c>
      <c r="B137" s="153">
        <v>1.8</v>
      </c>
      <c r="C137" s="154" t="s">
        <v>97</v>
      </c>
      <c r="D137" s="154" t="s">
        <v>92</v>
      </c>
      <c r="E137" s="153">
        <v>-2.9441000000000002</v>
      </c>
      <c r="F137" s="153">
        <v>-5.3800000000000001E-2</v>
      </c>
      <c r="G137" s="153">
        <v>-2.2800000000000001E-2</v>
      </c>
      <c r="H137" s="153">
        <v>-1.08E-3</v>
      </c>
      <c r="I137" s="153">
        <v>1.0630000000000001E-2</v>
      </c>
      <c r="J137" s="153">
        <v>2.98E-3</v>
      </c>
      <c r="K137" s="154" t="s">
        <v>186</v>
      </c>
      <c r="L137" s="153">
        <v>1.8</v>
      </c>
    </row>
    <row r="138" spans="1:12" ht="13.5" customHeight="1" x14ac:dyDescent="0.45">
      <c r="A138" s="154" t="s">
        <v>185</v>
      </c>
      <c r="B138" s="153">
        <v>3.6</v>
      </c>
      <c r="C138" s="154" t="s">
        <v>97</v>
      </c>
      <c r="D138" s="154" t="s">
        <v>92</v>
      </c>
      <c r="E138" s="153">
        <v>-2.7461000000000002</v>
      </c>
      <c r="F138" s="153">
        <v>-5.3800000000000001E-2</v>
      </c>
      <c r="G138" s="153">
        <v>-2.2800000000000001E-2</v>
      </c>
      <c r="H138" s="153">
        <v>-1.08E-3</v>
      </c>
      <c r="I138" s="153">
        <v>5.1650000000000001E-2</v>
      </c>
      <c r="J138" s="153">
        <v>9.9820000000000006E-2</v>
      </c>
      <c r="K138" s="154" t="s">
        <v>186</v>
      </c>
      <c r="L138" s="153">
        <v>3.6</v>
      </c>
    </row>
    <row r="139" spans="1:12" ht="13.5" customHeight="1" x14ac:dyDescent="0.45">
      <c r="A139" s="154" t="s">
        <v>187</v>
      </c>
      <c r="B139" s="153">
        <v>0</v>
      </c>
      <c r="C139" s="154" t="s">
        <v>97</v>
      </c>
      <c r="D139" s="154" t="s">
        <v>92</v>
      </c>
      <c r="E139" s="153">
        <v>-12.612399999999999</v>
      </c>
      <c r="F139" s="153">
        <v>2.07E-2</v>
      </c>
      <c r="G139" s="153">
        <v>0.1676</v>
      </c>
      <c r="H139" s="153">
        <v>-2.5999999999999998E-4</v>
      </c>
      <c r="I139" s="153">
        <v>0.25866</v>
      </c>
      <c r="J139" s="153">
        <v>1.8409999999999999E-2</v>
      </c>
      <c r="K139" s="154" t="s">
        <v>188</v>
      </c>
      <c r="L139" s="153">
        <v>0</v>
      </c>
    </row>
    <row r="140" spans="1:12" ht="13.5" customHeight="1" x14ac:dyDescent="0.45">
      <c r="A140" s="154" t="s">
        <v>187</v>
      </c>
      <c r="B140" s="153">
        <v>1.35</v>
      </c>
      <c r="C140" s="154" t="s">
        <v>97</v>
      </c>
      <c r="D140" s="154" t="s">
        <v>92</v>
      </c>
      <c r="E140" s="153">
        <v>-12.463900000000001</v>
      </c>
      <c r="F140" s="153">
        <v>2.07E-2</v>
      </c>
      <c r="G140" s="153">
        <v>0.1676</v>
      </c>
      <c r="H140" s="153">
        <v>-2.5999999999999998E-4</v>
      </c>
      <c r="I140" s="153">
        <v>3.236E-2</v>
      </c>
      <c r="J140" s="153">
        <v>-9.4999999999999998E-3</v>
      </c>
      <c r="K140" s="154" t="s">
        <v>188</v>
      </c>
      <c r="L140" s="153">
        <v>1.35</v>
      </c>
    </row>
    <row r="141" spans="1:12" ht="13.5" customHeight="1" x14ac:dyDescent="0.45">
      <c r="A141" s="154" t="s">
        <v>187</v>
      </c>
      <c r="B141" s="153">
        <v>2.7</v>
      </c>
      <c r="C141" s="154" t="s">
        <v>97</v>
      </c>
      <c r="D141" s="154" t="s">
        <v>92</v>
      </c>
      <c r="E141" s="153">
        <v>-12.3154</v>
      </c>
      <c r="F141" s="153">
        <v>2.07E-2</v>
      </c>
      <c r="G141" s="153">
        <v>0.1676</v>
      </c>
      <c r="H141" s="153">
        <v>-2.5999999999999998E-4</v>
      </c>
      <c r="I141" s="153">
        <v>-0.19395000000000001</v>
      </c>
      <c r="J141" s="153">
        <v>-3.7409999999999999E-2</v>
      </c>
      <c r="K141" s="154" t="s">
        <v>188</v>
      </c>
      <c r="L141" s="153">
        <v>2.7</v>
      </c>
    </row>
    <row r="142" spans="1:12" ht="13.5" customHeight="1" x14ac:dyDescent="0.45">
      <c r="A142" s="154" t="s">
        <v>189</v>
      </c>
      <c r="B142" s="153">
        <v>0</v>
      </c>
      <c r="C142" s="154" t="s">
        <v>97</v>
      </c>
      <c r="D142" s="154" t="s">
        <v>92</v>
      </c>
      <c r="E142" s="153">
        <v>-8.8592999999999993</v>
      </c>
      <c r="F142" s="153">
        <v>2.1999999999999999E-2</v>
      </c>
      <c r="G142" s="153">
        <v>-5.8500000000000003E-2</v>
      </c>
      <c r="H142" s="153">
        <v>2.2000000000000001E-4</v>
      </c>
      <c r="I142" s="153">
        <v>-0.12453</v>
      </c>
      <c r="J142" s="153">
        <v>4.0649999999999999E-2</v>
      </c>
      <c r="K142" s="154" t="s">
        <v>190</v>
      </c>
      <c r="L142" s="153">
        <v>0</v>
      </c>
    </row>
    <row r="143" spans="1:12" ht="13.5" customHeight="1" x14ac:dyDescent="0.45">
      <c r="A143" s="154" t="s">
        <v>189</v>
      </c>
      <c r="B143" s="153">
        <v>1.8</v>
      </c>
      <c r="C143" s="154" t="s">
        <v>97</v>
      </c>
      <c r="D143" s="154" t="s">
        <v>92</v>
      </c>
      <c r="E143" s="153">
        <v>-8.6613000000000007</v>
      </c>
      <c r="F143" s="153">
        <v>2.1999999999999999E-2</v>
      </c>
      <c r="G143" s="153">
        <v>-5.8500000000000003E-2</v>
      </c>
      <c r="H143" s="153">
        <v>2.2000000000000001E-4</v>
      </c>
      <c r="I143" s="153">
        <v>-1.924E-2</v>
      </c>
      <c r="J143" s="153">
        <v>9.7000000000000005E-4</v>
      </c>
      <c r="K143" s="154" t="s">
        <v>190</v>
      </c>
      <c r="L143" s="153">
        <v>1.8</v>
      </c>
    </row>
    <row r="144" spans="1:12" ht="13.5" customHeight="1" x14ac:dyDescent="0.45">
      <c r="A144" s="154" t="s">
        <v>189</v>
      </c>
      <c r="B144" s="153">
        <v>3.6</v>
      </c>
      <c r="C144" s="154" t="s">
        <v>97</v>
      </c>
      <c r="D144" s="154" t="s">
        <v>92</v>
      </c>
      <c r="E144" s="153">
        <v>-8.4633000000000003</v>
      </c>
      <c r="F144" s="153">
        <v>2.1999999999999999E-2</v>
      </c>
      <c r="G144" s="153">
        <v>-5.8500000000000003E-2</v>
      </c>
      <c r="H144" s="153">
        <v>2.2000000000000001E-4</v>
      </c>
      <c r="I144" s="153">
        <v>8.6050000000000001E-2</v>
      </c>
      <c r="J144" s="153">
        <v>-3.8710000000000001E-2</v>
      </c>
      <c r="K144" s="154" t="s">
        <v>190</v>
      </c>
      <c r="L144" s="153">
        <v>3.6</v>
      </c>
    </row>
    <row r="145" spans="1:12" ht="13.5" customHeight="1" x14ac:dyDescent="0.45">
      <c r="A145" s="154" t="s">
        <v>191</v>
      </c>
      <c r="B145" s="153">
        <v>0</v>
      </c>
      <c r="C145" s="154" t="s">
        <v>97</v>
      </c>
      <c r="D145" s="154" t="s">
        <v>92</v>
      </c>
      <c r="E145" s="153">
        <v>-3.5785999999999998</v>
      </c>
      <c r="F145" s="153">
        <v>3.2000000000000002E-3</v>
      </c>
      <c r="G145" s="153">
        <v>-4.6699999999999998E-2</v>
      </c>
      <c r="H145" s="153">
        <v>-3.6999999999999999E-4</v>
      </c>
      <c r="I145" s="153">
        <v>-8.2199999999999995E-2</v>
      </c>
      <c r="J145" s="153">
        <v>3.7100000000000002E-3</v>
      </c>
      <c r="K145" s="154" t="s">
        <v>192</v>
      </c>
      <c r="L145" s="153">
        <v>0</v>
      </c>
    </row>
    <row r="146" spans="1:12" ht="13.5" customHeight="1" x14ac:dyDescent="0.45">
      <c r="A146" s="154" t="s">
        <v>191</v>
      </c>
      <c r="B146" s="153">
        <v>1.8</v>
      </c>
      <c r="C146" s="154" t="s">
        <v>97</v>
      </c>
      <c r="D146" s="154" t="s">
        <v>92</v>
      </c>
      <c r="E146" s="153">
        <v>-3.3805999999999998</v>
      </c>
      <c r="F146" s="153">
        <v>3.2000000000000002E-3</v>
      </c>
      <c r="G146" s="153">
        <v>-4.6699999999999998E-2</v>
      </c>
      <c r="H146" s="153">
        <v>-3.6999999999999999E-4</v>
      </c>
      <c r="I146" s="153">
        <v>1.7899999999999999E-3</v>
      </c>
      <c r="J146" s="153">
        <v>-1.97E-3</v>
      </c>
      <c r="K146" s="154" t="s">
        <v>192</v>
      </c>
      <c r="L146" s="153">
        <v>1.8</v>
      </c>
    </row>
    <row r="147" spans="1:12" ht="13.5" customHeight="1" x14ac:dyDescent="0.45">
      <c r="A147" s="154" t="s">
        <v>191</v>
      </c>
      <c r="B147" s="153">
        <v>3.6</v>
      </c>
      <c r="C147" s="154" t="s">
        <v>97</v>
      </c>
      <c r="D147" s="154" t="s">
        <v>92</v>
      </c>
      <c r="E147" s="153">
        <v>-3.1825999999999999</v>
      </c>
      <c r="F147" s="153">
        <v>3.2000000000000002E-3</v>
      </c>
      <c r="G147" s="153">
        <v>-4.6699999999999998E-2</v>
      </c>
      <c r="H147" s="153">
        <v>-3.6999999999999999E-4</v>
      </c>
      <c r="I147" s="153">
        <v>8.5790000000000005E-2</v>
      </c>
      <c r="J147" s="153">
        <v>-7.6400000000000001E-3</v>
      </c>
      <c r="K147" s="154" t="s">
        <v>192</v>
      </c>
      <c r="L147" s="153">
        <v>3.6</v>
      </c>
    </row>
    <row r="148" spans="1:12" ht="13.5" customHeight="1" x14ac:dyDescent="0.45">
      <c r="A148" s="154" t="s">
        <v>193</v>
      </c>
      <c r="B148" s="153">
        <v>0</v>
      </c>
      <c r="C148" s="154" t="s">
        <v>97</v>
      </c>
      <c r="D148" s="154" t="s">
        <v>92</v>
      </c>
      <c r="E148" s="153">
        <v>-12.611800000000001</v>
      </c>
      <c r="F148" s="153">
        <v>-2.0799999999999999E-2</v>
      </c>
      <c r="G148" s="153">
        <v>0.16769999999999999</v>
      </c>
      <c r="H148" s="153">
        <v>2.7999999999999998E-4</v>
      </c>
      <c r="I148" s="153">
        <v>0.25874999999999998</v>
      </c>
      <c r="J148" s="153">
        <v>-1.8550000000000001E-2</v>
      </c>
      <c r="K148" s="154" t="s">
        <v>194</v>
      </c>
      <c r="L148" s="153">
        <v>0</v>
      </c>
    </row>
    <row r="149" spans="1:12" ht="13.5" customHeight="1" x14ac:dyDescent="0.45">
      <c r="A149" s="154" t="s">
        <v>193</v>
      </c>
      <c r="B149" s="153">
        <v>1.35</v>
      </c>
      <c r="C149" s="154" t="s">
        <v>97</v>
      </c>
      <c r="D149" s="154" t="s">
        <v>92</v>
      </c>
      <c r="E149" s="153">
        <v>-12.4633</v>
      </c>
      <c r="F149" s="153">
        <v>-2.0799999999999999E-2</v>
      </c>
      <c r="G149" s="153">
        <v>0.16769999999999999</v>
      </c>
      <c r="H149" s="153">
        <v>2.7999999999999998E-4</v>
      </c>
      <c r="I149" s="153">
        <v>3.2370000000000003E-2</v>
      </c>
      <c r="J149" s="153">
        <v>9.5300000000000003E-3</v>
      </c>
      <c r="K149" s="154" t="s">
        <v>194</v>
      </c>
      <c r="L149" s="153">
        <v>1.35</v>
      </c>
    </row>
    <row r="150" spans="1:12" ht="13.5" customHeight="1" x14ac:dyDescent="0.45">
      <c r="A150" s="154" t="s">
        <v>193</v>
      </c>
      <c r="B150" s="153">
        <v>2.7</v>
      </c>
      <c r="C150" s="154" t="s">
        <v>97</v>
      </c>
      <c r="D150" s="154" t="s">
        <v>92</v>
      </c>
      <c r="E150" s="153">
        <v>-12.3148</v>
      </c>
      <c r="F150" s="153">
        <v>-2.0799999999999999E-2</v>
      </c>
      <c r="G150" s="153">
        <v>0.16769999999999999</v>
      </c>
      <c r="H150" s="153">
        <v>2.7999999999999998E-4</v>
      </c>
      <c r="I150" s="153">
        <v>-0.19400999999999999</v>
      </c>
      <c r="J150" s="153">
        <v>3.7620000000000001E-2</v>
      </c>
      <c r="K150" s="154" t="s">
        <v>194</v>
      </c>
      <c r="L150" s="153">
        <v>2.7</v>
      </c>
    </row>
    <row r="151" spans="1:12" ht="13.5" customHeight="1" x14ac:dyDescent="0.45">
      <c r="A151" s="154" t="s">
        <v>195</v>
      </c>
      <c r="B151" s="153">
        <v>0</v>
      </c>
      <c r="C151" s="154" t="s">
        <v>97</v>
      </c>
      <c r="D151" s="154" t="s">
        <v>92</v>
      </c>
      <c r="E151" s="153">
        <v>-8.8582999999999998</v>
      </c>
      <c r="F151" s="153">
        <v>-2.0899999999999998E-2</v>
      </c>
      <c r="G151" s="153">
        <v>-5.8299999999999998E-2</v>
      </c>
      <c r="H151" s="153">
        <v>-1.2E-4</v>
      </c>
      <c r="I151" s="153">
        <v>-0.12415</v>
      </c>
      <c r="J151" s="153">
        <v>-3.9170000000000003E-2</v>
      </c>
      <c r="K151" s="154" t="s">
        <v>196</v>
      </c>
      <c r="L151" s="153">
        <v>0</v>
      </c>
    </row>
    <row r="152" spans="1:12" ht="13.5" customHeight="1" x14ac:dyDescent="0.45">
      <c r="A152" s="154" t="s">
        <v>195</v>
      </c>
      <c r="B152" s="153">
        <v>1.8</v>
      </c>
      <c r="C152" s="154" t="s">
        <v>97</v>
      </c>
      <c r="D152" s="154" t="s">
        <v>92</v>
      </c>
      <c r="E152" s="153">
        <v>-8.6602999999999994</v>
      </c>
      <c r="F152" s="153">
        <v>-2.0899999999999998E-2</v>
      </c>
      <c r="G152" s="153">
        <v>-5.8299999999999998E-2</v>
      </c>
      <c r="H152" s="153">
        <v>-1.2E-4</v>
      </c>
      <c r="I152" s="153">
        <v>-1.9230000000000001E-2</v>
      </c>
      <c r="J152" s="153">
        <v>-1.6299999999999999E-3</v>
      </c>
      <c r="K152" s="154" t="s">
        <v>196</v>
      </c>
      <c r="L152" s="153">
        <v>1.8</v>
      </c>
    </row>
    <row r="153" spans="1:12" ht="13.5" customHeight="1" x14ac:dyDescent="0.45">
      <c r="A153" s="154" t="s">
        <v>195</v>
      </c>
      <c r="B153" s="153">
        <v>3.6</v>
      </c>
      <c r="C153" s="154" t="s">
        <v>97</v>
      </c>
      <c r="D153" s="154" t="s">
        <v>92</v>
      </c>
      <c r="E153" s="153">
        <v>-8.4623000000000008</v>
      </c>
      <c r="F153" s="153">
        <v>-2.0899999999999998E-2</v>
      </c>
      <c r="G153" s="153">
        <v>-5.8299999999999998E-2</v>
      </c>
      <c r="H153" s="153">
        <v>-1.2E-4</v>
      </c>
      <c r="I153" s="153">
        <v>8.5690000000000002E-2</v>
      </c>
      <c r="J153" s="153">
        <v>3.5900000000000001E-2</v>
      </c>
      <c r="K153" s="154" t="s">
        <v>196</v>
      </c>
      <c r="L153" s="153">
        <v>3.6</v>
      </c>
    </row>
    <row r="154" spans="1:12" ht="13.5" customHeight="1" x14ac:dyDescent="0.45">
      <c r="A154" s="154" t="s">
        <v>197</v>
      </c>
      <c r="B154" s="153">
        <v>0</v>
      </c>
      <c r="C154" s="154" t="s">
        <v>97</v>
      </c>
      <c r="D154" s="154" t="s">
        <v>92</v>
      </c>
      <c r="E154" s="153">
        <v>-3.5819000000000001</v>
      </c>
      <c r="F154" s="153">
        <v>-2.8199999999999999E-2</v>
      </c>
      <c r="G154" s="153">
        <v>-4.5499999999999999E-2</v>
      </c>
      <c r="H154" s="153">
        <v>2.9999999999999997E-4</v>
      </c>
      <c r="I154" s="153">
        <v>-8.0019999999999994E-2</v>
      </c>
      <c r="J154" s="153">
        <v>-4.8259999999999997E-2</v>
      </c>
      <c r="K154" s="154" t="s">
        <v>198</v>
      </c>
      <c r="L154" s="153">
        <v>0</v>
      </c>
    </row>
    <row r="155" spans="1:12" ht="13.5" customHeight="1" x14ac:dyDescent="0.45">
      <c r="A155" s="154" t="s">
        <v>197</v>
      </c>
      <c r="B155" s="153">
        <v>1.8</v>
      </c>
      <c r="C155" s="154" t="s">
        <v>97</v>
      </c>
      <c r="D155" s="154" t="s">
        <v>92</v>
      </c>
      <c r="E155" s="153">
        <v>-3.3839000000000001</v>
      </c>
      <c r="F155" s="153">
        <v>-2.8199999999999999E-2</v>
      </c>
      <c r="G155" s="153">
        <v>-4.5499999999999999E-2</v>
      </c>
      <c r="H155" s="153">
        <v>2.9999999999999997E-4</v>
      </c>
      <c r="I155" s="153">
        <v>1.8500000000000001E-3</v>
      </c>
      <c r="J155" s="153">
        <v>2.5600000000000002E-3</v>
      </c>
      <c r="K155" s="154" t="s">
        <v>198</v>
      </c>
      <c r="L155" s="153">
        <v>1.8</v>
      </c>
    </row>
    <row r="156" spans="1:12" ht="13.5" customHeight="1" x14ac:dyDescent="0.45">
      <c r="A156" s="154" t="s">
        <v>197</v>
      </c>
      <c r="B156" s="153">
        <v>3.6</v>
      </c>
      <c r="C156" s="154" t="s">
        <v>97</v>
      </c>
      <c r="D156" s="154" t="s">
        <v>92</v>
      </c>
      <c r="E156" s="153">
        <v>-3.1859000000000002</v>
      </c>
      <c r="F156" s="153">
        <v>-2.8199999999999999E-2</v>
      </c>
      <c r="G156" s="153">
        <v>-4.5499999999999999E-2</v>
      </c>
      <c r="H156" s="153">
        <v>2.9999999999999997E-4</v>
      </c>
      <c r="I156" s="153">
        <v>8.3720000000000003E-2</v>
      </c>
      <c r="J156" s="153">
        <v>5.3379999999999997E-2</v>
      </c>
      <c r="K156" s="154" t="s">
        <v>198</v>
      </c>
      <c r="L156" s="153">
        <v>3.6</v>
      </c>
    </row>
    <row r="157" spans="1:12" ht="13.5" customHeight="1" x14ac:dyDescent="0.45">
      <c r="A157" s="154" t="s">
        <v>199</v>
      </c>
      <c r="B157" s="153">
        <v>0</v>
      </c>
      <c r="C157" s="154" t="s">
        <v>97</v>
      </c>
      <c r="D157" s="154" t="s">
        <v>92</v>
      </c>
      <c r="E157" s="153">
        <v>-13.3969</v>
      </c>
      <c r="F157" s="153">
        <v>2.0299999999999999E-2</v>
      </c>
      <c r="G157" s="153">
        <v>0.23069999999999999</v>
      </c>
      <c r="H157" s="153">
        <v>-9.7999999999999997E-4</v>
      </c>
      <c r="I157" s="153">
        <v>0.31180000000000002</v>
      </c>
      <c r="J157" s="153">
        <v>1.7930000000000001E-2</v>
      </c>
      <c r="K157" s="154" t="s">
        <v>200</v>
      </c>
      <c r="L157" s="153">
        <v>0</v>
      </c>
    </row>
    <row r="158" spans="1:12" ht="13.5" customHeight="1" x14ac:dyDescent="0.45">
      <c r="A158" s="154" t="s">
        <v>199</v>
      </c>
      <c r="B158" s="153">
        <v>1.35</v>
      </c>
      <c r="C158" s="154" t="s">
        <v>97</v>
      </c>
      <c r="D158" s="154" t="s">
        <v>92</v>
      </c>
      <c r="E158" s="153">
        <v>-13.2484</v>
      </c>
      <c r="F158" s="153">
        <v>2.0299999999999999E-2</v>
      </c>
      <c r="G158" s="153">
        <v>0.23069999999999999</v>
      </c>
      <c r="H158" s="153">
        <v>-9.7999999999999997E-4</v>
      </c>
      <c r="I158" s="153">
        <v>3.8000000000000002E-4</v>
      </c>
      <c r="J158" s="153">
        <v>-9.4800000000000006E-3</v>
      </c>
      <c r="K158" s="154" t="s">
        <v>200</v>
      </c>
      <c r="L158" s="153">
        <v>1.35</v>
      </c>
    </row>
    <row r="159" spans="1:12" ht="13.5" customHeight="1" x14ac:dyDescent="0.45">
      <c r="A159" s="154" t="s">
        <v>199</v>
      </c>
      <c r="B159" s="153">
        <v>2.7</v>
      </c>
      <c r="C159" s="154" t="s">
        <v>97</v>
      </c>
      <c r="D159" s="154" t="s">
        <v>92</v>
      </c>
      <c r="E159" s="153">
        <v>-13.0999</v>
      </c>
      <c r="F159" s="153">
        <v>2.0299999999999999E-2</v>
      </c>
      <c r="G159" s="153">
        <v>0.23069999999999999</v>
      </c>
      <c r="H159" s="153">
        <v>-9.7999999999999997E-4</v>
      </c>
      <c r="I159" s="153">
        <v>-0.31103999999999998</v>
      </c>
      <c r="J159" s="153">
        <v>-3.6889999999999999E-2</v>
      </c>
      <c r="K159" s="154" t="s">
        <v>200</v>
      </c>
      <c r="L159" s="153">
        <v>2.7</v>
      </c>
    </row>
    <row r="160" spans="1:12" ht="13.5" customHeight="1" x14ac:dyDescent="0.45">
      <c r="A160" s="154" t="s">
        <v>201</v>
      </c>
      <c r="B160" s="153">
        <v>0</v>
      </c>
      <c r="C160" s="154" t="s">
        <v>97</v>
      </c>
      <c r="D160" s="154" t="s">
        <v>92</v>
      </c>
      <c r="E160" s="153">
        <v>-8.4826999999999995</v>
      </c>
      <c r="F160" s="153">
        <v>1.7399999999999999E-2</v>
      </c>
      <c r="G160" s="153">
        <v>1.2909999999999999E-4</v>
      </c>
      <c r="H160" s="153">
        <v>8.3000000000000001E-4</v>
      </c>
      <c r="I160" s="153">
        <v>-4.1799999999999997E-3</v>
      </c>
      <c r="J160" s="153">
        <v>3.5200000000000002E-2</v>
      </c>
      <c r="K160" s="154" t="s">
        <v>202</v>
      </c>
      <c r="L160" s="153">
        <v>0</v>
      </c>
    </row>
    <row r="161" spans="1:12" ht="13.5" customHeight="1" x14ac:dyDescent="0.45">
      <c r="A161" s="154" t="s">
        <v>201</v>
      </c>
      <c r="B161" s="153">
        <v>1.8</v>
      </c>
      <c r="C161" s="154" t="s">
        <v>97</v>
      </c>
      <c r="D161" s="154" t="s">
        <v>92</v>
      </c>
      <c r="E161" s="153">
        <v>-8.2847000000000008</v>
      </c>
      <c r="F161" s="153">
        <v>1.7399999999999999E-2</v>
      </c>
      <c r="G161" s="153">
        <v>1.2909999999999999E-4</v>
      </c>
      <c r="H161" s="153">
        <v>8.3000000000000001E-4</v>
      </c>
      <c r="I161" s="153">
        <v>-4.4200000000000003E-3</v>
      </c>
      <c r="J161" s="153">
        <v>3.8999999999999998E-3</v>
      </c>
      <c r="K161" s="154" t="s">
        <v>202</v>
      </c>
      <c r="L161" s="153">
        <v>1.8</v>
      </c>
    </row>
    <row r="162" spans="1:12" ht="13.5" customHeight="1" x14ac:dyDescent="0.45">
      <c r="A162" s="154" t="s">
        <v>201</v>
      </c>
      <c r="B162" s="153">
        <v>3.6</v>
      </c>
      <c r="C162" s="154" t="s">
        <v>97</v>
      </c>
      <c r="D162" s="154" t="s">
        <v>92</v>
      </c>
      <c r="E162" s="153">
        <v>-8.0867000000000004</v>
      </c>
      <c r="F162" s="153">
        <v>1.7399999999999999E-2</v>
      </c>
      <c r="G162" s="153">
        <v>1.2909999999999999E-4</v>
      </c>
      <c r="H162" s="153">
        <v>8.3000000000000001E-4</v>
      </c>
      <c r="I162" s="153">
        <v>-4.6499999999999996E-3</v>
      </c>
      <c r="J162" s="153">
        <v>-2.7400000000000001E-2</v>
      </c>
      <c r="K162" s="154" t="s">
        <v>202</v>
      </c>
      <c r="L162" s="153">
        <v>3.6</v>
      </c>
    </row>
    <row r="163" spans="1:12" ht="13.5" customHeight="1" x14ac:dyDescent="0.45">
      <c r="A163" s="154" t="s">
        <v>203</v>
      </c>
      <c r="B163" s="153">
        <v>0</v>
      </c>
      <c r="C163" s="154" t="s">
        <v>97</v>
      </c>
      <c r="D163" s="154" t="s">
        <v>92</v>
      </c>
      <c r="E163" s="153">
        <v>-3.1377999999999999</v>
      </c>
      <c r="F163" s="153">
        <v>2.81E-2</v>
      </c>
      <c r="G163" s="153">
        <v>-1.38E-2</v>
      </c>
      <c r="H163" s="153">
        <v>1.1900000000000001E-3</v>
      </c>
      <c r="I163" s="153">
        <v>-1.426E-2</v>
      </c>
      <c r="J163" s="153">
        <v>4.8599999999999997E-2</v>
      </c>
      <c r="K163" s="154" t="s">
        <v>204</v>
      </c>
      <c r="L163" s="153">
        <v>0</v>
      </c>
    </row>
    <row r="164" spans="1:12" ht="13.5" customHeight="1" x14ac:dyDescent="0.45">
      <c r="A164" s="154" t="s">
        <v>203</v>
      </c>
      <c r="B164" s="153">
        <v>1.8</v>
      </c>
      <c r="C164" s="154" t="s">
        <v>97</v>
      </c>
      <c r="D164" s="154" t="s">
        <v>92</v>
      </c>
      <c r="E164" s="153">
        <v>-2.9398</v>
      </c>
      <c r="F164" s="153">
        <v>2.81E-2</v>
      </c>
      <c r="G164" s="153">
        <v>-1.38E-2</v>
      </c>
      <c r="H164" s="153">
        <v>1.1900000000000001E-3</v>
      </c>
      <c r="I164" s="153">
        <v>1.0659999999999999E-2</v>
      </c>
      <c r="J164" s="153">
        <v>-2.0600000000000002E-3</v>
      </c>
      <c r="K164" s="154" t="s">
        <v>204</v>
      </c>
      <c r="L164" s="153">
        <v>1.8</v>
      </c>
    </row>
    <row r="165" spans="1:12" ht="13.5" customHeight="1" x14ac:dyDescent="0.45">
      <c r="A165" s="154" t="s">
        <v>203</v>
      </c>
      <c r="B165" s="153">
        <v>3.6</v>
      </c>
      <c r="C165" s="154" t="s">
        <v>97</v>
      </c>
      <c r="D165" s="154" t="s">
        <v>92</v>
      </c>
      <c r="E165" s="153">
        <v>-2.7418</v>
      </c>
      <c r="F165" s="153">
        <v>2.81E-2</v>
      </c>
      <c r="G165" s="153">
        <v>-1.38E-2</v>
      </c>
      <c r="H165" s="153">
        <v>1.1900000000000001E-3</v>
      </c>
      <c r="I165" s="153">
        <v>3.5580000000000001E-2</v>
      </c>
      <c r="J165" s="153">
        <v>-5.2729999999999999E-2</v>
      </c>
      <c r="K165" s="154" t="s">
        <v>204</v>
      </c>
      <c r="L165" s="153">
        <v>3.6</v>
      </c>
    </row>
    <row r="166" spans="1:12" ht="13.5" customHeight="1" x14ac:dyDescent="0.45">
      <c r="A166" s="154" t="s">
        <v>205</v>
      </c>
      <c r="B166" s="153">
        <v>0</v>
      </c>
      <c r="C166" s="154" t="s">
        <v>97</v>
      </c>
      <c r="D166" s="154" t="s">
        <v>92</v>
      </c>
      <c r="E166" s="153">
        <v>-17.908899999999999</v>
      </c>
      <c r="F166" s="153">
        <v>-4.5499999999999999E-2</v>
      </c>
      <c r="G166" s="153">
        <v>0.2374</v>
      </c>
      <c r="H166" s="153">
        <v>-2.9E-4</v>
      </c>
      <c r="I166" s="153">
        <v>0.31557000000000002</v>
      </c>
      <c r="J166" s="153">
        <v>-4.0989999999999999E-2</v>
      </c>
      <c r="K166" s="154" t="s">
        <v>206</v>
      </c>
      <c r="L166" s="153">
        <v>0</v>
      </c>
    </row>
    <row r="167" spans="1:12" ht="13.5" customHeight="1" x14ac:dyDescent="0.45">
      <c r="A167" s="154" t="s">
        <v>205</v>
      </c>
      <c r="B167" s="153">
        <v>1.35</v>
      </c>
      <c r="C167" s="154" t="s">
        <v>97</v>
      </c>
      <c r="D167" s="154" t="s">
        <v>92</v>
      </c>
      <c r="E167" s="153">
        <v>-17.760400000000001</v>
      </c>
      <c r="F167" s="153">
        <v>-4.5499999999999999E-2</v>
      </c>
      <c r="G167" s="153">
        <v>0.2374</v>
      </c>
      <c r="H167" s="153">
        <v>-2.9E-4</v>
      </c>
      <c r="I167" s="153">
        <v>-4.9500000000000004E-3</v>
      </c>
      <c r="J167" s="153">
        <v>2.043E-2</v>
      </c>
      <c r="K167" s="154" t="s">
        <v>206</v>
      </c>
      <c r="L167" s="153">
        <v>1.35</v>
      </c>
    </row>
    <row r="168" spans="1:12" ht="13.5" customHeight="1" x14ac:dyDescent="0.45">
      <c r="A168" s="154" t="s">
        <v>205</v>
      </c>
      <c r="B168" s="153">
        <v>2.7</v>
      </c>
      <c r="C168" s="154" t="s">
        <v>97</v>
      </c>
      <c r="D168" s="154" t="s">
        <v>92</v>
      </c>
      <c r="E168" s="153">
        <v>-17.611899999999999</v>
      </c>
      <c r="F168" s="153">
        <v>-4.5499999999999999E-2</v>
      </c>
      <c r="G168" s="153">
        <v>0.2374</v>
      </c>
      <c r="H168" s="153">
        <v>-2.9E-4</v>
      </c>
      <c r="I168" s="153">
        <v>-0.32546999999999998</v>
      </c>
      <c r="J168" s="153">
        <v>8.1850000000000006E-2</v>
      </c>
      <c r="K168" s="154" t="s">
        <v>206</v>
      </c>
      <c r="L168" s="153">
        <v>2.7</v>
      </c>
    </row>
    <row r="169" spans="1:12" ht="13.5" customHeight="1" x14ac:dyDescent="0.45">
      <c r="A169" s="154" t="s">
        <v>207</v>
      </c>
      <c r="B169" s="153">
        <v>0</v>
      </c>
      <c r="C169" s="154" t="s">
        <v>97</v>
      </c>
      <c r="D169" s="154" t="s">
        <v>92</v>
      </c>
      <c r="E169" s="153">
        <v>-12.4537</v>
      </c>
      <c r="F169" s="153">
        <v>-5.3800000000000001E-2</v>
      </c>
      <c r="G169" s="153">
        <v>2.1600000000000001E-2</v>
      </c>
      <c r="H169" s="153">
        <v>3.3E-4</v>
      </c>
      <c r="I169" s="153">
        <v>3.1050000000000001E-2</v>
      </c>
      <c r="J169" s="153">
        <v>-9.4630000000000006E-2</v>
      </c>
      <c r="K169" s="154" t="s">
        <v>208</v>
      </c>
      <c r="L169" s="153">
        <v>0</v>
      </c>
    </row>
    <row r="170" spans="1:12" ht="13.5" customHeight="1" x14ac:dyDescent="0.45">
      <c r="A170" s="154" t="s">
        <v>207</v>
      </c>
      <c r="B170" s="153">
        <v>1.8</v>
      </c>
      <c r="C170" s="154" t="s">
        <v>97</v>
      </c>
      <c r="D170" s="154" t="s">
        <v>92</v>
      </c>
      <c r="E170" s="153">
        <v>-12.255699999999999</v>
      </c>
      <c r="F170" s="153">
        <v>-5.3800000000000001E-2</v>
      </c>
      <c r="G170" s="153">
        <v>2.1600000000000001E-2</v>
      </c>
      <c r="H170" s="153">
        <v>3.3E-4</v>
      </c>
      <c r="I170" s="153">
        <v>-7.9000000000000008E-3</v>
      </c>
      <c r="J170" s="153">
        <v>2.2499999999999998E-3</v>
      </c>
      <c r="K170" s="154" t="s">
        <v>208</v>
      </c>
      <c r="L170" s="153">
        <v>1.8</v>
      </c>
    </row>
    <row r="171" spans="1:12" ht="13.5" customHeight="1" x14ac:dyDescent="0.45">
      <c r="A171" s="154" t="s">
        <v>207</v>
      </c>
      <c r="B171" s="153">
        <v>3.6</v>
      </c>
      <c r="C171" s="154" t="s">
        <v>97</v>
      </c>
      <c r="D171" s="154" t="s">
        <v>92</v>
      </c>
      <c r="E171" s="153">
        <v>-12.057700000000001</v>
      </c>
      <c r="F171" s="153">
        <v>-5.3800000000000001E-2</v>
      </c>
      <c r="G171" s="153">
        <v>2.1600000000000001E-2</v>
      </c>
      <c r="H171" s="153">
        <v>3.3E-4</v>
      </c>
      <c r="I171" s="153">
        <v>-4.6850000000000003E-2</v>
      </c>
      <c r="J171" s="153">
        <v>9.9140000000000006E-2</v>
      </c>
      <c r="K171" s="154" t="s">
        <v>208</v>
      </c>
      <c r="L171" s="153">
        <v>3.6</v>
      </c>
    </row>
    <row r="172" spans="1:12" ht="13.5" customHeight="1" x14ac:dyDescent="0.45">
      <c r="A172" s="154" t="s">
        <v>209</v>
      </c>
      <c r="B172" s="153">
        <v>0</v>
      </c>
      <c r="C172" s="154" t="s">
        <v>97</v>
      </c>
      <c r="D172" s="154" t="s">
        <v>92</v>
      </c>
      <c r="E172" s="153">
        <v>-6.7331000000000003</v>
      </c>
      <c r="F172" s="153">
        <v>-4.9399999999999999E-2</v>
      </c>
      <c r="G172" s="153">
        <v>-2.0299999999999999E-2</v>
      </c>
      <c r="H172" s="153">
        <v>9.3999999999999997E-4</v>
      </c>
      <c r="I172" s="153">
        <v>2.7399999999999998E-3</v>
      </c>
      <c r="J172" s="153">
        <v>-7.9089999999999994E-2</v>
      </c>
      <c r="K172" s="154" t="s">
        <v>210</v>
      </c>
      <c r="L172" s="153">
        <v>0</v>
      </c>
    </row>
    <row r="173" spans="1:12" ht="13.5" customHeight="1" x14ac:dyDescent="0.45">
      <c r="A173" s="154" t="s">
        <v>209</v>
      </c>
      <c r="B173" s="153">
        <v>1.8</v>
      </c>
      <c r="C173" s="154" t="s">
        <v>97</v>
      </c>
      <c r="D173" s="154" t="s">
        <v>92</v>
      </c>
      <c r="E173" s="153">
        <v>-6.5350999999999999</v>
      </c>
      <c r="F173" s="153">
        <v>-4.9399999999999999E-2</v>
      </c>
      <c r="G173" s="153">
        <v>-2.0299999999999999E-2</v>
      </c>
      <c r="H173" s="153">
        <v>9.3999999999999997E-4</v>
      </c>
      <c r="I173" s="153">
        <v>3.934E-2</v>
      </c>
      <c r="J173" s="153">
        <v>9.8899999999999995E-3</v>
      </c>
      <c r="K173" s="154" t="s">
        <v>210</v>
      </c>
      <c r="L173" s="153">
        <v>1.8</v>
      </c>
    </row>
    <row r="174" spans="1:12" ht="13.5" customHeight="1" x14ac:dyDescent="0.45">
      <c r="A174" s="154" t="s">
        <v>209</v>
      </c>
      <c r="B174" s="153">
        <v>3.6</v>
      </c>
      <c r="C174" s="154" t="s">
        <v>97</v>
      </c>
      <c r="D174" s="154" t="s">
        <v>92</v>
      </c>
      <c r="E174" s="153">
        <v>-6.3371000000000004</v>
      </c>
      <c r="F174" s="153">
        <v>-4.9399999999999999E-2</v>
      </c>
      <c r="G174" s="153">
        <v>-2.0299999999999999E-2</v>
      </c>
      <c r="H174" s="153">
        <v>9.3999999999999997E-4</v>
      </c>
      <c r="I174" s="153">
        <v>7.5939999999999994E-2</v>
      </c>
      <c r="J174" s="153">
        <v>9.8879999999999996E-2</v>
      </c>
      <c r="K174" s="154" t="s">
        <v>210</v>
      </c>
      <c r="L174" s="153">
        <v>3.6</v>
      </c>
    </row>
    <row r="175" spans="1:12" ht="13.5" customHeight="1" x14ac:dyDescent="0.45">
      <c r="A175" s="154" t="s">
        <v>211</v>
      </c>
      <c r="B175" s="153">
        <v>0</v>
      </c>
      <c r="C175" s="154" t="s">
        <v>97</v>
      </c>
      <c r="D175" s="154" t="s">
        <v>92</v>
      </c>
      <c r="E175" s="153">
        <v>-15.3773</v>
      </c>
      <c r="F175" s="153">
        <v>7.5899999999999995E-2</v>
      </c>
      <c r="G175" s="153">
        <v>0.22389999999999999</v>
      </c>
      <c r="H175" s="153">
        <v>-9.1E-4</v>
      </c>
      <c r="I175" s="153">
        <v>0.2994</v>
      </c>
      <c r="J175" s="153">
        <v>6.7299999999999999E-2</v>
      </c>
      <c r="K175" s="154" t="s">
        <v>212</v>
      </c>
      <c r="L175" s="153">
        <v>0</v>
      </c>
    </row>
    <row r="176" spans="1:12" ht="13.5" customHeight="1" x14ac:dyDescent="0.45">
      <c r="A176" s="154" t="s">
        <v>211</v>
      </c>
      <c r="B176" s="153">
        <v>1.35</v>
      </c>
      <c r="C176" s="154" t="s">
        <v>97</v>
      </c>
      <c r="D176" s="154" t="s">
        <v>92</v>
      </c>
      <c r="E176" s="153">
        <v>-15.2288</v>
      </c>
      <c r="F176" s="153">
        <v>7.5899999999999995E-2</v>
      </c>
      <c r="G176" s="153">
        <v>0.22389999999999999</v>
      </c>
      <c r="H176" s="153">
        <v>-9.1E-4</v>
      </c>
      <c r="I176" s="153">
        <v>-2.8900000000000002E-3</v>
      </c>
      <c r="J176" s="153">
        <v>-3.517E-2</v>
      </c>
      <c r="K176" s="154" t="s">
        <v>212</v>
      </c>
      <c r="L176" s="153">
        <v>1.35</v>
      </c>
    </row>
    <row r="177" spans="1:12" ht="13.5" customHeight="1" x14ac:dyDescent="0.45">
      <c r="A177" s="154" t="s">
        <v>211</v>
      </c>
      <c r="B177" s="153">
        <v>2.7</v>
      </c>
      <c r="C177" s="154" t="s">
        <v>97</v>
      </c>
      <c r="D177" s="154" t="s">
        <v>92</v>
      </c>
      <c r="E177" s="153">
        <v>-15.080299999999999</v>
      </c>
      <c r="F177" s="153">
        <v>7.5899999999999995E-2</v>
      </c>
      <c r="G177" s="153">
        <v>0.22389999999999999</v>
      </c>
      <c r="H177" s="153">
        <v>-9.1E-4</v>
      </c>
      <c r="I177" s="153">
        <v>-0.30519000000000002</v>
      </c>
      <c r="J177" s="153">
        <v>-0.13763</v>
      </c>
      <c r="K177" s="154" t="s">
        <v>212</v>
      </c>
      <c r="L177" s="153">
        <v>2.7</v>
      </c>
    </row>
    <row r="178" spans="1:12" ht="13.5" customHeight="1" x14ac:dyDescent="0.45">
      <c r="A178" s="154" t="s">
        <v>213</v>
      </c>
      <c r="B178" s="153">
        <v>0</v>
      </c>
      <c r="C178" s="154" t="s">
        <v>97</v>
      </c>
      <c r="D178" s="154" t="s">
        <v>92</v>
      </c>
      <c r="E178" s="153">
        <v>-11.6553</v>
      </c>
      <c r="F178" s="153">
        <v>8.0299999999999996E-2</v>
      </c>
      <c r="G178" s="153">
        <v>1.5100000000000001E-2</v>
      </c>
      <c r="H178" s="153">
        <v>8.0000000000000004E-4</v>
      </c>
      <c r="I178" s="153">
        <v>2.298E-2</v>
      </c>
      <c r="J178" s="153">
        <v>0.14912</v>
      </c>
      <c r="K178" s="154" t="s">
        <v>214</v>
      </c>
      <c r="L178" s="153">
        <v>0</v>
      </c>
    </row>
    <row r="179" spans="1:12" ht="13.5" customHeight="1" x14ac:dyDescent="0.45">
      <c r="A179" s="154" t="s">
        <v>213</v>
      </c>
      <c r="B179" s="153">
        <v>1.8</v>
      </c>
      <c r="C179" s="154" t="s">
        <v>97</v>
      </c>
      <c r="D179" s="154" t="s">
        <v>92</v>
      </c>
      <c r="E179" s="153">
        <v>-11.4573</v>
      </c>
      <c r="F179" s="153">
        <v>8.0299999999999996E-2</v>
      </c>
      <c r="G179" s="153">
        <v>1.5100000000000001E-2</v>
      </c>
      <c r="H179" s="153">
        <v>8.0000000000000004E-4</v>
      </c>
      <c r="I179" s="153">
        <v>-4.1099999999999999E-3</v>
      </c>
      <c r="J179" s="153">
        <v>4.5300000000000002E-3</v>
      </c>
      <c r="K179" s="154" t="s">
        <v>214</v>
      </c>
      <c r="L179" s="153">
        <v>1.8</v>
      </c>
    </row>
    <row r="180" spans="1:12" ht="13.5" customHeight="1" x14ac:dyDescent="0.45">
      <c r="A180" s="154" t="s">
        <v>213</v>
      </c>
      <c r="B180" s="153">
        <v>3.6</v>
      </c>
      <c r="C180" s="154" t="s">
        <v>97</v>
      </c>
      <c r="D180" s="154" t="s">
        <v>92</v>
      </c>
      <c r="E180" s="153">
        <v>-11.2593</v>
      </c>
      <c r="F180" s="153">
        <v>8.0299999999999996E-2</v>
      </c>
      <c r="G180" s="153">
        <v>1.5100000000000001E-2</v>
      </c>
      <c r="H180" s="153">
        <v>8.0000000000000004E-4</v>
      </c>
      <c r="I180" s="153">
        <v>-3.1210000000000002E-2</v>
      </c>
      <c r="J180" s="153">
        <v>-0.14005999999999999</v>
      </c>
      <c r="K180" s="154" t="s">
        <v>214</v>
      </c>
      <c r="L180" s="153">
        <v>3.6</v>
      </c>
    </row>
    <row r="181" spans="1:12" ht="13.5" customHeight="1" x14ac:dyDescent="0.45">
      <c r="A181" s="154" t="s">
        <v>215</v>
      </c>
      <c r="B181" s="153">
        <v>0</v>
      </c>
      <c r="C181" s="154" t="s">
        <v>97</v>
      </c>
      <c r="D181" s="154" t="s">
        <v>92</v>
      </c>
      <c r="E181" s="153">
        <v>-7.7638999999999996</v>
      </c>
      <c r="F181" s="153">
        <v>0.1653</v>
      </c>
      <c r="G181" s="153">
        <v>4.4400000000000002E-2</v>
      </c>
      <c r="H181" s="153">
        <v>-2.8E-3</v>
      </c>
      <c r="I181" s="153">
        <v>7.8070000000000001E-2</v>
      </c>
      <c r="J181" s="153">
        <v>0.26956000000000002</v>
      </c>
      <c r="K181" s="154" t="s">
        <v>216</v>
      </c>
      <c r="L181" s="153">
        <v>0</v>
      </c>
    </row>
    <row r="182" spans="1:12" ht="13.5" customHeight="1" x14ac:dyDescent="0.45">
      <c r="A182" s="154" t="s">
        <v>215</v>
      </c>
      <c r="B182" s="153">
        <v>1.8</v>
      </c>
      <c r="C182" s="154" t="s">
        <v>97</v>
      </c>
      <c r="D182" s="154" t="s">
        <v>92</v>
      </c>
      <c r="E182" s="153">
        <v>-7.5659000000000001</v>
      </c>
      <c r="F182" s="153">
        <v>0.1653</v>
      </c>
      <c r="G182" s="153">
        <v>4.4400000000000002E-2</v>
      </c>
      <c r="H182" s="153">
        <v>-2.8E-3</v>
      </c>
      <c r="I182" s="153">
        <v>-1.8E-3</v>
      </c>
      <c r="J182" s="153">
        <v>-2.8029999999999999E-2</v>
      </c>
      <c r="K182" s="154" t="s">
        <v>216</v>
      </c>
      <c r="L182" s="153">
        <v>1.8</v>
      </c>
    </row>
    <row r="183" spans="1:12" ht="13.5" customHeight="1" x14ac:dyDescent="0.45">
      <c r="A183" s="154" t="s">
        <v>215</v>
      </c>
      <c r="B183" s="153">
        <v>3.6</v>
      </c>
      <c r="C183" s="154" t="s">
        <v>97</v>
      </c>
      <c r="D183" s="154" t="s">
        <v>92</v>
      </c>
      <c r="E183" s="153">
        <v>-7.3678999999999997</v>
      </c>
      <c r="F183" s="153">
        <v>0.1653</v>
      </c>
      <c r="G183" s="153">
        <v>4.4400000000000002E-2</v>
      </c>
      <c r="H183" s="153">
        <v>-2.8E-3</v>
      </c>
      <c r="I183" s="153">
        <v>-8.1659999999999996E-2</v>
      </c>
      <c r="J183" s="153">
        <v>-0.32561000000000001</v>
      </c>
      <c r="K183" s="154" t="s">
        <v>216</v>
      </c>
      <c r="L183" s="153">
        <v>3.6</v>
      </c>
    </row>
    <row r="184" spans="1:12" ht="13.5" customHeight="1" x14ac:dyDescent="0.45">
      <c r="A184" s="154" t="s">
        <v>217</v>
      </c>
      <c r="B184" s="153">
        <v>0</v>
      </c>
      <c r="C184" s="154" t="s">
        <v>97</v>
      </c>
      <c r="D184" s="154" t="s">
        <v>92</v>
      </c>
      <c r="E184" s="153">
        <v>-15.5252</v>
      </c>
      <c r="F184" s="153">
        <v>-7.6899999999999996E-2</v>
      </c>
      <c r="G184" s="153">
        <v>0.19500000000000001</v>
      </c>
      <c r="H184" s="153">
        <v>3.5E-4</v>
      </c>
      <c r="I184" s="153">
        <v>0.27322000000000002</v>
      </c>
      <c r="J184" s="153">
        <v>-6.9430000000000006E-2</v>
      </c>
      <c r="K184" s="154" t="s">
        <v>218</v>
      </c>
      <c r="L184" s="153">
        <v>0</v>
      </c>
    </row>
    <row r="185" spans="1:12" ht="13.5" customHeight="1" x14ac:dyDescent="0.45">
      <c r="A185" s="154" t="s">
        <v>217</v>
      </c>
      <c r="B185" s="153">
        <v>1.35</v>
      </c>
      <c r="C185" s="154" t="s">
        <v>97</v>
      </c>
      <c r="D185" s="154" t="s">
        <v>92</v>
      </c>
      <c r="E185" s="153">
        <v>-15.3767</v>
      </c>
      <c r="F185" s="153">
        <v>-7.6899999999999996E-2</v>
      </c>
      <c r="G185" s="153">
        <v>0.19500000000000001</v>
      </c>
      <c r="H185" s="153">
        <v>3.5E-4</v>
      </c>
      <c r="I185" s="153">
        <v>1.001E-2</v>
      </c>
      <c r="J185" s="153">
        <v>3.4369999999999998E-2</v>
      </c>
      <c r="K185" s="154" t="s">
        <v>218</v>
      </c>
      <c r="L185" s="153">
        <v>1.35</v>
      </c>
    </row>
    <row r="186" spans="1:12" ht="13.5" customHeight="1" x14ac:dyDescent="0.45">
      <c r="A186" s="154" t="s">
        <v>217</v>
      </c>
      <c r="B186" s="153">
        <v>2.7</v>
      </c>
      <c r="C186" s="154" t="s">
        <v>97</v>
      </c>
      <c r="D186" s="154" t="s">
        <v>92</v>
      </c>
      <c r="E186" s="153">
        <v>-15.228199999999999</v>
      </c>
      <c r="F186" s="153">
        <v>-7.6899999999999996E-2</v>
      </c>
      <c r="G186" s="153">
        <v>0.19500000000000001</v>
      </c>
      <c r="H186" s="153">
        <v>3.5E-4</v>
      </c>
      <c r="I186" s="153">
        <v>-0.25319999999999998</v>
      </c>
      <c r="J186" s="153">
        <v>0.13816000000000001</v>
      </c>
      <c r="K186" s="154" t="s">
        <v>218</v>
      </c>
      <c r="L186" s="153">
        <v>2.7</v>
      </c>
    </row>
    <row r="187" spans="1:12" ht="13.5" customHeight="1" x14ac:dyDescent="0.45">
      <c r="A187" s="154" t="s">
        <v>219</v>
      </c>
      <c r="B187" s="153">
        <v>0</v>
      </c>
      <c r="C187" s="154" t="s">
        <v>97</v>
      </c>
      <c r="D187" s="154" t="s">
        <v>92</v>
      </c>
      <c r="E187" s="153">
        <v>-11.405200000000001</v>
      </c>
      <c r="F187" s="153">
        <v>-7.4899999999999994E-2</v>
      </c>
      <c r="G187" s="153">
        <v>-2.7E-2</v>
      </c>
      <c r="H187" s="153">
        <v>-2.9999999999999997E-4</v>
      </c>
      <c r="I187" s="153">
        <v>-4.786E-2</v>
      </c>
      <c r="J187" s="153">
        <v>-0.1406</v>
      </c>
      <c r="K187" s="154" t="s">
        <v>220</v>
      </c>
      <c r="L187" s="153">
        <v>0</v>
      </c>
    </row>
    <row r="188" spans="1:12" ht="13.5" customHeight="1" x14ac:dyDescent="0.45">
      <c r="A188" s="154" t="s">
        <v>219</v>
      </c>
      <c r="B188" s="153">
        <v>1.8</v>
      </c>
      <c r="C188" s="154" t="s">
        <v>97</v>
      </c>
      <c r="D188" s="154" t="s">
        <v>92</v>
      </c>
      <c r="E188" s="153">
        <v>-11.2072</v>
      </c>
      <c r="F188" s="153">
        <v>-7.4899999999999994E-2</v>
      </c>
      <c r="G188" s="153">
        <v>-2.7E-2</v>
      </c>
      <c r="H188" s="153">
        <v>-2.9999999999999997E-4</v>
      </c>
      <c r="I188" s="153">
        <v>7.7999999999999999E-4</v>
      </c>
      <c r="J188" s="153">
        <v>-5.8399999999999997E-3</v>
      </c>
      <c r="K188" s="154" t="s">
        <v>220</v>
      </c>
      <c r="L188" s="153">
        <v>1.8</v>
      </c>
    </row>
    <row r="189" spans="1:12" ht="13.5" customHeight="1" x14ac:dyDescent="0.45">
      <c r="A189" s="154" t="s">
        <v>219</v>
      </c>
      <c r="B189" s="153">
        <v>3.6</v>
      </c>
      <c r="C189" s="154" t="s">
        <v>97</v>
      </c>
      <c r="D189" s="154" t="s">
        <v>92</v>
      </c>
      <c r="E189" s="153">
        <v>-11.0092</v>
      </c>
      <c r="F189" s="153">
        <v>-7.4899999999999994E-2</v>
      </c>
      <c r="G189" s="153">
        <v>-2.7E-2</v>
      </c>
      <c r="H189" s="153">
        <v>-2.9999999999999997E-4</v>
      </c>
      <c r="I189" s="153">
        <v>4.9419999999999999E-2</v>
      </c>
      <c r="J189" s="153">
        <v>0.12892999999999999</v>
      </c>
      <c r="K189" s="154" t="s">
        <v>220</v>
      </c>
      <c r="L189" s="153">
        <v>3.6</v>
      </c>
    </row>
    <row r="190" spans="1:12" ht="13.5" customHeight="1" x14ac:dyDescent="0.45">
      <c r="A190" s="154" t="s">
        <v>221</v>
      </c>
      <c r="B190" s="153">
        <v>0</v>
      </c>
      <c r="C190" s="154" t="s">
        <v>97</v>
      </c>
      <c r="D190" s="154" t="s">
        <v>92</v>
      </c>
      <c r="E190" s="153">
        <v>-7.0133999999999999</v>
      </c>
      <c r="F190" s="153">
        <v>-0.17030000000000001</v>
      </c>
      <c r="G190" s="153">
        <v>1.23E-2</v>
      </c>
      <c r="H190" s="153">
        <v>-8.6800000000000002E-3</v>
      </c>
      <c r="I190" s="153">
        <v>2.213E-2</v>
      </c>
      <c r="J190" s="153">
        <v>-0.27572000000000002</v>
      </c>
      <c r="K190" s="154" t="s">
        <v>222</v>
      </c>
      <c r="L190" s="153">
        <v>0</v>
      </c>
    </row>
    <row r="191" spans="1:12" ht="13.5" customHeight="1" x14ac:dyDescent="0.45">
      <c r="A191" s="154" t="s">
        <v>221</v>
      </c>
      <c r="B191" s="153">
        <v>1.8</v>
      </c>
      <c r="C191" s="154" t="s">
        <v>97</v>
      </c>
      <c r="D191" s="154" t="s">
        <v>92</v>
      </c>
      <c r="E191" s="153">
        <v>-6.8154000000000003</v>
      </c>
      <c r="F191" s="153">
        <v>-0.17030000000000001</v>
      </c>
      <c r="G191" s="153">
        <v>1.23E-2</v>
      </c>
      <c r="H191" s="153">
        <v>-8.6800000000000002E-3</v>
      </c>
      <c r="I191" s="153">
        <v>-4.9599999999999999E-6</v>
      </c>
      <c r="J191" s="153">
        <v>3.0810000000000001E-2</v>
      </c>
      <c r="K191" s="154" t="s">
        <v>222</v>
      </c>
      <c r="L191" s="153">
        <v>1.8</v>
      </c>
    </row>
    <row r="192" spans="1:12" ht="13.5" customHeight="1" x14ac:dyDescent="0.45">
      <c r="A192" s="154" t="s">
        <v>221</v>
      </c>
      <c r="B192" s="153">
        <v>3.6</v>
      </c>
      <c r="C192" s="154" t="s">
        <v>97</v>
      </c>
      <c r="D192" s="154" t="s">
        <v>92</v>
      </c>
      <c r="E192" s="153">
        <v>-6.6173999999999999</v>
      </c>
      <c r="F192" s="153">
        <v>-0.17030000000000001</v>
      </c>
      <c r="G192" s="153">
        <v>1.23E-2</v>
      </c>
      <c r="H192" s="153">
        <v>-8.6800000000000002E-3</v>
      </c>
      <c r="I192" s="153">
        <v>-2.214E-2</v>
      </c>
      <c r="J192" s="153">
        <v>0.33733000000000002</v>
      </c>
      <c r="K192" s="154" t="s">
        <v>222</v>
      </c>
      <c r="L192" s="153">
        <v>3.6</v>
      </c>
    </row>
    <row r="193" spans="1:12" ht="13.5" customHeight="1" x14ac:dyDescent="0.45">
      <c r="A193" s="154" t="s">
        <v>223</v>
      </c>
      <c r="B193" s="153">
        <v>0</v>
      </c>
      <c r="C193" s="154" t="s">
        <v>97</v>
      </c>
      <c r="D193" s="154" t="s">
        <v>92</v>
      </c>
      <c r="E193" s="153">
        <v>-17.575399999999998</v>
      </c>
      <c r="F193" s="153">
        <v>4.1700000000000001E-2</v>
      </c>
      <c r="G193" s="153">
        <v>0.21010000000000001</v>
      </c>
      <c r="H193" s="153">
        <v>9.3000000000000005E-4</v>
      </c>
      <c r="I193" s="153">
        <v>0.29104000000000002</v>
      </c>
      <c r="J193" s="153">
        <v>3.6510000000000001E-2</v>
      </c>
      <c r="K193" s="154" t="s">
        <v>224</v>
      </c>
      <c r="L193" s="153">
        <v>0</v>
      </c>
    </row>
    <row r="194" spans="1:12" ht="13.5" customHeight="1" x14ac:dyDescent="0.45">
      <c r="A194" s="154" t="s">
        <v>223</v>
      </c>
      <c r="B194" s="153">
        <v>1.35</v>
      </c>
      <c r="C194" s="154" t="s">
        <v>97</v>
      </c>
      <c r="D194" s="154" t="s">
        <v>92</v>
      </c>
      <c r="E194" s="153">
        <v>-17.4269</v>
      </c>
      <c r="F194" s="153">
        <v>4.1700000000000001E-2</v>
      </c>
      <c r="G194" s="153">
        <v>0.21010000000000001</v>
      </c>
      <c r="H194" s="153">
        <v>9.3000000000000005E-4</v>
      </c>
      <c r="I194" s="153">
        <v>7.3400000000000002E-3</v>
      </c>
      <c r="J194" s="153">
        <v>-1.9820000000000001E-2</v>
      </c>
      <c r="K194" s="154" t="s">
        <v>224</v>
      </c>
      <c r="L194" s="153">
        <v>1.35</v>
      </c>
    </row>
    <row r="195" spans="1:12" ht="13.5" customHeight="1" x14ac:dyDescent="0.45">
      <c r="A195" s="154" t="s">
        <v>223</v>
      </c>
      <c r="B195" s="153">
        <v>2.7</v>
      </c>
      <c r="C195" s="154" t="s">
        <v>97</v>
      </c>
      <c r="D195" s="154" t="s">
        <v>92</v>
      </c>
      <c r="E195" s="153">
        <v>-17.278400000000001</v>
      </c>
      <c r="F195" s="153">
        <v>4.1700000000000001E-2</v>
      </c>
      <c r="G195" s="153">
        <v>0.21010000000000001</v>
      </c>
      <c r="H195" s="153">
        <v>9.3000000000000005E-4</v>
      </c>
      <c r="I195" s="153">
        <v>-0.27635999999999999</v>
      </c>
      <c r="J195" s="153">
        <v>-7.6149999999999995E-2</v>
      </c>
      <c r="K195" s="154" t="s">
        <v>224</v>
      </c>
      <c r="L195" s="153">
        <v>2.7</v>
      </c>
    </row>
    <row r="196" spans="1:12" ht="13.5" customHeight="1" x14ac:dyDescent="0.45">
      <c r="A196" s="154" t="s">
        <v>225</v>
      </c>
      <c r="B196" s="153">
        <v>0</v>
      </c>
      <c r="C196" s="154" t="s">
        <v>97</v>
      </c>
      <c r="D196" s="154" t="s">
        <v>92</v>
      </c>
      <c r="E196" s="153">
        <v>-11.975300000000001</v>
      </c>
      <c r="F196" s="153">
        <v>5.3400000000000003E-2</v>
      </c>
      <c r="G196" s="153">
        <v>-2.4E-2</v>
      </c>
      <c r="H196" s="153">
        <v>-6.8999999999999997E-4</v>
      </c>
      <c r="I196" s="153">
        <v>-4.2770000000000002E-2</v>
      </c>
      <c r="J196" s="153">
        <v>9.3899999999999997E-2</v>
      </c>
      <c r="K196" s="154" t="s">
        <v>226</v>
      </c>
      <c r="L196" s="153">
        <v>0</v>
      </c>
    </row>
    <row r="197" spans="1:12" ht="13.5" customHeight="1" x14ac:dyDescent="0.45">
      <c r="A197" s="154" t="s">
        <v>225</v>
      </c>
      <c r="B197" s="153">
        <v>1.8</v>
      </c>
      <c r="C197" s="154" t="s">
        <v>97</v>
      </c>
      <c r="D197" s="154" t="s">
        <v>92</v>
      </c>
      <c r="E197" s="153">
        <v>-11.7773</v>
      </c>
      <c r="F197" s="153">
        <v>5.3400000000000003E-2</v>
      </c>
      <c r="G197" s="153">
        <v>-2.4E-2</v>
      </c>
      <c r="H197" s="153">
        <v>-6.8999999999999997E-4</v>
      </c>
      <c r="I197" s="153">
        <v>5.0000000000000001E-4</v>
      </c>
      <c r="J197" s="153">
        <v>-2.1900000000000001E-3</v>
      </c>
      <c r="K197" s="154" t="s">
        <v>226</v>
      </c>
      <c r="L197" s="153">
        <v>1.8</v>
      </c>
    </row>
    <row r="198" spans="1:12" ht="13.5" customHeight="1" x14ac:dyDescent="0.45">
      <c r="A198" s="154" t="s">
        <v>225</v>
      </c>
      <c r="B198" s="153">
        <v>3.6</v>
      </c>
      <c r="C198" s="154" t="s">
        <v>97</v>
      </c>
      <c r="D198" s="154" t="s">
        <v>92</v>
      </c>
      <c r="E198" s="153">
        <v>-11.5793</v>
      </c>
      <c r="F198" s="153">
        <v>5.3400000000000003E-2</v>
      </c>
      <c r="G198" s="153">
        <v>-2.4E-2</v>
      </c>
      <c r="H198" s="153">
        <v>-6.8999999999999997E-4</v>
      </c>
      <c r="I198" s="153">
        <v>4.3770000000000003E-2</v>
      </c>
      <c r="J198" s="153">
        <v>-9.8280000000000006E-2</v>
      </c>
      <c r="K198" s="154" t="s">
        <v>226</v>
      </c>
      <c r="L198" s="153">
        <v>3.6</v>
      </c>
    </row>
    <row r="199" spans="1:12" ht="13.5" customHeight="1" x14ac:dyDescent="0.45">
      <c r="A199" s="154" t="s">
        <v>227</v>
      </c>
      <c r="B199" s="153">
        <v>0</v>
      </c>
      <c r="C199" s="154" t="s">
        <v>97</v>
      </c>
      <c r="D199" s="154" t="s">
        <v>92</v>
      </c>
      <c r="E199" s="153">
        <v>-6.4629000000000003</v>
      </c>
      <c r="F199" s="153">
        <v>3.6499999999999998E-2</v>
      </c>
      <c r="G199" s="153">
        <v>5.5599999999999997E-2</v>
      </c>
      <c r="H199" s="153">
        <v>-6.4599999999999996E-3</v>
      </c>
      <c r="I199" s="153">
        <v>5.5599999999999997E-2</v>
      </c>
      <c r="J199" s="153">
        <v>5.5930000000000001E-2</v>
      </c>
      <c r="K199" s="154" t="s">
        <v>228</v>
      </c>
      <c r="L199" s="153">
        <v>0</v>
      </c>
    </row>
    <row r="200" spans="1:12" ht="13.5" customHeight="1" x14ac:dyDescent="0.45">
      <c r="A200" s="154" t="s">
        <v>227</v>
      </c>
      <c r="B200" s="153">
        <v>1.8</v>
      </c>
      <c r="C200" s="154" t="s">
        <v>97</v>
      </c>
      <c r="D200" s="154" t="s">
        <v>92</v>
      </c>
      <c r="E200" s="153">
        <v>-6.2648999999999999</v>
      </c>
      <c r="F200" s="153">
        <v>3.6499999999999998E-2</v>
      </c>
      <c r="G200" s="153">
        <v>5.5599999999999997E-2</v>
      </c>
      <c r="H200" s="153">
        <v>-6.4599999999999996E-3</v>
      </c>
      <c r="I200" s="153">
        <v>-4.4540000000000003E-2</v>
      </c>
      <c r="J200" s="153">
        <v>-9.8300000000000002E-3</v>
      </c>
      <c r="K200" s="154" t="s">
        <v>228</v>
      </c>
      <c r="L200" s="153">
        <v>1.8</v>
      </c>
    </row>
    <row r="201" spans="1:12" ht="13.5" customHeight="1" x14ac:dyDescent="0.45">
      <c r="A201" s="154" t="s">
        <v>227</v>
      </c>
      <c r="B201" s="153">
        <v>3.6</v>
      </c>
      <c r="C201" s="154" t="s">
        <v>97</v>
      </c>
      <c r="D201" s="154" t="s">
        <v>92</v>
      </c>
      <c r="E201" s="153">
        <v>-6.0669000000000004</v>
      </c>
      <c r="F201" s="153">
        <v>3.6499999999999998E-2</v>
      </c>
      <c r="G201" s="153">
        <v>5.5599999999999997E-2</v>
      </c>
      <c r="H201" s="153">
        <v>-6.4599999999999996E-3</v>
      </c>
      <c r="I201" s="153">
        <v>-0.14468</v>
      </c>
      <c r="J201" s="153">
        <v>-7.5590000000000004E-2</v>
      </c>
      <c r="K201" s="154" t="s">
        <v>228</v>
      </c>
      <c r="L201" s="153">
        <v>3.6</v>
      </c>
    </row>
    <row r="202" spans="1:12" ht="13.5" customHeight="1" x14ac:dyDescent="0.45">
      <c r="A202" s="154" t="s">
        <v>229</v>
      </c>
      <c r="B202" s="153">
        <v>0</v>
      </c>
      <c r="C202" s="154" t="s">
        <v>97</v>
      </c>
      <c r="D202" s="154" t="s">
        <v>92</v>
      </c>
      <c r="E202" s="153">
        <v>-13.7317</v>
      </c>
      <c r="F202" s="153">
        <v>-2.4500000000000001E-2</v>
      </c>
      <c r="G202" s="153">
        <v>0.2167</v>
      </c>
      <c r="H202" s="153">
        <v>2.0000000000000001E-4</v>
      </c>
      <c r="I202" s="153">
        <v>0.29919000000000001</v>
      </c>
      <c r="J202" s="153">
        <v>-2.2589999999999999E-2</v>
      </c>
      <c r="K202" s="154" t="s">
        <v>230</v>
      </c>
      <c r="L202" s="153">
        <v>0</v>
      </c>
    </row>
    <row r="203" spans="1:12" ht="13.5" customHeight="1" x14ac:dyDescent="0.45">
      <c r="A203" s="154" t="s">
        <v>229</v>
      </c>
      <c r="B203" s="153">
        <v>1.35</v>
      </c>
      <c r="C203" s="154" t="s">
        <v>97</v>
      </c>
      <c r="D203" s="154" t="s">
        <v>92</v>
      </c>
      <c r="E203" s="153">
        <v>-13.5832</v>
      </c>
      <c r="F203" s="153">
        <v>-2.4500000000000001E-2</v>
      </c>
      <c r="G203" s="153">
        <v>0.2167</v>
      </c>
      <c r="H203" s="153">
        <v>2.0000000000000001E-4</v>
      </c>
      <c r="I203" s="153">
        <v>6.5799999999999999E-3</v>
      </c>
      <c r="J203" s="153">
        <v>1.055E-2</v>
      </c>
      <c r="K203" s="154" t="s">
        <v>230</v>
      </c>
      <c r="L203" s="153">
        <v>1.35</v>
      </c>
    </row>
    <row r="204" spans="1:12" ht="13.5" customHeight="1" x14ac:dyDescent="0.45">
      <c r="A204" s="154" t="s">
        <v>229</v>
      </c>
      <c r="B204" s="153">
        <v>2.7</v>
      </c>
      <c r="C204" s="154" t="s">
        <v>97</v>
      </c>
      <c r="D204" s="154" t="s">
        <v>92</v>
      </c>
      <c r="E204" s="153">
        <v>-13.434699999999999</v>
      </c>
      <c r="F204" s="153">
        <v>-2.4500000000000001E-2</v>
      </c>
      <c r="G204" s="153">
        <v>0.2167</v>
      </c>
      <c r="H204" s="153">
        <v>2.0000000000000001E-4</v>
      </c>
      <c r="I204" s="153">
        <v>-0.28602</v>
      </c>
      <c r="J204" s="153">
        <v>4.369E-2</v>
      </c>
      <c r="K204" s="154" t="s">
        <v>230</v>
      </c>
      <c r="L204" s="153">
        <v>2.7</v>
      </c>
    </row>
    <row r="205" spans="1:12" ht="13.5" customHeight="1" x14ac:dyDescent="0.45">
      <c r="A205" s="154" t="s">
        <v>231</v>
      </c>
      <c r="B205" s="153">
        <v>0</v>
      </c>
      <c r="C205" s="154" t="s">
        <v>97</v>
      </c>
      <c r="D205" s="154" t="s">
        <v>92</v>
      </c>
      <c r="E205" s="153">
        <v>-8.3812999999999995</v>
      </c>
      <c r="F205" s="153">
        <v>-1.9300000000000001E-2</v>
      </c>
      <c r="G205" s="153">
        <v>-2.18E-2</v>
      </c>
      <c r="H205" s="153">
        <v>-1.6000000000000001E-4</v>
      </c>
      <c r="I205" s="153">
        <v>-4.0239999999999998E-2</v>
      </c>
      <c r="J205" s="153">
        <v>-3.85E-2</v>
      </c>
      <c r="K205" s="154" t="s">
        <v>232</v>
      </c>
      <c r="L205" s="153">
        <v>0</v>
      </c>
    </row>
    <row r="206" spans="1:12" ht="13.5" customHeight="1" x14ac:dyDescent="0.45">
      <c r="A206" s="154" t="s">
        <v>231</v>
      </c>
      <c r="B206" s="153">
        <v>1.8</v>
      </c>
      <c r="C206" s="154" t="s">
        <v>97</v>
      </c>
      <c r="D206" s="154" t="s">
        <v>92</v>
      </c>
      <c r="E206" s="153">
        <v>-8.1832999999999991</v>
      </c>
      <c r="F206" s="153">
        <v>-1.9300000000000001E-2</v>
      </c>
      <c r="G206" s="153">
        <v>-2.18E-2</v>
      </c>
      <c r="H206" s="153">
        <v>-1.6000000000000001E-4</v>
      </c>
      <c r="I206" s="153">
        <v>-1.01E-3</v>
      </c>
      <c r="J206" s="153">
        <v>-3.82E-3</v>
      </c>
      <c r="K206" s="154" t="s">
        <v>232</v>
      </c>
      <c r="L206" s="153">
        <v>1.8</v>
      </c>
    </row>
    <row r="207" spans="1:12" ht="13.5" customHeight="1" x14ac:dyDescent="0.45">
      <c r="A207" s="154" t="s">
        <v>231</v>
      </c>
      <c r="B207" s="153">
        <v>3.6</v>
      </c>
      <c r="C207" s="154" t="s">
        <v>97</v>
      </c>
      <c r="D207" s="154" t="s">
        <v>92</v>
      </c>
      <c r="E207" s="153">
        <v>-7.9852999999999996</v>
      </c>
      <c r="F207" s="153">
        <v>-1.9300000000000001E-2</v>
      </c>
      <c r="G207" s="153">
        <v>-2.18E-2</v>
      </c>
      <c r="H207" s="153">
        <v>-1.6000000000000001E-4</v>
      </c>
      <c r="I207" s="153">
        <v>3.8219999999999997E-2</v>
      </c>
      <c r="J207" s="153">
        <v>3.0859999999999999E-2</v>
      </c>
      <c r="K207" s="154" t="s">
        <v>232</v>
      </c>
      <c r="L207" s="153">
        <v>3.6</v>
      </c>
    </row>
    <row r="208" spans="1:12" ht="13.5" customHeight="1" x14ac:dyDescent="0.45">
      <c r="A208" s="154" t="s">
        <v>233</v>
      </c>
      <c r="B208" s="153">
        <v>0</v>
      </c>
      <c r="C208" s="154" t="s">
        <v>97</v>
      </c>
      <c r="D208" s="154" t="s">
        <v>92</v>
      </c>
      <c r="E208" s="153">
        <v>-3.0367999999999999</v>
      </c>
      <c r="F208" s="153">
        <v>-4.6100000000000002E-2</v>
      </c>
      <c r="G208" s="153">
        <v>-9.5999999999999992E-3</v>
      </c>
      <c r="H208" s="153">
        <v>-5.4200000000000003E-3</v>
      </c>
      <c r="I208" s="153">
        <v>-2.962E-2</v>
      </c>
      <c r="J208" s="153">
        <v>-7.9909999999999995E-2</v>
      </c>
      <c r="K208" s="154" t="s">
        <v>234</v>
      </c>
      <c r="L208" s="153">
        <v>0</v>
      </c>
    </row>
    <row r="209" spans="1:12" ht="13.5" customHeight="1" x14ac:dyDescent="0.45">
      <c r="A209" s="154" t="s">
        <v>233</v>
      </c>
      <c r="B209" s="153">
        <v>1.8</v>
      </c>
      <c r="C209" s="154" t="s">
        <v>97</v>
      </c>
      <c r="D209" s="154" t="s">
        <v>92</v>
      </c>
      <c r="E209" s="153">
        <v>-2.8388</v>
      </c>
      <c r="F209" s="153">
        <v>-4.6100000000000002E-2</v>
      </c>
      <c r="G209" s="153">
        <v>-9.5999999999999992E-3</v>
      </c>
      <c r="H209" s="153">
        <v>-5.4200000000000003E-3</v>
      </c>
      <c r="I209" s="153">
        <v>-1.2290000000000001E-2</v>
      </c>
      <c r="J209" s="153">
        <v>3.15E-3</v>
      </c>
      <c r="K209" s="154" t="s">
        <v>234</v>
      </c>
      <c r="L209" s="153">
        <v>1.8</v>
      </c>
    </row>
    <row r="210" spans="1:12" ht="13.5" customHeight="1" x14ac:dyDescent="0.45">
      <c r="A210" s="154" t="s">
        <v>233</v>
      </c>
      <c r="B210" s="153">
        <v>3.6</v>
      </c>
      <c r="C210" s="154" t="s">
        <v>97</v>
      </c>
      <c r="D210" s="154" t="s">
        <v>92</v>
      </c>
      <c r="E210" s="153">
        <v>-2.6408</v>
      </c>
      <c r="F210" s="153">
        <v>-4.6100000000000002E-2</v>
      </c>
      <c r="G210" s="153">
        <v>-9.5999999999999992E-3</v>
      </c>
      <c r="H210" s="153">
        <v>-5.4200000000000003E-3</v>
      </c>
      <c r="I210" s="153">
        <v>5.0299999999999997E-3</v>
      </c>
      <c r="J210" s="153">
        <v>8.6220000000000005E-2</v>
      </c>
      <c r="K210" s="154" t="s">
        <v>234</v>
      </c>
      <c r="L210" s="153">
        <v>3.6</v>
      </c>
    </row>
    <row r="211" spans="1:12" ht="13.5" customHeight="1" x14ac:dyDescent="0.45">
      <c r="A211" s="154" t="s">
        <v>235</v>
      </c>
      <c r="B211" s="153">
        <v>0</v>
      </c>
      <c r="C211" s="154" t="s">
        <v>97</v>
      </c>
      <c r="D211" s="154" t="s">
        <v>92</v>
      </c>
      <c r="E211" s="153">
        <v>-15.366099999999999</v>
      </c>
      <c r="F211" s="153">
        <v>1.8800000000000001E-2</v>
      </c>
      <c r="G211" s="153">
        <v>0.2369</v>
      </c>
      <c r="H211" s="153">
        <v>5.9999999999999995E-4</v>
      </c>
      <c r="I211" s="153">
        <v>0.32018000000000002</v>
      </c>
      <c r="J211" s="153">
        <v>1.6549999999999999E-2</v>
      </c>
      <c r="K211" s="154" t="s">
        <v>236</v>
      </c>
      <c r="L211" s="153">
        <v>0</v>
      </c>
    </row>
    <row r="212" spans="1:12" ht="13.5" customHeight="1" x14ac:dyDescent="0.45">
      <c r="A212" s="154" t="s">
        <v>235</v>
      </c>
      <c r="B212" s="153">
        <v>1.35</v>
      </c>
      <c r="C212" s="154" t="s">
        <v>97</v>
      </c>
      <c r="D212" s="154" t="s">
        <v>92</v>
      </c>
      <c r="E212" s="153">
        <v>-15.217599999999999</v>
      </c>
      <c r="F212" s="153">
        <v>1.8800000000000001E-2</v>
      </c>
      <c r="G212" s="153">
        <v>0.2369</v>
      </c>
      <c r="H212" s="153">
        <v>5.9999999999999995E-4</v>
      </c>
      <c r="I212" s="153">
        <v>4.2000000000000002E-4</v>
      </c>
      <c r="J212" s="153">
        <v>-8.8299999999999993E-3</v>
      </c>
      <c r="K212" s="154" t="s">
        <v>236</v>
      </c>
      <c r="L212" s="153">
        <v>1.35</v>
      </c>
    </row>
    <row r="213" spans="1:12" ht="13.5" customHeight="1" x14ac:dyDescent="0.45">
      <c r="A213" s="154" t="s">
        <v>235</v>
      </c>
      <c r="B213" s="153">
        <v>2.7</v>
      </c>
      <c r="C213" s="154" t="s">
        <v>97</v>
      </c>
      <c r="D213" s="154" t="s">
        <v>92</v>
      </c>
      <c r="E213" s="153">
        <v>-15.069100000000001</v>
      </c>
      <c r="F213" s="153">
        <v>1.8800000000000001E-2</v>
      </c>
      <c r="G213" s="153">
        <v>0.2369</v>
      </c>
      <c r="H213" s="153">
        <v>5.9999999999999995E-4</v>
      </c>
      <c r="I213" s="153">
        <v>-0.31933</v>
      </c>
      <c r="J213" s="153">
        <v>-3.4209999999999997E-2</v>
      </c>
      <c r="K213" s="154" t="s">
        <v>236</v>
      </c>
      <c r="L213" s="153">
        <v>2.7</v>
      </c>
    </row>
    <row r="214" spans="1:12" ht="13.5" customHeight="1" x14ac:dyDescent="0.45">
      <c r="A214" s="154" t="s">
        <v>237</v>
      </c>
      <c r="B214" s="153">
        <v>0</v>
      </c>
      <c r="C214" s="154" t="s">
        <v>97</v>
      </c>
      <c r="D214" s="154" t="s">
        <v>92</v>
      </c>
      <c r="E214" s="153">
        <v>-8.9845000000000006</v>
      </c>
      <c r="F214" s="153">
        <v>2.0500000000000001E-2</v>
      </c>
      <c r="G214" s="153">
        <v>-1.6400000000000001E-2</v>
      </c>
      <c r="H214" s="153">
        <v>-4.0000000000000002E-4</v>
      </c>
      <c r="I214" s="153">
        <v>-2.615E-2</v>
      </c>
      <c r="J214" s="153">
        <v>3.7789999999999997E-2</v>
      </c>
      <c r="K214" s="154" t="s">
        <v>238</v>
      </c>
      <c r="L214" s="153">
        <v>0</v>
      </c>
    </row>
    <row r="215" spans="1:12" ht="13.5" customHeight="1" x14ac:dyDescent="0.45">
      <c r="A215" s="154" t="s">
        <v>237</v>
      </c>
      <c r="B215" s="153">
        <v>1.8</v>
      </c>
      <c r="C215" s="154" t="s">
        <v>97</v>
      </c>
      <c r="D215" s="154" t="s">
        <v>92</v>
      </c>
      <c r="E215" s="153">
        <v>-8.7865000000000002</v>
      </c>
      <c r="F215" s="153">
        <v>2.0500000000000001E-2</v>
      </c>
      <c r="G215" s="153">
        <v>-1.6400000000000001E-2</v>
      </c>
      <c r="H215" s="153">
        <v>-4.0000000000000002E-4</v>
      </c>
      <c r="I215" s="153">
        <v>3.3300000000000001E-3</v>
      </c>
      <c r="J215" s="153">
        <v>9.5E-4</v>
      </c>
      <c r="K215" s="154" t="s">
        <v>238</v>
      </c>
      <c r="L215" s="153">
        <v>1.8</v>
      </c>
    </row>
    <row r="216" spans="1:12" ht="13.5" customHeight="1" x14ac:dyDescent="0.45">
      <c r="A216" s="154" t="s">
        <v>237</v>
      </c>
      <c r="B216" s="153">
        <v>3.6</v>
      </c>
      <c r="C216" s="154" t="s">
        <v>97</v>
      </c>
      <c r="D216" s="154" t="s">
        <v>92</v>
      </c>
      <c r="E216" s="153">
        <v>-8.5884999999999998</v>
      </c>
      <c r="F216" s="153">
        <v>2.0500000000000001E-2</v>
      </c>
      <c r="G216" s="153">
        <v>-1.6400000000000001E-2</v>
      </c>
      <c r="H216" s="153">
        <v>-4.0000000000000002E-4</v>
      </c>
      <c r="I216" s="153">
        <v>3.2800000000000003E-2</v>
      </c>
      <c r="J216" s="153">
        <v>-3.5889999999999998E-2</v>
      </c>
      <c r="K216" s="154" t="s">
        <v>238</v>
      </c>
      <c r="L216" s="153">
        <v>3.6</v>
      </c>
    </row>
    <row r="217" spans="1:12" ht="13.5" customHeight="1" x14ac:dyDescent="0.45">
      <c r="A217" s="154" t="s">
        <v>239</v>
      </c>
      <c r="B217" s="153">
        <v>0</v>
      </c>
      <c r="C217" s="154" t="s">
        <v>97</v>
      </c>
      <c r="D217" s="154" t="s">
        <v>92</v>
      </c>
      <c r="E217" s="153">
        <v>-3.1204999999999998</v>
      </c>
      <c r="F217" s="153">
        <v>1.0699999999999999E-2</v>
      </c>
      <c r="G217" s="153">
        <v>-2.01E-2</v>
      </c>
      <c r="H217" s="153">
        <v>-2.5899999999999999E-3</v>
      </c>
      <c r="I217" s="153">
        <v>-4.6640000000000001E-2</v>
      </c>
      <c r="J217" s="153">
        <v>1.7059999999999999E-2</v>
      </c>
      <c r="K217" s="154" t="s">
        <v>240</v>
      </c>
      <c r="L217" s="153">
        <v>0</v>
      </c>
    </row>
    <row r="218" spans="1:12" ht="13.5" customHeight="1" x14ac:dyDescent="0.45">
      <c r="A218" s="154" t="s">
        <v>239</v>
      </c>
      <c r="B218" s="153">
        <v>1.8</v>
      </c>
      <c r="C218" s="154" t="s">
        <v>97</v>
      </c>
      <c r="D218" s="154" t="s">
        <v>92</v>
      </c>
      <c r="E218" s="153">
        <v>-2.9224999999999999</v>
      </c>
      <c r="F218" s="153">
        <v>1.0699999999999999E-2</v>
      </c>
      <c r="G218" s="153">
        <v>-2.01E-2</v>
      </c>
      <c r="H218" s="153">
        <v>-2.5899999999999999E-3</v>
      </c>
      <c r="I218" s="153">
        <v>-1.051E-2</v>
      </c>
      <c r="J218" s="153">
        <v>-2.2399999999999998E-3</v>
      </c>
      <c r="K218" s="154" t="s">
        <v>240</v>
      </c>
      <c r="L218" s="153">
        <v>1.8</v>
      </c>
    </row>
    <row r="219" spans="1:12" ht="13.5" customHeight="1" x14ac:dyDescent="0.45">
      <c r="A219" s="154" t="s">
        <v>239</v>
      </c>
      <c r="B219" s="153">
        <v>3.6</v>
      </c>
      <c r="C219" s="154" t="s">
        <v>97</v>
      </c>
      <c r="D219" s="154" t="s">
        <v>92</v>
      </c>
      <c r="E219" s="153">
        <v>-2.7244999999999999</v>
      </c>
      <c r="F219" s="153">
        <v>1.0699999999999999E-2</v>
      </c>
      <c r="G219" s="153">
        <v>-2.01E-2</v>
      </c>
      <c r="H219" s="153">
        <v>-2.5899999999999999E-3</v>
      </c>
      <c r="I219" s="153">
        <v>2.562E-2</v>
      </c>
      <c r="J219" s="153">
        <v>-2.1530000000000001E-2</v>
      </c>
      <c r="K219" s="154" t="s">
        <v>240</v>
      </c>
      <c r="L219" s="153">
        <v>3.6</v>
      </c>
    </row>
    <row r="220" spans="1:12" ht="13.5" customHeight="1" x14ac:dyDescent="0.45">
      <c r="A220" s="154" t="s">
        <v>241</v>
      </c>
      <c r="B220" s="153">
        <v>0</v>
      </c>
      <c r="C220" s="154" t="s">
        <v>97</v>
      </c>
      <c r="D220" s="154" t="s">
        <v>92</v>
      </c>
      <c r="E220" s="153">
        <v>-15.3725</v>
      </c>
      <c r="F220" s="153">
        <v>-1.9E-2</v>
      </c>
      <c r="G220" s="153">
        <v>0.2369</v>
      </c>
      <c r="H220" s="153">
        <v>-5.8E-4</v>
      </c>
      <c r="I220" s="153">
        <v>0.32027</v>
      </c>
      <c r="J220" s="153">
        <v>-1.6799999999999999E-2</v>
      </c>
      <c r="K220" s="154" t="s">
        <v>242</v>
      </c>
      <c r="L220" s="153">
        <v>0</v>
      </c>
    </row>
    <row r="221" spans="1:12" ht="13.5" customHeight="1" x14ac:dyDescent="0.45">
      <c r="A221" s="154" t="s">
        <v>241</v>
      </c>
      <c r="B221" s="153">
        <v>1.35</v>
      </c>
      <c r="C221" s="154" t="s">
        <v>97</v>
      </c>
      <c r="D221" s="154" t="s">
        <v>92</v>
      </c>
      <c r="E221" s="153">
        <v>-15.224</v>
      </c>
      <c r="F221" s="153">
        <v>-1.9E-2</v>
      </c>
      <c r="G221" s="153">
        <v>0.2369</v>
      </c>
      <c r="H221" s="153">
        <v>-5.8E-4</v>
      </c>
      <c r="I221" s="153">
        <v>4.4000000000000002E-4</v>
      </c>
      <c r="J221" s="153">
        <v>8.8599999999999998E-3</v>
      </c>
      <c r="K221" s="154" t="s">
        <v>242</v>
      </c>
      <c r="L221" s="153">
        <v>1.35</v>
      </c>
    </row>
    <row r="222" spans="1:12" ht="13.5" customHeight="1" x14ac:dyDescent="0.45">
      <c r="A222" s="154" t="s">
        <v>241</v>
      </c>
      <c r="B222" s="153">
        <v>2.7</v>
      </c>
      <c r="C222" s="154" t="s">
        <v>97</v>
      </c>
      <c r="D222" s="154" t="s">
        <v>92</v>
      </c>
      <c r="E222" s="153">
        <v>-15.0755</v>
      </c>
      <c r="F222" s="153">
        <v>-1.9E-2</v>
      </c>
      <c r="G222" s="153">
        <v>0.2369</v>
      </c>
      <c r="H222" s="153">
        <v>-5.8E-4</v>
      </c>
      <c r="I222" s="153">
        <v>-0.31939000000000001</v>
      </c>
      <c r="J222" s="153">
        <v>3.4509999999999999E-2</v>
      </c>
      <c r="K222" s="154" t="s">
        <v>242</v>
      </c>
      <c r="L222" s="153">
        <v>2.7</v>
      </c>
    </row>
    <row r="223" spans="1:12" ht="13.5" customHeight="1" x14ac:dyDescent="0.45">
      <c r="A223" s="154" t="s">
        <v>243</v>
      </c>
      <c r="B223" s="153">
        <v>0</v>
      </c>
      <c r="C223" s="154" t="s">
        <v>97</v>
      </c>
      <c r="D223" s="154" t="s">
        <v>92</v>
      </c>
      <c r="E223" s="153">
        <v>-8.9902999999999995</v>
      </c>
      <c r="F223" s="153">
        <v>-2.01E-2</v>
      </c>
      <c r="G223" s="153">
        <v>-1.6199999999999999E-2</v>
      </c>
      <c r="H223" s="153">
        <v>4.8999999999999998E-4</v>
      </c>
      <c r="I223" s="153">
        <v>-2.579E-2</v>
      </c>
      <c r="J223" s="153">
        <v>-3.7429999999999998E-2</v>
      </c>
      <c r="K223" s="154" t="s">
        <v>244</v>
      </c>
      <c r="L223" s="153">
        <v>0</v>
      </c>
    </row>
    <row r="224" spans="1:12" ht="13.5" customHeight="1" x14ac:dyDescent="0.45">
      <c r="A224" s="154" t="s">
        <v>243</v>
      </c>
      <c r="B224" s="153">
        <v>1.8</v>
      </c>
      <c r="C224" s="154" t="s">
        <v>97</v>
      </c>
      <c r="D224" s="154" t="s">
        <v>92</v>
      </c>
      <c r="E224" s="153">
        <v>-8.7922999999999991</v>
      </c>
      <c r="F224" s="153">
        <v>-2.01E-2</v>
      </c>
      <c r="G224" s="153">
        <v>-1.6199999999999999E-2</v>
      </c>
      <c r="H224" s="153">
        <v>4.8999999999999998E-4</v>
      </c>
      <c r="I224" s="153">
        <v>3.3400000000000001E-3</v>
      </c>
      <c r="J224" s="153">
        <v>-1.2600000000000001E-3</v>
      </c>
      <c r="K224" s="154" t="s">
        <v>244</v>
      </c>
      <c r="L224" s="153">
        <v>1.8</v>
      </c>
    </row>
    <row r="225" spans="1:12" ht="13.5" customHeight="1" x14ac:dyDescent="0.45">
      <c r="A225" s="154" t="s">
        <v>243</v>
      </c>
      <c r="B225" s="153">
        <v>3.6</v>
      </c>
      <c r="C225" s="154" t="s">
        <v>97</v>
      </c>
      <c r="D225" s="154" t="s">
        <v>92</v>
      </c>
      <c r="E225" s="153">
        <v>-8.5943000000000005</v>
      </c>
      <c r="F225" s="153">
        <v>-2.01E-2</v>
      </c>
      <c r="G225" s="153">
        <v>-1.6199999999999999E-2</v>
      </c>
      <c r="H225" s="153">
        <v>4.8999999999999998E-4</v>
      </c>
      <c r="I225" s="153">
        <v>3.2480000000000002E-2</v>
      </c>
      <c r="J225" s="153">
        <v>3.492E-2</v>
      </c>
      <c r="K225" s="154" t="s">
        <v>244</v>
      </c>
      <c r="L225" s="153">
        <v>3.6</v>
      </c>
    </row>
    <row r="226" spans="1:12" ht="13.5" customHeight="1" x14ac:dyDescent="0.45">
      <c r="A226" s="154" t="s">
        <v>245</v>
      </c>
      <c r="B226" s="153">
        <v>0</v>
      </c>
      <c r="C226" s="154" t="s">
        <v>97</v>
      </c>
      <c r="D226" s="154" t="s">
        <v>92</v>
      </c>
      <c r="E226" s="153">
        <v>-3.1274999999999999</v>
      </c>
      <c r="F226" s="153">
        <v>-2.29E-2</v>
      </c>
      <c r="G226" s="153">
        <v>-1.8800000000000001E-2</v>
      </c>
      <c r="H226" s="153">
        <v>-9.7999999999999997E-4</v>
      </c>
      <c r="I226" s="153">
        <v>-4.4380000000000003E-2</v>
      </c>
      <c r="J226" s="153">
        <v>-3.8260000000000002E-2</v>
      </c>
      <c r="K226" s="154" t="s">
        <v>246</v>
      </c>
      <c r="L226" s="153">
        <v>0</v>
      </c>
    </row>
    <row r="227" spans="1:12" ht="13.5" customHeight="1" x14ac:dyDescent="0.45">
      <c r="A227" s="154" t="s">
        <v>245</v>
      </c>
      <c r="B227" s="153">
        <v>1.8</v>
      </c>
      <c r="C227" s="154" t="s">
        <v>97</v>
      </c>
      <c r="D227" s="154" t="s">
        <v>92</v>
      </c>
      <c r="E227" s="153">
        <v>-2.9295</v>
      </c>
      <c r="F227" s="153">
        <v>-2.29E-2</v>
      </c>
      <c r="G227" s="153">
        <v>-1.8800000000000001E-2</v>
      </c>
      <c r="H227" s="153">
        <v>-9.7999999999999997E-4</v>
      </c>
      <c r="I227" s="153">
        <v>-1.0529999999999999E-2</v>
      </c>
      <c r="J227" s="153">
        <v>2.9099999999999998E-3</v>
      </c>
      <c r="K227" s="154" t="s">
        <v>246</v>
      </c>
      <c r="L227" s="153">
        <v>1.8</v>
      </c>
    </row>
    <row r="228" spans="1:12" ht="13.5" customHeight="1" x14ac:dyDescent="0.45">
      <c r="A228" s="154" t="s">
        <v>245</v>
      </c>
      <c r="B228" s="153">
        <v>3.6</v>
      </c>
      <c r="C228" s="154" t="s">
        <v>97</v>
      </c>
      <c r="D228" s="154" t="s">
        <v>92</v>
      </c>
      <c r="E228" s="153">
        <v>-2.7315</v>
      </c>
      <c r="F228" s="153">
        <v>-2.29E-2</v>
      </c>
      <c r="G228" s="153">
        <v>-1.8800000000000001E-2</v>
      </c>
      <c r="H228" s="153">
        <v>-9.7999999999999997E-4</v>
      </c>
      <c r="I228" s="153">
        <v>2.332E-2</v>
      </c>
      <c r="J228" s="153">
        <v>4.4069999999999998E-2</v>
      </c>
      <c r="K228" s="154" t="s">
        <v>246</v>
      </c>
      <c r="L228" s="153">
        <v>3.6</v>
      </c>
    </row>
    <row r="229" spans="1:12" ht="13.5" customHeight="1" x14ac:dyDescent="0.45">
      <c r="A229" s="154" t="s">
        <v>247</v>
      </c>
      <c r="B229" s="153">
        <v>0</v>
      </c>
      <c r="C229" s="154" t="s">
        <v>97</v>
      </c>
      <c r="D229" s="154" t="s">
        <v>92</v>
      </c>
      <c r="E229" s="153">
        <v>-13.730499999999999</v>
      </c>
      <c r="F229" s="153">
        <v>2.46E-2</v>
      </c>
      <c r="G229" s="153">
        <v>0.21709999999999999</v>
      </c>
      <c r="H229" s="153">
        <v>-1.8000000000000001E-4</v>
      </c>
      <c r="I229" s="153">
        <v>0.29963000000000001</v>
      </c>
      <c r="J229" s="153">
        <v>2.2589999999999999E-2</v>
      </c>
      <c r="K229" s="154" t="s">
        <v>248</v>
      </c>
      <c r="L229" s="153">
        <v>0</v>
      </c>
    </row>
    <row r="230" spans="1:12" ht="13.5" customHeight="1" x14ac:dyDescent="0.45">
      <c r="A230" s="154" t="s">
        <v>247</v>
      </c>
      <c r="B230" s="153">
        <v>1.35</v>
      </c>
      <c r="C230" s="154" t="s">
        <v>97</v>
      </c>
      <c r="D230" s="154" t="s">
        <v>92</v>
      </c>
      <c r="E230" s="153">
        <v>-13.582000000000001</v>
      </c>
      <c r="F230" s="153">
        <v>2.46E-2</v>
      </c>
      <c r="G230" s="153">
        <v>0.21709999999999999</v>
      </c>
      <c r="H230" s="153">
        <v>-1.8000000000000001E-4</v>
      </c>
      <c r="I230" s="153">
        <v>6.5900000000000004E-3</v>
      </c>
      <c r="J230" s="153">
        <v>-1.0659999999999999E-2</v>
      </c>
      <c r="K230" s="154" t="s">
        <v>248</v>
      </c>
      <c r="L230" s="153">
        <v>1.35</v>
      </c>
    </row>
    <row r="231" spans="1:12" ht="13.5" customHeight="1" x14ac:dyDescent="0.45">
      <c r="A231" s="154" t="s">
        <v>247</v>
      </c>
      <c r="B231" s="153">
        <v>2.7</v>
      </c>
      <c r="C231" s="154" t="s">
        <v>97</v>
      </c>
      <c r="D231" s="154" t="s">
        <v>92</v>
      </c>
      <c r="E231" s="153">
        <v>-13.4335</v>
      </c>
      <c r="F231" s="153">
        <v>2.46E-2</v>
      </c>
      <c r="G231" s="153">
        <v>0.21709999999999999</v>
      </c>
      <c r="H231" s="153">
        <v>-1.8000000000000001E-4</v>
      </c>
      <c r="I231" s="153">
        <v>-0.28643999999999997</v>
      </c>
      <c r="J231" s="153">
        <v>-4.3909999999999998E-2</v>
      </c>
      <c r="K231" s="154" t="s">
        <v>248</v>
      </c>
      <c r="L231" s="153">
        <v>2.7</v>
      </c>
    </row>
    <row r="232" spans="1:12" ht="13.5" customHeight="1" x14ac:dyDescent="0.45">
      <c r="A232" s="154" t="s">
        <v>249</v>
      </c>
      <c r="B232" s="153">
        <v>0</v>
      </c>
      <c r="C232" s="154" t="s">
        <v>97</v>
      </c>
      <c r="D232" s="154" t="s">
        <v>92</v>
      </c>
      <c r="E232" s="153">
        <v>-8.3819999999999997</v>
      </c>
      <c r="F232" s="153">
        <v>2.0299999999999999E-2</v>
      </c>
      <c r="G232" s="153">
        <v>-2.1000000000000001E-2</v>
      </c>
      <c r="H232" s="153">
        <v>2.5000000000000001E-4</v>
      </c>
      <c r="I232" s="153">
        <v>-3.875E-2</v>
      </c>
      <c r="J232" s="153">
        <v>3.9829999999999997E-2</v>
      </c>
      <c r="K232" s="154" t="s">
        <v>250</v>
      </c>
      <c r="L232" s="153">
        <v>0</v>
      </c>
    </row>
    <row r="233" spans="1:12" ht="13.5" customHeight="1" x14ac:dyDescent="0.45">
      <c r="A233" s="154" t="s">
        <v>249</v>
      </c>
      <c r="B233" s="153">
        <v>1.8</v>
      </c>
      <c r="C233" s="154" t="s">
        <v>97</v>
      </c>
      <c r="D233" s="154" t="s">
        <v>92</v>
      </c>
      <c r="E233" s="153">
        <v>-8.1839999999999993</v>
      </c>
      <c r="F233" s="153">
        <v>2.0299999999999999E-2</v>
      </c>
      <c r="G233" s="153">
        <v>-2.1000000000000001E-2</v>
      </c>
      <c r="H233" s="153">
        <v>2.5000000000000001E-4</v>
      </c>
      <c r="I233" s="153">
        <v>-9.3000000000000005E-4</v>
      </c>
      <c r="J233" s="153">
        <v>3.3300000000000001E-3</v>
      </c>
      <c r="K233" s="154" t="s">
        <v>250</v>
      </c>
      <c r="L233" s="153">
        <v>1.8</v>
      </c>
    </row>
    <row r="234" spans="1:12" ht="13.5" customHeight="1" x14ac:dyDescent="0.45">
      <c r="A234" s="154" t="s">
        <v>249</v>
      </c>
      <c r="B234" s="153">
        <v>3.6</v>
      </c>
      <c r="C234" s="154" t="s">
        <v>97</v>
      </c>
      <c r="D234" s="154" t="s">
        <v>92</v>
      </c>
      <c r="E234" s="153">
        <v>-7.9859999999999998</v>
      </c>
      <c r="F234" s="153">
        <v>2.0299999999999999E-2</v>
      </c>
      <c r="G234" s="153">
        <v>-2.1000000000000001E-2</v>
      </c>
      <c r="H234" s="153">
        <v>2.5000000000000001E-4</v>
      </c>
      <c r="I234" s="153">
        <v>3.6880000000000003E-2</v>
      </c>
      <c r="J234" s="153">
        <v>-3.3169999999999998E-2</v>
      </c>
      <c r="K234" s="154" t="s">
        <v>250</v>
      </c>
      <c r="L234" s="153">
        <v>3.6</v>
      </c>
    </row>
    <row r="235" spans="1:12" ht="13.5" customHeight="1" x14ac:dyDescent="0.45">
      <c r="A235" s="154" t="s">
        <v>251</v>
      </c>
      <c r="B235" s="153">
        <v>0</v>
      </c>
      <c r="C235" s="154" t="s">
        <v>97</v>
      </c>
      <c r="D235" s="154" t="s">
        <v>92</v>
      </c>
      <c r="E235" s="153">
        <v>-3.0390000000000001</v>
      </c>
      <c r="F235" s="153">
        <v>3.4599999999999999E-2</v>
      </c>
      <c r="G235" s="153">
        <v>-8.7359999999999998E-4</v>
      </c>
      <c r="H235" s="153">
        <v>2.2799999999999999E-3</v>
      </c>
      <c r="I235" s="153">
        <v>-1.366E-2</v>
      </c>
      <c r="J235" s="153">
        <v>6.0049999999999999E-2</v>
      </c>
      <c r="K235" s="154" t="s">
        <v>252</v>
      </c>
      <c r="L235" s="153">
        <v>0</v>
      </c>
    </row>
    <row r="236" spans="1:12" ht="13.5" customHeight="1" x14ac:dyDescent="0.45">
      <c r="A236" s="154" t="s">
        <v>251</v>
      </c>
      <c r="B236" s="153">
        <v>1.8</v>
      </c>
      <c r="C236" s="154" t="s">
        <v>97</v>
      </c>
      <c r="D236" s="154" t="s">
        <v>92</v>
      </c>
      <c r="E236" s="153">
        <v>-2.8410000000000002</v>
      </c>
      <c r="F236" s="153">
        <v>3.4599999999999999E-2</v>
      </c>
      <c r="G236" s="153">
        <v>-8.7359999999999998E-4</v>
      </c>
      <c r="H236" s="153">
        <v>2.2799999999999999E-3</v>
      </c>
      <c r="I236" s="153">
        <v>-1.209E-2</v>
      </c>
      <c r="J236" s="153">
        <v>-2.2000000000000001E-3</v>
      </c>
      <c r="K236" s="154" t="s">
        <v>252</v>
      </c>
      <c r="L236" s="153">
        <v>1.8</v>
      </c>
    </row>
    <row r="237" spans="1:12" ht="13.5" customHeight="1" x14ac:dyDescent="0.45">
      <c r="A237" s="154" t="s">
        <v>251</v>
      </c>
      <c r="B237" s="153">
        <v>3.6</v>
      </c>
      <c r="C237" s="154" t="s">
        <v>97</v>
      </c>
      <c r="D237" s="154" t="s">
        <v>92</v>
      </c>
      <c r="E237" s="153">
        <v>-2.6429999999999998</v>
      </c>
      <c r="F237" s="153">
        <v>3.4599999999999999E-2</v>
      </c>
      <c r="G237" s="153">
        <v>-8.7359999999999998E-4</v>
      </c>
      <c r="H237" s="153">
        <v>2.2799999999999999E-3</v>
      </c>
      <c r="I237" s="153">
        <v>-1.051E-2</v>
      </c>
      <c r="J237" s="153">
        <v>-6.4460000000000003E-2</v>
      </c>
      <c r="K237" s="154" t="s">
        <v>252</v>
      </c>
      <c r="L237" s="153">
        <v>3.6</v>
      </c>
    </row>
    <row r="238" spans="1:12" ht="13.5" customHeight="1" x14ac:dyDescent="0.45">
      <c r="A238" s="154" t="s">
        <v>253</v>
      </c>
      <c r="B238" s="153">
        <v>0</v>
      </c>
      <c r="C238" s="154" t="s">
        <v>97</v>
      </c>
      <c r="D238" s="154" t="s">
        <v>92</v>
      </c>
      <c r="E238" s="153">
        <v>-17.409099999999999</v>
      </c>
      <c r="F238" s="153">
        <v>-4.1599999999999998E-2</v>
      </c>
      <c r="G238" s="153">
        <v>0.21060000000000001</v>
      </c>
      <c r="H238" s="153">
        <v>-9.1E-4</v>
      </c>
      <c r="I238" s="153">
        <v>0.29161999999999999</v>
      </c>
      <c r="J238" s="153">
        <v>-3.644E-2</v>
      </c>
      <c r="K238" s="154" t="s">
        <v>254</v>
      </c>
      <c r="L238" s="153">
        <v>0</v>
      </c>
    </row>
    <row r="239" spans="1:12" ht="13.5" customHeight="1" x14ac:dyDescent="0.45">
      <c r="A239" s="154" t="s">
        <v>253</v>
      </c>
      <c r="B239" s="153">
        <v>1.35</v>
      </c>
      <c r="C239" s="154" t="s">
        <v>97</v>
      </c>
      <c r="D239" s="154" t="s">
        <v>92</v>
      </c>
      <c r="E239" s="153">
        <v>-17.2606</v>
      </c>
      <c r="F239" s="153">
        <v>-4.1599999999999998E-2</v>
      </c>
      <c r="G239" s="153">
        <v>0.21060000000000001</v>
      </c>
      <c r="H239" s="153">
        <v>-9.1E-4</v>
      </c>
      <c r="I239" s="153">
        <v>7.3699999999999998E-3</v>
      </c>
      <c r="J239" s="153">
        <v>1.968E-2</v>
      </c>
      <c r="K239" s="154" t="s">
        <v>254</v>
      </c>
      <c r="L239" s="153">
        <v>1.35</v>
      </c>
    </row>
    <row r="240" spans="1:12" ht="13.5" customHeight="1" x14ac:dyDescent="0.45">
      <c r="A240" s="154" t="s">
        <v>253</v>
      </c>
      <c r="B240" s="153">
        <v>2.7</v>
      </c>
      <c r="C240" s="154" t="s">
        <v>97</v>
      </c>
      <c r="D240" s="154" t="s">
        <v>92</v>
      </c>
      <c r="E240" s="153">
        <v>-17.112100000000002</v>
      </c>
      <c r="F240" s="153">
        <v>-4.1599999999999998E-2</v>
      </c>
      <c r="G240" s="153">
        <v>0.21060000000000001</v>
      </c>
      <c r="H240" s="153">
        <v>-9.1E-4</v>
      </c>
      <c r="I240" s="153">
        <v>-0.27687</v>
      </c>
      <c r="J240" s="153">
        <v>7.5800000000000006E-2</v>
      </c>
      <c r="K240" s="154" t="s">
        <v>254</v>
      </c>
      <c r="L240" s="153">
        <v>2.7</v>
      </c>
    </row>
    <row r="241" spans="1:12" ht="13.5" customHeight="1" x14ac:dyDescent="0.45">
      <c r="A241" s="154" t="s">
        <v>255</v>
      </c>
      <c r="B241" s="153">
        <v>0</v>
      </c>
      <c r="C241" s="154" t="s">
        <v>97</v>
      </c>
      <c r="D241" s="154" t="s">
        <v>92</v>
      </c>
      <c r="E241" s="153">
        <v>-11.815799999999999</v>
      </c>
      <c r="F241" s="153">
        <v>-5.2900000000000003E-2</v>
      </c>
      <c r="G241" s="153">
        <v>-2.3099999999999999E-2</v>
      </c>
      <c r="H241" s="153">
        <v>7.9000000000000001E-4</v>
      </c>
      <c r="I241" s="153">
        <v>-4.086E-2</v>
      </c>
      <c r="J241" s="153">
        <v>-9.3170000000000003E-2</v>
      </c>
      <c r="K241" s="154" t="s">
        <v>256</v>
      </c>
      <c r="L241" s="153">
        <v>0</v>
      </c>
    </row>
    <row r="242" spans="1:12" ht="13.5" customHeight="1" x14ac:dyDescent="0.45">
      <c r="A242" s="154" t="s">
        <v>255</v>
      </c>
      <c r="B242" s="153">
        <v>1.8</v>
      </c>
      <c r="C242" s="154" t="s">
        <v>97</v>
      </c>
      <c r="D242" s="154" t="s">
        <v>92</v>
      </c>
      <c r="E242" s="153">
        <v>-11.617800000000001</v>
      </c>
      <c r="F242" s="153">
        <v>-5.2900000000000003E-2</v>
      </c>
      <c r="G242" s="153">
        <v>-2.3099999999999999E-2</v>
      </c>
      <c r="H242" s="153">
        <v>7.9000000000000001E-4</v>
      </c>
      <c r="I242" s="153">
        <v>6.4999999999999997E-4</v>
      </c>
      <c r="J242" s="153">
        <v>2.0799999999999998E-3</v>
      </c>
      <c r="K242" s="154" t="s">
        <v>256</v>
      </c>
      <c r="L242" s="153">
        <v>1.8</v>
      </c>
    </row>
    <row r="243" spans="1:12" ht="13.5" customHeight="1" x14ac:dyDescent="0.45">
      <c r="A243" s="154" t="s">
        <v>255</v>
      </c>
      <c r="B243" s="153">
        <v>3.6</v>
      </c>
      <c r="C243" s="154" t="s">
        <v>97</v>
      </c>
      <c r="D243" s="154" t="s">
        <v>92</v>
      </c>
      <c r="E243" s="153">
        <v>-11.4198</v>
      </c>
      <c r="F243" s="153">
        <v>-5.2900000000000003E-2</v>
      </c>
      <c r="G243" s="153">
        <v>-2.3099999999999999E-2</v>
      </c>
      <c r="H243" s="153">
        <v>7.9000000000000001E-4</v>
      </c>
      <c r="I243" s="153">
        <v>4.2169999999999999E-2</v>
      </c>
      <c r="J243" s="153">
        <v>9.733E-2</v>
      </c>
      <c r="K243" s="154" t="s">
        <v>256</v>
      </c>
      <c r="L243" s="153">
        <v>3.6</v>
      </c>
    </row>
    <row r="244" spans="1:12" ht="13.5" customHeight="1" x14ac:dyDescent="0.45">
      <c r="A244" s="154" t="s">
        <v>257</v>
      </c>
      <c r="B244" s="153">
        <v>0</v>
      </c>
      <c r="C244" s="154" t="s">
        <v>97</v>
      </c>
      <c r="D244" s="154" t="s">
        <v>92</v>
      </c>
      <c r="E244" s="153">
        <v>-6.3159000000000001</v>
      </c>
      <c r="F244" s="153">
        <v>-4.5600000000000002E-2</v>
      </c>
      <c r="G244" s="153">
        <v>6.5799999999999997E-2</v>
      </c>
      <c r="H244" s="153">
        <v>2.49E-3</v>
      </c>
      <c r="I244" s="153">
        <v>7.5240000000000001E-2</v>
      </c>
      <c r="J244" s="153">
        <v>-7.349E-2</v>
      </c>
      <c r="K244" s="154" t="s">
        <v>258</v>
      </c>
      <c r="L244" s="153">
        <v>0</v>
      </c>
    </row>
    <row r="245" spans="1:12" ht="13.5" customHeight="1" x14ac:dyDescent="0.45">
      <c r="A245" s="154" t="s">
        <v>257</v>
      </c>
      <c r="B245" s="153">
        <v>1.8</v>
      </c>
      <c r="C245" s="154" t="s">
        <v>97</v>
      </c>
      <c r="D245" s="154" t="s">
        <v>92</v>
      </c>
      <c r="E245" s="153">
        <v>-6.1178999999999997</v>
      </c>
      <c r="F245" s="153">
        <v>-4.5600000000000002E-2</v>
      </c>
      <c r="G245" s="153">
        <v>6.5799999999999997E-2</v>
      </c>
      <c r="H245" s="153">
        <v>2.49E-3</v>
      </c>
      <c r="I245" s="153">
        <v>-4.326E-2</v>
      </c>
      <c r="J245" s="153">
        <v>8.6400000000000001E-3</v>
      </c>
      <c r="K245" s="154" t="s">
        <v>258</v>
      </c>
      <c r="L245" s="153">
        <v>1.8</v>
      </c>
    </row>
    <row r="246" spans="1:12" ht="13.5" customHeight="1" x14ac:dyDescent="0.45">
      <c r="A246" s="154" t="s">
        <v>257</v>
      </c>
      <c r="B246" s="153">
        <v>3.6</v>
      </c>
      <c r="C246" s="154" t="s">
        <v>97</v>
      </c>
      <c r="D246" s="154" t="s">
        <v>92</v>
      </c>
      <c r="E246" s="153">
        <v>-5.9199000000000002</v>
      </c>
      <c r="F246" s="153">
        <v>-4.5600000000000002E-2</v>
      </c>
      <c r="G246" s="153">
        <v>6.5799999999999997E-2</v>
      </c>
      <c r="H246" s="153">
        <v>2.49E-3</v>
      </c>
      <c r="I246" s="153">
        <v>-0.16175999999999999</v>
      </c>
      <c r="J246" s="153">
        <v>9.078E-2</v>
      </c>
      <c r="K246" s="154" t="s">
        <v>258</v>
      </c>
      <c r="L246" s="153">
        <v>3.6</v>
      </c>
    </row>
    <row r="247" spans="1:12" ht="13.5" customHeight="1" x14ac:dyDescent="0.45">
      <c r="A247" s="154" t="s">
        <v>259</v>
      </c>
      <c r="B247" s="153">
        <v>0</v>
      </c>
      <c r="C247" s="154" t="s">
        <v>97</v>
      </c>
      <c r="D247" s="154" t="s">
        <v>92</v>
      </c>
      <c r="E247" s="153">
        <v>-15.4306</v>
      </c>
      <c r="F247" s="153">
        <v>7.6200000000000004E-2</v>
      </c>
      <c r="G247" s="153">
        <v>0.19350000000000001</v>
      </c>
      <c r="H247" s="153">
        <v>-3.3E-4</v>
      </c>
      <c r="I247" s="153">
        <v>0.27227000000000001</v>
      </c>
      <c r="J247" s="153">
        <v>6.8790000000000004E-2</v>
      </c>
      <c r="K247" s="154" t="s">
        <v>260</v>
      </c>
      <c r="L247" s="153">
        <v>0</v>
      </c>
    </row>
    <row r="248" spans="1:12" ht="13.5" customHeight="1" x14ac:dyDescent="0.45">
      <c r="A248" s="154" t="s">
        <v>259</v>
      </c>
      <c r="B248" s="153">
        <v>1.35</v>
      </c>
      <c r="C248" s="154" t="s">
        <v>97</v>
      </c>
      <c r="D248" s="154" t="s">
        <v>92</v>
      </c>
      <c r="E248" s="153">
        <v>-15.2821</v>
      </c>
      <c r="F248" s="153">
        <v>7.6200000000000004E-2</v>
      </c>
      <c r="G248" s="153">
        <v>0.19350000000000001</v>
      </c>
      <c r="H248" s="153">
        <v>-3.3E-4</v>
      </c>
      <c r="I248" s="153">
        <v>1.102E-2</v>
      </c>
      <c r="J248" s="153">
        <v>-3.4139999999999997E-2</v>
      </c>
      <c r="K248" s="154" t="s">
        <v>260</v>
      </c>
      <c r="L248" s="153">
        <v>1.35</v>
      </c>
    </row>
    <row r="249" spans="1:12" ht="13.5" customHeight="1" x14ac:dyDescent="0.45">
      <c r="A249" s="154" t="s">
        <v>259</v>
      </c>
      <c r="B249" s="153">
        <v>2.7</v>
      </c>
      <c r="C249" s="154" t="s">
        <v>97</v>
      </c>
      <c r="D249" s="154" t="s">
        <v>92</v>
      </c>
      <c r="E249" s="153">
        <v>-15.133599999999999</v>
      </c>
      <c r="F249" s="153">
        <v>7.6200000000000004E-2</v>
      </c>
      <c r="G249" s="153">
        <v>0.19350000000000001</v>
      </c>
      <c r="H249" s="153">
        <v>-3.3E-4</v>
      </c>
      <c r="I249" s="153">
        <v>-0.25023000000000001</v>
      </c>
      <c r="J249" s="153">
        <v>-0.13705999999999999</v>
      </c>
      <c r="K249" s="154" t="s">
        <v>260</v>
      </c>
      <c r="L249" s="153">
        <v>2.7</v>
      </c>
    </row>
    <row r="250" spans="1:12" ht="13.5" customHeight="1" x14ac:dyDescent="0.45">
      <c r="A250" s="154" t="s">
        <v>261</v>
      </c>
      <c r="B250" s="153">
        <v>0</v>
      </c>
      <c r="C250" s="154" t="s">
        <v>97</v>
      </c>
      <c r="D250" s="154" t="s">
        <v>92</v>
      </c>
      <c r="E250" s="153">
        <v>-11.337300000000001</v>
      </c>
      <c r="F250" s="153">
        <v>7.6999999999999999E-2</v>
      </c>
      <c r="G250" s="153">
        <v>-2.87E-2</v>
      </c>
      <c r="H250" s="153">
        <v>3.6999999999999999E-4</v>
      </c>
      <c r="I250" s="153">
        <v>-5.015E-2</v>
      </c>
      <c r="J250" s="153">
        <v>0.14277999999999999</v>
      </c>
      <c r="K250" s="154" t="s">
        <v>262</v>
      </c>
      <c r="L250" s="153">
        <v>0</v>
      </c>
    </row>
    <row r="251" spans="1:12" ht="13.5" customHeight="1" x14ac:dyDescent="0.45">
      <c r="A251" s="154" t="s">
        <v>261</v>
      </c>
      <c r="B251" s="153">
        <v>1.8</v>
      </c>
      <c r="C251" s="154" t="s">
        <v>97</v>
      </c>
      <c r="D251" s="154" t="s">
        <v>92</v>
      </c>
      <c r="E251" s="153">
        <v>-11.1393</v>
      </c>
      <c r="F251" s="153">
        <v>7.6999999999999999E-2</v>
      </c>
      <c r="G251" s="153">
        <v>-2.87E-2</v>
      </c>
      <c r="H251" s="153">
        <v>3.6999999999999999E-4</v>
      </c>
      <c r="I251" s="153">
        <v>1.48E-3</v>
      </c>
      <c r="J251" s="153">
        <v>4.15E-3</v>
      </c>
      <c r="K251" s="154" t="s">
        <v>262</v>
      </c>
      <c r="L251" s="153">
        <v>1.8</v>
      </c>
    </row>
    <row r="252" spans="1:12" ht="13.5" customHeight="1" x14ac:dyDescent="0.45">
      <c r="A252" s="154" t="s">
        <v>261</v>
      </c>
      <c r="B252" s="153">
        <v>3.6</v>
      </c>
      <c r="C252" s="154" t="s">
        <v>97</v>
      </c>
      <c r="D252" s="154" t="s">
        <v>92</v>
      </c>
      <c r="E252" s="153">
        <v>-10.9413</v>
      </c>
      <c r="F252" s="153">
        <v>7.6999999999999999E-2</v>
      </c>
      <c r="G252" s="153">
        <v>-2.87E-2</v>
      </c>
      <c r="H252" s="153">
        <v>3.6999999999999999E-4</v>
      </c>
      <c r="I252" s="153">
        <v>5.3109999999999997E-2</v>
      </c>
      <c r="J252" s="153">
        <v>-0.13447999999999999</v>
      </c>
      <c r="K252" s="154" t="s">
        <v>262</v>
      </c>
      <c r="L252" s="153">
        <v>3.6</v>
      </c>
    </row>
    <row r="253" spans="1:12" ht="13.5" customHeight="1" x14ac:dyDescent="0.45">
      <c r="A253" s="154" t="s">
        <v>263</v>
      </c>
      <c r="B253" s="153">
        <v>0</v>
      </c>
      <c r="C253" s="154" t="s">
        <v>97</v>
      </c>
      <c r="D253" s="154" t="s">
        <v>92</v>
      </c>
      <c r="E253" s="153">
        <v>-7.0425000000000004</v>
      </c>
      <c r="F253" s="153">
        <v>0.14399999999999999</v>
      </c>
      <c r="G253" s="153">
        <v>-1.32E-2</v>
      </c>
      <c r="H253" s="153">
        <v>2.5799999999999998E-3</v>
      </c>
      <c r="I253" s="153">
        <v>-2.0320000000000001E-2</v>
      </c>
      <c r="J253" s="153">
        <v>0.24038000000000001</v>
      </c>
      <c r="K253" s="154" t="s">
        <v>264</v>
      </c>
      <c r="L253" s="153">
        <v>0</v>
      </c>
    </row>
    <row r="254" spans="1:12" ht="13.5" customHeight="1" x14ac:dyDescent="0.45">
      <c r="A254" s="154" t="s">
        <v>263</v>
      </c>
      <c r="B254" s="153">
        <v>1.8</v>
      </c>
      <c r="C254" s="154" t="s">
        <v>97</v>
      </c>
      <c r="D254" s="154" t="s">
        <v>92</v>
      </c>
      <c r="E254" s="153">
        <v>-6.8445</v>
      </c>
      <c r="F254" s="153">
        <v>0.14399999999999999</v>
      </c>
      <c r="G254" s="153">
        <v>-1.32E-2</v>
      </c>
      <c r="H254" s="153">
        <v>2.5799999999999998E-3</v>
      </c>
      <c r="I254" s="153">
        <v>3.5100000000000001E-3</v>
      </c>
      <c r="J254" s="153">
        <v>-1.874E-2</v>
      </c>
      <c r="K254" s="154" t="s">
        <v>264</v>
      </c>
      <c r="L254" s="153">
        <v>1.8</v>
      </c>
    </row>
    <row r="255" spans="1:12" ht="13.5" customHeight="1" x14ac:dyDescent="0.45">
      <c r="A255" s="154" t="s">
        <v>263</v>
      </c>
      <c r="B255" s="153">
        <v>3.6</v>
      </c>
      <c r="C255" s="154" t="s">
        <v>97</v>
      </c>
      <c r="D255" s="154" t="s">
        <v>92</v>
      </c>
      <c r="E255" s="153">
        <v>-6.6464999999999996</v>
      </c>
      <c r="F255" s="153">
        <v>0.14399999999999999</v>
      </c>
      <c r="G255" s="153">
        <v>-1.32E-2</v>
      </c>
      <c r="H255" s="153">
        <v>2.5799999999999998E-3</v>
      </c>
      <c r="I255" s="153">
        <v>2.734E-2</v>
      </c>
      <c r="J255" s="153">
        <v>-0.27786</v>
      </c>
      <c r="K255" s="154" t="s">
        <v>264</v>
      </c>
      <c r="L255" s="153">
        <v>3.6</v>
      </c>
    </row>
    <row r="256" spans="1:12" ht="13.5" customHeight="1" x14ac:dyDescent="0.45">
      <c r="A256" s="154" t="s">
        <v>265</v>
      </c>
      <c r="B256" s="153">
        <v>0</v>
      </c>
      <c r="C256" s="154" t="s">
        <v>97</v>
      </c>
      <c r="D256" s="154" t="s">
        <v>92</v>
      </c>
      <c r="E256" s="153">
        <v>-24.8386</v>
      </c>
      <c r="F256" s="153">
        <v>-7.7399999999999997E-2</v>
      </c>
      <c r="G256" s="153">
        <v>0.20419999999999999</v>
      </c>
      <c r="H256" s="153">
        <v>9.7999999999999997E-4</v>
      </c>
      <c r="I256" s="153">
        <v>0.28138999999999997</v>
      </c>
      <c r="J256" s="153">
        <v>-7.2499999999999995E-2</v>
      </c>
      <c r="K256" s="154" t="s">
        <v>266</v>
      </c>
      <c r="L256" s="153">
        <v>0</v>
      </c>
    </row>
    <row r="257" spans="1:12" ht="13.5" customHeight="1" x14ac:dyDescent="0.45">
      <c r="A257" s="154" t="s">
        <v>265</v>
      </c>
      <c r="B257" s="153">
        <v>1.35</v>
      </c>
      <c r="C257" s="154" t="s">
        <v>97</v>
      </c>
      <c r="D257" s="154" t="s">
        <v>92</v>
      </c>
      <c r="E257" s="153">
        <v>-24.690100000000001</v>
      </c>
      <c r="F257" s="153">
        <v>-7.7399999999999997E-2</v>
      </c>
      <c r="G257" s="153">
        <v>0.20419999999999999</v>
      </c>
      <c r="H257" s="153">
        <v>9.7999999999999997E-4</v>
      </c>
      <c r="I257" s="153">
        <v>5.7800000000000004E-3</v>
      </c>
      <c r="J257" s="153">
        <v>3.1960000000000002E-2</v>
      </c>
      <c r="K257" s="154" t="s">
        <v>266</v>
      </c>
      <c r="L257" s="153">
        <v>1.35</v>
      </c>
    </row>
    <row r="258" spans="1:12" ht="13.5" customHeight="1" x14ac:dyDescent="0.45">
      <c r="A258" s="154" t="s">
        <v>265</v>
      </c>
      <c r="B258" s="153">
        <v>2.7</v>
      </c>
      <c r="C258" s="154" t="s">
        <v>97</v>
      </c>
      <c r="D258" s="154" t="s">
        <v>92</v>
      </c>
      <c r="E258" s="153">
        <v>-24.541599999999999</v>
      </c>
      <c r="F258" s="153">
        <v>-7.7399999999999997E-2</v>
      </c>
      <c r="G258" s="153">
        <v>0.20419999999999999</v>
      </c>
      <c r="H258" s="153">
        <v>9.7999999999999997E-4</v>
      </c>
      <c r="I258" s="153">
        <v>-0.26982</v>
      </c>
      <c r="J258" s="153">
        <v>0.13642000000000001</v>
      </c>
      <c r="K258" s="154" t="s">
        <v>266</v>
      </c>
      <c r="L258" s="153">
        <v>2.7</v>
      </c>
    </row>
    <row r="259" spans="1:12" ht="13.5" customHeight="1" x14ac:dyDescent="0.45">
      <c r="A259" s="154" t="s">
        <v>267</v>
      </c>
      <c r="B259" s="153">
        <v>0</v>
      </c>
      <c r="C259" s="154" t="s">
        <v>97</v>
      </c>
      <c r="D259" s="154" t="s">
        <v>92</v>
      </c>
      <c r="E259" s="153">
        <v>-21.974699999999999</v>
      </c>
      <c r="F259" s="153">
        <v>-7.3300000000000004E-2</v>
      </c>
      <c r="G259" s="153">
        <v>-1.77E-2</v>
      </c>
      <c r="H259" s="153">
        <v>-7.3999999999999999E-4</v>
      </c>
      <c r="I259" s="153">
        <v>-3.0419999999999999E-2</v>
      </c>
      <c r="J259" s="153">
        <v>-0.13356999999999999</v>
      </c>
      <c r="K259" s="154" t="s">
        <v>268</v>
      </c>
      <c r="L259" s="153">
        <v>0</v>
      </c>
    </row>
    <row r="260" spans="1:12" ht="13.5" customHeight="1" x14ac:dyDescent="0.45">
      <c r="A260" s="154" t="s">
        <v>267</v>
      </c>
      <c r="B260" s="153">
        <v>1.8</v>
      </c>
      <c r="C260" s="154" t="s">
        <v>97</v>
      </c>
      <c r="D260" s="154" t="s">
        <v>92</v>
      </c>
      <c r="E260" s="153">
        <v>-21.776700000000002</v>
      </c>
      <c r="F260" s="153">
        <v>-7.3300000000000004E-2</v>
      </c>
      <c r="G260" s="153">
        <v>-1.77E-2</v>
      </c>
      <c r="H260" s="153">
        <v>-7.3999999999999999E-4</v>
      </c>
      <c r="I260" s="153">
        <v>1.5100000000000001E-3</v>
      </c>
      <c r="J260" s="153">
        <v>-1.6299999999999999E-3</v>
      </c>
      <c r="K260" s="154" t="s">
        <v>268</v>
      </c>
      <c r="L260" s="153">
        <v>1.8</v>
      </c>
    </row>
    <row r="261" spans="1:12" ht="13.5" customHeight="1" x14ac:dyDescent="0.45">
      <c r="A261" s="154" t="s">
        <v>267</v>
      </c>
      <c r="B261" s="153">
        <v>3.6</v>
      </c>
      <c r="C261" s="154" t="s">
        <v>97</v>
      </c>
      <c r="D261" s="154" t="s">
        <v>92</v>
      </c>
      <c r="E261" s="153">
        <v>-21.578700000000001</v>
      </c>
      <c r="F261" s="153">
        <v>-7.3300000000000004E-2</v>
      </c>
      <c r="G261" s="153">
        <v>-1.77E-2</v>
      </c>
      <c r="H261" s="153">
        <v>-7.3999999999999999E-4</v>
      </c>
      <c r="I261" s="153">
        <v>3.3450000000000001E-2</v>
      </c>
      <c r="J261" s="153">
        <v>0.1303</v>
      </c>
      <c r="K261" s="154" t="s">
        <v>268</v>
      </c>
      <c r="L261" s="153">
        <v>3.6</v>
      </c>
    </row>
    <row r="262" spans="1:12" ht="13.5" customHeight="1" x14ac:dyDescent="0.45">
      <c r="A262" s="154" t="s">
        <v>269</v>
      </c>
      <c r="B262" s="153">
        <v>0</v>
      </c>
      <c r="C262" s="154" t="s">
        <v>97</v>
      </c>
      <c r="D262" s="154" t="s">
        <v>92</v>
      </c>
      <c r="E262" s="153">
        <v>-19.169699999999999</v>
      </c>
      <c r="F262" s="153">
        <v>-4.0500000000000001E-2</v>
      </c>
      <c r="G262" s="153">
        <v>-1.0500000000000001E-2</v>
      </c>
      <c r="H262" s="153">
        <v>-6.2700000000000004E-3</v>
      </c>
      <c r="I262" s="153">
        <v>-3.5300000000000002E-3</v>
      </c>
      <c r="J262" s="153">
        <v>-8.8779999999999998E-2</v>
      </c>
      <c r="K262" s="154" t="s">
        <v>270</v>
      </c>
      <c r="L262" s="153">
        <v>0</v>
      </c>
    </row>
    <row r="263" spans="1:12" ht="13.5" customHeight="1" x14ac:dyDescent="0.45">
      <c r="A263" s="154" t="s">
        <v>269</v>
      </c>
      <c r="B263" s="153">
        <v>1.8</v>
      </c>
      <c r="C263" s="154" t="s">
        <v>97</v>
      </c>
      <c r="D263" s="154" t="s">
        <v>92</v>
      </c>
      <c r="E263" s="153">
        <v>-18.971699999999998</v>
      </c>
      <c r="F263" s="153">
        <v>-4.0500000000000001E-2</v>
      </c>
      <c r="G263" s="153">
        <v>-1.0500000000000001E-2</v>
      </c>
      <c r="H263" s="153">
        <v>-6.2700000000000004E-3</v>
      </c>
      <c r="I263" s="153">
        <v>1.54E-2</v>
      </c>
      <c r="J263" s="153">
        <v>-1.5890000000000001E-2</v>
      </c>
      <c r="K263" s="154" t="s">
        <v>270</v>
      </c>
      <c r="L263" s="153">
        <v>1.8</v>
      </c>
    </row>
    <row r="264" spans="1:12" ht="13.5" customHeight="1" x14ac:dyDescent="0.45">
      <c r="A264" s="154" t="s">
        <v>269</v>
      </c>
      <c r="B264" s="153">
        <v>3.6</v>
      </c>
      <c r="C264" s="154" t="s">
        <v>97</v>
      </c>
      <c r="D264" s="154" t="s">
        <v>92</v>
      </c>
      <c r="E264" s="153">
        <v>-18.773700000000002</v>
      </c>
      <c r="F264" s="153">
        <v>-4.0500000000000001E-2</v>
      </c>
      <c r="G264" s="153">
        <v>-1.0500000000000001E-2</v>
      </c>
      <c r="H264" s="153">
        <v>-6.2700000000000004E-3</v>
      </c>
      <c r="I264" s="153">
        <v>3.4320000000000003E-2</v>
      </c>
      <c r="J264" s="153">
        <v>5.7000000000000002E-2</v>
      </c>
      <c r="K264" s="154" t="s">
        <v>270</v>
      </c>
      <c r="L264" s="153">
        <v>3.6</v>
      </c>
    </row>
    <row r="265" spans="1:12" ht="13.5" customHeight="1" x14ac:dyDescent="0.45">
      <c r="A265" s="154" t="s">
        <v>271</v>
      </c>
      <c r="B265" s="153">
        <v>0</v>
      </c>
      <c r="C265" s="154" t="s">
        <v>97</v>
      </c>
      <c r="D265" s="154" t="s">
        <v>92</v>
      </c>
      <c r="E265" s="153">
        <v>-17.668199999999999</v>
      </c>
      <c r="F265" s="153">
        <v>4.48E-2</v>
      </c>
      <c r="G265" s="153">
        <v>0.22739999999999999</v>
      </c>
      <c r="H265" s="153">
        <v>2.9E-4</v>
      </c>
      <c r="I265" s="153">
        <v>0.30647000000000002</v>
      </c>
      <c r="J265" s="153">
        <v>3.6889999999999999E-2</v>
      </c>
      <c r="K265" s="154" t="s">
        <v>272</v>
      </c>
      <c r="L265" s="153">
        <v>0</v>
      </c>
    </row>
    <row r="266" spans="1:12" ht="13.5" customHeight="1" x14ac:dyDescent="0.45">
      <c r="A266" s="154" t="s">
        <v>271</v>
      </c>
      <c r="B266" s="153">
        <v>1.35</v>
      </c>
      <c r="C266" s="154" t="s">
        <v>97</v>
      </c>
      <c r="D266" s="154" t="s">
        <v>92</v>
      </c>
      <c r="E266" s="153">
        <v>-17.5197</v>
      </c>
      <c r="F266" s="153">
        <v>4.48E-2</v>
      </c>
      <c r="G266" s="153">
        <v>0.22739999999999999</v>
      </c>
      <c r="H266" s="153">
        <v>2.9E-4</v>
      </c>
      <c r="I266" s="153">
        <v>-5.8E-4</v>
      </c>
      <c r="J266" s="153">
        <v>-2.3570000000000001E-2</v>
      </c>
      <c r="K266" s="154" t="s">
        <v>272</v>
      </c>
      <c r="L266" s="153">
        <v>1.35</v>
      </c>
    </row>
    <row r="267" spans="1:12" ht="13.5" customHeight="1" x14ac:dyDescent="0.45">
      <c r="A267" s="154" t="s">
        <v>271</v>
      </c>
      <c r="B267" s="153">
        <v>2.7</v>
      </c>
      <c r="C267" s="154" t="s">
        <v>97</v>
      </c>
      <c r="D267" s="154" t="s">
        <v>92</v>
      </c>
      <c r="E267" s="153">
        <v>-17.371200000000002</v>
      </c>
      <c r="F267" s="153">
        <v>4.48E-2</v>
      </c>
      <c r="G267" s="153">
        <v>0.22739999999999999</v>
      </c>
      <c r="H267" s="153">
        <v>2.9E-4</v>
      </c>
      <c r="I267" s="153">
        <v>-0.30764000000000002</v>
      </c>
      <c r="J267" s="153">
        <v>-8.4029999999999994E-2</v>
      </c>
      <c r="K267" s="154" t="s">
        <v>272</v>
      </c>
      <c r="L267" s="153">
        <v>2.7</v>
      </c>
    </row>
    <row r="268" spans="1:12" ht="13.5" customHeight="1" x14ac:dyDescent="0.45">
      <c r="A268" s="154" t="s">
        <v>273</v>
      </c>
      <c r="B268" s="153">
        <v>0</v>
      </c>
      <c r="C268" s="154" t="s">
        <v>97</v>
      </c>
      <c r="D268" s="154" t="s">
        <v>92</v>
      </c>
      <c r="E268" s="153">
        <v>-13.542199999999999</v>
      </c>
      <c r="F268" s="153">
        <v>6.8599999999999994E-2</v>
      </c>
      <c r="G268" s="153">
        <v>5.3E-3</v>
      </c>
      <c r="H268" s="153">
        <v>-2.4000000000000001E-4</v>
      </c>
      <c r="I268" s="153">
        <v>4.2100000000000002E-3</v>
      </c>
      <c r="J268" s="153">
        <v>0.11898</v>
      </c>
      <c r="K268" s="154" t="s">
        <v>274</v>
      </c>
      <c r="L268" s="153">
        <v>0</v>
      </c>
    </row>
    <row r="269" spans="1:12" ht="13.5" customHeight="1" x14ac:dyDescent="0.45">
      <c r="A269" s="154" t="s">
        <v>273</v>
      </c>
      <c r="B269" s="153">
        <v>1.8</v>
      </c>
      <c r="C269" s="154" t="s">
        <v>97</v>
      </c>
      <c r="D269" s="154" t="s">
        <v>92</v>
      </c>
      <c r="E269" s="153">
        <v>-13.344200000000001</v>
      </c>
      <c r="F269" s="153">
        <v>6.8599999999999994E-2</v>
      </c>
      <c r="G269" s="153">
        <v>5.3E-3</v>
      </c>
      <c r="H269" s="153">
        <v>-2.4000000000000001E-4</v>
      </c>
      <c r="I269" s="153">
        <v>-5.3699999999999998E-3</v>
      </c>
      <c r="J269" s="153">
        <v>-4.4099999999999999E-3</v>
      </c>
      <c r="K269" s="154" t="s">
        <v>274</v>
      </c>
      <c r="L269" s="153">
        <v>1.8</v>
      </c>
    </row>
    <row r="270" spans="1:12" ht="13.5" customHeight="1" x14ac:dyDescent="0.45">
      <c r="A270" s="154" t="s">
        <v>273</v>
      </c>
      <c r="B270" s="153">
        <v>3.6</v>
      </c>
      <c r="C270" s="154" t="s">
        <v>97</v>
      </c>
      <c r="D270" s="154" t="s">
        <v>92</v>
      </c>
      <c r="E270" s="153">
        <v>-13.1462</v>
      </c>
      <c r="F270" s="153">
        <v>6.8599999999999994E-2</v>
      </c>
      <c r="G270" s="153">
        <v>5.3E-3</v>
      </c>
      <c r="H270" s="153">
        <v>-2.4000000000000001E-4</v>
      </c>
      <c r="I270" s="153">
        <v>-1.495E-2</v>
      </c>
      <c r="J270" s="153">
        <v>-0.12781000000000001</v>
      </c>
      <c r="K270" s="154" t="s">
        <v>274</v>
      </c>
      <c r="L270" s="153">
        <v>3.6</v>
      </c>
    </row>
    <row r="271" spans="1:12" ht="13.5" customHeight="1" x14ac:dyDescent="0.45">
      <c r="A271" s="154" t="s">
        <v>275</v>
      </c>
      <c r="B271" s="153">
        <v>0</v>
      </c>
      <c r="C271" s="154" t="s">
        <v>97</v>
      </c>
      <c r="D271" s="154" t="s">
        <v>92</v>
      </c>
      <c r="E271" s="153">
        <v>-9.4684000000000008</v>
      </c>
      <c r="F271" s="153">
        <v>0.1153</v>
      </c>
      <c r="G271" s="153">
        <v>4.3499999999999997E-2</v>
      </c>
      <c r="H271" s="153">
        <v>-4.0499999999999998E-3</v>
      </c>
      <c r="I271" s="153">
        <v>7.5939999999999994E-2</v>
      </c>
      <c r="J271" s="153">
        <v>0.19716</v>
      </c>
      <c r="K271" s="154" t="s">
        <v>276</v>
      </c>
      <c r="L271" s="153">
        <v>0</v>
      </c>
    </row>
    <row r="272" spans="1:12" ht="13.5" customHeight="1" x14ac:dyDescent="0.45">
      <c r="A272" s="154" t="s">
        <v>275</v>
      </c>
      <c r="B272" s="153">
        <v>1.8</v>
      </c>
      <c r="C272" s="154" t="s">
        <v>97</v>
      </c>
      <c r="D272" s="154" t="s">
        <v>92</v>
      </c>
      <c r="E272" s="153">
        <v>-9.2704000000000004</v>
      </c>
      <c r="F272" s="153">
        <v>0.1153</v>
      </c>
      <c r="G272" s="153">
        <v>4.3499999999999997E-2</v>
      </c>
      <c r="H272" s="153">
        <v>-4.0499999999999998E-3</v>
      </c>
      <c r="I272" s="153">
        <v>-2.3400000000000001E-3</v>
      </c>
      <c r="J272" s="153">
        <v>-1.043E-2</v>
      </c>
      <c r="K272" s="154" t="s">
        <v>276</v>
      </c>
      <c r="L272" s="153">
        <v>1.8</v>
      </c>
    </row>
    <row r="273" spans="1:12" ht="13.5" customHeight="1" x14ac:dyDescent="0.45">
      <c r="A273" s="154" t="s">
        <v>275</v>
      </c>
      <c r="B273" s="153">
        <v>3.6</v>
      </c>
      <c r="C273" s="154" t="s">
        <v>97</v>
      </c>
      <c r="D273" s="154" t="s">
        <v>92</v>
      </c>
      <c r="E273" s="153">
        <v>-9.0724</v>
      </c>
      <c r="F273" s="153">
        <v>0.1153</v>
      </c>
      <c r="G273" s="153">
        <v>4.3499999999999997E-2</v>
      </c>
      <c r="H273" s="153">
        <v>-4.0499999999999998E-3</v>
      </c>
      <c r="I273" s="153">
        <v>-8.0610000000000001E-2</v>
      </c>
      <c r="J273" s="153">
        <v>-0.21801999999999999</v>
      </c>
      <c r="K273" s="154" t="s">
        <v>276</v>
      </c>
      <c r="L273" s="153">
        <v>3.6</v>
      </c>
    </row>
    <row r="274" spans="1:12" ht="13.5" customHeight="1" x14ac:dyDescent="0.45">
      <c r="A274" s="154" t="s">
        <v>277</v>
      </c>
      <c r="B274" s="153">
        <v>0</v>
      </c>
      <c r="C274" s="154" t="s">
        <v>97</v>
      </c>
      <c r="D274" s="154" t="s">
        <v>92</v>
      </c>
      <c r="E274" s="153">
        <v>-11.5923</v>
      </c>
      <c r="F274" s="153">
        <v>-2.75E-2</v>
      </c>
      <c r="G274" s="153">
        <v>0.2356</v>
      </c>
      <c r="H274" s="153">
        <v>8.9999999999999998E-4</v>
      </c>
      <c r="I274" s="153">
        <v>0.31589</v>
      </c>
      <c r="J274" s="153">
        <v>-2.7230000000000001E-2</v>
      </c>
      <c r="K274" s="154" t="s">
        <v>278</v>
      </c>
      <c r="L274" s="153">
        <v>0</v>
      </c>
    </row>
    <row r="275" spans="1:12" ht="13.5" customHeight="1" x14ac:dyDescent="0.45">
      <c r="A275" s="154" t="s">
        <v>277</v>
      </c>
      <c r="B275" s="153">
        <v>1.35</v>
      </c>
      <c r="C275" s="154" t="s">
        <v>97</v>
      </c>
      <c r="D275" s="154" t="s">
        <v>92</v>
      </c>
      <c r="E275" s="153">
        <v>-11.4438</v>
      </c>
      <c r="F275" s="153">
        <v>-2.75E-2</v>
      </c>
      <c r="G275" s="153">
        <v>0.2356</v>
      </c>
      <c r="H275" s="153">
        <v>8.9999999999999998E-4</v>
      </c>
      <c r="I275" s="153">
        <v>-2.16E-3</v>
      </c>
      <c r="J275" s="153">
        <v>9.9600000000000001E-3</v>
      </c>
      <c r="K275" s="154" t="s">
        <v>278</v>
      </c>
      <c r="L275" s="153">
        <v>1.35</v>
      </c>
    </row>
    <row r="276" spans="1:12" ht="13.5" customHeight="1" x14ac:dyDescent="0.45">
      <c r="A276" s="154" t="s">
        <v>277</v>
      </c>
      <c r="B276" s="153">
        <v>2.7</v>
      </c>
      <c r="C276" s="154" t="s">
        <v>97</v>
      </c>
      <c r="D276" s="154" t="s">
        <v>92</v>
      </c>
      <c r="E276" s="153">
        <v>-11.295299999999999</v>
      </c>
      <c r="F276" s="153">
        <v>-2.75E-2</v>
      </c>
      <c r="G276" s="153">
        <v>0.2356</v>
      </c>
      <c r="H276" s="153">
        <v>8.9999999999999998E-4</v>
      </c>
      <c r="I276" s="153">
        <v>-0.32022</v>
      </c>
      <c r="J276" s="153">
        <v>4.7140000000000001E-2</v>
      </c>
      <c r="K276" s="154" t="s">
        <v>278</v>
      </c>
      <c r="L276" s="153">
        <v>2.7</v>
      </c>
    </row>
    <row r="277" spans="1:12" ht="13.5" customHeight="1" x14ac:dyDescent="0.45">
      <c r="A277" s="154" t="s">
        <v>279</v>
      </c>
      <c r="B277" s="153">
        <v>0</v>
      </c>
      <c r="C277" s="154" t="s">
        <v>97</v>
      </c>
      <c r="D277" s="154" t="s">
        <v>92</v>
      </c>
      <c r="E277" s="153">
        <v>-7.6927000000000003</v>
      </c>
      <c r="F277" s="153">
        <v>-1.6400000000000001E-2</v>
      </c>
      <c r="G277" s="153">
        <v>1.3599999999999999E-2</v>
      </c>
      <c r="H277" s="153">
        <v>-6.6E-4</v>
      </c>
      <c r="I277" s="153">
        <v>1.521E-2</v>
      </c>
      <c r="J277" s="153">
        <v>-3.304E-2</v>
      </c>
      <c r="K277" s="154" t="s">
        <v>280</v>
      </c>
      <c r="L277" s="153">
        <v>0</v>
      </c>
    </row>
    <row r="278" spans="1:12" ht="13.5" customHeight="1" x14ac:dyDescent="0.45">
      <c r="A278" s="154" t="s">
        <v>279</v>
      </c>
      <c r="B278" s="153">
        <v>1.8</v>
      </c>
      <c r="C278" s="154" t="s">
        <v>97</v>
      </c>
      <c r="D278" s="154" t="s">
        <v>92</v>
      </c>
      <c r="E278" s="153">
        <v>-7.4946999999999999</v>
      </c>
      <c r="F278" s="153">
        <v>-1.6400000000000001E-2</v>
      </c>
      <c r="G278" s="153">
        <v>1.3599999999999999E-2</v>
      </c>
      <c r="H278" s="153">
        <v>-6.6E-4</v>
      </c>
      <c r="I278" s="153">
        <v>-9.2099999999999994E-3</v>
      </c>
      <c r="J278" s="153">
        <v>-3.6099999999999999E-3</v>
      </c>
      <c r="K278" s="154" t="s">
        <v>280</v>
      </c>
      <c r="L278" s="153">
        <v>1.8</v>
      </c>
    </row>
    <row r="279" spans="1:12" ht="13.5" customHeight="1" x14ac:dyDescent="0.45">
      <c r="A279" s="154" t="s">
        <v>279</v>
      </c>
      <c r="B279" s="153">
        <v>3.6</v>
      </c>
      <c r="C279" s="154" t="s">
        <v>97</v>
      </c>
      <c r="D279" s="154" t="s">
        <v>92</v>
      </c>
      <c r="E279" s="153">
        <v>-7.2967000000000004</v>
      </c>
      <c r="F279" s="153">
        <v>-1.6400000000000001E-2</v>
      </c>
      <c r="G279" s="153">
        <v>1.3599999999999999E-2</v>
      </c>
      <c r="H279" s="153">
        <v>-6.6E-4</v>
      </c>
      <c r="I279" s="153">
        <v>-3.3619999999999997E-2</v>
      </c>
      <c r="J279" s="153">
        <v>2.5829999999999999E-2</v>
      </c>
      <c r="K279" s="154" t="s">
        <v>280</v>
      </c>
      <c r="L279" s="153">
        <v>3.6</v>
      </c>
    </row>
    <row r="280" spans="1:12" ht="13.5" customHeight="1" x14ac:dyDescent="0.45">
      <c r="A280" s="154" t="s">
        <v>281</v>
      </c>
      <c r="B280" s="153">
        <v>0</v>
      </c>
      <c r="C280" s="154" t="s">
        <v>97</v>
      </c>
      <c r="D280" s="154" t="s">
        <v>92</v>
      </c>
      <c r="E280" s="153">
        <v>-3.7035999999999998</v>
      </c>
      <c r="F280" s="153">
        <v>7.7999999999999996E-3</v>
      </c>
      <c r="G280" s="153">
        <v>2.7099999999999999E-2</v>
      </c>
      <c r="H280" s="153">
        <v>-7.1799999999999998E-3</v>
      </c>
      <c r="I280" s="153">
        <v>4.648E-2</v>
      </c>
      <c r="J280" s="153">
        <v>1.3899999999999999E-2</v>
      </c>
      <c r="K280" s="154" t="s">
        <v>282</v>
      </c>
      <c r="L280" s="153">
        <v>0</v>
      </c>
    </row>
    <row r="281" spans="1:12" ht="13.5" customHeight="1" x14ac:dyDescent="0.45">
      <c r="A281" s="154" t="s">
        <v>281</v>
      </c>
      <c r="B281" s="153">
        <v>1.8</v>
      </c>
      <c r="C281" s="154" t="s">
        <v>97</v>
      </c>
      <c r="D281" s="154" t="s">
        <v>92</v>
      </c>
      <c r="E281" s="153">
        <v>-3.5055999999999998</v>
      </c>
      <c r="F281" s="153">
        <v>7.7999999999999996E-3</v>
      </c>
      <c r="G281" s="153">
        <v>2.7099999999999999E-2</v>
      </c>
      <c r="H281" s="153">
        <v>-7.1799999999999998E-3</v>
      </c>
      <c r="I281" s="153">
        <v>-2.2499999999999998E-3</v>
      </c>
      <c r="J281" s="153">
        <v>-1.3999999999999999E-4</v>
      </c>
      <c r="K281" s="154" t="s">
        <v>282</v>
      </c>
      <c r="L281" s="153">
        <v>1.8</v>
      </c>
    </row>
    <row r="282" spans="1:12" ht="13.5" customHeight="1" x14ac:dyDescent="0.45">
      <c r="A282" s="154" t="s">
        <v>281</v>
      </c>
      <c r="B282" s="153">
        <v>3.6</v>
      </c>
      <c r="C282" s="154" t="s">
        <v>97</v>
      </c>
      <c r="D282" s="154" t="s">
        <v>92</v>
      </c>
      <c r="E282" s="153">
        <v>-3.3075999999999999</v>
      </c>
      <c r="F282" s="153">
        <v>7.7999999999999996E-3</v>
      </c>
      <c r="G282" s="153">
        <v>2.7099999999999999E-2</v>
      </c>
      <c r="H282" s="153">
        <v>-7.1799999999999998E-3</v>
      </c>
      <c r="I282" s="153">
        <v>-5.0970000000000001E-2</v>
      </c>
      <c r="J282" s="153">
        <v>-1.4189999999999999E-2</v>
      </c>
      <c r="K282" s="154" t="s">
        <v>282</v>
      </c>
      <c r="L282" s="153">
        <v>3.6</v>
      </c>
    </row>
    <row r="283" spans="1:12" ht="13.5" customHeight="1" x14ac:dyDescent="0.45">
      <c r="A283" s="154" t="s">
        <v>283</v>
      </c>
      <c r="B283" s="153">
        <v>0</v>
      </c>
      <c r="C283" s="154" t="s">
        <v>97</v>
      </c>
      <c r="D283" s="154" t="s">
        <v>92</v>
      </c>
      <c r="E283" s="153">
        <v>-11.8089</v>
      </c>
      <c r="F283" s="153">
        <v>1.9099999999999999E-2</v>
      </c>
      <c r="G283" s="153">
        <v>0.23960000000000001</v>
      </c>
      <c r="H283" s="153">
        <v>-1.4999999999999999E-4</v>
      </c>
      <c r="I283" s="153">
        <v>0.32223000000000002</v>
      </c>
      <c r="J283" s="153">
        <v>1.6160000000000001E-2</v>
      </c>
      <c r="K283" s="154" t="s">
        <v>284</v>
      </c>
      <c r="L283" s="153">
        <v>0</v>
      </c>
    </row>
    <row r="284" spans="1:12" ht="13.5" customHeight="1" x14ac:dyDescent="0.45">
      <c r="A284" s="154" t="s">
        <v>283</v>
      </c>
      <c r="B284" s="153">
        <v>1.35</v>
      </c>
      <c r="C284" s="154" t="s">
        <v>97</v>
      </c>
      <c r="D284" s="154" t="s">
        <v>92</v>
      </c>
      <c r="E284" s="153">
        <v>-11.660399999999999</v>
      </c>
      <c r="F284" s="153">
        <v>1.9099999999999999E-2</v>
      </c>
      <c r="G284" s="153">
        <v>0.23960000000000001</v>
      </c>
      <c r="H284" s="153">
        <v>-1.4999999999999999E-4</v>
      </c>
      <c r="I284" s="153">
        <v>-1.1900000000000001E-3</v>
      </c>
      <c r="J284" s="153">
        <v>-9.6600000000000002E-3</v>
      </c>
      <c r="K284" s="154" t="s">
        <v>284</v>
      </c>
      <c r="L284" s="153">
        <v>1.35</v>
      </c>
    </row>
    <row r="285" spans="1:12" ht="13.5" customHeight="1" x14ac:dyDescent="0.45">
      <c r="A285" s="154" t="s">
        <v>283</v>
      </c>
      <c r="B285" s="153">
        <v>2.7</v>
      </c>
      <c r="C285" s="154" t="s">
        <v>97</v>
      </c>
      <c r="D285" s="154" t="s">
        <v>92</v>
      </c>
      <c r="E285" s="153">
        <v>-11.511900000000001</v>
      </c>
      <c r="F285" s="153">
        <v>1.9099999999999999E-2</v>
      </c>
      <c r="G285" s="153">
        <v>0.23960000000000001</v>
      </c>
      <c r="H285" s="153">
        <v>-1.4999999999999999E-4</v>
      </c>
      <c r="I285" s="153">
        <v>-0.32461000000000001</v>
      </c>
      <c r="J285" s="153">
        <v>-3.5490000000000001E-2</v>
      </c>
      <c r="K285" s="154" t="s">
        <v>284</v>
      </c>
      <c r="L285" s="153">
        <v>2.7</v>
      </c>
    </row>
    <row r="286" spans="1:12" ht="13.5" customHeight="1" x14ac:dyDescent="0.45">
      <c r="A286" s="154" t="s">
        <v>285</v>
      </c>
      <c r="B286" s="153">
        <v>0</v>
      </c>
      <c r="C286" s="154" t="s">
        <v>97</v>
      </c>
      <c r="D286" s="154" t="s">
        <v>92</v>
      </c>
      <c r="E286" s="153">
        <v>-7.5536000000000003</v>
      </c>
      <c r="F286" s="153">
        <v>2.1999999999999999E-2</v>
      </c>
      <c r="G286" s="153">
        <v>1.2999999999999999E-2</v>
      </c>
      <c r="H286" s="153">
        <v>1.3999999999999999E-4</v>
      </c>
      <c r="I286" s="153">
        <v>1.1599999999999999E-2</v>
      </c>
      <c r="J286" s="153">
        <v>4.1099999999999998E-2</v>
      </c>
      <c r="K286" s="154" t="s">
        <v>286</v>
      </c>
      <c r="L286" s="153">
        <v>0</v>
      </c>
    </row>
    <row r="287" spans="1:12" ht="13.5" customHeight="1" x14ac:dyDescent="0.45">
      <c r="A287" s="154" t="s">
        <v>285</v>
      </c>
      <c r="B287" s="153">
        <v>1.8</v>
      </c>
      <c r="C287" s="154" t="s">
        <v>97</v>
      </c>
      <c r="D287" s="154" t="s">
        <v>92</v>
      </c>
      <c r="E287" s="153">
        <v>-7.3555999999999999</v>
      </c>
      <c r="F287" s="153">
        <v>2.1999999999999999E-2</v>
      </c>
      <c r="G287" s="153">
        <v>1.2999999999999999E-2</v>
      </c>
      <c r="H287" s="153">
        <v>1.3999999999999999E-4</v>
      </c>
      <c r="I287" s="153">
        <v>-1.18E-2</v>
      </c>
      <c r="J287" s="153">
        <v>1.5399999999999999E-3</v>
      </c>
      <c r="K287" s="154" t="s">
        <v>286</v>
      </c>
      <c r="L287" s="153">
        <v>1.8</v>
      </c>
    </row>
    <row r="288" spans="1:12" ht="13.5" customHeight="1" x14ac:dyDescent="0.45">
      <c r="A288" s="154" t="s">
        <v>285</v>
      </c>
      <c r="B288" s="153">
        <v>3.6</v>
      </c>
      <c r="C288" s="154" t="s">
        <v>97</v>
      </c>
      <c r="D288" s="154" t="s">
        <v>92</v>
      </c>
      <c r="E288" s="153">
        <v>-7.1576000000000004</v>
      </c>
      <c r="F288" s="153">
        <v>2.1999999999999999E-2</v>
      </c>
      <c r="G288" s="153">
        <v>1.2999999999999999E-2</v>
      </c>
      <c r="H288" s="153">
        <v>1.3999999999999999E-4</v>
      </c>
      <c r="I288" s="153">
        <v>-3.5209999999999998E-2</v>
      </c>
      <c r="J288" s="153">
        <v>-3.8019999999999998E-2</v>
      </c>
      <c r="K288" s="154" t="s">
        <v>286</v>
      </c>
      <c r="L288" s="153">
        <v>3.6</v>
      </c>
    </row>
    <row r="289" spans="1:12" ht="13.5" customHeight="1" x14ac:dyDescent="0.45">
      <c r="A289" s="154" t="s">
        <v>287</v>
      </c>
      <c r="B289" s="153">
        <v>0</v>
      </c>
      <c r="C289" s="154" t="s">
        <v>97</v>
      </c>
      <c r="D289" s="154" t="s">
        <v>92</v>
      </c>
      <c r="E289" s="153">
        <v>-3.2833999999999999</v>
      </c>
      <c r="F289" s="153">
        <v>3.3799999999999997E-2</v>
      </c>
      <c r="G289" s="153">
        <v>2.6800000000000001E-2</v>
      </c>
      <c r="H289" s="153">
        <v>-1.9000000000000001E-4</v>
      </c>
      <c r="I289" s="153">
        <v>4.4139999999999999E-2</v>
      </c>
      <c r="J289" s="153">
        <v>5.885E-2</v>
      </c>
      <c r="K289" s="154" t="s">
        <v>288</v>
      </c>
      <c r="L289" s="153">
        <v>0</v>
      </c>
    </row>
    <row r="290" spans="1:12" ht="13.5" customHeight="1" x14ac:dyDescent="0.45">
      <c r="A290" s="154" t="s">
        <v>287</v>
      </c>
      <c r="B290" s="153">
        <v>1.8</v>
      </c>
      <c r="C290" s="154" t="s">
        <v>97</v>
      </c>
      <c r="D290" s="154" t="s">
        <v>92</v>
      </c>
      <c r="E290" s="153">
        <v>-3.0853999999999999</v>
      </c>
      <c r="F290" s="153">
        <v>3.3799999999999997E-2</v>
      </c>
      <c r="G290" s="153">
        <v>2.6800000000000001E-2</v>
      </c>
      <c r="H290" s="153">
        <v>-1.9000000000000001E-4</v>
      </c>
      <c r="I290" s="153">
        <v>-4.1700000000000001E-3</v>
      </c>
      <c r="J290" s="153">
        <v>-2.0200000000000001E-3</v>
      </c>
      <c r="K290" s="154" t="s">
        <v>288</v>
      </c>
      <c r="L290" s="153">
        <v>1.8</v>
      </c>
    </row>
    <row r="291" spans="1:12" ht="13.5" customHeight="1" x14ac:dyDescent="0.45">
      <c r="A291" s="154" t="s">
        <v>287</v>
      </c>
      <c r="B291" s="153">
        <v>3.6</v>
      </c>
      <c r="C291" s="154" t="s">
        <v>97</v>
      </c>
      <c r="D291" s="154" t="s">
        <v>92</v>
      </c>
      <c r="E291" s="153">
        <v>-2.8874</v>
      </c>
      <c r="F291" s="153">
        <v>3.3799999999999997E-2</v>
      </c>
      <c r="G291" s="153">
        <v>2.6800000000000001E-2</v>
      </c>
      <c r="H291" s="153">
        <v>-1.9000000000000001E-4</v>
      </c>
      <c r="I291" s="153">
        <v>-5.2479999999999999E-2</v>
      </c>
      <c r="J291" s="153">
        <v>-6.2890000000000001E-2</v>
      </c>
      <c r="K291" s="154" t="s">
        <v>288</v>
      </c>
      <c r="L291" s="153">
        <v>3.6</v>
      </c>
    </row>
    <row r="292" spans="1:12" ht="13.5" customHeight="1" x14ac:dyDescent="0.45">
      <c r="A292" s="154" t="s">
        <v>289</v>
      </c>
      <c r="B292" s="153">
        <v>0</v>
      </c>
      <c r="C292" s="154" t="s">
        <v>97</v>
      </c>
      <c r="D292" s="154" t="s">
        <v>92</v>
      </c>
      <c r="E292" s="153">
        <v>-11.8292</v>
      </c>
      <c r="F292" s="153">
        <v>-1.9400000000000001E-2</v>
      </c>
      <c r="G292" s="153">
        <v>0.23960000000000001</v>
      </c>
      <c r="H292" s="153">
        <v>1.7000000000000001E-4</v>
      </c>
      <c r="I292" s="153">
        <v>0.32230999999999999</v>
      </c>
      <c r="J292" s="153">
        <v>-1.66E-2</v>
      </c>
      <c r="K292" s="154" t="s">
        <v>290</v>
      </c>
      <c r="L292" s="153">
        <v>0</v>
      </c>
    </row>
    <row r="293" spans="1:12" ht="13.5" customHeight="1" x14ac:dyDescent="0.45">
      <c r="A293" s="154" t="s">
        <v>289</v>
      </c>
      <c r="B293" s="153">
        <v>1.35</v>
      </c>
      <c r="C293" s="154" t="s">
        <v>97</v>
      </c>
      <c r="D293" s="154" t="s">
        <v>92</v>
      </c>
      <c r="E293" s="153">
        <v>-11.6807</v>
      </c>
      <c r="F293" s="153">
        <v>-1.9400000000000001E-2</v>
      </c>
      <c r="G293" s="153">
        <v>0.23960000000000001</v>
      </c>
      <c r="H293" s="153">
        <v>1.7000000000000001E-4</v>
      </c>
      <c r="I293" s="153">
        <v>-1.17E-3</v>
      </c>
      <c r="J293" s="153">
        <v>9.6600000000000002E-3</v>
      </c>
      <c r="K293" s="154" t="s">
        <v>290</v>
      </c>
      <c r="L293" s="153">
        <v>1.35</v>
      </c>
    </row>
    <row r="294" spans="1:12" ht="13.5" customHeight="1" x14ac:dyDescent="0.45">
      <c r="A294" s="154" t="s">
        <v>289</v>
      </c>
      <c r="B294" s="153">
        <v>2.7</v>
      </c>
      <c r="C294" s="154" t="s">
        <v>97</v>
      </c>
      <c r="D294" s="154" t="s">
        <v>92</v>
      </c>
      <c r="E294" s="153">
        <v>-11.5322</v>
      </c>
      <c r="F294" s="153">
        <v>-1.9400000000000001E-2</v>
      </c>
      <c r="G294" s="153">
        <v>0.23960000000000001</v>
      </c>
      <c r="H294" s="153">
        <v>1.7000000000000001E-4</v>
      </c>
      <c r="I294" s="153">
        <v>-0.32466</v>
      </c>
      <c r="J294" s="153">
        <v>3.5909999999999997E-2</v>
      </c>
      <c r="K294" s="154" t="s">
        <v>290</v>
      </c>
      <c r="L294" s="153">
        <v>2.7</v>
      </c>
    </row>
    <row r="295" spans="1:12" ht="13.5" customHeight="1" x14ac:dyDescent="0.45">
      <c r="A295" s="154" t="s">
        <v>291</v>
      </c>
      <c r="B295" s="153">
        <v>0</v>
      </c>
      <c r="C295" s="154" t="s">
        <v>97</v>
      </c>
      <c r="D295" s="154" t="s">
        <v>92</v>
      </c>
      <c r="E295" s="153">
        <v>-7.5734000000000004</v>
      </c>
      <c r="F295" s="153">
        <v>-2.3400000000000001E-2</v>
      </c>
      <c r="G295" s="153">
        <v>1.3100000000000001E-2</v>
      </c>
      <c r="H295" s="153">
        <v>-4.5359999999999999E-5</v>
      </c>
      <c r="I295" s="153">
        <v>1.187E-2</v>
      </c>
      <c r="J295" s="153">
        <v>-4.3110000000000002E-2</v>
      </c>
      <c r="K295" s="154" t="s">
        <v>292</v>
      </c>
      <c r="L295" s="153">
        <v>0</v>
      </c>
    </row>
    <row r="296" spans="1:12" ht="13.5" customHeight="1" x14ac:dyDescent="0.45">
      <c r="A296" s="154" t="s">
        <v>291</v>
      </c>
      <c r="B296" s="153">
        <v>1.8</v>
      </c>
      <c r="C296" s="154" t="s">
        <v>97</v>
      </c>
      <c r="D296" s="154" t="s">
        <v>92</v>
      </c>
      <c r="E296" s="153">
        <v>-7.3754</v>
      </c>
      <c r="F296" s="153">
        <v>-2.3400000000000001E-2</v>
      </c>
      <c r="G296" s="153">
        <v>1.3100000000000001E-2</v>
      </c>
      <c r="H296" s="153">
        <v>-4.5359999999999999E-5</v>
      </c>
      <c r="I296" s="153">
        <v>-1.175E-2</v>
      </c>
      <c r="J296" s="153">
        <v>-1.01E-3</v>
      </c>
      <c r="K296" s="154" t="s">
        <v>292</v>
      </c>
      <c r="L296" s="153">
        <v>1.8</v>
      </c>
    </row>
    <row r="297" spans="1:12" ht="13.5" customHeight="1" x14ac:dyDescent="0.45">
      <c r="A297" s="154" t="s">
        <v>291</v>
      </c>
      <c r="B297" s="153">
        <v>3.6</v>
      </c>
      <c r="C297" s="154" t="s">
        <v>97</v>
      </c>
      <c r="D297" s="154" t="s">
        <v>92</v>
      </c>
      <c r="E297" s="153">
        <v>-7.1773999999999996</v>
      </c>
      <c r="F297" s="153">
        <v>-2.3400000000000001E-2</v>
      </c>
      <c r="G297" s="153">
        <v>1.3100000000000001E-2</v>
      </c>
      <c r="H297" s="153">
        <v>-4.5359999999999999E-5</v>
      </c>
      <c r="I297" s="153">
        <v>-3.5380000000000002E-2</v>
      </c>
      <c r="J297" s="153">
        <v>4.1079999999999998E-2</v>
      </c>
      <c r="K297" s="154" t="s">
        <v>292</v>
      </c>
      <c r="L297" s="153">
        <v>3.6</v>
      </c>
    </row>
    <row r="298" spans="1:12" ht="13.5" customHeight="1" x14ac:dyDescent="0.45">
      <c r="A298" s="154" t="s">
        <v>293</v>
      </c>
      <c r="B298" s="153">
        <v>0</v>
      </c>
      <c r="C298" s="154" t="s">
        <v>97</v>
      </c>
      <c r="D298" s="154" t="s">
        <v>92</v>
      </c>
      <c r="E298" s="153">
        <v>-3.2968999999999999</v>
      </c>
      <c r="F298" s="153">
        <v>-1.89E-2</v>
      </c>
      <c r="G298" s="153">
        <v>2.7900000000000001E-2</v>
      </c>
      <c r="H298" s="153">
        <v>-9.3999999999999997E-4</v>
      </c>
      <c r="I298" s="153">
        <v>4.6080000000000003E-2</v>
      </c>
      <c r="J298" s="153">
        <v>-3.1739999999999997E-2</v>
      </c>
      <c r="K298" s="154" t="s">
        <v>294</v>
      </c>
      <c r="L298" s="153">
        <v>0</v>
      </c>
    </row>
    <row r="299" spans="1:12" ht="13.5" customHeight="1" x14ac:dyDescent="0.45">
      <c r="A299" s="154" t="s">
        <v>293</v>
      </c>
      <c r="B299" s="153">
        <v>1.8</v>
      </c>
      <c r="C299" s="154" t="s">
        <v>97</v>
      </c>
      <c r="D299" s="154" t="s">
        <v>92</v>
      </c>
      <c r="E299" s="153">
        <v>-3.0989</v>
      </c>
      <c r="F299" s="153">
        <v>-1.89E-2</v>
      </c>
      <c r="G299" s="153">
        <v>2.7900000000000001E-2</v>
      </c>
      <c r="H299" s="153">
        <v>-9.3999999999999997E-4</v>
      </c>
      <c r="I299" s="153">
        <v>-4.1399999999999996E-3</v>
      </c>
      <c r="J299" s="153">
        <v>2.2300000000000002E-3</v>
      </c>
      <c r="K299" s="154" t="s">
        <v>294</v>
      </c>
      <c r="L299" s="153">
        <v>1.8</v>
      </c>
    </row>
    <row r="300" spans="1:12" ht="13.5" customHeight="1" x14ac:dyDescent="0.45">
      <c r="A300" s="154" t="s">
        <v>293</v>
      </c>
      <c r="B300" s="153">
        <v>3.6</v>
      </c>
      <c r="C300" s="154" t="s">
        <v>97</v>
      </c>
      <c r="D300" s="154" t="s">
        <v>92</v>
      </c>
      <c r="E300" s="153">
        <v>-2.9009</v>
      </c>
      <c r="F300" s="153">
        <v>-1.89E-2</v>
      </c>
      <c r="G300" s="153">
        <v>2.7900000000000001E-2</v>
      </c>
      <c r="H300" s="153">
        <v>-9.3999999999999997E-4</v>
      </c>
      <c r="I300" s="153">
        <v>-5.4350000000000002E-2</v>
      </c>
      <c r="J300" s="153">
        <v>3.6200000000000003E-2</v>
      </c>
      <c r="K300" s="154" t="s">
        <v>294</v>
      </c>
      <c r="L300" s="153">
        <v>3.6</v>
      </c>
    </row>
    <row r="301" spans="1:12" ht="13.5" customHeight="1" x14ac:dyDescent="0.45">
      <c r="A301" s="154" t="s">
        <v>295</v>
      </c>
      <c r="B301" s="153">
        <v>0</v>
      </c>
      <c r="C301" s="154" t="s">
        <v>97</v>
      </c>
      <c r="D301" s="154" t="s">
        <v>92</v>
      </c>
      <c r="E301" s="153">
        <v>-11.552</v>
      </c>
      <c r="F301" s="153">
        <v>2.7900000000000001E-2</v>
      </c>
      <c r="G301" s="153">
        <v>0.2359</v>
      </c>
      <c r="H301" s="153">
        <v>-8.8000000000000003E-4</v>
      </c>
      <c r="I301" s="153">
        <v>0.31635000000000002</v>
      </c>
      <c r="J301" s="153">
        <v>2.743E-2</v>
      </c>
      <c r="K301" s="154" t="s">
        <v>296</v>
      </c>
      <c r="L301" s="153">
        <v>0</v>
      </c>
    </row>
    <row r="302" spans="1:12" ht="13.5" customHeight="1" x14ac:dyDescent="0.45">
      <c r="A302" s="154" t="s">
        <v>295</v>
      </c>
      <c r="B302" s="153">
        <v>1.35</v>
      </c>
      <c r="C302" s="154" t="s">
        <v>97</v>
      </c>
      <c r="D302" s="154" t="s">
        <v>92</v>
      </c>
      <c r="E302" s="153">
        <v>-11.403499999999999</v>
      </c>
      <c r="F302" s="153">
        <v>2.7900000000000001E-2</v>
      </c>
      <c r="G302" s="153">
        <v>0.2359</v>
      </c>
      <c r="H302" s="153">
        <v>-8.8000000000000003E-4</v>
      </c>
      <c r="I302" s="153">
        <v>-2.16E-3</v>
      </c>
      <c r="J302" s="153">
        <v>-1.0290000000000001E-2</v>
      </c>
      <c r="K302" s="154" t="s">
        <v>296</v>
      </c>
      <c r="L302" s="153">
        <v>1.35</v>
      </c>
    </row>
    <row r="303" spans="1:12" ht="13.5" customHeight="1" x14ac:dyDescent="0.45">
      <c r="A303" s="154" t="s">
        <v>295</v>
      </c>
      <c r="B303" s="153">
        <v>2.7</v>
      </c>
      <c r="C303" s="154" t="s">
        <v>97</v>
      </c>
      <c r="D303" s="154" t="s">
        <v>92</v>
      </c>
      <c r="E303" s="153">
        <v>-11.255000000000001</v>
      </c>
      <c r="F303" s="153">
        <v>2.7900000000000001E-2</v>
      </c>
      <c r="G303" s="153">
        <v>0.2359</v>
      </c>
      <c r="H303" s="153">
        <v>-8.8000000000000003E-4</v>
      </c>
      <c r="I303" s="153">
        <v>-0.32067000000000001</v>
      </c>
      <c r="J303" s="153">
        <v>-4.8009999999999997E-2</v>
      </c>
      <c r="K303" s="154" t="s">
        <v>296</v>
      </c>
      <c r="L303" s="153">
        <v>2.7</v>
      </c>
    </row>
    <row r="304" spans="1:12" ht="13.5" customHeight="1" x14ac:dyDescent="0.45">
      <c r="A304" s="154" t="s">
        <v>297</v>
      </c>
      <c r="B304" s="153">
        <v>0</v>
      </c>
      <c r="C304" s="154" t="s">
        <v>97</v>
      </c>
      <c r="D304" s="154" t="s">
        <v>92</v>
      </c>
      <c r="E304" s="153">
        <v>-7.657</v>
      </c>
      <c r="F304" s="153">
        <v>1.6500000000000001E-2</v>
      </c>
      <c r="G304" s="153">
        <v>1.38E-2</v>
      </c>
      <c r="H304" s="153">
        <v>7.6000000000000004E-4</v>
      </c>
      <c r="I304" s="153">
        <v>1.6119999999999999E-2</v>
      </c>
      <c r="J304" s="153">
        <v>3.338E-2</v>
      </c>
      <c r="K304" s="154" t="s">
        <v>298</v>
      </c>
      <c r="L304" s="153">
        <v>0</v>
      </c>
    </row>
    <row r="305" spans="1:12" ht="13.5" customHeight="1" x14ac:dyDescent="0.45">
      <c r="A305" s="154" t="s">
        <v>297</v>
      </c>
      <c r="B305" s="153">
        <v>1.8</v>
      </c>
      <c r="C305" s="154" t="s">
        <v>97</v>
      </c>
      <c r="D305" s="154" t="s">
        <v>92</v>
      </c>
      <c r="E305" s="153">
        <v>-7.4589999999999996</v>
      </c>
      <c r="F305" s="153">
        <v>1.6500000000000001E-2</v>
      </c>
      <c r="G305" s="153">
        <v>1.38E-2</v>
      </c>
      <c r="H305" s="153">
        <v>7.6000000000000004E-4</v>
      </c>
      <c r="I305" s="153">
        <v>-8.8100000000000001E-3</v>
      </c>
      <c r="J305" s="153">
        <v>3.7000000000000002E-3</v>
      </c>
      <c r="K305" s="154" t="s">
        <v>298</v>
      </c>
      <c r="L305" s="153">
        <v>1.8</v>
      </c>
    </row>
    <row r="306" spans="1:12" ht="13.5" customHeight="1" x14ac:dyDescent="0.45">
      <c r="A306" s="154" t="s">
        <v>297</v>
      </c>
      <c r="B306" s="153">
        <v>3.6</v>
      </c>
      <c r="C306" s="154" t="s">
        <v>97</v>
      </c>
      <c r="D306" s="154" t="s">
        <v>92</v>
      </c>
      <c r="E306" s="153">
        <v>-7.2610000000000001</v>
      </c>
      <c r="F306" s="153">
        <v>1.6500000000000001E-2</v>
      </c>
      <c r="G306" s="153">
        <v>1.38E-2</v>
      </c>
      <c r="H306" s="153">
        <v>7.6000000000000004E-4</v>
      </c>
      <c r="I306" s="153">
        <v>-3.3739999999999999E-2</v>
      </c>
      <c r="J306" s="153">
        <v>-2.5989999999999999E-2</v>
      </c>
      <c r="K306" s="154" t="s">
        <v>298</v>
      </c>
      <c r="L306" s="153">
        <v>3.6</v>
      </c>
    </row>
    <row r="307" spans="1:12" ht="13.5" customHeight="1" x14ac:dyDescent="0.45">
      <c r="A307" s="154" t="s">
        <v>299</v>
      </c>
      <c r="B307" s="153">
        <v>0</v>
      </c>
      <c r="C307" s="154" t="s">
        <v>97</v>
      </c>
      <c r="D307" s="154" t="s">
        <v>92</v>
      </c>
      <c r="E307" s="153">
        <v>-3.6816</v>
      </c>
      <c r="F307" s="153">
        <v>1.0200000000000001E-2</v>
      </c>
      <c r="G307" s="153">
        <v>3.5499999999999997E-2</v>
      </c>
      <c r="H307" s="153">
        <v>6.4000000000000003E-3</v>
      </c>
      <c r="I307" s="153">
        <v>6.1449999999999998E-2</v>
      </c>
      <c r="J307" s="153">
        <v>1.8270000000000002E-2</v>
      </c>
      <c r="K307" s="154" t="s">
        <v>300</v>
      </c>
      <c r="L307" s="153">
        <v>0</v>
      </c>
    </row>
    <row r="308" spans="1:12" ht="13.5" customHeight="1" x14ac:dyDescent="0.45">
      <c r="A308" s="154" t="s">
        <v>299</v>
      </c>
      <c r="B308" s="153">
        <v>1.8</v>
      </c>
      <c r="C308" s="154" t="s">
        <v>97</v>
      </c>
      <c r="D308" s="154" t="s">
        <v>92</v>
      </c>
      <c r="E308" s="153">
        <v>-3.4836</v>
      </c>
      <c r="F308" s="153">
        <v>1.0200000000000001E-2</v>
      </c>
      <c r="G308" s="153">
        <v>3.5499999999999997E-2</v>
      </c>
      <c r="H308" s="153">
        <v>6.4000000000000003E-3</v>
      </c>
      <c r="I308" s="153">
        <v>-2.47E-3</v>
      </c>
      <c r="J308" s="153">
        <v>-8.1089999999999998E-5</v>
      </c>
      <c r="K308" s="154" t="s">
        <v>300</v>
      </c>
      <c r="L308" s="153">
        <v>1.8</v>
      </c>
    </row>
    <row r="309" spans="1:12" ht="13.5" customHeight="1" x14ac:dyDescent="0.45">
      <c r="A309" s="154" t="s">
        <v>299</v>
      </c>
      <c r="B309" s="153">
        <v>3.6</v>
      </c>
      <c r="C309" s="154" t="s">
        <v>97</v>
      </c>
      <c r="D309" s="154" t="s">
        <v>92</v>
      </c>
      <c r="E309" s="153">
        <v>-3.2856000000000001</v>
      </c>
      <c r="F309" s="153">
        <v>1.0200000000000001E-2</v>
      </c>
      <c r="G309" s="153">
        <v>3.5499999999999997E-2</v>
      </c>
      <c r="H309" s="153">
        <v>6.4000000000000003E-3</v>
      </c>
      <c r="I309" s="153">
        <v>-6.6400000000000001E-2</v>
      </c>
      <c r="J309" s="153">
        <v>-1.8429999999999998E-2</v>
      </c>
      <c r="K309" s="154" t="s">
        <v>300</v>
      </c>
      <c r="L309" s="153">
        <v>3.6</v>
      </c>
    </row>
    <row r="310" spans="1:12" ht="13.5" customHeight="1" x14ac:dyDescent="0.45">
      <c r="A310" s="154" t="s">
        <v>301</v>
      </c>
      <c r="B310" s="153">
        <v>0</v>
      </c>
      <c r="C310" s="154" t="s">
        <v>97</v>
      </c>
      <c r="D310" s="154" t="s">
        <v>92</v>
      </c>
      <c r="E310" s="153">
        <v>-17.258299999999998</v>
      </c>
      <c r="F310" s="153">
        <v>-4.4900000000000002E-2</v>
      </c>
      <c r="G310" s="153">
        <v>0.22819999999999999</v>
      </c>
      <c r="H310" s="153">
        <v>-2.7E-4</v>
      </c>
      <c r="I310" s="153">
        <v>0.30736999999999998</v>
      </c>
      <c r="J310" s="153">
        <v>-3.7109999999999997E-2</v>
      </c>
      <c r="K310" s="154" t="s">
        <v>302</v>
      </c>
      <c r="L310" s="153">
        <v>0</v>
      </c>
    </row>
    <row r="311" spans="1:12" ht="13.5" customHeight="1" x14ac:dyDescent="0.45">
      <c r="A311" s="154" t="s">
        <v>301</v>
      </c>
      <c r="B311" s="153">
        <v>1.35</v>
      </c>
      <c r="C311" s="154" t="s">
        <v>97</v>
      </c>
      <c r="D311" s="154" t="s">
        <v>92</v>
      </c>
      <c r="E311" s="153">
        <v>-17.1098</v>
      </c>
      <c r="F311" s="153">
        <v>-4.4900000000000002E-2</v>
      </c>
      <c r="G311" s="153">
        <v>0.22819999999999999</v>
      </c>
      <c r="H311" s="153">
        <v>-2.7E-4</v>
      </c>
      <c r="I311" s="153">
        <v>-7.2000000000000005E-4</v>
      </c>
      <c r="J311" s="153">
        <v>2.3460000000000002E-2</v>
      </c>
      <c r="K311" s="154" t="s">
        <v>302</v>
      </c>
      <c r="L311" s="153">
        <v>1.35</v>
      </c>
    </row>
    <row r="312" spans="1:12" ht="13.5" customHeight="1" x14ac:dyDescent="0.45">
      <c r="A312" s="154" t="s">
        <v>301</v>
      </c>
      <c r="B312" s="153">
        <v>2.7</v>
      </c>
      <c r="C312" s="154" t="s">
        <v>97</v>
      </c>
      <c r="D312" s="154" t="s">
        <v>92</v>
      </c>
      <c r="E312" s="153">
        <v>-16.961300000000001</v>
      </c>
      <c r="F312" s="153">
        <v>-4.4900000000000002E-2</v>
      </c>
      <c r="G312" s="153">
        <v>0.22819999999999999</v>
      </c>
      <c r="H312" s="153">
        <v>-2.7E-4</v>
      </c>
      <c r="I312" s="153">
        <v>-0.30880999999999997</v>
      </c>
      <c r="J312" s="153">
        <v>8.4019999999999997E-2</v>
      </c>
      <c r="K312" s="154" t="s">
        <v>302</v>
      </c>
      <c r="L312" s="153">
        <v>2.7</v>
      </c>
    </row>
    <row r="313" spans="1:12" ht="13.5" customHeight="1" x14ac:dyDescent="0.45">
      <c r="A313" s="154" t="s">
        <v>303</v>
      </c>
      <c r="B313" s="153">
        <v>0</v>
      </c>
      <c r="C313" s="154" t="s">
        <v>97</v>
      </c>
      <c r="D313" s="154" t="s">
        <v>92</v>
      </c>
      <c r="E313" s="153">
        <v>-13.1228</v>
      </c>
      <c r="F313" s="153">
        <v>-6.93E-2</v>
      </c>
      <c r="G313" s="153">
        <v>6.4000000000000003E-3</v>
      </c>
      <c r="H313" s="153">
        <v>3.2000000000000003E-4</v>
      </c>
      <c r="I313" s="153">
        <v>6.5399999999999998E-3</v>
      </c>
      <c r="J313" s="153">
        <v>-0.11996999999999999</v>
      </c>
      <c r="K313" s="154" t="s">
        <v>304</v>
      </c>
      <c r="L313" s="153">
        <v>0</v>
      </c>
    </row>
    <row r="314" spans="1:12" ht="13.5" customHeight="1" x14ac:dyDescent="0.45">
      <c r="A314" s="154" t="s">
        <v>303</v>
      </c>
      <c r="B314" s="153">
        <v>1.8</v>
      </c>
      <c r="C314" s="154" t="s">
        <v>97</v>
      </c>
      <c r="D314" s="154" t="s">
        <v>92</v>
      </c>
      <c r="E314" s="153">
        <v>-12.924799999999999</v>
      </c>
      <c r="F314" s="153">
        <v>-6.93E-2</v>
      </c>
      <c r="G314" s="153">
        <v>6.4000000000000003E-3</v>
      </c>
      <c r="H314" s="153">
        <v>3.2000000000000003E-4</v>
      </c>
      <c r="I314" s="153">
        <v>-5.0499999999999998E-3</v>
      </c>
      <c r="J314" s="153">
        <v>4.6899999999999997E-3</v>
      </c>
      <c r="K314" s="154" t="s">
        <v>304</v>
      </c>
      <c r="L314" s="153">
        <v>1.8</v>
      </c>
    </row>
    <row r="315" spans="1:12" ht="13.5" customHeight="1" x14ac:dyDescent="0.45">
      <c r="A315" s="154" t="s">
        <v>303</v>
      </c>
      <c r="B315" s="153">
        <v>3.6</v>
      </c>
      <c r="C315" s="154" t="s">
        <v>97</v>
      </c>
      <c r="D315" s="154" t="s">
        <v>92</v>
      </c>
      <c r="E315" s="153">
        <v>-12.726800000000001</v>
      </c>
      <c r="F315" s="153">
        <v>-6.93E-2</v>
      </c>
      <c r="G315" s="153">
        <v>6.4000000000000003E-3</v>
      </c>
      <c r="H315" s="153">
        <v>3.2000000000000003E-4</v>
      </c>
      <c r="I315" s="153">
        <v>-1.6639999999999999E-2</v>
      </c>
      <c r="J315" s="153">
        <v>0.12934999999999999</v>
      </c>
      <c r="K315" s="154" t="s">
        <v>304</v>
      </c>
      <c r="L315" s="153">
        <v>3.6</v>
      </c>
    </row>
    <row r="316" spans="1:12" ht="13.5" customHeight="1" x14ac:dyDescent="0.45">
      <c r="A316" s="154" t="s">
        <v>305</v>
      </c>
      <c r="B316" s="153">
        <v>0</v>
      </c>
      <c r="C316" s="154" t="s">
        <v>97</v>
      </c>
      <c r="D316" s="154" t="s">
        <v>92</v>
      </c>
      <c r="E316" s="153">
        <v>-9.0137999999999998</v>
      </c>
      <c r="F316" s="153">
        <v>-9.8599999999999993E-2</v>
      </c>
      <c r="G316" s="153">
        <v>5.57E-2</v>
      </c>
      <c r="H316" s="153">
        <v>2.7499999999999998E-3</v>
      </c>
      <c r="I316" s="153">
        <v>9.7119999999999998E-2</v>
      </c>
      <c r="J316" s="153">
        <v>-0.16717000000000001</v>
      </c>
      <c r="K316" s="154" t="s">
        <v>306</v>
      </c>
      <c r="L316" s="153">
        <v>0</v>
      </c>
    </row>
    <row r="317" spans="1:12" ht="13.5" customHeight="1" x14ac:dyDescent="0.45">
      <c r="A317" s="154" t="s">
        <v>305</v>
      </c>
      <c r="B317" s="153">
        <v>1.8</v>
      </c>
      <c r="C317" s="154" t="s">
        <v>97</v>
      </c>
      <c r="D317" s="154" t="s">
        <v>92</v>
      </c>
      <c r="E317" s="153">
        <v>-8.8157999999999994</v>
      </c>
      <c r="F317" s="153">
        <v>-9.8599999999999993E-2</v>
      </c>
      <c r="G317" s="153">
        <v>5.57E-2</v>
      </c>
      <c r="H317" s="153">
        <v>2.7499999999999998E-3</v>
      </c>
      <c r="I317" s="153">
        <v>-3.1900000000000001E-3</v>
      </c>
      <c r="J317" s="153">
        <v>1.034E-2</v>
      </c>
      <c r="K317" s="154" t="s">
        <v>306</v>
      </c>
      <c r="L317" s="153">
        <v>1.8</v>
      </c>
    </row>
    <row r="318" spans="1:12" ht="13.5" customHeight="1" x14ac:dyDescent="0.45">
      <c r="A318" s="154" t="s">
        <v>305</v>
      </c>
      <c r="B318" s="153">
        <v>3.6</v>
      </c>
      <c r="C318" s="154" t="s">
        <v>97</v>
      </c>
      <c r="D318" s="154" t="s">
        <v>92</v>
      </c>
      <c r="E318" s="153">
        <v>-8.6178000000000008</v>
      </c>
      <c r="F318" s="153">
        <v>-9.8599999999999993E-2</v>
      </c>
      <c r="G318" s="153">
        <v>5.57E-2</v>
      </c>
      <c r="H318" s="153">
        <v>2.7499999999999998E-3</v>
      </c>
      <c r="I318" s="153">
        <v>-0.10351</v>
      </c>
      <c r="J318" s="153">
        <v>0.18784000000000001</v>
      </c>
      <c r="K318" s="154" t="s">
        <v>306</v>
      </c>
      <c r="L318" s="153">
        <v>3.6</v>
      </c>
    </row>
    <row r="319" spans="1:12" ht="13.5" customHeight="1" x14ac:dyDescent="0.45">
      <c r="A319" s="154" t="s">
        <v>307</v>
      </c>
      <c r="B319" s="153">
        <v>0</v>
      </c>
      <c r="C319" s="154" t="s">
        <v>97</v>
      </c>
      <c r="D319" s="154" t="s">
        <v>92</v>
      </c>
      <c r="E319" s="153">
        <v>-25.350999999999999</v>
      </c>
      <c r="F319" s="153">
        <v>7.6499999999999999E-2</v>
      </c>
      <c r="G319" s="153">
        <v>0.20419999999999999</v>
      </c>
      <c r="H319" s="153">
        <v>-9.6000000000000002E-4</v>
      </c>
      <c r="I319" s="153">
        <v>0.28182000000000001</v>
      </c>
      <c r="J319" s="153">
        <v>7.1540000000000006E-2</v>
      </c>
      <c r="K319" s="154" t="s">
        <v>308</v>
      </c>
      <c r="L319" s="153">
        <v>0</v>
      </c>
    </row>
    <row r="320" spans="1:12" ht="13.5" customHeight="1" x14ac:dyDescent="0.45">
      <c r="A320" s="154" t="s">
        <v>307</v>
      </c>
      <c r="B320" s="153">
        <v>1.35</v>
      </c>
      <c r="C320" s="154" t="s">
        <v>97</v>
      </c>
      <c r="D320" s="154" t="s">
        <v>92</v>
      </c>
      <c r="E320" s="153">
        <v>-25.202500000000001</v>
      </c>
      <c r="F320" s="153">
        <v>7.6499999999999999E-2</v>
      </c>
      <c r="G320" s="153">
        <v>0.20419999999999999</v>
      </c>
      <c r="H320" s="153">
        <v>-9.6000000000000002E-4</v>
      </c>
      <c r="I320" s="153">
        <v>6.0899999999999999E-3</v>
      </c>
      <c r="J320" s="153">
        <v>-3.1699999999999999E-2</v>
      </c>
      <c r="K320" s="154" t="s">
        <v>308</v>
      </c>
      <c r="L320" s="153">
        <v>1.35</v>
      </c>
    </row>
    <row r="321" spans="1:12" ht="13.5" customHeight="1" x14ac:dyDescent="0.45">
      <c r="A321" s="154" t="s">
        <v>307</v>
      </c>
      <c r="B321" s="153">
        <v>2.7</v>
      </c>
      <c r="C321" s="154" t="s">
        <v>97</v>
      </c>
      <c r="D321" s="154" t="s">
        <v>92</v>
      </c>
      <c r="E321" s="153">
        <v>-25.053999999999998</v>
      </c>
      <c r="F321" s="153">
        <v>7.6499999999999999E-2</v>
      </c>
      <c r="G321" s="153">
        <v>0.20419999999999999</v>
      </c>
      <c r="H321" s="153">
        <v>-9.6000000000000002E-4</v>
      </c>
      <c r="I321" s="153">
        <v>-0.26963999999999999</v>
      </c>
      <c r="J321" s="153">
        <v>-0.13494</v>
      </c>
      <c r="K321" s="154" t="s">
        <v>308</v>
      </c>
      <c r="L321" s="153">
        <v>2.7</v>
      </c>
    </row>
    <row r="322" spans="1:12" ht="13.5" customHeight="1" x14ac:dyDescent="0.45">
      <c r="A322" s="154" t="s">
        <v>309</v>
      </c>
      <c r="B322" s="153">
        <v>0</v>
      </c>
      <c r="C322" s="154" t="s">
        <v>97</v>
      </c>
      <c r="D322" s="154" t="s">
        <v>92</v>
      </c>
      <c r="E322" s="153">
        <v>-22.4878</v>
      </c>
      <c r="F322" s="153">
        <v>6.9900000000000004E-2</v>
      </c>
      <c r="G322" s="153">
        <v>-1.7100000000000001E-2</v>
      </c>
      <c r="H322" s="153">
        <v>8.4000000000000003E-4</v>
      </c>
      <c r="I322" s="153">
        <v>-2.886E-2</v>
      </c>
      <c r="J322" s="153">
        <v>0.12881000000000001</v>
      </c>
      <c r="K322" s="154" t="s">
        <v>310</v>
      </c>
      <c r="L322" s="153">
        <v>0</v>
      </c>
    </row>
    <row r="323" spans="1:12" ht="13.5" customHeight="1" x14ac:dyDescent="0.45">
      <c r="A323" s="154" t="s">
        <v>309</v>
      </c>
      <c r="B323" s="153">
        <v>1.8</v>
      </c>
      <c r="C323" s="154" t="s">
        <v>97</v>
      </c>
      <c r="D323" s="154" t="s">
        <v>92</v>
      </c>
      <c r="E323" s="153">
        <v>-22.2898</v>
      </c>
      <c r="F323" s="153">
        <v>6.9900000000000004E-2</v>
      </c>
      <c r="G323" s="153">
        <v>-1.7100000000000001E-2</v>
      </c>
      <c r="H323" s="153">
        <v>8.4000000000000003E-4</v>
      </c>
      <c r="I323" s="153">
        <v>1.8500000000000001E-3</v>
      </c>
      <c r="J323" s="153">
        <v>2.98E-3</v>
      </c>
      <c r="K323" s="154" t="s">
        <v>310</v>
      </c>
      <c r="L323" s="153">
        <v>1.8</v>
      </c>
    </row>
    <row r="324" spans="1:12" ht="13.5" customHeight="1" x14ac:dyDescent="0.45">
      <c r="A324" s="154" t="s">
        <v>309</v>
      </c>
      <c r="B324" s="153">
        <v>3.6</v>
      </c>
      <c r="C324" s="154" t="s">
        <v>97</v>
      </c>
      <c r="D324" s="154" t="s">
        <v>92</v>
      </c>
      <c r="E324" s="153">
        <v>-22.091799999999999</v>
      </c>
      <c r="F324" s="153">
        <v>6.9900000000000004E-2</v>
      </c>
      <c r="G324" s="153">
        <v>-1.7100000000000001E-2</v>
      </c>
      <c r="H324" s="153">
        <v>8.4000000000000003E-4</v>
      </c>
      <c r="I324" s="153">
        <v>3.2570000000000002E-2</v>
      </c>
      <c r="J324" s="153">
        <v>-0.12285</v>
      </c>
      <c r="K324" s="154" t="s">
        <v>310</v>
      </c>
      <c r="L324" s="153">
        <v>3.6</v>
      </c>
    </row>
    <row r="325" spans="1:12" ht="13.5" customHeight="1" x14ac:dyDescent="0.45">
      <c r="A325" s="154" t="s">
        <v>311</v>
      </c>
      <c r="B325" s="153">
        <v>0</v>
      </c>
      <c r="C325" s="154" t="s">
        <v>97</v>
      </c>
      <c r="D325" s="154" t="s">
        <v>92</v>
      </c>
      <c r="E325" s="153">
        <v>-19.680499999999999</v>
      </c>
      <c r="F325" s="153">
        <v>4.7800000000000002E-2</v>
      </c>
      <c r="G325" s="153">
        <v>-9.4999999999999998E-3</v>
      </c>
      <c r="H325" s="153">
        <v>4.6499999999999996E-3</v>
      </c>
      <c r="I325" s="153">
        <v>-1.83E-3</v>
      </c>
      <c r="J325" s="153">
        <v>0.10407</v>
      </c>
      <c r="K325" s="154" t="s">
        <v>312</v>
      </c>
      <c r="L325" s="153">
        <v>0</v>
      </c>
    </row>
    <row r="326" spans="1:12" ht="13.5" customHeight="1" x14ac:dyDescent="0.45">
      <c r="A326" s="154" t="s">
        <v>311</v>
      </c>
      <c r="B326" s="153">
        <v>1.8</v>
      </c>
      <c r="C326" s="154" t="s">
        <v>97</v>
      </c>
      <c r="D326" s="154" t="s">
        <v>92</v>
      </c>
      <c r="E326" s="153">
        <v>-19.482500000000002</v>
      </c>
      <c r="F326" s="153">
        <v>4.7800000000000002E-2</v>
      </c>
      <c r="G326" s="153">
        <v>-9.4999999999999998E-3</v>
      </c>
      <c r="H326" s="153">
        <v>4.6499999999999996E-3</v>
      </c>
      <c r="I326" s="153">
        <v>1.521E-2</v>
      </c>
      <c r="J326" s="153">
        <v>1.797E-2</v>
      </c>
      <c r="K326" s="154" t="s">
        <v>312</v>
      </c>
      <c r="L326" s="153">
        <v>1.8</v>
      </c>
    </row>
    <row r="327" spans="1:12" ht="13.5" customHeight="1" x14ac:dyDescent="0.45">
      <c r="A327" s="154" t="s">
        <v>311</v>
      </c>
      <c r="B327" s="153">
        <v>3.6</v>
      </c>
      <c r="C327" s="154" t="s">
        <v>97</v>
      </c>
      <c r="D327" s="154" t="s">
        <v>92</v>
      </c>
      <c r="E327" s="153">
        <v>-19.284500000000001</v>
      </c>
      <c r="F327" s="153">
        <v>4.7800000000000002E-2</v>
      </c>
      <c r="G327" s="153">
        <v>-9.4999999999999998E-3</v>
      </c>
      <c r="H327" s="153">
        <v>4.6499999999999996E-3</v>
      </c>
      <c r="I327" s="153">
        <v>3.2259999999999997E-2</v>
      </c>
      <c r="J327" s="153">
        <v>-6.8129999999999996E-2</v>
      </c>
      <c r="K327" s="154" t="s">
        <v>312</v>
      </c>
      <c r="L327" s="153">
        <v>3.6</v>
      </c>
    </row>
    <row r="328" spans="1:12" ht="13.5" customHeight="1" x14ac:dyDescent="0.45">
      <c r="A328" s="154" t="s">
        <v>313</v>
      </c>
      <c r="B328" s="153">
        <v>0</v>
      </c>
      <c r="C328" s="154" t="s">
        <v>97</v>
      </c>
      <c r="D328" s="154" t="s">
        <v>92</v>
      </c>
      <c r="E328" s="153">
        <v>-6.0731999999999999</v>
      </c>
      <c r="F328" s="153">
        <v>-0.36749999999999999</v>
      </c>
      <c r="G328" s="153">
        <v>8.8000000000000005E-3</v>
      </c>
      <c r="H328" s="153">
        <v>-8.5510000000000003E-2</v>
      </c>
      <c r="I328" s="153">
        <v>3.1099999999999999E-2</v>
      </c>
      <c r="J328" s="153">
        <v>-0.26318999999999998</v>
      </c>
      <c r="K328" s="154" t="s">
        <v>314</v>
      </c>
      <c r="L328" s="153">
        <v>0</v>
      </c>
    </row>
    <row r="329" spans="1:12" ht="13.5" customHeight="1" x14ac:dyDescent="0.45">
      <c r="A329" s="154" t="s">
        <v>313</v>
      </c>
      <c r="B329" s="153">
        <v>0.5</v>
      </c>
      <c r="C329" s="154" t="s">
        <v>97</v>
      </c>
      <c r="D329" s="154" t="s">
        <v>92</v>
      </c>
      <c r="E329" s="153">
        <v>-6.0731999999999999</v>
      </c>
      <c r="F329" s="153">
        <v>-0.27129999999999999</v>
      </c>
      <c r="G329" s="153">
        <v>8.8000000000000005E-3</v>
      </c>
      <c r="H329" s="153">
        <v>-8.5510000000000003E-2</v>
      </c>
      <c r="I329" s="153">
        <v>2.6689999999999998E-2</v>
      </c>
      <c r="J329" s="153">
        <v>-0.10349999999999999</v>
      </c>
      <c r="K329" s="154" t="s">
        <v>314</v>
      </c>
      <c r="L329" s="153">
        <v>0.5</v>
      </c>
    </row>
    <row r="330" spans="1:12" ht="13.5" customHeight="1" x14ac:dyDescent="0.45">
      <c r="A330" s="154" t="s">
        <v>313</v>
      </c>
      <c r="B330" s="153">
        <v>1</v>
      </c>
      <c r="C330" s="154" t="s">
        <v>97</v>
      </c>
      <c r="D330" s="154" t="s">
        <v>92</v>
      </c>
      <c r="E330" s="153">
        <v>-6.0731999999999999</v>
      </c>
      <c r="F330" s="153">
        <v>-0.17499999999999999</v>
      </c>
      <c r="G330" s="153">
        <v>8.8000000000000005E-3</v>
      </c>
      <c r="H330" s="153">
        <v>-8.5510000000000003E-2</v>
      </c>
      <c r="I330" s="153">
        <v>2.2270000000000002E-2</v>
      </c>
      <c r="J330" s="153">
        <v>8.0599999999999995E-3</v>
      </c>
      <c r="K330" s="154" t="s">
        <v>314</v>
      </c>
      <c r="L330" s="153">
        <v>1</v>
      </c>
    </row>
    <row r="331" spans="1:12" ht="13.5" customHeight="1" x14ac:dyDescent="0.45">
      <c r="A331" s="154" t="s">
        <v>313</v>
      </c>
      <c r="B331" s="153">
        <v>1.5</v>
      </c>
      <c r="C331" s="154" t="s">
        <v>97</v>
      </c>
      <c r="D331" s="154" t="s">
        <v>92</v>
      </c>
      <c r="E331" s="153">
        <v>-6.0731999999999999</v>
      </c>
      <c r="F331" s="153">
        <v>-7.8799999999999995E-2</v>
      </c>
      <c r="G331" s="153">
        <v>8.8000000000000005E-3</v>
      </c>
      <c r="H331" s="153">
        <v>-8.5510000000000003E-2</v>
      </c>
      <c r="I331" s="153">
        <v>1.7860000000000001E-2</v>
      </c>
      <c r="J331" s="153">
        <v>7.1499999999999994E-2</v>
      </c>
      <c r="K331" s="154" t="s">
        <v>314</v>
      </c>
      <c r="L331" s="153">
        <v>1.5</v>
      </c>
    </row>
    <row r="332" spans="1:12" ht="13.5" customHeight="1" x14ac:dyDescent="0.45">
      <c r="A332" s="154" t="s">
        <v>313</v>
      </c>
      <c r="B332" s="153">
        <v>2</v>
      </c>
      <c r="C332" s="154" t="s">
        <v>97</v>
      </c>
      <c r="D332" s="154" t="s">
        <v>92</v>
      </c>
      <c r="E332" s="153">
        <v>-6.0731999999999999</v>
      </c>
      <c r="F332" s="153">
        <v>1.7500000000000002E-2</v>
      </c>
      <c r="G332" s="153">
        <v>8.8000000000000005E-3</v>
      </c>
      <c r="H332" s="153">
        <v>-8.5510000000000003E-2</v>
      </c>
      <c r="I332" s="153">
        <v>1.3440000000000001E-2</v>
      </c>
      <c r="J332" s="153">
        <v>8.6819999999999994E-2</v>
      </c>
      <c r="K332" s="154" t="s">
        <v>314</v>
      </c>
      <c r="L332" s="153">
        <v>2</v>
      </c>
    </row>
    <row r="333" spans="1:12" ht="13.5" customHeight="1" x14ac:dyDescent="0.45">
      <c r="A333" s="154" t="s">
        <v>313</v>
      </c>
      <c r="B333" s="153">
        <v>2.5</v>
      </c>
      <c r="C333" s="154" t="s">
        <v>97</v>
      </c>
      <c r="D333" s="154" t="s">
        <v>92</v>
      </c>
      <c r="E333" s="153">
        <v>-6.0731999999999999</v>
      </c>
      <c r="F333" s="153">
        <v>0.1137</v>
      </c>
      <c r="G333" s="153">
        <v>8.8000000000000005E-3</v>
      </c>
      <c r="H333" s="153">
        <v>-8.5510000000000003E-2</v>
      </c>
      <c r="I333" s="153">
        <v>9.0299999999999998E-3</v>
      </c>
      <c r="J333" s="153">
        <v>5.4010000000000002E-2</v>
      </c>
      <c r="K333" s="154" t="s">
        <v>314</v>
      </c>
      <c r="L333" s="153">
        <v>2.5</v>
      </c>
    </row>
    <row r="334" spans="1:12" ht="13.5" customHeight="1" x14ac:dyDescent="0.45">
      <c r="A334" s="154" t="s">
        <v>313</v>
      </c>
      <c r="B334" s="153">
        <v>3</v>
      </c>
      <c r="C334" s="154" t="s">
        <v>97</v>
      </c>
      <c r="D334" s="154" t="s">
        <v>92</v>
      </c>
      <c r="E334" s="153">
        <v>-6.0731999999999999</v>
      </c>
      <c r="F334" s="153">
        <v>0.21</v>
      </c>
      <c r="G334" s="153">
        <v>8.8000000000000005E-3</v>
      </c>
      <c r="H334" s="153">
        <v>-8.5510000000000003E-2</v>
      </c>
      <c r="I334" s="153">
        <v>4.6100000000000004E-3</v>
      </c>
      <c r="J334" s="153">
        <v>-2.6919999999999999E-2</v>
      </c>
      <c r="K334" s="154" t="s">
        <v>314</v>
      </c>
      <c r="L334" s="153">
        <v>3</v>
      </c>
    </row>
    <row r="335" spans="1:12" ht="13.5" customHeight="1" x14ac:dyDescent="0.45">
      <c r="A335" s="154" t="s">
        <v>313</v>
      </c>
      <c r="B335" s="153">
        <v>3.5</v>
      </c>
      <c r="C335" s="154" t="s">
        <v>97</v>
      </c>
      <c r="D335" s="154" t="s">
        <v>92</v>
      </c>
      <c r="E335" s="153">
        <v>-6.0731999999999999</v>
      </c>
      <c r="F335" s="153">
        <v>0.30620000000000003</v>
      </c>
      <c r="G335" s="153">
        <v>8.8000000000000005E-3</v>
      </c>
      <c r="H335" s="153">
        <v>-8.5510000000000003E-2</v>
      </c>
      <c r="I335" s="153">
        <v>2.0000000000000001E-4</v>
      </c>
      <c r="J335" s="153">
        <v>-0.15598000000000001</v>
      </c>
      <c r="K335" s="154" t="s">
        <v>314</v>
      </c>
      <c r="L335" s="153">
        <v>3.5</v>
      </c>
    </row>
    <row r="336" spans="1:12" ht="13.5" customHeight="1" x14ac:dyDescent="0.45">
      <c r="A336" s="154" t="s">
        <v>313</v>
      </c>
      <c r="B336" s="153">
        <v>4</v>
      </c>
      <c r="C336" s="154" t="s">
        <v>97</v>
      </c>
      <c r="D336" s="154" t="s">
        <v>92</v>
      </c>
      <c r="E336" s="153">
        <v>-6.0731999999999999</v>
      </c>
      <c r="F336" s="153">
        <v>0.40250000000000002</v>
      </c>
      <c r="G336" s="153">
        <v>8.8000000000000005E-3</v>
      </c>
      <c r="H336" s="153">
        <v>-8.5510000000000003E-2</v>
      </c>
      <c r="I336" s="153">
        <v>-4.2199999999999998E-3</v>
      </c>
      <c r="J336" s="153">
        <v>-0.33317000000000002</v>
      </c>
      <c r="K336" s="154" t="s">
        <v>314</v>
      </c>
      <c r="L336" s="153">
        <v>4</v>
      </c>
    </row>
    <row r="337" spans="1:12" ht="13.5" customHeight="1" x14ac:dyDescent="0.45">
      <c r="A337" s="154" t="s">
        <v>315</v>
      </c>
      <c r="B337" s="153">
        <v>0</v>
      </c>
      <c r="C337" s="154" t="s">
        <v>97</v>
      </c>
      <c r="D337" s="154" t="s">
        <v>92</v>
      </c>
      <c r="E337" s="153">
        <v>-3.2602000000000002</v>
      </c>
      <c r="F337" s="153">
        <v>-0.22700000000000001</v>
      </c>
      <c r="G337" s="153">
        <v>-5.1700000000000003E-2</v>
      </c>
      <c r="H337" s="153">
        <v>-9.2899999999999996E-3</v>
      </c>
      <c r="I337" s="153">
        <v>-8.8410000000000002E-2</v>
      </c>
      <c r="J337" s="153">
        <v>-0.28791</v>
      </c>
      <c r="K337" s="154" t="s">
        <v>316</v>
      </c>
      <c r="L337" s="153">
        <v>0</v>
      </c>
    </row>
    <row r="338" spans="1:12" ht="13.5" customHeight="1" x14ac:dyDescent="0.45">
      <c r="A338" s="154" t="s">
        <v>315</v>
      </c>
      <c r="B338" s="153">
        <v>0.5</v>
      </c>
      <c r="C338" s="154" t="s">
        <v>97</v>
      </c>
      <c r="D338" s="154" t="s">
        <v>92</v>
      </c>
      <c r="E338" s="153">
        <v>-3.2602000000000002</v>
      </c>
      <c r="F338" s="153">
        <v>-0.1308</v>
      </c>
      <c r="G338" s="153">
        <v>-5.1700000000000003E-2</v>
      </c>
      <c r="H338" s="153">
        <v>-9.2899999999999996E-3</v>
      </c>
      <c r="I338" s="153">
        <v>-6.2539999999999998E-2</v>
      </c>
      <c r="J338" s="153">
        <v>-0.19847000000000001</v>
      </c>
      <c r="K338" s="154" t="s">
        <v>316</v>
      </c>
      <c r="L338" s="153">
        <v>0.5</v>
      </c>
    </row>
    <row r="339" spans="1:12" ht="13.5" customHeight="1" x14ac:dyDescent="0.45">
      <c r="A339" s="154" t="s">
        <v>315</v>
      </c>
      <c r="B339" s="153">
        <v>1</v>
      </c>
      <c r="C339" s="154" t="s">
        <v>97</v>
      </c>
      <c r="D339" s="154" t="s">
        <v>92</v>
      </c>
      <c r="E339" s="153">
        <v>-3.2602000000000002</v>
      </c>
      <c r="F339" s="153">
        <v>-3.4500000000000003E-2</v>
      </c>
      <c r="G339" s="153">
        <v>-5.1700000000000003E-2</v>
      </c>
      <c r="H339" s="153">
        <v>-9.2899999999999996E-3</v>
      </c>
      <c r="I339" s="153">
        <v>-3.6670000000000001E-2</v>
      </c>
      <c r="J339" s="153">
        <v>-0.15715999999999999</v>
      </c>
      <c r="K339" s="154" t="s">
        <v>316</v>
      </c>
      <c r="L339" s="153">
        <v>1</v>
      </c>
    </row>
    <row r="340" spans="1:12" ht="13.5" customHeight="1" x14ac:dyDescent="0.45">
      <c r="A340" s="154" t="s">
        <v>315</v>
      </c>
      <c r="B340" s="153">
        <v>1.5</v>
      </c>
      <c r="C340" s="154" t="s">
        <v>97</v>
      </c>
      <c r="D340" s="154" t="s">
        <v>92</v>
      </c>
      <c r="E340" s="153">
        <v>-3.2602000000000002</v>
      </c>
      <c r="F340" s="153">
        <v>6.1699999999999998E-2</v>
      </c>
      <c r="G340" s="153">
        <v>-5.1700000000000003E-2</v>
      </c>
      <c r="H340" s="153">
        <v>-9.2899999999999996E-3</v>
      </c>
      <c r="I340" s="153">
        <v>-1.081E-2</v>
      </c>
      <c r="J340" s="153">
        <v>-0.16397</v>
      </c>
      <c r="K340" s="154" t="s">
        <v>316</v>
      </c>
      <c r="L340" s="153">
        <v>1.5</v>
      </c>
    </row>
    <row r="341" spans="1:12" ht="13.5" customHeight="1" x14ac:dyDescent="0.45">
      <c r="A341" s="154" t="s">
        <v>315</v>
      </c>
      <c r="B341" s="153">
        <v>2</v>
      </c>
      <c r="C341" s="154" t="s">
        <v>97</v>
      </c>
      <c r="D341" s="154" t="s">
        <v>92</v>
      </c>
      <c r="E341" s="153">
        <v>-3.2602000000000002</v>
      </c>
      <c r="F341" s="153">
        <v>0.158</v>
      </c>
      <c r="G341" s="153">
        <v>-5.1700000000000003E-2</v>
      </c>
      <c r="H341" s="153">
        <v>-9.2899999999999996E-3</v>
      </c>
      <c r="I341" s="153">
        <v>1.506E-2</v>
      </c>
      <c r="J341" s="153">
        <v>-0.21890000000000001</v>
      </c>
      <c r="K341" s="154" t="s">
        <v>316</v>
      </c>
      <c r="L341" s="153">
        <v>2</v>
      </c>
    </row>
    <row r="342" spans="1:12" ht="13.5" customHeight="1" x14ac:dyDescent="0.45">
      <c r="A342" s="154" t="s">
        <v>315</v>
      </c>
      <c r="B342" s="153">
        <v>2.5</v>
      </c>
      <c r="C342" s="154" t="s">
        <v>97</v>
      </c>
      <c r="D342" s="154" t="s">
        <v>92</v>
      </c>
      <c r="E342" s="153">
        <v>-3.2602000000000002</v>
      </c>
      <c r="F342" s="153">
        <v>0.25419999999999998</v>
      </c>
      <c r="G342" s="153">
        <v>-5.1700000000000003E-2</v>
      </c>
      <c r="H342" s="153">
        <v>-9.2899999999999996E-3</v>
      </c>
      <c r="I342" s="153">
        <v>4.0930000000000001E-2</v>
      </c>
      <c r="J342" s="153">
        <v>-0.32196000000000002</v>
      </c>
      <c r="K342" s="154" t="s">
        <v>316</v>
      </c>
      <c r="L342" s="153">
        <v>2.5</v>
      </c>
    </row>
    <row r="343" spans="1:12" ht="13.5" customHeight="1" x14ac:dyDescent="0.45">
      <c r="A343" s="154" t="s">
        <v>315</v>
      </c>
      <c r="B343" s="153">
        <v>3</v>
      </c>
      <c r="C343" s="154" t="s">
        <v>97</v>
      </c>
      <c r="D343" s="154" t="s">
        <v>92</v>
      </c>
      <c r="E343" s="153">
        <v>-3.2602000000000002</v>
      </c>
      <c r="F343" s="153">
        <v>0.35049999999999998</v>
      </c>
      <c r="G343" s="153">
        <v>-5.1700000000000003E-2</v>
      </c>
      <c r="H343" s="153">
        <v>-9.2899999999999996E-3</v>
      </c>
      <c r="I343" s="153">
        <v>6.6799999999999998E-2</v>
      </c>
      <c r="J343" s="153">
        <v>-0.47315000000000002</v>
      </c>
      <c r="K343" s="154" t="s">
        <v>316</v>
      </c>
      <c r="L343" s="153">
        <v>3</v>
      </c>
    </row>
    <row r="344" spans="1:12" ht="13.5" customHeight="1" x14ac:dyDescent="0.45">
      <c r="A344" s="154" t="s">
        <v>317</v>
      </c>
      <c r="B344" s="153">
        <v>0</v>
      </c>
      <c r="C344" s="154" t="s">
        <v>97</v>
      </c>
      <c r="D344" s="154" t="s">
        <v>92</v>
      </c>
      <c r="E344" s="153">
        <v>-3.2881</v>
      </c>
      <c r="F344" s="153">
        <v>-0.54469999999999996</v>
      </c>
      <c r="G344" s="153">
        <v>9.3729999999999996E-4</v>
      </c>
      <c r="H344" s="153">
        <v>-4.7400000000000003E-3</v>
      </c>
      <c r="I344" s="153">
        <v>1.4540000000000001E-2</v>
      </c>
      <c r="J344" s="153">
        <v>-0.48324</v>
      </c>
      <c r="K344" s="154" t="s">
        <v>318</v>
      </c>
      <c r="L344" s="153">
        <v>0</v>
      </c>
    </row>
    <row r="345" spans="1:12" ht="13.5" customHeight="1" x14ac:dyDescent="0.45">
      <c r="A345" s="154" t="s">
        <v>317</v>
      </c>
      <c r="B345" s="153">
        <v>0.5</v>
      </c>
      <c r="C345" s="154" t="s">
        <v>97</v>
      </c>
      <c r="D345" s="154" t="s">
        <v>92</v>
      </c>
      <c r="E345" s="153">
        <v>-3.2881</v>
      </c>
      <c r="F345" s="153">
        <v>-0.44840000000000002</v>
      </c>
      <c r="G345" s="153">
        <v>9.3729999999999996E-4</v>
      </c>
      <c r="H345" s="153">
        <v>-4.7400000000000003E-3</v>
      </c>
      <c r="I345" s="153">
        <v>1.4069999999999999E-2</v>
      </c>
      <c r="J345" s="153">
        <v>-0.23497000000000001</v>
      </c>
      <c r="K345" s="154" t="s">
        <v>318</v>
      </c>
      <c r="L345" s="153">
        <v>0.5</v>
      </c>
    </row>
    <row r="346" spans="1:12" ht="13.5" customHeight="1" x14ac:dyDescent="0.45">
      <c r="A346" s="154" t="s">
        <v>317</v>
      </c>
      <c r="B346" s="153">
        <v>1</v>
      </c>
      <c r="C346" s="154" t="s">
        <v>97</v>
      </c>
      <c r="D346" s="154" t="s">
        <v>92</v>
      </c>
      <c r="E346" s="153">
        <v>-3.2881</v>
      </c>
      <c r="F346" s="153">
        <v>-0.35220000000000001</v>
      </c>
      <c r="G346" s="153">
        <v>9.3729999999999996E-4</v>
      </c>
      <c r="H346" s="153">
        <v>-4.7400000000000003E-3</v>
      </c>
      <c r="I346" s="153">
        <v>1.3599999999999999E-2</v>
      </c>
      <c r="J346" s="153">
        <v>-3.483E-2</v>
      </c>
      <c r="K346" s="154" t="s">
        <v>318</v>
      </c>
      <c r="L346" s="153">
        <v>1</v>
      </c>
    </row>
    <row r="347" spans="1:12" ht="13.5" customHeight="1" x14ac:dyDescent="0.45">
      <c r="A347" s="154" t="s">
        <v>317</v>
      </c>
      <c r="B347" s="153">
        <v>1.5</v>
      </c>
      <c r="C347" s="154" t="s">
        <v>97</v>
      </c>
      <c r="D347" s="154" t="s">
        <v>92</v>
      </c>
      <c r="E347" s="153">
        <v>-3.2881</v>
      </c>
      <c r="F347" s="153">
        <v>-0.25590000000000002</v>
      </c>
      <c r="G347" s="153">
        <v>9.3729999999999996E-4</v>
      </c>
      <c r="H347" s="153">
        <v>-4.7400000000000003E-3</v>
      </c>
      <c r="I347" s="153">
        <v>1.3129999999999999E-2</v>
      </c>
      <c r="J347" s="153">
        <v>0.11719</v>
      </c>
      <c r="K347" s="154" t="s">
        <v>318</v>
      </c>
      <c r="L347" s="153">
        <v>1.5</v>
      </c>
    </row>
    <row r="348" spans="1:12" ht="13.5" customHeight="1" x14ac:dyDescent="0.45">
      <c r="A348" s="154" t="s">
        <v>317</v>
      </c>
      <c r="B348" s="153">
        <v>2</v>
      </c>
      <c r="C348" s="154" t="s">
        <v>97</v>
      </c>
      <c r="D348" s="154" t="s">
        <v>92</v>
      </c>
      <c r="E348" s="153">
        <v>-3.2881</v>
      </c>
      <c r="F348" s="153">
        <v>-0.15970000000000001</v>
      </c>
      <c r="G348" s="153">
        <v>9.3729999999999996E-4</v>
      </c>
      <c r="H348" s="153">
        <v>-4.7400000000000003E-3</v>
      </c>
      <c r="I348" s="153">
        <v>1.2659999999999999E-2</v>
      </c>
      <c r="J348" s="153">
        <v>0.22108</v>
      </c>
      <c r="K348" s="154" t="s">
        <v>318</v>
      </c>
      <c r="L348" s="153">
        <v>2</v>
      </c>
    </row>
    <row r="349" spans="1:12" ht="13.5" customHeight="1" x14ac:dyDescent="0.45">
      <c r="A349" s="154" t="s">
        <v>317</v>
      </c>
      <c r="B349" s="153">
        <v>2.5</v>
      </c>
      <c r="C349" s="154" t="s">
        <v>97</v>
      </c>
      <c r="D349" s="154" t="s">
        <v>92</v>
      </c>
      <c r="E349" s="153">
        <v>-3.2881</v>
      </c>
      <c r="F349" s="153">
        <v>-6.3399999999999998E-2</v>
      </c>
      <c r="G349" s="153">
        <v>9.3729999999999996E-4</v>
      </c>
      <c r="H349" s="153">
        <v>-4.7400000000000003E-3</v>
      </c>
      <c r="I349" s="153">
        <v>1.2189999999999999E-2</v>
      </c>
      <c r="J349" s="153">
        <v>0.27684999999999998</v>
      </c>
      <c r="K349" s="154" t="s">
        <v>318</v>
      </c>
      <c r="L349" s="153">
        <v>2.5</v>
      </c>
    </row>
    <row r="350" spans="1:12" ht="13.5" customHeight="1" x14ac:dyDescent="0.45">
      <c r="A350" s="154" t="s">
        <v>317</v>
      </c>
      <c r="B350" s="153">
        <v>3</v>
      </c>
      <c r="C350" s="154" t="s">
        <v>97</v>
      </c>
      <c r="D350" s="154" t="s">
        <v>92</v>
      </c>
      <c r="E350" s="153">
        <v>-3.2881</v>
      </c>
      <c r="F350" s="153">
        <v>3.2800000000000003E-2</v>
      </c>
      <c r="G350" s="153">
        <v>9.3729999999999996E-4</v>
      </c>
      <c r="H350" s="153">
        <v>-4.7400000000000003E-3</v>
      </c>
      <c r="I350" s="153">
        <v>1.172E-2</v>
      </c>
      <c r="J350" s="153">
        <v>0.28449000000000002</v>
      </c>
      <c r="K350" s="154" t="s">
        <v>318</v>
      </c>
      <c r="L350" s="153">
        <v>3</v>
      </c>
    </row>
    <row r="351" spans="1:12" ht="13.5" customHeight="1" x14ac:dyDescent="0.45">
      <c r="A351" s="154" t="s">
        <v>317</v>
      </c>
      <c r="B351" s="153">
        <v>3.5</v>
      </c>
      <c r="C351" s="154" t="s">
        <v>97</v>
      </c>
      <c r="D351" s="154" t="s">
        <v>92</v>
      </c>
      <c r="E351" s="153">
        <v>-3.2881</v>
      </c>
      <c r="F351" s="153">
        <v>0.12909999999999999</v>
      </c>
      <c r="G351" s="153">
        <v>9.3729999999999996E-4</v>
      </c>
      <c r="H351" s="153">
        <v>-4.7400000000000003E-3</v>
      </c>
      <c r="I351" s="153">
        <v>1.1259999999999999E-2</v>
      </c>
      <c r="J351" s="153">
        <v>0.24401</v>
      </c>
      <c r="K351" s="154" t="s">
        <v>318</v>
      </c>
      <c r="L351" s="153">
        <v>3.5</v>
      </c>
    </row>
    <row r="352" spans="1:12" ht="13.5" customHeight="1" x14ac:dyDescent="0.45">
      <c r="A352" s="154" t="s">
        <v>317</v>
      </c>
      <c r="B352" s="153">
        <v>4</v>
      </c>
      <c r="C352" s="154" t="s">
        <v>97</v>
      </c>
      <c r="D352" s="154" t="s">
        <v>92</v>
      </c>
      <c r="E352" s="153">
        <v>-3.2881</v>
      </c>
      <c r="F352" s="153">
        <v>0.2253</v>
      </c>
      <c r="G352" s="153">
        <v>9.3729999999999996E-4</v>
      </c>
      <c r="H352" s="153">
        <v>-4.7400000000000003E-3</v>
      </c>
      <c r="I352" s="153">
        <v>1.0789999999999999E-2</v>
      </c>
      <c r="J352" s="153">
        <v>0.15540000000000001</v>
      </c>
      <c r="K352" s="154" t="s">
        <v>318</v>
      </c>
      <c r="L352" s="153">
        <v>4</v>
      </c>
    </row>
    <row r="353" spans="1:12" ht="13.5" customHeight="1" x14ac:dyDescent="0.45">
      <c r="A353" s="154" t="s">
        <v>317</v>
      </c>
      <c r="B353" s="153">
        <v>4.5</v>
      </c>
      <c r="C353" s="154" t="s">
        <v>97</v>
      </c>
      <c r="D353" s="154" t="s">
        <v>92</v>
      </c>
      <c r="E353" s="153">
        <v>-3.2881</v>
      </c>
      <c r="F353" s="153">
        <v>0.3216</v>
      </c>
      <c r="G353" s="153">
        <v>9.3729999999999996E-4</v>
      </c>
      <c r="H353" s="153">
        <v>-4.7400000000000003E-3</v>
      </c>
      <c r="I353" s="153">
        <v>1.0319999999999999E-2</v>
      </c>
      <c r="J353" s="153">
        <v>1.8669999999999999E-2</v>
      </c>
      <c r="K353" s="154" t="s">
        <v>318</v>
      </c>
      <c r="L353" s="153">
        <v>4.5</v>
      </c>
    </row>
    <row r="354" spans="1:12" ht="13.5" customHeight="1" x14ac:dyDescent="0.45">
      <c r="A354" s="154" t="s">
        <v>317</v>
      </c>
      <c r="B354" s="153">
        <v>5</v>
      </c>
      <c r="C354" s="154" t="s">
        <v>97</v>
      </c>
      <c r="D354" s="154" t="s">
        <v>92</v>
      </c>
      <c r="E354" s="153">
        <v>-3.2881</v>
      </c>
      <c r="F354" s="153">
        <v>0.4178</v>
      </c>
      <c r="G354" s="153">
        <v>9.3729999999999996E-4</v>
      </c>
      <c r="H354" s="153">
        <v>-4.7400000000000003E-3</v>
      </c>
      <c r="I354" s="153">
        <v>9.8499999999999994E-3</v>
      </c>
      <c r="J354" s="153">
        <v>-0.16617999999999999</v>
      </c>
      <c r="K354" s="154" t="s">
        <v>318</v>
      </c>
      <c r="L354" s="153">
        <v>5</v>
      </c>
    </row>
    <row r="355" spans="1:12" ht="13.5" customHeight="1" x14ac:dyDescent="0.45">
      <c r="A355" s="154" t="s">
        <v>317</v>
      </c>
      <c r="B355" s="153">
        <v>5.5</v>
      </c>
      <c r="C355" s="154" t="s">
        <v>97</v>
      </c>
      <c r="D355" s="154" t="s">
        <v>92</v>
      </c>
      <c r="E355" s="153">
        <v>-3.2881</v>
      </c>
      <c r="F355" s="153">
        <v>0.5141</v>
      </c>
      <c r="G355" s="153">
        <v>9.3729999999999996E-4</v>
      </c>
      <c r="H355" s="153">
        <v>-4.7400000000000003E-3</v>
      </c>
      <c r="I355" s="153">
        <v>9.3799999999999994E-3</v>
      </c>
      <c r="J355" s="153">
        <v>-0.39917000000000002</v>
      </c>
      <c r="K355" s="154" t="s">
        <v>318</v>
      </c>
      <c r="L355" s="153">
        <v>5.5</v>
      </c>
    </row>
    <row r="356" spans="1:12" ht="13.5" customHeight="1" x14ac:dyDescent="0.45">
      <c r="A356" s="154" t="s">
        <v>319</v>
      </c>
      <c r="B356" s="153">
        <v>0</v>
      </c>
      <c r="C356" s="154" t="s">
        <v>97</v>
      </c>
      <c r="D356" s="154" t="s">
        <v>92</v>
      </c>
      <c r="E356" s="153">
        <v>-3.2833000000000001</v>
      </c>
      <c r="F356" s="153">
        <v>-0.3896</v>
      </c>
      <c r="G356" s="153">
        <v>-5.4999999999999997E-3</v>
      </c>
      <c r="H356" s="153">
        <v>-1.7000000000000001E-4</v>
      </c>
      <c r="I356" s="153">
        <v>-1.252E-2</v>
      </c>
      <c r="J356" s="153">
        <v>-0.34392</v>
      </c>
      <c r="K356" s="154" t="s">
        <v>320</v>
      </c>
      <c r="L356" s="153">
        <v>0</v>
      </c>
    </row>
    <row r="357" spans="1:12" ht="13.5" customHeight="1" x14ac:dyDescent="0.45">
      <c r="A357" s="154" t="s">
        <v>319</v>
      </c>
      <c r="B357" s="153">
        <v>0.5</v>
      </c>
      <c r="C357" s="154" t="s">
        <v>97</v>
      </c>
      <c r="D357" s="154" t="s">
        <v>92</v>
      </c>
      <c r="E357" s="153">
        <v>-3.2833000000000001</v>
      </c>
      <c r="F357" s="153">
        <v>-0.29330000000000001</v>
      </c>
      <c r="G357" s="153">
        <v>-5.4999999999999997E-3</v>
      </c>
      <c r="H357" s="153">
        <v>-1.7000000000000001E-4</v>
      </c>
      <c r="I357" s="153">
        <v>-9.7800000000000005E-3</v>
      </c>
      <c r="J357" s="153">
        <v>-0.17319000000000001</v>
      </c>
      <c r="K357" s="154" t="s">
        <v>320</v>
      </c>
      <c r="L357" s="153">
        <v>0.5</v>
      </c>
    </row>
    <row r="358" spans="1:12" ht="13.5" customHeight="1" x14ac:dyDescent="0.45">
      <c r="A358" s="154" t="s">
        <v>319</v>
      </c>
      <c r="B358" s="153">
        <v>1</v>
      </c>
      <c r="C358" s="154" t="s">
        <v>97</v>
      </c>
      <c r="D358" s="154" t="s">
        <v>92</v>
      </c>
      <c r="E358" s="153">
        <v>-3.2833000000000001</v>
      </c>
      <c r="F358" s="153">
        <v>-0.1971</v>
      </c>
      <c r="G358" s="153">
        <v>-5.4999999999999997E-3</v>
      </c>
      <c r="H358" s="153">
        <v>-1.7000000000000001E-4</v>
      </c>
      <c r="I358" s="153">
        <v>-7.0400000000000003E-3</v>
      </c>
      <c r="J358" s="153">
        <v>-5.058E-2</v>
      </c>
      <c r="K358" s="154" t="s">
        <v>320</v>
      </c>
      <c r="L358" s="153">
        <v>1</v>
      </c>
    </row>
    <row r="359" spans="1:12" ht="13.5" customHeight="1" x14ac:dyDescent="0.45">
      <c r="A359" s="154" t="s">
        <v>319</v>
      </c>
      <c r="B359" s="153">
        <v>1.5</v>
      </c>
      <c r="C359" s="154" t="s">
        <v>97</v>
      </c>
      <c r="D359" s="154" t="s">
        <v>92</v>
      </c>
      <c r="E359" s="153">
        <v>-3.2833000000000001</v>
      </c>
      <c r="F359" s="153">
        <v>-0.1008</v>
      </c>
      <c r="G359" s="153">
        <v>-5.4999999999999997E-3</v>
      </c>
      <c r="H359" s="153">
        <v>-1.7000000000000001E-4</v>
      </c>
      <c r="I359" s="153">
        <v>-4.3E-3</v>
      </c>
      <c r="J359" s="153">
        <v>2.3900000000000001E-2</v>
      </c>
      <c r="K359" s="154" t="s">
        <v>320</v>
      </c>
      <c r="L359" s="153">
        <v>1.5</v>
      </c>
    </row>
    <row r="360" spans="1:12" ht="13.5" customHeight="1" x14ac:dyDescent="0.45">
      <c r="A360" s="154" t="s">
        <v>319</v>
      </c>
      <c r="B360" s="153">
        <v>2</v>
      </c>
      <c r="C360" s="154" t="s">
        <v>97</v>
      </c>
      <c r="D360" s="154" t="s">
        <v>92</v>
      </c>
      <c r="E360" s="153">
        <v>-3.2833000000000001</v>
      </c>
      <c r="F360" s="153">
        <v>-4.5999999999999999E-3</v>
      </c>
      <c r="G360" s="153">
        <v>-5.4999999999999997E-3</v>
      </c>
      <c r="H360" s="153">
        <v>-1.7000000000000001E-4</v>
      </c>
      <c r="I360" s="153">
        <v>-1.56E-3</v>
      </c>
      <c r="J360" s="153">
        <v>5.0259999999999999E-2</v>
      </c>
      <c r="K360" s="154" t="s">
        <v>320</v>
      </c>
      <c r="L360" s="153">
        <v>2</v>
      </c>
    </row>
    <row r="361" spans="1:12" ht="13.5" customHeight="1" x14ac:dyDescent="0.45">
      <c r="A361" s="154" t="s">
        <v>319</v>
      </c>
      <c r="B361" s="153">
        <v>2.5</v>
      </c>
      <c r="C361" s="154" t="s">
        <v>97</v>
      </c>
      <c r="D361" s="154" t="s">
        <v>92</v>
      </c>
      <c r="E361" s="153">
        <v>-3.2833000000000001</v>
      </c>
      <c r="F361" s="153">
        <v>9.1700000000000004E-2</v>
      </c>
      <c r="G361" s="153">
        <v>-5.4999999999999997E-3</v>
      </c>
      <c r="H361" s="153">
        <v>-1.7000000000000001E-4</v>
      </c>
      <c r="I361" s="153">
        <v>1.1800000000000001E-3</v>
      </c>
      <c r="J361" s="153">
        <v>2.8490000000000001E-2</v>
      </c>
      <c r="K361" s="154" t="s">
        <v>320</v>
      </c>
      <c r="L361" s="153">
        <v>2.5</v>
      </c>
    </row>
    <row r="362" spans="1:12" ht="13.5" customHeight="1" x14ac:dyDescent="0.45">
      <c r="A362" s="154" t="s">
        <v>319</v>
      </c>
      <c r="B362" s="153">
        <v>3</v>
      </c>
      <c r="C362" s="154" t="s">
        <v>97</v>
      </c>
      <c r="D362" s="154" t="s">
        <v>92</v>
      </c>
      <c r="E362" s="153">
        <v>-3.2833000000000001</v>
      </c>
      <c r="F362" s="153">
        <v>0.18790000000000001</v>
      </c>
      <c r="G362" s="153">
        <v>-5.4999999999999997E-3</v>
      </c>
      <c r="H362" s="153">
        <v>-1.7000000000000001E-4</v>
      </c>
      <c r="I362" s="153">
        <v>3.9199999999999999E-3</v>
      </c>
      <c r="J362" s="153">
        <v>-4.1399999999999999E-2</v>
      </c>
      <c r="K362" s="154" t="s">
        <v>320</v>
      </c>
      <c r="L362" s="153">
        <v>3</v>
      </c>
    </row>
    <row r="363" spans="1:12" ht="13.5" customHeight="1" x14ac:dyDescent="0.45">
      <c r="A363" s="154" t="s">
        <v>319</v>
      </c>
      <c r="B363" s="153">
        <v>3.5</v>
      </c>
      <c r="C363" s="154" t="s">
        <v>97</v>
      </c>
      <c r="D363" s="154" t="s">
        <v>92</v>
      </c>
      <c r="E363" s="153">
        <v>-3.2833000000000001</v>
      </c>
      <c r="F363" s="153">
        <v>0.28420000000000001</v>
      </c>
      <c r="G363" s="153">
        <v>-5.4999999999999997E-3</v>
      </c>
      <c r="H363" s="153">
        <v>-1.7000000000000001E-4</v>
      </c>
      <c r="I363" s="153">
        <v>6.6600000000000001E-3</v>
      </c>
      <c r="J363" s="153">
        <v>-0.15942000000000001</v>
      </c>
      <c r="K363" s="154" t="s">
        <v>320</v>
      </c>
      <c r="L363" s="153">
        <v>3.5</v>
      </c>
    </row>
    <row r="364" spans="1:12" ht="13.5" customHeight="1" x14ac:dyDescent="0.45">
      <c r="A364" s="154" t="s">
        <v>319</v>
      </c>
      <c r="B364" s="153">
        <v>4</v>
      </c>
      <c r="C364" s="154" t="s">
        <v>97</v>
      </c>
      <c r="D364" s="154" t="s">
        <v>92</v>
      </c>
      <c r="E364" s="153">
        <v>-3.2833000000000001</v>
      </c>
      <c r="F364" s="153">
        <v>0.38040000000000002</v>
      </c>
      <c r="G364" s="153">
        <v>-5.4999999999999997E-3</v>
      </c>
      <c r="H364" s="153">
        <v>-1.7000000000000001E-4</v>
      </c>
      <c r="I364" s="153">
        <v>9.4000000000000004E-3</v>
      </c>
      <c r="J364" s="153">
        <v>-0.32556000000000002</v>
      </c>
      <c r="K364" s="154" t="s">
        <v>320</v>
      </c>
      <c r="L364" s="153">
        <v>4</v>
      </c>
    </row>
    <row r="365" spans="1:12" ht="13.5" customHeight="1" x14ac:dyDescent="0.45">
      <c r="A365" s="154" t="s">
        <v>321</v>
      </c>
      <c r="B365" s="153">
        <v>0</v>
      </c>
      <c r="C365" s="154" t="s">
        <v>97</v>
      </c>
      <c r="D365" s="154" t="s">
        <v>92</v>
      </c>
      <c r="E365" s="153">
        <v>-3.3231000000000002</v>
      </c>
      <c r="F365" s="153">
        <v>-0.51600000000000001</v>
      </c>
      <c r="G365" s="153">
        <v>-8.3000000000000001E-3</v>
      </c>
      <c r="H365" s="153">
        <v>4.6600000000000001E-3</v>
      </c>
      <c r="I365" s="153">
        <v>-1.1429999999999999E-2</v>
      </c>
      <c r="J365" s="153">
        <v>-0.40837000000000001</v>
      </c>
      <c r="K365" s="154" t="s">
        <v>322</v>
      </c>
      <c r="L365" s="153">
        <v>0</v>
      </c>
    </row>
    <row r="366" spans="1:12" ht="13.5" customHeight="1" x14ac:dyDescent="0.45">
      <c r="A366" s="154" t="s">
        <v>321</v>
      </c>
      <c r="B366" s="153">
        <v>0.5</v>
      </c>
      <c r="C366" s="154" t="s">
        <v>97</v>
      </c>
      <c r="D366" s="154" t="s">
        <v>92</v>
      </c>
      <c r="E366" s="153">
        <v>-3.3231000000000002</v>
      </c>
      <c r="F366" s="153">
        <v>-0.41980000000000001</v>
      </c>
      <c r="G366" s="153">
        <v>-8.3000000000000001E-3</v>
      </c>
      <c r="H366" s="153">
        <v>4.6600000000000001E-3</v>
      </c>
      <c r="I366" s="153">
        <v>-7.28E-3</v>
      </c>
      <c r="J366" s="153">
        <v>-0.17443</v>
      </c>
      <c r="K366" s="154" t="s">
        <v>322</v>
      </c>
      <c r="L366" s="153">
        <v>0.5</v>
      </c>
    </row>
    <row r="367" spans="1:12" ht="13.5" customHeight="1" x14ac:dyDescent="0.45">
      <c r="A367" s="154" t="s">
        <v>321</v>
      </c>
      <c r="B367" s="153">
        <v>1</v>
      </c>
      <c r="C367" s="154" t="s">
        <v>97</v>
      </c>
      <c r="D367" s="154" t="s">
        <v>92</v>
      </c>
      <c r="E367" s="153">
        <v>-3.3231000000000002</v>
      </c>
      <c r="F367" s="153">
        <v>-0.32350000000000001</v>
      </c>
      <c r="G367" s="153">
        <v>-8.3000000000000001E-3</v>
      </c>
      <c r="H367" s="153">
        <v>4.6600000000000001E-3</v>
      </c>
      <c r="I367" s="153">
        <v>-3.13E-3</v>
      </c>
      <c r="J367" s="153">
        <v>1.1390000000000001E-2</v>
      </c>
      <c r="K367" s="154" t="s">
        <v>322</v>
      </c>
      <c r="L367" s="153">
        <v>1</v>
      </c>
    </row>
    <row r="368" spans="1:12" ht="13.5" customHeight="1" x14ac:dyDescent="0.45">
      <c r="A368" s="154" t="s">
        <v>321</v>
      </c>
      <c r="B368" s="153">
        <v>1.5</v>
      </c>
      <c r="C368" s="154" t="s">
        <v>97</v>
      </c>
      <c r="D368" s="154" t="s">
        <v>92</v>
      </c>
      <c r="E368" s="153">
        <v>-3.3231000000000002</v>
      </c>
      <c r="F368" s="153">
        <v>-0.2273</v>
      </c>
      <c r="G368" s="153">
        <v>-8.3000000000000001E-3</v>
      </c>
      <c r="H368" s="153">
        <v>4.6600000000000001E-3</v>
      </c>
      <c r="I368" s="153">
        <v>1.0200000000000001E-3</v>
      </c>
      <c r="J368" s="153">
        <v>0.14907999999999999</v>
      </c>
      <c r="K368" s="154" t="s">
        <v>322</v>
      </c>
      <c r="L368" s="153">
        <v>1.5</v>
      </c>
    </row>
    <row r="369" spans="1:12" ht="13.5" customHeight="1" x14ac:dyDescent="0.45">
      <c r="A369" s="154" t="s">
        <v>321</v>
      </c>
      <c r="B369" s="153">
        <v>2</v>
      </c>
      <c r="C369" s="154" t="s">
        <v>97</v>
      </c>
      <c r="D369" s="154" t="s">
        <v>92</v>
      </c>
      <c r="E369" s="153">
        <v>-3.3231000000000002</v>
      </c>
      <c r="F369" s="153">
        <v>-0.13100000000000001</v>
      </c>
      <c r="G369" s="153">
        <v>-8.3000000000000001E-3</v>
      </c>
      <c r="H369" s="153">
        <v>4.6600000000000001E-3</v>
      </c>
      <c r="I369" s="153">
        <v>5.1700000000000001E-3</v>
      </c>
      <c r="J369" s="153">
        <v>0.23865</v>
      </c>
      <c r="K369" s="154" t="s">
        <v>322</v>
      </c>
      <c r="L369" s="153">
        <v>2</v>
      </c>
    </row>
    <row r="370" spans="1:12" ht="13.5" customHeight="1" x14ac:dyDescent="0.45">
      <c r="A370" s="154" t="s">
        <v>321</v>
      </c>
      <c r="B370" s="153">
        <v>2.5</v>
      </c>
      <c r="C370" s="154" t="s">
        <v>97</v>
      </c>
      <c r="D370" s="154" t="s">
        <v>92</v>
      </c>
      <c r="E370" s="153">
        <v>-3.3231000000000002</v>
      </c>
      <c r="F370" s="153">
        <v>-3.4799999999999998E-2</v>
      </c>
      <c r="G370" s="153">
        <v>-8.3000000000000001E-3</v>
      </c>
      <c r="H370" s="153">
        <v>4.6600000000000001E-3</v>
      </c>
      <c r="I370" s="153">
        <v>9.3100000000000006E-3</v>
      </c>
      <c r="J370" s="153">
        <v>0.28010000000000002</v>
      </c>
      <c r="K370" s="154" t="s">
        <v>322</v>
      </c>
      <c r="L370" s="153">
        <v>2.5</v>
      </c>
    </row>
    <row r="371" spans="1:12" ht="13.5" customHeight="1" x14ac:dyDescent="0.45">
      <c r="A371" s="154" t="s">
        <v>321</v>
      </c>
      <c r="B371" s="153">
        <v>3</v>
      </c>
      <c r="C371" s="154" t="s">
        <v>97</v>
      </c>
      <c r="D371" s="154" t="s">
        <v>92</v>
      </c>
      <c r="E371" s="153">
        <v>-3.3231000000000002</v>
      </c>
      <c r="F371" s="153">
        <v>6.1499999999999999E-2</v>
      </c>
      <c r="G371" s="153">
        <v>-8.3000000000000001E-3</v>
      </c>
      <c r="H371" s="153">
        <v>4.6600000000000001E-3</v>
      </c>
      <c r="I371" s="153">
        <v>1.346E-2</v>
      </c>
      <c r="J371" s="153">
        <v>0.27342</v>
      </c>
      <c r="K371" s="154" t="s">
        <v>322</v>
      </c>
      <c r="L371" s="153">
        <v>3</v>
      </c>
    </row>
    <row r="372" spans="1:12" ht="13.5" customHeight="1" x14ac:dyDescent="0.45">
      <c r="A372" s="154" t="s">
        <v>321</v>
      </c>
      <c r="B372" s="153">
        <v>3.5</v>
      </c>
      <c r="C372" s="154" t="s">
        <v>97</v>
      </c>
      <c r="D372" s="154" t="s">
        <v>92</v>
      </c>
      <c r="E372" s="153">
        <v>-3.3231000000000002</v>
      </c>
      <c r="F372" s="153">
        <v>0.15770000000000001</v>
      </c>
      <c r="G372" s="153">
        <v>-8.3000000000000001E-3</v>
      </c>
      <c r="H372" s="153">
        <v>4.6600000000000001E-3</v>
      </c>
      <c r="I372" s="153">
        <v>1.7610000000000001E-2</v>
      </c>
      <c r="J372" s="153">
        <v>0.21861</v>
      </c>
      <c r="K372" s="154" t="s">
        <v>322</v>
      </c>
      <c r="L372" s="153">
        <v>3.5</v>
      </c>
    </row>
    <row r="373" spans="1:12" ht="13.5" customHeight="1" x14ac:dyDescent="0.45">
      <c r="A373" s="154" t="s">
        <v>321</v>
      </c>
      <c r="B373" s="153">
        <v>4</v>
      </c>
      <c r="C373" s="154" t="s">
        <v>97</v>
      </c>
      <c r="D373" s="154" t="s">
        <v>92</v>
      </c>
      <c r="E373" s="153">
        <v>-3.3231000000000002</v>
      </c>
      <c r="F373" s="153">
        <v>0.254</v>
      </c>
      <c r="G373" s="153">
        <v>-8.3000000000000001E-3</v>
      </c>
      <c r="H373" s="153">
        <v>4.6600000000000001E-3</v>
      </c>
      <c r="I373" s="153">
        <v>2.1760000000000002E-2</v>
      </c>
      <c r="J373" s="153">
        <v>0.11568000000000001</v>
      </c>
      <c r="K373" s="154" t="s">
        <v>322</v>
      </c>
      <c r="L373" s="153">
        <v>4</v>
      </c>
    </row>
    <row r="374" spans="1:12" ht="13.5" customHeight="1" x14ac:dyDescent="0.45">
      <c r="A374" s="154" t="s">
        <v>321</v>
      </c>
      <c r="B374" s="153">
        <v>4.5</v>
      </c>
      <c r="C374" s="154" t="s">
        <v>97</v>
      </c>
      <c r="D374" s="154" t="s">
        <v>92</v>
      </c>
      <c r="E374" s="153">
        <v>-3.3231000000000002</v>
      </c>
      <c r="F374" s="153">
        <v>0.35020000000000001</v>
      </c>
      <c r="G374" s="153">
        <v>-8.3000000000000001E-3</v>
      </c>
      <c r="H374" s="153">
        <v>4.6600000000000001E-3</v>
      </c>
      <c r="I374" s="153">
        <v>2.5909999999999999E-2</v>
      </c>
      <c r="J374" s="153">
        <v>-3.5369999999999999E-2</v>
      </c>
      <c r="K374" s="154" t="s">
        <v>322</v>
      </c>
      <c r="L374" s="153">
        <v>4.5</v>
      </c>
    </row>
    <row r="375" spans="1:12" ht="13.5" customHeight="1" x14ac:dyDescent="0.45">
      <c r="A375" s="154" t="s">
        <v>321</v>
      </c>
      <c r="B375" s="153">
        <v>5</v>
      </c>
      <c r="C375" s="154" t="s">
        <v>97</v>
      </c>
      <c r="D375" s="154" t="s">
        <v>92</v>
      </c>
      <c r="E375" s="153">
        <v>-3.3231000000000002</v>
      </c>
      <c r="F375" s="153">
        <v>0.44650000000000001</v>
      </c>
      <c r="G375" s="153">
        <v>-8.3000000000000001E-3</v>
      </c>
      <c r="H375" s="153">
        <v>4.6600000000000001E-3</v>
      </c>
      <c r="I375" s="153">
        <v>3.005E-2</v>
      </c>
      <c r="J375" s="153">
        <v>-0.23455000000000001</v>
      </c>
      <c r="K375" s="154" t="s">
        <v>322</v>
      </c>
      <c r="L375" s="153">
        <v>5</v>
      </c>
    </row>
    <row r="376" spans="1:12" ht="13.5" customHeight="1" x14ac:dyDescent="0.45">
      <c r="A376" s="154" t="s">
        <v>321</v>
      </c>
      <c r="B376" s="153">
        <v>5.5</v>
      </c>
      <c r="C376" s="154" t="s">
        <v>97</v>
      </c>
      <c r="D376" s="154" t="s">
        <v>92</v>
      </c>
      <c r="E376" s="153">
        <v>-3.3231000000000002</v>
      </c>
      <c r="F376" s="153">
        <v>0.54269999999999996</v>
      </c>
      <c r="G376" s="153">
        <v>-8.3000000000000001E-3</v>
      </c>
      <c r="H376" s="153">
        <v>4.6600000000000001E-3</v>
      </c>
      <c r="I376" s="153">
        <v>3.4200000000000001E-2</v>
      </c>
      <c r="J376" s="153">
        <v>-0.48186000000000001</v>
      </c>
      <c r="K376" s="154" t="s">
        <v>322</v>
      </c>
      <c r="L376" s="153">
        <v>5.5</v>
      </c>
    </row>
    <row r="377" spans="1:12" ht="13.5" customHeight="1" x14ac:dyDescent="0.45">
      <c r="A377" s="154" t="s">
        <v>323</v>
      </c>
      <c r="B377" s="153">
        <v>0</v>
      </c>
      <c r="C377" s="154" t="s">
        <v>97</v>
      </c>
      <c r="D377" s="154" t="s">
        <v>92</v>
      </c>
      <c r="E377" s="153">
        <v>-3.3340000000000001</v>
      </c>
      <c r="F377" s="153">
        <v>-0.377</v>
      </c>
      <c r="G377" s="153">
        <v>3.2899999999999999E-2</v>
      </c>
      <c r="H377" s="153">
        <v>1.111E-2</v>
      </c>
      <c r="I377" s="153">
        <v>4.0129999999999999E-2</v>
      </c>
      <c r="J377" s="153">
        <v>-0.50976999999999995</v>
      </c>
      <c r="K377" s="154" t="s">
        <v>324</v>
      </c>
      <c r="L377" s="153">
        <v>0</v>
      </c>
    </row>
    <row r="378" spans="1:12" ht="13.5" customHeight="1" x14ac:dyDescent="0.45">
      <c r="A378" s="154" t="s">
        <v>323</v>
      </c>
      <c r="B378" s="153">
        <v>0.5</v>
      </c>
      <c r="C378" s="154" t="s">
        <v>97</v>
      </c>
      <c r="D378" s="154" t="s">
        <v>92</v>
      </c>
      <c r="E378" s="153">
        <v>-3.3340000000000001</v>
      </c>
      <c r="F378" s="153">
        <v>-0.28070000000000001</v>
      </c>
      <c r="G378" s="153">
        <v>3.2899999999999999E-2</v>
      </c>
      <c r="H378" s="153">
        <v>1.111E-2</v>
      </c>
      <c r="I378" s="153">
        <v>2.368E-2</v>
      </c>
      <c r="J378" s="153">
        <v>-0.34534999999999999</v>
      </c>
      <c r="K378" s="154" t="s">
        <v>324</v>
      </c>
      <c r="L378" s="153">
        <v>0.5</v>
      </c>
    </row>
    <row r="379" spans="1:12" ht="13.5" customHeight="1" x14ac:dyDescent="0.45">
      <c r="A379" s="154" t="s">
        <v>323</v>
      </c>
      <c r="B379" s="153">
        <v>1</v>
      </c>
      <c r="C379" s="154" t="s">
        <v>97</v>
      </c>
      <c r="D379" s="154" t="s">
        <v>92</v>
      </c>
      <c r="E379" s="153">
        <v>-3.3340000000000001</v>
      </c>
      <c r="F379" s="153">
        <v>-0.1845</v>
      </c>
      <c r="G379" s="153">
        <v>3.2899999999999999E-2</v>
      </c>
      <c r="H379" s="153">
        <v>1.111E-2</v>
      </c>
      <c r="I379" s="153">
        <v>7.2300000000000003E-3</v>
      </c>
      <c r="J379" s="153">
        <v>-0.22905</v>
      </c>
      <c r="K379" s="154" t="s">
        <v>324</v>
      </c>
      <c r="L379" s="153">
        <v>1</v>
      </c>
    </row>
    <row r="380" spans="1:12" ht="13.5" customHeight="1" x14ac:dyDescent="0.45">
      <c r="A380" s="154" t="s">
        <v>323</v>
      </c>
      <c r="B380" s="153">
        <v>1.5</v>
      </c>
      <c r="C380" s="154" t="s">
        <v>97</v>
      </c>
      <c r="D380" s="154" t="s">
        <v>92</v>
      </c>
      <c r="E380" s="153">
        <v>-3.3340000000000001</v>
      </c>
      <c r="F380" s="153">
        <v>-8.8200000000000001E-2</v>
      </c>
      <c r="G380" s="153">
        <v>3.2899999999999999E-2</v>
      </c>
      <c r="H380" s="153">
        <v>1.111E-2</v>
      </c>
      <c r="I380" s="153">
        <v>-9.2200000000000008E-3</v>
      </c>
      <c r="J380" s="153">
        <v>-0.16087000000000001</v>
      </c>
      <c r="K380" s="154" t="s">
        <v>324</v>
      </c>
      <c r="L380" s="153">
        <v>1.5</v>
      </c>
    </row>
    <row r="381" spans="1:12" ht="13.5" customHeight="1" x14ac:dyDescent="0.45">
      <c r="A381" s="154" t="s">
        <v>323</v>
      </c>
      <c r="B381" s="153">
        <v>2</v>
      </c>
      <c r="C381" s="154" t="s">
        <v>97</v>
      </c>
      <c r="D381" s="154" t="s">
        <v>92</v>
      </c>
      <c r="E381" s="153">
        <v>-3.3340000000000001</v>
      </c>
      <c r="F381" s="153">
        <v>8.0000000000000002E-3</v>
      </c>
      <c r="G381" s="153">
        <v>3.2899999999999999E-2</v>
      </c>
      <c r="H381" s="153">
        <v>1.111E-2</v>
      </c>
      <c r="I381" s="153">
        <v>-2.5669999999999998E-2</v>
      </c>
      <c r="J381" s="153">
        <v>-0.14082</v>
      </c>
      <c r="K381" s="154" t="s">
        <v>324</v>
      </c>
      <c r="L381" s="153">
        <v>2</v>
      </c>
    </row>
    <row r="382" spans="1:12" ht="13.5" customHeight="1" x14ac:dyDescent="0.45">
      <c r="A382" s="154" t="s">
        <v>323</v>
      </c>
      <c r="B382" s="153">
        <v>2.5</v>
      </c>
      <c r="C382" s="154" t="s">
        <v>97</v>
      </c>
      <c r="D382" s="154" t="s">
        <v>92</v>
      </c>
      <c r="E382" s="153">
        <v>-3.3340000000000001</v>
      </c>
      <c r="F382" s="153">
        <v>0.1043</v>
      </c>
      <c r="G382" s="153">
        <v>3.2899999999999999E-2</v>
      </c>
      <c r="H382" s="153">
        <v>1.111E-2</v>
      </c>
      <c r="I382" s="153">
        <v>-4.2119999999999998E-2</v>
      </c>
      <c r="J382" s="153">
        <v>-0.16889999999999999</v>
      </c>
      <c r="K382" s="154" t="s">
        <v>324</v>
      </c>
      <c r="L382" s="153">
        <v>2.5</v>
      </c>
    </row>
    <row r="383" spans="1:12" ht="13.5" customHeight="1" x14ac:dyDescent="0.45">
      <c r="A383" s="154" t="s">
        <v>323</v>
      </c>
      <c r="B383" s="153">
        <v>3</v>
      </c>
      <c r="C383" s="154" t="s">
        <v>97</v>
      </c>
      <c r="D383" s="154" t="s">
        <v>92</v>
      </c>
      <c r="E383" s="153">
        <v>-3.3340000000000001</v>
      </c>
      <c r="F383" s="153">
        <v>0.20050000000000001</v>
      </c>
      <c r="G383" s="153">
        <v>3.2899999999999999E-2</v>
      </c>
      <c r="H383" s="153">
        <v>1.111E-2</v>
      </c>
      <c r="I383" s="153">
        <v>-5.8569999999999997E-2</v>
      </c>
      <c r="J383" s="153">
        <v>-0.24510000000000001</v>
      </c>
      <c r="K383" s="154" t="s">
        <v>324</v>
      </c>
      <c r="L383" s="153">
        <v>3</v>
      </c>
    </row>
    <row r="384" spans="1:12" ht="13.5" customHeight="1" x14ac:dyDescent="0.45">
      <c r="A384" s="154" t="s">
        <v>325</v>
      </c>
      <c r="B384" s="153">
        <v>0</v>
      </c>
      <c r="C384" s="154" t="s">
        <v>97</v>
      </c>
      <c r="D384" s="154" t="s">
        <v>92</v>
      </c>
      <c r="E384" s="153">
        <v>-2.7871999999999999</v>
      </c>
      <c r="F384" s="153">
        <v>-0.24349999999999999</v>
      </c>
      <c r="G384" s="153">
        <v>2.76E-2</v>
      </c>
      <c r="H384" s="153">
        <v>-7.4789999999999995E-2</v>
      </c>
      <c r="I384" s="153">
        <v>6.0630000000000003E-2</v>
      </c>
      <c r="J384" s="153">
        <v>-3.6200000000000003E-2</v>
      </c>
      <c r="K384" s="154" t="s">
        <v>326</v>
      </c>
      <c r="L384" s="153">
        <v>0</v>
      </c>
    </row>
    <row r="385" spans="1:12" ht="13.5" customHeight="1" x14ac:dyDescent="0.45">
      <c r="A385" s="154" t="s">
        <v>325</v>
      </c>
      <c r="B385" s="153">
        <v>0.5</v>
      </c>
      <c r="C385" s="154" t="s">
        <v>97</v>
      </c>
      <c r="D385" s="154" t="s">
        <v>92</v>
      </c>
      <c r="E385" s="153">
        <v>-2.7871999999999999</v>
      </c>
      <c r="F385" s="153">
        <v>-0.1472</v>
      </c>
      <c r="G385" s="153">
        <v>2.76E-2</v>
      </c>
      <c r="H385" s="153">
        <v>-7.4789999999999995E-2</v>
      </c>
      <c r="I385" s="153">
        <v>4.684E-2</v>
      </c>
      <c r="J385" s="153">
        <v>6.1490000000000003E-2</v>
      </c>
      <c r="K385" s="154" t="s">
        <v>326</v>
      </c>
      <c r="L385" s="153">
        <v>0.5</v>
      </c>
    </row>
    <row r="386" spans="1:12" ht="13.5" customHeight="1" x14ac:dyDescent="0.45">
      <c r="A386" s="154" t="s">
        <v>325</v>
      </c>
      <c r="B386" s="153">
        <v>1</v>
      </c>
      <c r="C386" s="154" t="s">
        <v>97</v>
      </c>
      <c r="D386" s="154" t="s">
        <v>92</v>
      </c>
      <c r="E386" s="153">
        <v>-2.7871999999999999</v>
      </c>
      <c r="F386" s="153">
        <v>-5.0999999999999997E-2</v>
      </c>
      <c r="G386" s="153">
        <v>2.76E-2</v>
      </c>
      <c r="H386" s="153">
        <v>-7.4789999999999995E-2</v>
      </c>
      <c r="I386" s="153">
        <v>3.3050000000000003E-2</v>
      </c>
      <c r="J386" s="153">
        <v>0.11105</v>
      </c>
      <c r="K386" s="154" t="s">
        <v>326</v>
      </c>
      <c r="L386" s="153">
        <v>1</v>
      </c>
    </row>
    <row r="387" spans="1:12" ht="13.5" customHeight="1" x14ac:dyDescent="0.45">
      <c r="A387" s="154" t="s">
        <v>325</v>
      </c>
      <c r="B387" s="153">
        <v>1.5</v>
      </c>
      <c r="C387" s="154" t="s">
        <v>97</v>
      </c>
      <c r="D387" s="154" t="s">
        <v>92</v>
      </c>
      <c r="E387" s="153">
        <v>-2.7871999999999999</v>
      </c>
      <c r="F387" s="153">
        <v>4.53E-2</v>
      </c>
      <c r="G387" s="153">
        <v>2.76E-2</v>
      </c>
      <c r="H387" s="153">
        <v>-7.4789999999999995E-2</v>
      </c>
      <c r="I387" s="153">
        <v>1.9259999999999999E-2</v>
      </c>
      <c r="J387" s="153">
        <v>0.11248</v>
      </c>
      <c r="K387" s="154" t="s">
        <v>326</v>
      </c>
      <c r="L387" s="153">
        <v>1.5</v>
      </c>
    </row>
    <row r="388" spans="1:12" ht="13.5" customHeight="1" x14ac:dyDescent="0.45">
      <c r="A388" s="154" t="s">
        <v>325</v>
      </c>
      <c r="B388" s="153">
        <v>2</v>
      </c>
      <c r="C388" s="154" t="s">
        <v>97</v>
      </c>
      <c r="D388" s="154" t="s">
        <v>92</v>
      </c>
      <c r="E388" s="153">
        <v>-2.7871999999999999</v>
      </c>
      <c r="F388" s="153">
        <v>0.14149999999999999</v>
      </c>
      <c r="G388" s="153">
        <v>2.76E-2</v>
      </c>
      <c r="H388" s="153">
        <v>-7.4789999999999995E-2</v>
      </c>
      <c r="I388" s="153">
        <v>5.47E-3</v>
      </c>
      <c r="J388" s="153">
        <v>6.5790000000000001E-2</v>
      </c>
      <c r="K388" s="154" t="s">
        <v>326</v>
      </c>
      <c r="L388" s="153">
        <v>2</v>
      </c>
    </row>
    <row r="389" spans="1:12" ht="13.5" customHeight="1" x14ac:dyDescent="0.45">
      <c r="A389" s="154" t="s">
        <v>325</v>
      </c>
      <c r="B389" s="153">
        <v>2.5</v>
      </c>
      <c r="C389" s="154" t="s">
        <v>97</v>
      </c>
      <c r="D389" s="154" t="s">
        <v>92</v>
      </c>
      <c r="E389" s="153">
        <v>-2.7871999999999999</v>
      </c>
      <c r="F389" s="153">
        <v>0.23780000000000001</v>
      </c>
      <c r="G389" s="153">
        <v>2.76E-2</v>
      </c>
      <c r="H389" s="153">
        <v>-7.4789999999999995E-2</v>
      </c>
      <c r="I389" s="153">
        <v>-8.3199999999999993E-3</v>
      </c>
      <c r="J389" s="153">
        <v>-2.903E-2</v>
      </c>
      <c r="K389" s="154" t="s">
        <v>326</v>
      </c>
      <c r="L389" s="153">
        <v>2.5</v>
      </c>
    </row>
    <row r="390" spans="1:12" ht="13.5" customHeight="1" x14ac:dyDescent="0.45">
      <c r="A390" s="154" t="s">
        <v>325</v>
      </c>
      <c r="B390" s="153">
        <v>3</v>
      </c>
      <c r="C390" s="154" t="s">
        <v>97</v>
      </c>
      <c r="D390" s="154" t="s">
        <v>92</v>
      </c>
      <c r="E390" s="153">
        <v>-2.7871999999999999</v>
      </c>
      <c r="F390" s="153">
        <v>0.33400000000000002</v>
      </c>
      <c r="G390" s="153">
        <v>2.76E-2</v>
      </c>
      <c r="H390" s="153">
        <v>-7.4789999999999995E-2</v>
      </c>
      <c r="I390" s="153">
        <v>-2.2120000000000001E-2</v>
      </c>
      <c r="J390" s="153">
        <v>-0.17197000000000001</v>
      </c>
      <c r="K390" s="154" t="s">
        <v>326</v>
      </c>
      <c r="L390" s="153">
        <v>3</v>
      </c>
    </row>
    <row r="391" spans="1:12" ht="13.5" customHeight="1" x14ac:dyDescent="0.45">
      <c r="A391" s="154" t="s">
        <v>325</v>
      </c>
      <c r="B391" s="153">
        <v>3.5</v>
      </c>
      <c r="C391" s="154" t="s">
        <v>97</v>
      </c>
      <c r="D391" s="154" t="s">
        <v>92</v>
      </c>
      <c r="E391" s="153">
        <v>-2.7871999999999999</v>
      </c>
      <c r="F391" s="153">
        <v>0.43030000000000002</v>
      </c>
      <c r="G391" s="153">
        <v>2.76E-2</v>
      </c>
      <c r="H391" s="153">
        <v>-7.4789999999999995E-2</v>
      </c>
      <c r="I391" s="153">
        <v>-3.5909999999999997E-2</v>
      </c>
      <c r="J391" s="153">
        <v>-0.36303000000000002</v>
      </c>
      <c r="K391" s="154" t="s">
        <v>326</v>
      </c>
      <c r="L391" s="153">
        <v>3.5</v>
      </c>
    </row>
    <row r="392" spans="1:12" ht="13.5" customHeight="1" x14ac:dyDescent="0.45">
      <c r="A392" s="154" t="s">
        <v>325</v>
      </c>
      <c r="B392" s="153">
        <v>4</v>
      </c>
      <c r="C392" s="154" t="s">
        <v>97</v>
      </c>
      <c r="D392" s="154" t="s">
        <v>92</v>
      </c>
      <c r="E392" s="153">
        <v>-2.7871999999999999</v>
      </c>
      <c r="F392" s="153">
        <v>0.52649999999999997</v>
      </c>
      <c r="G392" s="153">
        <v>2.76E-2</v>
      </c>
      <c r="H392" s="153">
        <v>-7.4789999999999995E-2</v>
      </c>
      <c r="I392" s="153">
        <v>-4.9700000000000001E-2</v>
      </c>
      <c r="J392" s="153">
        <v>-0.60223000000000004</v>
      </c>
      <c r="K392" s="154" t="s">
        <v>326</v>
      </c>
      <c r="L392" s="153">
        <v>4</v>
      </c>
    </row>
    <row r="393" spans="1:12" ht="13.5" customHeight="1" x14ac:dyDescent="0.45">
      <c r="A393" s="154" t="s">
        <v>327</v>
      </c>
      <c r="B393" s="153">
        <v>0</v>
      </c>
      <c r="C393" s="154" t="s">
        <v>97</v>
      </c>
      <c r="D393" s="154" t="s">
        <v>92</v>
      </c>
      <c r="E393" s="153">
        <v>-1.4114</v>
      </c>
      <c r="F393" s="153">
        <v>3.5230000000000001</v>
      </c>
      <c r="G393" s="153">
        <v>1.7891999999999999</v>
      </c>
      <c r="H393" s="153">
        <v>-6.6530000000000006E-2</v>
      </c>
      <c r="I393" s="153">
        <v>1.08531</v>
      </c>
      <c r="J393" s="153">
        <v>2.4062800000000002</v>
      </c>
      <c r="K393" s="154" t="s">
        <v>328</v>
      </c>
      <c r="L393" s="153">
        <v>0</v>
      </c>
    </row>
    <row r="394" spans="1:12" ht="13.5" customHeight="1" x14ac:dyDescent="0.45">
      <c r="A394" s="154" t="s">
        <v>327</v>
      </c>
      <c r="B394" s="153">
        <v>0.5</v>
      </c>
      <c r="C394" s="154" t="s">
        <v>97</v>
      </c>
      <c r="D394" s="154" t="s">
        <v>92</v>
      </c>
      <c r="E394" s="153">
        <v>-1.4114</v>
      </c>
      <c r="F394" s="153">
        <v>3.6193</v>
      </c>
      <c r="G394" s="153">
        <v>1.7891999999999999</v>
      </c>
      <c r="H394" s="153">
        <v>-6.6530000000000006E-2</v>
      </c>
      <c r="I394" s="153">
        <v>0.19073000000000001</v>
      </c>
      <c r="J394" s="153">
        <v>0.62070999999999998</v>
      </c>
      <c r="K394" s="154" t="s">
        <v>328</v>
      </c>
      <c r="L394" s="153">
        <v>0.5</v>
      </c>
    </row>
    <row r="395" spans="1:12" ht="13.5" customHeight="1" x14ac:dyDescent="0.45">
      <c r="A395" s="154" t="s">
        <v>327</v>
      </c>
      <c r="B395" s="153">
        <v>1</v>
      </c>
      <c r="C395" s="154" t="s">
        <v>97</v>
      </c>
      <c r="D395" s="154" t="s">
        <v>92</v>
      </c>
      <c r="E395" s="153">
        <v>-1.4114</v>
      </c>
      <c r="F395" s="153">
        <v>3.7155</v>
      </c>
      <c r="G395" s="153">
        <v>1.7891999999999999</v>
      </c>
      <c r="H395" s="153">
        <v>-6.6530000000000006E-2</v>
      </c>
      <c r="I395" s="153">
        <v>-0.70386000000000004</v>
      </c>
      <c r="J395" s="153">
        <v>-1.21299</v>
      </c>
      <c r="K395" s="154" t="s">
        <v>328</v>
      </c>
      <c r="L395" s="153">
        <v>1</v>
      </c>
    </row>
    <row r="396" spans="1:12" ht="13.5" customHeight="1" x14ac:dyDescent="0.45">
      <c r="A396" s="154" t="s">
        <v>327</v>
      </c>
      <c r="B396" s="153">
        <v>22</v>
      </c>
      <c r="C396" s="154" t="s">
        <v>97</v>
      </c>
      <c r="D396" s="154" t="s">
        <v>92</v>
      </c>
      <c r="E396" s="153">
        <v>-1.3416999999999999</v>
      </c>
      <c r="F396" s="153">
        <v>-3.3681000000000001</v>
      </c>
      <c r="G396" s="153">
        <v>-1.7138</v>
      </c>
      <c r="H396" s="153">
        <v>7.6590000000000005E-2</v>
      </c>
      <c r="I396" s="153">
        <v>-0.67354999999999998</v>
      </c>
      <c r="J396" s="153">
        <v>-1.08921</v>
      </c>
      <c r="K396" s="154" t="s">
        <v>329</v>
      </c>
      <c r="L396" s="153">
        <v>0</v>
      </c>
    </row>
    <row r="397" spans="1:12" ht="13.5" customHeight="1" x14ac:dyDescent="0.45">
      <c r="A397" s="154" t="s">
        <v>327</v>
      </c>
      <c r="B397" s="153">
        <v>22.5</v>
      </c>
      <c r="C397" s="154" t="s">
        <v>97</v>
      </c>
      <c r="D397" s="154" t="s">
        <v>92</v>
      </c>
      <c r="E397" s="153">
        <v>-1.3416999999999999</v>
      </c>
      <c r="F397" s="153">
        <v>-3.2717999999999998</v>
      </c>
      <c r="G397" s="153">
        <v>-1.7138</v>
      </c>
      <c r="H397" s="153">
        <v>7.6590000000000005E-2</v>
      </c>
      <c r="I397" s="153">
        <v>0.18336</v>
      </c>
      <c r="J397" s="153">
        <v>0.57076000000000005</v>
      </c>
      <c r="K397" s="154" t="s">
        <v>329</v>
      </c>
      <c r="L397" s="153">
        <v>0.5</v>
      </c>
    </row>
    <row r="398" spans="1:12" ht="13.5" customHeight="1" x14ac:dyDescent="0.45">
      <c r="A398" s="154" t="s">
        <v>327</v>
      </c>
      <c r="B398" s="153">
        <v>23</v>
      </c>
      <c r="C398" s="154" t="s">
        <v>97</v>
      </c>
      <c r="D398" s="154" t="s">
        <v>92</v>
      </c>
      <c r="E398" s="153">
        <v>-1.3416999999999999</v>
      </c>
      <c r="F398" s="153">
        <v>-3.1756000000000002</v>
      </c>
      <c r="G398" s="153">
        <v>-1.7138</v>
      </c>
      <c r="H398" s="153">
        <v>7.6590000000000005E-2</v>
      </c>
      <c r="I398" s="153">
        <v>1.04027</v>
      </c>
      <c r="J398" s="153">
        <v>2.1825999999999999</v>
      </c>
      <c r="K398" s="154" t="s">
        <v>329</v>
      </c>
      <c r="L398" s="153">
        <v>1</v>
      </c>
    </row>
    <row r="399" spans="1:12" ht="13.5" customHeight="1" x14ac:dyDescent="0.45">
      <c r="A399" s="154" t="s">
        <v>330</v>
      </c>
      <c r="B399" s="153">
        <v>0</v>
      </c>
      <c r="C399" s="154" t="s">
        <v>97</v>
      </c>
      <c r="D399" s="154" t="s">
        <v>92</v>
      </c>
      <c r="E399" s="153">
        <v>-2.1890000000000001</v>
      </c>
      <c r="F399" s="153">
        <v>-0.63190000000000002</v>
      </c>
      <c r="G399" s="153">
        <v>-4.8300000000000003E-2</v>
      </c>
      <c r="H399" s="153">
        <v>-6.5100000000000002E-3</v>
      </c>
      <c r="I399" s="153">
        <v>-8.3159999999999998E-2</v>
      </c>
      <c r="J399" s="153">
        <v>-0.65241000000000005</v>
      </c>
      <c r="K399" s="154" t="s">
        <v>331</v>
      </c>
      <c r="L399" s="153">
        <v>0</v>
      </c>
    </row>
    <row r="400" spans="1:12" ht="13.5" customHeight="1" x14ac:dyDescent="0.45">
      <c r="A400" s="154" t="s">
        <v>330</v>
      </c>
      <c r="B400" s="153">
        <v>0.5</v>
      </c>
      <c r="C400" s="154" t="s">
        <v>97</v>
      </c>
      <c r="D400" s="154" t="s">
        <v>92</v>
      </c>
      <c r="E400" s="153">
        <v>-2.1890000000000001</v>
      </c>
      <c r="F400" s="153">
        <v>-0.53569999999999995</v>
      </c>
      <c r="G400" s="153">
        <v>-4.8300000000000003E-2</v>
      </c>
      <c r="H400" s="153">
        <v>-6.5100000000000002E-3</v>
      </c>
      <c r="I400" s="153">
        <v>-5.9020000000000003E-2</v>
      </c>
      <c r="J400" s="153">
        <v>-0.36051</v>
      </c>
      <c r="K400" s="154" t="s">
        <v>331</v>
      </c>
      <c r="L400" s="153">
        <v>0.5</v>
      </c>
    </row>
    <row r="401" spans="1:12" ht="13.5" customHeight="1" x14ac:dyDescent="0.45">
      <c r="A401" s="154" t="s">
        <v>330</v>
      </c>
      <c r="B401" s="153">
        <v>1</v>
      </c>
      <c r="C401" s="154" t="s">
        <v>97</v>
      </c>
      <c r="D401" s="154" t="s">
        <v>92</v>
      </c>
      <c r="E401" s="153">
        <v>-2.1890000000000001</v>
      </c>
      <c r="F401" s="153">
        <v>-0.43940000000000001</v>
      </c>
      <c r="G401" s="153">
        <v>-4.8300000000000003E-2</v>
      </c>
      <c r="H401" s="153">
        <v>-6.5100000000000002E-3</v>
      </c>
      <c r="I401" s="153">
        <v>-3.4869999999999998E-2</v>
      </c>
      <c r="J401" s="153">
        <v>-0.11674</v>
      </c>
      <c r="K401" s="154" t="s">
        <v>331</v>
      </c>
      <c r="L401" s="153">
        <v>1</v>
      </c>
    </row>
    <row r="402" spans="1:12" ht="13.5" customHeight="1" x14ac:dyDescent="0.45">
      <c r="A402" s="154" t="s">
        <v>330</v>
      </c>
      <c r="B402" s="153">
        <v>1.5</v>
      </c>
      <c r="C402" s="154" t="s">
        <v>97</v>
      </c>
      <c r="D402" s="154" t="s">
        <v>92</v>
      </c>
      <c r="E402" s="153">
        <v>-2.1890000000000001</v>
      </c>
      <c r="F402" s="153">
        <v>-0.34320000000000001</v>
      </c>
      <c r="G402" s="153">
        <v>-4.8300000000000003E-2</v>
      </c>
      <c r="H402" s="153">
        <v>-6.5100000000000002E-3</v>
      </c>
      <c r="I402" s="153">
        <v>-1.073E-2</v>
      </c>
      <c r="J402" s="153">
        <v>7.8909999999999994E-2</v>
      </c>
      <c r="K402" s="154" t="s">
        <v>331</v>
      </c>
      <c r="L402" s="153">
        <v>1.5</v>
      </c>
    </row>
    <row r="403" spans="1:12" ht="13.5" customHeight="1" x14ac:dyDescent="0.45">
      <c r="A403" s="154" t="s">
        <v>330</v>
      </c>
      <c r="B403" s="153">
        <v>2</v>
      </c>
      <c r="C403" s="154" t="s">
        <v>97</v>
      </c>
      <c r="D403" s="154" t="s">
        <v>92</v>
      </c>
      <c r="E403" s="153">
        <v>-2.1890000000000001</v>
      </c>
      <c r="F403" s="153">
        <v>-0.24690000000000001</v>
      </c>
      <c r="G403" s="153">
        <v>-4.8300000000000003E-2</v>
      </c>
      <c r="H403" s="153">
        <v>-6.5100000000000002E-3</v>
      </c>
      <c r="I403" s="153">
        <v>1.341E-2</v>
      </c>
      <c r="J403" s="153">
        <v>0.22642999999999999</v>
      </c>
      <c r="K403" s="154" t="s">
        <v>331</v>
      </c>
      <c r="L403" s="153">
        <v>2</v>
      </c>
    </row>
    <row r="404" spans="1:12" ht="13.5" customHeight="1" x14ac:dyDescent="0.45">
      <c r="A404" s="154" t="s">
        <v>330</v>
      </c>
      <c r="B404" s="153">
        <v>2.5</v>
      </c>
      <c r="C404" s="154" t="s">
        <v>97</v>
      </c>
      <c r="D404" s="154" t="s">
        <v>92</v>
      </c>
      <c r="E404" s="153">
        <v>-2.1890000000000001</v>
      </c>
      <c r="F404" s="153">
        <v>-0.1507</v>
      </c>
      <c r="G404" s="153">
        <v>-4.8300000000000003E-2</v>
      </c>
      <c r="H404" s="153">
        <v>-6.5100000000000002E-3</v>
      </c>
      <c r="I404" s="153">
        <v>3.755E-2</v>
      </c>
      <c r="J404" s="153">
        <v>0.32583000000000001</v>
      </c>
      <c r="K404" s="154" t="s">
        <v>331</v>
      </c>
      <c r="L404" s="153">
        <v>2.5</v>
      </c>
    </row>
    <row r="405" spans="1:12" ht="13.5" customHeight="1" x14ac:dyDescent="0.45">
      <c r="A405" s="154" t="s">
        <v>330</v>
      </c>
      <c r="B405" s="153">
        <v>3</v>
      </c>
      <c r="C405" s="154" t="s">
        <v>97</v>
      </c>
      <c r="D405" s="154" t="s">
        <v>92</v>
      </c>
      <c r="E405" s="153">
        <v>-2.1890000000000001</v>
      </c>
      <c r="F405" s="153">
        <v>-5.4399999999999997E-2</v>
      </c>
      <c r="G405" s="153">
        <v>-4.8300000000000003E-2</v>
      </c>
      <c r="H405" s="153">
        <v>-6.5100000000000002E-3</v>
      </c>
      <c r="I405" s="153">
        <v>6.1690000000000002E-2</v>
      </c>
      <c r="J405" s="153">
        <v>0.37709999999999999</v>
      </c>
      <c r="K405" s="154" t="s">
        <v>331</v>
      </c>
      <c r="L405" s="153">
        <v>3</v>
      </c>
    </row>
    <row r="406" spans="1:12" ht="13.5" customHeight="1" x14ac:dyDescent="0.45">
      <c r="A406" s="154" t="s">
        <v>330</v>
      </c>
      <c r="B406" s="153">
        <v>3.5</v>
      </c>
      <c r="C406" s="154" t="s">
        <v>97</v>
      </c>
      <c r="D406" s="154" t="s">
        <v>92</v>
      </c>
      <c r="E406" s="153">
        <v>-2.1890000000000001</v>
      </c>
      <c r="F406" s="153">
        <v>4.1799999999999997E-2</v>
      </c>
      <c r="G406" s="153">
        <v>-4.8300000000000003E-2</v>
      </c>
      <c r="H406" s="153">
        <v>-6.5100000000000002E-3</v>
      </c>
      <c r="I406" s="153">
        <v>8.5830000000000004E-2</v>
      </c>
      <c r="J406" s="153">
        <v>0.38024999999999998</v>
      </c>
      <c r="K406" s="154" t="s">
        <v>331</v>
      </c>
      <c r="L406" s="153">
        <v>3.5</v>
      </c>
    </row>
    <row r="407" spans="1:12" ht="13.5" customHeight="1" x14ac:dyDescent="0.45">
      <c r="A407" s="154" t="s">
        <v>330</v>
      </c>
      <c r="B407" s="153">
        <v>4</v>
      </c>
      <c r="C407" s="154" t="s">
        <v>97</v>
      </c>
      <c r="D407" s="154" t="s">
        <v>92</v>
      </c>
      <c r="E407" s="153">
        <v>-2.1890000000000001</v>
      </c>
      <c r="F407" s="153">
        <v>0.1381</v>
      </c>
      <c r="G407" s="153">
        <v>-4.8300000000000003E-2</v>
      </c>
      <c r="H407" s="153">
        <v>-6.5100000000000002E-3</v>
      </c>
      <c r="I407" s="153">
        <v>0.10997</v>
      </c>
      <c r="J407" s="153">
        <v>0.33527000000000001</v>
      </c>
      <c r="K407" s="154" t="s">
        <v>331</v>
      </c>
      <c r="L407" s="153">
        <v>4</v>
      </c>
    </row>
    <row r="408" spans="1:12" ht="13.5" customHeight="1" x14ac:dyDescent="0.45">
      <c r="A408" s="154" t="s">
        <v>332</v>
      </c>
      <c r="B408" s="153">
        <v>0</v>
      </c>
      <c r="C408" s="154" t="s">
        <v>97</v>
      </c>
      <c r="D408" s="154" t="s">
        <v>92</v>
      </c>
      <c r="E408" s="153">
        <v>-2.9136000000000002</v>
      </c>
      <c r="F408" s="153">
        <v>0.37769999999999998</v>
      </c>
      <c r="G408" s="153">
        <v>-4.2500000000000003E-2</v>
      </c>
      <c r="H408" s="153">
        <v>4.7210000000000002E-2</v>
      </c>
      <c r="I408" s="153">
        <v>-0.10838</v>
      </c>
      <c r="J408" s="153">
        <v>0.80986999999999998</v>
      </c>
      <c r="K408" s="154" t="s">
        <v>333</v>
      </c>
      <c r="L408" s="153">
        <v>0</v>
      </c>
    </row>
    <row r="409" spans="1:12" ht="13.5" customHeight="1" x14ac:dyDescent="0.45">
      <c r="A409" s="154" t="s">
        <v>332</v>
      </c>
      <c r="B409" s="153">
        <v>0.5</v>
      </c>
      <c r="C409" s="154" t="s">
        <v>97</v>
      </c>
      <c r="D409" s="154" t="s">
        <v>92</v>
      </c>
      <c r="E409" s="153">
        <v>-2.9136000000000002</v>
      </c>
      <c r="F409" s="153">
        <v>0.47389999999999999</v>
      </c>
      <c r="G409" s="153">
        <v>-4.2500000000000003E-2</v>
      </c>
      <c r="H409" s="153">
        <v>4.7210000000000002E-2</v>
      </c>
      <c r="I409" s="153">
        <v>-8.7110000000000007E-2</v>
      </c>
      <c r="J409" s="153">
        <v>0.59696000000000005</v>
      </c>
      <c r="K409" s="154" t="s">
        <v>333</v>
      </c>
      <c r="L409" s="153">
        <v>0.5</v>
      </c>
    </row>
    <row r="410" spans="1:12" ht="13.5" customHeight="1" x14ac:dyDescent="0.45">
      <c r="A410" s="154" t="s">
        <v>332</v>
      </c>
      <c r="B410" s="153">
        <v>1</v>
      </c>
      <c r="C410" s="154" t="s">
        <v>97</v>
      </c>
      <c r="D410" s="154" t="s">
        <v>92</v>
      </c>
      <c r="E410" s="153">
        <v>-2.9136000000000002</v>
      </c>
      <c r="F410" s="153">
        <v>0.57020000000000004</v>
      </c>
      <c r="G410" s="153">
        <v>-4.2500000000000003E-2</v>
      </c>
      <c r="H410" s="153">
        <v>4.7210000000000002E-2</v>
      </c>
      <c r="I410" s="153">
        <v>-6.5850000000000006E-2</v>
      </c>
      <c r="J410" s="153">
        <v>0.33594000000000002</v>
      </c>
      <c r="K410" s="154" t="s">
        <v>333</v>
      </c>
      <c r="L410" s="153">
        <v>1</v>
      </c>
    </row>
    <row r="411" spans="1:12" ht="13.5" customHeight="1" x14ac:dyDescent="0.45">
      <c r="A411" s="154" t="s">
        <v>332</v>
      </c>
      <c r="B411" s="153">
        <v>1.5</v>
      </c>
      <c r="C411" s="154" t="s">
        <v>97</v>
      </c>
      <c r="D411" s="154" t="s">
        <v>92</v>
      </c>
      <c r="E411" s="153">
        <v>-2.9136000000000002</v>
      </c>
      <c r="F411" s="153">
        <v>0.66639999999999999</v>
      </c>
      <c r="G411" s="153">
        <v>-4.2500000000000003E-2</v>
      </c>
      <c r="H411" s="153">
        <v>4.7210000000000002E-2</v>
      </c>
      <c r="I411" s="153">
        <v>-4.4589999999999998E-2</v>
      </c>
      <c r="J411" s="153">
        <v>2.6780000000000002E-2</v>
      </c>
      <c r="K411" s="154" t="s">
        <v>333</v>
      </c>
      <c r="L411" s="153">
        <v>1.5</v>
      </c>
    </row>
    <row r="412" spans="1:12" ht="13.5" customHeight="1" x14ac:dyDescent="0.45">
      <c r="A412" s="154" t="s">
        <v>332</v>
      </c>
      <c r="B412" s="153">
        <v>2</v>
      </c>
      <c r="C412" s="154" t="s">
        <v>97</v>
      </c>
      <c r="D412" s="154" t="s">
        <v>92</v>
      </c>
      <c r="E412" s="153">
        <v>-2.9136000000000002</v>
      </c>
      <c r="F412" s="153">
        <v>0.76270000000000004</v>
      </c>
      <c r="G412" s="153">
        <v>-4.2500000000000003E-2</v>
      </c>
      <c r="H412" s="153">
        <v>4.7210000000000002E-2</v>
      </c>
      <c r="I412" s="153">
        <v>-2.332E-2</v>
      </c>
      <c r="J412" s="153">
        <v>-0.33050000000000002</v>
      </c>
      <c r="K412" s="154" t="s">
        <v>333</v>
      </c>
      <c r="L412" s="153">
        <v>2</v>
      </c>
    </row>
    <row r="413" spans="1:12" ht="13.5" customHeight="1" x14ac:dyDescent="0.45">
      <c r="A413" s="154" t="s">
        <v>334</v>
      </c>
      <c r="B413" s="153">
        <v>0</v>
      </c>
      <c r="C413" s="154" t="s">
        <v>97</v>
      </c>
      <c r="D413" s="154" t="s">
        <v>92</v>
      </c>
      <c r="E413" s="153">
        <v>-2.8359000000000001</v>
      </c>
      <c r="F413" s="153">
        <v>0.62939999999999996</v>
      </c>
      <c r="G413" s="153">
        <v>3.7900000000000003E-2</v>
      </c>
      <c r="H413" s="153">
        <v>-6.6089999999999996E-2</v>
      </c>
      <c r="I413" s="153">
        <v>0.11545999999999999</v>
      </c>
      <c r="J413" s="153">
        <v>1.05274</v>
      </c>
      <c r="K413" s="154" t="s">
        <v>335</v>
      </c>
      <c r="L413" s="153">
        <v>0</v>
      </c>
    </row>
    <row r="414" spans="1:12" ht="13.5" customHeight="1" x14ac:dyDescent="0.45">
      <c r="A414" s="154" t="s">
        <v>334</v>
      </c>
      <c r="B414" s="153">
        <v>0.5</v>
      </c>
      <c r="C414" s="154" t="s">
        <v>97</v>
      </c>
      <c r="D414" s="154" t="s">
        <v>92</v>
      </c>
      <c r="E414" s="153">
        <v>-2.8359000000000001</v>
      </c>
      <c r="F414" s="153">
        <v>0.72560000000000002</v>
      </c>
      <c r="G414" s="153">
        <v>3.7900000000000003E-2</v>
      </c>
      <c r="H414" s="153">
        <v>-6.6089999999999996E-2</v>
      </c>
      <c r="I414" s="153">
        <v>9.6500000000000002E-2</v>
      </c>
      <c r="J414" s="153">
        <v>0.71399000000000001</v>
      </c>
      <c r="K414" s="154" t="s">
        <v>335</v>
      </c>
      <c r="L414" s="153">
        <v>0.5</v>
      </c>
    </row>
    <row r="415" spans="1:12" ht="13.5" customHeight="1" x14ac:dyDescent="0.45">
      <c r="A415" s="154" t="s">
        <v>334</v>
      </c>
      <c r="B415" s="153">
        <v>1</v>
      </c>
      <c r="C415" s="154" t="s">
        <v>97</v>
      </c>
      <c r="D415" s="154" t="s">
        <v>92</v>
      </c>
      <c r="E415" s="153">
        <v>-2.8359000000000001</v>
      </c>
      <c r="F415" s="153">
        <v>0.82189999999999996</v>
      </c>
      <c r="G415" s="153">
        <v>3.7900000000000003E-2</v>
      </c>
      <c r="H415" s="153">
        <v>-6.6089999999999996E-2</v>
      </c>
      <c r="I415" s="153">
        <v>7.7539999999999998E-2</v>
      </c>
      <c r="J415" s="153">
        <v>0.32712000000000002</v>
      </c>
      <c r="K415" s="154" t="s">
        <v>335</v>
      </c>
      <c r="L415" s="153">
        <v>1</v>
      </c>
    </row>
    <row r="416" spans="1:12" ht="13.5" customHeight="1" x14ac:dyDescent="0.45">
      <c r="A416" s="154" t="s">
        <v>334</v>
      </c>
      <c r="B416" s="153">
        <v>1.5</v>
      </c>
      <c r="C416" s="154" t="s">
        <v>97</v>
      </c>
      <c r="D416" s="154" t="s">
        <v>92</v>
      </c>
      <c r="E416" s="153">
        <v>-2.8359000000000001</v>
      </c>
      <c r="F416" s="153">
        <v>0.91810000000000003</v>
      </c>
      <c r="G416" s="153">
        <v>3.7900000000000003E-2</v>
      </c>
      <c r="H416" s="153">
        <v>-6.6089999999999996E-2</v>
      </c>
      <c r="I416" s="153">
        <v>5.8569999999999997E-2</v>
      </c>
      <c r="J416" s="153">
        <v>-0.10789</v>
      </c>
      <c r="K416" s="154" t="s">
        <v>335</v>
      </c>
      <c r="L416" s="153">
        <v>1.5</v>
      </c>
    </row>
    <row r="417" spans="1:12" ht="13.5" customHeight="1" x14ac:dyDescent="0.45">
      <c r="A417" s="154" t="s">
        <v>334</v>
      </c>
      <c r="B417" s="153">
        <v>2</v>
      </c>
      <c r="C417" s="154" t="s">
        <v>97</v>
      </c>
      <c r="D417" s="154" t="s">
        <v>92</v>
      </c>
      <c r="E417" s="153">
        <v>-2.8359000000000001</v>
      </c>
      <c r="F417" s="153">
        <v>1.0144</v>
      </c>
      <c r="G417" s="153">
        <v>3.7900000000000003E-2</v>
      </c>
      <c r="H417" s="153">
        <v>-6.6089999999999996E-2</v>
      </c>
      <c r="I417" s="153">
        <v>3.9609999999999999E-2</v>
      </c>
      <c r="J417" s="153">
        <v>-0.59101000000000004</v>
      </c>
      <c r="K417" s="154" t="s">
        <v>335</v>
      </c>
      <c r="L417" s="153">
        <v>2</v>
      </c>
    </row>
    <row r="418" spans="1:12" ht="13.5" customHeight="1" x14ac:dyDescent="0.45">
      <c r="A418" s="154" t="s">
        <v>336</v>
      </c>
      <c r="B418" s="153">
        <v>0</v>
      </c>
      <c r="C418" s="154" t="s">
        <v>97</v>
      </c>
      <c r="D418" s="154" t="s">
        <v>92</v>
      </c>
      <c r="E418" s="153">
        <v>-5.2866999999999997</v>
      </c>
      <c r="F418" s="153">
        <v>-0.35649999999999998</v>
      </c>
      <c r="G418" s="153">
        <v>-1.2999999999999999E-2</v>
      </c>
      <c r="H418" s="153">
        <v>2.8150000000000001E-2</v>
      </c>
      <c r="I418" s="153">
        <v>-2.8469999999999999E-2</v>
      </c>
      <c r="J418" s="153">
        <v>-0.43851000000000001</v>
      </c>
      <c r="K418" s="154" t="s">
        <v>337</v>
      </c>
      <c r="L418" s="153">
        <v>0</v>
      </c>
    </row>
    <row r="419" spans="1:12" ht="13.5" customHeight="1" x14ac:dyDescent="0.45">
      <c r="A419" s="154" t="s">
        <v>336</v>
      </c>
      <c r="B419" s="153">
        <v>0.5</v>
      </c>
      <c r="C419" s="154" t="s">
        <v>97</v>
      </c>
      <c r="D419" s="154" t="s">
        <v>92</v>
      </c>
      <c r="E419" s="153">
        <v>-5.2866999999999997</v>
      </c>
      <c r="F419" s="153">
        <v>-0.26019999999999999</v>
      </c>
      <c r="G419" s="153">
        <v>-1.2999999999999999E-2</v>
      </c>
      <c r="H419" s="153">
        <v>2.8150000000000001E-2</v>
      </c>
      <c r="I419" s="153">
        <v>-2.197E-2</v>
      </c>
      <c r="J419" s="153">
        <v>-0.28433000000000003</v>
      </c>
      <c r="K419" s="154" t="s">
        <v>337</v>
      </c>
      <c r="L419" s="153">
        <v>0.5</v>
      </c>
    </row>
    <row r="420" spans="1:12" ht="13.5" customHeight="1" x14ac:dyDescent="0.45">
      <c r="A420" s="154" t="s">
        <v>336</v>
      </c>
      <c r="B420" s="153">
        <v>1</v>
      </c>
      <c r="C420" s="154" t="s">
        <v>97</v>
      </c>
      <c r="D420" s="154" t="s">
        <v>92</v>
      </c>
      <c r="E420" s="153">
        <v>-5.2866999999999997</v>
      </c>
      <c r="F420" s="153">
        <v>-0.16400000000000001</v>
      </c>
      <c r="G420" s="153">
        <v>-1.2999999999999999E-2</v>
      </c>
      <c r="H420" s="153">
        <v>2.8150000000000001E-2</v>
      </c>
      <c r="I420" s="153">
        <v>-1.5469999999999999E-2</v>
      </c>
      <c r="J420" s="153">
        <v>-0.17827999999999999</v>
      </c>
      <c r="K420" s="154" t="s">
        <v>337</v>
      </c>
      <c r="L420" s="153">
        <v>1</v>
      </c>
    </row>
    <row r="421" spans="1:12" ht="13.5" customHeight="1" x14ac:dyDescent="0.45">
      <c r="A421" s="154" t="s">
        <v>336</v>
      </c>
      <c r="B421" s="153">
        <v>1.5</v>
      </c>
      <c r="C421" s="154" t="s">
        <v>97</v>
      </c>
      <c r="D421" s="154" t="s">
        <v>92</v>
      </c>
      <c r="E421" s="153">
        <v>-5.2866999999999997</v>
      </c>
      <c r="F421" s="153">
        <v>-6.7699999999999996E-2</v>
      </c>
      <c r="G421" s="153">
        <v>-1.2999999999999999E-2</v>
      </c>
      <c r="H421" s="153">
        <v>2.8150000000000001E-2</v>
      </c>
      <c r="I421" s="153">
        <v>-8.9800000000000001E-3</v>
      </c>
      <c r="J421" s="153">
        <v>-0.12035999999999999</v>
      </c>
      <c r="K421" s="154" t="s">
        <v>337</v>
      </c>
      <c r="L421" s="153">
        <v>1.5</v>
      </c>
    </row>
    <row r="422" spans="1:12" ht="13.5" customHeight="1" x14ac:dyDescent="0.45">
      <c r="A422" s="154" t="s">
        <v>336</v>
      </c>
      <c r="B422" s="153">
        <v>2</v>
      </c>
      <c r="C422" s="154" t="s">
        <v>97</v>
      </c>
      <c r="D422" s="154" t="s">
        <v>92</v>
      </c>
      <c r="E422" s="153">
        <v>-5.2866999999999997</v>
      </c>
      <c r="F422" s="153">
        <v>2.8500000000000001E-2</v>
      </c>
      <c r="G422" s="153">
        <v>-1.2999999999999999E-2</v>
      </c>
      <c r="H422" s="153">
        <v>2.8150000000000001E-2</v>
      </c>
      <c r="I422" s="153">
        <v>-2.48E-3</v>
      </c>
      <c r="J422" s="153">
        <v>-0.11056000000000001</v>
      </c>
      <c r="K422" s="154" t="s">
        <v>337</v>
      </c>
      <c r="L422" s="153">
        <v>2</v>
      </c>
    </row>
    <row r="423" spans="1:12" ht="13.5" customHeight="1" x14ac:dyDescent="0.45">
      <c r="A423" s="154" t="s">
        <v>338</v>
      </c>
      <c r="B423" s="153">
        <v>0</v>
      </c>
      <c r="C423" s="154" t="s">
        <v>97</v>
      </c>
      <c r="D423" s="154" t="s">
        <v>92</v>
      </c>
      <c r="E423" s="153">
        <v>-1.6359999999999999</v>
      </c>
      <c r="F423" s="153">
        <v>3.7699999999999997E-2</v>
      </c>
      <c r="G423" s="153">
        <v>-7.5300000000000006E-2</v>
      </c>
      <c r="H423" s="153">
        <v>-9.8220000000000002E-2</v>
      </c>
      <c r="I423" s="153">
        <v>-4.4229999999999998E-2</v>
      </c>
      <c r="J423" s="153">
        <v>7.8960000000000002E-2</v>
      </c>
      <c r="K423" s="154" t="s">
        <v>339</v>
      </c>
      <c r="L423" s="153">
        <v>0</v>
      </c>
    </row>
    <row r="424" spans="1:12" ht="13.5" customHeight="1" x14ac:dyDescent="0.45">
      <c r="A424" s="154" t="s">
        <v>338</v>
      </c>
      <c r="B424" s="153">
        <v>0.5</v>
      </c>
      <c r="C424" s="154" t="s">
        <v>97</v>
      </c>
      <c r="D424" s="154" t="s">
        <v>92</v>
      </c>
      <c r="E424" s="153">
        <v>-1.6359999999999999</v>
      </c>
      <c r="F424" s="153">
        <v>0.13389999999999999</v>
      </c>
      <c r="G424" s="153">
        <v>-7.5300000000000006E-2</v>
      </c>
      <c r="H424" s="153">
        <v>-9.8220000000000002E-2</v>
      </c>
      <c r="I424" s="153">
        <v>-6.5700000000000003E-3</v>
      </c>
      <c r="J424" s="153">
        <v>3.6069999999999998E-2</v>
      </c>
      <c r="K424" s="154" t="s">
        <v>339</v>
      </c>
      <c r="L424" s="153">
        <v>0.5</v>
      </c>
    </row>
    <row r="425" spans="1:12" ht="13.5" customHeight="1" x14ac:dyDescent="0.45">
      <c r="A425" s="154" t="s">
        <v>338</v>
      </c>
      <c r="B425" s="153">
        <v>1</v>
      </c>
      <c r="C425" s="154" t="s">
        <v>97</v>
      </c>
      <c r="D425" s="154" t="s">
        <v>92</v>
      </c>
      <c r="E425" s="153">
        <v>-1.6359999999999999</v>
      </c>
      <c r="F425" s="153">
        <v>0.23019999999999999</v>
      </c>
      <c r="G425" s="153">
        <v>-7.5300000000000006E-2</v>
      </c>
      <c r="H425" s="153">
        <v>-9.8220000000000002E-2</v>
      </c>
      <c r="I425" s="153">
        <v>3.108E-2</v>
      </c>
      <c r="J425" s="153">
        <v>-5.4949999999999999E-2</v>
      </c>
      <c r="K425" s="154" t="s">
        <v>339</v>
      </c>
      <c r="L425" s="153">
        <v>1</v>
      </c>
    </row>
    <row r="426" spans="1:12" ht="13.5" customHeight="1" x14ac:dyDescent="0.45">
      <c r="A426" s="154" t="s">
        <v>338</v>
      </c>
      <c r="B426" s="153">
        <v>1.5</v>
      </c>
      <c r="C426" s="154" t="s">
        <v>97</v>
      </c>
      <c r="D426" s="154" t="s">
        <v>92</v>
      </c>
      <c r="E426" s="153">
        <v>-1.6359999999999999</v>
      </c>
      <c r="F426" s="153">
        <v>0.32640000000000002</v>
      </c>
      <c r="G426" s="153">
        <v>-7.5300000000000006E-2</v>
      </c>
      <c r="H426" s="153">
        <v>-9.8220000000000002E-2</v>
      </c>
      <c r="I426" s="153">
        <v>6.8739999999999996E-2</v>
      </c>
      <c r="J426" s="153">
        <v>-0.19409000000000001</v>
      </c>
      <c r="K426" s="154" t="s">
        <v>339</v>
      </c>
      <c r="L426" s="153">
        <v>1.5</v>
      </c>
    </row>
    <row r="427" spans="1:12" ht="13.5" customHeight="1" x14ac:dyDescent="0.45">
      <c r="A427" s="154" t="s">
        <v>338</v>
      </c>
      <c r="B427" s="153">
        <v>2</v>
      </c>
      <c r="C427" s="154" t="s">
        <v>97</v>
      </c>
      <c r="D427" s="154" t="s">
        <v>92</v>
      </c>
      <c r="E427" s="153">
        <v>-1.6359999999999999</v>
      </c>
      <c r="F427" s="153">
        <v>0.42270000000000002</v>
      </c>
      <c r="G427" s="153">
        <v>-7.5300000000000006E-2</v>
      </c>
      <c r="H427" s="153">
        <v>-9.8220000000000002E-2</v>
      </c>
      <c r="I427" s="153">
        <v>0.10639</v>
      </c>
      <c r="J427" s="153">
        <v>-0.38135000000000002</v>
      </c>
      <c r="K427" s="154" t="s">
        <v>339</v>
      </c>
      <c r="L427" s="153">
        <v>2</v>
      </c>
    </row>
    <row r="428" spans="1:12" ht="13.5" customHeight="1" x14ac:dyDescent="0.45">
      <c r="A428" s="154" t="s">
        <v>340</v>
      </c>
      <c r="B428" s="153">
        <v>0</v>
      </c>
      <c r="C428" s="154" t="s">
        <v>97</v>
      </c>
      <c r="D428" s="154" t="s">
        <v>92</v>
      </c>
      <c r="E428" s="153">
        <v>-1.6277999999999999</v>
      </c>
      <c r="F428" s="153">
        <v>-0.61099999999999999</v>
      </c>
      <c r="G428" s="153">
        <v>-1.1900000000000001E-2</v>
      </c>
      <c r="H428" s="153">
        <v>0.14610000000000001</v>
      </c>
      <c r="I428" s="153">
        <v>3.381E-2</v>
      </c>
      <c r="J428" s="153">
        <v>-0.50749</v>
      </c>
      <c r="K428" s="154" t="s">
        <v>341</v>
      </c>
      <c r="L428" s="153">
        <v>0</v>
      </c>
    </row>
    <row r="429" spans="1:12" ht="13.5" customHeight="1" x14ac:dyDescent="0.45">
      <c r="A429" s="154" t="s">
        <v>340</v>
      </c>
      <c r="B429" s="153">
        <v>0.5</v>
      </c>
      <c r="C429" s="154" t="s">
        <v>97</v>
      </c>
      <c r="D429" s="154" t="s">
        <v>92</v>
      </c>
      <c r="E429" s="153">
        <v>-1.6277999999999999</v>
      </c>
      <c r="F429" s="153">
        <v>-0.51470000000000005</v>
      </c>
      <c r="G429" s="153">
        <v>-1.1900000000000001E-2</v>
      </c>
      <c r="H429" s="153">
        <v>0.14610000000000001</v>
      </c>
      <c r="I429" s="153">
        <v>3.9739999999999998E-2</v>
      </c>
      <c r="J429" s="153">
        <v>-0.22606000000000001</v>
      </c>
      <c r="K429" s="154" t="s">
        <v>341</v>
      </c>
      <c r="L429" s="153">
        <v>0.5</v>
      </c>
    </row>
    <row r="430" spans="1:12" ht="13.5" customHeight="1" x14ac:dyDescent="0.45">
      <c r="A430" s="154" t="s">
        <v>340</v>
      </c>
      <c r="B430" s="153">
        <v>1</v>
      </c>
      <c r="C430" s="154" t="s">
        <v>97</v>
      </c>
      <c r="D430" s="154" t="s">
        <v>92</v>
      </c>
      <c r="E430" s="153">
        <v>-1.6277999999999999</v>
      </c>
      <c r="F430" s="153">
        <v>-0.41849999999999998</v>
      </c>
      <c r="G430" s="153">
        <v>-1.1900000000000001E-2</v>
      </c>
      <c r="H430" s="153">
        <v>0.14610000000000001</v>
      </c>
      <c r="I430" s="153">
        <v>4.5679999999999998E-2</v>
      </c>
      <c r="J430" s="153">
        <v>7.2300000000000003E-3</v>
      </c>
      <c r="K430" s="154" t="s">
        <v>341</v>
      </c>
      <c r="L430" s="153">
        <v>1</v>
      </c>
    </row>
    <row r="431" spans="1:12" ht="13.5" customHeight="1" x14ac:dyDescent="0.45">
      <c r="A431" s="154" t="s">
        <v>340</v>
      </c>
      <c r="B431" s="153">
        <v>1.5</v>
      </c>
      <c r="C431" s="154" t="s">
        <v>97</v>
      </c>
      <c r="D431" s="154" t="s">
        <v>92</v>
      </c>
      <c r="E431" s="153">
        <v>-1.6277999999999999</v>
      </c>
      <c r="F431" s="153">
        <v>-0.32219999999999999</v>
      </c>
      <c r="G431" s="153">
        <v>-1.1900000000000001E-2</v>
      </c>
      <c r="H431" s="153">
        <v>0.14610000000000001</v>
      </c>
      <c r="I431" s="153">
        <v>5.1619999999999999E-2</v>
      </c>
      <c r="J431" s="153">
        <v>0.19241</v>
      </c>
      <c r="K431" s="154" t="s">
        <v>341</v>
      </c>
      <c r="L431" s="153">
        <v>1.5</v>
      </c>
    </row>
    <row r="432" spans="1:12" ht="13.5" customHeight="1" x14ac:dyDescent="0.45">
      <c r="A432" s="154" t="s">
        <v>340</v>
      </c>
      <c r="B432" s="153">
        <v>2</v>
      </c>
      <c r="C432" s="154" t="s">
        <v>97</v>
      </c>
      <c r="D432" s="154" t="s">
        <v>92</v>
      </c>
      <c r="E432" s="153">
        <v>-1.6277999999999999</v>
      </c>
      <c r="F432" s="153">
        <v>-0.22600000000000001</v>
      </c>
      <c r="G432" s="153">
        <v>-1.1900000000000001E-2</v>
      </c>
      <c r="H432" s="153">
        <v>0.14610000000000001</v>
      </c>
      <c r="I432" s="153">
        <v>5.756E-2</v>
      </c>
      <c r="J432" s="153">
        <v>0.32945000000000002</v>
      </c>
      <c r="K432" s="154" t="s">
        <v>341</v>
      </c>
      <c r="L432" s="153">
        <v>2</v>
      </c>
    </row>
    <row r="433" spans="1:12" ht="13.5" customHeight="1" x14ac:dyDescent="0.45">
      <c r="A433" s="154" t="s">
        <v>342</v>
      </c>
      <c r="B433" s="153">
        <v>0</v>
      </c>
      <c r="C433" s="154" t="s">
        <v>97</v>
      </c>
      <c r="D433" s="154" t="s">
        <v>92</v>
      </c>
      <c r="E433" s="153">
        <v>-2.2858999999999998</v>
      </c>
      <c r="F433" s="153">
        <v>-0.13550000000000001</v>
      </c>
      <c r="G433" s="153">
        <v>1.15E-2</v>
      </c>
      <c r="H433" s="153">
        <v>-3.0349999999999999E-2</v>
      </c>
      <c r="I433" s="153">
        <v>-1.076E-2</v>
      </c>
      <c r="J433" s="153">
        <v>-4.5620000000000001E-2</v>
      </c>
      <c r="K433" s="154" t="s">
        <v>343</v>
      </c>
      <c r="L433" s="153">
        <v>0</v>
      </c>
    </row>
    <row r="434" spans="1:12" ht="13.5" customHeight="1" x14ac:dyDescent="0.45">
      <c r="A434" s="154" t="s">
        <v>342</v>
      </c>
      <c r="B434" s="153">
        <v>0.5</v>
      </c>
      <c r="C434" s="154" t="s">
        <v>97</v>
      </c>
      <c r="D434" s="154" t="s">
        <v>92</v>
      </c>
      <c r="E434" s="153">
        <v>-2.2858999999999998</v>
      </c>
      <c r="F434" s="153">
        <v>-3.9300000000000002E-2</v>
      </c>
      <c r="G434" s="153">
        <v>1.15E-2</v>
      </c>
      <c r="H434" s="153">
        <v>-3.0349999999999999E-2</v>
      </c>
      <c r="I434" s="153">
        <v>-1.653E-2</v>
      </c>
      <c r="J434" s="153">
        <v>-1.92E-3</v>
      </c>
      <c r="K434" s="154" t="s">
        <v>343</v>
      </c>
      <c r="L434" s="153">
        <v>0.5</v>
      </c>
    </row>
    <row r="435" spans="1:12" ht="13.5" customHeight="1" x14ac:dyDescent="0.45">
      <c r="A435" s="154" t="s">
        <v>342</v>
      </c>
      <c r="B435" s="153">
        <v>1</v>
      </c>
      <c r="C435" s="154" t="s">
        <v>97</v>
      </c>
      <c r="D435" s="154" t="s">
        <v>92</v>
      </c>
      <c r="E435" s="153">
        <v>-2.2858999999999998</v>
      </c>
      <c r="F435" s="153">
        <v>5.7000000000000002E-2</v>
      </c>
      <c r="G435" s="153">
        <v>1.15E-2</v>
      </c>
      <c r="H435" s="153">
        <v>-3.0349999999999999E-2</v>
      </c>
      <c r="I435" s="153">
        <v>-2.23E-2</v>
      </c>
      <c r="J435" s="153">
        <v>-6.3400000000000001E-3</v>
      </c>
      <c r="K435" s="154" t="s">
        <v>343</v>
      </c>
      <c r="L435" s="153">
        <v>1</v>
      </c>
    </row>
    <row r="436" spans="1:12" ht="13.5" customHeight="1" x14ac:dyDescent="0.45">
      <c r="A436" s="154" t="s">
        <v>342</v>
      </c>
      <c r="B436" s="153">
        <v>1.5</v>
      </c>
      <c r="C436" s="154" t="s">
        <v>97</v>
      </c>
      <c r="D436" s="154" t="s">
        <v>92</v>
      </c>
      <c r="E436" s="153">
        <v>-2.2858999999999998</v>
      </c>
      <c r="F436" s="153">
        <v>0.1532</v>
      </c>
      <c r="G436" s="153">
        <v>1.15E-2</v>
      </c>
      <c r="H436" s="153">
        <v>-3.0349999999999999E-2</v>
      </c>
      <c r="I436" s="153">
        <v>-2.8060000000000002E-2</v>
      </c>
      <c r="J436" s="153">
        <v>-5.8880000000000002E-2</v>
      </c>
      <c r="K436" s="154" t="s">
        <v>343</v>
      </c>
      <c r="L436" s="153">
        <v>1.5</v>
      </c>
    </row>
    <row r="437" spans="1:12" ht="13.5" customHeight="1" x14ac:dyDescent="0.45">
      <c r="A437" s="154" t="s">
        <v>342</v>
      </c>
      <c r="B437" s="153">
        <v>2</v>
      </c>
      <c r="C437" s="154" t="s">
        <v>97</v>
      </c>
      <c r="D437" s="154" t="s">
        <v>92</v>
      </c>
      <c r="E437" s="153">
        <v>-2.2858999999999998</v>
      </c>
      <c r="F437" s="153">
        <v>0.2495</v>
      </c>
      <c r="G437" s="153">
        <v>1.15E-2</v>
      </c>
      <c r="H437" s="153">
        <v>-3.0349999999999999E-2</v>
      </c>
      <c r="I437" s="153">
        <v>-3.3829999999999999E-2</v>
      </c>
      <c r="J437" s="153">
        <v>-0.15955</v>
      </c>
      <c r="K437" s="154" t="s">
        <v>343</v>
      </c>
      <c r="L437" s="153">
        <v>2</v>
      </c>
    </row>
    <row r="438" spans="1:12" ht="13.5" customHeight="1" x14ac:dyDescent="0.45">
      <c r="A438" s="154" t="s">
        <v>344</v>
      </c>
      <c r="B438" s="153">
        <v>0</v>
      </c>
      <c r="C438" s="154" t="s">
        <v>97</v>
      </c>
      <c r="D438" s="154" t="s">
        <v>92</v>
      </c>
      <c r="E438" s="153">
        <v>-2.2887</v>
      </c>
      <c r="F438" s="153">
        <v>-0.29070000000000001</v>
      </c>
      <c r="G438" s="153">
        <v>-5.6500000000000002E-2</v>
      </c>
      <c r="H438" s="153">
        <v>5.9409999999999998E-2</v>
      </c>
      <c r="I438" s="153">
        <v>-4.4970000000000003E-2</v>
      </c>
      <c r="J438" s="153">
        <v>-0.18486</v>
      </c>
      <c r="K438" s="154" t="s">
        <v>345</v>
      </c>
      <c r="L438" s="153">
        <v>0</v>
      </c>
    </row>
    <row r="439" spans="1:12" ht="13.5" customHeight="1" x14ac:dyDescent="0.45">
      <c r="A439" s="154" t="s">
        <v>344</v>
      </c>
      <c r="B439" s="153">
        <v>0.5</v>
      </c>
      <c r="C439" s="154" t="s">
        <v>97</v>
      </c>
      <c r="D439" s="154" t="s">
        <v>92</v>
      </c>
      <c r="E439" s="153">
        <v>-2.2887</v>
      </c>
      <c r="F439" s="153">
        <v>-0.19450000000000001</v>
      </c>
      <c r="G439" s="153">
        <v>-5.6500000000000002E-2</v>
      </c>
      <c r="H439" s="153">
        <v>5.9409999999999998E-2</v>
      </c>
      <c r="I439" s="153">
        <v>-1.67E-2</v>
      </c>
      <c r="J439" s="153">
        <v>-6.3570000000000002E-2</v>
      </c>
      <c r="K439" s="154" t="s">
        <v>345</v>
      </c>
      <c r="L439" s="153">
        <v>0.5</v>
      </c>
    </row>
    <row r="440" spans="1:12" ht="13.5" customHeight="1" x14ac:dyDescent="0.45">
      <c r="A440" s="154" t="s">
        <v>344</v>
      </c>
      <c r="B440" s="153">
        <v>1</v>
      </c>
      <c r="C440" s="154" t="s">
        <v>97</v>
      </c>
      <c r="D440" s="154" t="s">
        <v>92</v>
      </c>
      <c r="E440" s="153">
        <v>-2.2887</v>
      </c>
      <c r="F440" s="153">
        <v>-9.8199999999999996E-2</v>
      </c>
      <c r="G440" s="153">
        <v>-5.6500000000000002E-2</v>
      </c>
      <c r="H440" s="153">
        <v>5.9409999999999998E-2</v>
      </c>
      <c r="I440" s="153">
        <v>1.158E-2</v>
      </c>
      <c r="J440" s="153">
        <v>9.6100000000000005E-3</v>
      </c>
      <c r="K440" s="154" t="s">
        <v>345</v>
      </c>
      <c r="L440" s="153">
        <v>1</v>
      </c>
    </row>
    <row r="441" spans="1:12" ht="13.5" customHeight="1" x14ac:dyDescent="0.45">
      <c r="A441" s="154" t="s">
        <v>344</v>
      </c>
      <c r="B441" s="153">
        <v>1.5</v>
      </c>
      <c r="C441" s="154" t="s">
        <v>97</v>
      </c>
      <c r="D441" s="154" t="s">
        <v>92</v>
      </c>
      <c r="E441" s="153">
        <v>-2.2887</v>
      </c>
      <c r="F441" s="153">
        <v>-2E-3</v>
      </c>
      <c r="G441" s="153">
        <v>-5.6500000000000002E-2</v>
      </c>
      <c r="H441" s="153">
        <v>5.9409999999999998E-2</v>
      </c>
      <c r="I441" s="153">
        <v>3.9849999999999997E-2</v>
      </c>
      <c r="J441" s="153">
        <v>3.465E-2</v>
      </c>
      <c r="K441" s="154" t="s">
        <v>345</v>
      </c>
      <c r="L441" s="153">
        <v>1.5</v>
      </c>
    </row>
    <row r="442" spans="1:12" ht="13.5" customHeight="1" x14ac:dyDescent="0.45">
      <c r="A442" s="154" t="s">
        <v>344</v>
      </c>
      <c r="B442" s="153">
        <v>2</v>
      </c>
      <c r="C442" s="154" t="s">
        <v>97</v>
      </c>
      <c r="D442" s="154" t="s">
        <v>92</v>
      </c>
      <c r="E442" s="153">
        <v>-2.2887</v>
      </c>
      <c r="F442" s="153">
        <v>9.4299999999999995E-2</v>
      </c>
      <c r="G442" s="153">
        <v>-5.6500000000000002E-2</v>
      </c>
      <c r="H442" s="153">
        <v>5.9409999999999998E-2</v>
      </c>
      <c r="I442" s="153">
        <v>6.812E-2</v>
      </c>
      <c r="J442" s="153">
        <v>1.157E-2</v>
      </c>
      <c r="K442" s="154" t="s">
        <v>345</v>
      </c>
      <c r="L442" s="153">
        <v>2</v>
      </c>
    </row>
    <row r="443" spans="1:12" ht="13.5" customHeight="1" x14ac:dyDescent="0.45">
      <c r="A443" s="154" t="s">
        <v>346</v>
      </c>
      <c r="B443" s="153">
        <v>0</v>
      </c>
      <c r="C443" s="154" t="s">
        <v>97</v>
      </c>
      <c r="D443" s="154" t="s">
        <v>92</v>
      </c>
      <c r="E443" s="153">
        <v>-2.0975000000000001</v>
      </c>
      <c r="F443" s="153">
        <v>-0.10440000000000001</v>
      </c>
      <c r="G443" s="153">
        <v>1.83E-2</v>
      </c>
      <c r="H443" s="153">
        <v>-3.5130000000000002E-2</v>
      </c>
      <c r="I443" s="153">
        <v>2.3300000000000001E-2</v>
      </c>
      <c r="J443" s="153">
        <v>-1.763E-2</v>
      </c>
      <c r="K443" s="154" t="s">
        <v>347</v>
      </c>
      <c r="L443" s="153">
        <v>0</v>
      </c>
    </row>
    <row r="444" spans="1:12" ht="13.5" customHeight="1" x14ac:dyDescent="0.45">
      <c r="A444" s="154" t="s">
        <v>346</v>
      </c>
      <c r="B444" s="153">
        <v>0.5</v>
      </c>
      <c r="C444" s="154" t="s">
        <v>97</v>
      </c>
      <c r="D444" s="154" t="s">
        <v>92</v>
      </c>
      <c r="E444" s="153">
        <v>-2.0975000000000001</v>
      </c>
      <c r="F444" s="153">
        <v>-8.0999999999999996E-3</v>
      </c>
      <c r="G444" s="153">
        <v>1.83E-2</v>
      </c>
      <c r="H444" s="153">
        <v>-3.5130000000000002E-2</v>
      </c>
      <c r="I444" s="153">
        <v>1.4149999999999999E-2</v>
      </c>
      <c r="J444" s="153">
        <v>1.0489999999999999E-2</v>
      </c>
      <c r="K444" s="154" t="s">
        <v>347</v>
      </c>
      <c r="L444" s="153">
        <v>0.5</v>
      </c>
    </row>
    <row r="445" spans="1:12" ht="13.5" customHeight="1" x14ac:dyDescent="0.45">
      <c r="A445" s="154" t="s">
        <v>346</v>
      </c>
      <c r="B445" s="153">
        <v>1</v>
      </c>
      <c r="C445" s="154" t="s">
        <v>97</v>
      </c>
      <c r="D445" s="154" t="s">
        <v>92</v>
      </c>
      <c r="E445" s="153">
        <v>-2.0975000000000001</v>
      </c>
      <c r="F445" s="153">
        <v>8.8099999999999998E-2</v>
      </c>
      <c r="G445" s="153">
        <v>1.83E-2</v>
      </c>
      <c r="H445" s="153">
        <v>-3.5130000000000002E-2</v>
      </c>
      <c r="I445" s="153">
        <v>5.0000000000000001E-3</v>
      </c>
      <c r="J445" s="153">
        <v>-9.5099999999999994E-3</v>
      </c>
      <c r="K445" s="154" t="s">
        <v>347</v>
      </c>
      <c r="L445" s="153">
        <v>1</v>
      </c>
    </row>
    <row r="446" spans="1:12" ht="13.5" customHeight="1" x14ac:dyDescent="0.45">
      <c r="A446" s="154" t="s">
        <v>346</v>
      </c>
      <c r="B446" s="153">
        <v>1.5</v>
      </c>
      <c r="C446" s="154" t="s">
        <v>97</v>
      </c>
      <c r="D446" s="154" t="s">
        <v>92</v>
      </c>
      <c r="E446" s="153">
        <v>-2.0975000000000001</v>
      </c>
      <c r="F446" s="153">
        <v>0.18440000000000001</v>
      </c>
      <c r="G446" s="153">
        <v>1.83E-2</v>
      </c>
      <c r="H446" s="153">
        <v>-3.5130000000000002E-2</v>
      </c>
      <c r="I446" s="153">
        <v>-4.15E-3</v>
      </c>
      <c r="J446" s="153">
        <v>-7.7630000000000005E-2</v>
      </c>
      <c r="K446" s="154" t="s">
        <v>347</v>
      </c>
      <c r="L446" s="153">
        <v>1.5</v>
      </c>
    </row>
    <row r="447" spans="1:12" ht="13.5" customHeight="1" x14ac:dyDescent="0.45">
      <c r="A447" s="154" t="s">
        <v>346</v>
      </c>
      <c r="B447" s="153">
        <v>2</v>
      </c>
      <c r="C447" s="154" t="s">
        <v>97</v>
      </c>
      <c r="D447" s="154" t="s">
        <v>92</v>
      </c>
      <c r="E447" s="153">
        <v>-2.0975000000000001</v>
      </c>
      <c r="F447" s="153">
        <v>0.28060000000000002</v>
      </c>
      <c r="G447" s="153">
        <v>1.83E-2</v>
      </c>
      <c r="H447" s="153">
        <v>-3.5130000000000002E-2</v>
      </c>
      <c r="I447" s="153">
        <v>-1.3310000000000001E-2</v>
      </c>
      <c r="J447" s="153">
        <v>-0.19388</v>
      </c>
      <c r="K447" s="154" t="s">
        <v>347</v>
      </c>
      <c r="L447" s="153">
        <v>2</v>
      </c>
    </row>
    <row r="448" spans="1:12" ht="13.5" customHeight="1" x14ac:dyDescent="0.45">
      <c r="A448" s="154" t="s">
        <v>348</v>
      </c>
      <c r="B448" s="153">
        <v>0</v>
      </c>
      <c r="C448" s="154" t="s">
        <v>97</v>
      </c>
      <c r="D448" s="154" t="s">
        <v>92</v>
      </c>
      <c r="E448" s="153">
        <v>-2.0634000000000001</v>
      </c>
      <c r="F448" s="153">
        <v>-0.27210000000000001</v>
      </c>
      <c r="G448" s="153">
        <v>-2.58E-2</v>
      </c>
      <c r="H448" s="153">
        <v>2.9049999999999999E-2</v>
      </c>
      <c r="I448" s="153">
        <v>-2.1409999999999998E-2</v>
      </c>
      <c r="J448" s="153">
        <v>-0.17706</v>
      </c>
      <c r="K448" s="154" t="s">
        <v>349</v>
      </c>
      <c r="L448" s="153">
        <v>0</v>
      </c>
    </row>
    <row r="449" spans="1:12" ht="13.5" customHeight="1" x14ac:dyDescent="0.45">
      <c r="A449" s="154" t="s">
        <v>348</v>
      </c>
      <c r="B449" s="153">
        <v>0.5</v>
      </c>
      <c r="C449" s="154" t="s">
        <v>97</v>
      </c>
      <c r="D449" s="154" t="s">
        <v>92</v>
      </c>
      <c r="E449" s="153">
        <v>-2.0634000000000001</v>
      </c>
      <c r="F449" s="153">
        <v>-0.17580000000000001</v>
      </c>
      <c r="G449" s="153">
        <v>-2.58E-2</v>
      </c>
      <c r="H449" s="153">
        <v>2.9049999999999999E-2</v>
      </c>
      <c r="I449" s="153">
        <v>-8.5100000000000002E-3</v>
      </c>
      <c r="J449" s="153">
        <v>-6.5070000000000003E-2</v>
      </c>
      <c r="K449" s="154" t="s">
        <v>349</v>
      </c>
      <c r="L449" s="153">
        <v>0.5</v>
      </c>
    </row>
    <row r="450" spans="1:12" ht="13.5" customHeight="1" x14ac:dyDescent="0.45">
      <c r="A450" s="154" t="s">
        <v>348</v>
      </c>
      <c r="B450" s="153">
        <v>1</v>
      </c>
      <c r="C450" s="154" t="s">
        <v>97</v>
      </c>
      <c r="D450" s="154" t="s">
        <v>92</v>
      </c>
      <c r="E450" s="153">
        <v>-2.0634000000000001</v>
      </c>
      <c r="F450" s="153">
        <v>-7.9600000000000004E-2</v>
      </c>
      <c r="G450" s="153">
        <v>-2.58E-2</v>
      </c>
      <c r="H450" s="153">
        <v>2.9049999999999999E-2</v>
      </c>
      <c r="I450" s="153">
        <v>4.3899999999999998E-3</v>
      </c>
      <c r="J450" s="153">
        <v>-1.2099999999999999E-3</v>
      </c>
      <c r="K450" s="154" t="s">
        <v>349</v>
      </c>
      <c r="L450" s="153">
        <v>1</v>
      </c>
    </row>
    <row r="451" spans="1:12" ht="13.5" customHeight="1" x14ac:dyDescent="0.45">
      <c r="A451" s="154" t="s">
        <v>348</v>
      </c>
      <c r="B451" s="153">
        <v>1.5</v>
      </c>
      <c r="C451" s="154" t="s">
        <v>97</v>
      </c>
      <c r="D451" s="154" t="s">
        <v>92</v>
      </c>
      <c r="E451" s="153">
        <v>-2.0634000000000001</v>
      </c>
      <c r="F451" s="153">
        <v>1.67E-2</v>
      </c>
      <c r="G451" s="153">
        <v>-2.58E-2</v>
      </c>
      <c r="H451" s="153">
        <v>2.9049999999999999E-2</v>
      </c>
      <c r="I451" s="153">
        <v>1.7299999999999999E-2</v>
      </c>
      <c r="J451" s="153">
        <v>1.452E-2</v>
      </c>
      <c r="K451" s="154" t="s">
        <v>349</v>
      </c>
      <c r="L451" s="153">
        <v>1.5</v>
      </c>
    </row>
    <row r="452" spans="1:12" ht="13.5" customHeight="1" x14ac:dyDescent="0.45">
      <c r="A452" s="154" t="s">
        <v>348</v>
      </c>
      <c r="B452" s="153">
        <v>2</v>
      </c>
      <c r="C452" s="154" t="s">
        <v>97</v>
      </c>
      <c r="D452" s="154" t="s">
        <v>92</v>
      </c>
      <c r="E452" s="153">
        <v>-2.0634000000000001</v>
      </c>
      <c r="F452" s="153">
        <v>0.1129</v>
      </c>
      <c r="G452" s="153">
        <v>-2.58E-2</v>
      </c>
      <c r="H452" s="153">
        <v>2.9049999999999999E-2</v>
      </c>
      <c r="I452" s="153">
        <v>3.0200000000000001E-2</v>
      </c>
      <c r="J452" s="153">
        <v>-1.787E-2</v>
      </c>
      <c r="K452" s="154" t="s">
        <v>349</v>
      </c>
      <c r="L452" s="153">
        <v>2</v>
      </c>
    </row>
    <row r="453" spans="1:12" ht="13.5" customHeight="1" x14ac:dyDescent="0.45">
      <c r="A453" s="154" t="s">
        <v>350</v>
      </c>
      <c r="B453" s="153">
        <v>0</v>
      </c>
      <c r="C453" s="154" t="s">
        <v>97</v>
      </c>
      <c r="D453" s="154" t="s">
        <v>92</v>
      </c>
      <c r="E453" s="153">
        <v>-2.1076000000000001</v>
      </c>
      <c r="F453" s="153">
        <v>-0.10440000000000001</v>
      </c>
      <c r="G453" s="153">
        <v>1.1299999999999999E-2</v>
      </c>
      <c r="H453" s="153">
        <v>9.2999999999999992E-3</v>
      </c>
      <c r="I453" s="153">
        <v>3.8600000000000001E-3</v>
      </c>
      <c r="J453" s="153">
        <v>-1.7989999999999999E-2</v>
      </c>
      <c r="K453" s="154" t="s">
        <v>351</v>
      </c>
      <c r="L453" s="153">
        <v>0</v>
      </c>
    </row>
    <row r="454" spans="1:12" ht="13.5" customHeight="1" x14ac:dyDescent="0.45">
      <c r="A454" s="154" t="s">
        <v>350</v>
      </c>
      <c r="B454" s="153">
        <v>0.5</v>
      </c>
      <c r="C454" s="154" t="s">
        <v>97</v>
      </c>
      <c r="D454" s="154" t="s">
        <v>92</v>
      </c>
      <c r="E454" s="153">
        <v>-2.1076000000000001</v>
      </c>
      <c r="F454" s="153">
        <v>-8.0999999999999996E-3</v>
      </c>
      <c r="G454" s="153">
        <v>1.1299999999999999E-2</v>
      </c>
      <c r="H454" s="153">
        <v>9.2999999999999992E-3</v>
      </c>
      <c r="I454" s="153">
        <v>-1.81E-3</v>
      </c>
      <c r="J454" s="153">
        <v>1.0149999999999999E-2</v>
      </c>
      <c r="K454" s="154" t="s">
        <v>351</v>
      </c>
      <c r="L454" s="153">
        <v>0.5</v>
      </c>
    </row>
    <row r="455" spans="1:12" ht="13.5" customHeight="1" x14ac:dyDescent="0.45">
      <c r="A455" s="154" t="s">
        <v>350</v>
      </c>
      <c r="B455" s="153">
        <v>1</v>
      </c>
      <c r="C455" s="154" t="s">
        <v>97</v>
      </c>
      <c r="D455" s="154" t="s">
        <v>92</v>
      </c>
      <c r="E455" s="153">
        <v>-2.1076000000000001</v>
      </c>
      <c r="F455" s="153">
        <v>8.8099999999999998E-2</v>
      </c>
      <c r="G455" s="153">
        <v>1.1299999999999999E-2</v>
      </c>
      <c r="H455" s="153">
        <v>9.2999999999999992E-3</v>
      </c>
      <c r="I455" s="153">
        <v>-7.4700000000000001E-3</v>
      </c>
      <c r="J455" s="153">
        <v>-9.8499999999999994E-3</v>
      </c>
      <c r="K455" s="154" t="s">
        <v>351</v>
      </c>
      <c r="L455" s="153">
        <v>1</v>
      </c>
    </row>
    <row r="456" spans="1:12" ht="13.5" customHeight="1" x14ac:dyDescent="0.45">
      <c r="A456" s="154" t="s">
        <v>350</v>
      </c>
      <c r="B456" s="153">
        <v>1.5</v>
      </c>
      <c r="C456" s="154" t="s">
        <v>97</v>
      </c>
      <c r="D456" s="154" t="s">
        <v>92</v>
      </c>
      <c r="E456" s="153">
        <v>-2.1076000000000001</v>
      </c>
      <c r="F456" s="153">
        <v>0.18440000000000001</v>
      </c>
      <c r="G456" s="153">
        <v>1.1299999999999999E-2</v>
      </c>
      <c r="H456" s="153">
        <v>9.2999999999999992E-3</v>
      </c>
      <c r="I456" s="153">
        <v>-1.3140000000000001E-2</v>
      </c>
      <c r="J456" s="153">
        <v>-7.7960000000000002E-2</v>
      </c>
      <c r="K456" s="154" t="s">
        <v>351</v>
      </c>
      <c r="L456" s="153">
        <v>1.5</v>
      </c>
    </row>
    <row r="457" spans="1:12" ht="13.5" customHeight="1" x14ac:dyDescent="0.45">
      <c r="A457" s="154" t="s">
        <v>350</v>
      </c>
      <c r="B457" s="153">
        <v>2</v>
      </c>
      <c r="C457" s="154" t="s">
        <v>97</v>
      </c>
      <c r="D457" s="154" t="s">
        <v>92</v>
      </c>
      <c r="E457" s="153">
        <v>-2.1076000000000001</v>
      </c>
      <c r="F457" s="153">
        <v>0.28060000000000002</v>
      </c>
      <c r="G457" s="153">
        <v>1.1299999999999999E-2</v>
      </c>
      <c r="H457" s="153">
        <v>9.2999999999999992E-3</v>
      </c>
      <c r="I457" s="153">
        <v>-1.8800000000000001E-2</v>
      </c>
      <c r="J457" s="153">
        <v>-0.19420000000000001</v>
      </c>
      <c r="K457" s="154" t="s">
        <v>351</v>
      </c>
      <c r="L457" s="153">
        <v>2</v>
      </c>
    </row>
    <row r="458" spans="1:12" ht="13.5" customHeight="1" x14ac:dyDescent="0.45">
      <c r="A458" s="154" t="s">
        <v>352</v>
      </c>
      <c r="B458" s="153">
        <v>0</v>
      </c>
      <c r="C458" s="154" t="s">
        <v>97</v>
      </c>
      <c r="D458" s="154" t="s">
        <v>92</v>
      </c>
      <c r="E458" s="153">
        <v>-2.0739000000000001</v>
      </c>
      <c r="F458" s="153">
        <v>-0.27329999999999999</v>
      </c>
      <c r="G458" s="153">
        <v>-1.0800000000000001E-2</v>
      </c>
      <c r="H458" s="153">
        <v>-3.7699999999999999E-3</v>
      </c>
      <c r="I458" s="153">
        <v>-2.0920000000000001E-2</v>
      </c>
      <c r="J458" s="153">
        <v>-0.17821000000000001</v>
      </c>
      <c r="K458" s="154" t="s">
        <v>353</v>
      </c>
      <c r="L458" s="153">
        <v>0</v>
      </c>
    </row>
    <row r="459" spans="1:12" ht="13.5" customHeight="1" x14ac:dyDescent="0.45">
      <c r="A459" s="154" t="s">
        <v>352</v>
      </c>
      <c r="B459" s="153">
        <v>0.5</v>
      </c>
      <c r="C459" s="154" t="s">
        <v>97</v>
      </c>
      <c r="D459" s="154" t="s">
        <v>92</v>
      </c>
      <c r="E459" s="153">
        <v>-2.0739000000000001</v>
      </c>
      <c r="F459" s="153">
        <v>-0.17710000000000001</v>
      </c>
      <c r="G459" s="153">
        <v>-1.0800000000000001E-2</v>
      </c>
      <c r="H459" s="153">
        <v>-3.7699999999999999E-3</v>
      </c>
      <c r="I459" s="153">
        <v>-1.55E-2</v>
      </c>
      <c r="J459" s="153">
        <v>-6.5619999999999998E-2</v>
      </c>
      <c r="K459" s="154" t="s">
        <v>353</v>
      </c>
      <c r="L459" s="153">
        <v>0.5</v>
      </c>
    </row>
    <row r="460" spans="1:12" ht="13.5" customHeight="1" x14ac:dyDescent="0.45">
      <c r="A460" s="154" t="s">
        <v>352</v>
      </c>
      <c r="B460" s="153">
        <v>1</v>
      </c>
      <c r="C460" s="154" t="s">
        <v>97</v>
      </c>
      <c r="D460" s="154" t="s">
        <v>92</v>
      </c>
      <c r="E460" s="153">
        <v>-2.0739000000000001</v>
      </c>
      <c r="F460" s="153">
        <v>-8.0799999999999997E-2</v>
      </c>
      <c r="G460" s="153">
        <v>-1.0800000000000001E-2</v>
      </c>
      <c r="H460" s="153">
        <v>-3.7699999999999999E-3</v>
      </c>
      <c r="I460" s="153">
        <v>-1.008E-2</v>
      </c>
      <c r="J460" s="153">
        <v>-1.15E-3</v>
      </c>
      <c r="K460" s="154" t="s">
        <v>353</v>
      </c>
      <c r="L460" s="153">
        <v>1</v>
      </c>
    </row>
    <row r="461" spans="1:12" ht="13.5" customHeight="1" x14ac:dyDescent="0.45">
      <c r="A461" s="154" t="s">
        <v>352</v>
      </c>
      <c r="B461" s="153">
        <v>1.5</v>
      </c>
      <c r="C461" s="154" t="s">
        <v>97</v>
      </c>
      <c r="D461" s="154" t="s">
        <v>92</v>
      </c>
      <c r="E461" s="153">
        <v>-2.0739000000000001</v>
      </c>
      <c r="F461" s="153">
        <v>1.54E-2</v>
      </c>
      <c r="G461" s="153">
        <v>-1.0800000000000001E-2</v>
      </c>
      <c r="H461" s="153">
        <v>-3.7699999999999999E-3</v>
      </c>
      <c r="I461" s="153">
        <v>-4.6600000000000001E-3</v>
      </c>
      <c r="J461" s="153">
        <v>1.519E-2</v>
      </c>
      <c r="K461" s="154" t="s">
        <v>353</v>
      </c>
      <c r="L461" s="153">
        <v>1.5</v>
      </c>
    </row>
    <row r="462" spans="1:12" ht="13.5" customHeight="1" x14ac:dyDescent="0.45">
      <c r="A462" s="154" t="s">
        <v>352</v>
      </c>
      <c r="B462" s="153">
        <v>2</v>
      </c>
      <c r="C462" s="154" t="s">
        <v>97</v>
      </c>
      <c r="D462" s="154" t="s">
        <v>92</v>
      </c>
      <c r="E462" s="153">
        <v>-2.0739000000000001</v>
      </c>
      <c r="F462" s="153">
        <v>0.11169999999999999</v>
      </c>
      <c r="G462" s="153">
        <v>-1.0800000000000001E-2</v>
      </c>
      <c r="H462" s="153">
        <v>-3.7699999999999999E-3</v>
      </c>
      <c r="I462" s="153">
        <v>7.6000000000000004E-4</v>
      </c>
      <c r="J462" s="153">
        <v>-1.66E-2</v>
      </c>
      <c r="K462" s="154" t="s">
        <v>353</v>
      </c>
      <c r="L462" s="153">
        <v>2</v>
      </c>
    </row>
    <row r="463" spans="1:12" ht="13.5" customHeight="1" x14ac:dyDescent="0.45">
      <c r="A463" s="154" t="s">
        <v>354</v>
      </c>
      <c r="B463" s="153">
        <v>0</v>
      </c>
      <c r="C463" s="154" t="s">
        <v>97</v>
      </c>
      <c r="D463" s="154" t="s">
        <v>92</v>
      </c>
      <c r="E463" s="153">
        <v>-2.2587000000000002</v>
      </c>
      <c r="F463" s="153">
        <v>-0.1358</v>
      </c>
      <c r="G463" s="153">
        <v>1.8200000000000001E-2</v>
      </c>
      <c r="H463" s="153">
        <v>3.14E-3</v>
      </c>
      <c r="I463" s="153">
        <v>3.8269999999999998E-2</v>
      </c>
      <c r="J463" s="153">
        <v>-4.4499999999999998E-2</v>
      </c>
      <c r="K463" s="154" t="s">
        <v>355</v>
      </c>
      <c r="L463" s="153">
        <v>0</v>
      </c>
    </row>
    <row r="464" spans="1:12" ht="13.5" customHeight="1" x14ac:dyDescent="0.45">
      <c r="A464" s="154" t="s">
        <v>354</v>
      </c>
      <c r="B464" s="153">
        <v>0.5</v>
      </c>
      <c r="C464" s="154" t="s">
        <v>97</v>
      </c>
      <c r="D464" s="154" t="s">
        <v>92</v>
      </c>
      <c r="E464" s="153">
        <v>-2.2587000000000002</v>
      </c>
      <c r="F464" s="153">
        <v>-3.9600000000000003E-2</v>
      </c>
      <c r="G464" s="153">
        <v>1.8200000000000001E-2</v>
      </c>
      <c r="H464" s="153">
        <v>3.14E-3</v>
      </c>
      <c r="I464" s="153">
        <v>2.9139999999999999E-2</v>
      </c>
      <c r="J464" s="153">
        <v>-6.7000000000000002E-4</v>
      </c>
      <c r="K464" s="154" t="s">
        <v>355</v>
      </c>
      <c r="L464" s="153">
        <v>0.5</v>
      </c>
    </row>
    <row r="465" spans="1:12" ht="13.5" customHeight="1" x14ac:dyDescent="0.45">
      <c r="A465" s="154" t="s">
        <v>354</v>
      </c>
      <c r="B465" s="153">
        <v>1</v>
      </c>
      <c r="C465" s="154" t="s">
        <v>97</v>
      </c>
      <c r="D465" s="154" t="s">
        <v>92</v>
      </c>
      <c r="E465" s="153">
        <v>-2.2587000000000002</v>
      </c>
      <c r="F465" s="153">
        <v>5.67E-2</v>
      </c>
      <c r="G465" s="153">
        <v>1.8200000000000001E-2</v>
      </c>
      <c r="H465" s="153">
        <v>3.14E-3</v>
      </c>
      <c r="I465" s="153">
        <v>2.002E-2</v>
      </c>
      <c r="J465" s="153">
        <v>-4.9500000000000004E-3</v>
      </c>
      <c r="K465" s="154" t="s">
        <v>355</v>
      </c>
      <c r="L465" s="153">
        <v>1</v>
      </c>
    </row>
    <row r="466" spans="1:12" ht="13.5" customHeight="1" x14ac:dyDescent="0.45">
      <c r="A466" s="154" t="s">
        <v>354</v>
      </c>
      <c r="B466" s="153">
        <v>1.5</v>
      </c>
      <c r="C466" s="154" t="s">
        <v>97</v>
      </c>
      <c r="D466" s="154" t="s">
        <v>92</v>
      </c>
      <c r="E466" s="153">
        <v>-2.2587000000000002</v>
      </c>
      <c r="F466" s="153">
        <v>0.15290000000000001</v>
      </c>
      <c r="G466" s="153">
        <v>1.8200000000000001E-2</v>
      </c>
      <c r="H466" s="153">
        <v>3.14E-3</v>
      </c>
      <c r="I466" s="153">
        <v>1.089E-2</v>
      </c>
      <c r="J466" s="153">
        <v>-5.7369999999999997E-2</v>
      </c>
      <c r="K466" s="154" t="s">
        <v>355</v>
      </c>
      <c r="L466" s="153">
        <v>1.5</v>
      </c>
    </row>
    <row r="467" spans="1:12" ht="13.5" customHeight="1" x14ac:dyDescent="0.45">
      <c r="A467" s="154" t="s">
        <v>354</v>
      </c>
      <c r="B467" s="153">
        <v>2</v>
      </c>
      <c r="C467" s="154" t="s">
        <v>97</v>
      </c>
      <c r="D467" s="154" t="s">
        <v>92</v>
      </c>
      <c r="E467" s="153">
        <v>-2.2587000000000002</v>
      </c>
      <c r="F467" s="153">
        <v>0.2492</v>
      </c>
      <c r="G467" s="153">
        <v>1.8200000000000001E-2</v>
      </c>
      <c r="H467" s="153">
        <v>3.14E-3</v>
      </c>
      <c r="I467" s="153">
        <v>1.7700000000000001E-3</v>
      </c>
      <c r="J467" s="153">
        <v>-0.15790000000000001</v>
      </c>
      <c r="K467" s="154" t="s">
        <v>355</v>
      </c>
      <c r="L467" s="153">
        <v>2</v>
      </c>
    </row>
    <row r="468" spans="1:12" ht="13.5" customHeight="1" x14ac:dyDescent="0.45">
      <c r="A468" s="154" t="s">
        <v>356</v>
      </c>
      <c r="B468" s="153">
        <v>0</v>
      </c>
      <c r="C468" s="154" t="s">
        <v>97</v>
      </c>
      <c r="D468" s="154" t="s">
        <v>92</v>
      </c>
      <c r="E468" s="153">
        <v>-2.2610999999999999</v>
      </c>
      <c r="F468" s="153">
        <v>-0.28749999999999998</v>
      </c>
      <c r="G468" s="153">
        <v>1.8200000000000001E-2</v>
      </c>
      <c r="H468" s="153">
        <v>-3.252E-2</v>
      </c>
      <c r="I468" s="153">
        <v>1.9E-3</v>
      </c>
      <c r="J468" s="153">
        <v>-0.18168999999999999</v>
      </c>
      <c r="K468" s="154" t="s">
        <v>357</v>
      </c>
      <c r="L468" s="153">
        <v>0</v>
      </c>
    </row>
    <row r="469" spans="1:12" ht="13.5" customHeight="1" x14ac:dyDescent="0.45">
      <c r="A469" s="154" t="s">
        <v>356</v>
      </c>
      <c r="B469" s="153">
        <v>0.5</v>
      </c>
      <c r="C469" s="154" t="s">
        <v>97</v>
      </c>
      <c r="D469" s="154" t="s">
        <v>92</v>
      </c>
      <c r="E469" s="153">
        <v>-2.2610999999999999</v>
      </c>
      <c r="F469" s="153">
        <v>-0.19120000000000001</v>
      </c>
      <c r="G469" s="153">
        <v>1.8200000000000001E-2</v>
      </c>
      <c r="H469" s="153">
        <v>-3.252E-2</v>
      </c>
      <c r="I469" s="153">
        <v>-7.1799999999999998E-3</v>
      </c>
      <c r="J469" s="153">
        <v>-6.2010000000000003E-2</v>
      </c>
      <c r="K469" s="154" t="s">
        <v>357</v>
      </c>
      <c r="L469" s="153">
        <v>0.5</v>
      </c>
    </row>
    <row r="470" spans="1:12" ht="13.5" customHeight="1" x14ac:dyDescent="0.45">
      <c r="A470" s="154" t="s">
        <v>356</v>
      </c>
      <c r="B470" s="153">
        <v>1</v>
      </c>
      <c r="C470" s="154" t="s">
        <v>97</v>
      </c>
      <c r="D470" s="154" t="s">
        <v>92</v>
      </c>
      <c r="E470" s="153">
        <v>-2.2610999999999999</v>
      </c>
      <c r="F470" s="153">
        <v>-9.5000000000000001E-2</v>
      </c>
      <c r="G470" s="153">
        <v>1.8200000000000001E-2</v>
      </c>
      <c r="H470" s="153">
        <v>-3.252E-2</v>
      </c>
      <c r="I470" s="153">
        <v>-1.626E-2</v>
      </c>
      <c r="J470" s="153">
        <v>9.5499999999999995E-3</v>
      </c>
      <c r="K470" s="154" t="s">
        <v>357</v>
      </c>
      <c r="L470" s="153">
        <v>1</v>
      </c>
    </row>
    <row r="471" spans="1:12" ht="13.5" customHeight="1" x14ac:dyDescent="0.45">
      <c r="A471" s="154" t="s">
        <v>356</v>
      </c>
      <c r="B471" s="153">
        <v>1.5</v>
      </c>
      <c r="C471" s="154" t="s">
        <v>97</v>
      </c>
      <c r="D471" s="154" t="s">
        <v>92</v>
      </c>
      <c r="E471" s="153">
        <v>-2.2610999999999999</v>
      </c>
      <c r="F471" s="153">
        <v>1.2999999999999999E-3</v>
      </c>
      <c r="G471" s="153">
        <v>1.8200000000000001E-2</v>
      </c>
      <c r="H471" s="153">
        <v>-3.252E-2</v>
      </c>
      <c r="I471" s="153">
        <v>-2.5350000000000001E-2</v>
      </c>
      <c r="J471" s="153">
        <v>3.2980000000000002E-2</v>
      </c>
      <c r="K471" s="154" t="s">
        <v>357</v>
      </c>
      <c r="L471" s="153">
        <v>1.5</v>
      </c>
    </row>
    <row r="472" spans="1:12" ht="13.5" customHeight="1" x14ac:dyDescent="0.45">
      <c r="A472" s="154" t="s">
        <v>356</v>
      </c>
      <c r="B472" s="153">
        <v>2</v>
      </c>
      <c r="C472" s="154" t="s">
        <v>97</v>
      </c>
      <c r="D472" s="154" t="s">
        <v>92</v>
      </c>
      <c r="E472" s="153">
        <v>-2.2610999999999999</v>
      </c>
      <c r="F472" s="153">
        <v>9.7500000000000003E-2</v>
      </c>
      <c r="G472" s="153">
        <v>1.8200000000000001E-2</v>
      </c>
      <c r="H472" s="153">
        <v>-3.252E-2</v>
      </c>
      <c r="I472" s="153">
        <v>-3.4430000000000002E-2</v>
      </c>
      <c r="J472" s="153">
        <v>8.2799999999999992E-3</v>
      </c>
      <c r="K472" s="154" t="s">
        <v>357</v>
      </c>
      <c r="L472" s="153">
        <v>2</v>
      </c>
    </row>
    <row r="473" spans="1:12" ht="13.5" customHeight="1" x14ac:dyDescent="0.45">
      <c r="A473" s="154" t="s">
        <v>358</v>
      </c>
      <c r="B473" s="153">
        <v>0</v>
      </c>
      <c r="C473" s="154" t="s">
        <v>97</v>
      </c>
      <c r="D473" s="154" t="s">
        <v>92</v>
      </c>
      <c r="E473" s="153">
        <v>-1.6937</v>
      </c>
      <c r="F473" s="153">
        <v>0.04</v>
      </c>
      <c r="G473" s="153">
        <v>9.7100000000000006E-2</v>
      </c>
      <c r="H473" s="153">
        <v>6.7729999999999999E-2</v>
      </c>
      <c r="I473" s="153">
        <v>6.5600000000000006E-2</v>
      </c>
      <c r="J473" s="153">
        <v>7.7450000000000005E-2</v>
      </c>
      <c r="K473" s="154" t="s">
        <v>359</v>
      </c>
      <c r="L473" s="153">
        <v>0</v>
      </c>
    </row>
    <row r="474" spans="1:12" ht="13.5" customHeight="1" x14ac:dyDescent="0.45">
      <c r="A474" s="154" t="s">
        <v>358</v>
      </c>
      <c r="B474" s="153">
        <v>0.5</v>
      </c>
      <c r="C474" s="154" t="s">
        <v>97</v>
      </c>
      <c r="D474" s="154" t="s">
        <v>92</v>
      </c>
      <c r="E474" s="153">
        <v>-1.6937</v>
      </c>
      <c r="F474" s="153">
        <v>0.1363</v>
      </c>
      <c r="G474" s="153">
        <v>9.7100000000000006E-2</v>
      </c>
      <c r="H474" s="153">
        <v>6.7729999999999999E-2</v>
      </c>
      <c r="I474" s="153">
        <v>1.7069999999999998E-2</v>
      </c>
      <c r="J474" s="153">
        <v>3.3369999999999997E-2</v>
      </c>
      <c r="K474" s="154" t="s">
        <v>359</v>
      </c>
      <c r="L474" s="153">
        <v>0.5</v>
      </c>
    </row>
    <row r="475" spans="1:12" ht="13.5" customHeight="1" x14ac:dyDescent="0.45">
      <c r="A475" s="154" t="s">
        <v>358</v>
      </c>
      <c r="B475" s="153">
        <v>1</v>
      </c>
      <c r="C475" s="154" t="s">
        <v>97</v>
      </c>
      <c r="D475" s="154" t="s">
        <v>92</v>
      </c>
      <c r="E475" s="153">
        <v>-1.6937</v>
      </c>
      <c r="F475" s="153">
        <v>0.23250000000000001</v>
      </c>
      <c r="G475" s="153">
        <v>9.7100000000000006E-2</v>
      </c>
      <c r="H475" s="153">
        <v>6.7729999999999999E-2</v>
      </c>
      <c r="I475" s="153">
        <v>-3.1460000000000002E-2</v>
      </c>
      <c r="J475" s="153">
        <v>-5.8840000000000003E-2</v>
      </c>
      <c r="K475" s="154" t="s">
        <v>359</v>
      </c>
      <c r="L475" s="153">
        <v>1</v>
      </c>
    </row>
    <row r="476" spans="1:12" ht="13.5" customHeight="1" x14ac:dyDescent="0.45">
      <c r="A476" s="154" t="s">
        <v>358</v>
      </c>
      <c r="B476" s="153">
        <v>1.5</v>
      </c>
      <c r="C476" s="154" t="s">
        <v>97</v>
      </c>
      <c r="D476" s="154" t="s">
        <v>92</v>
      </c>
      <c r="E476" s="153">
        <v>-1.6937</v>
      </c>
      <c r="F476" s="153">
        <v>0.32879999999999998</v>
      </c>
      <c r="G476" s="153">
        <v>9.7100000000000006E-2</v>
      </c>
      <c r="H476" s="153">
        <v>6.7729999999999999E-2</v>
      </c>
      <c r="I476" s="153">
        <v>-0.08</v>
      </c>
      <c r="J476" s="153">
        <v>-0.19917000000000001</v>
      </c>
      <c r="K476" s="154" t="s">
        <v>359</v>
      </c>
      <c r="L476" s="153">
        <v>1.5</v>
      </c>
    </row>
    <row r="477" spans="1:12" ht="13.5" customHeight="1" x14ac:dyDescent="0.45">
      <c r="A477" s="154" t="s">
        <v>358</v>
      </c>
      <c r="B477" s="153">
        <v>2</v>
      </c>
      <c r="C477" s="154" t="s">
        <v>97</v>
      </c>
      <c r="D477" s="154" t="s">
        <v>92</v>
      </c>
      <c r="E477" s="153">
        <v>-1.6937</v>
      </c>
      <c r="F477" s="153">
        <v>0.42499999999999999</v>
      </c>
      <c r="G477" s="153">
        <v>9.7100000000000006E-2</v>
      </c>
      <c r="H477" s="153">
        <v>6.7729999999999999E-2</v>
      </c>
      <c r="I477" s="153">
        <v>-0.12853000000000001</v>
      </c>
      <c r="J477" s="153">
        <v>-0.38762999999999997</v>
      </c>
      <c r="K477" s="154" t="s">
        <v>359</v>
      </c>
      <c r="L477" s="153">
        <v>2</v>
      </c>
    </row>
    <row r="478" spans="1:12" ht="13.5" customHeight="1" x14ac:dyDescent="0.45">
      <c r="A478" s="154" t="s">
        <v>360</v>
      </c>
      <c r="B478" s="153">
        <v>0</v>
      </c>
      <c r="C478" s="154" t="s">
        <v>97</v>
      </c>
      <c r="D478" s="154" t="s">
        <v>92</v>
      </c>
      <c r="E478" s="153">
        <v>-1.6745000000000001</v>
      </c>
      <c r="F478" s="153">
        <v>-0.60609999999999997</v>
      </c>
      <c r="G478" s="153">
        <v>-1.9599999999999999E-2</v>
      </c>
      <c r="H478" s="153">
        <v>-0.11797000000000001</v>
      </c>
      <c r="I478" s="153">
        <v>-6.9680000000000006E-2</v>
      </c>
      <c r="J478" s="153">
        <v>-0.50470999999999999</v>
      </c>
      <c r="K478" s="154" t="s">
        <v>361</v>
      </c>
      <c r="L478" s="153">
        <v>0</v>
      </c>
    </row>
    <row r="479" spans="1:12" ht="13.5" customHeight="1" x14ac:dyDescent="0.45">
      <c r="A479" s="154" t="s">
        <v>360</v>
      </c>
      <c r="B479" s="153">
        <v>0.5</v>
      </c>
      <c r="C479" s="154" t="s">
        <v>97</v>
      </c>
      <c r="D479" s="154" t="s">
        <v>92</v>
      </c>
      <c r="E479" s="153">
        <v>-1.6745000000000001</v>
      </c>
      <c r="F479" s="153">
        <v>-0.50980000000000003</v>
      </c>
      <c r="G479" s="153">
        <v>-1.9599999999999999E-2</v>
      </c>
      <c r="H479" s="153">
        <v>-0.11797000000000001</v>
      </c>
      <c r="I479" s="153">
        <v>-5.9880000000000003E-2</v>
      </c>
      <c r="J479" s="153">
        <v>-0.22575000000000001</v>
      </c>
      <c r="K479" s="154" t="s">
        <v>361</v>
      </c>
      <c r="L479" s="153">
        <v>0.5</v>
      </c>
    </row>
    <row r="480" spans="1:12" ht="13.5" customHeight="1" x14ac:dyDescent="0.45">
      <c r="A480" s="154" t="s">
        <v>360</v>
      </c>
      <c r="B480" s="153">
        <v>1</v>
      </c>
      <c r="C480" s="154" t="s">
        <v>97</v>
      </c>
      <c r="D480" s="154" t="s">
        <v>92</v>
      </c>
      <c r="E480" s="153">
        <v>-1.6745000000000001</v>
      </c>
      <c r="F480" s="153">
        <v>-0.41360000000000002</v>
      </c>
      <c r="G480" s="153">
        <v>-1.9599999999999999E-2</v>
      </c>
      <c r="H480" s="153">
        <v>-0.11797000000000001</v>
      </c>
      <c r="I480" s="153">
        <v>-5.0070000000000003E-2</v>
      </c>
      <c r="J480" s="153">
        <v>5.1000000000000004E-3</v>
      </c>
      <c r="K480" s="154" t="s">
        <v>361</v>
      </c>
      <c r="L480" s="153">
        <v>1</v>
      </c>
    </row>
    <row r="481" spans="1:12" ht="13.5" customHeight="1" x14ac:dyDescent="0.45">
      <c r="A481" s="154" t="s">
        <v>360</v>
      </c>
      <c r="B481" s="153">
        <v>1.5</v>
      </c>
      <c r="C481" s="154" t="s">
        <v>97</v>
      </c>
      <c r="D481" s="154" t="s">
        <v>92</v>
      </c>
      <c r="E481" s="153">
        <v>-1.6745000000000001</v>
      </c>
      <c r="F481" s="153">
        <v>-0.31730000000000003</v>
      </c>
      <c r="G481" s="153">
        <v>-1.9599999999999999E-2</v>
      </c>
      <c r="H481" s="153">
        <v>-0.11797000000000001</v>
      </c>
      <c r="I481" s="153">
        <v>-4.0259999999999997E-2</v>
      </c>
      <c r="J481" s="153">
        <v>0.18781</v>
      </c>
      <c r="K481" s="154" t="s">
        <v>361</v>
      </c>
      <c r="L481" s="153">
        <v>1.5</v>
      </c>
    </row>
    <row r="482" spans="1:12" ht="13.5" customHeight="1" x14ac:dyDescent="0.45">
      <c r="A482" s="154" t="s">
        <v>360</v>
      </c>
      <c r="B482" s="153">
        <v>2</v>
      </c>
      <c r="C482" s="154" t="s">
        <v>97</v>
      </c>
      <c r="D482" s="154" t="s">
        <v>92</v>
      </c>
      <c r="E482" s="153">
        <v>-1.6745000000000001</v>
      </c>
      <c r="F482" s="153">
        <v>-0.22109999999999999</v>
      </c>
      <c r="G482" s="153">
        <v>-1.9599999999999999E-2</v>
      </c>
      <c r="H482" s="153">
        <v>-0.11797000000000001</v>
      </c>
      <c r="I482" s="153">
        <v>-3.0450000000000001E-2</v>
      </c>
      <c r="J482" s="153">
        <v>0.32240000000000002</v>
      </c>
      <c r="K482" s="154" t="s">
        <v>361</v>
      </c>
      <c r="L482" s="153">
        <v>2</v>
      </c>
    </row>
    <row r="483" spans="1:12" ht="13.5" customHeight="1" x14ac:dyDescent="0.45">
      <c r="A483" s="154" t="s">
        <v>362</v>
      </c>
      <c r="B483" s="153">
        <v>0</v>
      </c>
      <c r="C483" s="154" t="s">
        <v>97</v>
      </c>
      <c r="D483" s="154" t="s">
        <v>92</v>
      </c>
      <c r="E483" s="153">
        <v>-2.7008000000000001</v>
      </c>
      <c r="F483" s="153">
        <v>-0.2989</v>
      </c>
      <c r="G483" s="153">
        <v>1.2800000000000001E-2</v>
      </c>
      <c r="H483" s="153">
        <v>-1.338E-2</v>
      </c>
      <c r="I483" s="153">
        <v>2.4979999999999999E-2</v>
      </c>
      <c r="J483" s="153">
        <v>-0.13252</v>
      </c>
      <c r="K483" s="154" t="s">
        <v>363</v>
      </c>
      <c r="L483" s="153">
        <v>0</v>
      </c>
    </row>
    <row r="484" spans="1:12" ht="13.5" customHeight="1" x14ac:dyDescent="0.45">
      <c r="A484" s="154" t="s">
        <v>362</v>
      </c>
      <c r="B484" s="153">
        <v>1.89011</v>
      </c>
      <c r="C484" s="154" t="s">
        <v>97</v>
      </c>
      <c r="D484" s="154" t="s">
        <v>92</v>
      </c>
      <c r="E484" s="153">
        <v>-2.9222000000000001</v>
      </c>
      <c r="F484" s="153">
        <v>-1.0200000000000001E-2</v>
      </c>
      <c r="G484" s="153">
        <v>1.2800000000000001E-2</v>
      </c>
      <c r="H484" s="153">
        <v>-1.338E-2</v>
      </c>
      <c r="I484" s="153">
        <v>7.6000000000000004E-4</v>
      </c>
      <c r="J484" s="153">
        <v>0.15956000000000001</v>
      </c>
      <c r="K484" s="154" t="s">
        <v>363</v>
      </c>
      <c r="L484" s="153">
        <v>1.89011</v>
      </c>
    </row>
    <row r="485" spans="1:12" ht="13.5" customHeight="1" x14ac:dyDescent="0.45">
      <c r="A485" s="154" t="s">
        <v>362</v>
      </c>
      <c r="B485" s="153">
        <v>3.7802099999999998</v>
      </c>
      <c r="C485" s="154" t="s">
        <v>97</v>
      </c>
      <c r="D485" s="154" t="s">
        <v>92</v>
      </c>
      <c r="E485" s="153">
        <v>-3.1436000000000002</v>
      </c>
      <c r="F485" s="153">
        <v>0.27860000000000001</v>
      </c>
      <c r="G485" s="153">
        <v>1.2800000000000001E-2</v>
      </c>
      <c r="H485" s="153">
        <v>-1.338E-2</v>
      </c>
      <c r="I485" s="153">
        <v>-2.3470000000000001E-2</v>
      </c>
      <c r="J485" s="153">
        <v>-9.4130000000000005E-2</v>
      </c>
      <c r="K485" s="154" t="s">
        <v>363</v>
      </c>
      <c r="L485" s="153">
        <v>3.7802099999999998</v>
      </c>
    </row>
    <row r="486" spans="1:12" ht="13.5" customHeight="1" x14ac:dyDescent="0.45">
      <c r="A486" s="154" t="s">
        <v>364</v>
      </c>
      <c r="B486" s="153">
        <v>0</v>
      </c>
      <c r="C486" s="154" t="s">
        <v>97</v>
      </c>
      <c r="D486" s="154" t="s">
        <v>92</v>
      </c>
      <c r="E486" s="153">
        <v>-2.0306000000000002</v>
      </c>
      <c r="F486" s="153">
        <v>-0.28949999999999998</v>
      </c>
      <c r="G486" s="153">
        <v>1.32E-2</v>
      </c>
      <c r="H486" s="153">
        <v>2.1299999999999999E-3</v>
      </c>
      <c r="I486" s="153">
        <v>2.1690000000000001E-2</v>
      </c>
      <c r="J486" s="153">
        <v>-9.529E-2</v>
      </c>
      <c r="K486" s="154" t="s">
        <v>365</v>
      </c>
      <c r="L486" s="153">
        <v>0</v>
      </c>
    </row>
    <row r="487" spans="1:12" ht="13.5" customHeight="1" x14ac:dyDescent="0.45">
      <c r="A487" s="154" t="s">
        <v>364</v>
      </c>
      <c r="B487" s="153">
        <v>1.89011</v>
      </c>
      <c r="C487" s="154" t="s">
        <v>97</v>
      </c>
      <c r="D487" s="154" t="s">
        <v>92</v>
      </c>
      <c r="E487" s="153">
        <v>-2.2519999999999998</v>
      </c>
      <c r="F487" s="153">
        <v>-7.4770000000000001E-4</v>
      </c>
      <c r="G487" s="153">
        <v>1.32E-2</v>
      </c>
      <c r="H487" s="153">
        <v>2.1299999999999999E-3</v>
      </c>
      <c r="I487" s="153">
        <v>-3.1800000000000001E-3</v>
      </c>
      <c r="J487" s="153">
        <v>0.17901</v>
      </c>
      <c r="K487" s="154" t="s">
        <v>365</v>
      </c>
      <c r="L487" s="153">
        <v>1.89011</v>
      </c>
    </row>
    <row r="488" spans="1:12" ht="13.5" customHeight="1" x14ac:dyDescent="0.45">
      <c r="A488" s="154" t="s">
        <v>364</v>
      </c>
      <c r="B488" s="153">
        <v>3.7802099999999998</v>
      </c>
      <c r="C488" s="154" t="s">
        <v>97</v>
      </c>
      <c r="D488" s="154" t="s">
        <v>92</v>
      </c>
      <c r="E488" s="153">
        <v>-2.4733000000000001</v>
      </c>
      <c r="F488" s="153">
        <v>0.28799999999999998</v>
      </c>
      <c r="G488" s="153">
        <v>1.32E-2</v>
      </c>
      <c r="H488" s="153">
        <v>2.1299999999999999E-3</v>
      </c>
      <c r="I488" s="153">
        <v>-2.8060000000000002E-2</v>
      </c>
      <c r="J488" s="153">
        <v>-9.2460000000000001E-2</v>
      </c>
      <c r="K488" s="154" t="s">
        <v>365</v>
      </c>
      <c r="L488" s="153">
        <v>3.7802099999999998</v>
      </c>
    </row>
    <row r="489" spans="1:12" ht="13.5" customHeight="1" x14ac:dyDescent="0.45">
      <c r="A489" s="154" t="s">
        <v>366</v>
      </c>
      <c r="B489" s="153">
        <v>0</v>
      </c>
      <c r="C489" s="154" t="s">
        <v>97</v>
      </c>
      <c r="D489" s="154" t="s">
        <v>92</v>
      </c>
      <c r="E489" s="153">
        <v>-2.4634999999999998</v>
      </c>
      <c r="F489" s="153">
        <v>-0.28810000000000002</v>
      </c>
      <c r="G489" s="153">
        <v>-1.46E-2</v>
      </c>
      <c r="H489" s="153">
        <v>-5.9999999999999995E-4</v>
      </c>
      <c r="I489" s="153">
        <v>-3.2460000000000003E-2</v>
      </c>
      <c r="J489" s="153">
        <v>-9.2069999999999999E-2</v>
      </c>
      <c r="K489" s="154" t="s">
        <v>367</v>
      </c>
      <c r="L489" s="153">
        <v>0</v>
      </c>
    </row>
    <row r="490" spans="1:12" ht="13.5" customHeight="1" x14ac:dyDescent="0.45">
      <c r="A490" s="154" t="s">
        <v>366</v>
      </c>
      <c r="B490" s="153">
        <v>1.89011</v>
      </c>
      <c r="C490" s="154" t="s">
        <v>97</v>
      </c>
      <c r="D490" s="154" t="s">
        <v>92</v>
      </c>
      <c r="E490" s="153">
        <v>-2.2421000000000002</v>
      </c>
      <c r="F490" s="153">
        <v>6.4880000000000005E-4</v>
      </c>
      <c r="G490" s="153">
        <v>-1.46E-2</v>
      </c>
      <c r="H490" s="153">
        <v>-5.9999999999999995E-4</v>
      </c>
      <c r="I490" s="153">
        <v>-4.8799999999999998E-3</v>
      </c>
      <c r="J490" s="153">
        <v>0.17959</v>
      </c>
      <c r="K490" s="154" t="s">
        <v>367</v>
      </c>
      <c r="L490" s="153">
        <v>1.89011</v>
      </c>
    </row>
    <row r="491" spans="1:12" ht="13.5" customHeight="1" x14ac:dyDescent="0.45">
      <c r="A491" s="154" t="s">
        <v>366</v>
      </c>
      <c r="B491" s="153">
        <v>3.7802099999999998</v>
      </c>
      <c r="C491" s="154" t="s">
        <v>97</v>
      </c>
      <c r="D491" s="154" t="s">
        <v>92</v>
      </c>
      <c r="E491" s="153">
        <v>-2.0207999999999999</v>
      </c>
      <c r="F491" s="153">
        <v>0.28939999999999999</v>
      </c>
      <c r="G491" s="153">
        <v>-1.46E-2</v>
      </c>
      <c r="H491" s="153">
        <v>-5.9999999999999995E-4</v>
      </c>
      <c r="I491" s="153">
        <v>2.2710000000000001E-2</v>
      </c>
      <c r="J491" s="153">
        <v>-9.4520000000000007E-2</v>
      </c>
      <c r="K491" s="154" t="s">
        <v>367</v>
      </c>
      <c r="L491" s="153">
        <v>3.7802099999999998</v>
      </c>
    </row>
    <row r="492" spans="1:12" ht="13.5" customHeight="1" x14ac:dyDescent="0.45">
      <c r="A492" s="154" t="s">
        <v>368</v>
      </c>
      <c r="B492" s="153">
        <v>0</v>
      </c>
      <c r="C492" s="154" t="s">
        <v>97</v>
      </c>
      <c r="D492" s="154" t="s">
        <v>92</v>
      </c>
      <c r="E492" s="153">
        <v>-2.7067999999999999</v>
      </c>
      <c r="F492" s="153">
        <v>-0.30120000000000002</v>
      </c>
      <c r="G492" s="153">
        <v>-1.5800000000000002E-2</v>
      </c>
      <c r="H492" s="153">
        <v>1.3820000000000001E-2</v>
      </c>
      <c r="I492" s="153">
        <v>-2.9069999999999999E-2</v>
      </c>
      <c r="J492" s="153">
        <v>-0.1358</v>
      </c>
      <c r="K492" s="154" t="s">
        <v>369</v>
      </c>
      <c r="L492" s="153">
        <v>0</v>
      </c>
    </row>
    <row r="493" spans="1:12" ht="13.5" customHeight="1" x14ac:dyDescent="0.45">
      <c r="A493" s="154" t="s">
        <v>368</v>
      </c>
      <c r="B493" s="153">
        <v>1.89011</v>
      </c>
      <c r="C493" s="154" t="s">
        <v>97</v>
      </c>
      <c r="D493" s="154" t="s">
        <v>92</v>
      </c>
      <c r="E493" s="153">
        <v>-2.9281000000000001</v>
      </c>
      <c r="F493" s="153">
        <v>-1.24E-2</v>
      </c>
      <c r="G493" s="153">
        <v>-1.5800000000000002E-2</v>
      </c>
      <c r="H493" s="153">
        <v>1.3820000000000001E-2</v>
      </c>
      <c r="I493" s="153">
        <v>8.5999999999999998E-4</v>
      </c>
      <c r="J493" s="153">
        <v>0.16062000000000001</v>
      </c>
      <c r="K493" s="154" t="s">
        <v>369</v>
      </c>
      <c r="L493" s="153">
        <v>1.89011</v>
      </c>
    </row>
    <row r="494" spans="1:12" ht="13.5" customHeight="1" x14ac:dyDescent="0.45">
      <c r="A494" s="154" t="s">
        <v>368</v>
      </c>
      <c r="B494" s="153">
        <v>3.7802099999999998</v>
      </c>
      <c r="C494" s="154" t="s">
        <v>97</v>
      </c>
      <c r="D494" s="154" t="s">
        <v>92</v>
      </c>
      <c r="E494" s="153">
        <v>-3.1495000000000002</v>
      </c>
      <c r="F494" s="153">
        <v>0.27629999999999999</v>
      </c>
      <c r="G494" s="153">
        <v>-1.5800000000000002E-2</v>
      </c>
      <c r="H494" s="153">
        <v>1.3820000000000001E-2</v>
      </c>
      <c r="I494" s="153">
        <v>3.0790000000000001E-2</v>
      </c>
      <c r="J494" s="153">
        <v>-8.8739999999999999E-2</v>
      </c>
      <c r="K494" s="154" t="s">
        <v>369</v>
      </c>
      <c r="L494" s="153">
        <v>3.7802099999999998</v>
      </c>
    </row>
    <row r="495" spans="1:12" ht="13.5" customHeight="1" x14ac:dyDescent="0.45">
      <c r="A495" s="154" t="s">
        <v>370</v>
      </c>
      <c r="B495" s="153">
        <v>0</v>
      </c>
      <c r="C495" s="154" t="s">
        <v>97</v>
      </c>
      <c r="D495" s="154" t="s">
        <v>92</v>
      </c>
      <c r="E495" s="153">
        <v>-2.6038000000000001</v>
      </c>
      <c r="F495" s="153">
        <v>-0.44330000000000003</v>
      </c>
      <c r="G495" s="153">
        <v>7.1279999999999998E-4</v>
      </c>
      <c r="H495" s="153">
        <v>1.0999999999999999E-2</v>
      </c>
      <c r="I495" s="153">
        <v>1.2279999999999999E-2</v>
      </c>
      <c r="J495" s="153">
        <v>-0.29687999999999998</v>
      </c>
      <c r="K495" s="154" t="s">
        <v>371</v>
      </c>
      <c r="L495" s="153">
        <v>0</v>
      </c>
    </row>
    <row r="496" spans="1:12" ht="13.5" customHeight="1" x14ac:dyDescent="0.45">
      <c r="A496" s="154" t="s">
        <v>370</v>
      </c>
      <c r="B496" s="153">
        <v>2.4129900000000002</v>
      </c>
      <c r="C496" s="154" t="s">
        <v>97</v>
      </c>
      <c r="D496" s="154" t="s">
        <v>92</v>
      </c>
      <c r="E496" s="153">
        <v>-2.3824000000000001</v>
      </c>
      <c r="F496" s="153">
        <v>-3.49E-2</v>
      </c>
      <c r="G496" s="153">
        <v>7.1279999999999998E-4</v>
      </c>
      <c r="H496" s="153">
        <v>1.0999999999999999E-2</v>
      </c>
      <c r="I496" s="153">
        <v>1.056E-2</v>
      </c>
      <c r="J496" s="153">
        <v>0.28011999999999998</v>
      </c>
      <c r="K496" s="154" t="s">
        <v>371</v>
      </c>
      <c r="L496" s="153">
        <v>2.4129900000000002</v>
      </c>
    </row>
    <row r="497" spans="1:12" ht="13.5" customHeight="1" x14ac:dyDescent="0.45">
      <c r="A497" s="154" t="s">
        <v>370</v>
      </c>
      <c r="B497" s="153">
        <v>4.8259699999999999</v>
      </c>
      <c r="C497" s="154" t="s">
        <v>97</v>
      </c>
      <c r="D497" s="154" t="s">
        <v>92</v>
      </c>
      <c r="E497" s="153">
        <v>-2.161</v>
      </c>
      <c r="F497" s="153">
        <v>0.37340000000000001</v>
      </c>
      <c r="G497" s="153">
        <v>7.1279999999999998E-4</v>
      </c>
      <c r="H497" s="153">
        <v>1.0999999999999999E-2</v>
      </c>
      <c r="I497" s="153">
        <v>8.8400000000000006E-3</v>
      </c>
      <c r="J497" s="153">
        <v>-0.12823000000000001</v>
      </c>
      <c r="K497" s="154" t="s">
        <v>371</v>
      </c>
      <c r="L497" s="153">
        <v>4.8259699999999999</v>
      </c>
    </row>
    <row r="498" spans="1:12" ht="13.5" customHeight="1" x14ac:dyDescent="0.45">
      <c r="A498" s="154" t="s">
        <v>372</v>
      </c>
      <c r="B498" s="153">
        <v>0</v>
      </c>
      <c r="C498" s="154" t="s">
        <v>97</v>
      </c>
      <c r="D498" s="154" t="s">
        <v>92</v>
      </c>
      <c r="E498" s="153">
        <v>-2.8452999999999999</v>
      </c>
      <c r="F498" s="153">
        <v>-0.24349999999999999</v>
      </c>
      <c r="G498" s="153">
        <v>4.6899999999999997E-2</v>
      </c>
      <c r="H498" s="153">
        <v>-6.43E-3</v>
      </c>
      <c r="I498" s="153">
        <v>7.8960000000000002E-2</v>
      </c>
      <c r="J498" s="153">
        <v>-3.3400000000000001E-3</v>
      </c>
      <c r="K498" s="154" t="s">
        <v>373</v>
      </c>
      <c r="L498" s="153">
        <v>0</v>
      </c>
    </row>
    <row r="499" spans="1:12" ht="13.5" customHeight="1" x14ac:dyDescent="0.45">
      <c r="A499" s="154" t="s">
        <v>372</v>
      </c>
      <c r="B499" s="153">
        <v>1.89011</v>
      </c>
      <c r="C499" s="154" t="s">
        <v>97</v>
      </c>
      <c r="D499" s="154" t="s">
        <v>92</v>
      </c>
      <c r="E499" s="153">
        <v>-3.0666000000000002</v>
      </c>
      <c r="F499" s="153">
        <v>4.53E-2</v>
      </c>
      <c r="G499" s="153">
        <v>4.6899999999999997E-2</v>
      </c>
      <c r="H499" s="153">
        <v>-6.43E-3</v>
      </c>
      <c r="I499" s="153">
        <v>-9.6200000000000001E-3</v>
      </c>
      <c r="J499" s="153">
        <v>0.18398</v>
      </c>
      <c r="K499" s="154" t="s">
        <v>373</v>
      </c>
      <c r="L499" s="153">
        <v>1.89011</v>
      </c>
    </row>
    <row r="500" spans="1:12" ht="13.5" customHeight="1" x14ac:dyDescent="0.45">
      <c r="A500" s="154" t="s">
        <v>372</v>
      </c>
      <c r="B500" s="153">
        <v>3.7802099999999998</v>
      </c>
      <c r="C500" s="154" t="s">
        <v>97</v>
      </c>
      <c r="D500" s="154" t="s">
        <v>92</v>
      </c>
      <c r="E500" s="153">
        <v>-3.2879999999999998</v>
      </c>
      <c r="F500" s="153">
        <v>0.33400000000000002</v>
      </c>
      <c r="G500" s="153">
        <v>4.6899999999999997E-2</v>
      </c>
      <c r="H500" s="153">
        <v>-6.43E-3</v>
      </c>
      <c r="I500" s="153">
        <v>-9.8210000000000006E-2</v>
      </c>
      <c r="J500" s="153">
        <v>-0.17446999999999999</v>
      </c>
      <c r="K500" s="154" t="s">
        <v>373</v>
      </c>
      <c r="L500" s="153">
        <v>3.7802099999999998</v>
      </c>
    </row>
    <row r="501" spans="1:12" ht="13.5" customHeight="1" x14ac:dyDescent="0.45">
      <c r="A501" s="154" t="s">
        <v>374</v>
      </c>
      <c r="B501" s="153">
        <v>0</v>
      </c>
      <c r="C501" s="154" t="s">
        <v>97</v>
      </c>
      <c r="D501" s="154" t="s">
        <v>92</v>
      </c>
      <c r="E501" s="153">
        <v>-1.9694</v>
      </c>
      <c r="F501" s="153">
        <v>-0.28120000000000001</v>
      </c>
      <c r="G501" s="153">
        <v>8.3999999999999995E-3</v>
      </c>
      <c r="H501" s="153">
        <v>-8.0700000000000008E-3</v>
      </c>
      <c r="I501" s="153">
        <v>1.4789999999999999E-2</v>
      </c>
      <c r="J501" s="153">
        <v>-8.9169999999999999E-2</v>
      </c>
      <c r="K501" s="154" t="s">
        <v>375</v>
      </c>
      <c r="L501" s="153">
        <v>0</v>
      </c>
    </row>
    <row r="502" spans="1:12" ht="13.5" customHeight="1" x14ac:dyDescent="0.45">
      <c r="A502" s="154" t="s">
        <v>374</v>
      </c>
      <c r="B502" s="153">
        <v>1.89011</v>
      </c>
      <c r="C502" s="154" t="s">
        <v>97</v>
      </c>
      <c r="D502" s="154" t="s">
        <v>92</v>
      </c>
      <c r="E502" s="153">
        <v>-2.1907999999999999</v>
      </c>
      <c r="F502" s="153">
        <v>7.4999999999999997E-3</v>
      </c>
      <c r="G502" s="153">
        <v>8.3999999999999995E-3</v>
      </c>
      <c r="H502" s="153">
        <v>-8.0700000000000008E-3</v>
      </c>
      <c r="I502" s="153">
        <v>-1.0499999999999999E-3</v>
      </c>
      <c r="J502" s="153">
        <v>0.16946</v>
      </c>
      <c r="K502" s="154" t="s">
        <v>375</v>
      </c>
      <c r="L502" s="153">
        <v>1.89011</v>
      </c>
    </row>
    <row r="503" spans="1:12" ht="13.5" customHeight="1" x14ac:dyDescent="0.45">
      <c r="A503" s="154" t="s">
        <v>374</v>
      </c>
      <c r="B503" s="153">
        <v>3.7802099999999998</v>
      </c>
      <c r="C503" s="154" t="s">
        <v>97</v>
      </c>
      <c r="D503" s="154" t="s">
        <v>92</v>
      </c>
      <c r="E503" s="153">
        <v>-2.4121000000000001</v>
      </c>
      <c r="F503" s="153">
        <v>0.29630000000000001</v>
      </c>
      <c r="G503" s="153">
        <v>8.3999999999999995E-3</v>
      </c>
      <c r="H503" s="153">
        <v>-8.0700000000000008E-3</v>
      </c>
      <c r="I503" s="153">
        <v>-1.6889999999999999E-2</v>
      </c>
      <c r="J503" s="153">
        <v>-0.11767</v>
      </c>
      <c r="K503" s="154" t="s">
        <v>375</v>
      </c>
      <c r="L503" s="153">
        <v>3.7802099999999998</v>
      </c>
    </row>
    <row r="504" spans="1:12" ht="13.5" customHeight="1" x14ac:dyDescent="0.45">
      <c r="A504" s="154" t="s">
        <v>376</v>
      </c>
      <c r="B504" s="153">
        <v>0</v>
      </c>
      <c r="C504" s="154" t="s">
        <v>97</v>
      </c>
      <c r="D504" s="154" t="s">
        <v>92</v>
      </c>
      <c r="E504" s="153">
        <v>-3.2915000000000001</v>
      </c>
      <c r="F504" s="153">
        <v>-0.33189999999999997</v>
      </c>
      <c r="G504" s="153">
        <v>-3.7900000000000003E-2</v>
      </c>
      <c r="H504" s="153">
        <v>1.2899999999999999E-3</v>
      </c>
      <c r="I504" s="153">
        <v>-7.7009999999999995E-2</v>
      </c>
      <c r="J504" s="153">
        <v>-0.17086000000000001</v>
      </c>
      <c r="K504" s="154" t="s">
        <v>377</v>
      </c>
      <c r="L504" s="153">
        <v>0</v>
      </c>
    </row>
    <row r="505" spans="1:12" ht="13.5" customHeight="1" x14ac:dyDescent="0.45">
      <c r="A505" s="154" t="s">
        <v>376</v>
      </c>
      <c r="B505" s="153">
        <v>1.89011</v>
      </c>
      <c r="C505" s="154" t="s">
        <v>97</v>
      </c>
      <c r="D505" s="154" t="s">
        <v>92</v>
      </c>
      <c r="E505" s="153">
        <v>-3.0701999999999998</v>
      </c>
      <c r="F505" s="153">
        <v>-4.3200000000000002E-2</v>
      </c>
      <c r="G505" s="153">
        <v>-3.7900000000000003E-2</v>
      </c>
      <c r="H505" s="153">
        <v>1.2899999999999999E-3</v>
      </c>
      <c r="I505" s="153">
        <v>-5.3899999999999998E-3</v>
      </c>
      <c r="J505" s="153">
        <v>0.18360000000000001</v>
      </c>
      <c r="K505" s="154" t="s">
        <v>377</v>
      </c>
      <c r="L505" s="153">
        <v>1.89011</v>
      </c>
    </row>
    <row r="506" spans="1:12" ht="13.5" customHeight="1" x14ac:dyDescent="0.45">
      <c r="A506" s="154" t="s">
        <v>376</v>
      </c>
      <c r="B506" s="153">
        <v>3.7802099999999998</v>
      </c>
      <c r="C506" s="154" t="s">
        <v>97</v>
      </c>
      <c r="D506" s="154" t="s">
        <v>92</v>
      </c>
      <c r="E506" s="153">
        <v>-2.8488000000000002</v>
      </c>
      <c r="F506" s="153">
        <v>0.24560000000000001</v>
      </c>
      <c r="G506" s="153">
        <v>-3.7900000000000003E-2</v>
      </c>
      <c r="H506" s="153">
        <v>1.2899999999999999E-3</v>
      </c>
      <c r="I506" s="153">
        <v>6.6239999999999993E-2</v>
      </c>
      <c r="J506" s="153">
        <v>-7.7099999999999998E-3</v>
      </c>
      <c r="K506" s="154" t="s">
        <v>377</v>
      </c>
      <c r="L506" s="153">
        <v>3.7802099999999998</v>
      </c>
    </row>
    <row r="507" spans="1:12" ht="13.5" customHeight="1" x14ac:dyDescent="0.45">
      <c r="A507" s="154" t="s">
        <v>378</v>
      </c>
      <c r="B507" s="153">
        <v>0</v>
      </c>
      <c r="C507" s="154" t="s">
        <v>97</v>
      </c>
      <c r="D507" s="154" t="s">
        <v>92</v>
      </c>
      <c r="E507" s="153">
        <v>-2.6568999999999998</v>
      </c>
      <c r="F507" s="153">
        <v>-0.43759999999999999</v>
      </c>
      <c r="G507" s="153">
        <v>-1.7980000000000001E-4</v>
      </c>
      <c r="H507" s="153">
        <v>-1.7680000000000001E-2</v>
      </c>
      <c r="I507" s="153">
        <v>-1.052E-2</v>
      </c>
      <c r="J507" s="153">
        <v>-0.28183000000000002</v>
      </c>
      <c r="K507" s="154" t="s">
        <v>379</v>
      </c>
      <c r="L507" s="153">
        <v>0</v>
      </c>
    </row>
    <row r="508" spans="1:12" ht="13.5" customHeight="1" x14ac:dyDescent="0.45">
      <c r="A508" s="154" t="s">
        <v>378</v>
      </c>
      <c r="B508" s="153">
        <v>2.4129900000000002</v>
      </c>
      <c r="C508" s="154" t="s">
        <v>97</v>
      </c>
      <c r="D508" s="154" t="s">
        <v>92</v>
      </c>
      <c r="E508" s="153">
        <v>-2.4356</v>
      </c>
      <c r="F508" s="153">
        <v>-2.92E-2</v>
      </c>
      <c r="G508" s="153">
        <v>-1.7980000000000001E-4</v>
      </c>
      <c r="H508" s="153">
        <v>-1.7680000000000001E-2</v>
      </c>
      <c r="I508" s="153">
        <v>-1.009E-2</v>
      </c>
      <c r="J508" s="153">
        <v>0.28133000000000002</v>
      </c>
      <c r="K508" s="154" t="s">
        <v>379</v>
      </c>
      <c r="L508" s="153">
        <v>2.4129900000000002</v>
      </c>
    </row>
    <row r="509" spans="1:12" ht="13.5" customHeight="1" x14ac:dyDescent="0.45">
      <c r="A509" s="154" t="s">
        <v>378</v>
      </c>
      <c r="B509" s="153">
        <v>4.8259699999999999</v>
      </c>
      <c r="C509" s="154" t="s">
        <v>97</v>
      </c>
      <c r="D509" s="154" t="s">
        <v>92</v>
      </c>
      <c r="E509" s="153">
        <v>-2.2141999999999999</v>
      </c>
      <c r="F509" s="153">
        <v>0.37909999999999999</v>
      </c>
      <c r="G509" s="153">
        <v>-1.7980000000000001E-4</v>
      </c>
      <c r="H509" s="153">
        <v>-1.7680000000000001E-2</v>
      </c>
      <c r="I509" s="153">
        <v>-9.6600000000000002E-3</v>
      </c>
      <c r="J509" s="153">
        <v>-0.14086000000000001</v>
      </c>
      <c r="K509" s="154" t="s">
        <v>379</v>
      </c>
      <c r="L509" s="153">
        <v>4.8259699999999999</v>
      </c>
    </row>
    <row r="510" spans="1:12" ht="13.5" customHeight="1" x14ac:dyDescent="0.45">
      <c r="A510" s="154" t="s">
        <v>380</v>
      </c>
      <c r="B510" s="153">
        <v>0</v>
      </c>
      <c r="C510" s="154" t="s">
        <v>97</v>
      </c>
      <c r="D510" s="154" t="s">
        <v>92</v>
      </c>
      <c r="E510" s="153">
        <v>-7.2068000000000003</v>
      </c>
      <c r="F510" s="153">
        <v>-0.3342</v>
      </c>
      <c r="G510" s="153">
        <v>7.1999999999999995E-2</v>
      </c>
      <c r="H510" s="153">
        <v>-6.2179999999999999E-2</v>
      </c>
      <c r="I510" s="153">
        <v>4.0820000000000002E-2</v>
      </c>
      <c r="J510" s="153">
        <v>-0.38719999999999999</v>
      </c>
      <c r="K510" s="154" t="s">
        <v>381</v>
      </c>
      <c r="L510" s="153">
        <v>0</v>
      </c>
    </row>
    <row r="511" spans="1:12" ht="13.5" customHeight="1" x14ac:dyDescent="0.45">
      <c r="A511" s="154" t="s">
        <v>380</v>
      </c>
      <c r="B511" s="153">
        <v>1</v>
      </c>
      <c r="C511" s="154" t="s">
        <v>97</v>
      </c>
      <c r="D511" s="154" t="s">
        <v>92</v>
      </c>
      <c r="E511" s="153">
        <v>-7.3167999999999997</v>
      </c>
      <c r="F511" s="153">
        <v>-0.3342</v>
      </c>
      <c r="G511" s="153">
        <v>7.1999999999999995E-2</v>
      </c>
      <c r="H511" s="153">
        <v>-6.2179999999999999E-2</v>
      </c>
      <c r="I511" s="153">
        <v>-3.117E-2</v>
      </c>
      <c r="J511" s="153">
        <v>-5.3039999999999997E-2</v>
      </c>
      <c r="K511" s="154" t="s">
        <v>381</v>
      </c>
      <c r="L511" s="153">
        <v>1</v>
      </c>
    </row>
    <row r="512" spans="1:12" ht="13.5" customHeight="1" x14ac:dyDescent="0.45">
      <c r="A512" s="154" t="s">
        <v>380</v>
      </c>
      <c r="B512" s="153">
        <v>1</v>
      </c>
      <c r="C512" s="154" t="s">
        <v>97</v>
      </c>
      <c r="D512" s="154" t="s">
        <v>92</v>
      </c>
      <c r="E512" s="153">
        <v>-8.3504000000000005</v>
      </c>
      <c r="F512" s="153">
        <v>-0.2707</v>
      </c>
      <c r="G512" s="153">
        <v>6.3799999999999996E-2</v>
      </c>
      <c r="H512" s="153">
        <v>1.04E-2</v>
      </c>
      <c r="I512" s="153">
        <v>9.4960000000000003E-2</v>
      </c>
      <c r="J512" s="153">
        <v>-0.29737000000000002</v>
      </c>
      <c r="K512" s="154" t="s">
        <v>382</v>
      </c>
      <c r="L512" s="153">
        <v>0</v>
      </c>
    </row>
    <row r="513" spans="1:12" ht="13.5" customHeight="1" x14ac:dyDescent="0.45">
      <c r="A513" s="154" t="s">
        <v>380</v>
      </c>
      <c r="B513" s="153">
        <v>1.65</v>
      </c>
      <c r="C513" s="154" t="s">
        <v>97</v>
      </c>
      <c r="D513" s="154" t="s">
        <v>92</v>
      </c>
      <c r="E513" s="153">
        <v>-8.4219000000000008</v>
      </c>
      <c r="F513" s="153">
        <v>-0.2707</v>
      </c>
      <c r="G513" s="153">
        <v>6.3799999999999996E-2</v>
      </c>
      <c r="H513" s="153">
        <v>1.04E-2</v>
      </c>
      <c r="I513" s="153">
        <v>5.3499999999999999E-2</v>
      </c>
      <c r="J513" s="153">
        <v>-0.12139999999999999</v>
      </c>
      <c r="K513" s="154" t="s">
        <v>382</v>
      </c>
      <c r="L513" s="153">
        <v>0.65</v>
      </c>
    </row>
    <row r="514" spans="1:12" ht="13.5" customHeight="1" x14ac:dyDescent="0.45">
      <c r="A514" s="154" t="s">
        <v>380</v>
      </c>
      <c r="B514" s="153">
        <v>3.3</v>
      </c>
      <c r="C514" s="154" t="s">
        <v>97</v>
      </c>
      <c r="D514" s="154" t="s">
        <v>92</v>
      </c>
      <c r="E514" s="153">
        <v>-8.6034000000000006</v>
      </c>
      <c r="F514" s="153">
        <v>-0.2707</v>
      </c>
      <c r="G514" s="153">
        <v>6.3799999999999996E-2</v>
      </c>
      <c r="H514" s="153">
        <v>1.04E-2</v>
      </c>
      <c r="I514" s="153">
        <v>-5.1729999999999998E-2</v>
      </c>
      <c r="J514" s="153">
        <v>0.32529000000000002</v>
      </c>
      <c r="K514" s="154" t="s">
        <v>382</v>
      </c>
      <c r="L514" s="153">
        <v>2.2999999999999998</v>
      </c>
    </row>
    <row r="515" spans="1:12" ht="13.5" customHeight="1" x14ac:dyDescent="0.45">
      <c r="A515" s="154" t="s">
        <v>383</v>
      </c>
      <c r="B515" s="153">
        <v>0</v>
      </c>
      <c r="C515" s="154" t="s">
        <v>97</v>
      </c>
      <c r="D515" s="154" t="s">
        <v>92</v>
      </c>
      <c r="E515" s="153">
        <v>-1.3402000000000001</v>
      </c>
      <c r="F515" s="153">
        <v>-1.4800000000000001E-2</v>
      </c>
      <c r="G515" s="153">
        <v>1.0999999999999999E-2</v>
      </c>
      <c r="H515" s="153">
        <v>2.7999999999999998E-4</v>
      </c>
      <c r="I515" s="153">
        <v>7.9100000000000004E-3</v>
      </c>
      <c r="J515" s="153">
        <v>-2.947E-2</v>
      </c>
      <c r="K515" s="154" t="s">
        <v>384</v>
      </c>
      <c r="L515" s="153">
        <v>0</v>
      </c>
    </row>
    <row r="516" spans="1:12" ht="13.5" customHeight="1" x14ac:dyDescent="0.45">
      <c r="A516" s="154" t="s">
        <v>383</v>
      </c>
      <c r="B516" s="153">
        <v>0.5</v>
      </c>
      <c r="C516" s="154" t="s">
        <v>97</v>
      </c>
      <c r="D516" s="154" t="s">
        <v>92</v>
      </c>
      <c r="E516" s="153">
        <v>-1.3952</v>
      </c>
      <c r="F516" s="153">
        <v>-1.4800000000000001E-2</v>
      </c>
      <c r="G516" s="153">
        <v>1.0999999999999999E-2</v>
      </c>
      <c r="H516" s="153">
        <v>2.7999999999999998E-4</v>
      </c>
      <c r="I516" s="153">
        <v>2.3800000000000002E-3</v>
      </c>
      <c r="J516" s="153">
        <v>-2.206E-2</v>
      </c>
      <c r="K516" s="154" t="s">
        <v>384</v>
      </c>
      <c r="L516" s="153">
        <v>0.5</v>
      </c>
    </row>
    <row r="517" spans="1:12" ht="13.5" customHeight="1" x14ac:dyDescent="0.45">
      <c r="A517" s="154" t="s">
        <v>383</v>
      </c>
      <c r="B517" s="153">
        <v>1</v>
      </c>
      <c r="C517" s="154" t="s">
        <v>97</v>
      </c>
      <c r="D517" s="154" t="s">
        <v>92</v>
      </c>
      <c r="E517" s="153">
        <v>-1.4501999999999999</v>
      </c>
      <c r="F517" s="153">
        <v>-1.4800000000000001E-2</v>
      </c>
      <c r="G517" s="153">
        <v>1.0999999999999999E-2</v>
      </c>
      <c r="H517" s="153">
        <v>2.7999999999999998E-4</v>
      </c>
      <c r="I517" s="153">
        <v>-3.14E-3</v>
      </c>
      <c r="J517" s="153">
        <v>-1.4659999999999999E-2</v>
      </c>
      <c r="K517" s="154" t="s">
        <v>384</v>
      </c>
      <c r="L517" s="153">
        <v>1</v>
      </c>
    </row>
    <row r="518" spans="1:12" ht="13.5" customHeight="1" x14ac:dyDescent="0.45">
      <c r="A518" s="154" t="s">
        <v>385</v>
      </c>
      <c r="B518" s="153">
        <v>0</v>
      </c>
      <c r="C518" s="154" t="s">
        <v>97</v>
      </c>
      <c r="D518" s="154" t="s">
        <v>92</v>
      </c>
      <c r="E518" s="153">
        <v>-1.7041999999999999</v>
      </c>
      <c r="F518" s="153">
        <v>-3.5999999999999997E-2</v>
      </c>
      <c r="G518" s="153">
        <v>6.0000000000000001E-3</v>
      </c>
      <c r="H518" s="153">
        <v>-1.4300000000000001E-3</v>
      </c>
      <c r="I518" s="153">
        <v>2.0799999999999998E-3</v>
      </c>
      <c r="J518" s="153">
        <v>-5.5710000000000003E-2</v>
      </c>
      <c r="K518" s="154" t="s">
        <v>386</v>
      </c>
      <c r="L518" s="153">
        <v>0</v>
      </c>
    </row>
    <row r="519" spans="1:12" ht="13.5" customHeight="1" x14ac:dyDescent="0.45">
      <c r="A519" s="154" t="s">
        <v>385</v>
      </c>
      <c r="B519" s="153">
        <v>0.5</v>
      </c>
      <c r="C519" s="154" t="s">
        <v>97</v>
      </c>
      <c r="D519" s="154" t="s">
        <v>92</v>
      </c>
      <c r="E519" s="153">
        <v>-1.7592000000000001</v>
      </c>
      <c r="F519" s="153">
        <v>-3.5999999999999997E-2</v>
      </c>
      <c r="G519" s="153">
        <v>6.0000000000000001E-3</v>
      </c>
      <c r="H519" s="153">
        <v>-1.4300000000000001E-3</v>
      </c>
      <c r="I519" s="153">
        <v>-9.1E-4</v>
      </c>
      <c r="J519" s="153">
        <v>-3.7699999999999997E-2</v>
      </c>
      <c r="K519" s="154" t="s">
        <v>386</v>
      </c>
      <c r="L519" s="153">
        <v>0.5</v>
      </c>
    </row>
    <row r="520" spans="1:12" ht="13.5" customHeight="1" x14ac:dyDescent="0.45">
      <c r="A520" s="154" t="s">
        <v>385</v>
      </c>
      <c r="B520" s="153">
        <v>1</v>
      </c>
      <c r="C520" s="154" t="s">
        <v>97</v>
      </c>
      <c r="D520" s="154" t="s">
        <v>92</v>
      </c>
      <c r="E520" s="153">
        <v>-1.8142</v>
      </c>
      <c r="F520" s="153">
        <v>-3.5999999999999997E-2</v>
      </c>
      <c r="G520" s="153">
        <v>6.0000000000000001E-3</v>
      </c>
      <c r="H520" s="153">
        <v>-1.4300000000000001E-3</v>
      </c>
      <c r="I520" s="153">
        <v>-3.9100000000000003E-3</v>
      </c>
      <c r="J520" s="153">
        <v>-1.968E-2</v>
      </c>
      <c r="K520" s="154" t="s">
        <v>386</v>
      </c>
      <c r="L520" s="153">
        <v>1</v>
      </c>
    </row>
    <row r="521" spans="1:12" ht="13.5" customHeight="1" x14ac:dyDescent="0.45">
      <c r="A521" s="154" t="s">
        <v>387</v>
      </c>
      <c r="B521" s="153">
        <v>0</v>
      </c>
      <c r="C521" s="154" t="s">
        <v>97</v>
      </c>
      <c r="D521" s="154" t="s">
        <v>92</v>
      </c>
      <c r="E521" s="153">
        <v>-2.3668999999999998</v>
      </c>
      <c r="F521" s="153">
        <v>-8.0100000000000005E-2</v>
      </c>
      <c r="G521" s="153">
        <v>-2.8199999999999999E-2</v>
      </c>
      <c r="H521" s="153">
        <v>6.6800000000000002E-3</v>
      </c>
      <c r="I521" s="153">
        <v>-2.0729999999999998E-2</v>
      </c>
      <c r="J521" s="153">
        <v>-8.3860000000000004E-2</v>
      </c>
      <c r="K521" s="154" t="s">
        <v>388</v>
      </c>
      <c r="L521" s="153">
        <v>0</v>
      </c>
    </row>
    <row r="522" spans="1:12" ht="13.5" customHeight="1" x14ac:dyDescent="0.45">
      <c r="A522" s="154" t="s">
        <v>387</v>
      </c>
      <c r="B522" s="153">
        <v>1.1499999999999999</v>
      </c>
      <c r="C522" s="154" t="s">
        <v>97</v>
      </c>
      <c r="D522" s="154" t="s">
        <v>92</v>
      </c>
      <c r="E522" s="153">
        <v>-2.4933999999999998</v>
      </c>
      <c r="F522" s="153">
        <v>-8.0100000000000005E-2</v>
      </c>
      <c r="G522" s="153">
        <v>-2.8199999999999999E-2</v>
      </c>
      <c r="H522" s="153">
        <v>6.6800000000000002E-3</v>
      </c>
      <c r="I522" s="153">
        <v>1.166E-2</v>
      </c>
      <c r="J522" s="153">
        <v>8.2900000000000005E-3</v>
      </c>
      <c r="K522" s="154" t="s">
        <v>388</v>
      </c>
      <c r="L522" s="153">
        <v>1.1499999999999999</v>
      </c>
    </row>
    <row r="523" spans="1:12" ht="13.5" customHeight="1" x14ac:dyDescent="0.45">
      <c r="A523" s="154" t="s">
        <v>387</v>
      </c>
      <c r="B523" s="153">
        <v>2.2999999999999998</v>
      </c>
      <c r="C523" s="154" t="s">
        <v>97</v>
      </c>
      <c r="D523" s="154" t="s">
        <v>92</v>
      </c>
      <c r="E523" s="153">
        <v>-2.6198999999999999</v>
      </c>
      <c r="F523" s="153">
        <v>-8.0100000000000005E-2</v>
      </c>
      <c r="G523" s="153">
        <v>-2.8199999999999999E-2</v>
      </c>
      <c r="H523" s="153">
        <v>6.6800000000000002E-3</v>
      </c>
      <c r="I523" s="153">
        <v>4.4060000000000002E-2</v>
      </c>
      <c r="J523" s="153">
        <v>0.10045</v>
      </c>
      <c r="K523" s="154" t="s">
        <v>388</v>
      </c>
      <c r="L523" s="153">
        <v>2.2999999999999998</v>
      </c>
    </row>
    <row r="524" spans="1:12" ht="13.5" customHeight="1" x14ac:dyDescent="0.45">
      <c r="A524" s="154" t="s">
        <v>389</v>
      </c>
      <c r="B524" s="153">
        <v>0</v>
      </c>
      <c r="C524" s="154" t="s">
        <v>97</v>
      </c>
      <c r="D524" s="154" t="s">
        <v>92</v>
      </c>
      <c r="E524" s="153">
        <v>-2.2433999999999998</v>
      </c>
      <c r="F524" s="153">
        <v>8.2900000000000001E-2</v>
      </c>
      <c r="G524" s="153">
        <v>1.3899999999999999E-2</v>
      </c>
      <c r="H524" s="153">
        <v>1.142E-2</v>
      </c>
      <c r="I524" s="153">
        <v>9.7699999999999992E-3</v>
      </c>
      <c r="J524" s="153">
        <v>8.6199999999999999E-2</v>
      </c>
      <c r="K524" s="154" t="s">
        <v>390</v>
      </c>
      <c r="L524" s="153">
        <v>0</v>
      </c>
    </row>
    <row r="525" spans="1:12" ht="13.5" customHeight="1" x14ac:dyDescent="0.45">
      <c r="A525" s="154" t="s">
        <v>389</v>
      </c>
      <c r="B525" s="153">
        <v>1.1499999999999999</v>
      </c>
      <c r="C525" s="154" t="s">
        <v>97</v>
      </c>
      <c r="D525" s="154" t="s">
        <v>92</v>
      </c>
      <c r="E525" s="153">
        <v>-2.1168999999999998</v>
      </c>
      <c r="F525" s="153">
        <v>8.2900000000000001E-2</v>
      </c>
      <c r="G525" s="153">
        <v>1.3899999999999999E-2</v>
      </c>
      <c r="H525" s="153">
        <v>1.142E-2</v>
      </c>
      <c r="I525" s="153">
        <v>-6.1999999999999998E-3</v>
      </c>
      <c r="J525" s="153">
        <v>-9.11E-3</v>
      </c>
      <c r="K525" s="154" t="s">
        <v>390</v>
      </c>
      <c r="L525" s="153">
        <v>1.1499999999999999</v>
      </c>
    </row>
    <row r="526" spans="1:12" ht="13.5" customHeight="1" x14ac:dyDescent="0.45">
      <c r="A526" s="154" t="s">
        <v>389</v>
      </c>
      <c r="B526" s="153">
        <v>2.2999999999999998</v>
      </c>
      <c r="C526" s="154" t="s">
        <v>97</v>
      </c>
      <c r="D526" s="154" t="s">
        <v>92</v>
      </c>
      <c r="E526" s="153">
        <v>-1.9903999999999999</v>
      </c>
      <c r="F526" s="153">
        <v>8.2900000000000001E-2</v>
      </c>
      <c r="G526" s="153">
        <v>1.3899999999999999E-2</v>
      </c>
      <c r="H526" s="153">
        <v>1.142E-2</v>
      </c>
      <c r="I526" s="153">
        <v>-2.2169999999999999E-2</v>
      </c>
      <c r="J526" s="153">
        <v>-0.10442</v>
      </c>
      <c r="K526" s="154" t="s">
        <v>390</v>
      </c>
      <c r="L526" s="153">
        <v>2.2999999999999998</v>
      </c>
    </row>
    <row r="527" spans="1:12" ht="13.5" customHeight="1" x14ac:dyDescent="0.45">
      <c r="A527" s="154" t="s">
        <v>391</v>
      </c>
      <c r="B527" s="153">
        <v>0</v>
      </c>
      <c r="C527" s="154" t="s">
        <v>97</v>
      </c>
      <c r="D527" s="154" t="s">
        <v>92</v>
      </c>
      <c r="E527" s="153">
        <v>-2.6282000000000001</v>
      </c>
      <c r="F527" s="153">
        <v>-1.0500000000000001E-2</v>
      </c>
      <c r="G527" s="153">
        <v>-2.76E-2</v>
      </c>
      <c r="H527" s="153">
        <v>4.7699999999999999E-3</v>
      </c>
      <c r="I527" s="153">
        <v>-4.3499999999999997E-2</v>
      </c>
      <c r="J527" s="153">
        <v>-1.7250000000000001E-2</v>
      </c>
      <c r="K527" s="154" t="s">
        <v>392</v>
      </c>
      <c r="L527" s="153">
        <v>0</v>
      </c>
    </row>
    <row r="528" spans="1:12" ht="13.5" customHeight="1" x14ac:dyDescent="0.45">
      <c r="A528" s="154" t="s">
        <v>391</v>
      </c>
      <c r="B528" s="153">
        <v>1.1499999999999999</v>
      </c>
      <c r="C528" s="154" t="s">
        <v>97</v>
      </c>
      <c r="D528" s="154" t="s">
        <v>92</v>
      </c>
      <c r="E528" s="153">
        <v>-2.5017</v>
      </c>
      <c r="F528" s="153">
        <v>-1.0500000000000001E-2</v>
      </c>
      <c r="G528" s="153">
        <v>-2.76E-2</v>
      </c>
      <c r="H528" s="153">
        <v>4.7699999999999999E-3</v>
      </c>
      <c r="I528" s="153">
        <v>-1.1780000000000001E-2</v>
      </c>
      <c r="J528" s="153">
        <v>-5.1799999999999997E-3</v>
      </c>
      <c r="K528" s="154" t="s">
        <v>392</v>
      </c>
      <c r="L528" s="153">
        <v>1.1499999999999999</v>
      </c>
    </row>
    <row r="529" spans="1:12" ht="13.5" customHeight="1" x14ac:dyDescent="0.45">
      <c r="A529" s="154" t="s">
        <v>391</v>
      </c>
      <c r="B529" s="153">
        <v>2.2999999999999998</v>
      </c>
      <c r="C529" s="154" t="s">
        <v>97</v>
      </c>
      <c r="D529" s="154" t="s">
        <v>92</v>
      </c>
      <c r="E529" s="153">
        <v>-2.3752</v>
      </c>
      <c r="F529" s="153">
        <v>-1.0500000000000001E-2</v>
      </c>
      <c r="G529" s="153">
        <v>-2.76E-2</v>
      </c>
      <c r="H529" s="153">
        <v>4.7699999999999999E-3</v>
      </c>
      <c r="I529" s="153">
        <v>1.9939999999999999E-2</v>
      </c>
      <c r="J529" s="153">
        <v>6.8900000000000003E-3</v>
      </c>
      <c r="K529" s="154" t="s">
        <v>392</v>
      </c>
      <c r="L529" s="153">
        <v>2.2999999999999998</v>
      </c>
    </row>
    <row r="530" spans="1:12" ht="13.5" customHeight="1" x14ac:dyDescent="0.45">
      <c r="A530" s="154" t="s">
        <v>393</v>
      </c>
      <c r="B530" s="153">
        <v>0</v>
      </c>
      <c r="C530" s="154" t="s">
        <v>97</v>
      </c>
      <c r="D530" s="154" t="s">
        <v>92</v>
      </c>
      <c r="E530" s="153">
        <v>-1.8211999999999999</v>
      </c>
      <c r="F530" s="153">
        <v>-3.27E-2</v>
      </c>
      <c r="G530" s="153">
        <v>6.1000000000000004E-3</v>
      </c>
      <c r="H530" s="153">
        <v>2.65E-3</v>
      </c>
      <c r="I530" s="153">
        <v>3.9500000000000004E-3</v>
      </c>
      <c r="J530" s="153">
        <v>-6.1799999999999997E-3</v>
      </c>
      <c r="K530" s="154" t="s">
        <v>394</v>
      </c>
      <c r="L530" s="153">
        <v>0</v>
      </c>
    </row>
    <row r="531" spans="1:12" ht="13.5" customHeight="1" x14ac:dyDescent="0.45">
      <c r="A531" s="154" t="s">
        <v>393</v>
      </c>
      <c r="B531" s="153">
        <v>0.5</v>
      </c>
      <c r="C531" s="154" t="s">
        <v>97</v>
      </c>
      <c r="D531" s="154" t="s">
        <v>92</v>
      </c>
      <c r="E531" s="153">
        <v>-1.7662</v>
      </c>
      <c r="F531" s="153">
        <v>-3.27E-2</v>
      </c>
      <c r="G531" s="153">
        <v>6.1000000000000004E-3</v>
      </c>
      <c r="H531" s="153">
        <v>2.65E-3</v>
      </c>
      <c r="I531" s="153">
        <v>8.9999999999999998E-4</v>
      </c>
      <c r="J531" s="153">
        <v>1.0149999999999999E-2</v>
      </c>
      <c r="K531" s="154" t="s">
        <v>394</v>
      </c>
      <c r="L531" s="153">
        <v>0.5</v>
      </c>
    </row>
    <row r="532" spans="1:12" ht="13.5" customHeight="1" x14ac:dyDescent="0.45">
      <c r="A532" s="154" t="s">
        <v>393</v>
      </c>
      <c r="B532" s="153">
        <v>1</v>
      </c>
      <c r="C532" s="154" t="s">
        <v>97</v>
      </c>
      <c r="D532" s="154" t="s">
        <v>92</v>
      </c>
      <c r="E532" s="153">
        <v>-1.7112000000000001</v>
      </c>
      <c r="F532" s="153">
        <v>-3.27E-2</v>
      </c>
      <c r="G532" s="153">
        <v>6.1000000000000004E-3</v>
      </c>
      <c r="H532" s="153">
        <v>2.65E-3</v>
      </c>
      <c r="I532" s="153">
        <v>-2.16E-3</v>
      </c>
      <c r="J532" s="153">
        <v>2.648E-2</v>
      </c>
      <c r="K532" s="154" t="s">
        <v>394</v>
      </c>
      <c r="L532" s="153">
        <v>1</v>
      </c>
    </row>
    <row r="533" spans="1:12" ht="13.5" customHeight="1" x14ac:dyDescent="0.45">
      <c r="A533" s="154" t="s">
        <v>395</v>
      </c>
      <c r="B533" s="153">
        <v>0</v>
      </c>
      <c r="C533" s="154" t="s">
        <v>97</v>
      </c>
      <c r="D533" s="154" t="s">
        <v>92</v>
      </c>
      <c r="E533" s="153">
        <v>-2.2284000000000002</v>
      </c>
      <c r="F533" s="153">
        <v>-1.1599999999999999E-2</v>
      </c>
      <c r="G533" s="153">
        <v>1.2999999999999999E-2</v>
      </c>
      <c r="H533" s="153">
        <v>8.3000000000000001E-4</v>
      </c>
      <c r="I533" s="153">
        <v>9.0100000000000006E-3</v>
      </c>
      <c r="J533" s="153">
        <v>-1.8E-3</v>
      </c>
      <c r="K533" s="154" t="s">
        <v>396</v>
      </c>
      <c r="L533" s="153">
        <v>0</v>
      </c>
    </row>
    <row r="534" spans="1:12" ht="13.5" customHeight="1" x14ac:dyDescent="0.45">
      <c r="A534" s="154" t="s">
        <v>395</v>
      </c>
      <c r="B534" s="153">
        <v>1.1499999999999999</v>
      </c>
      <c r="C534" s="154" t="s">
        <v>97</v>
      </c>
      <c r="D534" s="154" t="s">
        <v>92</v>
      </c>
      <c r="E534" s="153">
        <v>-2.1019000000000001</v>
      </c>
      <c r="F534" s="153">
        <v>-1.1599999999999999E-2</v>
      </c>
      <c r="G534" s="153">
        <v>1.2999999999999999E-2</v>
      </c>
      <c r="H534" s="153">
        <v>8.3000000000000001E-4</v>
      </c>
      <c r="I534" s="153">
        <v>-5.9300000000000004E-3</v>
      </c>
      <c r="J534" s="153">
        <v>1.157E-2</v>
      </c>
      <c r="K534" s="154" t="s">
        <v>396</v>
      </c>
      <c r="L534" s="153">
        <v>1.1499999999999999</v>
      </c>
    </row>
    <row r="535" spans="1:12" ht="13.5" customHeight="1" x14ac:dyDescent="0.45">
      <c r="A535" s="154" t="s">
        <v>395</v>
      </c>
      <c r="B535" s="153">
        <v>2.2999999999999998</v>
      </c>
      <c r="C535" s="154" t="s">
        <v>97</v>
      </c>
      <c r="D535" s="154" t="s">
        <v>92</v>
      </c>
      <c r="E535" s="153">
        <v>-1.9754</v>
      </c>
      <c r="F535" s="153">
        <v>-1.1599999999999999E-2</v>
      </c>
      <c r="G535" s="153">
        <v>1.2999999999999999E-2</v>
      </c>
      <c r="H535" s="153">
        <v>8.3000000000000001E-4</v>
      </c>
      <c r="I535" s="153">
        <v>-2.087E-2</v>
      </c>
      <c r="J535" s="153">
        <v>2.494E-2</v>
      </c>
      <c r="K535" s="154" t="s">
        <v>396</v>
      </c>
      <c r="L535" s="153">
        <v>2.2999999999999998</v>
      </c>
    </row>
    <row r="536" spans="1:12" ht="13.5" customHeight="1" x14ac:dyDescent="0.45">
      <c r="A536" s="154" t="s">
        <v>397</v>
      </c>
      <c r="B536" s="153">
        <v>0</v>
      </c>
      <c r="C536" s="154" t="s">
        <v>97</v>
      </c>
      <c r="D536" s="154" t="s">
        <v>92</v>
      </c>
      <c r="E536" s="153">
        <v>-1.4387000000000001</v>
      </c>
      <c r="F536" s="153">
        <v>-1.17E-2</v>
      </c>
      <c r="G536" s="153">
        <v>1.06E-2</v>
      </c>
      <c r="H536" s="153">
        <v>9.7000000000000005E-4</v>
      </c>
      <c r="I536" s="153">
        <v>2.9099999999999998E-3</v>
      </c>
      <c r="J536" s="153">
        <v>-1.0710000000000001E-2</v>
      </c>
      <c r="K536" s="154" t="s">
        <v>398</v>
      </c>
      <c r="L536" s="153">
        <v>0</v>
      </c>
    </row>
    <row r="537" spans="1:12" ht="13.5" customHeight="1" x14ac:dyDescent="0.45">
      <c r="A537" s="154" t="s">
        <v>397</v>
      </c>
      <c r="B537" s="153">
        <v>0.5</v>
      </c>
      <c r="C537" s="154" t="s">
        <v>97</v>
      </c>
      <c r="D537" s="154" t="s">
        <v>92</v>
      </c>
      <c r="E537" s="153">
        <v>-1.3836999999999999</v>
      </c>
      <c r="F537" s="153">
        <v>-1.17E-2</v>
      </c>
      <c r="G537" s="153">
        <v>1.06E-2</v>
      </c>
      <c r="H537" s="153">
        <v>9.7000000000000005E-4</v>
      </c>
      <c r="I537" s="153">
        <v>-2.3600000000000001E-3</v>
      </c>
      <c r="J537" s="153">
        <v>-4.8599999999999997E-3</v>
      </c>
      <c r="K537" s="154" t="s">
        <v>398</v>
      </c>
      <c r="L537" s="153">
        <v>0.5</v>
      </c>
    </row>
    <row r="538" spans="1:12" ht="13.5" customHeight="1" x14ac:dyDescent="0.45">
      <c r="A538" s="154" t="s">
        <v>397</v>
      </c>
      <c r="B538" s="153">
        <v>1</v>
      </c>
      <c r="C538" s="154" t="s">
        <v>97</v>
      </c>
      <c r="D538" s="154" t="s">
        <v>92</v>
      </c>
      <c r="E538" s="153">
        <v>-1.3287</v>
      </c>
      <c r="F538" s="153">
        <v>-1.17E-2</v>
      </c>
      <c r="G538" s="153">
        <v>1.06E-2</v>
      </c>
      <c r="H538" s="153">
        <v>9.7000000000000005E-4</v>
      </c>
      <c r="I538" s="153">
        <v>-7.6400000000000001E-3</v>
      </c>
      <c r="J538" s="153">
        <v>1E-3</v>
      </c>
      <c r="K538" s="154" t="s">
        <v>398</v>
      </c>
      <c r="L538" s="153">
        <v>1</v>
      </c>
    </row>
    <row r="539" spans="1:12" ht="13.5" customHeight="1" x14ac:dyDescent="0.45">
      <c r="A539" s="154" t="s">
        <v>399</v>
      </c>
      <c r="B539" s="153">
        <v>0</v>
      </c>
      <c r="C539" s="154" t="s">
        <v>97</v>
      </c>
      <c r="D539" s="154" t="s">
        <v>92</v>
      </c>
      <c r="E539" s="153">
        <v>-8.3729999999999993</v>
      </c>
      <c r="F539" s="153">
        <v>-0.1908</v>
      </c>
      <c r="G539" s="153">
        <v>5.5E-2</v>
      </c>
      <c r="H539" s="153">
        <v>1.7099999999999999E-3</v>
      </c>
      <c r="I539" s="153">
        <v>4.156E-2</v>
      </c>
      <c r="J539" s="153">
        <v>-0.22878999999999999</v>
      </c>
      <c r="K539" s="154" t="s">
        <v>400</v>
      </c>
      <c r="L539" s="153">
        <v>0</v>
      </c>
    </row>
    <row r="540" spans="1:12" ht="13.5" customHeight="1" x14ac:dyDescent="0.45">
      <c r="A540" s="154" t="s">
        <v>399</v>
      </c>
      <c r="B540" s="153">
        <v>1.1499999999999999</v>
      </c>
      <c r="C540" s="154" t="s">
        <v>97</v>
      </c>
      <c r="D540" s="154" t="s">
        <v>92</v>
      </c>
      <c r="E540" s="153">
        <v>-8.2464999999999993</v>
      </c>
      <c r="F540" s="153">
        <v>-0.1908</v>
      </c>
      <c r="G540" s="153">
        <v>5.5E-2</v>
      </c>
      <c r="H540" s="153">
        <v>1.7099999999999999E-3</v>
      </c>
      <c r="I540" s="153">
        <v>-2.1649999999999999E-2</v>
      </c>
      <c r="J540" s="153">
        <v>-9.3500000000000007E-3</v>
      </c>
      <c r="K540" s="154" t="s">
        <v>400</v>
      </c>
      <c r="L540" s="153">
        <v>1.1499999999999999</v>
      </c>
    </row>
    <row r="541" spans="1:12" ht="13.5" customHeight="1" x14ac:dyDescent="0.45">
      <c r="A541" s="154" t="s">
        <v>399</v>
      </c>
      <c r="B541" s="153">
        <v>2.2999999999999998</v>
      </c>
      <c r="C541" s="154" t="s">
        <v>97</v>
      </c>
      <c r="D541" s="154" t="s">
        <v>92</v>
      </c>
      <c r="E541" s="153">
        <v>-8.1199999999999992</v>
      </c>
      <c r="F541" s="153">
        <v>-0.1908</v>
      </c>
      <c r="G541" s="153">
        <v>5.5E-2</v>
      </c>
      <c r="H541" s="153">
        <v>1.7099999999999999E-3</v>
      </c>
      <c r="I541" s="153">
        <v>-8.4849999999999995E-2</v>
      </c>
      <c r="J541" s="153">
        <v>0.21010000000000001</v>
      </c>
      <c r="K541" s="154" t="s">
        <v>400</v>
      </c>
      <c r="L541" s="153">
        <v>2.2999999999999998</v>
      </c>
    </row>
    <row r="542" spans="1:12" ht="13.5" customHeight="1" x14ac:dyDescent="0.45">
      <c r="A542" s="154" t="s">
        <v>401</v>
      </c>
      <c r="B542" s="153">
        <v>0</v>
      </c>
      <c r="C542" s="154" t="s">
        <v>97</v>
      </c>
      <c r="D542" s="154" t="s">
        <v>92</v>
      </c>
      <c r="E542" s="153">
        <v>-7.0888999999999998</v>
      </c>
      <c r="F542" s="153">
        <v>-0.3075</v>
      </c>
      <c r="G542" s="153">
        <v>7.4200000000000002E-2</v>
      </c>
      <c r="H542" s="153">
        <v>6.055E-2</v>
      </c>
      <c r="I542" s="153">
        <v>3.2219999999999999E-2</v>
      </c>
      <c r="J542" s="153">
        <v>2.4400000000000002E-2</v>
      </c>
      <c r="K542" s="154" t="s">
        <v>402</v>
      </c>
      <c r="L542" s="153">
        <v>0</v>
      </c>
    </row>
    <row r="543" spans="1:12" ht="13.5" customHeight="1" x14ac:dyDescent="0.45">
      <c r="A543" s="154" t="s">
        <v>401</v>
      </c>
      <c r="B543" s="153">
        <v>0.5</v>
      </c>
      <c r="C543" s="154" t="s">
        <v>97</v>
      </c>
      <c r="D543" s="154" t="s">
        <v>92</v>
      </c>
      <c r="E543" s="153">
        <v>-7.0339</v>
      </c>
      <c r="F543" s="153">
        <v>-0.3075</v>
      </c>
      <c r="G543" s="153">
        <v>7.4200000000000002E-2</v>
      </c>
      <c r="H543" s="153">
        <v>6.055E-2</v>
      </c>
      <c r="I543" s="153">
        <v>-4.8900000000000002E-3</v>
      </c>
      <c r="J543" s="153">
        <v>0.17813999999999999</v>
      </c>
      <c r="K543" s="154" t="s">
        <v>402</v>
      </c>
      <c r="L543" s="153">
        <v>0.5</v>
      </c>
    </row>
    <row r="544" spans="1:12" ht="13.5" customHeight="1" x14ac:dyDescent="0.45">
      <c r="A544" s="154" t="s">
        <v>401</v>
      </c>
      <c r="B544" s="153">
        <v>1</v>
      </c>
      <c r="C544" s="154" t="s">
        <v>97</v>
      </c>
      <c r="D544" s="154" t="s">
        <v>92</v>
      </c>
      <c r="E544" s="153">
        <v>-6.9789000000000003</v>
      </c>
      <c r="F544" s="153">
        <v>-0.3075</v>
      </c>
      <c r="G544" s="153">
        <v>7.4200000000000002E-2</v>
      </c>
      <c r="H544" s="153">
        <v>6.055E-2</v>
      </c>
      <c r="I544" s="153">
        <v>-4.2000000000000003E-2</v>
      </c>
      <c r="J544" s="153">
        <v>0.33189000000000002</v>
      </c>
      <c r="K544" s="154" t="s">
        <v>402</v>
      </c>
      <c r="L544" s="153">
        <v>1</v>
      </c>
    </row>
    <row r="545" spans="1:12" ht="13.5" customHeight="1" x14ac:dyDescent="0.45">
      <c r="A545" s="154" t="s">
        <v>403</v>
      </c>
      <c r="B545" s="153">
        <v>0</v>
      </c>
      <c r="C545" s="154" t="s">
        <v>97</v>
      </c>
      <c r="D545" s="154" t="s">
        <v>92</v>
      </c>
      <c r="E545" s="153">
        <v>-2.4142000000000001</v>
      </c>
      <c r="F545" s="153">
        <v>-0.2969</v>
      </c>
      <c r="G545" s="153">
        <v>-5.3450000000000004E-4</v>
      </c>
      <c r="H545" s="153">
        <v>4.4000000000000003E-3</v>
      </c>
      <c r="I545" s="153">
        <v>2.1199999999999999E-3</v>
      </c>
      <c r="J545" s="153">
        <v>-0.11831999999999999</v>
      </c>
      <c r="K545" s="154" t="s">
        <v>404</v>
      </c>
      <c r="L545" s="153">
        <v>0</v>
      </c>
    </row>
    <row r="546" spans="1:12" ht="13.5" customHeight="1" x14ac:dyDescent="0.45">
      <c r="A546" s="154" t="s">
        <v>403</v>
      </c>
      <c r="B546" s="153">
        <v>1.89011</v>
      </c>
      <c r="C546" s="154" t="s">
        <v>97</v>
      </c>
      <c r="D546" s="154" t="s">
        <v>92</v>
      </c>
      <c r="E546" s="153">
        <v>-2.1928000000000001</v>
      </c>
      <c r="F546" s="153">
        <v>-8.2000000000000007E-3</v>
      </c>
      <c r="G546" s="153">
        <v>-5.3450000000000004E-4</v>
      </c>
      <c r="H546" s="153">
        <v>4.4000000000000003E-3</v>
      </c>
      <c r="I546" s="153">
        <v>3.13E-3</v>
      </c>
      <c r="J546" s="153">
        <v>0.17005000000000001</v>
      </c>
      <c r="K546" s="154" t="s">
        <v>404</v>
      </c>
      <c r="L546" s="153">
        <v>1.89011</v>
      </c>
    </row>
    <row r="547" spans="1:12" ht="13.5" customHeight="1" x14ac:dyDescent="0.45">
      <c r="A547" s="154" t="s">
        <v>403</v>
      </c>
      <c r="B547" s="153">
        <v>3.7802099999999998</v>
      </c>
      <c r="C547" s="154" t="s">
        <v>97</v>
      </c>
      <c r="D547" s="154" t="s">
        <v>92</v>
      </c>
      <c r="E547" s="153">
        <v>-1.9714</v>
      </c>
      <c r="F547" s="153">
        <v>0.28060000000000002</v>
      </c>
      <c r="G547" s="153">
        <v>-5.3450000000000004E-4</v>
      </c>
      <c r="H547" s="153">
        <v>4.4000000000000003E-3</v>
      </c>
      <c r="I547" s="153">
        <v>4.1399999999999996E-3</v>
      </c>
      <c r="J547" s="153">
        <v>-8.7340000000000001E-2</v>
      </c>
      <c r="K547" s="154" t="s">
        <v>404</v>
      </c>
      <c r="L547" s="153">
        <v>3.7802099999999998</v>
      </c>
    </row>
    <row r="548" spans="1:12" ht="13.5" customHeight="1" x14ac:dyDescent="0.45">
      <c r="A548" s="154" t="s">
        <v>405</v>
      </c>
      <c r="B548" s="153">
        <v>0</v>
      </c>
      <c r="C548" s="154" t="s">
        <v>97</v>
      </c>
      <c r="D548" s="154" t="s">
        <v>92</v>
      </c>
      <c r="E548" s="153">
        <v>-7.5156000000000001</v>
      </c>
      <c r="F548" s="153">
        <v>-0.37519999999999998</v>
      </c>
      <c r="G548" s="153">
        <v>3.6700000000000003E-2</v>
      </c>
      <c r="H548" s="153">
        <v>-1.6420000000000001E-2</v>
      </c>
      <c r="I548" s="153">
        <v>6.3869999999999996E-2</v>
      </c>
      <c r="J548" s="153">
        <v>-0.11074000000000001</v>
      </c>
      <c r="K548" s="154" t="s">
        <v>406</v>
      </c>
      <c r="L548" s="153">
        <v>0</v>
      </c>
    </row>
    <row r="549" spans="1:12" ht="13.5" customHeight="1" x14ac:dyDescent="0.45">
      <c r="A549" s="154" t="s">
        <v>405</v>
      </c>
      <c r="B549" s="153">
        <v>1.95512</v>
      </c>
      <c r="C549" s="154" t="s">
        <v>97</v>
      </c>
      <c r="D549" s="154" t="s">
        <v>92</v>
      </c>
      <c r="E549" s="153">
        <v>-7.7369000000000003</v>
      </c>
      <c r="F549" s="153">
        <v>-7.0900000000000005E-2</v>
      </c>
      <c r="G549" s="153">
        <v>3.6700000000000003E-2</v>
      </c>
      <c r="H549" s="153">
        <v>-1.6420000000000001E-2</v>
      </c>
      <c r="I549" s="153">
        <v>-7.8399999999999997E-3</v>
      </c>
      <c r="J549" s="153">
        <v>0.32533000000000001</v>
      </c>
      <c r="K549" s="154" t="s">
        <v>406</v>
      </c>
      <c r="L549" s="153">
        <v>1.95512</v>
      </c>
    </row>
    <row r="550" spans="1:12" ht="13.5" customHeight="1" x14ac:dyDescent="0.45">
      <c r="A550" s="154" t="s">
        <v>405</v>
      </c>
      <c r="B550" s="153">
        <v>3.9102399999999999</v>
      </c>
      <c r="C550" s="154" t="s">
        <v>97</v>
      </c>
      <c r="D550" s="154" t="s">
        <v>92</v>
      </c>
      <c r="E550" s="153">
        <v>-7.9583000000000004</v>
      </c>
      <c r="F550" s="153">
        <v>0.23350000000000001</v>
      </c>
      <c r="G550" s="153">
        <v>3.6700000000000003E-2</v>
      </c>
      <c r="H550" s="153">
        <v>-1.6420000000000001E-2</v>
      </c>
      <c r="I550" s="153">
        <v>-7.954E-2</v>
      </c>
      <c r="J550" s="153">
        <v>0.16632</v>
      </c>
      <c r="K550" s="154" t="s">
        <v>406</v>
      </c>
      <c r="L550" s="153">
        <v>3.9102399999999999</v>
      </c>
    </row>
    <row r="551" spans="1:12" ht="13.5" customHeight="1" x14ac:dyDescent="0.45">
      <c r="A551" s="154" t="s">
        <v>407</v>
      </c>
      <c r="B551" s="153">
        <v>0</v>
      </c>
      <c r="C551" s="154" t="s">
        <v>97</v>
      </c>
      <c r="D551" s="154" t="s">
        <v>92</v>
      </c>
      <c r="E551" s="153">
        <v>-7.8026</v>
      </c>
      <c r="F551" s="153">
        <v>-0.19719999999999999</v>
      </c>
      <c r="G551" s="153">
        <v>-3.8300000000000001E-2</v>
      </c>
      <c r="H551" s="153">
        <v>8.1570000000000004E-2</v>
      </c>
      <c r="I551" s="153">
        <v>-9.554E-2</v>
      </c>
      <c r="J551" s="153">
        <v>0.13188</v>
      </c>
      <c r="K551" s="154" t="s">
        <v>408</v>
      </c>
      <c r="L551" s="153">
        <v>0</v>
      </c>
    </row>
    <row r="552" spans="1:12" ht="13.5" customHeight="1" x14ac:dyDescent="0.45">
      <c r="A552" s="154" t="s">
        <v>407</v>
      </c>
      <c r="B552" s="153">
        <v>1.95512</v>
      </c>
      <c r="C552" s="154" t="s">
        <v>97</v>
      </c>
      <c r="D552" s="154" t="s">
        <v>92</v>
      </c>
      <c r="E552" s="153">
        <v>-8.0239999999999991</v>
      </c>
      <c r="F552" s="153">
        <v>0.1072</v>
      </c>
      <c r="G552" s="153">
        <v>-3.8300000000000001E-2</v>
      </c>
      <c r="H552" s="153">
        <v>8.1570000000000004E-2</v>
      </c>
      <c r="I552" s="153">
        <v>-2.0670000000000001E-2</v>
      </c>
      <c r="J552" s="153">
        <v>0.21981999999999999</v>
      </c>
      <c r="K552" s="154" t="s">
        <v>408</v>
      </c>
      <c r="L552" s="153">
        <v>1.95512</v>
      </c>
    </row>
    <row r="553" spans="1:12" ht="13.5" customHeight="1" x14ac:dyDescent="0.45">
      <c r="A553" s="154" t="s">
        <v>407</v>
      </c>
      <c r="B553" s="153">
        <v>3.9102399999999999</v>
      </c>
      <c r="C553" s="154" t="s">
        <v>97</v>
      </c>
      <c r="D553" s="154" t="s">
        <v>92</v>
      </c>
      <c r="E553" s="153">
        <v>-8.2453000000000003</v>
      </c>
      <c r="F553" s="153">
        <v>0.41160000000000002</v>
      </c>
      <c r="G553" s="153">
        <v>-3.8300000000000001E-2</v>
      </c>
      <c r="H553" s="153">
        <v>8.1570000000000004E-2</v>
      </c>
      <c r="I553" s="153">
        <v>5.4199999999999998E-2</v>
      </c>
      <c r="J553" s="153">
        <v>-0.28731000000000001</v>
      </c>
      <c r="K553" s="154" t="s">
        <v>408</v>
      </c>
      <c r="L553" s="153">
        <v>3.9102399999999999</v>
      </c>
    </row>
    <row r="554" spans="1:12" ht="13.5" customHeight="1" x14ac:dyDescent="0.45">
      <c r="A554" s="154" t="s">
        <v>409</v>
      </c>
      <c r="B554" s="153">
        <v>0</v>
      </c>
      <c r="C554" s="154" t="s">
        <v>97</v>
      </c>
      <c r="D554" s="154" t="s">
        <v>92</v>
      </c>
      <c r="E554" s="153">
        <v>-11.680199999999999</v>
      </c>
      <c r="F554" s="153">
        <v>-0.61570000000000003</v>
      </c>
      <c r="G554" s="153">
        <v>-4.7600000000000003E-2</v>
      </c>
      <c r="H554" s="153">
        <v>-8.2100000000000003E-3</v>
      </c>
      <c r="I554" s="153">
        <v>-6.5559999999999993E-2</v>
      </c>
      <c r="J554" s="153">
        <v>-0.49637999999999999</v>
      </c>
      <c r="K554" s="154" t="s">
        <v>410</v>
      </c>
      <c r="L554" s="153">
        <v>0</v>
      </c>
    </row>
    <row r="555" spans="1:12" ht="13.5" customHeight="1" x14ac:dyDescent="0.45">
      <c r="A555" s="154" t="s">
        <v>409</v>
      </c>
      <c r="B555" s="153">
        <v>1.95512</v>
      </c>
      <c r="C555" s="154" t="s">
        <v>97</v>
      </c>
      <c r="D555" s="154" t="s">
        <v>92</v>
      </c>
      <c r="E555" s="153">
        <v>-11.4588</v>
      </c>
      <c r="F555" s="153">
        <v>-0.31130000000000002</v>
      </c>
      <c r="G555" s="153">
        <v>-4.7600000000000003E-2</v>
      </c>
      <c r="H555" s="153">
        <v>-8.2100000000000003E-3</v>
      </c>
      <c r="I555" s="153">
        <v>2.7439999999999999E-2</v>
      </c>
      <c r="J555" s="153">
        <v>0.40976000000000001</v>
      </c>
      <c r="K555" s="154" t="s">
        <v>410</v>
      </c>
      <c r="L555" s="153">
        <v>1.95512</v>
      </c>
    </row>
    <row r="556" spans="1:12" ht="13.5" customHeight="1" x14ac:dyDescent="0.45">
      <c r="A556" s="154" t="s">
        <v>409</v>
      </c>
      <c r="B556" s="153">
        <v>3.9102399999999999</v>
      </c>
      <c r="C556" s="154" t="s">
        <v>97</v>
      </c>
      <c r="D556" s="154" t="s">
        <v>92</v>
      </c>
      <c r="E556" s="153">
        <v>-11.237399999999999</v>
      </c>
      <c r="F556" s="153">
        <v>-6.8999999999999999E-3</v>
      </c>
      <c r="G556" s="153">
        <v>-4.7600000000000003E-2</v>
      </c>
      <c r="H556" s="153">
        <v>-8.2100000000000003E-3</v>
      </c>
      <c r="I556" s="153">
        <v>0.12044000000000001</v>
      </c>
      <c r="J556" s="153">
        <v>0.72082000000000002</v>
      </c>
      <c r="K556" s="154" t="s">
        <v>410</v>
      </c>
      <c r="L556" s="153">
        <v>3.9102399999999999</v>
      </c>
    </row>
    <row r="557" spans="1:12" ht="13.5" customHeight="1" x14ac:dyDescent="0.45">
      <c r="A557" s="154" t="s">
        <v>411</v>
      </c>
      <c r="B557" s="153">
        <v>0</v>
      </c>
      <c r="C557" s="154" t="s">
        <v>97</v>
      </c>
      <c r="D557" s="154" t="s">
        <v>92</v>
      </c>
      <c r="E557" s="153">
        <v>-7.0030000000000001</v>
      </c>
      <c r="F557" s="153">
        <v>-0.33289999999999997</v>
      </c>
      <c r="G557" s="153">
        <v>1.21E-2</v>
      </c>
      <c r="H557" s="153">
        <v>-3.47E-3</v>
      </c>
      <c r="I557" s="153">
        <v>1.159E-2</v>
      </c>
      <c r="J557" s="153">
        <v>9.6990000000000007E-2</v>
      </c>
      <c r="K557" s="154" t="s">
        <v>412</v>
      </c>
      <c r="L557" s="153">
        <v>0</v>
      </c>
    </row>
    <row r="558" spans="1:12" ht="13.5" customHeight="1" x14ac:dyDescent="0.45">
      <c r="A558" s="154" t="s">
        <v>411</v>
      </c>
      <c r="B558" s="153">
        <v>1.1180300000000001</v>
      </c>
      <c r="C558" s="154" t="s">
        <v>97</v>
      </c>
      <c r="D558" s="154" t="s">
        <v>92</v>
      </c>
      <c r="E558" s="153">
        <v>-6.9067999999999996</v>
      </c>
      <c r="F558" s="153">
        <v>-0.1404</v>
      </c>
      <c r="G558" s="153">
        <v>1.21E-2</v>
      </c>
      <c r="H558" s="153">
        <v>-3.47E-3</v>
      </c>
      <c r="I558" s="153">
        <v>-1.97E-3</v>
      </c>
      <c r="J558" s="153">
        <v>0.36153999999999997</v>
      </c>
      <c r="K558" s="154" t="s">
        <v>412</v>
      </c>
      <c r="L558" s="153">
        <v>1.1180300000000001</v>
      </c>
    </row>
    <row r="559" spans="1:12" ht="13.5" customHeight="1" x14ac:dyDescent="0.45">
      <c r="A559" s="154" t="s">
        <v>411</v>
      </c>
      <c r="B559" s="153">
        <v>2.2360699999999998</v>
      </c>
      <c r="C559" s="154" t="s">
        <v>97</v>
      </c>
      <c r="D559" s="154" t="s">
        <v>92</v>
      </c>
      <c r="E559" s="153">
        <v>-6.8105000000000002</v>
      </c>
      <c r="F559" s="153">
        <v>5.21E-2</v>
      </c>
      <c r="G559" s="153">
        <v>1.21E-2</v>
      </c>
      <c r="H559" s="153">
        <v>-3.47E-3</v>
      </c>
      <c r="I559" s="153">
        <v>-1.554E-2</v>
      </c>
      <c r="J559" s="153">
        <v>0.41087000000000001</v>
      </c>
      <c r="K559" s="154" t="s">
        <v>412</v>
      </c>
      <c r="L559" s="153">
        <v>2.2360699999999998</v>
      </c>
    </row>
    <row r="560" spans="1:12" ht="13.5" customHeight="1" x14ac:dyDescent="0.45">
      <c r="A560" s="154" t="s">
        <v>413</v>
      </c>
      <c r="B560" s="153">
        <v>0</v>
      </c>
      <c r="C560" s="154" t="s">
        <v>97</v>
      </c>
      <c r="D560" s="154" t="s">
        <v>92</v>
      </c>
      <c r="E560" s="153">
        <v>-8.6911000000000005</v>
      </c>
      <c r="F560" s="153">
        <v>-1.24E-2</v>
      </c>
      <c r="G560" s="153">
        <v>-4.3299999999999998E-2</v>
      </c>
      <c r="H560" s="153">
        <v>6.8300000000000001E-3</v>
      </c>
      <c r="I560" s="153">
        <v>-4.4409999999999998E-2</v>
      </c>
      <c r="J560" s="153">
        <v>0.48404999999999998</v>
      </c>
      <c r="K560" s="154" t="s">
        <v>414</v>
      </c>
      <c r="L560" s="153">
        <v>0</v>
      </c>
    </row>
    <row r="561" spans="1:12" ht="13.5" customHeight="1" x14ac:dyDescent="0.45">
      <c r="A561" s="154" t="s">
        <v>413</v>
      </c>
      <c r="B561" s="153">
        <v>1.1180300000000001</v>
      </c>
      <c r="C561" s="154" t="s">
        <v>97</v>
      </c>
      <c r="D561" s="154" t="s">
        <v>92</v>
      </c>
      <c r="E561" s="153">
        <v>-8.7873000000000001</v>
      </c>
      <c r="F561" s="153">
        <v>0.18010000000000001</v>
      </c>
      <c r="G561" s="153">
        <v>-4.3299999999999998E-2</v>
      </c>
      <c r="H561" s="153">
        <v>6.8300000000000001E-3</v>
      </c>
      <c r="I561" s="153">
        <v>4.0499999999999998E-3</v>
      </c>
      <c r="J561" s="153">
        <v>0.39028000000000002</v>
      </c>
      <c r="K561" s="154" t="s">
        <v>414</v>
      </c>
      <c r="L561" s="153">
        <v>1.1180300000000001</v>
      </c>
    </row>
    <row r="562" spans="1:12" ht="13.5" customHeight="1" x14ac:dyDescent="0.45">
      <c r="A562" s="154" t="s">
        <v>413</v>
      </c>
      <c r="B562" s="153">
        <v>2.2360699999999998</v>
      </c>
      <c r="C562" s="154" t="s">
        <v>97</v>
      </c>
      <c r="D562" s="154" t="s">
        <v>92</v>
      </c>
      <c r="E562" s="153">
        <v>-8.8835999999999995</v>
      </c>
      <c r="F562" s="153">
        <v>0.37259999999999999</v>
      </c>
      <c r="G562" s="153">
        <v>-4.3299999999999998E-2</v>
      </c>
      <c r="H562" s="153">
        <v>6.8300000000000001E-3</v>
      </c>
      <c r="I562" s="153">
        <v>5.2510000000000001E-2</v>
      </c>
      <c r="J562" s="153">
        <v>8.1290000000000001E-2</v>
      </c>
      <c r="K562" s="154" t="s">
        <v>414</v>
      </c>
      <c r="L562" s="153">
        <v>2.2360699999999998</v>
      </c>
    </row>
    <row r="563" spans="1:12" ht="13.5" customHeight="1" x14ac:dyDescent="0.45">
      <c r="A563" s="154" t="s">
        <v>415</v>
      </c>
      <c r="B563" s="153">
        <v>0</v>
      </c>
      <c r="C563" s="154" t="s">
        <v>97</v>
      </c>
      <c r="D563" s="154" t="s">
        <v>92</v>
      </c>
      <c r="E563" s="153">
        <v>-9.9062000000000001</v>
      </c>
      <c r="F563" s="153">
        <v>-0.18529999999999999</v>
      </c>
      <c r="G563" s="153">
        <v>7.7700000000000005E-2</v>
      </c>
      <c r="H563" s="153">
        <v>-1.5970000000000002E-2</v>
      </c>
      <c r="I563" s="153">
        <v>0.15765000000000001</v>
      </c>
      <c r="J563" s="153">
        <v>0.22023999999999999</v>
      </c>
      <c r="K563" s="154" t="s">
        <v>416</v>
      </c>
      <c r="L563" s="153">
        <v>0</v>
      </c>
    </row>
    <row r="564" spans="1:12" ht="13.5" customHeight="1" x14ac:dyDescent="0.45">
      <c r="A564" s="154" t="s">
        <v>415</v>
      </c>
      <c r="B564" s="153">
        <v>1.95512</v>
      </c>
      <c r="C564" s="154" t="s">
        <v>97</v>
      </c>
      <c r="D564" s="154" t="s">
        <v>92</v>
      </c>
      <c r="E564" s="153">
        <v>-10.127599999999999</v>
      </c>
      <c r="F564" s="153">
        <v>0.1191</v>
      </c>
      <c r="G564" s="153">
        <v>7.7700000000000005E-2</v>
      </c>
      <c r="H564" s="153">
        <v>-1.5970000000000002E-2</v>
      </c>
      <c r="I564" s="153">
        <v>5.79E-3</v>
      </c>
      <c r="J564" s="153">
        <v>0.28492000000000001</v>
      </c>
      <c r="K564" s="154" t="s">
        <v>416</v>
      </c>
      <c r="L564" s="153">
        <v>1.95512</v>
      </c>
    </row>
    <row r="565" spans="1:12" ht="13.5" customHeight="1" x14ac:dyDescent="0.45">
      <c r="A565" s="154" t="s">
        <v>415</v>
      </c>
      <c r="B565" s="153">
        <v>3.9102399999999999</v>
      </c>
      <c r="C565" s="154" t="s">
        <v>97</v>
      </c>
      <c r="D565" s="154" t="s">
        <v>92</v>
      </c>
      <c r="E565" s="153">
        <v>-10.3489</v>
      </c>
      <c r="F565" s="153">
        <v>0.42349999999999999</v>
      </c>
      <c r="G565" s="153">
        <v>7.7700000000000005E-2</v>
      </c>
      <c r="H565" s="153">
        <v>-1.5970000000000002E-2</v>
      </c>
      <c r="I565" s="153">
        <v>-0.14606</v>
      </c>
      <c r="J565" s="153">
        <v>-0.24546999999999999</v>
      </c>
      <c r="K565" s="154" t="s">
        <v>416</v>
      </c>
      <c r="L565" s="153">
        <v>3.9102399999999999</v>
      </c>
    </row>
    <row r="566" spans="1:12" ht="13.5" customHeight="1" x14ac:dyDescent="0.45">
      <c r="A566" s="154" t="s">
        <v>417</v>
      </c>
      <c r="B566" s="153">
        <v>0</v>
      </c>
      <c r="C566" s="154" t="s">
        <v>97</v>
      </c>
      <c r="D566" s="154" t="s">
        <v>92</v>
      </c>
      <c r="E566" s="153">
        <v>-8.3574000000000002</v>
      </c>
      <c r="F566" s="153">
        <v>-0.33450000000000002</v>
      </c>
      <c r="G566" s="153">
        <v>2.81E-2</v>
      </c>
      <c r="H566" s="153">
        <v>-1.873E-2</v>
      </c>
      <c r="I566" s="153">
        <v>5.2760000000000001E-2</v>
      </c>
      <c r="J566" s="153">
        <v>-7.8520000000000006E-2</v>
      </c>
      <c r="K566" s="154" t="s">
        <v>418</v>
      </c>
      <c r="L566" s="153">
        <v>0</v>
      </c>
    </row>
    <row r="567" spans="1:12" ht="13.5" customHeight="1" x14ac:dyDescent="0.45">
      <c r="A567" s="154" t="s">
        <v>417</v>
      </c>
      <c r="B567" s="153">
        <v>1.95512</v>
      </c>
      <c r="C567" s="154" t="s">
        <v>97</v>
      </c>
      <c r="D567" s="154" t="s">
        <v>92</v>
      </c>
      <c r="E567" s="153">
        <v>-8.1361000000000008</v>
      </c>
      <c r="F567" s="153">
        <v>-3.0099999999999998E-2</v>
      </c>
      <c r="G567" s="153">
        <v>2.81E-2</v>
      </c>
      <c r="H567" s="153">
        <v>-1.873E-2</v>
      </c>
      <c r="I567" s="153">
        <v>-2.1800000000000001E-3</v>
      </c>
      <c r="J567" s="153">
        <v>0.27794000000000002</v>
      </c>
      <c r="K567" s="154" t="s">
        <v>418</v>
      </c>
      <c r="L567" s="153">
        <v>1.95512</v>
      </c>
    </row>
    <row r="568" spans="1:12" ht="13.5" customHeight="1" x14ac:dyDescent="0.45">
      <c r="A568" s="154" t="s">
        <v>417</v>
      </c>
      <c r="B568" s="153">
        <v>3.9102399999999999</v>
      </c>
      <c r="C568" s="154" t="s">
        <v>97</v>
      </c>
      <c r="D568" s="154" t="s">
        <v>92</v>
      </c>
      <c r="E568" s="153">
        <v>-7.9146999999999998</v>
      </c>
      <c r="F568" s="153">
        <v>0.2742</v>
      </c>
      <c r="G568" s="153">
        <v>2.81E-2</v>
      </c>
      <c r="H568" s="153">
        <v>-1.873E-2</v>
      </c>
      <c r="I568" s="153">
        <v>-5.7119999999999997E-2</v>
      </c>
      <c r="J568" s="153">
        <v>3.9309999999999998E-2</v>
      </c>
      <c r="K568" s="154" t="s">
        <v>418</v>
      </c>
      <c r="L568" s="153">
        <v>3.9102399999999999</v>
      </c>
    </row>
    <row r="569" spans="1:12" ht="13.5" customHeight="1" x14ac:dyDescent="0.45">
      <c r="A569" s="154" t="s">
        <v>419</v>
      </c>
      <c r="B569" s="153">
        <v>0</v>
      </c>
      <c r="C569" s="154" t="s">
        <v>97</v>
      </c>
      <c r="D569" s="154" t="s">
        <v>92</v>
      </c>
      <c r="E569" s="153">
        <v>-12.329599999999999</v>
      </c>
      <c r="F569" s="153">
        <v>-0.30740000000000001</v>
      </c>
      <c r="G569" s="153">
        <v>4.1799999999999997E-2</v>
      </c>
      <c r="H569" s="153">
        <v>6.1760000000000002E-2</v>
      </c>
      <c r="I569" s="153">
        <v>0.10650999999999999</v>
      </c>
      <c r="J569" s="153">
        <v>0.11723</v>
      </c>
      <c r="K569" s="154" t="s">
        <v>420</v>
      </c>
      <c r="L569" s="153">
        <v>0</v>
      </c>
    </row>
    <row r="570" spans="1:12" ht="13.5" customHeight="1" x14ac:dyDescent="0.45">
      <c r="A570" s="154" t="s">
        <v>419</v>
      </c>
      <c r="B570" s="153">
        <v>2.4129900000000002</v>
      </c>
      <c r="C570" s="154" t="s">
        <v>97</v>
      </c>
      <c r="D570" s="154" t="s">
        <v>92</v>
      </c>
      <c r="E570" s="153">
        <v>-12.551</v>
      </c>
      <c r="F570" s="153">
        <v>0.1009</v>
      </c>
      <c r="G570" s="153">
        <v>4.1799999999999997E-2</v>
      </c>
      <c r="H570" s="153">
        <v>6.1760000000000002E-2</v>
      </c>
      <c r="I570" s="153">
        <v>5.77E-3</v>
      </c>
      <c r="J570" s="153">
        <v>0.36631999999999998</v>
      </c>
      <c r="K570" s="154" t="s">
        <v>420</v>
      </c>
      <c r="L570" s="153">
        <v>2.4129900000000002</v>
      </c>
    </row>
    <row r="571" spans="1:12" ht="13.5" customHeight="1" x14ac:dyDescent="0.45">
      <c r="A571" s="154" t="s">
        <v>419</v>
      </c>
      <c r="B571" s="153">
        <v>4.8259699999999999</v>
      </c>
      <c r="C571" s="154" t="s">
        <v>97</v>
      </c>
      <c r="D571" s="154" t="s">
        <v>92</v>
      </c>
      <c r="E571" s="153">
        <v>-12.7723</v>
      </c>
      <c r="F571" s="153">
        <v>0.50929999999999997</v>
      </c>
      <c r="G571" s="153">
        <v>4.1799999999999997E-2</v>
      </c>
      <c r="H571" s="153">
        <v>6.1760000000000002E-2</v>
      </c>
      <c r="I571" s="153">
        <v>-9.4979999999999995E-2</v>
      </c>
      <c r="J571" s="153">
        <v>-0.36993999999999999</v>
      </c>
      <c r="K571" s="154" t="s">
        <v>420</v>
      </c>
      <c r="L571" s="153">
        <v>4.8259699999999999</v>
      </c>
    </row>
    <row r="572" spans="1:12" ht="13.5" customHeight="1" x14ac:dyDescent="0.45">
      <c r="A572" s="154" t="s">
        <v>421</v>
      </c>
      <c r="B572" s="153">
        <v>0</v>
      </c>
      <c r="C572" s="154" t="s">
        <v>97</v>
      </c>
      <c r="D572" s="154" t="s">
        <v>92</v>
      </c>
      <c r="E572" s="153">
        <v>-14.3413</v>
      </c>
      <c r="F572" s="153">
        <v>-0.41220000000000001</v>
      </c>
      <c r="G572" s="153">
        <v>-5.3E-3</v>
      </c>
      <c r="H572" s="153">
        <v>3.1099999999999999E-2</v>
      </c>
      <c r="I572" s="153">
        <v>-3.6589999999999998E-2</v>
      </c>
      <c r="J572" s="153">
        <v>-0.21618999999999999</v>
      </c>
      <c r="K572" s="154" t="s">
        <v>422</v>
      </c>
      <c r="L572" s="153">
        <v>0</v>
      </c>
    </row>
    <row r="573" spans="1:12" ht="13.5" customHeight="1" x14ac:dyDescent="0.45">
      <c r="A573" s="154" t="s">
        <v>421</v>
      </c>
      <c r="B573" s="153">
        <v>2.4129900000000002</v>
      </c>
      <c r="C573" s="154" t="s">
        <v>97</v>
      </c>
      <c r="D573" s="154" t="s">
        <v>92</v>
      </c>
      <c r="E573" s="153">
        <v>-14.5627</v>
      </c>
      <c r="F573" s="153">
        <v>-3.8E-3</v>
      </c>
      <c r="G573" s="153">
        <v>-5.3E-3</v>
      </c>
      <c r="H573" s="153">
        <v>3.1099999999999999E-2</v>
      </c>
      <c r="I573" s="153">
        <v>-2.3910000000000001E-2</v>
      </c>
      <c r="J573" s="153">
        <v>0.28571000000000002</v>
      </c>
      <c r="K573" s="154" t="s">
        <v>422</v>
      </c>
      <c r="L573" s="153">
        <v>2.4129900000000002</v>
      </c>
    </row>
    <row r="574" spans="1:12" ht="13.5" customHeight="1" x14ac:dyDescent="0.45">
      <c r="A574" s="154" t="s">
        <v>421</v>
      </c>
      <c r="B574" s="153">
        <v>4.8259699999999999</v>
      </c>
      <c r="C574" s="154" t="s">
        <v>97</v>
      </c>
      <c r="D574" s="154" t="s">
        <v>92</v>
      </c>
      <c r="E574" s="153">
        <v>-14.784000000000001</v>
      </c>
      <c r="F574" s="153">
        <v>0.40450000000000003</v>
      </c>
      <c r="G574" s="153">
        <v>-5.3E-3</v>
      </c>
      <c r="H574" s="153">
        <v>3.1099999999999999E-2</v>
      </c>
      <c r="I574" s="153">
        <v>-1.124E-2</v>
      </c>
      <c r="J574" s="153">
        <v>-0.19774</v>
      </c>
      <c r="K574" s="154" t="s">
        <v>422</v>
      </c>
      <c r="L574" s="153">
        <v>4.8259699999999999</v>
      </c>
    </row>
    <row r="575" spans="1:12" ht="13.5" customHeight="1" x14ac:dyDescent="0.45">
      <c r="A575" s="154" t="s">
        <v>423</v>
      </c>
      <c r="B575" s="153">
        <v>0</v>
      </c>
      <c r="C575" s="154" t="s">
        <v>97</v>
      </c>
      <c r="D575" s="154" t="s">
        <v>92</v>
      </c>
      <c r="E575" s="153">
        <v>-15.6646</v>
      </c>
      <c r="F575" s="153">
        <v>-0.39200000000000002</v>
      </c>
      <c r="G575" s="153">
        <v>6.6E-3</v>
      </c>
      <c r="H575" s="153">
        <v>-3.2000000000000001E-2</v>
      </c>
      <c r="I575" s="153">
        <v>-1.3469999999999999E-2</v>
      </c>
      <c r="J575" s="153">
        <v>-0.18715999999999999</v>
      </c>
      <c r="K575" s="154" t="s">
        <v>424</v>
      </c>
      <c r="L575" s="153">
        <v>0</v>
      </c>
    </row>
    <row r="576" spans="1:12" ht="13.5" customHeight="1" x14ac:dyDescent="0.45">
      <c r="A576" s="154" t="s">
        <v>423</v>
      </c>
      <c r="B576" s="153">
        <v>2.4129900000000002</v>
      </c>
      <c r="C576" s="154" t="s">
        <v>97</v>
      </c>
      <c r="D576" s="154" t="s">
        <v>92</v>
      </c>
      <c r="E576" s="153">
        <v>-15.443199999999999</v>
      </c>
      <c r="F576" s="153">
        <v>1.6400000000000001E-2</v>
      </c>
      <c r="G576" s="153">
        <v>6.6E-3</v>
      </c>
      <c r="H576" s="153">
        <v>-3.2000000000000001E-2</v>
      </c>
      <c r="I576" s="153">
        <v>-2.9420000000000002E-2</v>
      </c>
      <c r="J576" s="153">
        <v>0.26606000000000002</v>
      </c>
      <c r="K576" s="154" t="s">
        <v>424</v>
      </c>
      <c r="L576" s="153">
        <v>2.4129900000000002</v>
      </c>
    </row>
    <row r="577" spans="1:12" ht="13.5" customHeight="1" x14ac:dyDescent="0.45">
      <c r="A577" s="154" t="s">
        <v>423</v>
      </c>
      <c r="B577" s="153">
        <v>4.8259699999999999</v>
      </c>
      <c r="C577" s="154" t="s">
        <v>97</v>
      </c>
      <c r="D577" s="154" t="s">
        <v>92</v>
      </c>
      <c r="E577" s="153">
        <v>-15.2218</v>
      </c>
      <c r="F577" s="153">
        <v>0.42470000000000002</v>
      </c>
      <c r="G577" s="153">
        <v>6.6E-3</v>
      </c>
      <c r="H577" s="153">
        <v>-3.2000000000000001E-2</v>
      </c>
      <c r="I577" s="153">
        <v>-4.5359999999999998E-2</v>
      </c>
      <c r="J577" s="153">
        <v>-0.26606999999999997</v>
      </c>
      <c r="K577" s="154" t="s">
        <v>424</v>
      </c>
      <c r="L577" s="153">
        <v>4.8259699999999999</v>
      </c>
    </row>
    <row r="578" spans="1:12" ht="13.5" customHeight="1" x14ac:dyDescent="0.45">
      <c r="A578" s="154" t="s">
        <v>425</v>
      </c>
      <c r="B578" s="153">
        <v>0</v>
      </c>
      <c r="C578" s="154" t="s">
        <v>97</v>
      </c>
      <c r="D578" s="154" t="s">
        <v>92</v>
      </c>
      <c r="E578" s="153">
        <v>-3.6722999999999999</v>
      </c>
      <c r="F578" s="153">
        <v>-0.13089999999999999</v>
      </c>
      <c r="G578" s="153">
        <v>-9.2100000000000001E-2</v>
      </c>
      <c r="H578" s="153">
        <v>4.4880000000000001E-6</v>
      </c>
      <c r="I578" s="153">
        <v>-0.17507</v>
      </c>
      <c r="J578" s="153">
        <v>-6.3140000000000002E-2</v>
      </c>
      <c r="K578" s="154" t="s">
        <v>426</v>
      </c>
      <c r="L578" s="153">
        <v>0</v>
      </c>
    </row>
    <row r="579" spans="1:12" ht="13.5" customHeight="1" x14ac:dyDescent="0.45">
      <c r="A579" s="154" t="s">
        <v>425</v>
      </c>
      <c r="B579" s="153">
        <v>0.75</v>
      </c>
      <c r="C579" s="154" t="s">
        <v>97</v>
      </c>
      <c r="D579" s="154" t="s">
        <v>92</v>
      </c>
      <c r="E579" s="153">
        <v>-3.5897999999999999</v>
      </c>
      <c r="F579" s="153">
        <v>-0.13089999999999999</v>
      </c>
      <c r="G579" s="153">
        <v>-9.2100000000000001E-2</v>
      </c>
      <c r="H579" s="153">
        <v>4.4880000000000001E-6</v>
      </c>
      <c r="I579" s="153">
        <v>-0.106</v>
      </c>
      <c r="J579" s="153">
        <v>3.5000000000000003E-2</v>
      </c>
      <c r="K579" s="154" t="s">
        <v>426</v>
      </c>
      <c r="L579" s="153">
        <v>0.75</v>
      </c>
    </row>
    <row r="580" spans="1:12" ht="13.5" customHeight="1" x14ac:dyDescent="0.45">
      <c r="A580" s="154" t="s">
        <v>425</v>
      </c>
      <c r="B580" s="153">
        <v>1.5</v>
      </c>
      <c r="C580" s="154" t="s">
        <v>97</v>
      </c>
      <c r="D580" s="154" t="s">
        <v>92</v>
      </c>
      <c r="E580" s="153">
        <v>-3.5072999999999999</v>
      </c>
      <c r="F580" s="153">
        <v>-0.13089999999999999</v>
      </c>
      <c r="G580" s="153">
        <v>-9.2100000000000001E-2</v>
      </c>
      <c r="H580" s="153">
        <v>4.4880000000000001E-6</v>
      </c>
      <c r="I580" s="153">
        <v>-3.6920000000000001E-2</v>
      </c>
      <c r="J580" s="153">
        <v>0.13314000000000001</v>
      </c>
      <c r="K580" s="154" t="s">
        <v>426</v>
      </c>
      <c r="L580" s="153">
        <v>1.5</v>
      </c>
    </row>
    <row r="581" spans="1:12" ht="13.5" customHeight="1" x14ac:dyDescent="0.45">
      <c r="A581" s="154" t="s">
        <v>427</v>
      </c>
      <c r="B581" s="153">
        <v>0</v>
      </c>
      <c r="C581" s="154" t="s">
        <v>97</v>
      </c>
      <c r="D581" s="154" t="s">
        <v>92</v>
      </c>
      <c r="E581" s="153">
        <v>-3.1225999999999998</v>
      </c>
      <c r="F581" s="153">
        <v>2.46E-2</v>
      </c>
      <c r="G581" s="153">
        <v>-9.2100000000000001E-2</v>
      </c>
      <c r="H581" s="153">
        <v>3.4249999999999998E-6</v>
      </c>
      <c r="I581" s="153">
        <v>-3.6970000000000003E-2</v>
      </c>
      <c r="J581" s="153">
        <v>1.7520000000000001E-2</v>
      </c>
      <c r="K581" s="154" t="s">
        <v>428</v>
      </c>
      <c r="L581" s="153">
        <v>0</v>
      </c>
    </row>
    <row r="582" spans="1:12" ht="13.5" customHeight="1" x14ac:dyDescent="0.45">
      <c r="A582" s="154" t="s">
        <v>427</v>
      </c>
      <c r="B582" s="153">
        <v>2.4</v>
      </c>
      <c r="C582" s="154" t="s">
        <v>97</v>
      </c>
      <c r="D582" s="154" t="s">
        <v>92</v>
      </c>
      <c r="E582" s="153">
        <v>-2.8586</v>
      </c>
      <c r="F582" s="153">
        <v>2.46E-2</v>
      </c>
      <c r="G582" s="153">
        <v>-9.2100000000000001E-2</v>
      </c>
      <c r="H582" s="153">
        <v>3.4249999999999998E-6</v>
      </c>
      <c r="I582" s="153">
        <v>0.18406</v>
      </c>
      <c r="J582" s="153">
        <v>-4.1459999999999997E-2</v>
      </c>
      <c r="K582" s="154" t="s">
        <v>428</v>
      </c>
      <c r="L582" s="153">
        <v>2.4</v>
      </c>
    </row>
    <row r="583" spans="1:12" ht="13.5" customHeight="1" x14ac:dyDescent="0.45">
      <c r="A583" s="154" t="s">
        <v>427</v>
      </c>
      <c r="B583" s="153">
        <v>4.8</v>
      </c>
      <c r="C583" s="154" t="s">
        <v>97</v>
      </c>
      <c r="D583" s="154" t="s">
        <v>92</v>
      </c>
      <c r="E583" s="153">
        <v>-2.5945999999999998</v>
      </c>
      <c r="F583" s="153">
        <v>2.46E-2</v>
      </c>
      <c r="G583" s="153">
        <v>-9.2100000000000001E-2</v>
      </c>
      <c r="H583" s="153">
        <v>3.4249999999999998E-6</v>
      </c>
      <c r="I583" s="153">
        <v>0.40509000000000001</v>
      </c>
      <c r="J583" s="153">
        <v>-0.10044</v>
      </c>
      <c r="K583" s="154" t="s">
        <v>428</v>
      </c>
      <c r="L583" s="153">
        <v>4.8</v>
      </c>
    </row>
    <row r="584" spans="1:12" ht="13.5" customHeight="1" x14ac:dyDescent="0.45">
      <c r="A584" s="154" t="s">
        <v>429</v>
      </c>
      <c r="B584" s="153">
        <v>0</v>
      </c>
      <c r="C584" s="154" t="s">
        <v>97</v>
      </c>
      <c r="D584" s="154" t="s">
        <v>92</v>
      </c>
      <c r="E584" s="153">
        <v>-3.6728999999999998</v>
      </c>
      <c r="F584" s="153">
        <v>0.13120000000000001</v>
      </c>
      <c r="G584" s="153">
        <v>-9.1999999999999998E-2</v>
      </c>
      <c r="H584" s="153">
        <v>2.783E-5</v>
      </c>
      <c r="I584" s="153">
        <v>-0.17494000000000001</v>
      </c>
      <c r="J584" s="153">
        <v>6.3460000000000003E-2</v>
      </c>
      <c r="K584" s="154" t="s">
        <v>430</v>
      </c>
      <c r="L584" s="153">
        <v>0</v>
      </c>
    </row>
    <row r="585" spans="1:12" ht="13.5" customHeight="1" x14ac:dyDescent="0.45">
      <c r="A585" s="154" t="s">
        <v>429</v>
      </c>
      <c r="B585" s="153">
        <v>0.75</v>
      </c>
      <c r="C585" s="154" t="s">
        <v>97</v>
      </c>
      <c r="D585" s="154" t="s">
        <v>92</v>
      </c>
      <c r="E585" s="153">
        <v>-3.5903999999999998</v>
      </c>
      <c r="F585" s="153">
        <v>0.13120000000000001</v>
      </c>
      <c r="G585" s="153">
        <v>-9.1999999999999998E-2</v>
      </c>
      <c r="H585" s="153">
        <v>2.783E-5</v>
      </c>
      <c r="I585" s="153">
        <v>-0.10592</v>
      </c>
      <c r="J585" s="153">
        <v>-3.4909999999999997E-2</v>
      </c>
      <c r="K585" s="154" t="s">
        <v>430</v>
      </c>
      <c r="L585" s="153">
        <v>0.75</v>
      </c>
    </row>
    <row r="586" spans="1:12" ht="13.5" customHeight="1" x14ac:dyDescent="0.45">
      <c r="A586" s="154" t="s">
        <v>429</v>
      </c>
      <c r="B586" s="153">
        <v>1.5</v>
      </c>
      <c r="C586" s="154" t="s">
        <v>97</v>
      </c>
      <c r="D586" s="154" t="s">
        <v>92</v>
      </c>
      <c r="E586" s="153">
        <v>-3.5078999999999998</v>
      </c>
      <c r="F586" s="153">
        <v>0.13120000000000001</v>
      </c>
      <c r="G586" s="153">
        <v>-9.1999999999999998E-2</v>
      </c>
      <c r="H586" s="153">
        <v>2.783E-5</v>
      </c>
      <c r="I586" s="153">
        <v>-3.6900000000000002E-2</v>
      </c>
      <c r="J586" s="153">
        <v>-0.13328999999999999</v>
      </c>
      <c r="K586" s="154" t="s">
        <v>430</v>
      </c>
      <c r="L586" s="153">
        <v>1.5</v>
      </c>
    </row>
    <row r="587" spans="1:12" ht="13.5" customHeight="1" x14ac:dyDescent="0.45">
      <c r="A587" s="154" t="s">
        <v>431</v>
      </c>
      <c r="B587" s="153">
        <v>0</v>
      </c>
      <c r="C587" s="154" t="s">
        <v>97</v>
      </c>
      <c r="D587" s="154" t="s">
        <v>92</v>
      </c>
      <c r="E587" s="153">
        <v>-3.1225999999999998</v>
      </c>
      <c r="F587" s="153">
        <v>-2.4299999999999999E-2</v>
      </c>
      <c r="G587" s="153">
        <v>-9.1999999999999998E-2</v>
      </c>
      <c r="H587" s="153">
        <v>7.0279999999999998E-5</v>
      </c>
      <c r="I587" s="153">
        <v>-3.6839999999999998E-2</v>
      </c>
      <c r="J587" s="153">
        <v>-1.66E-2</v>
      </c>
      <c r="K587" s="154" t="s">
        <v>432</v>
      </c>
      <c r="L587" s="153">
        <v>0</v>
      </c>
    </row>
    <row r="588" spans="1:12" ht="13.5" customHeight="1" x14ac:dyDescent="0.45">
      <c r="A588" s="154" t="s">
        <v>431</v>
      </c>
      <c r="B588" s="153">
        <v>2.4</v>
      </c>
      <c r="C588" s="154" t="s">
        <v>97</v>
      </c>
      <c r="D588" s="154" t="s">
        <v>92</v>
      </c>
      <c r="E588" s="153">
        <v>-2.8586</v>
      </c>
      <c r="F588" s="153">
        <v>-2.4299999999999999E-2</v>
      </c>
      <c r="G588" s="153">
        <v>-9.1999999999999998E-2</v>
      </c>
      <c r="H588" s="153">
        <v>7.0279999999999998E-5</v>
      </c>
      <c r="I588" s="153">
        <v>0.18406</v>
      </c>
      <c r="J588" s="153">
        <v>4.1640000000000003E-2</v>
      </c>
      <c r="K588" s="154" t="s">
        <v>432</v>
      </c>
      <c r="L588" s="153">
        <v>2.4</v>
      </c>
    </row>
    <row r="589" spans="1:12" ht="13.5" customHeight="1" x14ac:dyDescent="0.45">
      <c r="A589" s="154" t="s">
        <v>431</v>
      </c>
      <c r="B589" s="153">
        <v>4.8</v>
      </c>
      <c r="C589" s="154" t="s">
        <v>97</v>
      </c>
      <c r="D589" s="154" t="s">
        <v>92</v>
      </c>
      <c r="E589" s="153">
        <v>-2.5945999999999998</v>
      </c>
      <c r="F589" s="153">
        <v>-2.4299999999999999E-2</v>
      </c>
      <c r="G589" s="153">
        <v>-9.1999999999999998E-2</v>
      </c>
      <c r="H589" s="153">
        <v>7.0279999999999998E-5</v>
      </c>
      <c r="I589" s="153">
        <v>0.40495999999999999</v>
      </c>
      <c r="J589" s="153">
        <v>9.987E-2</v>
      </c>
      <c r="K589" s="154" t="s">
        <v>432</v>
      </c>
      <c r="L589" s="153">
        <v>4.8</v>
      </c>
    </row>
    <row r="590" spans="1:12" ht="13.5" customHeight="1" x14ac:dyDescent="0.35">
      <c r="A590" s="1" t="s">
        <v>85</v>
      </c>
      <c r="B590" s="1">
        <v>1.75</v>
      </c>
      <c r="C590" s="1" t="s">
        <v>17</v>
      </c>
      <c r="D590" s="1" t="s">
        <v>11</v>
      </c>
      <c r="E590" s="1">
        <v>-4.5941999999999998</v>
      </c>
      <c r="F590" s="1">
        <v>-0.13780000000000001</v>
      </c>
      <c r="G590" s="1">
        <v>0.26350000000000001</v>
      </c>
      <c r="H590" s="1">
        <v>1E-4</v>
      </c>
      <c r="I590" s="1">
        <v>3.3290000000000001E-5</v>
      </c>
      <c r="J590" s="1">
        <v>-0.11430999999999999</v>
      </c>
    </row>
    <row r="591" spans="1:12" ht="13.5" customHeight="1" x14ac:dyDescent="0.35">
      <c r="A591" s="1" t="s">
        <v>85</v>
      </c>
      <c r="B591" s="1">
        <v>3.5</v>
      </c>
      <c r="C591" s="1" t="s">
        <v>17</v>
      </c>
      <c r="D591" s="1" t="s">
        <v>11</v>
      </c>
      <c r="E591" s="1">
        <v>-4.4016999999999999</v>
      </c>
      <c r="F591" s="1">
        <v>-0.45279999999999998</v>
      </c>
      <c r="G591" s="1">
        <v>0.26350000000000001</v>
      </c>
      <c r="H591" s="1">
        <v>1E-4</v>
      </c>
      <c r="I591" s="1">
        <v>-0.46100999999999998</v>
      </c>
      <c r="J591" s="1">
        <v>0.40244000000000002</v>
      </c>
    </row>
    <row r="592" spans="1:12" ht="13.5" customHeight="1" x14ac:dyDescent="0.35">
      <c r="A592" s="1" t="s">
        <v>85</v>
      </c>
      <c r="B592" s="1">
        <v>0</v>
      </c>
      <c r="C592" s="1" t="s">
        <v>10</v>
      </c>
      <c r="D592" s="1" t="s">
        <v>11</v>
      </c>
      <c r="E592" s="1">
        <v>-9.3760999999999992</v>
      </c>
      <c r="F592" s="1">
        <v>0.1865</v>
      </c>
      <c r="G592" s="1">
        <v>0.34849999999999998</v>
      </c>
      <c r="H592" s="1">
        <v>-4.0459999999999999E-6</v>
      </c>
      <c r="I592" s="1">
        <v>0.59145000000000003</v>
      </c>
      <c r="J592" s="1">
        <v>0.32891999999999999</v>
      </c>
    </row>
    <row r="593" spans="1:10" ht="13.5" customHeight="1" x14ac:dyDescent="0.35">
      <c r="A593" s="1" t="s">
        <v>85</v>
      </c>
      <c r="B593" s="1">
        <v>1.75</v>
      </c>
      <c r="C593" s="1" t="s">
        <v>10</v>
      </c>
      <c r="D593" s="1" t="s">
        <v>11</v>
      </c>
      <c r="E593" s="1">
        <v>-9.1836000000000002</v>
      </c>
      <c r="F593" s="1">
        <v>0.1865</v>
      </c>
      <c r="G593" s="1">
        <v>0.34849999999999998</v>
      </c>
      <c r="H593" s="1">
        <v>-4.0459999999999999E-6</v>
      </c>
      <c r="I593" s="1">
        <v>-1.8370000000000001E-2</v>
      </c>
      <c r="J593" s="1">
        <v>2.5100000000000001E-3</v>
      </c>
    </row>
    <row r="594" spans="1:10" ht="13.5" customHeight="1" x14ac:dyDescent="0.35">
      <c r="A594" s="1" t="s">
        <v>85</v>
      </c>
      <c r="B594" s="1">
        <v>3.5</v>
      </c>
      <c r="C594" s="1" t="s">
        <v>10</v>
      </c>
      <c r="D594" s="1" t="s">
        <v>11</v>
      </c>
      <c r="E594" s="1">
        <v>-8.9910999999999994</v>
      </c>
      <c r="F594" s="1">
        <v>0.1865</v>
      </c>
      <c r="G594" s="1">
        <v>0.34849999999999998</v>
      </c>
      <c r="H594" s="1">
        <v>-4.0459999999999999E-6</v>
      </c>
      <c r="I594" s="1">
        <v>-0.62819000000000003</v>
      </c>
      <c r="J594" s="1">
        <v>-0.32389000000000001</v>
      </c>
    </row>
    <row r="595" spans="1:10" ht="13.5" customHeight="1" x14ac:dyDescent="0.35">
      <c r="A595" s="1" t="s">
        <v>85</v>
      </c>
      <c r="B595" s="1">
        <v>0</v>
      </c>
      <c r="C595" s="1" t="s">
        <v>12</v>
      </c>
      <c r="D595" s="1" t="s">
        <v>11</v>
      </c>
      <c r="E595" s="1">
        <v>-6.2625000000000002</v>
      </c>
      <c r="F595" s="1">
        <v>0.36280000000000001</v>
      </c>
      <c r="G595" s="1">
        <v>0.17760000000000001</v>
      </c>
      <c r="H595" s="1">
        <v>-2.2240000000000001E-5</v>
      </c>
      <c r="I595" s="1">
        <v>0.30142999999999998</v>
      </c>
      <c r="J595" s="1">
        <v>0.63514999999999999</v>
      </c>
    </row>
    <row r="596" spans="1:10" ht="13.5" customHeight="1" x14ac:dyDescent="0.35">
      <c r="A596" s="1" t="s">
        <v>85</v>
      </c>
      <c r="B596" s="1">
        <v>1.75</v>
      </c>
      <c r="C596" s="1" t="s">
        <v>12</v>
      </c>
      <c r="D596" s="1" t="s">
        <v>11</v>
      </c>
      <c r="E596" s="1">
        <v>-6.07</v>
      </c>
      <c r="F596" s="1">
        <v>0.36280000000000001</v>
      </c>
      <c r="G596" s="1">
        <v>0.17760000000000001</v>
      </c>
      <c r="H596" s="1">
        <v>-2.2240000000000001E-5</v>
      </c>
      <c r="I596" s="1">
        <v>-9.3200000000000002E-3</v>
      </c>
      <c r="J596" s="1">
        <v>2.4000000000000001E-4</v>
      </c>
    </row>
    <row r="597" spans="1:10" ht="13.5" customHeight="1" x14ac:dyDescent="0.35">
      <c r="A597" s="1" t="s">
        <v>85</v>
      </c>
      <c r="B597" s="1">
        <v>3.5</v>
      </c>
      <c r="C597" s="1" t="s">
        <v>12</v>
      </c>
      <c r="D597" s="1" t="s">
        <v>11</v>
      </c>
      <c r="E597" s="1">
        <v>-5.8775000000000004</v>
      </c>
      <c r="F597" s="1">
        <v>0.36280000000000001</v>
      </c>
      <c r="G597" s="1">
        <v>0.17760000000000001</v>
      </c>
      <c r="H597" s="1">
        <v>-2.2240000000000001E-5</v>
      </c>
      <c r="I597" s="1">
        <v>-0.32007000000000002</v>
      </c>
      <c r="J597" s="1">
        <v>-0.63466999999999996</v>
      </c>
    </row>
    <row r="598" spans="1:10" ht="13.5" customHeight="1" x14ac:dyDescent="0.35">
      <c r="A598" s="1" t="s">
        <v>85</v>
      </c>
      <c r="B598" s="1">
        <v>0</v>
      </c>
      <c r="C598" s="1" t="s">
        <v>13</v>
      </c>
      <c r="D598" s="1" t="s">
        <v>11</v>
      </c>
      <c r="E598" s="1">
        <v>-6.2553000000000001</v>
      </c>
      <c r="F598" s="1">
        <v>-0.10349999999999999</v>
      </c>
      <c r="G598" s="1">
        <v>0.1797</v>
      </c>
      <c r="H598" s="1">
        <v>2.4559999999999999E-5</v>
      </c>
      <c r="I598" s="1">
        <v>0.30625000000000002</v>
      </c>
      <c r="J598" s="1">
        <v>-0.1706</v>
      </c>
    </row>
    <row r="599" spans="1:10" ht="13.5" customHeight="1" x14ac:dyDescent="0.35">
      <c r="A599" s="1" t="s">
        <v>85</v>
      </c>
      <c r="B599" s="1">
        <v>1.75</v>
      </c>
      <c r="C599" s="1" t="s">
        <v>13</v>
      </c>
      <c r="D599" s="1" t="s">
        <v>11</v>
      </c>
      <c r="E599" s="1">
        <v>-6.0628000000000002</v>
      </c>
      <c r="F599" s="1">
        <v>-0.10349999999999999</v>
      </c>
      <c r="G599" s="1">
        <v>0.1797</v>
      </c>
      <c r="H599" s="1">
        <v>2.4559999999999999E-5</v>
      </c>
      <c r="I599" s="1">
        <v>-8.3000000000000001E-3</v>
      </c>
      <c r="J599" s="1">
        <v>1.0460000000000001E-2</v>
      </c>
    </row>
    <row r="600" spans="1:10" ht="13.5" customHeight="1" x14ac:dyDescent="0.35">
      <c r="A600" s="1" t="s">
        <v>85</v>
      </c>
      <c r="B600" s="1">
        <v>3.5</v>
      </c>
      <c r="C600" s="1" t="s">
        <v>13</v>
      </c>
      <c r="D600" s="1" t="s">
        <v>11</v>
      </c>
      <c r="E600" s="1">
        <v>-5.8703000000000003</v>
      </c>
      <c r="F600" s="1">
        <v>-0.10349999999999999</v>
      </c>
      <c r="G600" s="1">
        <v>0.1797</v>
      </c>
      <c r="H600" s="1">
        <v>2.4559999999999999E-5</v>
      </c>
      <c r="I600" s="1">
        <v>-0.32285999999999998</v>
      </c>
      <c r="J600" s="1">
        <v>0.19152</v>
      </c>
    </row>
    <row r="601" spans="1:10" ht="13.5" customHeight="1" x14ac:dyDescent="0.35">
      <c r="A601" s="1" t="s">
        <v>85</v>
      </c>
      <c r="B601" s="1">
        <v>0</v>
      </c>
      <c r="C601" s="1" t="s">
        <v>14</v>
      </c>
      <c r="D601" s="1" t="s">
        <v>11</v>
      </c>
      <c r="E601" s="1">
        <v>-6.3333000000000004</v>
      </c>
      <c r="F601" s="1">
        <v>0.1298</v>
      </c>
      <c r="G601" s="1">
        <v>0.58009999999999995</v>
      </c>
      <c r="H601" s="1">
        <v>2.2500000000000001E-5</v>
      </c>
      <c r="I601" s="1">
        <v>0.67098999999999998</v>
      </c>
      <c r="J601" s="1">
        <v>0.23294000000000001</v>
      </c>
    </row>
    <row r="602" spans="1:10" ht="13.5" customHeight="1" x14ac:dyDescent="0.35">
      <c r="A602" s="1" t="s">
        <v>85</v>
      </c>
      <c r="B602" s="1">
        <v>1.75</v>
      </c>
      <c r="C602" s="1" t="s">
        <v>14</v>
      </c>
      <c r="D602" s="1" t="s">
        <v>11</v>
      </c>
      <c r="E602" s="1">
        <v>-6.1407999999999996</v>
      </c>
      <c r="F602" s="1">
        <v>0.1298</v>
      </c>
      <c r="G602" s="1">
        <v>0.31759999999999999</v>
      </c>
      <c r="H602" s="1">
        <v>2.2500000000000001E-5</v>
      </c>
      <c r="I602" s="1">
        <v>-0.11459</v>
      </c>
      <c r="J602" s="1">
        <v>5.7200000000000003E-3</v>
      </c>
    </row>
    <row r="603" spans="1:10" ht="13.5" customHeight="1" x14ac:dyDescent="0.35">
      <c r="A603" s="1" t="s">
        <v>85</v>
      </c>
      <c r="B603" s="1">
        <v>3.5</v>
      </c>
      <c r="C603" s="1" t="s">
        <v>14</v>
      </c>
      <c r="D603" s="1" t="s">
        <v>11</v>
      </c>
      <c r="E603" s="1">
        <v>-5.9482999999999997</v>
      </c>
      <c r="F603" s="1">
        <v>0.1298</v>
      </c>
      <c r="G603" s="1">
        <v>5.5100000000000003E-2</v>
      </c>
      <c r="H603" s="1">
        <v>2.2500000000000001E-5</v>
      </c>
      <c r="I603" s="1">
        <v>-0.44079000000000002</v>
      </c>
      <c r="J603" s="1">
        <v>-0.22148999999999999</v>
      </c>
    </row>
    <row r="604" spans="1:10" ht="13.5" customHeight="1" x14ac:dyDescent="0.35">
      <c r="A604" s="1" t="s">
        <v>85</v>
      </c>
      <c r="B604" s="1">
        <v>0</v>
      </c>
      <c r="C604" s="1" t="s">
        <v>15</v>
      </c>
      <c r="D604" s="1" t="s">
        <v>11</v>
      </c>
      <c r="E604" s="1">
        <v>-9.1207999999999991</v>
      </c>
      <c r="F604" s="1">
        <v>0.1812</v>
      </c>
      <c r="G604" s="1">
        <v>0.69279999999999997</v>
      </c>
      <c r="H604" s="1">
        <v>1.6229999999999999E-5</v>
      </c>
      <c r="I604" s="1">
        <v>0.89305999999999996</v>
      </c>
      <c r="J604" s="1">
        <v>0.32025999999999999</v>
      </c>
    </row>
    <row r="605" spans="1:10" ht="13.5" customHeight="1" x14ac:dyDescent="0.35">
      <c r="A605" s="1" t="s">
        <v>85</v>
      </c>
      <c r="B605" s="1">
        <v>1.75</v>
      </c>
      <c r="C605" s="1" t="s">
        <v>15</v>
      </c>
      <c r="D605" s="1" t="s">
        <v>11</v>
      </c>
      <c r="E605" s="1">
        <v>-8.9283000000000001</v>
      </c>
      <c r="F605" s="1">
        <v>0.1812</v>
      </c>
      <c r="G605" s="1">
        <v>0.45650000000000002</v>
      </c>
      <c r="H605" s="1">
        <v>1.6229999999999999E-5</v>
      </c>
      <c r="I605" s="1">
        <v>-0.11261</v>
      </c>
      <c r="J605" s="1">
        <v>3.1199999999999999E-3</v>
      </c>
    </row>
    <row r="606" spans="1:10" ht="13.5" customHeight="1" x14ac:dyDescent="0.35">
      <c r="A606" s="1" t="s">
        <v>85</v>
      </c>
      <c r="B606" s="1">
        <v>3.5</v>
      </c>
      <c r="C606" s="1" t="s">
        <v>15</v>
      </c>
      <c r="D606" s="1" t="s">
        <v>11</v>
      </c>
      <c r="E606" s="1">
        <v>-8.7357999999999993</v>
      </c>
      <c r="F606" s="1">
        <v>0.1812</v>
      </c>
      <c r="G606" s="1">
        <v>0.2203</v>
      </c>
      <c r="H606" s="1">
        <v>1.6229999999999999E-5</v>
      </c>
      <c r="I606" s="1">
        <v>-0.70484000000000002</v>
      </c>
      <c r="J606" s="1">
        <v>-0.31402000000000002</v>
      </c>
    </row>
    <row r="607" spans="1:10" ht="13.5" customHeight="1" x14ac:dyDescent="0.35">
      <c r="A607" s="1" t="s">
        <v>85</v>
      </c>
      <c r="B607" s="1">
        <v>0</v>
      </c>
      <c r="C607" s="1" t="s">
        <v>16</v>
      </c>
      <c r="D607" s="1" t="s">
        <v>11</v>
      </c>
      <c r="E607" s="1">
        <v>-9.0505999999999993</v>
      </c>
      <c r="F607" s="1">
        <v>-2.87E-2</v>
      </c>
      <c r="G607" s="1">
        <v>0.33239999999999997</v>
      </c>
      <c r="H607" s="1">
        <v>1.808E-5</v>
      </c>
      <c r="I607" s="1">
        <v>0.56479999999999997</v>
      </c>
      <c r="J607" s="1">
        <v>-4.292E-2</v>
      </c>
    </row>
    <row r="608" spans="1:10" ht="13.5" customHeight="1" x14ac:dyDescent="0.35">
      <c r="A608" s="1" t="s">
        <v>85</v>
      </c>
      <c r="B608" s="1">
        <v>1.75</v>
      </c>
      <c r="C608" s="1" t="s">
        <v>16</v>
      </c>
      <c r="D608" s="1" t="s">
        <v>11</v>
      </c>
      <c r="E608" s="1">
        <v>-8.8581000000000003</v>
      </c>
      <c r="F608" s="1">
        <v>-2.87E-2</v>
      </c>
      <c r="G608" s="1">
        <v>0.33239999999999997</v>
      </c>
      <c r="H608" s="1">
        <v>1.808E-5</v>
      </c>
      <c r="I608" s="1">
        <v>-1.695E-2</v>
      </c>
      <c r="J608" s="1">
        <v>7.3899999999999999E-3</v>
      </c>
    </row>
    <row r="609" spans="1:10" ht="13.5" customHeight="1" x14ac:dyDescent="0.35">
      <c r="A609" s="1" t="s">
        <v>85</v>
      </c>
      <c r="B609" s="1">
        <v>3.5</v>
      </c>
      <c r="C609" s="1" t="s">
        <v>16</v>
      </c>
      <c r="D609" s="1" t="s">
        <v>11</v>
      </c>
      <c r="E609" s="1">
        <v>-8.6655999999999995</v>
      </c>
      <c r="F609" s="1">
        <v>-2.87E-2</v>
      </c>
      <c r="G609" s="1">
        <v>0.33239999999999997</v>
      </c>
      <c r="H609" s="1">
        <v>1.808E-5</v>
      </c>
      <c r="I609" s="1">
        <v>-0.59870000000000001</v>
      </c>
      <c r="J609" s="1">
        <v>5.7689999999999998E-2</v>
      </c>
    </row>
    <row r="610" spans="1:10" ht="13.5" customHeight="1" x14ac:dyDescent="0.35">
      <c r="A610" s="1" t="s">
        <v>85</v>
      </c>
      <c r="B610" s="1">
        <v>0</v>
      </c>
      <c r="C610" s="1" t="s">
        <v>17</v>
      </c>
      <c r="D610" s="1" t="s">
        <v>11</v>
      </c>
      <c r="E610" s="1">
        <v>-9.0571999999999999</v>
      </c>
      <c r="F610" s="1">
        <v>0.39090000000000003</v>
      </c>
      <c r="G610" s="1">
        <v>0.33050000000000002</v>
      </c>
      <c r="H610" s="1">
        <v>-2.404E-5</v>
      </c>
      <c r="I610" s="1">
        <v>0.56045999999999996</v>
      </c>
      <c r="J610" s="1">
        <v>0.68225999999999998</v>
      </c>
    </row>
    <row r="611" spans="1:10" ht="13.5" customHeight="1" x14ac:dyDescent="0.35">
      <c r="A611" s="1" t="s">
        <v>85</v>
      </c>
      <c r="B611" s="1">
        <v>1.75</v>
      </c>
      <c r="C611" s="1" t="s">
        <v>17</v>
      </c>
      <c r="D611" s="1" t="s">
        <v>11</v>
      </c>
      <c r="E611" s="1">
        <v>-8.8646999999999991</v>
      </c>
      <c r="F611" s="1">
        <v>0.39090000000000003</v>
      </c>
      <c r="G611" s="1">
        <v>0.33050000000000002</v>
      </c>
      <c r="H611" s="1">
        <v>-2.404E-5</v>
      </c>
      <c r="I611" s="1">
        <v>-1.787E-2</v>
      </c>
      <c r="J611" s="1">
        <v>-1.81E-3</v>
      </c>
    </row>
    <row r="612" spans="1:10" ht="13.5" customHeight="1" x14ac:dyDescent="0.35">
      <c r="A612" s="1" t="s">
        <v>85</v>
      </c>
      <c r="B612" s="1">
        <v>3.5</v>
      </c>
      <c r="C612" s="1" t="s">
        <v>17</v>
      </c>
      <c r="D612" s="1" t="s">
        <v>11</v>
      </c>
      <c r="E612" s="1">
        <v>-8.6722000000000001</v>
      </c>
      <c r="F612" s="1">
        <v>0.39090000000000003</v>
      </c>
      <c r="G612" s="1">
        <v>0.33050000000000002</v>
      </c>
      <c r="H612" s="1">
        <v>-2.404E-5</v>
      </c>
      <c r="I612" s="1">
        <v>-0.59619999999999995</v>
      </c>
      <c r="J612" s="1">
        <v>-0.68588000000000005</v>
      </c>
    </row>
    <row r="613" spans="1:10" ht="13.5" customHeight="1" x14ac:dyDescent="0.35">
      <c r="A613" s="1" t="s">
        <v>85</v>
      </c>
      <c r="B613" s="1">
        <v>0</v>
      </c>
      <c r="C613" s="1" t="s">
        <v>10</v>
      </c>
      <c r="D613" s="1" t="s">
        <v>11</v>
      </c>
      <c r="E613" s="1">
        <v>-2.9937</v>
      </c>
      <c r="F613" s="1">
        <v>0.1555</v>
      </c>
      <c r="G613" s="1">
        <v>0.224</v>
      </c>
      <c r="H613" s="1">
        <v>-5.8E-5</v>
      </c>
      <c r="I613" s="1">
        <v>0.39565</v>
      </c>
      <c r="J613" s="1">
        <v>0.26635999999999999</v>
      </c>
    </row>
    <row r="614" spans="1:10" ht="13.5" customHeight="1" x14ac:dyDescent="0.35">
      <c r="A614" s="1" t="s">
        <v>85</v>
      </c>
      <c r="B614" s="1">
        <v>1.75</v>
      </c>
      <c r="C614" s="1" t="s">
        <v>10</v>
      </c>
      <c r="D614" s="1" t="s">
        <v>11</v>
      </c>
      <c r="E614" s="1">
        <v>-2.8012000000000001</v>
      </c>
      <c r="F614" s="1">
        <v>0.1555</v>
      </c>
      <c r="G614" s="1">
        <v>0.224</v>
      </c>
      <c r="H614" s="1">
        <v>-5.8E-5</v>
      </c>
      <c r="I614" s="1">
        <v>3.6700000000000001E-3</v>
      </c>
      <c r="J614" s="1">
        <v>-5.6899999999999997E-3</v>
      </c>
    </row>
    <row r="615" spans="1:10" ht="13.5" customHeight="1" x14ac:dyDescent="0.35">
      <c r="A615" s="1" t="s">
        <v>85</v>
      </c>
      <c r="B615" s="1">
        <v>3.5</v>
      </c>
      <c r="C615" s="1" t="s">
        <v>10</v>
      </c>
      <c r="D615" s="1" t="s">
        <v>11</v>
      </c>
      <c r="E615" s="1">
        <v>-2.6086999999999998</v>
      </c>
      <c r="F615" s="1">
        <v>0.1555</v>
      </c>
      <c r="G615" s="1">
        <v>0.224</v>
      </c>
      <c r="H615" s="1">
        <v>-5.8E-5</v>
      </c>
      <c r="I615" s="1">
        <v>-0.38829999999999998</v>
      </c>
      <c r="J615" s="1">
        <v>-0.27773999999999999</v>
      </c>
    </row>
    <row r="616" spans="1:10" ht="13.5" customHeight="1" x14ac:dyDescent="0.35">
      <c r="A616" s="1" t="s">
        <v>85</v>
      </c>
      <c r="B616" s="1">
        <v>0</v>
      </c>
      <c r="C616" s="1" t="s">
        <v>12</v>
      </c>
      <c r="D616" s="1" t="s">
        <v>11</v>
      </c>
      <c r="E616" s="1">
        <v>-2.3746999999999998</v>
      </c>
      <c r="F616" s="1">
        <v>0.52959999999999996</v>
      </c>
      <c r="G616" s="1">
        <v>0.14929999999999999</v>
      </c>
      <c r="H616" s="1">
        <v>-2.071E-5</v>
      </c>
      <c r="I616" s="1">
        <v>0.27063999999999999</v>
      </c>
      <c r="J616" s="1">
        <v>0.57781000000000005</v>
      </c>
    </row>
    <row r="617" spans="1:10" ht="13.5" customHeight="1" x14ac:dyDescent="0.35">
      <c r="A617" s="1" t="s">
        <v>85</v>
      </c>
      <c r="B617" s="1">
        <v>1.75</v>
      </c>
      <c r="C617" s="1" t="s">
        <v>12</v>
      </c>
      <c r="D617" s="1" t="s">
        <v>11</v>
      </c>
      <c r="E617" s="1">
        <v>-2.1821999999999999</v>
      </c>
      <c r="F617" s="1">
        <v>0.2671</v>
      </c>
      <c r="G617" s="1">
        <v>0.14929999999999999</v>
      </c>
      <c r="H617" s="1">
        <v>-2.071E-5</v>
      </c>
      <c r="I617" s="1">
        <v>9.41E-3</v>
      </c>
      <c r="J617" s="1">
        <v>-0.11932</v>
      </c>
    </row>
    <row r="618" spans="1:10" ht="13.5" customHeight="1" x14ac:dyDescent="0.35">
      <c r="A618" s="1" t="s">
        <v>85</v>
      </c>
      <c r="B618" s="1">
        <v>3.5</v>
      </c>
      <c r="C618" s="1" t="s">
        <v>12</v>
      </c>
      <c r="D618" s="1" t="s">
        <v>11</v>
      </c>
      <c r="E618" s="1">
        <v>-1.9897</v>
      </c>
      <c r="F618" s="1">
        <v>4.5999999999999999E-3</v>
      </c>
      <c r="G618" s="1">
        <v>0.14929999999999999</v>
      </c>
      <c r="H618" s="1">
        <v>-2.071E-5</v>
      </c>
      <c r="I618" s="1">
        <v>-0.25180999999999998</v>
      </c>
      <c r="J618" s="1">
        <v>-0.35707</v>
      </c>
    </row>
    <row r="619" spans="1:10" ht="13.5" customHeight="1" x14ac:dyDescent="0.35">
      <c r="A619" s="1" t="s">
        <v>85</v>
      </c>
      <c r="B619" s="1">
        <v>0</v>
      </c>
      <c r="C619" s="1" t="s">
        <v>13</v>
      </c>
      <c r="D619" s="1" t="s">
        <v>11</v>
      </c>
      <c r="E619" s="1">
        <v>-2.2242000000000002</v>
      </c>
      <c r="F619" s="1">
        <v>-0.4168</v>
      </c>
      <c r="G619" s="1">
        <v>0.1449</v>
      </c>
      <c r="H619" s="1">
        <v>-1E-4</v>
      </c>
      <c r="I619" s="1">
        <v>0.26088</v>
      </c>
      <c r="J619" s="1">
        <v>-0.27829999999999999</v>
      </c>
    </row>
    <row r="620" spans="1:10" ht="13.5" customHeight="1" x14ac:dyDescent="0.35">
      <c r="A620" s="1" t="s">
        <v>85</v>
      </c>
      <c r="B620" s="1">
        <v>1.75</v>
      </c>
      <c r="C620" s="1" t="s">
        <v>13</v>
      </c>
      <c r="D620" s="1" t="s">
        <v>11</v>
      </c>
      <c r="E620" s="1">
        <v>-2.0316999999999998</v>
      </c>
      <c r="F620" s="1">
        <v>-6.6799999999999998E-2</v>
      </c>
      <c r="G620" s="1">
        <v>0.1449</v>
      </c>
      <c r="H620" s="1">
        <v>-1E-4</v>
      </c>
      <c r="I620" s="1">
        <v>7.26E-3</v>
      </c>
      <c r="J620" s="1">
        <v>0.14491999999999999</v>
      </c>
    </row>
    <row r="621" spans="1:10" ht="13.5" customHeight="1" x14ac:dyDescent="0.35">
      <c r="A621" s="1" t="s">
        <v>85</v>
      </c>
      <c r="B621" s="1">
        <v>3.5</v>
      </c>
      <c r="C621" s="1" t="s">
        <v>13</v>
      </c>
      <c r="D621" s="1" t="s">
        <v>11</v>
      </c>
      <c r="E621" s="1">
        <v>-1.8391999999999999</v>
      </c>
      <c r="F621" s="1">
        <v>0.28320000000000001</v>
      </c>
      <c r="G621" s="1">
        <v>0.1449</v>
      </c>
      <c r="H621" s="1">
        <v>-1E-4</v>
      </c>
      <c r="I621" s="1">
        <v>-0.24635000000000001</v>
      </c>
      <c r="J621" s="1">
        <v>-4.4359999999999997E-2</v>
      </c>
    </row>
    <row r="622" spans="1:10" ht="13.5" customHeight="1" x14ac:dyDescent="0.35">
      <c r="A622" s="1" t="s">
        <v>85</v>
      </c>
      <c r="B622" s="1">
        <v>0</v>
      </c>
      <c r="C622" s="1" t="s">
        <v>14</v>
      </c>
      <c r="D622" s="1" t="s">
        <v>11</v>
      </c>
      <c r="E622" s="1">
        <v>-2.3504</v>
      </c>
      <c r="F622" s="1">
        <v>0.1032</v>
      </c>
      <c r="G622" s="1">
        <v>0.54300000000000004</v>
      </c>
      <c r="H622" s="1">
        <v>-5.0229999999999998E-5</v>
      </c>
      <c r="I622" s="1">
        <v>0.61980000000000002</v>
      </c>
      <c r="J622" s="1">
        <v>0.18110000000000001</v>
      </c>
    </row>
    <row r="623" spans="1:10" ht="13.5" customHeight="1" x14ac:dyDescent="0.35">
      <c r="A623" s="1" t="s">
        <v>85</v>
      </c>
      <c r="B623" s="1">
        <v>1.75</v>
      </c>
      <c r="C623" s="1" t="s">
        <v>14</v>
      </c>
      <c r="D623" s="1" t="s">
        <v>11</v>
      </c>
      <c r="E623" s="1">
        <v>-2.1579000000000002</v>
      </c>
      <c r="F623" s="1">
        <v>0.1032</v>
      </c>
      <c r="G623" s="1">
        <v>0.28050000000000003</v>
      </c>
      <c r="H623" s="1">
        <v>-5.0229999999999998E-5</v>
      </c>
      <c r="I623" s="1">
        <v>-0.10072</v>
      </c>
      <c r="J623" s="1">
        <v>5.0000000000000001E-4</v>
      </c>
    </row>
    <row r="624" spans="1:10" ht="13.5" customHeight="1" x14ac:dyDescent="0.35">
      <c r="A624" s="1" t="s">
        <v>85</v>
      </c>
      <c r="B624" s="1">
        <v>3.5</v>
      </c>
      <c r="C624" s="1" t="s">
        <v>14</v>
      </c>
      <c r="D624" s="1" t="s">
        <v>11</v>
      </c>
      <c r="E624" s="1">
        <v>-1.9654</v>
      </c>
      <c r="F624" s="1">
        <v>0.1032</v>
      </c>
      <c r="G624" s="1">
        <v>1.7999999999999999E-2</v>
      </c>
      <c r="H624" s="1">
        <v>-5.0229999999999998E-5</v>
      </c>
      <c r="I624" s="1">
        <v>-0.36187000000000002</v>
      </c>
      <c r="J624" s="1">
        <v>-0.18010000000000001</v>
      </c>
    </row>
    <row r="625" spans="1:10" ht="13.5" customHeight="1" x14ac:dyDescent="0.35">
      <c r="A625" s="1" t="s">
        <v>85</v>
      </c>
      <c r="B625" s="1">
        <v>0</v>
      </c>
      <c r="C625" s="1" t="s">
        <v>15</v>
      </c>
      <c r="D625" s="1" t="s">
        <v>11</v>
      </c>
      <c r="E625" s="1">
        <v>-2.9763000000000002</v>
      </c>
      <c r="F625" s="1">
        <v>0.15110000000000001</v>
      </c>
      <c r="G625" s="1">
        <v>0.5726</v>
      </c>
      <c r="H625" s="1">
        <v>-6.635E-5</v>
      </c>
      <c r="I625" s="1">
        <v>0.70135000000000003</v>
      </c>
      <c r="J625" s="1">
        <v>0.25990000000000002</v>
      </c>
    </row>
    <row r="626" spans="1:10" ht="13.5" customHeight="1" x14ac:dyDescent="0.35">
      <c r="A626" s="1" t="s">
        <v>85</v>
      </c>
      <c r="B626" s="1">
        <v>1.75</v>
      </c>
      <c r="C626" s="1" t="s">
        <v>15</v>
      </c>
      <c r="D626" s="1" t="s">
        <v>11</v>
      </c>
      <c r="E626" s="1">
        <v>-2.7837999999999998</v>
      </c>
      <c r="F626" s="1">
        <v>0.15110000000000001</v>
      </c>
      <c r="G626" s="1">
        <v>0.33639999999999998</v>
      </c>
      <c r="H626" s="1">
        <v>-6.635E-5</v>
      </c>
      <c r="I626" s="1">
        <v>-9.4020000000000006E-2</v>
      </c>
      <c r="J626" s="1">
        <v>-4.5799999999999999E-3</v>
      </c>
    </row>
    <row r="627" spans="1:10" ht="13.5" customHeight="1" x14ac:dyDescent="0.35">
      <c r="A627" s="1" t="s">
        <v>85</v>
      </c>
      <c r="B627" s="1">
        <v>3.5</v>
      </c>
      <c r="C627" s="1" t="s">
        <v>15</v>
      </c>
      <c r="D627" s="1" t="s">
        <v>11</v>
      </c>
      <c r="E627" s="1">
        <v>-2.5912999999999999</v>
      </c>
      <c r="F627" s="1">
        <v>0.15110000000000001</v>
      </c>
      <c r="G627" s="1">
        <v>0.10009999999999999</v>
      </c>
      <c r="H627" s="1">
        <v>-6.635E-5</v>
      </c>
      <c r="I627" s="1">
        <v>-0.47594999999999998</v>
      </c>
      <c r="J627" s="1">
        <v>-0.26906000000000002</v>
      </c>
    </row>
    <row r="628" spans="1:10" ht="13.5" customHeight="1" x14ac:dyDescent="0.35">
      <c r="A628" s="1" t="s">
        <v>85</v>
      </c>
      <c r="B628" s="1">
        <v>0</v>
      </c>
      <c r="C628" s="1" t="s">
        <v>16</v>
      </c>
      <c r="D628" s="1" t="s">
        <v>11</v>
      </c>
      <c r="E628" s="1">
        <v>-2.8626999999999998</v>
      </c>
      <c r="F628" s="1">
        <v>-0.31690000000000002</v>
      </c>
      <c r="G628" s="1">
        <v>0.21440000000000001</v>
      </c>
      <c r="H628" s="1">
        <v>-1.1E-4</v>
      </c>
      <c r="I628" s="1">
        <v>0.37831999999999999</v>
      </c>
      <c r="J628" s="1">
        <v>-0.15354999999999999</v>
      </c>
    </row>
    <row r="629" spans="1:10" ht="13.5" customHeight="1" x14ac:dyDescent="0.35">
      <c r="A629" s="1" t="s">
        <v>85</v>
      </c>
      <c r="B629" s="1">
        <v>1.75</v>
      </c>
      <c r="C629" s="1" t="s">
        <v>16</v>
      </c>
      <c r="D629" s="1" t="s">
        <v>11</v>
      </c>
      <c r="E629" s="1">
        <v>-2.6701999999999999</v>
      </c>
      <c r="F629" s="1">
        <v>-1.9E-3</v>
      </c>
      <c r="G629" s="1">
        <v>0.21440000000000001</v>
      </c>
      <c r="H629" s="1">
        <v>-1.1E-4</v>
      </c>
      <c r="I629" s="1">
        <v>3.1700000000000001E-3</v>
      </c>
      <c r="J629" s="1">
        <v>0.12540000000000001</v>
      </c>
    </row>
    <row r="630" spans="1:10" ht="13.5" customHeight="1" x14ac:dyDescent="0.35">
      <c r="A630" s="1" t="s">
        <v>85</v>
      </c>
      <c r="B630" s="1">
        <v>3.5</v>
      </c>
      <c r="C630" s="1" t="s">
        <v>16</v>
      </c>
      <c r="D630" s="1" t="s">
        <v>11</v>
      </c>
      <c r="E630" s="1">
        <v>-2.4777</v>
      </c>
      <c r="F630" s="1">
        <v>0.31309999999999999</v>
      </c>
      <c r="G630" s="1">
        <v>0.21440000000000001</v>
      </c>
      <c r="H630" s="1">
        <v>-1.1E-4</v>
      </c>
      <c r="I630" s="1">
        <v>-0.37197999999999998</v>
      </c>
      <c r="J630" s="1">
        <v>-0.1469</v>
      </c>
    </row>
    <row r="631" spans="1:10" ht="13.5" customHeight="1" x14ac:dyDescent="0.35">
      <c r="A631" s="1" t="s">
        <v>85</v>
      </c>
      <c r="B631" s="1">
        <v>0</v>
      </c>
      <c r="C631" s="1" t="s">
        <v>17</v>
      </c>
      <c r="D631" s="1" t="s">
        <v>11</v>
      </c>
      <c r="E631" s="1">
        <v>-2.9982000000000002</v>
      </c>
      <c r="F631" s="1">
        <v>0.53490000000000004</v>
      </c>
      <c r="G631" s="1">
        <v>0.21829999999999999</v>
      </c>
      <c r="H631" s="1">
        <v>-3.9780000000000002E-5</v>
      </c>
      <c r="I631" s="1">
        <v>0.3871</v>
      </c>
      <c r="J631" s="1">
        <v>0.61695</v>
      </c>
    </row>
    <row r="632" spans="1:10" ht="13.5" customHeight="1" x14ac:dyDescent="0.35">
      <c r="A632" s="1" t="s">
        <v>85</v>
      </c>
      <c r="B632" s="1">
        <v>1.75</v>
      </c>
      <c r="C632" s="1" t="s">
        <v>17</v>
      </c>
      <c r="D632" s="1" t="s">
        <v>11</v>
      </c>
      <c r="E632" s="1">
        <v>-2.8056999999999999</v>
      </c>
      <c r="F632" s="1">
        <v>0.29870000000000002</v>
      </c>
      <c r="G632" s="1">
        <v>0.21829999999999999</v>
      </c>
      <c r="H632" s="1">
        <v>-3.9780000000000002E-5</v>
      </c>
      <c r="I632" s="1">
        <v>5.1000000000000004E-3</v>
      </c>
      <c r="J632" s="1">
        <v>-0.11241</v>
      </c>
    </row>
    <row r="633" spans="1:10" ht="13.5" customHeight="1" x14ac:dyDescent="0.35">
      <c r="A633" s="1" t="s">
        <v>85</v>
      </c>
      <c r="B633" s="1">
        <v>3.5</v>
      </c>
      <c r="C633" s="1" t="s">
        <v>17</v>
      </c>
      <c r="D633" s="1" t="s">
        <v>11</v>
      </c>
      <c r="E633" s="1">
        <v>-2.6132</v>
      </c>
      <c r="F633" s="1">
        <v>6.2399999999999997E-2</v>
      </c>
      <c r="G633" s="1">
        <v>0.21829999999999999</v>
      </c>
      <c r="H633" s="1">
        <v>-3.9780000000000002E-5</v>
      </c>
      <c r="I633" s="1">
        <v>-0.37690000000000001</v>
      </c>
      <c r="J633" s="1">
        <v>-0.42834</v>
      </c>
    </row>
    <row r="634" spans="1:10" ht="13.5" customHeight="1" x14ac:dyDescent="0.35">
      <c r="A634" s="1" t="s">
        <v>85</v>
      </c>
      <c r="B634" s="1">
        <v>0</v>
      </c>
      <c r="C634" s="1" t="s">
        <v>10</v>
      </c>
      <c r="D634" s="1" t="s">
        <v>11</v>
      </c>
      <c r="E634" s="1">
        <v>-2.9937</v>
      </c>
      <c r="F634" s="1">
        <v>0.1555</v>
      </c>
      <c r="G634" s="1">
        <v>0.224</v>
      </c>
      <c r="H634" s="1">
        <v>-5.8E-5</v>
      </c>
      <c r="I634" s="1">
        <v>0.39565</v>
      </c>
      <c r="J634" s="1">
        <v>0.26635999999999999</v>
      </c>
    </row>
    <row r="635" spans="1:10" ht="13.5" customHeight="1" x14ac:dyDescent="0.35">
      <c r="A635" s="1" t="s">
        <v>85</v>
      </c>
      <c r="B635" s="1">
        <v>1.75</v>
      </c>
      <c r="C635" s="1" t="s">
        <v>10</v>
      </c>
      <c r="D635" s="1" t="s">
        <v>11</v>
      </c>
      <c r="E635" s="1">
        <v>-2.8012000000000001</v>
      </c>
      <c r="F635" s="1">
        <v>0.1555</v>
      </c>
      <c r="G635" s="1">
        <v>0.224</v>
      </c>
      <c r="H635" s="1">
        <v>-5.8E-5</v>
      </c>
      <c r="I635" s="1">
        <v>3.6700000000000001E-3</v>
      </c>
      <c r="J635" s="1">
        <v>-5.6899999999999997E-3</v>
      </c>
    </row>
    <row r="636" spans="1:10" ht="13.5" customHeight="1" x14ac:dyDescent="0.35">
      <c r="A636" s="1" t="s">
        <v>85</v>
      </c>
      <c r="B636" s="1">
        <v>3.5</v>
      </c>
      <c r="C636" s="1" t="s">
        <v>10</v>
      </c>
      <c r="D636" s="1" t="s">
        <v>11</v>
      </c>
      <c r="E636" s="1">
        <v>-2.6086999999999998</v>
      </c>
      <c r="F636" s="1">
        <v>0.1555</v>
      </c>
      <c r="G636" s="1">
        <v>0.224</v>
      </c>
      <c r="H636" s="1">
        <v>-5.8E-5</v>
      </c>
      <c r="I636" s="1">
        <v>-0.38829999999999998</v>
      </c>
      <c r="J636" s="1">
        <v>-0.27773999999999999</v>
      </c>
    </row>
    <row r="637" spans="1:10" ht="13.5" customHeight="1" x14ac:dyDescent="0.35">
      <c r="A637" s="1" t="s">
        <v>85</v>
      </c>
      <c r="B637" s="1">
        <v>0</v>
      </c>
      <c r="C637" s="1" t="s">
        <v>12</v>
      </c>
      <c r="D637" s="1" t="s">
        <v>11</v>
      </c>
      <c r="E637" s="1">
        <v>-2.3746999999999998</v>
      </c>
      <c r="F637" s="1">
        <v>0.52959999999999996</v>
      </c>
      <c r="G637" s="1">
        <v>0.14929999999999999</v>
      </c>
      <c r="H637" s="1">
        <v>-2.071E-5</v>
      </c>
      <c r="I637" s="1">
        <v>0.27063999999999999</v>
      </c>
      <c r="J637" s="1">
        <v>0.57781000000000005</v>
      </c>
    </row>
    <row r="638" spans="1:10" ht="13.5" customHeight="1" x14ac:dyDescent="0.35">
      <c r="A638" s="1" t="s">
        <v>85</v>
      </c>
      <c r="B638" s="1">
        <v>1.75</v>
      </c>
      <c r="C638" s="1" t="s">
        <v>12</v>
      </c>
      <c r="D638" s="1" t="s">
        <v>11</v>
      </c>
      <c r="E638" s="1">
        <v>-2.1821999999999999</v>
      </c>
      <c r="F638" s="1">
        <v>0.2671</v>
      </c>
      <c r="G638" s="1">
        <v>0.14929999999999999</v>
      </c>
      <c r="H638" s="1">
        <v>-2.071E-5</v>
      </c>
      <c r="I638" s="1">
        <v>9.41E-3</v>
      </c>
      <c r="J638" s="1">
        <v>-0.11932</v>
      </c>
    </row>
    <row r="639" spans="1:10" ht="13.5" customHeight="1" x14ac:dyDescent="0.35">
      <c r="A639" s="1" t="s">
        <v>85</v>
      </c>
      <c r="B639" s="1">
        <v>3.5</v>
      </c>
      <c r="C639" s="1" t="s">
        <v>12</v>
      </c>
      <c r="D639" s="1" t="s">
        <v>11</v>
      </c>
      <c r="E639" s="1">
        <v>-1.9897</v>
      </c>
      <c r="F639" s="1">
        <v>4.5999999999999999E-3</v>
      </c>
      <c r="G639" s="1">
        <v>0.14929999999999999</v>
      </c>
      <c r="H639" s="1">
        <v>-2.071E-5</v>
      </c>
      <c r="I639" s="1">
        <v>-0.25180999999999998</v>
      </c>
      <c r="J639" s="1">
        <v>-0.35707</v>
      </c>
    </row>
    <row r="640" spans="1:10" ht="13.5" customHeight="1" x14ac:dyDescent="0.35">
      <c r="A640" s="1" t="s">
        <v>85</v>
      </c>
      <c r="B640" s="1">
        <v>0</v>
      </c>
      <c r="C640" s="1" t="s">
        <v>13</v>
      </c>
      <c r="D640" s="1" t="s">
        <v>11</v>
      </c>
      <c r="E640" s="1">
        <v>-2.2242000000000002</v>
      </c>
      <c r="F640" s="1">
        <v>-0.4168</v>
      </c>
      <c r="G640" s="1">
        <v>0.1449</v>
      </c>
      <c r="H640" s="1">
        <v>-1E-4</v>
      </c>
      <c r="I640" s="1">
        <v>0.26088</v>
      </c>
      <c r="J640" s="1">
        <v>-0.27829999999999999</v>
      </c>
    </row>
    <row r="641" spans="1:10" ht="13.5" customHeight="1" x14ac:dyDescent="0.35">
      <c r="A641" s="1" t="s">
        <v>85</v>
      </c>
      <c r="B641" s="1">
        <v>1.75</v>
      </c>
      <c r="C641" s="1" t="s">
        <v>13</v>
      </c>
      <c r="D641" s="1" t="s">
        <v>11</v>
      </c>
      <c r="E641" s="1">
        <v>-2.0316999999999998</v>
      </c>
      <c r="F641" s="1">
        <v>-6.6799999999999998E-2</v>
      </c>
      <c r="G641" s="1">
        <v>0.1449</v>
      </c>
      <c r="H641" s="1">
        <v>-1E-4</v>
      </c>
      <c r="I641" s="1">
        <v>7.26E-3</v>
      </c>
      <c r="J641" s="1">
        <v>0.14491999999999999</v>
      </c>
    </row>
    <row r="642" spans="1:10" ht="13.5" customHeight="1" x14ac:dyDescent="0.35">
      <c r="A642" s="1" t="s">
        <v>85</v>
      </c>
      <c r="B642" s="1">
        <v>3.5</v>
      </c>
      <c r="C642" s="1" t="s">
        <v>13</v>
      </c>
      <c r="D642" s="1" t="s">
        <v>11</v>
      </c>
      <c r="E642" s="1">
        <v>-1.8391999999999999</v>
      </c>
      <c r="F642" s="1">
        <v>0.28320000000000001</v>
      </c>
      <c r="G642" s="1">
        <v>0.1449</v>
      </c>
      <c r="H642" s="1">
        <v>-1E-4</v>
      </c>
      <c r="I642" s="1">
        <v>-0.24635000000000001</v>
      </c>
      <c r="J642" s="1">
        <v>-4.4359999999999997E-2</v>
      </c>
    </row>
    <row r="643" spans="1:10" ht="13.5" customHeight="1" x14ac:dyDescent="0.35">
      <c r="A643" s="1" t="s">
        <v>85</v>
      </c>
      <c r="B643" s="1">
        <v>0</v>
      </c>
      <c r="C643" s="1" t="s">
        <v>14</v>
      </c>
      <c r="D643" s="1" t="s">
        <v>11</v>
      </c>
      <c r="E643" s="1">
        <v>-2.3504</v>
      </c>
      <c r="F643" s="1">
        <v>0.1032</v>
      </c>
      <c r="G643" s="1">
        <v>0.54300000000000004</v>
      </c>
      <c r="H643" s="1">
        <v>-5.0229999999999998E-5</v>
      </c>
      <c r="I643" s="1">
        <v>0.61980000000000002</v>
      </c>
      <c r="J643" s="1">
        <v>0.18110000000000001</v>
      </c>
    </row>
    <row r="644" spans="1:10" ht="13.5" customHeight="1" x14ac:dyDescent="0.35">
      <c r="A644" s="1" t="s">
        <v>85</v>
      </c>
      <c r="B644" s="1">
        <v>1.75</v>
      </c>
      <c r="C644" s="1" t="s">
        <v>14</v>
      </c>
      <c r="D644" s="1" t="s">
        <v>11</v>
      </c>
      <c r="E644" s="1">
        <v>-2.1579000000000002</v>
      </c>
      <c r="F644" s="1">
        <v>0.1032</v>
      </c>
      <c r="G644" s="1">
        <v>0.28050000000000003</v>
      </c>
      <c r="H644" s="1">
        <v>-5.0229999999999998E-5</v>
      </c>
      <c r="I644" s="1">
        <v>-0.10072</v>
      </c>
      <c r="J644" s="1">
        <v>5.0000000000000001E-4</v>
      </c>
    </row>
    <row r="645" spans="1:10" ht="13.5" customHeight="1" x14ac:dyDescent="0.35">
      <c r="A645" s="1" t="s">
        <v>85</v>
      </c>
      <c r="B645" s="1">
        <v>3.5</v>
      </c>
      <c r="C645" s="1" t="s">
        <v>14</v>
      </c>
      <c r="D645" s="1" t="s">
        <v>11</v>
      </c>
      <c r="E645" s="1">
        <v>-1.9654</v>
      </c>
      <c r="F645" s="1">
        <v>0.1032</v>
      </c>
      <c r="G645" s="1">
        <v>1.7999999999999999E-2</v>
      </c>
      <c r="H645" s="1">
        <v>-5.0229999999999998E-5</v>
      </c>
      <c r="I645" s="1">
        <v>-0.36187000000000002</v>
      </c>
      <c r="J645" s="1">
        <v>-0.18010000000000001</v>
      </c>
    </row>
    <row r="646" spans="1:10" ht="13.5" customHeight="1" x14ac:dyDescent="0.35">
      <c r="A646" s="1" t="s">
        <v>85</v>
      </c>
      <c r="B646" s="1">
        <v>0</v>
      </c>
      <c r="C646" s="1" t="s">
        <v>15</v>
      </c>
      <c r="D646" s="1" t="s">
        <v>11</v>
      </c>
      <c r="E646" s="1">
        <v>-2.9763000000000002</v>
      </c>
      <c r="F646" s="1">
        <v>0.15110000000000001</v>
      </c>
      <c r="G646" s="1">
        <v>0.5726</v>
      </c>
      <c r="H646" s="1">
        <v>-6.635E-5</v>
      </c>
      <c r="I646" s="1">
        <v>0.70135000000000003</v>
      </c>
      <c r="J646" s="1">
        <v>0.25990000000000002</v>
      </c>
    </row>
    <row r="647" spans="1:10" ht="13.5" customHeight="1" x14ac:dyDescent="0.35">
      <c r="A647" s="1" t="s">
        <v>85</v>
      </c>
      <c r="B647" s="1">
        <v>1.75</v>
      </c>
      <c r="C647" s="1" t="s">
        <v>15</v>
      </c>
      <c r="D647" s="1" t="s">
        <v>11</v>
      </c>
      <c r="E647" s="1">
        <v>-2.7837999999999998</v>
      </c>
      <c r="F647" s="1">
        <v>0.15110000000000001</v>
      </c>
      <c r="G647" s="1">
        <v>0.33639999999999998</v>
      </c>
      <c r="H647" s="1">
        <v>-6.635E-5</v>
      </c>
      <c r="I647" s="1">
        <v>-9.4020000000000006E-2</v>
      </c>
      <c r="J647" s="1">
        <v>-4.5799999999999999E-3</v>
      </c>
    </row>
    <row r="648" spans="1:10" ht="13.5" customHeight="1" x14ac:dyDescent="0.35">
      <c r="A648" s="1" t="s">
        <v>85</v>
      </c>
      <c r="B648" s="1">
        <v>3.5</v>
      </c>
      <c r="C648" s="1" t="s">
        <v>15</v>
      </c>
      <c r="D648" s="1" t="s">
        <v>11</v>
      </c>
      <c r="E648" s="1">
        <v>-2.5912999999999999</v>
      </c>
      <c r="F648" s="1">
        <v>0.15110000000000001</v>
      </c>
      <c r="G648" s="1">
        <v>0.10009999999999999</v>
      </c>
      <c r="H648" s="1">
        <v>-6.635E-5</v>
      </c>
      <c r="I648" s="1">
        <v>-0.47594999999999998</v>
      </c>
      <c r="J648" s="1">
        <v>-0.26906000000000002</v>
      </c>
    </row>
    <row r="649" spans="1:10" ht="13.5" customHeight="1" x14ac:dyDescent="0.35">
      <c r="A649" s="1" t="s">
        <v>85</v>
      </c>
      <c r="B649" s="1">
        <v>0</v>
      </c>
      <c r="C649" s="1" t="s">
        <v>16</v>
      </c>
      <c r="D649" s="1" t="s">
        <v>11</v>
      </c>
      <c r="E649" s="1">
        <v>-2.8626999999999998</v>
      </c>
      <c r="F649" s="1">
        <v>-0.31690000000000002</v>
      </c>
      <c r="G649" s="1">
        <v>0.21440000000000001</v>
      </c>
      <c r="H649" s="1">
        <v>-1.1E-4</v>
      </c>
      <c r="I649" s="1">
        <v>0.37831999999999999</v>
      </c>
      <c r="J649" s="1">
        <v>-0.15354999999999999</v>
      </c>
    </row>
    <row r="650" spans="1:10" ht="13.5" customHeight="1" x14ac:dyDescent="0.35">
      <c r="A650" s="1" t="s">
        <v>85</v>
      </c>
      <c r="B650" s="1">
        <v>1.75</v>
      </c>
      <c r="C650" s="1" t="s">
        <v>16</v>
      </c>
      <c r="D650" s="1" t="s">
        <v>11</v>
      </c>
      <c r="E650" s="1">
        <v>-2.6701999999999999</v>
      </c>
      <c r="F650" s="1">
        <v>-1.9E-3</v>
      </c>
      <c r="G650" s="1">
        <v>0.21440000000000001</v>
      </c>
      <c r="H650" s="1">
        <v>-1.1E-4</v>
      </c>
      <c r="I650" s="1">
        <v>3.1700000000000001E-3</v>
      </c>
      <c r="J650" s="1">
        <v>0.12540000000000001</v>
      </c>
    </row>
    <row r="651" spans="1:10" ht="13.5" customHeight="1" x14ac:dyDescent="0.35">
      <c r="A651" s="1" t="s">
        <v>85</v>
      </c>
      <c r="B651" s="1">
        <v>3.5</v>
      </c>
      <c r="C651" s="1" t="s">
        <v>16</v>
      </c>
      <c r="D651" s="1" t="s">
        <v>11</v>
      </c>
      <c r="E651" s="1">
        <v>-2.4777</v>
      </c>
      <c r="F651" s="1">
        <v>0.31309999999999999</v>
      </c>
      <c r="G651" s="1">
        <v>0.21440000000000001</v>
      </c>
      <c r="H651" s="1">
        <v>-1.1E-4</v>
      </c>
      <c r="I651" s="1">
        <v>-0.37197999999999998</v>
      </c>
      <c r="J651" s="1">
        <v>-0.1469</v>
      </c>
    </row>
    <row r="652" spans="1:10" ht="13.5" customHeight="1" x14ac:dyDescent="0.35">
      <c r="A652" s="1" t="s">
        <v>85</v>
      </c>
      <c r="B652" s="1">
        <v>0</v>
      </c>
      <c r="C652" s="1" t="s">
        <v>17</v>
      </c>
      <c r="D652" s="1" t="s">
        <v>11</v>
      </c>
      <c r="E652" s="1">
        <v>-2.9982000000000002</v>
      </c>
      <c r="F652" s="1">
        <v>0.53490000000000004</v>
      </c>
      <c r="G652" s="1">
        <v>0.21829999999999999</v>
      </c>
      <c r="H652" s="1">
        <v>-3.9780000000000002E-5</v>
      </c>
      <c r="I652" s="1">
        <v>0.3871</v>
      </c>
      <c r="J652" s="1">
        <v>0.61695</v>
      </c>
    </row>
    <row r="653" spans="1:10" ht="13.5" customHeight="1" x14ac:dyDescent="0.35">
      <c r="A653" s="1" t="s">
        <v>85</v>
      </c>
      <c r="B653" s="1">
        <v>1.75</v>
      </c>
      <c r="C653" s="1" t="s">
        <v>17</v>
      </c>
      <c r="D653" s="1" t="s">
        <v>11</v>
      </c>
      <c r="E653" s="1">
        <v>-2.8056999999999999</v>
      </c>
      <c r="F653" s="1">
        <v>0.29870000000000002</v>
      </c>
      <c r="G653" s="1">
        <v>0.21829999999999999</v>
      </c>
      <c r="H653" s="1">
        <v>-3.9780000000000002E-5</v>
      </c>
      <c r="I653" s="1">
        <v>5.1000000000000004E-3</v>
      </c>
      <c r="J653" s="1">
        <v>-0.11241</v>
      </c>
    </row>
    <row r="654" spans="1:10" ht="13.5" customHeight="1" x14ac:dyDescent="0.35">
      <c r="A654" s="1" t="s">
        <v>85</v>
      </c>
      <c r="B654" s="1">
        <v>3.5</v>
      </c>
      <c r="C654" s="1" t="s">
        <v>17</v>
      </c>
      <c r="D654" s="1" t="s">
        <v>11</v>
      </c>
      <c r="E654" s="1">
        <v>-2.6132</v>
      </c>
      <c r="F654" s="1">
        <v>6.2399999999999997E-2</v>
      </c>
      <c r="G654" s="1">
        <v>0.21829999999999999</v>
      </c>
      <c r="H654" s="1">
        <v>-3.9780000000000002E-5</v>
      </c>
      <c r="I654" s="1">
        <v>-0.37690000000000001</v>
      </c>
      <c r="J654" s="1">
        <v>-0.42834</v>
      </c>
    </row>
    <row r="655" spans="1:10" ht="13.5" customHeight="1" x14ac:dyDescent="0.35">
      <c r="A655" s="1" t="s">
        <v>85</v>
      </c>
      <c r="B655" s="1">
        <v>0</v>
      </c>
      <c r="C655" s="1" t="s">
        <v>10</v>
      </c>
      <c r="D655" s="1" t="s">
        <v>11</v>
      </c>
      <c r="E655" s="1">
        <v>-2.9937</v>
      </c>
      <c r="F655" s="1">
        <v>0.1555</v>
      </c>
      <c r="G655" s="1">
        <v>0.224</v>
      </c>
      <c r="H655" s="1">
        <v>-5.8E-5</v>
      </c>
      <c r="I655" s="1">
        <v>0.39565</v>
      </c>
      <c r="J655" s="1">
        <v>0.26635999999999999</v>
      </c>
    </row>
    <row r="656" spans="1:10" ht="13.5" customHeight="1" x14ac:dyDescent="0.35">
      <c r="A656" s="1" t="s">
        <v>85</v>
      </c>
      <c r="B656" s="1">
        <v>1.75</v>
      </c>
      <c r="C656" s="1" t="s">
        <v>10</v>
      </c>
      <c r="D656" s="1" t="s">
        <v>11</v>
      </c>
      <c r="E656" s="1">
        <v>-2.8012000000000001</v>
      </c>
      <c r="F656" s="1">
        <v>0.1555</v>
      </c>
      <c r="G656" s="1">
        <v>0.224</v>
      </c>
      <c r="H656" s="1">
        <v>-5.8E-5</v>
      </c>
      <c r="I656" s="1">
        <v>3.6700000000000001E-3</v>
      </c>
      <c r="J656" s="1">
        <v>-5.6899999999999997E-3</v>
      </c>
    </row>
    <row r="657" spans="1:10" ht="13.5" customHeight="1" x14ac:dyDescent="0.35">
      <c r="A657" s="1" t="s">
        <v>85</v>
      </c>
      <c r="B657" s="1">
        <v>3.5</v>
      </c>
      <c r="C657" s="1" t="s">
        <v>10</v>
      </c>
      <c r="D657" s="1" t="s">
        <v>11</v>
      </c>
      <c r="E657" s="1">
        <v>-2.6086999999999998</v>
      </c>
      <c r="F657" s="1">
        <v>0.1555</v>
      </c>
      <c r="G657" s="1">
        <v>0.224</v>
      </c>
      <c r="H657" s="1">
        <v>-5.8E-5</v>
      </c>
      <c r="I657" s="1">
        <v>-0.38829999999999998</v>
      </c>
      <c r="J657" s="1">
        <v>-0.27773999999999999</v>
      </c>
    </row>
    <row r="658" spans="1:10" ht="13.5" customHeight="1" x14ac:dyDescent="0.35">
      <c r="A658" s="1" t="s">
        <v>85</v>
      </c>
      <c r="B658" s="1">
        <v>0</v>
      </c>
      <c r="C658" s="1" t="s">
        <v>12</v>
      </c>
      <c r="D658" s="1" t="s">
        <v>11</v>
      </c>
      <c r="E658" s="1">
        <v>-2.3746999999999998</v>
      </c>
      <c r="F658" s="1">
        <v>0.52959999999999996</v>
      </c>
      <c r="G658" s="1">
        <v>0.14929999999999999</v>
      </c>
      <c r="H658" s="1">
        <v>-2.071E-5</v>
      </c>
      <c r="I658" s="1">
        <v>0.27063999999999999</v>
      </c>
      <c r="J658" s="1">
        <v>0.57781000000000005</v>
      </c>
    </row>
    <row r="659" spans="1:10" ht="13.5" customHeight="1" x14ac:dyDescent="0.35">
      <c r="A659" s="1" t="s">
        <v>85</v>
      </c>
      <c r="B659" s="1">
        <v>1.75</v>
      </c>
      <c r="C659" s="1" t="s">
        <v>12</v>
      </c>
      <c r="D659" s="1" t="s">
        <v>11</v>
      </c>
      <c r="E659" s="1">
        <v>-2.1821999999999999</v>
      </c>
      <c r="F659" s="1">
        <v>0.2671</v>
      </c>
      <c r="G659" s="1">
        <v>0.14929999999999999</v>
      </c>
      <c r="H659" s="1">
        <v>-2.071E-5</v>
      </c>
      <c r="I659" s="1">
        <v>9.41E-3</v>
      </c>
      <c r="J659" s="1">
        <v>-0.11932</v>
      </c>
    </row>
    <row r="660" spans="1:10" ht="13.5" customHeight="1" x14ac:dyDescent="0.35">
      <c r="A660" s="1" t="s">
        <v>85</v>
      </c>
      <c r="B660" s="1">
        <v>3.5</v>
      </c>
      <c r="C660" s="1" t="s">
        <v>12</v>
      </c>
      <c r="D660" s="1" t="s">
        <v>11</v>
      </c>
      <c r="E660" s="1">
        <v>-1.9897</v>
      </c>
      <c r="F660" s="1">
        <v>4.5999999999999999E-3</v>
      </c>
      <c r="G660" s="1">
        <v>0.14929999999999999</v>
      </c>
      <c r="H660" s="1">
        <v>-2.071E-5</v>
      </c>
      <c r="I660" s="1">
        <v>-0.25180999999999998</v>
      </c>
      <c r="J660" s="1">
        <v>-0.35707</v>
      </c>
    </row>
    <row r="661" spans="1:10" ht="13.5" customHeight="1" x14ac:dyDescent="0.35">
      <c r="A661" s="1" t="s">
        <v>85</v>
      </c>
      <c r="B661" s="1">
        <v>0</v>
      </c>
      <c r="C661" s="1" t="s">
        <v>13</v>
      </c>
      <c r="D661" s="1" t="s">
        <v>11</v>
      </c>
      <c r="E661" s="1">
        <v>-2.2242000000000002</v>
      </c>
      <c r="F661" s="1">
        <v>-0.4168</v>
      </c>
      <c r="G661" s="1">
        <v>0.1449</v>
      </c>
      <c r="H661" s="1">
        <v>-1E-4</v>
      </c>
      <c r="I661" s="1">
        <v>0.26088</v>
      </c>
      <c r="J661" s="1">
        <v>-0.27829999999999999</v>
      </c>
    </row>
    <row r="662" spans="1:10" ht="13.5" customHeight="1" x14ac:dyDescent="0.35">
      <c r="A662" s="1" t="s">
        <v>85</v>
      </c>
      <c r="B662" s="1">
        <v>1.75</v>
      </c>
      <c r="C662" s="1" t="s">
        <v>13</v>
      </c>
      <c r="D662" s="1" t="s">
        <v>11</v>
      </c>
      <c r="E662" s="1">
        <v>-2.0316999999999998</v>
      </c>
      <c r="F662" s="1">
        <v>-6.6799999999999998E-2</v>
      </c>
      <c r="G662" s="1">
        <v>0.1449</v>
      </c>
      <c r="H662" s="1">
        <v>-1E-4</v>
      </c>
      <c r="I662" s="1">
        <v>7.26E-3</v>
      </c>
      <c r="J662" s="1">
        <v>0.14491999999999999</v>
      </c>
    </row>
    <row r="663" spans="1:10" ht="13.5" customHeight="1" x14ac:dyDescent="0.35">
      <c r="A663" s="1" t="s">
        <v>85</v>
      </c>
      <c r="B663" s="1">
        <v>3.5</v>
      </c>
      <c r="C663" s="1" t="s">
        <v>13</v>
      </c>
      <c r="D663" s="1" t="s">
        <v>11</v>
      </c>
      <c r="E663" s="1">
        <v>-1.8391999999999999</v>
      </c>
      <c r="F663" s="1">
        <v>0.28320000000000001</v>
      </c>
      <c r="G663" s="1">
        <v>0.1449</v>
      </c>
      <c r="H663" s="1">
        <v>-1E-4</v>
      </c>
      <c r="I663" s="1">
        <v>-0.24635000000000001</v>
      </c>
      <c r="J663" s="1">
        <v>-4.4359999999999997E-2</v>
      </c>
    </row>
    <row r="664" spans="1:10" ht="13.5" customHeight="1" x14ac:dyDescent="0.35">
      <c r="A664" s="1" t="s">
        <v>85</v>
      </c>
      <c r="B664" s="1">
        <v>0</v>
      </c>
      <c r="C664" s="1" t="s">
        <v>14</v>
      </c>
      <c r="D664" s="1" t="s">
        <v>11</v>
      </c>
      <c r="E664" s="1">
        <v>-2.3504</v>
      </c>
      <c r="F664" s="1">
        <v>0.1032</v>
      </c>
      <c r="G664" s="1">
        <v>0.54300000000000004</v>
      </c>
      <c r="H664" s="1">
        <v>-5.0229999999999998E-5</v>
      </c>
      <c r="I664" s="1">
        <v>0.61980000000000002</v>
      </c>
      <c r="J664" s="1">
        <v>0.18110000000000001</v>
      </c>
    </row>
    <row r="665" spans="1:10" ht="13.5" customHeight="1" x14ac:dyDescent="0.35">
      <c r="A665" s="1" t="s">
        <v>85</v>
      </c>
      <c r="B665" s="1">
        <v>1.75</v>
      </c>
      <c r="C665" s="1" t="s">
        <v>14</v>
      </c>
      <c r="D665" s="1" t="s">
        <v>11</v>
      </c>
      <c r="E665" s="1">
        <v>-2.1579000000000002</v>
      </c>
      <c r="F665" s="1">
        <v>0.1032</v>
      </c>
      <c r="G665" s="1">
        <v>0.28050000000000003</v>
      </c>
      <c r="H665" s="1">
        <v>-5.0229999999999998E-5</v>
      </c>
      <c r="I665" s="1">
        <v>-0.10072</v>
      </c>
      <c r="J665" s="1">
        <v>5.0000000000000001E-4</v>
      </c>
    </row>
    <row r="666" spans="1:10" ht="13.5" customHeight="1" x14ac:dyDescent="0.35">
      <c r="A666" s="1" t="s">
        <v>85</v>
      </c>
      <c r="B666" s="1">
        <v>3.5</v>
      </c>
      <c r="C666" s="1" t="s">
        <v>14</v>
      </c>
      <c r="D666" s="1" t="s">
        <v>11</v>
      </c>
      <c r="E666" s="1">
        <v>-1.9654</v>
      </c>
      <c r="F666" s="1">
        <v>0.1032</v>
      </c>
      <c r="G666" s="1">
        <v>1.7999999999999999E-2</v>
      </c>
      <c r="H666" s="1">
        <v>-5.0229999999999998E-5</v>
      </c>
      <c r="I666" s="1">
        <v>-0.36187000000000002</v>
      </c>
      <c r="J666" s="1">
        <v>-0.18010000000000001</v>
      </c>
    </row>
    <row r="667" spans="1:10" ht="13.5" customHeight="1" x14ac:dyDescent="0.35">
      <c r="A667" s="1" t="s">
        <v>85</v>
      </c>
      <c r="B667" s="1">
        <v>0</v>
      </c>
      <c r="C667" s="1" t="s">
        <v>15</v>
      </c>
      <c r="D667" s="1" t="s">
        <v>11</v>
      </c>
      <c r="E667" s="1">
        <v>-2.9763000000000002</v>
      </c>
      <c r="F667" s="1">
        <v>0.15110000000000001</v>
      </c>
      <c r="G667" s="1">
        <v>0.5726</v>
      </c>
      <c r="H667" s="1">
        <v>-6.635E-5</v>
      </c>
      <c r="I667" s="1">
        <v>0.70135000000000003</v>
      </c>
      <c r="J667" s="1">
        <v>0.25990000000000002</v>
      </c>
    </row>
    <row r="668" spans="1:10" ht="13.5" customHeight="1" x14ac:dyDescent="0.35">
      <c r="A668" s="1" t="s">
        <v>85</v>
      </c>
      <c r="B668" s="1">
        <v>1.75</v>
      </c>
      <c r="C668" s="1" t="s">
        <v>15</v>
      </c>
      <c r="D668" s="1" t="s">
        <v>11</v>
      </c>
      <c r="E668" s="1">
        <v>-2.7837999999999998</v>
      </c>
      <c r="F668" s="1">
        <v>0.15110000000000001</v>
      </c>
      <c r="G668" s="1">
        <v>0.33639999999999998</v>
      </c>
      <c r="H668" s="1">
        <v>-6.635E-5</v>
      </c>
      <c r="I668" s="1">
        <v>-9.4020000000000006E-2</v>
      </c>
      <c r="J668" s="1">
        <v>-4.5799999999999999E-3</v>
      </c>
    </row>
    <row r="669" spans="1:10" ht="13.5" customHeight="1" x14ac:dyDescent="0.35">
      <c r="A669" s="1" t="s">
        <v>85</v>
      </c>
      <c r="B669" s="1">
        <v>3.5</v>
      </c>
      <c r="C669" s="1" t="s">
        <v>15</v>
      </c>
      <c r="D669" s="1" t="s">
        <v>11</v>
      </c>
      <c r="E669" s="1">
        <v>-2.5912999999999999</v>
      </c>
      <c r="F669" s="1">
        <v>0.15110000000000001</v>
      </c>
      <c r="G669" s="1">
        <v>0.10009999999999999</v>
      </c>
      <c r="H669" s="1">
        <v>-6.635E-5</v>
      </c>
      <c r="I669" s="1">
        <v>-0.47594999999999998</v>
      </c>
      <c r="J669" s="1">
        <v>-0.26906000000000002</v>
      </c>
    </row>
    <row r="670" spans="1:10" ht="13.5" customHeight="1" x14ac:dyDescent="0.35">
      <c r="A670" s="1" t="s">
        <v>85</v>
      </c>
      <c r="B670" s="1">
        <v>0</v>
      </c>
      <c r="C670" s="1" t="s">
        <v>16</v>
      </c>
      <c r="D670" s="1" t="s">
        <v>11</v>
      </c>
      <c r="E670" s="1">
        <v>-2.8626999999999998</v>
      </c>
      <c r="F670" s="1">
        <v>-0.31690000000000002</v>
      </c>
      <c r="G670" s="1">
        <v>0.21440000000000001</v>
      </c>
      <c r="H670" s="1">
        <v>-1.1E-4</v>
      </c>
      <c r="I670" s="1">
        <v>0.37831999999999999</v>
      </c>
      <c r="J670" s="1">
        <v>-0.15354999999999999</v>
      </c>
    </row>
    <row r="671" spans="1:10" ht="13.5" customHeight="1" x14ac:dyDescent="0.35">
      <c r="A671" s="1" t="s">
        <v>85</v>
      </c>
      <c r="B671" s="1">
        <v>1.75</v>
      </c>
      <c r="C671" s="1" t="s">
        <v>16</v>
      </c>
      <c r="D671" s="1" t="s">
        <v>11</v>
      </c>
      <c r="E671" s="1">
        <v>-2.6701999999999999</v>
      </c>
      <c r="F671" s="1">
        <v>-1.9E-3</v>
      </c>
      <c r="G671" s="1">
        <v>0.21440000000000001</v>
      </c>
      <c r="H671" s="1">
        <v>-1.1E-4</v>
      </c>
      <c r="I671" s="1">
        <v>3.1700000000000001E-3</v>
      </c>
      <c r="J671" s="1">
        <v>0.12540000000000001</v>
      </c>
    </row>
    <row r="672" spans="1:10" ht="13.5" customHeight="1" x14ac:dyDescent="0.35">
      <c r="A672" s="1" t="s">
        <v>85</v>
      </c>
      <c r="B672" s="1">
        <v>3.5</v>
      </c>
      <c r="C672" s="1" t="s">
        <v>16</v>
      </c>
      <c r="D672" s="1" t="s">
        <v>11</v>
      </c>
      <c r="E672" s="1">
        <v>-2.4777</v>
      </c>
      <c r="F672" s="1">
        <v>0.31309999999999999</v>
      </c>
      <c r="G672" s="1">
        <v>0.21440000000000001</v>
      </c>
      <c r="H672" s="1">
        <v>-1.1E-4</v>
      </c>
      <c r="I672" s="1">
        <v>-0.37197999999999998</v>
      </c>
      <c r="J672" s="1">
        <v>-0.1469</v>
      </c>
    </row>
    <row r="673" spans="1:10" ht="13.5" customHeight="1" x14ac:dyDescent="0.35">
      <c r="A673" s="1" t="s">
        <v>85</v>
      </c>
      <c r="B673" s="1">
        <v>0</v>
      </c>
      <c r="C673" s="1" t="s">
        <v>17</v>
      </c>
      <c r="D673" s="1" t="s">
        <v>11</v>
      </c>
      <c r="E673" s="1">
        <v>-2.9982000000000002</v>
      </c>
      <c r="F673" s="1">
        <v>0.53490000000000004</v>
      </c>
      <c r="G673" s="1">
        <v>0.21829999999999999</v>
      </c>
      <c r="H673" s="1">
        <v>-3.9780000000000002E-5</v>
      </c>
      <c r="I673" s="1">
        <v>0.3871</v>
      </c>
      <c r="J673" s="1">
        <v>0.61695</v>
      </c>
    </row>
    <row r="674" spans="1:10" ht="13.5" customHeight="1" x14ac:dyDescent="0.35">
      <c r="A674" s="1" t="s">
        <v>85</v>
      </c>
      <c r="B674" s="1">
        <v>1.75</v>
      </c>
      <c r="C674" s="1" t="s">
        <v>17</v>
      </c>
      <c r="D674" s="1" t="s">
        <v>11</v>
      </c>
      <c r="E674" s="1">
        <v>-2.8056999999999999</v>
      </c>
      <c r="F674" s="1">
        <v>0.29870000000000002</v>
      </c>
      <c r="G674" s="1">
        <v>0.21829999999999999</v>
      </c>
      <c r="H674" s="1">
        <v>-3.9780000000000002E-5</v>
      </c>
      <c r="I674" s="1">
        <v>5.1000000000000004E-3</v>
      </c>
      <c r="J674" s="1">
        <v>-0.11241</v>
      </c>
    </row>
    <row r="675" spans="1:10" ht="13.5" customHeight="1" x14ac:dyDescent="0.35">
      <c r="A675" s="1" t="s">
        <v>85</v>
      </c>
      <c r="B675" s="1">
        <v>3.5</v>
      </c>
      <c r="C675" s="1" t="s">
        <v>17</v>
      </c>
      <c r="D675" s="1" t="s">
        <v>11</v>
      </c>
      <c r="E675" s="1">
        <v>-2.6132</v>
      </c>
      <c r="F675" s="1">
        <v>6.2399999999999997E-2</v>
      </c>
      <c r="G675" s="1">
        <v>0.21829999999999999</v>
      </c>
      <c r="H675" s="1">
        <v>-3.9780000000000002E-5</v>
      </c>
      <c r="I675" s="1">
        <v>-0.37690000000000001</v>
      </c>
      <c r="J675" s="1">
        <v>-0.42834</v>
      </c>
    </row>
    <row r="676" spans="1:10" ht="13.5" customHeight="1" x14ac:dyDescent="0.35">
      <c r="A676" s="1" t="s">
        <v>85</v>
      </c>
      <c r="B676" s="1">
        <v>0</v>
      </c>
      <c r="C676" s="1" t="s">
        <v>10</v>
      </c>
      <c r="D676" s="1" t="s">
        <v>11</v>
      </c>
      <c r="E676" s="1">
        <v>-2.9937</v>
      </c>
      <c r="F676" s="1">
        <v>0.1555</v>
      </c>
      <c r="G676" s="1">
        <v>0.224</v>
      </c>
      <c r="H676" s="1">
        <v>-5.8E-5</v>
      </c>
      <c r="I676" s="1">
        <v>0.39565</v>
      </c>
      <c r="J676" s="1">
        <v>0.26635999999999999</v>
      </c>
    </row>
    <row r="677" spans="1:10" ht="13.5" customHeight="1" x14ac:dyDescent="0.35">
      <c r="A677" s="1" t="s">
        <v>85</v>
      </c>
      <c r="B677" s="1">
        <v>1.75</v>
      </c>
      <c r="C677" s="1" t="s">
        <v>10</v>
      </c>
      <c r="D677" s="1" t="s">
        <v>11</v>
      </c>
      <c r="E677" s="1">
        <v>-2.8012000000000001</v>
      </c>
      <c r="F677" s="1">
        <v>0.1555</v>
      </c>
      <c r="G677" s="1">
        <v>0.224</v>
      </c>
      <c r="H677" s="1">
        <v>-5.8E-5</v>
      </c>
      <c r="I677" s="1">
        <v>3.6700000000000001E-3</v>
      </c>
      <c r="J677" s="1">
        <v>-5.6899999999999997E-3</v>
      </c>
    </row>
    <row r="678" spans="1:10" ht="13.5" customHeight="1" x14ac:dyDescent="0.35">
      <c r="A678" s="1" t="s">
        <v>85</v>
      </c>
      <c r="B678" s="1">
        <v>3.5</v>
      </c>
      <c r="C678" s="1" t="s">
        <v>10</v>
      </c>
      <c r="D678" s="1" t="s">
        <v>11</v>
      </c>
      <c r="E678" s="1">
        <v>-2.6086999999999998</v>
      </c>
      <c r="F678" s="1">
        <v>0.1555</v>
      </c>
      <c r="G678" s="1">
        <v>0.224</v>
      </c>
      <c r="H678" s="1">
        <v>-5.8E-5</v>
      </c>
      <c r="I678" s="1">
        <v>-0.38829999999999998</v>
      </c>
      <c r="J678" s="1">
        <v>-0.27773999999999999</v>
      </c>
    </row>
    <row r="679" spans="1:10" ht="13.5" customHeight="1" x14ac:dyDescent="0.35">
      <c r="A679" s="1" t="s">
        <v>85</v>
      </c>
      <c r="B679" s="1">
        <v>0</v>
      </c>
      <c r="C679" s="1" t="s">
        <v>12</v>
      </c>
      <c r="D679" s="1" t="s">
        <v>11</v>
      </c>
      <c r="E679" s="1">
        <v>-2.3746999999999998</v>
      </c>
      <c r="F679" s="1">
        <v>0.52959999999999996</v>
      </c>
      <c r="G679" s="1">
        <v>0.14929999999999999</v>
      </c>
      <c r="H679" s="1">
        <v>-2.071E-5</v>
      </c>
      <c r="I679" s="1">
        <v>0.27063999999999999</v>
      </c>
      <c r="J679" s="1">
        <v>0.57781000000000005</v>
      </c>
    </row>
    <row r="680" spans="1:10" ht="13.5" customHeight="1" x14ac:dyDescent="0.35">
      <c r="A680" s="1" t="s">
        <v>85</v>
      </c>
      <c r="B680" s="1">
        <v>1.75</v>
      </c>
      <c r="C680" s="1" t="s">
        <v>12</v>
      </c>
      <c r="D680" s="1" t="s">
        <v>11</v>
      </c>
      <c r="E680" s="1">
        <v>-2.1821999999999999</v>
      </c>
      <c r="F680" s="1">
        <v>0.2671</v>
      </c>
      <c r="G680" s="1">
        <v>0.14929999999999999</v>
      </c>
      <c r="H680" s="1">
        <v>-2.071E-5</v>
      </c>
      <c r="I680" s="1">
        <v>9.41E-3</v>
      </c>
      <c r="J680" s="1">
        <v>-0.11932</v>
      </c>
    </row>
    <row r="681" spans="1:10" ht="13.5" customHeight="1" x14ac:dyDescent="0.35">
      <c r="A681" s="1" t="s">
        <v>85</v>
      </c>
      <c r="B681" s="1">
        <v>3.5</v>
      </c>
      <c r="C681" s="1" t="s">
        <v>12</v>
      </c>
      <c r="D681" s="1" t="s">
        <v>11</v>
      </c>
      <c r="E681" s="1">
        <v>-1.9897</v>
      </c>
      <c r="F681" s="1">
        <v>4.5999999999999999E-3</v>
      </c>
      <c r="G681" s="1">
        <v>0.14929999999999999</v>
      </c>
      <c r="H681" s="1">
        <v>-2.071E-5</v>
      </c>
      <c r="I681" s="1">
        <v>-0.25180999999999998</v>
      </c>
      <c r="J681" s="1">
        <v>-0.35707</v>
      </c>
    </row>
    <row r="682" spans="1:10" ht="13.5" customHeight="1" x14ac:dyDescent="0.35">
      <c r="A682" s="1" t="s">
        <v>85</v>
      </c>
      <c r="B682" s="1">
        <v>0</v>
      </c>
      <c r="C682" s="1" t="s">
        <v>13</v>
      </c>
      <c r="D682" s="1" t="s">
        <v>11</v>
      </c>
      <c r="E682" s="1">
        <v>-2.2242000000000002</v>
      </c>
      <c r="F682" s="1">
        <v>-0.4168</v>
      </c>
      <c r="G682" s="1">
        <v>0.1449</v>
      </c>
      <c r="H682" s="1">
        <v>-1E-4</v>
      </c>
      <c r="I682" s="1">
        <v>0.26088</v>
      </c>
      <c r="J682" s="1">
        <v>-0.27829999999999999</v>
      </c>
    </row>
    <row r="683" spans="1:10" ht="13.5" customHeight="1" x14ac:dyDescent="0.35">
      <c r="A683" s="1" t="s">
        <v>85</v>
      </c>
      <c r="B683" s="1">
        <v>1.75</v>
      </c>
      <c r="C683" s="1" t="s">
        <v>13</v>
      </c>
      <c r="D683" s="1" t="s">
        <v>11</v>
      </c>
      <c r="E683" s="1">
        <v>-2.0316999999999998</v>
      </c>
      <c r="F683" s="1">
        <v>-6.6799999999999998E-2</v>
      </c>
      <c r="G683" s="1">
        <v>0.1449</v>
      </c>
      <c r="H683" s="1">
        <v>-1E-4</v>
      </c>
      <c r="I683" s="1">
        <v>7.26E-3</v>
      </c>
      <c r="J683" s="1">
        <v>0.14491999999999999</v>
      </c>
    </row>
    <row r="684" spans="1:10" ht="13.5" customHeight="1" x14ac:dyDescent="0.35">
      <c r="A684" s="1" t="s">
        <v>85</v>
      </c>
      <c r="B684" s="1">
        <v>3.5</v>
      </c>
      <c r="C684" s="1" t="s">
        <v>13</v>
      </c>
      <c r="D684" s="1" t="s">
        <v>11</v>
      </c>
      <c r="E684" s="1">
        <v>-1.8391999999999999</v>
      </c>
      <c r="F684" s="1">
        <v>0.28320000000000001</v>
      </c>
      <c r="G684" s="1">
        <v>0.1449</v>
      </c>
      <c r="H684" s="1">
        <v>-1E-4</v>
      </c>
      <c r="I684" s="1">
        <v>-0.24635000000000001</v>
      </c>
      <c r="J684" s="1">
        <v>-4.4359999999999997E-2</v>
      </c>
    </row>
    <row r="685" spans="1:10" ht="13.5" customHeight="1" x14ac:dyDescent="0.35">
      <c r="A685" s="1" t="s">
        <v>85</v>
      </c>
      <c r="B685" s="1">
        <v>0</v>
      </c>
      <c r="C685" s="1" t="s">
        <v>14</v>
      </c>
      <c r="D685" s="1" t="s">
        <v>11</v>
      </c>
      <c r="E685" s="1">
        <v>-2.3504</v>
      </c>
      <c r="F685" s="1">
        <v>0.1032</v>
      </c>
      <c r="G685" s="1">
        <v>0.54300000000000004</v>
      </c>
      <c r="H685" s="1">
        <v>-5.0229999999999998E-5</v>
      </c>
      <c r="I685" s="1">
        <v>0.61980000000000002</v>
      </c>
      <c r="J685" s="1">
        <v>0.18110000000000001</v>
      </c>
    </row>
    <row r="686" spans="1:10" ht="13.5" customHeight="1" x14ac:dyDescent="0.35">
      <c r="A686" s="1" t="s">
        <v>85</v>
      </c>
      <c r="B686" s="1">
        <v>1.75</v>
      </c>
      <c r="C686" s="1" t="s">
        <v>14</v>
      </c>
      <c r="D686" s="1" t="s">
        <v>11</v>
      </c>
      <c r="E686" s="1">
        <v>-2.1579000000000002</v>
      </c>
      <c r="F686" s="1">
        <v>0.1032</v>
      </c>
      <c r="G686" s="1">
        <v>0.28050000000000003</v>
      </c>
      <c r="H686" s="1">
        <v>-5.0229999999999998E-5</v>
      </c>
      <c r="I686" s="1">
        <v>-0.10072</v>
      </c>
      <c r="J686" s="1">
        <v>5.0000000000000001E-4</v>
      </c>
    </row>
    <row r="687" spans="1:10" ht="13.5" customHeight="1" x14ac:dyDescent="0.35">
      <c r="A687" s="1" t="s">
        <v>85</v>
      </c>
      <c r="B687" s="1">
        <v>3.5</v>
      </c>
      <c r="C687" s="1" t="s">
        <v>14</v>
      </c>
      <c r="D687" s="1" t="s">
        <v>11</v>
      </c>
      <c r="E687" s="1">
        <v>-1.9654</v>
      </c>
      <c r="F687" s="1">
        <v>0.1032</v>
      </c>
      <c r="G687" s="1">
        <v>1.7999999999999999E-2</v>
      </c>
      <c r="H687" s="1">
        <v>-5.0229999999999998E-5</v>
      </c>
      <c r="I687" s="1">
        <v>-0.36187000000000002</v>
      </c>
      <c r="J687" s="1">
        <v>-0.18010000000000001</v>
      </c>
    </row>
    <row r="688" spans="1:10" ht="13.5" customHeight="1" x14ac:dyDescent="0.35">
      <c r="A688" s="1" t="s">
        <v>85</v>
      </c>
      <c r="B688" s="1">
        <v>0</v>
      </c>
      <c r="C688" s="1" t="s">
        <v>15</v>
      </c>
      <c r="D688" s="1" t="s">
        <v>11</v>
      </c>
      <c r="E688" s="1">
        <v>-2.9763000000000002</v>
      </c>
      <c r="F688" s="1">
        <v>0.15110000000000001</v>
      </c>
      <c r="G688" s="1">
        <v>0.5726</v>
      </c>
      <c r="H688" s="1">
        <v>-6.635E-5</v>
      </c>
      <c r="I688" s="1">
        <v>0.70135000000000003</v>
      </c>
      <c r="J688" s="1">
        <v>0.25990000000000002</v>
      </c>
    </row>
    <row r="689" spans="1:10" ht="13.5" customHeight="1" x14ac:dyDescent="0.35">
      <c r="A689" s="1" t="s">
        <v>85</v>
      </c>
      <c r="B689" s="1">
        <v>1.75</v>
      </c>
      <c r="C689" s="1" t="s">
        <v>15</v>
      </c>
      <c r="D689" s="1" t="s">
        <v>11</v>
      </c>
      <c r="E689" s="1">
        <v>-2.7837999999999998</v>
      </c>
      <c r="F689" s="1">
        <v>0.15110000000000001</v>
      </c>
      <c r="G689" s="1">
        <v>0.33639999999999998</v>
      </c>
      <c r="H689" s="1">
        <v>-6.635E-5</v>
      </c>
      <c r="I689" s="1">
        <v>-9.4020000000000006E-2</v>
      </c>
      <c r="J689" s="1">
        <v>-4.5799999999999999E-3</v>
      </c>
    </row>
    <row r="690" spans="1:10" ht="13.5" customHeight="1" x14ac:dyDescent="0.35">
      <c r="A690" s="1" t="s">
        <v>85</v>
      </c>
      <c r="B690" s="1">
        <v>3.5</v>
      </c>
      <c r="C690" s="1" t="s">
        <v>15</v>
      </c>
      <c r="D690" s="1" t="s">
        <v>11</v>
      </c>
      <c r="E690" s="1">
        <v>-2.5912999999999999</v>
      </c>
      <c r="F690" s="1">
        <v>0.15110000000000001</v>
      </c>
      <c r="G690" s="1">
        <v>0.10009999999999999</v>
      </c>
      <c r="H690" s="1">
        <v>-6.635E-5</v>
      </c>
      <c r="I690" s="1">
        <v>-0.47594999999999998</v>
      </c>
      <c r="J690" s="1">
        <v>-0.26906000000000002</v>
      </c>
    </row>
    <row r="691" spans="1:10" ht="13.5" customHeight="1" x14ac:dyDescent="0.35">
      <c r="A691" s="1" t="s">
        <v>85</v>
      </c>
      <c r="B691" s="1">
        <v>0</v>
      </c>
      <c r="C691" s="1" t="s">
        <v>16</v>
      </c>
      <c r="D691" s="1" t="s">
        <v>11</v>
      </c>
      <c r="E691" s="1">
        <v>-2.8626999999999998</v>
      </c>
      <c r="F691" s="1">
        <v>-0.31690000000000002</v>
      </c>
      <c r="G691" s="1">
        <v>0.21440000000000001</v>
      </c>
      <c r="H691" s="1">
        <v>-1.1E-4</v>
      </c>
      <c r="I691" s="1">
        <v>0.37831999999999999</v>
      </c>
      <c r="J691" s="1">
        <v>-0.15354999999999999</v>
      </c>
    </row>
    <row r="692" spans="1:10" ht="13.5" customHeight="1" x14ac:dyDescent="0.35">
      <c r="A692" s="1" t="s">
        <v>85</v>
      </c>
      <c r="B692" s="1">
        <v>1.75</v>
      </c>
      <c r="C692" s="1" t="s">
        <v>16</v>
      </c>
      <c r="D692" s="1" t="s">
        <v>11</v>
      </c>
      <c r="E692" s="1">
        <v>-2.6701999999999999</v>
      </c>
      <c r="F692" s="1">
        <v>-1.9E-3</v>
      </c>
      <c r="G692" s="1">
        <v>0.21440000000000001</v>
      </c>
      <c r="H692" s="1">
        <v>-1.1E-4</v>
      </c>
      <c r="I692" s="1">
        <v>3.1700000000000001E-3</v>
      </c>
      <c r="J692" s="1">
        <v>0.12540000000000001</v>
      </c>
    </row>
    <row r="693" spans="1:10" ht="13.5" customHeight="1" x14ac:dyDescent="0.35">
      <c r="A693" s="1" t="s">
        <v>85</v>
      </c>
      <c r="B693" s="1">
        <v>3.5</v>
      </c>
      <c r="C693" s="1" t="s">
        <v>16</v>
      </c>
      <c r="D693" s="1" t="s">
        <v>11</v>
      </c>
      <c r="E693" s="1">
        <v>-2.4777</v>
      </c>
      <c r="F693" s="1">
        <v>0.31309999999999999</v>
      </c>
      <c r="G693" s="1">
        <v>0.21440000000000001</v>
      </c>
      <c r="H693" s="1">
        <v>-1.1E-4</v>
      </c>
      <c r="I693" s="1">
        <v>-0.37197999999999998</v>
      </c>
      <c r="J693" s="1">
        <v>-0.1469</v>
      </c>
    </row>
    <row r="694" spans="1:10" ht="13.5" customHeight="1" x14ac:dyDescent="0.35">
      <c r="A694" s="1" t="s">
        <v>85</v>
      </c>
      <c r="B694" s="1">
        <v>0</v>
      </c>
      <c r="C694" s="1" t="s">
        <v>17</v>
      </c>
      <c r="D694" s="1" t="s">
        <v>11</v>
      </c>
      <c r="E694" s="1">
        <v>-2.9982000000000002</v>
      </c>
      <c r="F694" s="1">
        <v>0.53490000000000004</v>
      </c>
      <c r="G694" s="1">
        <v>0.21829999999999999</v>
      </c>
      <c r="H694" s="1">
        <v>-3.9780000000000002E-5</v>
      </c>
      <c r="I694" s="1">
        <v>0.3871</v>
      </c>
      <c r="J694" s="1">
        <v>0.61695</v>
      </c>
    </row>
    <row r="695" spans="1:10" ht="13.5" customHeight="1" x14ac:dyDescent="0.35">
      <c r="A695" s="1" t="s">
        <v>85</v>
      </c>
      <c r="B695" s="1">
        <v>1.75</v>
      </c>
      <c r="C695" s="1" t="s">
        <v>17</v>
      </c>
      <c r="D695" s="1" t="s">
        <v>11</v>
      </c>
      <c r="E695" s="1">
        <v>-2.8056999999999999</v>
      </c>
      <c r="F695" s="1">
        <v>0.29870000000000002</v>
      </c>
      <c r="G695" s="1">
        <v>0.21829999999999999</v>
      </c>
      <c r="H695" s="1">
        <v>-3.9780000000000002E-5</v>
      </c>
      <c r="I695" s="1">
        <v>5.1000000000000004E-3</v>
      </c>
      <c r="J695" s="1">
        <v>-0.11241</v>
      </c>
    </row>
    <row r="696" spans="1:10" ht="13.5" customHeight="1" x14ac:dyDescent="0.35">
      <c r="A696" s="1" t="s">
        <v>85</v>
      </c>
      <c r="B696" s="1">
        <v>3.5</v>
      </c>
      <c r="C696" s="1" t="s">
        <v>17</v>
      </c>
      <c r="D696" s="1" t="s">
        <v>11</v>
      </c>
      <c r="E696" s="1">
        <v>-2.6132</v>
      </c>
      <c r="F696" s="1">
        <v>6.2399999999999997E-2</v>
      </c>
      <c r="G696" s="1">
        <v>0.21829999999999999</v>
      </c>
      <c r="H696" s="1">
        <v>-3.9780000000000002E-5</v>
      </c>
      <c r="I696" s="1">
        <v>-0.37690000000000001</v>
      </c>
      <c r="J696" s="1">
        <v>-0.42834</v>
      </c>
    </row>
    <row r="697" spans="1:10" ht="13.5" customHeight="1" x14ac:dyDescent="0.35">
      <c r="A697" s="1" t="s">
        <v>85</v>
      </c>
      <c r="B697" s="1">
        <v>0</v>
      </c>
      <c r="C697" s="1" t="s">
        <v>10</v>
      </c>
      <c r="D697" s="1" t="s">
        <v>11</v>
      </c>
      <c r="E697" s="1">
        <v>-2.9937</v>
      </c>
      <c r="F697" s="1">
        <v>0.1555</v>
      </c>
      <c r="G697" s="1">
        <v>0.224</v>
      </c>
      <c r="H697" s="1">
        <v>-5.8E-5</v>
      </c>
      <c r="I697" s="1">
        <v>0.39565</v>
      </c>
      <c r="J697" s="1">
        <v>0.26635999999999999</v>
      </c>
    </row>
    <row r="698" spans="1:10" ht="13.5" customHeight="1" x14ac:dyDescent="0.35">
      <c r="A698" s="1" t="s">
        <v>85</v>
      </c>
      <c r="B698" s="1">
        <v>1.75</v>
      </c>
      <c r="C698" s="1" t="s">
        <v>10</v>
      </c>
      <c r="D698" s="1" t="s">
        <v>11</v>
      </c>
      <c r="E698" s="1">
        <v>-2.8012000000000001</v>
      </c>
      <c r="F698" s="1">
        <v>0.1555</v>
      </c>
      <c r="G698" s="1">
        <v>0.224</v>
      </c>
      <c r="H698" s="1">
        <v>-5.8E-5</v>
      </c>
      <c r="I698" s="1">
        <v>3.6700000000000001E-3</v>
      </c>
      <c r="J698" s="1">
        <v>-5.6899999999999997E-3</v>
      </c>
    </row>
    <row r="699" spans="1:10" ht="13.5" customHeight="1" x14ac:dyDescent="0.35">
      <c r="A699" s="1" t="s">
        <v>85</v>
      </c>
      <c r="B699" s="1">
        <v>3.5</v>
      </c>
      <c r="C699" s="1" t="s">
        <v>10</v>
      </c>
      <c r="D699" s="1" t="s">
        <v>11</v>
      </c>
      <c r="E699" s="1">
        <v>-2.6086999999999998</v>
      </c>
      <c r="F699" s="1">
        <v>0.1555</v>
      </c>
      <c r="G699" s="1">
        <v>0.224</v>
      </c>
      <c r="H699" s="1">
        <v>-5.8E-5</v>
      </c>
      <c r="I699" s="1">
        <v>-0.38829999999999998</v>
      </c>
      <c r="J699" s="1">
        <v>-0.27773999999999999</v>
      </c>
    </row>
    <row r="700" spans="1:10" ht="13.5" customHeight="1" x14ac:dyDescent="0.35">
      <c r="A700" s="1" t="s">
        <v>85</v>
      </c>
      <c r="B700" s="1">
        <v>0</v>
      </c>
      <c r="C700" s="1" t="s">
        <v>12</v>
      </c>
      <c r="D700" s="1" t="s">
        <v>11</v>
      </c>
      <c r="E700" s="1">
        <v>-2.3746999999999998</v>
      </c>
      <c r="F700" s="1">
        <v>0.52959999999999996</v>
      </c>
      <c r="G700" s="1">
        <v>0.14929999999999999</v>
      </c>
      <c r="H700" s="1">
        <v>-2.071E-5</v>
      </c>
      <c r="I700" s="1">
        <v>0.27063999999999999</v>
      </c>
      <c r="J700" s="1">
        <v>0.57781000000000005</v>
      </c>
    </row>
    <row r="701" spans="1:10" ht="13.5" customHeight="1" x14ac:dyDescent="0.35">
      <c r="A701" s="1" t="s">
        <v>85</v>
      </c>
      <c r="B701" s="1">
        <v>1.75</v>
      </c>
      <c r="C701" s="1" t="s">
        <v>12</v>
      </c>
      <c r="D701" s="1" t="s">
        <v>11</v>
      </c>
      <c r="E701" s="1">
        <v>-2.1821999999999999</v>
      </c>
      <c r="F701" s="1">
        <v>0.2671</v>
      </c>
      <c r="G701" s="1">
        <v>0.14929999999999999</v>
      </c>
      <c r="H701" s="1">
        <v>-2.071E-5</v>
      </c>
      <c r="I701" s="1">
        <v>9.41E-3</v>
      </c>
      <c r="J701" s="1">
        <v>-0.11932</v>
      </c>
    </row>
    <row r="702" spans="1:10" ht="13.5" customHeight="1" x14ac:dyDescent="0.35">
      <c r="A702" s="1" t="s">
        <v>85</v>
      </c>
      <c r="B702" s="1">
        <v>3.5</v>
      </c>
      <c r="C702" s="1" t="s">
        <v>12</v>
      </c>
      <c r="D702" s="1" t="s">
        <v>11</v>
      </c>
      <c r="E702" s="1">
        <v>-1.9897</v>
      </c>
      <c r="F702" s="1">
        <v>4.5999999999999999E-3</v>
      </c>
      <c r="G702" s="1">
        <v>0.14929999999999999</v>
      </c>
      <c r="H702" s="1">
        <v>-2.071E-5</v>
      </c>
      <c r="I702" s="1">
        <v>-0.25180999999999998</v>
      </c>
      <c r="J702" s="1">
        <v>-0.35707</v>
      </c>
    </row>
    <row r="703" spans="1:10" ht="13.5" customHeight="1" x14ac:dyDescent="0.35">
      <c r="A703" s="1" t="s">
        <v>85</v>
      </c>
      <c r="B703" s="1">
        <v>0</v>
      </c>
      <c r="C703" s="1" t="s">
        <v>13</v>
      </c>
      <c r="D703" s="1" t="s">
        <v>11</v>
      </c>
      <c r="E703" s="1">
        <v>-2.2242000000000002</v>
      </c>
      <c r="F703" s="1">
        <v>-0.4168</v>
      </c>
      <c r="G703" s="1">
        <v>0.1449</v>
      </c>
      <c r="H703" s="1">
        <v>-1E-4</v>
      </c>
      <c r="I703" s="1">
        <v>0.26088</v>
      </c>
      <c r="J703" s="1">
        <v>-0.27829999999999999</v>
      </c>
    </row>
    <row r="704" spans="1:10" ht="13.5" customHeight="1" x14ac:dyDescent="0.35">
      <c r="A704" s="1" t="s">
        <v>85</v>
      </c>
      <c r="B704" s="1">
        <v>1.75</v>
      </c>
      <c r="C704" s="1" t="s">
        <v>13</v>
      </c>
      <c r="D704" s="1" t="s">
        <v>11</v>
      </c>
      <c r="E704" s="1">
        <v>-2.0316999999999998</v>
      </c>
      <c r="F704" s="1">
        <v>-6.6799999999999998E-2</v>
      </c>
      <c r="G704" s="1">
        <v>0.1449</v>
      </c>
      <c r="H704" s="1">
        <v>-1E-4</v>
      </c>
      <c r="I704" s="1">
        <v>7.26E-3</v>
      </c>
      <c r="J704" s="1">
        <v>0.14491999999999999</v>
      </c>
    </row>
    <row r="705" spans="1:10" ht="13.5" customHeight="1" x14ac:dyDescent="0.35">
      <c r="A705" s="1" t="s">
        <v>85</v>
      </c>
      <c r="B705" s="1">
        <v>3.5</v>
      </c>
      <c r="C705" s="1" t="s">
        <v>13</v>
      </c>
      <c r="D705" s="1" t="s">
        <v>11</v>
      </c>
      <c r="E705" s="1">
        <v>-1.8391999999999999</v>
      </c>
      <c r="F705" s="1">
        <v>0.28320000000000001</v>
      </c>
      <c r="G705" s="1">
        <v>0.1449</v>
      </c>
      <c r="H705" s="1">
        <v>-1E-4</v>
      </c>
      <c r="I705" s="1">
        <v>-0.24635000000000001</v>
      </c>
      <c r="J705" s="1">
        <v>-4.4359999999999997E-2</v>
      </c>
    </row>
    <row r="706" spans="1:10" ht="13.5" customHeight="1" x14ac:dyDescent="0.35">
      <c r="A706" s="1" t="s">
        <v>85</v>
      </c>
      <c r="B706" s="1">
        <v>0</v>
      </c>
      <c r="C706" s="1" t="s">
        <v>14</v>
      </c>
      <c r="D706" s="1" t="s">
        <v>11</v>
      </c>
      <c r="E706" s="1">
        <v>-2.3504</v>
      </c>
      <c r="F706" s="1">
        <v>0.1032</v>
      </c>
      <c r="G706" s="1">
        <v>0.54300000000000004</v>
      </c>
      <c r="H706" s="1">
        <v>-5.0229999999999998E-5</v>
      </c>
      <c r="I706" s="1">
        <v>0.61980000000000002</v>
      </c>
      <c r="J706" s="1">
        <v>0.18110000000000001</v>
      </c>
    </row>
    <row r="707" spans="1:10" ht="13.5" customHeight="1" x14ac:dyDescent="0.35">
      <c r="A707" s="1" t="s">
        <v>85</v>
      </c>
      <c r="B707" s="1">
        <v>1.75</v>
      </c>
      <c r="C707" s="1" t="s">
        <v>14</v>
      </c>
      <c r="D707" s="1" t="s">
        <v>11</v>
      </c>
      <c r="E707" s="1">
        <v>-2.1579000000000002</v>
      </c>
      <c r="F707" s="1">
        <v>0.1032</v>
      </c>
      <c r="G707" s="1">
        <v>0.28050000000000003</v>
      </c>
      <c r="H707" s="1">
        <v>-5.0229999999999998E-5</v>
      </c>
      <c r="I707" s="1">
        <v>-0.10072</v>
      </c>
      <c r="J707" s="1">
        <v>5.0000000000000001E-4</v>
      </c>
    </row>
    <row r="708" spans="1:10" ht="13.5" customHeight="1" x14ac:dyDescent="0.35">
      <c r="A708" s="1" t="s">
        <v>85</v>
      </c>
      <c r="B708" s="1">
        <v>3.5</v>
      </c>
      <c r="C708" s="1" t="s">
        <v>14</v>
      </c>
      <c r="D708" s="1" t="s">
        <v>11</v>
      </c>
      <c r="E708" s="1">
        <v>-1.9654</v>
      </c>
      <c r="F708" s="1">
        <v>0.1032</v>
      </c>
      <c r="G708" s="1">
        <v>1.7999999999999999E-2</v>
      </c>
      <c r="H708" s="1">
        <v>-5.0229999999999998E-5</v>
      </c>
      <c r="I708" s="1">
        <v>-0.36187000000000002</v>
      </c>
      <c r="J708" s="1">
        <v>-0.18010000000000001</v>
      </c>
    </row>
    <row r="709" spans="1:10" ht="13.5" customHeight="1" x14ac:dyDescent="0.35">
      <c r="A709" s="1" t="s">
        <v>85</v>
      </c>
      <c r="B709" s="1">
        <v>0</v>
      </c>
      <c r="C709" s="1" t="s">
        <v>15</v>
      </c>
      <c r="D709" s="1" t="s">
        <v>11</v>
      </c>
      <c r="E709" s="1">
        <v>-2.9763000000000002</v>
      </c>
      <c r="F709" s="1">
        <v>0.15110000000000001</v>
      </c>
      <c r="G709" s="1">
        <v>0.5726</v>
      </c>
      <c r="H709" s="1">
        <v>-6.635E-5</v>
      </c>
      <c r="I709" s="1">
        <v>0.70135000000000003</v>
      </c>
      <c r="J709" s="1">
        <v>0.25990000000000002</v>
      </c>
    </row>
    <row r="710" spans="1:10" ht="13.5" customHeight="1" x14ac:dyDescent="0.35">
      <c r="A710" s="1" t="s">
        <v>85</v>
      </c>
      <c r="B710" s="1">
        <v>1.75</v>
      </c>
      <c r="C710" s="1" t="s">
        <v>15</v>
      </c>
      <c r="D710" s="1" t="s">
        <v>11</v>
      </c>
      <c r="E710" s="1">
        <v>-2.7837999999999998</v>
      </c>
      <c r="F710" s="1">
        <v>0.15110000000000001</v>
      </c>
      <c r="G710" s="1">
        <v>0.33639999999999998</v>
      </c>
      <c r="H710" s="1">
        <v>-6.635E-5</v>
      </c>
      <c r="I710" s="1">
        <v>-9.4020000000000006E-2</v>
      </c>
      <c r="J710" s="1">
        <v>-4.5799999999999999E-3</v>
      </c>
    </row>
    <row r="711" spans="1:10" ht="13.5" customHeight="1" x14ac:dyDescent="0.35">
      <c r="A711" s="1" t="s">
        <v>85</v>
      </c>
      <c r="B711" s="1">
        <v>3.5</v>
      </c>
      <c r="C711" s="1" t="s">
        <v>15</v>
      </c>
      <c r="D711" s="1" t="s">
        <v>11</v>
      </c>
      <c r="E711" s="1">
        <v>-2.5912999999999999</v>
      </c>
      <c r="F711" s="1">
        <v>0.15110000000000001</v>
      </c>
      <c r="G711" s="1">
        <v>0.10009999999999999</v>
      </c>
      <c r="H711" s="1">
        <v>-6.635E-5</v>
      </c>
      <c r="I711" s="1">
        <v>-0.47594999999999998</v>
      </c>
      <c r="J711" s="1">
        <v>-0.26906000000000002</v>
      </c>
    </row>
    <row r="712" spans="1:10" ht="13.5" customHeight="1" x14ac:dyDescent="0.35">
      <c r="A712" s="1" t="s">
        <v>85</v>
      </c>
      <c r="B712" s="1">
        <v>0</v>
      </c>
      <c r="C712" s="1" t="s">
        <v>16</v>
      </c>
      <c r="D712" s="1" t="s">
        <v>11</v>
      </c>
      <c r="E712" s="1">
        <v>-2.8626999999999998</v>
      </c>
      <c r="F712" s="1">
        <v>-0.31690000000000002</v>
      </c>
      <c r="G712" s="1">
        <v>0.21440000000000001</v>
      </c>
      <c r="H712" s="1">
        <v>-1.1E-4</v>
      </c>
      <c r="I712" s="1">
        <v>0.37831999999999999</v>
      </c>
      <c r="J712" s="1">
        <v>-0.15354999999999999</v>
      </c>
    </row>
    <row r="713" spans="1:10" ht="13.5" customHeight="1" x14ac:dyDescent="0.35">
      <c r="A713" s="1" t="s">
        <v>85</v>
      </c>
      <c r="B713" s="1">
        <v>1.75</v>
      </c>
      <c r="C713" s="1" t="s">
        <v>16</v>
      </c>
      <c r="D713" s="1" t="s">
        <v>11</v>
      </c>
      <c r="E713" s="1">
        <v>-2.6701999999999999</v>
      </c>
      <c r="F713" s="1">
        <v>-1.9E-3</v>
      </c>
      <c r="G713" s="1">
        <v>0.21440000000000001</v>
      </c>
      <c r="H713" s="1">
        <v>-1.1E-4</v>
      </c>
      <c r="I713" s="1">
        <v>3.1700000000000001E-3</v>
      </c>
      <c r="J713" s="1">
        <v>0.12540000000000001</v>
      </c>
    </row>
    <row r="714" spans="1:10" ht="13.5" customHeight="1" x14ac:dyDescent="0.35">
      <c r="A714" s="1" t="s">
        <v>85</v>
      </c>
      <c r="B714" s="1">
        <v>3.5</v>
      </c>
      <c r="C714" s="1" t="s">
        <v>16</v>
      </c>
      <c r="D714" s="1" t="s">
        <v>11</v>
      </c>
      <c r="E714" s="1">
        <v>-2.4777</v>
      </c>
      <c r="F714" s="1">
        <v>0.31309999999999999</v>
      </c>
      <c r="G714" s="1">
        <v>0.21440000000000001</v>
      </c>
      <c r="H714" s="1">
        <v>-1.1E-4</v>
      </c>
      <c r="I714" s="1">
        <v>-0.37197999999999998</v>
      </c>
      <c r="J714" s="1">
        <v>-0.1469</v>
      </c>
    </row>
    <row r="715" spans="1:10" ht="13.5" customHeight="1" x14ac:dyDescent="0.35">
      <c r="A715" s="1" t="s">
        <v>85</v>
      </c>
      <c r="B715" s="1">
        <v>0</v>
      </c>
      <c r="C715" s="1" t="s">
        <v>17</v>
      </c>
      <c r="D715" s="1" t="s">
        <v>11</v>
      </c>
      <c r="E715" s="1">
        <v>-2.9982000000000002</v>
      </c>
      <c r="F715" s="1">
        <v>0.53490000000000004</v>
      </c>
      <c r="G715" s="1">
        <v>0.21829999999999999</v>
      </c>
      <c r="H715" s="1">
        <v>-3.9780000000000002E-5</v>
      </c>
      <c r="I715" s="1">
        <v>0.3871</v>
      </c>
      <c r="J715" s="1">
        <v>0.61695</v>
      </c>
    </row>
    <row r="716" spans="1:10" ht="13.5" customHeight="1" x14ac:dyDescent="0.35">
      <c r="A716" s="1" t="s">
        <v>85</v>
      </c>
      <c r="B716" s="1">
        <v>1.75</v>
      </c>
      <c r="C716" s="1" t="s">
        <v>17</v>
      </c>
      <c r="D716" s="1" t="s">
        <v>11</v>
      </c>
      <c r="E716" s="1">
        <v>-2.8056999999999999</v>
      </c>
      <c r="F716" s="1">
        <v>0.29870000000000002</v>
      </c>
      <c r="G716" s="1">
        <v>0.21829999999999999</v>
      </c>
      <c r="H716" s="1">
        <v>-3.9780000000000002E-5</v>
      </c>
      <c r="I716" s="1">
        <v>5.1000000000000004E-3</v>
      </c>
      <c r="J716" s="1">
        <v>-0.11241</v>
      </c>
    </row>
    <row r="717" spans="1:10" ht="13.5" customHeight="1" x14ac:dyDescent="0.35">
      <c r="A717" s="1" t="s">
        <v>85</v>
      </c>
      <c r="B717" s="1">
        <v>3.5</v>
      </c>
      <c r="C717" s="1" t="s">
        <v>17</v>
      </c>
      <c r="D717" s="1" t="s">
        <v>11</v>
      </c>
      <c r="E717" s="1">
        <v>-2.6132</v>
      </c>
      <c r="F717" s="1">
        <v>6.2399999999999997E-2</v>
      </c>
      <c r="G717" s="1">
        <v>0.21829999999999999</v>
      </c>
      <c r="H717" s="1">
        <v>-3.9780000000000002E-5</v>
      </c>
      <c r="I717" s="1">
        <v>-0.37690000000000001</v>
      </c>
      <c r="J717" s="1">
        <v>-0.42834</v>
      </c>
    </row>
    <row r="718" spans="1:10" ht="13.5" customHeight="1" x14ac:dyDescent="0.35">
      <c r="A718" s="1" t="s">
        <v>85</v>
      </c>
      <c r="B718" s="1">
        <v>0</v>
      </c>
      <c r="C718" s="1" t="s">
        <v>10</v>
      </c>
      <c r="D718" s="1" t="s">
        <v>11</v>
      </c>
      <c r="E718" s="1">
        <v>-2.9937</v>
      </c>
      <c r="F718" s="1">
        <v>0.1555</v>
      </c>
      <c r="G718" s="1">
        <v>0.224</v>
      </c>
      <c r="H718" s="1">
        <v>-5.8E-5</v>
      </c>
      <c r="I718" s="1">
        <v>0.39565</v>
      </c>
      <c r="J718" s="1">
        <v>0.26635999999999999</v>
      </c>
    </row>
    <row r="719" spans="1:10" ht="13.5" customHeight="1" x14ac:dyDescent="0.35">
      <c r="A719" s="1" t="s">
        <v>85</v>
      </c>
      <c r="B719" s="1">
        <v>1.75</v>
      </c>
      <c r="C719" s="1" t="s">
        <v>10</v>
      </c>
      <c r="D719" s="1" t="s">
        <v>11</v>
      </c>
      <c r="E719" s="1">
        <v>-2.8012000000000001</v>
      </c>
      <c r="F719" s="1">
        <v>0.1555</v>
      </c>
      <c r="G719" s="1">
        <v>0.224</v>
      </c>
      <c r="H719" s="1">
        <v>-5.8E-5</v>
      </c>
      <c r="I719" s="1">
        <v>3.6700000000000001E-3</v>
      </c>
      <c r="J719" s="1">
        <v>-5.6899999999999997E-3</v>
      </c>
    </row>
    <row r="720" spans="1:10" ht="13.5" customHeight="1" x14ac:dyDescent="0.35">
      <c r="A720" s="1" t="s">
        <v>85</v>
      </c>
      <c r="B720" s="1">
        <v>3.5</v>
      </c>
      <c r="C720" s="1" t="s">
        <v>10</v>
      </c>
      <c r="D720" s="1" t="s">
        <v>11</v>
      </c>
      <c r="E720" s="1">
        <v>-2.6086999999999998</v>
      </c>
      <c r="F720" s="1">
        <v>0.1555</v>
      </c>
      <c r="G720" s="1">
        <v>0.224</v>
      </c>
      <c r="H720" s="1">
        <v>-5.8E-5</v>
      </c>
      <c r="I720" s="1">
        <v>-0.38829999999999998</v>
      </c>
      <c r="J720" s="1">
        <v>-0.27773999999999999</v>
      </c>
    </row>
    <row r="721" spans="1:10" ht="13.5" customHeight="1" x14ac:dyDescent="0.35">
      <c r="A721" s="1" t="s">
        <v>85</v>
      </c>
      <c r="B721" s="1">
        <v>0</v>
      </c>
      <c r="C721" s="1" t="s">
        <v>12</v>
      </c>
      <c r="D721" s="1" t="s">
        <v>11</v>
      </c>
      <c r="E721" s="1">
        <v>-2.3746999999999998</v>
      </c>
      <c r="F721" s="1">
        <v>0.52959999999999996</v>
      </c>
      <c r="G721" s="1">
        <v>0.14929999999999999</v>
      </c>
      <c r="H721" s="1">
        <v>-2.071E-5</v>
      </c>
      <c r="I721" s="1">
        <v>0.27063999999999999</v>
      </c>
      <c r="J721" s="1">
        <v>0.57781000000000005</v>
      </c>
    </row>
    <row r="722" spans="1:10" ht="13.5" customHeight="1" x14ac:dyDescent="0.35">
      <c r="A722" s="1" t="s">
        <v>85</v>
      </c>
      <c r="B722" s="1">
        <v>1.75</v>
      </c>
      <c r="C722" s="1" t="s">
        <v>12</v>
      </c>
      <c r="D722" s="1" t="s">
        <v>11</v>
      </c>
      <c r="E722" s="1">
        <v>-2.1821999999999999</v>
      </c>
      <c r="F722" s="1">
        <v>0.2671</v>
      </c>
      <c r="G722" s="1">
        <v>0.14929999999999999</v>
      </c>
      <c r="H722" s="1">
        <v>-2.071E-5</v>
      </c>
      <c r="I722" s="1">
        <v>9.41E-3</v>
      </c>
      <c r="J722" s="1">
        <v>-0.11932</v>
      </c>
    </row>
    <row r="723" spans="1:10" ht="13.5" customHeight="1" x14ac:dyDescent="0.35">
      <c r="A723" s="1" t="s">
        <v>85</v>
      </c>
      <c r="B723" s="1">
        <v>3.5</v>
      </c>
      <c r="C723" s="1" t="s">
        <v>12</v>
      </c>
      <c r="D723" s="1" t="s">
        <v>11</v>
      </c>
      <c r="E723" s="1">
        <v>-1.9897</v>
      </c>
      <c r="F723" s="1">
        <v>4.5999999999999999E-3</v>
      </c>
      <c r="G723" s="1">
        <v>0.14929999999999999</v>
      </c>
      <c r="H723" s="1">
        <v>-2.071E-5</v>
      </c>
      <c r="I723" s="1">
        <v>-0.25180999999999998</v>
      </c>
      <c r="J723" s="1">
        <v>-0.35707</v>
      </c>
    </row>
    <row r="724" spans="1:10" ht="13.5" customHeight="1" x14ac:dyDescent="0.35">
      <c r="A724" s="1" t="s">
        <v>85</v>
      </c>
      <c r="B724" s="1">
        <v>0</v>
      </c>
      <c r="C724" s="1" t="s">
        <v>13</v>
      </c>
      <c r="D724" s="1" t="s">
        <v>11</v>
      </c>
      <c r="E724" s="1">
        <v>-2.2242000000000002</v>
      </c>
      <c r="F724" s="1">
        <v>-0.4168</v>
      </c>
      <c r="G724" s="1">
        <v>0.1449</v>
      </c>
      <c r="H724" s="1">
        <v>-1E-4</v>
      </c>
      <c r="I724" s="1">
        <v>0.26088</v>
      </c>
      <c r="J724" s="1">
        <v>-0.27829999999999999</v>
      </c>
    </row>
    <row r="725" spans="1:10" ht="13.5" customHeight="1" x14ac:dyDescent="0.35">
      <c r="A725" s="1" t="s">
        <v>85</v>
      </c>
      <c r="B725" s="1">
        <v>1.75</v>
      </c>
      <c r="C725" s="1" t="s">
        <v>13</v>
      </c>
      <c r="D725" s="1" t="s">
        <v>11</v>
      </c>
      <c r="E725" s="1">
        <v>-2.0316999999999998</v>
      </c>
      <c r="F725" s="1">
        <v>-6.6799999999999998E-2</v>
      </c>
      <c r="G725" s="1">
        <v>0.1449</v>
      </c>
      <c r="H725" s="1">
        <v>-1E-4</v>
      </c>
      <c r="I725" s="1">
        <v>7.26E-3</v>
      </c>
      <c r="J725" s="1">
        <v>0.14491999999999999</v>
      </c>
    </row>
    <row r="726" spans="1:10" ht="13.5" customHeight="1" x14ac:dyDescent="0.35">
      <c r="A726" s="1" t="s">
        <v>85</v>
      </c>
      <c r="B726" s="1">
        <v>3.5</v>
      </c>
      <c r="C726" s="1" t="s">
        <v>13</v>
      </c>
      <c r="D726" s="1" t="s">
        <v>11</v>
      </c>
      <c r="E726" s="1">
        <v>-1.8391999999999999</v>
      </c>
      <c r="F726" s="1">
        <v>0.28320000000000001</v>
      </c>
      <c r="G726" s="1">
        <v>0.1449</v>
      </c>
      <c r="H726" s="1">
        <v>-1E-4</v>
      </c>
      <c r="I726" s="1">
        <v>-0.24635000000000001</v>
      </c>
      <c r="J726" s="1">
        <v>-4.4359999999999997E-2</v>
      </c>
    </row>
    <row r="727" spans="1:10" ht="13.5" customHeight="1" x14ac:dyDescent="0.35">
      <c r="A727" s="1" t="s">
        <v>85</v>
      </c>
      <c r="B727" s="1">
        <v>0</v>
      </c>
      <c r="C727" s="1" t="s">
        <v>14</v>
      </c>
      <c r="D727" s="1" t="s">
        <v>11</v>
      </c>
      <c r="E727" s="1">
        <v>-2.3504</v>
      </c>
      <c r="F727" s="1">
        <v>0.1032</v>
      </c>
      <c r="G727" s="1">
        <v>0.54300000000000004</v>
      </c>
      <c r="H727" s="1">
        <v>-5.0229999999999998E-5</v>
      </c>
      <c r="I727" s="1">
        <v>0.61980000000000002</v>
      </c>
      <c r="J727" s="1">
        <v>0.18110000000000001</v>
      </c>
    </row>
    <row r="728" spans="1:10" ht="13.5" customHeight="1" x14ac:dyDescent="0.35">
      <c r="A728" s="1" t="s">
        <v>85</v>
      </c>
      <c r="B728" s="1">
        <v>1.75</v>
      </c>
      <c r="C728" s="1" t="s">
        <v>14</v>
      </c>
      <c r="D728" s="1" t="s">
        <v>11</v>
      </c>
      <c r="E728" s="1">
        <v>-2.1579000000000002</v>
      </c>
      <c r="F728" s="1">
        <v>0.1032</v>
      </c>
      <c r="G728" s="1">
        <v>0.28050000000000003</v>
      </c>
      <c r="H728" s="1">
        <v>-5.0229999999999998E-5</v>
      </c>
      <c r="I728" s="1">
        <v>-0.10072</v>
      </c>
      <c r="J728" s="1">
        <v>5.0000000000000001E-4</v>
      </c>
    </row>
    <row r="729" spans="1:10" ht="13.5" customHeight="1" x14ac:dyDescent="0.35">
      <c r="A729" s="1" t="s">
        <v>85</v>
      </c>
      <c r="B729" s="1">
        <v>3.5</v>
      </c>
      <c r="C729" s="1" t="s">
        <v>14</v>
      </c>
      <c r="D729" s="1" t="s">
        <v>11</v>
      </c>
      <c r="E729" s="1">
        <v>-1.9654</v>
      </c>
      <c r="F729" s="1">
        <v>0.1032</v>
      </c>
      <c r="G729" s="1">
        <v>1.7999999999999999E-2</v>
      </c>
      <c r="H729" s="1">
        <v>-5.0229999999999998E-5</v>
      </c>
      <c r="I729" s="1">
        <v>-0.36187000000000002</v>
      </c>
      <c r="J729" s="1">
        <v>-0.18010000000000001</v>
      </c>
    </row>
    <row r="730" spans="1:10" ht="13.5" customHeight="1" x14ac:dyDescent="0.35">
      <c r="A730" s="1" t="s">
        <v>85</v>
      </c>
      <c r="B730" s="1">
        <v>0</v>
      </c>
      <c r="C730" s="1" t="s">
        <v>15</v>
      </c>
      <c r="D730" s="1" t="s">
        <v>11</v>
      </c>
      <c r="E730" s="1">
        <v>-2.9763000000000002</v>
      </c>
      <c r="F730" s="1">
        <v>0.15110000000000001</v>
      </c>
      <c r="G730" s="1">
        <v>0.5726</v>
      </c>
      <c r="H730" s="1">
        <v>-6.635E-5</v>
      </c>
      <c r="I730" s="1">
        <v>0.70135000000000003</v>
      </c>
      <c r="J730" s="1">
        <v>0.25990000000000002</v>
      </c>
    </row>
    <row r="731" spans="1:10" ht="13.5" customHeight="1" x14ac:dyDescent="0.35">
      <c r="A731" s="1" t="s">
        <v>85</v>
      </c>
      <c r="B731" s="1">
        <v>1.75</v>
      </c>
      <c r="C731" s="1" t="s">
        <v>15</v>
      </c>
      <c r="D731" s="1" t="s">
        <v>11</v>
      </c>
      <c r="E731" s="1">
        <v>-2.7837999999999998</v>
      </c>
      <c r="F731" s="1">
        <v>0.15110000000000001</v>
      </c>
      <c r="G731" s="1">
        <v>0.33639999999999998</v>
      </c>
      <c r="H731" s="1">
        <v>-6.635E-5</v>
      </c>
      <c r="I731" s="1">
        <v>-9.4020000000000006E-2</v>
      </c>
      <c r="J731" s="1">
        <v>-4.5799999999999999E-3</v>
      </c>
    </row>
    <row r="732" spans="1:10" ht="13.5" customHeight="1" x14ac:dyDescent="0.35">
      <c r="A732" s="1" t="s">
        <v>85</v>
      </c>
      <c r="B732" s="1">
        <v>3.5</v>
      </c>
      <c r="C732" s="1" t="s">
        <v>15</v>
      </c>
      <c r="D732" s="1" t="s">
        <v>11</v>
      </c>
      <c r="E732" s="1">
        <v>-2.5912999999999999</v>
      </c>
      <c r="F732" s="1">
        <v>0.15110000000000001</v>
      </c>
      <c r="G732" s="1">
        <v>0.10009999999999999</v>
      </c>
      <c r="H732" s="1">
        <v>-6.635E-5</v>
      </c>
      <c r="I732" s="1">
        <v>-0.47594999999999998</v>
      </c>
      <c r="J732" s="1">
        <v>-0.26906000000000002</v>
      </c>
    </row>
    <row r="733" spans="1:10" ht="13.5" customHeight="1" x14ac:dyDescent="0.35">
      <c r="A733" s="1" t="s">
        <v>85</v>
      </c>
      <c r="B733" s="1">
        <v>0</v>
      </c>
      <c r="C733" s="1" t="s">
        <v>16</v>
      </c>
      <c r="D733" s="1" t="s">
        <v>11</v>
      </c>
      <c r="E733" s="1">
        <v>-2.8626999999999998</v>
      </c>
      <c r="F733" s="1">
        <v>-0.31690000000000002</v>
      </c>
      <c r="G733" s="1">
        <v>0.21440000000000001</v>
      </c>
      <c r="H733" s="1">
        <v>-1.1E-4</v>
      </c>
      <c r="I733" s="1">
        <v>0.37831999999999999</v>
      </c>
      <c r="J733" s="1">
        <v>-0.15354999999999999</v>
      </c>
    </row>
    <row r="734" spans="1:10" ht="13.5" customHeight="1" x14ac:dyDescent="0.35">
      <c r="A734" s="1" t="s">
        <v>85</v>
      </c>
      <c r="B734" s="1">
        <v>1.75</v>
      </c>
      <c r="C734" s="1" t="s">
        <v>16</v>
      </c>
      <c r="D734" s="1" t="s">
        <v>11</v>
      </c>
      <c r="E734" s="1">
        <v>-2.6701999999999999</v>
      </c>
      <c r="F734" s="1">
        <v>-1.9E-3</v>
      </c>
      <c r="G734" s="1">
        <v>0.21440000000000001</v>
      </c>
      <c r="H734" s="1">
        <v>-1.1E-4</v>
      </c>
      <c r="I734" s="1">
        <v>3.1700000000000001E-3</v>
      </c>
      <c r="J734" s="1">
        <v>0.12540000000000001</v>
      </c>
    </row>
    <row r="735" spans="1:10" ht="13.5" customHeight="1" x14ac:dyDescent="0.35">
      <c r="A735" s="1" t="s">
        <v>85</v>
      </c>
      <c r="B735" s="1">
        <v>3.5</v>
      </c>
      <c r="C735" s="1" t="s">
        <v>16</v>
      </c>
      <c r="D735" s="1" t="s">
        <v>11</v>
      </c>
      <c r="E735" s="1">
        <v>-2.4777</v>
      </c>
      <c r="F735" s="1">
        <v>0.31309999999999999</v>
      </c>
      <c r="G735" s="1">
        <v>0.21440000000000001</v>
      </c>
      <c r="H735" s="1">
        <v>-1.1E-4</v>
      </c>
      <c r="I735" s="1">
        <v>-0.37197999999999998</v>
      </c>
      <c r="J735" s="1">
        <v>-0.1469</v>
      </c>
    </row>
    <row r="736" spans="1:10" ht="13.5" customHeight="1" x14ac:dyDescent="0.35">
      <c r="A736" s="1" t="s">
        <v>85</v>
      </c>
      <c r="B736" s="1">
        <v>0</v>
      </c>
      <c r="C736" s="1" t="s">
        <v>17</v>
      </c>
      <c r="D736" s="1" t="s">
        <v>11</v>
      </c>
      <c r="E736" s="1">
        <v>-2.9982000000000002</v>
      </c>
      <c r="F736" s="1">
        <v>0.53490000000000004</v>
      </c>
      <c r="G736" s="1">
        <v>0.21829999999999999</v>
      </c>
      <c r="H736" s="1">
        <v>-3.9780000000000002E-5</v>
      </c>
      <c r="I736" s="1">
        <v>0.3871</v>
      </c>
      <c r="J736" s="1">
        <v>0.61695</v>
      </c>
    </row>
    <row r="737" spans="1:10" ht="13.5" customHeight="1" x14ac:dyDescent="0.35">
      <c r="A737" s="1" t="s">
        <v>85</v>
      </c>
      <c r="B737" s="1">
        <v>1.75</v>
      </c>
      <c r="C737" s="1" t="s">
        <v>17</v>
      </c>
      <c r="D737" s="1" t="s">
        <v>11</v>
      </c>
      <c r="E737" s="1">
        <v>-2.8056999999999999</v>
      </c>
      <c r="F737" s="1">
        <v>0.29870000000000002</v>
      </c>
      <c r="G737" s="1">
        <v>0.21829999999999999</v>
      </c>
      <c r="H737" s="1">
        <v>-3.9780000000000002E-5</v>
      </c>
      <c r="I737" s="1">
        <v>5.1000000000000004E-3</v>
      </c>
      <c r="J737" s="1">
        <v>-0.11241</v>
      </c>
    </row>
    <row r="738" spans="1:10" ht="13.5" customHeight="1" x14ac:dyDescent="0.35">
      <c r="A738" s="1" t="s">
        <v>85</v>
      </c>
      <c r="B738" s="1">
        <v>3.5</v>
      </c>
      <c r="C738" s="1" t="s">
        <v>17</v>
      </c>
      <c r="D738" s="1" t="s">
        <v>11</v>
      </c>
      <c r="E738" s="1">
        <v>-2.6132</v>
      </c>
      <c r="F738" s="1">
        <v>6.2399999999999997E-2</v>
      </c>
      <c r="G738" s="1">
        <v>0.21829999999999999</v>
      </c>
      <c r="H738" s="1">
        <v>-3.9780000000000002E-5</v>
      </c>
      <c r="I738" s="1">
        <v>-0.37690000000000001</v>
      </c>
      <c r="J738" s="1">
        <v>-0.42834</v>
      </c>
    </row>
    <row r="739" spans="1:10" ht="13.5" customHeight="1" x14ac:dyDescent="0.35">
      <c r="A739" s="1" t="s">
        <v>85</v>
      </c>
      <c r="B739" s="1">
        <v>0</v>
      </c>
      <c r="C739" s="1" t="s">
        <v>10</v>
      </c>
      <c r="D739" s="1" t="s">
        <v>11</v>
      </c>
      <c r="E739" s="1">
        <v>-2.9937</v>
      </c>
      <c r="F739" s="1">
        <v>0.1555</v>
      </c>
      <c r="G739" s="1">
        <v>0.224</v>
      </c>
      <c r="H739" s="1">
        <v>-5.8E-5</v>
      </c>
      <c r="I739" s="1">
        <v>0.39565</v>
      </c>
      <c r="J739" s="1">
        <v>0.26635999999999999</v>
      </c>
    </row>
    <row r="740" spans="1:10" ht="13.5" customHeight="1" x14ac:dyDescent="0.35">
      <c r="A740" s="1" t="s">
        <v>85</v>
      </c>
      <c r="B740" s="1">
        <v>1.75</v>
      </c>
      <c r="C740" s="1" t="s">
        <v>10</v>
      </c>
      <c r="D740" s="1" t="s">
        <v>11</v>
      </c>
      <c r="E740" s="1">
        <v>-2.8012000000000001</v>
      </c>
      <c r="F740" s="1">
        <v>0.1555</v>
      </c>
      <c r="G740" s="1">
        <v>0.224</v>
      </c>
      <c r="H740" s="1">
        <v>-5.8E-5</v>
      </c>
      <c r="I740" s="1">
        <v>3.6700000000000001E-3</v>
      </c>
      <c r="J740" s="1">
        <v>-5.6899999999999997E-3</v>
      </c>
    </row>
    <row r="741" spans="1:10" ht="13.5" customHeight="1" x14ac:dyDescent="0.35">
      <c r="A741" s="1" t="s">
        <v>85</v>
      </c>
      <c r="B741" s="1">
        <v>3.5</v>
      </c>
      <c r="C741" s="1" t="s">
        <v>10</v>
      </c>
      <c r="D741" s="1" t="s">
        <v>11</v>
      </c>
      <c r="E741" s="1">
        <v>-2.6086999999999998</v>
      </c>
      <c r="F741" s="1">
        <v>0.1555</v>
      </c>
      <c r="G741" s="1">
        <v>0.224</v>
      </c>
      <c r="H741" s="1">
        <v>-5.8E-5</v>
      </c>
      <c r="I741" s="1">
        <v>-0.38829999999999998</v>
      </c>
      <c r="J741" s="1">
        <v>-0.27773999999999999</v>
      </c>
    </row>
    <row r="742" spans="1:10" ht="13.5" customHeight="1" x14ac:dyDescent="0.35">
      <c r="A742" s="1" t="s">
        <v>85</v>
      </c>
      <c r="B742" s="1">
        <v>0</v>
      </c>
      <c r="C742" s="1" t="s">
        <v>12</v>
      </c>
      <c r="D742" s="1" t="s">
        <v>11</v>
      </c>
      <c r="E742" s="1">
        <v>-2.3746999999999998</v>
      </c>
      <c r="F742" s="1">
        <v>0.52959999999999996</v>
      </c>
      <c r="G742" s="1">
        <v>0.14929999999999999</v>
      </c>
      <c r="H742" s="1">
        <v>-2.071E-5</v>
      </c>
      <c r="I742" s="1">
        <v>0.27063999999999999</v>
      </c>
      <c r="J742" s="1">
        <v>0.57781000000000005</v>
      </c>
    </row>
    <row r="743" spans="1:10" ht="13.5" customHeight="1" x14ac:dyDescent="0.35">
      <c r="A743" s="1" t="s">
        <v>85</v>
      </c>
      <c r="B743" s="1">
        <v>1.75</v>
      </c>
      <c r="C743" s="1" t="s">
        <v>12</v>
      </c>
      <c r="D743" s="1" t="s">
        <v>11</v>
      </c>
      <c r="E743" s="1">
        <v>-2.1821999999999999</v>
      </c>
      <c r="F743" s="1">
        <v>0.2671</v>
      </c>
      <c r="G743" s="1">
        <v>0.14929999999999999</v>
      </c>
      <c r="H743" s="1">
        <v>-2.071E-5</v>
      </c>
      <c r="I743" s="1">
        <v>9.41E-3</v>
      </c>
      <c r="J743" s="1">
        <v>-0.11932</v>
      </c>
    </row>
    <row r="744" spans="1:10" ht="13.5" customHeight="1" x14ac:dyDescent="0.35">
      <c r="A744" s="1" t="s">
        <v>85</v>
      </c>
      <c r="B744" s="1">
        <v>3.5</v>
      </c>
      <c r="C744" s="1" t="s">
        <v>12</v>
      </c>
      <c r="D744" s="1" t="s">
        <v>11</v>
      </c>
      <c r="E744" s="1">
        <v>-1.9897</v>
      </c>
      <c r="F744" s="1">
        <v>4.5999999999999999E-3</v>
      </c>
      <c r="G744" s="1">
        <v>0.14929999999999999</v>
      </c>
      <c r="H744" s="1">
        <v>-2.071E-5</v>
      </c>
      <c r="I744" s="1">
        <v>-0.25180999999999998</v>
      </c>
      <c r="J744" s="1">
        <v>-0.35707</v>
      </c>
    </row>
    <row r="745" spans="1:10" ht="13.5" customHeight="1" x14ac:dyDescent="0.35">
      <c r="A745" s="1" t="s">
        <v>85</v>
      </c>
      <c r="B745" s="1">
        <v>0</v>
      </c>
      <c r="C745" s="1" t="s">
        <v>13</v>
      </c>
      <c r="D745" s="1" t="s">
        <v>11</v>
      </c>
      <c r="E745" s="1">
        <v>-2.2242000000000002</v>
      </c>
      <c r="F745" s="1">
        <v>-0.4168</v>
      </c>
      <c r="G745" s="1">
        <v>0.1449</v>
      </c>
      <c r="H745" s="1">
        <v>-1E-4</v>
      </c>
      <c r="I745" s="1">
        <v>0.26088</v>
      </c>
      <c r="J745" s="1">
        <v>-0.27829999999999999</v>
      </c>
    </row>
    <row r="746" spans="1:10" ht="13.5" customHeight="1" x14ac:dyDescent="0.35">
      <c r="A746" s="1" t="s">
        <v>85</v>
      </c>
      <c r="B746" s="1">
        <v>1.75</v>
      </c>
      <c r="C746" s="1" t="s">
        <v>13</v>
      </c>
      <c r="D746" s="1" t="s">
        <v>11</v>
      </c>
      <c r="E746" s="1">
        <v>-2.0316999999999998</v>
      </c>
      <c r="F746" s="1">
        <v>-6.6799999999999998E-2</v>
      </c>
      <c r="G746" s="1">
        <v>0.1449</v>
      </c>
      <c r="H746" s="1">
        <v>-1E-4</v>
      </c>
      <c r="I746" s="1">
        <v>7.26E-3</v>
      </c>
      <c r="J746" s="1">
        <v>0.14491999999999999</v>
      </c>
    </row>
    <row r="747" spans="1:10" ht="13.5" customHeight="1" x14ac:dyDescent="0.35">
      <c r="A747" s="1" t="s">
        <v>85</v>
      </c>
      <c r="B747" s="1">
        <v>3.5</v>
      </c>
      <c r="C747" s="1" t="s">
        <v>13</v>
      </c>
      <c r="D747" s="1" t="s">
        <v>11</v>
      </c>
      <c r="E747" s="1">
        <v>-1.8391999999999999</v>
      </c>
      <c r="F747" s="1">
        <v>0.28320000000000001</v>
      </c>
      <c r="G747" s="1">
        <v>0.1449</v>
      </c>
      <c r="H747" s="1">
        <v>-1E-4</v>
      </c>
      <c r="I747" s="1">
        <v>-0.24635000000000001</v>
      </c>
      <c r="J747" s="1">
        <v>-4.4359999999999997E-2</v>
      </c>
    </row>
    <row r="748" spans="1:10" ht="13.5" customHeight="1" x14ac:dyDescent="0.35">
      <c r="A748" s="1" t="s">
        <v>85</v>
      </c>
      <c r="B748" s="1">
        <v>0</v>
      </c>
      <c r="C748" s="1" t="s">
        <v>14</v>
      </c>
      <c r="D748" s="1" t="s">
        <v>11</v>
      </c>
      <c r="E748" s="1">
        <v>-2.3504</v>
      </c>
      <c r="F748" s="1">
        <v>0.1032</v>
      </c>
      <c r="G748" s="1">
        <v>0.54300000000000004</v>
      </c>
      <c r="H748" s="1">
        <v>-5.0229999999999998E-5</v>
      </c>
      <c r="I748" s="1">
        <v>0.61980000000000002</v>
      </c>
      <c r="J748" s="1">
        <v>0.18110000000000001</v>
      </c>
    </row>
    <row r="749" spans="1:10" ht="13.5" customHeight="1" x14ac:dyDescent="0.35">
      <c r="A749" s="1" t="s">
        <v>85</v>
      </c>
      <c r="B749" s="1">
        <v>1.75</v>
      </c>
      <c r="C749" s="1" t="s">
        <v>14</v>
      </c>
      <c r="D749" s="1" t="s">
        <v>11</v>
      </c>
      <c r="E749" s="1">
        <v>-2.1579000000000002</v>
      </c>
      <c r="F749" s="1">
        <v>0.1032</v>
      </c>
      <c r="G749" s="1">
        <v>0.28050000000000003</v>
      </c>
      <c r="H749" s="1">
        <v>-5.0229999999999998E-5</v>
      </c>
      <c r="I749" s="1">
        <v>-0.10072</v>
      </c>
      <c r="J749" s="1">
        <v>5.0000000000000001E-4</v>
      </c>
    </row>
    <row r="750" spans="1:10" ht="13.5" customHeight="1" x14ac:dyDescent="0.35">
      <c r="A750" s="1" t="s">
        <v>85</v>
      </c>
      <c r="B750" s="1">
        <v>3.5</v>
      </c>
      <c r="C750" s="1" t="s">
        <v>14</v>
      </c>
      <c r="D750" s="1" t="s">
        <v>11</v>
      </c>
      <c r="E750" s="1">
        <v>-1.9654</v>
      </c>
      <c r="F750" s="1">
        <v>0.1032</v>
      </c>
      <c r="G750" s="1">
        <v>1.7999999999999999E-2</v>
      </c>
      <c r="H750" s="1">
        <v>-5.0229999999999998E-5</v>
      </c>
      <c r="I750" s="1">
        <v>-0.36187000000000002</v>
      </c>
      <c r="J750" s="1">
        <v>-0.18010000000000001</v>
      </c>
    </row>
    <row r="751" spans="1:10" ht="13.5" customHeight="1" x14ac:dyDescent="0.35">
      <c r="A751" s="1" t="s">
        <v>85</v>
      </c>
      <c r="B751" s="1">
        <v>0</v>
      </c>
      <c r="C751" s="1" t="s">
        <v>15</v>
      </c>
      <c r="D751" s="1" t="s">
        <v>11</v>
      </c>
      <c r="E751" s="1">
        <v>-2.9763000000000002</v>
      </c>
      <c r="F751" s="1">
        <v>0.15110000000000001</v>
      </c>
      <c r="G751" s="1">
        <v>0.5726</v>
      </c>
      <c r="H751" s="1">
        <v>-6.635E-5</v>
      </c>
      <c r="I751" s="1">
        <v>0.70135000000000003</v>
      </c>
      <c r="J751" s="1">
        <v>0.25990000000000002</v>
      </c>
    </row>
    <row r="752" spans="1:10" ht="13.5" customHeight="1" x14ac:dyDescent="0.35">
      <c r="A752" s="1" t="s">
        <v>85</v>
      </c>
      <c r="B752" s="1">
        <v>1.75</v>
      </c>
      <c r="C752" s="1" t="s">
        <v>15</v>
      </c>
      <c r="D752" s="1" t="s">
        <v>11</v>
      </c>
      <c r="E752" s="1">
        <v>-2.7837999999999998</v>
      </c>
      <c r="F752" s="1">
        <v>0.15110000000000001</v>
      </c>
      <c r="G752" s="1">
        <v>0.33639999999999998</v>
      </c>
      <c r="H752" s="1">
        <v>-6.635E-5</v>
      </c>
      <c r="I752" s="1">
        <v>-9.4020000000000006E-2</v>
      </c>
      <c r="J752" s="1">
        <v>-4.5799999999999999E-3</v>
      </c>
    </row>
    <row r="753" spans="1:10" ht="13.5" customHeight="1" x14ac:dyDescent="0.35">
      <c r="A753" s="1" t="s">
        <v>85</v>
      </c>
      <c r="B753" s="1">
        <v>3.5</v>
      </c>
      <c r="C753" s="1" t="s">
        <v>15</v>
      </c>
      <c r="D753" s="1" t="s">
        <v>11</v>
      </c>
      <c r="E753" s="1">
        <v>-2.5912999999999999</v>
      </c>
      <c r="F753" s="1">
        <v>0.15110000000000001</v>
      </c>
      <c r="G753" s="1">
        <v>0.10009999999999999</v>
      </c>
      <c r="H753" s="1">
        <v>-6.635E-5</v>
      </c>
      <c r="I753" s="1">
        <v>-0.47594999999999998</v>
      </c>
      <c r="J753" s="1">
        <v>-0.26906000000000002</v>
      </c>
    </row>
    <row r="754" spans="1:10" ht="13.5" customHeight="1" x14ac:dyDescent="0.35">
      <c r="A754" s="1" t="s">
        <v>85</v>
      </c>
      <c r="B754" s="1">
        <v>0</v>
      </c>
      <c r="C754" s="1" t="s">
        <v>16</v>
      </c>
      <c r="D754" s="1" t="s">
        <v>11</v>
      </c>
      <c r="E754" s="1">
        <v>-2.8626999999999998</v>
      </c>
      <c r="F754" s="1">
        <v>-0.31690000000000002</v>
      </c>
      <c r="G754" s="1">
        <v>0.21440000000000001</v>
      </c>
      <c r="H754" s="1">
        <v>-1.1E-4</v>
      </c>
      <c r="I754" s="1">
        <v>0.37831999999999999</v>
      </c>
      <c r="J754" s="1">
        <v>-0.15354999999999999</v>
      </c>
    </row>
    <row r="755" spans="1:10" ht="13.5" customHeight="1" x14ac:dyDescent="0.35">
      <c r="A755" s="1" t="s">
        <v>85</v>
      </c>
      <c r="B755" s="1">
        <v>1.75</v>
      </c>
      <c r="C755" s="1" t="s">
        <v>16</v>
      </c>
      <c r="D755" s="1" t="s">
        <v>11</v>
      </c>
      <c r="E755" s="1">
        <v>-2.6701999999999999</v>
      </c>
      <c r="F755" s="1">
        <v>-1.9E-3</v>
      </c>
      <c r="G755" s="1">
        <v>0.21440000000000001</v>
      </c>
      <c r="H755" s="1">
        <v>-1.1E-4</v>
      </c>
      <c r="I755" s="1">
        <v>3.1700000000000001E-3</v>
      </c>
      <c r="J755" s="1">
        <v>0.12540000000000001</v>
      </c>
    </row>
    <row r="756" spans="1:10" ht="13.5" customHeight="1" x14ac:dyDescent="0.35">
      <c r="A756" s="1" t="s">
        <v>85</v>
      </c>
      <c r="B756" s="1">
        <v>3.5</v>
      </c>
      <c r="C756" s="1" t="s">
        <v>16</v>
      </c>
      <c r="D756" s="1" t="s">
        <v>11</v>
      </c>
      <c r="E756" s="1">
        <v>-2.4777</v>
      </c>
      <c r="F756" s="1">
        <v>0.31309999999999999</v>
      </c>
      <c r="G756" s="1">
        <v>0.21440000000000001</v>
      </c>
      <c r="H756" s="1">
        <v>-1.1E-4</v>
      </c>
      <c r="I756" s="1">
        <v>-0.37197999999999998</v>
      </c>
      <c r="J756" s="1">
        <v>-0.1469</v>
      </c>
    </row>
    <row r="757" spans="1:10" ht="13.5" customHeight="1" x14ac:dyDescent="0.35">
      <c r="A757" s="1" t="s">
        <v>85</v>
      </c>
      <c r="B757" s="1">
        <v>0</v>
      </c>
      <c r="C757" s="1" t="s">
        <v>17</v>
      </c>
      <c r="D757" s="1" t="s">
        <v>11</v>
      </c>
      <c r="E757" s="1">
        <v>-2.9982000000000002</v>
      </c>
      <c r="F757" s="1">
        <v>0.53490000000000004</v>
      </c>
      <c r="G757" s="1">
        <v>0.21829999999999999</v>
      </c>
      <c r="H757" s="1">
        <v>-3.9780000000000002E-5</v>
      </c>
      <c r="I757" s="1">
        <v>0.3871</v>
      </c>
      <c r="J757" s="1">
        <v>0.61695</v>
      </c>
    </row>
    <row r="758" spans="1:10" ht="13.5" customHeight="1" x14ac:dyDescent="0.35">
      <c r="A758" s="1" t="s">
        <v>85</v>
      </c>
      <c r="B758" s="1">
        <v>1.75</v>
      </c>
      <c r="C758" s="1" t="s">
        <v>17</v>
      </c>
      <c r="D758" s="1" t="s">
        <v>11</v>
      </c>
      <c r="E758" s="1">
        <v>-2.8056999999999999</v>
      </c>
      <c r="F758" s="1">
        <v>0.29870000000000002</v>
      </c>
      <c r="G758" s="1">
        <v>0.21829999999999999</v>
      </c>
      <c r="H758" s="1">
        <v>-3.9780000000000002E-5</v>
      </c>
      <c r="I758" s="1">
        <v>5.1000000000000004E-3</v>
      </c>
      <c r="J758" s="1">
        <v>-0.11241</v>
      </c>
    </row>
    <row r="759" spans="1:10" ht="13.5" customHeight="1" x14ac:dyDescent="0.35">
      <c r="A759" s="1" t="s">
        <v>85</v>
      </c>
      <c r="B759" s="1">
        <v>3.5</v>
      </c>
      <c r="C759" s="1" t="s">
        <v>17</v>
      </c>
      <c r="D759" s="1" t="s">
        <v>11</v>
      </c>
      <c r="E759" s="1">
        <v>-2.6132</v>
      </c>
      <c r="F759" s="1">
        <v>6.2399999999999997E-2</v>
      </c>
      <c r="G759" s="1">
        <v>0.21829999999999999</v>
      </c>
      <c r="H759" s="1">
        <v>-3.9780000000000002E-5</v>
      </c>
      <c r="I759" s="1">
        <v>-0.37690000000000001</v>
      </c>
      <c r="J759" s="1">
        <v>-0.42834</v>
      </c>
    </row>
    <row r="760" spans="1:10" ht="13.5" customHeight="1" x14ac:dyDescent="0.35">
      <c r="A760" s="1" t="s">
        <v>85</v>
      </c>
      <c r="B760" s="1">
        <v>0</v>
      </c>
      <c r="C760" s="1" t="s">
        <v>10</v>
      </c>
      <c r="D760" s="1" t="s">
        <v>11</v>
      </c>
      <c r="E760" s="1">
        <v>-2.9937</v>
      </c>
      <c r="F760" s="1">
        <v>0.1555</v>
      </c>
      <c r="G760" s="1">
        <v>0.224</v>
      </c>
      <c r="H760" s="1">
        <v>-5.8E-5</v>
      </c>
      <c r="I760" s="1">
        <v>0.39565</v>
      </c>
      <c r="J760" s="1">
        <v>0.26635999999999999</v>
      </c>
    </row>
    <row r="761" spans="1:10" ht="13.5" customHeight="1" x14ac:dyDescent="0.35">
      <c r="A761" s="1" t="s">
        <v>85</v>
      </c>
      <c r="B761" s="1">
        <v>1.75</v>
      </c>
      <c r="C761" s="1" t="s">
        <v>10</v>
      </c>
      <c r="D761" s="1" t="s">
        <v>11</v>
      </c>
      <c r="E761" s="1">
        <v>-2.8012000000000001</v>
      </c>
      <c r="F761" s="1">
        <v>0.1555</v>
      </c>
      <c r="G761" s="1">
        <v>0.224</v>
      </c>
      <c r="H761" s="1">
        <v>-5.8E-5</v>
      </c>
      <c r="I761" s="1">
        <v>3.6700000000000001E-3</v>
      </c>
      <c r="J761" s="1">
        <v>-5.6899999999999997E-3</v>
      </c>
    </row>
    <row r="762" spans="1:10" ht="13.5" customHeight="1" x14ac:dyDescent="0.35">
      <c r="A762" s="1" t="s">
        <v>85</v>
      </c>
      <c r="B762" s="1">
        <v>3.5</v>
      </c>
      <c r="C762" s="1" t="s">
        <v>10</v>
      </c>
      <c r="D762" s="1" t="s">
        <v>11</v>
      </c>
      <c r="E762" s="1">
        <v>-2.6086999999999998</v>
      </c>
      <c r="F762" s="1">
        <v>0.1555</v>
      </c>
      <c r="G762" s="1">
        <v>0.224</v>
      </c>
      <c r="H762" s="1">
        <v>-5.8E-5</v>
      </c>
      <c r="I762" s="1">
        <v>-0.38829999999999998</v>
      </c>
      <c r="J762" s="1">
        <v>-0.27773999999999999</v>
      </c>
    </row>
    <row r="763" spans="1:10" ht="13.5" customHeight="1" x14ac:dyDescent="0.35">
      <c r="A763" s="1" t="s">
        <v>85</v>
      </c>
      <c r="B763" s="1">
        <v>0</v>
      </c>
      <c r="C763" s="1" t="s">
        <v>12</v>
      </c>
      <c r="D763" s="1" t="s">
        <v>11</v>
      </c>
      <c r="E763" s="1">
        <v>-2.3746999999999998</v>
      </c>
      <c r="F763" s="1">
        <v>0.52959999999999996</v>
      </c>
      <c r="G763" s="1">
        <v>0.14929999999999999</v>
      </c>
      <c r="H763" s="1">
        <v>-2.071E-5</v>
      </c>
      <c r="I763" s="1">
        <v>0.27063999999999999</v>
      </c>
      <c r="J763" s="1">
        <v>0.57781000000000005</v>
      </c>
    </row>
    <row r="764" spans="1:10" ht="13.5" customHeight="1" x14ac:dyDescent="0.35">
      <c r="A764" s="1" t="s">
        <v>85</v>
      </c>
      <c r="B764" s="1">
        <v>1.75</v>
      </c>
      <c r="C764" s="1" t="s">
        <v>12</v>
      </c>
      <c r="D764" s="1" t="s">
        <v>11</v>
      </c>
      <c r="E764" s="1">
        <v>-2.1821999999999999</v>
      </c>
      <c r="F764" s="1">
        <v>0.2671</v>
      </c>
      <c r="G764" s="1">
        <v>0.14929999999999999</v>
      </c>
      <c r="H764" s="1">
        <v>-2.071E-5</v>
      </c>
      <c r="I764" s="1">
        <v>9.41E-3</v>
      </c>
      <c r="J764" s="1">
        <v>-0.11932</v>
      </c>
    </row>
    <row r="765" spans="1:10" ht="13.5" customHeight="1" x14ac:dyDescent="0.35">
      <c r="A765" s="1" t="s">
        <v>85</v>
      </c>
      <c r="B765" s="1">
        <v>3.5</v>
      </c>
      <c r="C765" s="1" t="s">
        <v>12</v>
      </c>
      <c r="D765" s="1" t="s">
        <v>11</v>
      </c>
      <c r="E765" s="1">
        <v>-1.9897</v>
      </c>
      <c r="F765" s="1">
        <v>4.5999999999999999E-3</v>
      </c>
      <c r="G765" s="1">
        <v>0.14929999999999999</v>
      </c>
      <c r="H765" s="1">
        <v>-2.071E-5</v>
      </c>
      <c r="I765" s="1">
        <v>-0.25180999999999998</v>
      </c>
      <c r="J765" s="1">
        <v>-0.35707</v>
      </c>
    </row>
    <row r="766" spans="1:10" ht="13.5" customHeight="1" x14ac:dyDescent="0.35">
      <c r="A766" s="1" t="s">
        <v>85</v>
      </c>
      <c r="B766" s="1">
        <v>0</v>
      </c>
      <c r="C766" s="1" t="s">
        <v>13</v>
      </c>
      <c r="D766" s="1" t="s">
        <v>11</v>
      </c>
      <c r="E766" s="1">
        <v>-2.2242000000000002</v>
      </c>
      <c r="F766" s="1">
        <v>-0.4168</v>
      </c>
      <c r="G766" s="1">
        <v>0.1449</v>
      </c>
      <c r="H766" s="1">
        <v>-1E-4</v>
      </c>
      <c r="I766" s="1">
        <v>0.26088</v>
      </c>
      <c r="J766" s="1">
        <v>-0.27829999999999999</v>
      </c>
    </row>
    <row r="767" spans="1:10" ht="13.5" customHeight="1" x14ac:dyDescent="0.35">
      <c r="A767" s="1" t="s">
        <v>85</v>
      </c>
      <c r="B767" s="1">
        <v>1.75</v>
      </c>
      <c r="C767" s="1" t="s">
        <v>13</v>
      </c>
      <c r="D767" s="1" t="s">
        <v>11</v>
      </c>
      <c r="E767" s="1">
        <v>-2.0316999999999998</v>
      </c>
      <c r="F767" s="1">
        <v>-6.6799999999999998E-2</v>
      </c>
      <c r="G767" s="1">
        <v>0.1449</v>
      </c>
      <c r="H767" s="1">
        <v>-1E-4</v>
      </c>
      <c r="I767" s="1">
        <v>7.26E-3</v>
      </c>
      <c r="J767" s="1">
        <v>0.14491999999999999</v>
      </c>
    </row>
    <row r="768" spans="1:10" ht="13.5" customHeight="1" x14ac:dyDescent="0.35">
      <c r="A768" s="1" t="s">
        <v>85</v>
      </c>
      <c r="B768" s="1">
        <v>3.5</v>
      </c>
      <c r="C768" s="1" t="s">
        <v>13</v>
      </c>
      <c r="D768" s="1" t="s">
        <v>11</v>
      </c>
      <c r="E768" s="1">
        <v>-1.8391999999999999</v>
      </c>
      <c r="F768" s="1">
        <v>0.28320000000000001</v>
      </c>
      <c r="G768" s="1">
        <v>0.1449</v>
      </c>
      <c r="H768" s="1">
        <v>-1E-4</v>
      </c>
      <c r="I768" s="1">
        <v>-0.24635000000000001</v>
      </c>
      <c r="J768" s="1">
        <v>-4.4359999999999997E-2</v>
      </c>
    </row>
    <row r="769" spans="1:10" ht="13.5" customHeight="1" x14ac:dyDescent="0.35">
      <c r="A769" s="1" t="s">
        <v>85</v>
      </c>
      <c r="B769" s="1">
        <v>0</v>
      </c>
      <c r="C769" s="1" t="s">
        <v>14</v>
      </c>
      <c r="D769" s="1" t="s">
        <v>11</v>
      </c>
      <c r="E769" s="1">
        <v>-2.3504</v>
      </c>
      <c r="F769" s="1">
        <v>0.1032</v>
      </c>
      <c r="G769" s="1">
        <v>0.54300000000000004</v>
      </c>
      <c r="H769" s="1">
        <v>-5.0229999999999998E-5</v>
      </c>
      <c r="I769" s="1">
        <v>0.61980000000000002</v>
      </c>
      <c r="J769" s="1">
        <v>0.18110000000000001</v>
      </c>
    </row>
    <row r="770" spans="1:10" ht="13.5" customHeight="1" x14ac:dyDescent="0.35">
      <c r="A770" s="1" t="s">
        <v>85</v>
      </c>
      <c r="B770" s="1">
        <v>1.75</v>
      </c>
      <c r="C770" s="1" t="s">
        <v>14</v>
      </c>
      <c r="D770" s="1" t="s">
        <v>11</v>
      </c>
      <c r="E770" s="1">
        <v>-2.1579000000000002</v>
      </c>
      <c r="F770" s="1">
        <v>0.1032</v>
      </c>
      <c r="G770" s="1">
        <v>0.28050000000000003</v>
      </c>
      <c r="H770" s="1">
        <v>-5.0229999999999998E-5</v>
      </c>
      <c r="I770" s="1">
        <v>-0.10072</v>
      </c>
      <c r="J770" s="1">
        <v>5.0000000000000001E-4</v>
      </c>
    </row>
    <row r="771" spans="1:10" ht="13.5" customHeight="1" x14ac:dyDescent="0.35">
      <c r="A771" s="1" t="s">
        <v>85</v>
      </c>
      <c r="B771" s="1">
        <v>3.5</v>
      </c>
      <c r="C771" s="1" t="s">
        <v>14</v>
      </c>
      <c r="D771" s="1" t="s">
        <v>11</v>
      </c>
      <c r="E771" s="1">
        <v>-1.9654</v>
      </c>
      <c r="F771" s="1">
        <v>0.1032</v>
      </c>
      <c r="G771" s="1">
        <v>1.7999999999999999E-2</v>
      </c>
      <c r="H771" s="1">
        <v>-5.0229999999999998E-5</v>
      </c>
      <c r="I771" s="1">
        <v>-0.36187000000000002</v>
      </c>
      <c r="J771" s="1">
        <v>-0.18010000000000001</v>
      </c>
    </row>
    <row r="772" spans="1:10" ht="13.5" customHeight="1" x14ac:dyDescent="0.35">
      <c r="A772" s="1" t="s">
        <v>85</v>
      </c>
      <c r="B772" s="1">
        <v>0</v>
      </c>
      <c r="C772" s="1" t="s">
        <v>15</v>
      </c>
      <c r="D772" s="1" t="s">
        <v>11</v>
      </c>
      <c r="E772" s="1">
        <v>-2.9763000000000002</v>
      </c>
      <c r="F772" s="1">
        <v>0.15110000000000001</v>
      </c>
      <c r="G772" s="1">
        <v>0.5726</v>
      </c>
      <c r="H772" s="1">
        <v>-6.635E-5</v>
      </c>
      <c r="I772" s="1">
        <v>0.70135000000000003</v>
      </c>
      <c r="J772" s="1">
        <v>0.25990000000000002</v>
      </c>
    </row>
    <row r="773" spans="1:10" ht="13.5" customHeight="1" x14ac:dyDescent="0.35">
      <c r="A773" s="1" t="s">
        <v>85</v>
      </c>
      <c r="B773" s="1">
        <v>1.75</v>
      </c>
      <c r="C773" s="1" t="s">
        <v>15</v>
      </c>
      <c r="D773" s="1" t="s">
        <v>11</v>
      </c>
      <c r="E773" s="1">
        <v>-2.7837999999999998</v>
      </c>
      <c r="F773" s="1">
        <v>0.15110000000000001</v>
      </c>
      <c r="G773" s="1">
        <v>0.33639999999999998</v>
      </c>
      <c r="H773" s="1">
        <v>-6.635E-5</v>
      </c>
      <c r="I773" s="1">
        <v>-9.4020000000000006E-2</v>
      </c>
      <c r="J773" s="1">
        <v>-4.5799999999999999E-3</v>
      </c>
    </row>
    <row r="774" spans="1:10" ht="13.5" customHeight="1" x14ac:dyDescent="0.35">
      <c r="A774" s="1" t="s">
        <v>85</v>
      </c>
      <c r="B774" s="1">
        <v>3.5</v>
      </c>
      <c r="C774" s="1" t="s">
        <v>15</v>
      </c>
      <c r="D774" s="1" t="s">
        <v>11</v>
      </c>
      <c r="E774" s="1">
        <v>-2.5912999999999999</v>
      </c>
      <c r="F774" s="1">
        <v>0.15110000000000001</v>
      </c>
      <c r="G774" s="1">
        <v>0.10009999999999999</v>
      </c>
      <c r="H774" s="1">
        <v>-6.635E-5</v>
      </c>
      <c r="I774" s="1">
        <v>-0.47594999999999998</v>
      </c>
      <c r="J774" s="1">
        <v>-0.26906000000000002</v>
      </c>
    </row>
    <row r="775" spans="1:10" ht="13.5" customHeight="1" x14ac:dyDescent="0.35">
      <c r="A775" s="1" t="s">
        <v>85</v>
      </c>
      <c r="B775" s="1">
        <v>0</v>
      </c>
      <c r="C775" s="1" t="s">
        <v>16</v>
      </c>
      <c r="D775" s="1" t="s">
        <v>11</v>
      </c>
      <c r="E775" s="1">
        <v>-2.8626999999999998</v>
      </c>
      <c r="F775" s="1">
        <v>-0.31690000000000002</v>
      </c>
      <c r="G775" s="1">
        <v>0.21440000000000001</v>
      </c>
      <c r="H775" s="1">
        <v>-1.1E-4</v>
      </c>
      <c r="I775" s="1">
        <v>0.37831999999999999</v>
      </c>
      <c r="J775" s="1">
        <v>-0.15354999999999999</v>
      </c>
    </row>
    <row r="776" spans="1:10" ht="13.5" customHeight="1" x14ac:dyDescent="0.35">
      <c r="A776" s="1" t="s">
        <v>85</v>
      </c>
      <c r="B776" s="1">
        <v>1.75</v>
      </c>
      <c r="C776" s="1" t="s">
        <v>16</v>
      </c>
      <c r="D776" s="1" t="s">
        <v>11</v>
      </c>
      <c r="E776" s="1">
        <v>-2.6701999999999999</v>
      </c>
      <c r="F776" s="1">
        <v>-1.9E-3</v>
      </c>
      <c r="G776" s="1">
        <v>0.21440000000000001</v>
      </c>
      <c r="H776" s="1">
        <v>-1.1E-4</v>
      </c>
      <c r="I776" s="1">
        <v>3.1700000000000001E-3</v>
      </c>
      <c r="J776" s="1">
        <v>0.12540000000000001</v>
      </c>
    </row>
    <row r="777" spans="1:10" ht="13.5" customHeight="1" x14ac:dyDescent="0.35">
      <c r="A777" s="1" t="s">
        <v>85</v>
      </c>
      <c r="B777" s="1">
        <v>3.5</v>
      </c>
      <c r="C777" s="1" t="s">
        <v>16</v>
      </c>
      <c r="D777" s="1" t="s">
        <v>11</v>
      </c>
      <c r="E777" s="1">
        <v>-2.4777</v>
      </c>
      <c r="F777" s="1">
        <v>0.31309999999999999</v>
      </c>
      <c r="G777" s="1">
        <v>0.21440000000000001</v>
      </c>
      <c r="H777" s="1">
        <v>-1.1E-4</v>
      </c>
      <c r="I777" s="1">
        <v>-0.37197999999999998</v>
      </c>
      <c r="J777" s="1">
        <v>-0.1469</v>
      </c>
    </row>
    <row r="778" spans="1:10" ht="13.5" customHeight="1" x14ac:dyDescent="0.35">
      <c r="A778" s="1" t="s">
        <v>85</v>
      </c>
      <c r="B778" s="1">
        <v>0</v>
      </c>
      <c r="C778" s="1" t="s">
        <v>17</v>
      </c>
      <c r="D778" s="1" t="s">
        <v>11</v>
      </c>
      <c r="E778" s="1">
        <v>-2.9982000000000002</v>
      </c>
      <c r="F778" s="1">
        <v>0.53490000000000004</v>
      </c>
      <c r="G778" s="1">
        <v>0.21829999999999999</v>
      </c>
      <c r="H778" s="1">
        <v>-3.9780000000000002E-5</v>
      </c>
      <c r="I778" s="1">
        <v>0.3871</v>
      </c>
      <c r="J778" s="1">
        <v>0.61695</v>
      </c>
    </row>
    <row r="779" spans="1:10" ht="13.5" customHeight="1" x14ac:dyDescent="0.35">
      <c r="A779" s="1" t="s">
        <v>85</v>
      </c>
      <c r="B779" s="1">
        <v>1.75</v>
      </c>
      <c r="C779" s="1" t="s">
        <v>17</v>
      </c>
      <c r="D779" s="1" t="s">
        <v>11</v>
      </c>
      <c r="E779" s="1">
        <v>-2.8056999999999999</v>
      </c>
      <c r="F779" s="1">
        <v>0.29870000000000002</v>
      </c>
      <c r="G779" s="1">
        <v>0.21829999999999999</v>
      </c>
      <c r="H779" s="1">
        <v>-3.9780000000000002E-5</v>
      </c>
      <c r="I779" s="1">
        <v>5.1000000000000004E-3</v>
      </c>
      <c r="J779" s="1">
        <v>-0.11241</v>
      </c>
    </row>
    <row r="780" spans="1:10" ht="13.5" customHeight="1" x14ac:dyDescent="0.35">
      <c r="A780" s="1" t="s">
        <v>85</v>
      </c>
      <c r="B780" s="1">
        <v>3.5</v>
      </c>
      <c r="C780" s="1" t="s">
        <v>17</v>
      </c>
      <c r="D780" s="1" t="s">
        <v>11</v>
      </c>
      <c r="E780" s="1">
        <v>-2.6132</v>
      </c>
      <c r="F780" s="1">
        <v>6.2399999999999997E-2</v>
      </c>
      <c r="G780" s="1">
        <v>0.21829999999999999</v>
      </c>
      <c r="H780" s="1">
        <v>-3.9780000000000002E-5</v>
      </c>
      <c r="I780" s="1">
        <v>-0.37690000000000001</v>
      </c>
      <c r="J780" s="1">
        <v>-0.42834</v>
      </c>
    </row>
    <row r="781" spans="1:10" ht="13.5" customHeight="1" x14ac:dyDescent="0.35">
      <c r="A781" s="1" t="s">
        <v>85</v>
      </c>
      <c r="B781" s="1">
        <v>0</v>
      </c>
      <c r="C781" s="1" t="s">
        <v>10</v>
      </c>
      <c r="D781" s="1" t="s">
        <v>11</v>
      </c>
      <c r="E781" s="1">
        <v>-2.9937</v>
      </c>
      <c r="F781" s="1">
        <v>0.1555</v>
      </c>
      <c r="G781" s="1">
        <v>0.224</v>
      </c>
      <c r="H781" s="1">
        <v>-5.8E-5</v>
      </c>
      <c r="I781" s="1">
        <v>0.39565</v>
      </c>
      <c r="J781" s="1">
        <v>0.26635999999999999</v>
      </c>
    </row>
    <row r="782" spans="1:10" ht="13.5" customHeight="1" x14ac:dyDescent="0.35">
      <c r="A782" s="1" t="s">
        <v>85</v>
      </c>
      <c r="B782" s="1">
        <v>1.75</v>
      </c>
      <c r="C782" s="1" t="s">
        <v>10</v>
      </c>
      <c r="D782" s="1" t="s">
        <v>11</v>
      </c>
      <c r="E782" s="1">
        <v>-2.8012000000000001</v>
      </c>
      <c r="F782" s="1">
        <v>0.1555</v>
      </c>
      <c r="G782" s="1">
        <v>0.224</v>
      </c>
      <c r="H782" s="1">
        <v>-5.8E-5</v>
      </c>
      <c r="I782" s="1">
        <v>3.6700000000000001E-3</v>
      </c>
      <c r="J782" s="1">
        <v>-5.6899999999999997E-3</v>
      </c>
    </row>
    <row r="783" spans="1:10" ht="13.5" customHeight="1" x14ac:dyDescent="0.35">
      <c r="A783" s="1" t="s">
        <v>85</v>
      </c>
      <c r="B783" s="1">
        <v>3.5</v>
      </c>
      <c r="C783" s="1" t="s">
        <v>10</v>
      </c>
      <c r="D783" s="1" t="s">
        <v>11</v>
      </c>
      <c r="E783" s="1">
        <v>-2.6086999999999998</v>
      </c>
      <c r="F783" s="1">
        <v>0.1555</v>
      </c>
      <c r="G783" s="1">
        <v>0.224</v>
      </c>
      <c r="H783" s="1">
        <v>-5.8E-5</v>
      </c>
      <c r="I783" s="1">
        <v>-0.38829999999999998</v>
      </c>
      <c r="J783" s="1">
        <v>-0.27773999999999999</v>
      </c>
    </row>
    <row r="784" spans="1:10" ht="13.5" customHeight="1" x14ac:dyDescent="0.35">
      <c r="A784" s="1" t="s">
        <v>85</v>
      </c>
      <c r="B784" s="1">
        <v>0</v>
      </c>
      <c r="C784" s="1" t="s">
        <v>12</v>
      </c>
      <c r="D784" s="1" t="s">
        <v>11</v>
      </c>
      <c r="E784" s="1">
        <v>-2.3746999999999998</v>
      </c>
      <c r="F784" s="1">
        <v>0.52959999999999996</v>
      </c>
      <c r="G784" s="1">
        <v>0.14929999999999999</v>
      </c>
      <c r="H784" s="1">
        <v>-2.071E-5</v>
      </c>
      <c r="I784" s="1">
        <v>0.27063999999999999</v>
      </c>
      <c r="J784" s="1">
        <v>0.57781000000000005</v>
      </c>
    </row>
    <row r="785" spans="1:10" ht="13.5" customHeight="1" x14ac:dyDescent="0.35">
      <c r="A785" s="1" t="s">
        <v>85</v>
      </c>
      <c r="B785" s="1">
        <v>1.75</v>
      </c>
      <c r="C785" s="1" t="s">
        <v>12</v>
      </c>
      <c r="D785" s="1" t="s">
        <v>11</v>
      </c>
      <c r="E785" s="1">
        <v>-2.1821999999999999</v>
      </c>
      <c r="F785" s="1">
        <v>0.2671</v>
      </c>
      <c r="G785" s="1">
        <v>0.14929999999999999</v>
      </c>
      <c r="H785" s="1">
        <v>-2.071E-5</v>
      </c>
      <c r="I785" s="1">
        <v>9.41E-3</v>
      </c>
      <c r="J785" s="1">
        <v>-0.11932</v>
      </c>
    </row>
    <row r="786" spans="1:10" ht="13.5" customHeight="1" x14ac:dyDescent="0.35">
      <c r="A786" s="1" t="s">
        <v>85</v>
      </c>
      <c r="B786" s="1">
        <v>3.5</v>
      </c>
      <c r="C786" s="1" t="s">
        <v>12</v>
      </c>
      <c r="D786" s="1" t="s">
        <v>11</v>
      </c>
      <c r="E786" s="1">
        <v>-1.9897</v>
      </c>
      <c r="F786" s="1">
        <v>4.5999999999999999E-3</v>
      </c>
      <c r="G786" s="1">
        <v>0.14929999999999999</v>
      </c>
      <c r="H786" s="1">
        <v>-2.071E-5</v>
      </c>
      <c r="I786" s="1">
        <v>-0.25180999999999998</v>
      </c>
      <c r="J786" s="1">
        <v>-0.35707</v>
      </c>
    </row>
    <row r="787" spans="1:10" ht="13.5" customHeight="1" x14ac:dyDescent="0.35">
      <c r="A787" s="1" t="s">
        <v>85</v>
      </c>
      <c r="B787" s="1">
        <v>0</v>
      </c>
      <c r="C787" s="1" t="s">
        <v>13</v>
      </c>
      <c r="D787" s="1" t="s">
        <v>11</v>
      </c>
      <c r="E787" s="1">
        <v>-2.2242000000000002</v>
      </c>
      <c r="F787" s="1">
        <v>-0.4168</v>
      </c>
      <c r="G787" s="1">
        <v>0.1449</v>
      </c>
      <c r="H787" s="1">
        <v>-1E-4</v>
      </c>
      <c r="I787" s="1">
        <v>0.26088</v>
      </c>
      <c r="J787" s="1">
        <v>-0.27829999999999999</v>
      </c>
    </row>
    <row r="788" spans="1:10" ht="13.5" customHeight="1" x14ac:dyDescent="0.35">
      <c r="A788" s="1" t="s">
        <v>85</v>
      </c>
      <c r="B788" s="1">
        <v>1.75</v>
      </c>
      <c r="C788" s="1" t="s">
        <v>13</v>
      </c>
      <c r="D788" s="1" t="s">
        <v>11</v>
      </c>
      <c r="E788" s="1">
        <v>-2.0316999999999998</v>
      </c>
      <c r="F788" s="1">
        <v>-6.6799999999999998E-2</v>
      </c>
      <c r="G788" s="1">
        <v>0.1449</v>
      </c>
      <c r="H788" s="1">
        <v>-1E-4</v>
      </c>
      <c r="I788" s="1">
        <v>7.26E-3</v>
      </c>
      <c r="J788" s="1">
        <v>0.14491999999999999</v>
      </c>
    </row>
    <row r="789" spans="1:10" ht="13.5" customHeight="1" x14ac:dyDescent="0.35">
      <c r="A789" s="1" t="s">
        <v>85</v>
      </c>
      <c r="B789" s="1">
        <v>3.5</v>
      </c>
      <c r="C789" s="1" t="s">
        <v>13</v>
      </c>
      <c r="D789" s="1" t="s">
        <v>11</v>
      </c>
      <c r="E789" s="1">
        <v>-1.8391999999999999</v>
      </c>
      <c r="F789" s="1">
        <v>0.28320000000000001</v>
      </c>
      <c r="G789" s="1">
        <v>0.1449</v>
      </c>
      <c r="H789" s="1">
        <v>-1E-4</v>
      </c>
      <c r="I789" s="1">
        <v>-0.24635000000000001</v>
      </c>
      <c r="J789" s="1">
        <v>-4.4359999999999997E-2</v>
      </c>
    </row>
    <row r="790" spans="1:10" ht="13.5" customHeight="1" x14ac:dyDescent="0.35">
      <c r="A790" s="1" t="s">
        <v>85</v>
      </c>
      <c r="B790" s="1">
        <v>0</v>
      </c>
      <c r="C790" s="1" t="s">
        <v>14</v>
      </c>
      <c r="D790" s="1" t="s">
        <v>11</v>
      </c>
      <c r="E790" s="1">
        <v>-2.3504</v>
      </c>
      <c r="F790" s="1">
        <v>0.1032</v>
      </c>
      <c r="G790" s="1">
        <v>0.54300000000000004</v>
      </c>
      <c r="H790" s="1">
        <v>-5.0229999999999998E-5</v>
      </c>
      <c r="I790" s="1">
        <v>0.61980000000000002</v>
      </c>
      <c r="J790" s="1">
        <v>0.18110000000000001</v>
      </c>
    </row>
    <row r="791" spans="1:10" ht="13.5" customHeight="1" x14ac:dyDescent="0.35">
      <c r="A791" s="1" t="s">
        <v>85</v>
      </c>
      <c r="B791" s="1">
        <v>1.75</v>
      </c>
      <c r="C791" s="1" t="s">
        <v>14</v>
      </c>
      <c r="D791" s="1" t="s">
        <v>11</v>
      </c>
      <c r="E791" s="1">
        <v>-2.1579000000000002</v>
      </c>
      <c r="F791" s="1">
        <v>0.1032</v>
      </c>
      <c r="G791" s="1">
        <v>0.28050000000000003</v>
      </c>
      <c r="H791" s="1">
        <v>-5.0229999999999998E-5</v>
      </c>
      <c r="I791" s="1">
        <v>-0.10072</v>
      </c>
      <c r="J791" s="1">
        <v>5.0000000000000001E-4</v>
      </c>
    </row>
    <row r="792" spans="1:10" ht="13.5" customHeight="1" x14ac:dyDescent="0.35">
      <c r="A792" s="1" t="s">
        <v>85</v>
      </c>
      <c r="B792" s="1">
        <v>3.5</v>
      </c>
      <c r="C792" s="1" t="s">
        <v>14</v>
      </c>
      <c r="D792" s="1" t="s">
        <v>11</v>
      </c>
      <c r="E792" s="1">
        <v>-1.9654</v>
      </c>
      <c r="F792" s="1">
        <v>0.1032</v>
      </c>
      <c r="G792" s="1">
        <v>1.7999999999999999E-2</v>
      </c>
      <c r="H792" s="1">
        <v>-5.0229999999999998E-5</v>
      </c>
      <c r="I792" s="1">
        <v>-0.36187000000000002</v>
      </c>
      <c r="J792" s="1">
        <v>-0.18010000000000001</v>
      </c>
    </row>
    <row r="793" spans="1:10" ht="13.5" customHeight="1" x14ac:dyDescent="0.35">
      <c r="A793" s="1" t="s">
        <v>85</v>
      </c>
      <c r="B793" s="1">
        <v>0</v>
      </c>
      <c r="C793" s="1" t="s">
        <v>15</v>
      </c>
      <c r="D793" s="1" t="s">
        <v>11</v>
      </c>
      <c r="E793" s="1">
        <v>-2.9763000000000002</v>
      </c>
      <c r="F793" s="1">
        <v>0.15110000000000001</v>
      </c>
      <c r="G793" s="1">
        <v>0.5726</v>
      </c>
      <c r="H793" s="1">
        <v>-6.635E-5</v>
      </c>
      <c r="I793" s="1">
        <v>0.70135000000000003</v>
      </c>
      <c r="J793" s="1">
        <v>0.25990000000000002</v>
      </c>
    </row>
    <row r="794" spans="1:10" ht="13.5" customHeight="1" x14ac:dyDescent="0.35">
      <c r="A794" s="1" t="s">
        <v>85</v>
      </c>
      <c r="B794" s="1">
        <v>1.75</v>
      </c>
      <c r="C794" s="1" t="s">
        <v>15</v>
      </c>
      <c r="D794" s="1" t="s">
        <v>11</v>
      </c>
      <c r="E794" s="1">
        <v>-2.7837999999999998</v>
      </c>
      <c r="F794" s="1">
        <v>0.15110000000000001</v>
      </c>
      <c r="G794" s="1">
        <v>0.33639999999999998</v>
      </c>
      <c r="H794" s="1">
        <v>-6.635E-5</v>
      </c>
      <c r="I794" s="1">
        <v>-9.4020000000000006E-2</v>
      </c>
      <c r="J794" s="1">
        <v>-4.5799999999999999E-3</v>
      </c>
    </row>
    <row r="795" spans="1:10" ht="13.5" customHeight="1" x14ac:dyDescent="0.35">
      <c r="A795" s="1" t="s">
        <v>85</v>
      </c>
      <c r="B795" s="1">
        <v>3.5</v>
      </c>
      <c r="C795" s="1" t="s">
        <v>15</v>
      </c>
      <c r="D795" s="1" t="s">
        <v>11</v>
      </c>
      <c r="E795" s="1">
        <v>-2.5912999999999999</v>
      </c>
      <c r="F795" s="1">
        <v>0.15110000000000001</v>
      </c>
      <c r="G795" s="1">
        <v>0.10009999999999999</v>
      </c>
      <c r="H795" s="1">
        <v>-6.635E-5</v>
      </c>
      <c r="I795" s="1">
        <v>-0.47594999999999998</v>
      </c>
      <c r="J795" s="1">
        <v>-0.26906000000000002</v>
      </c>
    </row>
    <row r="796" spans="1:10" ht="13.5" customHeight="1" x14ac:dyDescent="0.35">
      <c r="A796" s="1" t="s">
        <v>85</v>
      </c>
      <c r="B796" s="1">
        <v>0</v>
      </c>
      <c r="C796" s="1" t="s">
        <v>16</v>
      </c>
      <c r="D796" s="1" t="s">
        <v>11</v>
      </c>
      <c r="E796" s="1">
        <v>-2.8626999999999998</v>
      </c>
      <c r="F796" s="1">
        <v>-0.31690000000000002</v>
      </c>
      <c r="G796" s="1">
        <v>0.21440000000000001</v>
      </c>
      <c r="H796" s="1">
        <v>-1.1E-4</v>
      </c>
      <c r="I796" s="1">
        <v>0.37831999999999999</v>
      </c>
      <c r="J796" s="1">
        <v>-0.15354999999999999</v>
      </c>
    </row>
    <row r="797" spans="1:10" ht="13.5" customHeight="1" x14ac:dyDescent="0.35">
      <c r="A797" s="1" t="s">
        <v>85</v>
      </c>
      <c r="B797" s="1">
        <v>1.75</v>
      </c>
      <c r="C797" s="1" t="s">
        <v>16</v>
      </c>
      <c r="D797" s="1" t="s">
        <v>11</v>
      </c>
      <c r="E797" s="1">
        <v>-2.6701999999999999</v>
      </c>
      <c r="F797" s="1">
        <v>-1.9E-3</v>
      </c>
      <c r="G797" s="1">
        <v>0.21440000000000001</v>
      </c>
      <c r="H797" s="1">
        <v>-1.1E-4</v>
      </c>
      <c r="I797" s="1">
        <v>3.1700000000000001E-3</v>
      </c>
      <c r="J797" s="1">
        <v>0.12540000000000001</v>
      </c>
    </row>
    <row r="798" spans="1:10" ht="13.5" customHeight="1" x14ac:dyDescent="0.35">
      <c r="A798" s="1" t="s">
        <v>85</v>
      </c>
      <c r="B798" s="1">
        <v>3.5</v>
      </c>
      <c r="C798" s="1" t="s">
        <v>16</v>
      </c>
      <c r="D798" s="1" t="s">
        <v>11</v>
      </c>
      <c r="E798" s="1">
        <v>-2.4777</v>
      </c>
      <c r="F798" s="1">
        <v>0.31309999999999999</v>
      </c>
      <c r="G798" s="1">
        <v>0.21440000000000001</v>
      </c>
      <c r="H798" s="1">
        <v>-1.1E-4</v>
      </c>
      <c r="I798" s="1">
        <v>-0.37197999999999998</v>
      </c>
      <c r="J798" s="1">
        <v>-0.1469</v>
      </c>
    </row>
    <row r="799" spans="1:10" ht="13.5" customHeight="1" x14ac:dyDescent="0.35">
      <c r="A799" s="1" t="s">
        <v>85</v>
      </c>
      <c r="B799" s="1">
        <v>0</v>
      </c>
      <c r="C799" s="1" t="s">
        <v>17</v>
      </c>
      <c r="D799" s="1" t="s">
        <v>11</v>
      </c>
      <c r="E799" s="1">
        <v>-2.9982000000000002</v>
      </c>
      <c r="F799" s="1">
        <v>0.53490000000000004</v>
      </c>
      <c r="G799" s="1">
        <v>0.21829999999999999</v>
      </c>
      <c r="H799" s="1">
        <v>-3.9780000000000002E-5</v>
      </c>
      <c r="I799" s="1">
        <v>0.3871</v>
      </c>
      <c r="J799" s="1">
        <v>0.61695</v>
      </c>
    </row>
    <row r="800" spans="1:10" ht="13.5" customHeight="1" x14ac:dyDescent="0.35">
      <c r="A800" s="1" t="s">
        <v>85</v>
      </c>
      <c r="B800" s="1">
        <v>1.75</v>
      </c>
      <c r="C800" s="1" t="s">
        <v>17</v>
      </c>
      <c r="D800" s="1" t="s">
        <v>11</v>
      </c>
      <c r="E800" s="1">
        <v>-2.8056999999999999</v>
      </c>
      <c r="F800" s="1">
        <v>0.29870000000000002</v>
      </c>
      <c r="G800" s="1">
        <v>0.21829999999999999</v>
      </c>
      <c r="H800" s="1">
        <v>-3.9780000000000002E-5</v>
      </c>
      <c r="I800" s="1">
        <v>5.1000000000000004E-3</v>
      </c>
      <c r="J800" s="1">
        <v>-0.11241</v>
      </c>
    </row>
    <row r="801" spans="1:10" ht="13.5" customHeight="1" x14ac:dyDescent="0.35">
      <c r="A801" s="1" t="s">
        <v>85</v>
      </c>
      <c r="B801" s="1">
        <v>3.5</v>
      </c>
      <c r="C801" s="1" t="s">
        <v>17</v>
      </c>
      <c r="D801" s="1" t="s">
        <v>11</v>
      </c>
      <c r="E801" s="1">
        <v>-2.6132</v>
      </c>
      <c r="F801" s="1">
        <v>6.2399999999999997E-2</v>
      </c>
      <c r="G801" s="1">
        <v>0.21829999999999999</v>
      </c>
      <c r="H801" s="1">
        <v>-3.9780000000000002E-5</v>
      </c>
      <c r="I801" s="1">
        <v>-0.37690000000000001</v>
      </c>
      <c r="J801" s="1">
        <v>-0.42834</v>
      </c>
    </row>
    <row r="802" spans="1:10" ht="13.5" customHeight="1" x14ac:dyDescent="0.35">
      <c r="A802" s="1" t="s">
        <v>85</v>
      </c>
      <c r="B802" s="1">
        <v>0</v>
      </c>
      <c r="C802" s="1" t="s">
        <v>10</v>
      </c>
      <c r="D802" s="1" t="s">
        <v>11</v>
      </c>
      <c r="E802" s="1">
        <v>-2.9937</v>
      </c>
      <c r="F802" s="1">
        <v>0.1555</v>
      </c>
      <c r="G802" s="1">
        <v>0.224</v>
      </c>
      <c r="H802" s="1">
        <v>-5.8E-5</v>
      </c>
      <c r="I802" s="1">
        <v>0.39565</v>
      </c>
      <c r="J802" s="1">
        <v>0.26635999999999999</v>
      </c>
    </row>
    <row r="803" spans="1:10" ht="13.5" customHeight="1" x14ac:dyDescent="0.35">
      <c r="A803" s="1" t="s">
        <v>85</v>
      </c>
      <c r="B803" s="1">
        <v>1.75</v>
      </c>
      <c r="C803" s="1" t="s">
        <v>10</v>
      </c>
      <c r="D803" s="1" t="s">
        <v>11</v>
      </c>
      <c r="E803" s="1">
        <v>-2.8012000000000001</v>
      </c>
      <c r="F803" s="1">
        <v>0.1555</v>
      </c>
      <c r="G803" s="1">
        <v>0.224</v>
      </c>
      <c r="H803" s="1">
        <v>-5.8E-5</v>
      </c>
      <c r="I803" s="1">
        <v>3.6700000000000001E-3</v>
      </c>
      <c r="J803" s="1">
        <v>-5.6899999999999997E-3</v>
      </c>
    </row>
    <row r="804" spans="1:10" ht="13.5" customHeight="1" x14ac:dyDescent="0.35">
      <c r="A804" s="1" t="s">
        <v>85</v>
      </c>
      <c r="B804" s="1">
        <v>3.5</v>
      </c>
      <c r="C804" s="1" t="s">
        <v>10</v>
      </c>
      <c r="D804" s="1" t="s">
        <v>11</v>
      </c>
      <c r="E804" s="1">
        <v>-2.6086999999999998</v>
      </c>
      <c r="F804" s="1">
        <v>0.1555</v>
      </c>
      <c r="G804" s="1">
        <v>0.224</v>
      </c>
      <c r="H804" s="1">
        <v>-5.8E-5</v>
      </c>
      <c r="I804" s="1">
        <v>-0.38829999999999998</v>
      </c>
      <c r="J804" s="1">
        <v>-0.27773999999999999</v>
      </c>
    </row>
    <row r="805" spans="1:10" ht="13.5" customHeight="1" x14ac:dyDescent="0.35">
      <c r="A805" s="1" t="s">
        <v>85</v>
      </c>
      <c r="B805" s="1">
        <v>0</v>
      </c>
      <c r="C805" s="1" t="s">
        <v>12</v>
      </c>
      <c r="D805" s="1" t="s">
        <v>11</v>
      </c>
      <c r="E805" s="1">
        <v>-2.3746999999999998</v>
      </c>
      <c r="F805" s="1">
        <v>0.52959999999999996</v>
      </c>
      <c r="G805" s="1">
        <v>0.14929999999999999</v>
      </c>
      <c r="H805" s="1">
        <v>-2.071E-5</v>
      </c>
      <c r="I805" s="1">
        <v>0.27063999999999999</v>
      </c>
      <c r="J805" s="1">
        <v>0.57781000000000005</v>
      </c>
    </row>
    <row r="806" spans="1:10" ht="13.5" customHeight="1" x14ac:dyDescent="0.35">
      <c r="A806" s="1" t="s">
        <v>85</v>
      </c>
      <c r="B806" s="1">
        <v>1.75</v>
      </c>
      <c r="C806" s="1" t="s">
        <v>12</v>
      </c>
      <c r="D806" s="1" t="s">
        <v>11</v>
      </c>
      <c r="E806" s="1">
        <v>-2.1821999999999999</v>
      </c>
      <c r="F806" s="1">
        <v>0.2671</v>
      </c>
      <c r="G806" s="1">
        <v>0.14929999999999999</v>
      </c>
      <c r="H806" s="1">
        <v>-2.071E-5</v>
      </c>
      <c r="I806" s="1">
        <v>9.41E-3</v>
      </c>
      <c r="J806" s="1">
        <v>-0.11932</v>
      </c>
    </row>
    <row r="807" spans="1:10" ht="13.5" customHeight="1" x14ac:dyDescent="0.35">
      <c r="A807" s="1" t="s">
        <v>85</v>
      </c>
      <c r="B807" s="1">
        <v>3.5</v>
      </c>
      <c r="C807" s="1" t="s">
        <v>12</v>
      </c>
      <c r="D807" s="1" t="s">
        <v>11</v>
      </c>
      <c r="E807" s="1">
        <v>-1.9897</v>
      </c>
      <c r="F807" s="1">
        <v>4.5999999999999999E-3</v>
      </c>
      <c r="G807" s="1">
        <v>0.14929999999999999</v>
      </c>
      <c r="H807" s="1">
        <v>-2.071E-5</v>
      </c>
      <c r="I807" s="1">
        <v>-0.25180999999999998</v>
      </c>
      <c r="J807" s="1">
        <v>-0.35707</v>
      </c>
    </row>
    <row r="808" spans="1:10" ht="13.5" customHeight="1" x14ac:dyDescent="0.35">
      <c r="A808" s="1" t="s">
        <v>85</v>
      </c>
      <c r="B808" s="1">
        <v>0</v>
      </c>
      <c r="C808" s="1" t="s">
        <v>13</v>
      </c>
      <c r="D808" s="1" t="s">
        <v>11</v>
      </c>
      <c r="E808" s="1">
        <v>-2.2242000000000002</v>
      </c>
      <c r="F808" s="1">
        <v>-0.4168</v>
      </c>
      <c r="G808" s="1">
        <v>0.1449</v>
      </c>
      <c r="H808" s="1">
        <v>-1E-4</v>
      </c>
      <c r="I808" s="1">
        <v>0.26088</v>
      </c>
      <c r="J808" s="1">
        <v>-0.27829999999999999</v>
      </c>
    </row>
    <row r="809" spans="1:10" ht="13.5" customHeight="1" x14ac:dyDescent="0.35">
      <c r="A809" s="1" t="s">
        <v>85</v>
      </c>
      <c r="B809" s="1">
        <v>1.75</v>
      </c>
      <c r="C809" s="1" t="s">
        <v>13</v>
      </c>
      <c r="D809" s="1" t="s">
        <v>11</v>
      </c>
      <c r="E809" s="1">
        <v>-2.0316999999999998</v>
      </c>
      <c r="F809" s="1">
        <v>-6.6799999999999998E-2</v>
      </c>
      <c r="G809" s="1">
        <v>0.1449</v>
      </c>
      <c r="H809" s="1">
        <v>-1E-4</v>
      </c>
      <c r="I809" s="1">
        <v>7.26E-3</v>
      </c>
      <c r="J809" s="1">
        <v>0.14491999999999999</v>
      </c>
    </row>
    <row r="810" spans="1:10" ht="13.5" customHeight="1" x14ac:dyDescent="0.35">
      <c r="A810" s="1" t="s">
        <v>85</v>
      </c>
      <c r="B810" s="1">
        <v>3.5</v>
      </c>
      <c r="C810" s="1" t="s">
        <v>13</v>
      </c>
      <c r="D810" s="1" t="s">
        <v>11</v>
      </c>
      <c r="E810" s="1">
        <v>-1.8391999999999999</v>
      </c>
      <c r="F810" s="1">
        <v>0.28320000000000001</v>
      </c>
      <c r="G810" s="1">
        <v>0.1449</v>
      </c>
      <c r="H810" s="1">
        <v>-1E-4</v>
      </c>
      <c r="I810" s="1">
        <v>-0.24635000000000001</v>
      </c>
      <c r="J810" s="1">
        <v>-4.4359999999999997E-2</v>
      </c>
    </row>
    <row r="811" spans="1:10" ht="13.5" customHeight="1" x14ac:dyDescent="0.35">
      <c r="A811" s="1" t="s">
        <v>85</v>
      </c>
      <c r="B811" s="1">
        <v>0</v>
      </c>
      <c r="C811" s="1" t="s">
        <v>14</v>
      </c>
      <c r="D811" s="1" t="s">
        <v>11</v>
      </c>
      <c r="E811" s="1">
        <v>-2.3504</v>
      </c>
      <c r="F811" s="1">
        <v>0.1032</v>
      </c>
      <c r="G811" s="1">
        <v>0.54300000000000004</v>
      </c>
      <c r="H811" s="1">
        <v>-5.0229999999999998E-5</v>
      </c>
      <c r="I811" s="1">
        <v>0.61980000000000002</v>
      </c>
      <c r="J811" s="1">
        <v>0.18110000000000001</v>
      </c>
    </row>
    <row r="812" spans="1:10" ht="13.5" customHeight="1" x14ac:dyDescent="0.35">
      <c r="A812" s="1" t="s">
        <v>85</v>
      </c>
      <c r="B812" s="1">
        <v>1.75</v>
      </c>
      <c r="C812" s="1" t="s">
        <v>14</v>
      </c>
      <c r="D812" s="1" t="s">
        <v>11</v>
      </c>
      <c r="E812" s="1">
        <v>-2.1579000000000002</v>
      </c>
      <c r="F812" s="1">
        <v>0.1032</v>
      </c>
      <c r="G812" s="1">
        <v>0.28050000000000003</v>
      </c>
      <c r="H812" s="1">
        <v>-5.0229999999999998E-5</v>
      </c>
      <c r="I812" s="1">
        <v>-0.10072</v>
      </c>
      <c r="J812" s="1">
        <v>5.0000000000000001E-4</v>
      </c>
    </row>
    <row r="813" spans="1:10" ht="13.5" customHeight="1" x14ac:dyDescent="0.35">
      <c r="A813" s="1" t="s">
        <v>85</v>
      </c>
      <c r="B813" s="1">
        <v>3.5</v>
      </c>
      <c r="C813" s="1" t="s">
        <v>14</v>
      </c>
      <c r="D813" s="1" t="s">
        <v>11</v>
      </c>
      <c r="E813" s="1">
        <v>-1.9654</v>
      </c>
      <c r="F813" s="1">
        <v>0.1032</v>
      </c>
      <c r="G813" s="1">
        <v>1.7999999999999999E-2</v>
      </c>
      <c r="H813" s="1">
        <v>-5.0229999999999998E-5</v>
      </c>
      <c r="I813" s="1">
        <v>-0.36187000000000002</v>
      </c>
      <c r="J813" s="1">
        <v>-0.18010000000000001</v>
      </c>
    </row>
    <row r="814" spans="1:10" ht="13.5" customHeight="1" x14ac:dyDescent="0.35">
      <c r="A814" s="1" t="s">
        <v>85</v>
      </c>
      <c r="B814" s="1">
        <v>0</v>
      </c>
      <c r="C814" s="1" t="s">
        <v>15</v>
      </c>
      <c r="D814" s="1" t="s">
        <v>11</v>
      </c>
      <c r="E814" s="1">
        <v>-2.9763000000000002</v>
      </c>
      <c r="F814" s="1">
        <v>0.15110000000000001</v>
      </c>
      <c r="G814" s="1">
        <v>0.5726</v>
      </c>
      <c r="H814" s="1">
        <v>-6.635E-5</v>
      </c>
      <c r="I814" s="1">
        <v>0.70135000000000003</v>
      </c>
      <c r="J814" s="1">
        <v>0.25990000000000002</v>
      </c>
    </row>
    <row r="815" spans="1:10" ht="13.5" customHeight="1" x14ac:dyDescent="0.35">
      <c r="A815" s="1" t="s">
        <v>85</v>
      </c>
      <c r="B815" s="1">
        <v>1.75</v>
      </c>
      <c r="C815" s="1" t="s">
        <v>15</v>
      </c>
      <c r="D815" s="1" t="s">
        <v>11</v>
      </c>
      <c r="E815" s="1">
        <v>-2.7837999999999998</v>
      </c>
      <c r="F815" s="1">
        <v>0.15110000000000001</v>
      </c>
      <c r="G815" s="1">
        <v>0.33639999999999998</v>
      </c>
      <c r="H815" s="1">
        <v>-6.635E-5</v>
      </c>
      <c r="I815" s="1">
        <v>-9.4020000000000006E-2</v>
      </c>
      <c r="J815" s="1">
        <v>-4.5799999999999999E-3</v>
      </c>
    </row>
    <row r="816" spans="1:10" ht="13.5" customHeight="1" x14ac:dyDescent="0.35">
      <c r="A816" s="1" t="s">
        <v>85</v>
      </c>
      <c r="B816" s="1">
        <v>3.5</v>
      </c>
      <c r="C816" s="1" t="s">
        <v>15</v>
      </c>
      <c r="D816" s="1" t="s">
        <v>11</v>
      </c>
      <c r="E816" s="1">
        <v>-2.5912999999999999</v>
      </c>
      <c r="F816" s="1">
        <v>0.15110000000000001</v>
      </c>
      <c r="G816" s="1">
        <v>0.10009999999999999</v>
      </c>
      <c r="H816" s="1">
        <v>-6.635E-5</v>
      </c>
      <c r="I816" s="1">
        <v>-0.47594999999999998</v>
      </c>
      <c r="J816" s="1">
        <v>-0.26906000000000002</v>
      </c>
    </row>
    <row r="817" spans="1:10" ht="13.5" customHeight="1" x14ac:dyDescent="0.35">
      <c r="A817" s="1" t="s">
        <v>85</v>
      </c>
      <c r="B817" s="1">
        <v>0</v>
      </c>
      <c r="C817" s="1" t="s">
        <v>16</v>
      </c>
      <c r="D817" s="1" t="s">
        <v>11</v>
      </c>
      <c r="E817" s="1">
        <v>-2.8626999999999998</v>
      </c>
      <c r="F817" s="1">
        <v>-0.31690000000000002</v>
      </c>
      <c r="G817" s="1">
        <v>0.21440000000000001</v>
      </c>
      <c r="H817" s="1">
        <v>-1.1E-4</v>
      </c>
      <c r="I817" s="1">
        <v>0.37831999999999999</v>
      </c>
      <c r="J817" s="1">
        <v>-0.15354999999999999</v>
      </c>
    </row>
    <row r="818" spans="1:10" ht="13.5" customHeight="1" x14ac:dyDescent="0.35">
      <c r="A818" s="1" t="s">
        <v>85</v>
      </c>
      <c r="B818" s="1">
        <v>1.75</v>
      </c>
      <c r="C818" s="1" t="s">
        <v>16</v>
      </c>
      <c r="D818" s="1" t="s">
        <v>11</v>
      </c>
      <c r="E818" s="1">
        <v>-2.6701999999999999</v>
      </c>
      <c r="F818" s="1">
        <v>-1.9E-3</v>
      </c>
      <c r="G818" s="1">
        <v>0.21440000000000001</v>
      </c>
      <c r="H818" s="1">
        <v>-1.1E-4</v>
      </c>
      <c r="I818" s="1">
        <v>3.1700000000000001E-3</v>
      </c>
      <c r="J818" s="1">
        <v>0.12540000000000001</v>
      </c>
    </row>
    <row r="819" spans="1:10" ht="13.5" customHeight="1" x14ac:dyDescent="0.35">
      <c r="A819" s="1" t="s">
        <v>85</v>
      </c>
      <c r="B819" s="1">
        <v>3.5</v>
      </c>
      <c r="C819" s="1" t="s">
        <v>16</v>
      </c>
      <c r="D819" s="1" t="s">
        <v>11</v>
      </c>
      <c r="E819" s="1">
        <v>-2.4777</v>
      </c>
      <c r="F819" s="1">
        <v>0.31309999999999999</v>
      </c>
      <c r="G819" s="1">
        <v>0.21440000000000001</v>
      </c>
      <c r="H819" s="1">
        <v>-1.1E-4</v>
      </c>
      <c r="I819" s="1">
        <v>-0.37197999999999998</v>
      </c>
      <c r="J819" s="1">
        <v>-0.1469</v>
      </c>
    </row>
    <row r="820" spans="1:10" ht="13.5" customHeight="1" x14ac:dyDescent="0.35">
      <c r="A820" s="1" t="s">
        <v>85</v>
      </c>
      <c r="B820" s="1">
        <v>0</v>
      </c>
      <c r="C820" s="1" t="s">
        <v>17</v>
      </c>
      <c r="D820" s="1" t="s">
        <v>11</v>
      </c>
      <c r="E820" s="1">
        <v>-2.9982000000000002</v>
      </c>
      <c r="F820" s="1">
        <v>0.53490000000000004</v>
      </c>
      <c r="G820" s="1">
        <v>0.21829999999999999</v>
      </c>
      <c r="H820" s="1">
        <v>-3.9780000000000002E-5</v>
      </c>
      <c r="I820" s="1">
        <v>0.3871</v>
      </c>
      <c r="J820" s="1">
        <v>0.61695</v>
      </c>
    </row>
    <row r="821" spans="1:10" ht="13.5" customHeight="1" x14ac:dyDescent="0.35">
      <c r="A821" s="1" t="s">
        <v>85</v>
      </c>
      <c r="B821" s="1">
        <v>1.75</v>
      </c>
      <c r="C821" s="1" t="s">
        <v>17</v>
      </c>
      <c r="D821" s="1" t="s">
        <v>11</v>
      </c>
      <c r="E821" s="1">
        <v>-2.8056999999999999</v>
      </c>
      <c r="F821" s="1">
        <v>0.29870000000000002</v>
      </c>
      <c r="G821" s="1">
        <v>0.21829999999999999</v>
      </c>
      <c r="H821" s="1">
        <v>-3.9780000000000002E-5</v>
      </c>
      <c r="I821" s="1">
        <v>5.1000000000000004E-3</v>
      </c>
      <c r="J821" s="1">
        <v>-0.11241</v>
      </c>
    </row>
    <row r="822" spans="1:10" ht="13.5" customHeight="1" x14ac:dyDescent="0.35">
      <c r="A822" s="1" t="s">
        <v>85</v>
      </c>
      <c r="B822" s="1">
        <v>3.5</v>
      </c>
      <c r="C822" s="1" t="s">
        <v>17</v>
      </c>
      <c r="D822" s="1" t="s">
        <v>11</v>
      </c>
      <c r="E822" s="1">
        <v>-2.6132</v>
      </c>
      <c r="F822" s="1">
        <v>6.2399999999999997E-2</v>
      </c>
      <c r="G822" s="1">
        <v>0.21829999999999999</v>
      </c>
      <c r="H822" s="1">
        <v>-3.9780000000000002E-5</v>
      </c>
      <c r="I822" s="1">
        <v>-0.37690000000000001</v>
      </c>
      <c r="J822" s="1">
        <v>-0.42834</v>
      </c>
    </row>
    <row r="823" spans="1:10" ht="13.5" customHeight="1" x14ac:dyDescent="0.35">
      <c r="A823" s="1" t="s">
        <v>85</v>
      </c>
      <c r="B823" s="1">
        <v>0</v>
      </c>
      <c r="C823" s="1" t="s">
        <v>10</v>
      </c>
      <c r="D823" s="1" t="s">
        <v>11</v>
      </c>
      <c r="E823" s="1">
        <v>-2.9937</v>
      </c>
      <c r="F823" s="1">
        <v>0.1555</v>
      </c>
      <c r="G823" s="1">
        <v>0.224</v>
      </c>
      <c r="H823" s="1">
        <v>-5.8E-5</v>
      </c>
      <c r="I823" s="1">
        <v>0.39565</v>
      </c>
      <c r="J823" s="1">
        <v>0.26635999999999999</v>
      </c>
    </row>
    <row r="824" spans="1:10" ht="13.5" customHeight="1" x14ac:dyDescent="0.35">
      <c r="A824" s="1" t="s">
        <v>85</v>
      </c>
      <c r="B824" s="1">
        <v>1.75</v>
      </c>
      <c r="C824" s="1" t="s">
        <v>10</v>
      </c>
      <c r="D824" s="1" t="s">
        <v>11</v>
      </c>
      <c r="E824" s="1">
        <v>-2.8012000000000001</v>
      </c>
      <c r="F824" s="1">
        <v>0.1555</v>
      </c>
      <c r="G824" s="1">
        <v>0.224</v>
      </c>
      <c r="H824" s="1">
        <v>-5.8E-5</v>
      </c>
      <c r="I824" s="1">
        <v>3.6700000000000001E-3</v>
      </c>
      <c r="J824" s="1">
        <v>-5.6899999999999997E-3</v>
      </c>
    </row>
    <row r="825" spans="1:10" ht="13.5" customHeight="1" x14ac:dyDescent="0.35">
      <c r="A825" s="1" t="s">
        <v>85</v>
      </c>
      <c r="B825" s="1">
        <v>3.5</v>
      </c>
      <c r="C825" s="1" t="s">
        <v>10</v>
      </c>
      <c r="D825" s="1" t="s">
        <v>11</v>
      </c>
      <c r="E825" s="1">
        <v>-2.6086999999999998</v>
      </c>
      <c r="F825" s="1">
        <v>0.1555</v>
      </c>
      <c r="G825" s="1">
        <v>0.224</v>
      </c>
      <c r="H825" s="1">
        <v>-5.8E-5</v>
      </c>
      <c r="I825" s="1">
        <v>-0.38829999999999998</v>
      </c>
      <c r="J825" s="1">
        <v>-0.27773999999999999</v>
      </c>
    </row>
    <row r="826" spans="1:10" ht="13.5" customHeight="1" x14ac:dyDescent="0.35">
      <c r="A826" s="1" t="s">
        <v>85</v>
      </c>
      <c r="B826" s="1">
        <v>0</v>
      </c>
      <c r="C826" s="1" t="s">
        <v>12</v>
      </c>
      <c r="D826" s="1" t="s">
        <v>11</v>
      </c>
      <c r="E826" s="1">
        <v>-2.3746999999999998</v>
      </c>
      <c r="F826" s="1">
        <v>0.52959999999999996</v>
      </c>
      <c r="G826" s="1">
        <v>0.14929999999999999</v>
      </c>
      <c r="H826" s="1">
        <v>-2.071E-5</v>
      </c>
      <c r="I826" s="1">
        <v>0.27063999999999999</v>
      </c>
      <c r="J826" s="1">
        <v>0.57781000000000005</v>
      </c>
    </row>
    <row r="827" spans="1:10" ht="13.5" customHeight="1" x14ac:dyDescent="0.35">
      <c r="A827" s="1" t="s">
        <v>85</v>
      </c>
      <c r="B827" s="1">
        <v>1.75</v>
      </c>
      <c r="C827" s="1" t="s">
        <v>12</v>
      </c>
      <c r="D827" s="1" t="s">
        <v>11</v>
      </c>
      <c r="E827" s="1">
        <v>-2.1821999999999999</v>
      </c>
      <c r="F827" s="1">
        <v>0.2671</v>
      </c>
      <c r="G827" s="1">
        <v>0.14929999999999999</v>
      </c>
      <c r="H827" s="1">
        <v>-2.071E-5</v>
      </c>
      <c r="I827" s="1">
        <v>9.41E-3</v>
      </c>
      <c r="J827" s="1">
        <v>-0.11932</v>
      </c>
    </row>
    <row r="828" spans="1:10" ht="13.5" customHeight="1" x14ac:dyDescent="0.35">
      <c r="A828" s="1" t="s">
        <v>85</v>
      </c>
      <c r="B828" s="1">
        <v>3.5</v>
      </c>
      <c r="C828" s="1" t="s">
        <v>12</v>
      </c>
      <c r="D828" s="1" t="s">
        <v>11</v>
      </c>
      <c r="E828" s="1">
        <v>-1.9897</v>
      </c>
      <c r="F828" s="1">
        <v>4.5999999999999999E-3</v>
      </c>
      <c r="G828" s="1">
        <v>0.14929999999999999</v>
      </c>
      <c r="H828" s="1">
        <v>-2.071E-5</v>
      </c>
      <c r="I828" s="1">
        <v>-0.25180999999999998</v>
      </c>
      <c r="J828" s="1">
        <v>-0.35707</v>
      </c>
    </row>
    <row r="829" spans="1:10" ht="13.5" customHeight="1" x14ac:dyDescent="0.35">
      <c r="A829" s="1" t="s">
        <v>85</v>
      </c>
      <c r="B829" s="1">
        <v>0</v>
      </c>
      <c r="C829" s="1" t="s">
        <v>13</v>
      </c>
      <c r="D829" s="1" t="s">
        <v>11</v>
      </c>
      <c r="E829" s="1">
        <v>-2.2242000000000002</v>
      </c>
      <c r="F829" s="1">
        <v>-0.4168</v>
      </c>
      <c r="G829" s="1">
        <v>0.1449</v>
      </c>
      <c r="H829" s="1">
        <v>-1E-4</v>
      </c>
      <c r="I829" s="1">
        <v>0.26088</v>
      </c>
      <c r="J829" s="1">
        <v>-0.27829999999999999</v>
      </c>
    </row>
    <row r="830" spans="1:10" ht="13.5" customHeight="1" x14ac:dyDescent="0.35">
      <c r="A830" s="1" t="s">
        <v>85</v>
      </c>
      <c r="B830" s="1">
        <v>1.75</v>
      </c>
      <c r="C830" s="1" t="s">
        <v>13</v>
      </c>
      <c r="D830" s="1" t="s">
        <v>11</v>
      </c>
      <c r="E830" s="1">
        <v>-2.0316999999999998</v>
      </c>
      <c r="F830" s="1">
        <v>-6.6799999999999998E-2</v>
      </c>
      <c r="G830" s="1">
        <v>0.1449</v>
      </c>
      <c r="H830" s="1">
        <v>-1E-4</v>
      </c>
      <c r="I830" s="1">
        <v>7.26E-3</v>
      </c>
      <c r="J830" s="1">
        <v>0.14491999999999999</v>
      </c>
    </row>
    <row r="831" spans="1:10" ht="13.5" customHeight="1" x14ac:dyDescent="0.35">
      <c r="A831" s="1" t="s">
        <v>85</v>
      </c>
      <c r="B831" s="1">
        <v>3.5</v>
      </c>
      <c r="C831" s="1" t="s">
        <v>13</v>
      </c>
      <c r="D831" s="1" t="s">
        <v>11</v>
      </c>
      <c r="E831" s="1">
        <v>-1.8391999999999999</v>
      </c>
      <c r="F831" s="1">
        <v>0.28320000000000001</v>
      </c>
      <c r="G831" s="1">
        <v>0.1449</v>
      </c>
      <c r="H831" s="1">
        <v>-1E-4</v>
      </c>
      <c r="I831" s="1">
        <v>-0.24635000000000001</v>
      </c>
      <c r="J831" s="1">
        <v>-4.4359999999999997E-2</v>
      </c>
    </row>
    <row r="832" spans="1:10" ht="13.5" customHeight="1" x14ac:dyDescent="0.35">
      <c r="A832" s="1" t="s">
        <v>85</v>
      </c>
      <c r="B832" s="1">
        <v>0</v>
      </c>
      <c r="C832" s="1" t="s">
        <v>14</v>
      </c>
      <c r="D832" s="1" t="s">
        <v>11</v>
      </c>
      <c r="E832" s="1">
        <v>-2.3504</v>
      </c>
      <c r="F832" s="1">
        <v>0.1032</v>
      </c>
      <c r="G832" s="1">
        <v>0.54300000000000004</v>
      </c>
      <c r="H832" s="1">
        <v>-5.0229999999999998E-5</v>
      </c>
      <c r="I832" s="1">
        <v>0.61980000000000002</v>
      </c>
      <c r="J832" s="1">
        <v>0.18110000000000001</v>
      </c>
    </row>
    <row r="833" spans="1:10" ht="13.5" customHeight="1" x14ac:dyDescent="0.35">
      <c r="A833" s="1" t="s">
        <v>85</v>
      </c>
      <c r="B833" s="1">
        <v>1.75</v>
      </c>
      <c r="C833" s="1" t="s">
        <v>14</v>
      </c>
      <c r="D833" s="1" t="s">
        <v>11</v>
      </c>
      <c r="E833" s="1">
        <v>-2.1579000000000002</v>
      </c>
      <c r="F833" s="1">
        <v>0.1032</v>
      </c>
      <c r="G833" s="1">
        <v>0.28050000000000003</v>
      </c>
      <c r="H833" s="1">
        <v>-5.0229999999999998E-5</v>
      </c>
      <c r="I833" s="1">
        <v>-0.10072</v>
      </c>
      <c r="J833" s="1">
        <v>5.0000000000000001E-4</v>
      </c>
    </row>
    <row r="834" spans="1:10" ht="13.5" customHeight="1" x14ac:dyDescent="0.35">
      <c r="A834" s="1" t="s">
        <v>85</v>
      </c>
      <c r="B834" s="1">
        <v>3.5</v>
      </c>
      <c r="C834" s="1" t="s">
        <v>14</v>
      </c>
      <c r="D834" s="1" t="s">
        <v>11</v>
      </c>
      <c r="E834" s="1">
        <v>-1.9654</v>
      </c>
      <c r="F834" s="1">
        <v>0.1032</v>
      </c>
      <c r="G834" s="1">
        <v>1.7999999999999999E-2</v>
      </c>
      <c r="H834" s="1">
        <v>-5.0229999999999998E-5</v>
      </c>
      <c r="I834" s="1">
        <v>-0.36187000000000002</v>
      </c>
      <c r="J834" s="1">
        <v>-0.18010000000000001</v>
      </c>
    </row>
    <row r="835" spans="1:10" ht="13.5" customHeight="1" x14ac:dyDescent="0.35">
      <c r="A835" s="1" t="s">
        <v>85</v>
      </c>
      <c r="B835" s="1">
        <v>0</v>
      </c>
      <c r="C835" s="1" t="s">
        <v>15</v>
      </c>
      <c r="D835" s="1" t="s">
        <v>11</v>
      </c>
      <c r="E835" s="1">
        <v>-2.9763000000000002</v>
      </c>
      <c r="F835" s="1">
        <v>0.15110000000000001</v>
      </c>
      <c r="G835" s="1">
        <v>0.5726</v>
      </c>
      <c r="H835" s="1">
        <v>-6.635E-5</v>
      </c>
      <c r="I835" s="1">
        <v>0.70135000000000003</v>
      </c>
      <c r="J835" s="1">
        <v>0.25990000000000002</v>
      </c>
    </row>
    <row r="836" spans="1:10" ht="13.5" customHeight="1" x14ac:dyDescent="0.35">
      <c r="A836" s="1" t="s">
        <v>85</v>
      </c>
      <c r="B836" s="1">
        <v>1.75</v>
      </c>
      <c r="C836" s="1" t="s">
        <v>15</v>
      </c>
      <c r="D836" s="1" t="s">
        <v>11</v>
      </c>
      <c r="E836" s="1">
        <v>-2.7837999999999998</v>
      </c>
      <c r="F836" s="1">
        <v>0.15110000000000001</v>
      </c>
      <c r="G836" s="1">
        <v>0.33639999999999998</v>
      </c>
      <c r="H836" s="1">
        <v>-6.635E-5</v>
      </c>
      <c r="I836" s="1">
        <v>-9.4020000000000006E-2</v>
      </c>
      <c r="J836" s="1">
        <v>-4.5799999999999999E-3</v>
      </c>
    </row>
    <row r="837" spans="1:10" ht="13.5" customHeight="1" x14ac:dyDescent="0.35">
      <c r="A837" s="1" t="s">
        <v>85</v>
      </c>
      <c r="B837" s="1">
        <v>3.5</v>
      </c>
      <c r="C837" s="1" t="s">
        <v>15</v>
      </c>
      <c r="D837" s="1" t="s">
        <v>11</v>
      </c>
      <c r="E837" s="1">
        <v>-2.5912999999999999</v>
      </c>
      <c r="F837" s="1">
        <v>0.15110000000000001</v>
      </c>
      <c r="G837" s="1">
        <v>0.10009999999999999</v>
      </c>
      <c r="H837" s="1">
        <v>-6.635E-5</v>
      </c>
      <c r="I837" s="1">
        <v>-0.47594999999999998</v>
      </c>
      <c r="J837" s="1">
        <v>-0.26906000000000002</v>
      </c>
    </row>
    <row r="838" spans="1:10" ht="13.5" customHeight="1" x14ac:dyDescent="0.35">
      <c r="A838" s="1" t="s">
        <v>85</v>
      </c>
      <c r="B838" s="1">
        <v>0</v>
      </c>
      <c r="C838" s="1" t="s">
        <v>16</v>
      </c>
      <c r="D838" s="1" t="s">
        <v>11</v>
      </c>
      <c r="E838" s="1">
        <v>-2.8626999999999998</v>
      </c>
      <c r="F838" s="1">
        <v>-0.31690000000000002</v>
      </c>
      <c r="G838" s="1">
        <v>0.21440000000000001</v>
      </c>
      <c r="H838" s="1">
        <v>-1.1E-4</v>
      </c>
      <c r="I838" s="1">
        <v>0.37831999999999999</v>
      </c>
      <c r="J838" s="1">
        <v>-0.15354999999999999</v>
      </c>
    </row>
    <row r="839" spans="1:10" ht="13.5" customHeight="1" x14ac:dyDescent="0.35">
      <c r="A839" s="1" t="s">
        <v>85</v>
      </c>
      <c r="B839" s="1">
        <v>1.75</v>
      </c>
      <c r="C839" s="1" t="s">
        <v>16</v>
      </c>
      <c r="D839" s="1" t="s">
        <v>11</v>
      </c>
      <c r="E839" s="1">
        <v>-2.6701999999999999</v>
      </c>
      <c r="F839" s="1">
        <v>-1.9E-3</v>
      </c>
      <c r="G839" s="1">
        <v>0.21440000000000001</v>
      </c>
      <c r="H839" s="1">
        <v>-1.1E-4</v>
      </c>
      <c r="I839" s="1">
        <v>3.1700000000000001E-3</v>
      </c>
      <c r="J839" s="1">
        <v>0.12540000000000001</v>
      </c>
    </row>
    <row r="840" spans="1:10" ht="13.5" customHeight="1" x14ac:dyDescent="0.35">
      <c r="A840" s="1" t="s">
        <v>85</v>
      </c>
      <c r="B840" s="1">
        <v>3.5</v>
      </c>
      <c r="C840" s="1" t="s">
        <v>16</v>
      </c>
      <c r="D840" s="1" t="s">
        <v>11</v>
      </c>
      <c r="E840" s="1">
        <v>-2.4777</v>
      </c>
      <c r="F840" s="1">
        <v>0.31309999999999999</v>
      </c>
      <c r="G840" s="1">
        <v>0.21440000000000001</v>
      </c>
      <c r="H840" s="1">
        <v>-1.1E-4</v>
      </c>
      <c r="I840" s="1">
        <v>-0.37197999999999998</v>
      </c>
      <c r="J840" s="1">
        <v>-0.1469</v>
      </c>
    </row>
    <row r="841" spans="1:10" ht="13.5" customHeight="1" x14ac:dyDescent="0.35">
      <c r="A841" s="1" t="s">
        <v>85</v>
      </c>
      <c r="B841" s="1">
        <v>0</v>
      </c>
      <c r="C841" s="1" t="s">
        <v>17</v>
      </c>
      <c r="D841" s="1" t="s">
        <v>11</v>
      </c>
      <c r="E841" s="1">
        <v>-2.9982000000000002</v>
      </c>
      <c r="F841" s="1">
        <v>0.53490000000000004</v>
      </c>
      <c r="G841" s="1">
        <v>0.21829999999999999</v>
      </c>
      <c r="H841" s="1">
        <v>-3.9780000000000002E-5</v>
      </c>
      <c r="I841" s="1">
        <v>0.3871</v>
      </c>
      <c r="J841" s="1">
        <v>0.61695</v>
      </c>
    </row>
    <row r="842" spans="1:10" ht="13.5" customHeight="1" x14ac:dyDescent="0.35">
      <c r="A842" s="1" t="s">
        <v>85</v>
      </c>
      <c r="B842" s="1">
        <v>1.75</v>
      </c>
      <c r="C842" s="1" t="s">
        <v>17</v>
      </c>
      <c r="D842" s="1" t="s">
        <v>11</v>
      </c>
      <c r="E842" s="1">
        <v>-2.8056999999999999</v>
      </c>
      <c r="F842" s="1">
        <v>0.29870000000000002</v>
      </c>
      <c r="G842" s="1">
        <v>0.21829999999999999</v>
      </c>
      <c r="H842" s="1">
        <v>-3.9780000000000002E-5</v>
      </c>
      <c r="I842" s="1">
        <v>5.1000000000000004E-3</v>
      </c>
      <c r="J842" s="1">
        <v>-0.11241</v>
      </c>
    </row>
    <row r="843" spans="1:10" ht="13.5" customHeight="1" x14ac:dyDescent="0.35">
      <c r="A843" s="1" t="s">
        <v>85</v>
      </c>
      <c r="B843" s="1">
        <v>3.5</v>
      </c>
      <c r="C843" s="1" t="s">
        <v>17</v>
      </c>
      <c r="D843" s="1" t="s">
        <v>11</v>
      </c>
      <c r="E843" s="1">
        <v>-2.6132</v>
      </c>
      <c r="F843" s="1">
        <v>6.2399999999999997E-2</v>
      </c>
      <c r="G843" s="1">
        <v>0.21829999999999999</v>
      </c>
      <c r="H843" s="1">
        <v>-3.9780000000000002E-5</v>
      </c>
      <c r="I843" s="1">
        <v>-0.37690000000000001</v>
      </c>
      <c r="J843" s="1">
        <v>-0.42834</v>
      </c>
    </row>
    <row r="844" spans="1:10" ht="13.5" customHeight="1" x14ac:dyDescent="0.35">
      <c r="A844" s="1" t="s">
        <v>85</v>
      </c>
      <c r="B844" s="1">
        <v>0</v>
      </c>
      <c r="C844" s="1" t="s">
        <v>10</v>
      </c>
      <c r="D844" s="1" t="s">
        <v>11</v>
      </c>
      <c r="E844" s="1">
        <v>-2.9937</v>
      </c>
      <c r="F844" s="1">
        <v>0.1555</v>
      </c>
      <c r="G844" s="1">
        <v>0.224</v>
      </c>
      <c r="H844" s="1">
        <v>-5.8E-5</v>
      </c>
      <c r="I844" s="1">
        <v>0.39565</v>
      </c>
      <c r="J844" s="1">
        <v>0.26635999999999999</v>
      </c>
    </row>
    <row r="845" spans="1:10" ht="13.5" customHeight="1" x14ac:dyDescent="0.35">
      <c r="A845" s="1" t="s">
        <v>85</v>
      </c>
      <c r="B845" s="1">
        <v>1.75</v>
      </c>
      <c r="C845" s="1" t="s">
        <v>10</v>
      </c>
      <c r="D845" s="1" t="s">
        <v>11</v>
      </c>
      <c r="E845" s="1">
        <v>-2.8012000000000001</v>
      </c>
      <c r="F845" s="1">
        <v>0.1555</v>
      </c>
      <c r="G845" s="1">
        <v>0.224</v>
      </c>
      <c r="H845" s="1">
        <v>-5.8E-5</v>
      </c>
      <c r="I845" s="1">
        <v>3.6700000000000001E-3</v>
      </c>
      <c r="J845" s="1">
        <v>-5.6899999999999997E-3</v>
      </c>
    </row>
    <row r="846" spans="1:10" ht="13.5" customHeight="1" x14ac:dyDescent="0.35">
      <c r="A846" s="1" t="s">
        <v>85</v>
      </c>
      <c r="B846" s="1">
        <v>3.5</v>
      </c>
      <c r="C846" s="1" t="s">
        <v>10</v>
      </c>
      <c r="D846" s="1" t="s">
        <v>11</v>
      </c>
      <c r="E846" s="1">
        <v>-2.6086999999999998</v>
      </c>
      <c r="F846" s="1">
        <v>0.1555</v>
      </c>
      <c r="G846" s="1">
        <v>0.224</v>
      </c>
      <c r="H846" s="1">
        <v>-5.8E-5</v>
      </c>
      <c r="I846" s="1">
        <v>-0.38829999999999998</v>
      </c>
      <c r="J846" s="1">
        <v>-0.27773999999999999</v>
      </c>
    </row>
    <row r="847" spans="1:10" ht="13.5" customHeight="1" x14ac:dyDescent="0.35">
      <c r="A847" s="1" t="s">
        <v>85</v>
      </c>
      <c r="B847" s="1">
        <v>0</v>
      </c>
      <c r="C847" s="1" t="s">
        <v>12</v>
      </c>
      <c r="D847" s="1" t="s">
        <v>11</v>
      </c>
      <c r="E847" s="1">
        <v>-2.3746999999999998</v>
      </c>
      <c r="F847" s="1">
        <v>0.52959999999999996</v>
      </c>
      <c r="G847" s="1">
        <v>0.14929999999999999</v>
      </c>
      <c r="H847" s="1">
        <v>-2.071E-5</v>
      </c>
      <c r="I847" s="1">
        <v>0.27063999999999999</v>
      </c>
      <c r="J847" s="1">
        <v>0.57781000000000005</v>
      </c>
    </row>
    <row r="848" spans="1:10" ht="13.5" customHeight="1" x14ac:dyDescent="0.35">
      <c r="A848" s="1" t="s">
        <v>85</v>
      </c>
      <c r="B848" s="1">
        <v>1.75</v>
      </c>
      <c r="C848" s="1" t="s">
        <v>12</v>
      </c>
      <c r="D848" s="1" t="s">
        <v>11</v>
      </c>
      <c r="E848" s="1">
        <v>-2.1821999999999999</v>
      </c>
      <c r="F848" s="1">
        <v>0.2671</v>
      </c>
      <c r="G848" s="1">
        <v>0.14929999999999999</v>
      </c>
      <c r="H848" s="1">
        <v>-2.071E-5</v>
      </c>
      <c r="I848" s="1">
        <v>9.41E-3</v>
      </c>
      <c r="J848" s="1">
        <v>-0.11932</v>
      </c>
    </row>
    <row r="849" spans="1:10" ht="13.5" customHeight="1" x14ac:dyDescent="0.35">
      <c r="A849" s="1" t="s">
        <v>85</v>
      </c>
      <c r="B849" s="1">
        <v>3.5</v>
      </c>
      <c r="C849" s="1" t="s">
        <v>12</v>
      </c>
      <c r="D849" s="1" t="s">
        <v>11</v>
      </c>
      <c r="E849" s="1">
        <v>-1.9897</v>
      </c>
      <c r="F849" s="1">
        <v>4.5999999999999999E-3</v>
      </c>
      <c r="G849" s="1">
        <v>0.14929999999999999</v>
      </c>
      <c r="H849" s="1">
        <v>-2.071E-5</v>
      </c>
      <c r="I849" s="1">
        <v>-0.25180999999999998</v>
      </c>
      <c r="J849" s="1">
        <v>-0.35707</v>
      </c>
    </row>
    <row r="850" spans="1:10" ht="13.5" customHeight="1" x14ac:dyDescent="0.35">
      <c r="A850" s="1" t="s">
        <v>85</v>
      </c>
      <c r="B850" s="1">
        <v>0</v>
      </c>
      <c r="C850" s="1" t="s">
        <v>13</v>
      </c>
      <c r="D850" s="1" t="s">
        <v>11</v>
      </c>
      <c r="E850" s="1">
        <v>-2.2242000000000002</v>
      </c>
      <c r="F850" s="1">
        <v>-0.4168</v>
      </c>
      <c r="G850" s="1">
        <v>0.1449</v>
      </c>
      <c r="H850" s="1">
        <v>-1E-4</v>
      </c>
      <c r="I850" s="1">
        <v>0.26088</v>
      </c>
      <c r="J850" s="1">
        <v>-0.27829999999999999</v>
      </c>
    </row>
    <row r="851" spans="1:10" ht="13.5" customHeight="1" x14ac:dyDescent="0.35">
      <c r="A851" s="1" t="s">
        <v>85</v>
      </c>
      <c r="B851" s="1">
        <v>1.75</v>
      </c>
      <c r="C851" s="1" t="s">
        <v>13</v>
      </c>
      <c r="D851" s="1" t="s">
        <v>11</v>
      </c>
      <c r="E851" s="1">
        <v>-2.0316999999999998</v>
      </c>
      <c r="F851" s="1">
        <v>-6.6799999999999998E-2</v>
      </c>
      <c r="G851" s="1">
        <v>0.1449</v>
      </c>
      <c r="H851" s="1">
        <v>-1E-4</v>
      </c>
      <c r="I851" s="1">
        <v>7.26E-3</v>
      </c>
      <c r="J851" s="1">
        <v>0.14491999999999999</v>
      </c>
    </row>
    <row r="852" spans="1:10" ht="13.5" customHeight="1" x14ac:dyDescent="0.35">
      <c r="A852" s="1" t="s">
        <v>85</v>
      </c>
      <c r="B852" s="1">
        <v>3.5</v>
      </c>
      <c r="C852" s="1" t="s">
        <v>13</v>
      </c>
      <c r="D852" s="1" t="s">
        <v>11</v>
      </c>
      <c r="E852" s="1">
        <v>-1.8391999999999999</v>
      </c>
      <c r="F852" s="1">
        <v>0.28320000000000001</v>
      </c>
      <c r="G852" s="1">
        <v>0.1449</v>
      </c>
      <c r="H852" s="1">
        <v>-1E-4</v>
      </c>
      <c r="I852" s="1">
        <v>-0.24635000000000001</v>
      </c>
      <c r="J852" s="1">
        <v>-4.4359999999999997E-2</v>
      </c>
    </row>
    <row r="853" spans="1:10" ht="13.5" customHeight="1" x14ac:dyDescent="0.35">
      <c r="A853" s="1" t="s">
        <v>85</v>
      </c>
      <c r="B853" s="1">
        <v>0</v>
      </c>
      <c r="C853" s="1" t="s">
        <v>14</v>
      </c>
      <c r="D853" s="1" t="s">
        <v>11</v>
      </c>
      <c r="E853" s="1">
        <v>-2.3504</v>
      </c>
      <c r="F853" s="1">
        <v>0.1032</v>
      </c>
      <c r="G853" s="1">
        <v>0.54300000000000004</v>
      </c>
      <c r="H853" s="1">
        <v>-5.0229999999999998E-5</v>
      </c>
      <c r="I853" s="1">
        <v>0.61980000000000002</v>
      </c>
      <c r="J853" s="1">
        <v>0.18110000000000001</v>
      </c>
    </row>
    <row r="854" spans="1:10" ht="13.5" customHeight="1" x14ac:dyDescent="0.35">
      <c r="A854" s="1" t="s">
        <v>85</v>
      </c>
      <c r="B854" s="1">
        <v>1.75</v>
      </c>
      <c r="C854" s="1" t="s">
        <v>14</v>
      </c>
      <c r="D854" s="1" t="s">
        <v>11</v>
      </c>
      <c r="E854" s="1">
        <v>-2.1579000000000002</v>
      </c>
      <c r="F854" s="1">
        <v>0.1032</v>
      </c>
      <c r="G854" s="1">
        <v>0.28050000000000003</v>
      </c>
      <c r="H854" s="1">
        <v>-5.0229999999999998E-5</v>
      </c>
      <c r="I854" s="1">
        <v>-0.10072</v>
      </c>
      <c r="J854" s="1">
        <v>5.0000000000000001E-4</v>
      </c>
    </row>
    <row r="855" spans="1:10" ht="13.5" customHeight="1" x14ac:dyDescent="0.35">
      <c r="A855" s="1" t="s">
        <v>85</v>
      </c>
      <c r="B855" s="1">
        <v>3.5</v>
      </c>
      <c r="C855" s="1" t="s">
        <v>14</v>
      </c>
      <c r="D855" s="1" t="s">
        <v>11</v>
      </c>
      <c r="E855" s="1">
        <v>-1.9654</v>
      </c>
      <c r="F855" s="1">
        <v>0.1032</v>
      </c>
      <c r="G855" s="1">
        <v>1.7999999999999999E-2</v>
      </c>
      <c r="H855" s="1">
        <v>-5.0229999999999998E-5</v>
      </c>
      <c r="I855" s="1">
        <v>-0.36187000000000002</v>
      </c>
      <c r="J855" s="1">
        <v>-0.18010000000000001</v>
      </c>
    </row>
    <row r="856" spans="1:10" ht="13.5" customHeight="1" x14ac:dyDescent="0.35">
      <c r="A856" s="1" t="s">
        <v>85</v>
      </c>
      <c r="B856" s="1">
        <v>0</v>
      </c>
      <c r="C856" s="1" t="s">
        <v>15</v>
      </c>
      <c r="D856" s="1" t="s">
        <v>11</v>
      </c>
      <c r="E856" s="1">
        <v>-2.9763000000000002</v>
      </c>
      <c r="F856" s="1">
        <v>0.15110000000000001</v>
      </c>
      <c r="G856" s="1">
        <v>0.5726</v>
      </c>
      <c r="H856" s="1">
        <v>-6.635E-5</v>
      </c>
      <c r="I856" s="1">
        <v>0.70135000000000003</v>
      </c>
      <c r="J856" s="1">
        <v>0.25990000000000002</v>
      </c>
    </row>
    <row r="857" spans="1:10" ht="13.5" customHeight="1" x14ac:dyDescent="0.35">
      <c r="A857" s="1" t="s">
        <v>85</v>
      </c>
      <c r="B857" s="1">
        <v>1.75</v>
      </c>
      <c r="C857" s="1" t="s">
        <v>15</v>
      </c>
      <c r="D857" s="1" t="s">
        <v>11</v>
      </c>
      <c r="E857" s="1">
        <v>-2.7837999999999998</v>
      </c>
      <c r="F857" s="1">
        <v>0.15110000000000001</v>
      </c>
      <c r="G857" s="1">
        <v>0.33639999999999998</v>
      </c>
      <c r="H857" s="1">
        <v>-6.635E-5</v>
      </c>
      <c r="I857" s="1">
        <v>-9.4020000000000006E-2</v>
      </c>
      <c r="J857" s="1">
        <v>-4.5799999999999999E-3</v>
      </c>
    </row>
    <row r="858" spans="1:10" ht="13.5" customHeight="1" x14ac:dyDescent="0.35">
      <c r="A858" s="1" t="s">
        <v>85</v>
      </c>
      <c r="B858" s="1">
        <v>3.5</v>
      </c>
      <c r="C858" s="1" t="s">
        <v>15</v>
      </c>
      <c r="D858" s="1" t="s">
        <v>11</v>
      </c>
      <c r="E858" s="1">
        <v>-2.5912999999999999</v>
      </c>
      <c r="F858" s="1">
        <v>0.15110000000000001</v>
      </c>
      <c r="G858" s="1">
        <v>0.10009999999999999</v>
      </c>
      <c r="H858" s="1">
        <v>-6.635E-5</v>
      </c>
      <c r="I858" s="1">
        <v>-0.47594999999999998</v>
      </c>
      <c r="J858" s="1">
        <v>-0.26906000000000002</v>
      </c>
    </row>
    <row r="859" spans="1:10" ht="13.5" customHeight="1" x14ac:dyDescent="0.35">
      <c r="A859" s="1" t="s">
        <v>85</v>
      </c>
      <c r="B859" s="1">
        <v>0</v>
      </c>
      <c r="C859" s="1" t="s">
        <v>16</v>
      </c>
      <c r="D859" s="1" t="s">
        <v>11</v>
      </c>
      <c r="E859" s="1">
        <v>-2.8626999999999998</v>
      </c>
      <c r="F859" s="1">
        <v>-0.31690000000000002</v>
      </c>
      <c r="G859" s="1">
        <v>0.21440000000000001</v>
      </c>
      <c r="H859" s="1">
        <v>-1.1E-4</v>
      </c>
      <c r="I859" s="1">
        <v>0.37831999999999999</v>
      </c>
      <c r="J859" s="1">
        <v>-0.15354999999999999</v>
      </c>
    </row>
    <row r="860" spans="1:10" ht="13.5" customHeight="1" x14ac:dyDescent="0.35">
      <c r="A860" s="1" t="s">
        <v>85</v>
      </c>
      <c r="B860" s="1">
        <v>1.75</v>
      </c>
      <c r="C860" s="1" t="s">
        <v>16</v>
      </c>
      <c r="D860" s="1" t="s">
        <v>11</v>
      </c>
      <c r="E860" s="1">
        <v>-2.6701999999999999</v>
      </c>
      <c r="F860" s="1">
        <v>-1.9E-3</v>
      </c>
      <c r="G860" s="1">
        <v>0.21440000000000001</v>
      </c>
      <c r="H860" s="1">
        <v>-1.1E-4</v>
      </c>
      <c r="I860" s="1">
        <v>3.1700000000000001E-3</v>
      </c>
      <c r="J860" s="1">
        <v>0.12540000000000001</v>
      </c>
    </row>
    <row r="861" spans="1:10" ht="13.5" customHeight="1" x14ac:dyDescent="0.35">
      <c r="A861" s="1" t="s">
        <v>85</v>
      </c>
      <c r="B861" s="1">
        <v>3.5</v>
      </c>
      <c r="C861" s="1" t="s">
        <v>16</v>
      </c>
      <c r="D861" s="1" t="s">
        <v>11</v>
      </c>
      <c r="E861" s="1">
        <v>-2.4777</v>
      </c>
      <c r="F861" s="1">
        <v>0.31309999999999999</v>
      </c>
      <c r="G861" s="1">
        <v>0.21440000000000001</v>
      </c>
      <c r="H861" s="1">
        <v>-1.1E-4</v>
      </c>
      <c r="I861" s="1">
        <v>-0.37197999999999998</v>
      </c>
      <c r="J861" s="1">
        <v>-0.1469</v>
      </c>
    </row>
    <row r="862" spans="1:10" ht="13.5" customHeight="1" x14ac:dyDescent="0.35">
      <c r="A862" s="1" t="s">
        <v>85</v>
      </c>
      <c r="B862" s="1">
        <v>0</v>
      </c>
      <c r="C862" s="1" t="s">
        <v>17</v>
      </c>
      <c r="D862" s="1" t="s">
        <v>11</v>
      </c>
      <c r="E862" s="1">
        <v>-2.9982000000000002</v>
      </c>
      <c r="F862" s="1">
        <v>0.53490000000000004</v>
      </c>
      <c r="G862" s="1">
        <v>0.21829999999999999</v>
      </c>
      <c r="H862" s="1">
        <v>-3.9780000000000002E-5</v>
      </c>
      <c r="I862" s="1">
        <v>0.3871</v>
      </c>
      <c r="J862" s="1">
        <v>0.61695</v>
      </c>
    </row>
    <row r="863" spans="1:10" ht="13.5" customHeight="1" x14ac:dyDescent="0.35">
      <c r="A863" s="1" t="s">
        <v>85</v>
      </c>
      <c r="B863" s="1">
        <v>1.75</v>
      </c>
      <c r="C863" s="1" t="s">
        <v>17</v>
      </c>
      <c r="D863" s="1" t="s">
        <v>11</v>
      </c>
      <c r="E863" s="1">
        <v>-2.8056999999999999</v>
      </c>
      <c r="F863" s="1">
        <v>0.29870000000000002</v>
      </c>
      <c r="G863" s="1">
        <v>0.21829999999999999</v>
      </c>
      <c r="H863" s="1">
        <v>-3.9780000000000002E-5</v>
      </c>
      <c r="I863" s="1">
        <v>5.1000000000000004E-3</v>
      </c>
      <c r="J863" s="1">
        <v>-0.11241</v>
      </c>
    </row>
    <row r="864" spans="1:10" ht="13.5" customHeight="1" x14ac:dyDescent="0.35">
      <c r="A864" s="1" t="s">
        <v>85</v>
      </c>
      <c r="B864" s="1">
        <v>3.5</v>
      </c>
      <c r="C864" s="1" t="s">
        <v>17</v>
      </c>
      <c r="D864" s="1" t="s">
        <v>11</v>
      </c>
      <c r="E864" s="1">
        <v>-2.6132</v>
      </c>
      <c r="F864" s="1">
        <v>6.2399999999999997E-2</v>
      </c>
      <c r="G864" s="1">
        <v>0.21829999999999999</v>
      </c>
      <c r="H864" s="1">
        <v>-3.9780000000000002E-5</v>
      </c>
      <c r="I864" s="1">
        <v>-0.37690000000000001</v>
      </c>
      <c r="J864" s="1">
        <v>-0.42834</v>
      </c>
    </row>
    <row r="865" spans="1:10" ht="13.5" customHeight="1" x14ac:dyDescent="0.35">
      <c r="A865" s="1" t="s">
        <v>85</v>
      </c>
      <c r="B865" s="1">
        <v>0</v>
      </c>
      <c r="C865" s="1" t="s">
        <v>10</v>
      </c>
      <c r="D865" s="1" t="s">
        <v>11</v>
      </c>
      <c r="E865" s="1">
        <v>-2.9937</v>
      </c>
      <c r="F865" s="1">
        <v>0.1555</v>
      </c>
      <c r="G865" s="1">
        <v>0.224</v>
      </c>
      <c r="H865" s="1">
        <v>-5.8E-5</v>
      </c>
      <c r="I865" s="1">
        <v>0.39565</v>
      </c>
      <c r="J865" s="1">
        <v>0.26635999999999999</v>
      </c>
    </row>
    <row r="866" spans="1:10" ht="13.5" customHeight="1" x14ac:dyDescent="0.35">
      <c r="A866" s="1" t="s">
        <v>85</v>
      </c>
      <c r="B866" s="1">
        <v>1.75</v>
      </c>
      <c r="C866" s="1" t="s">
        <v>10</v>
      </c>
      <c r="D866" s="1" t="s">
        <v>11</v>
      </c>
      <c r="E866" s="1">
        <v>-2.8012000000000001</v>
      </c>
      <c r="F866" s="1">
        <v>0.1555</v>
      </c>
      <c r="G866" s="1">
        <v>0.224</v>
      </c>
      <c r="H866" s="1">
        <v>-5.8E-5</v>
      </c>
      <c r="I866" s="1">
        <v>3.6700000000000001E-3</v>
      </c>
      <c r="J866" s="1">
        <v>-5.6899999999999997E-3</v>
      </c>
    </row>
    <row r="867" spans="1:10" ht="13.5" customHeight="1" x14ac:dyDescent="0.35">
      <c r="A867" s="1" t="s">
        <v>85</v>
      </c>
      <c r="B867" s="1">
        <v>3.5</v>
      </c>
      <c r="C867" s="1" t="s">
        <v>10</v>
      </c>
      <c r="D867" s="1" t="s">
        <v>11</v>
      </c>
      <c r="E867" s="1">
        <v>-2.6086999999999998</v>
      </c>
      <c r="F867" s="1">
        <v>0.1555</v>
      </c>
      <c r="G867" s="1">
        <v>0.224</v>
      </c>
      <c r="H867" s="1">
        <v>-5.8E-5</v>
      </c>
      <c r="I867" s="1">
        <v>-0.38829999999999998</v>
      </c>
      <c r="J867" s="1">
        <v>-0.27773999999999999</v>
      </c>
    </row>
    <row r="868" spans="1:10" ht="13.5" customHeight="1" x14ac:dyDescent="0.35">
      <c r="A868" s="1" t="s">
        <v>85</v>
      </c>
      <c r="B868" s="1">
        <v>0</v>
      </c>
      <c r="C868" s="1" t="s">
        <v>12</v>
      </c>
      <c r="D868" s="1" t="s">
        <v>11</v>
      </c>
      <c r="E868" s="1">
        <v>-2.3746999999999998</v>
      </c>
      <c r="F868" s="1">
        <v>0.52959999999999996</v>
      </c>
      <c r="G868" s="1">
        <v>0.14929999999999999</v>
      </c>
      <c r="H868" s="1">
        <v>-2.071E-5</v>
      </c>
      <c r="I868" s="1">
        <v>0.27063999999999999</v>
      </c>
      <c r="J868" s="1">
        <v>0.57781000000000005</v>
      </c>
    </row>
    <row r="869" spans="1:10" ht="13.5" customHeight="1" x14ac:dyDescent="0.35">
      <c r="A869" s="1" t="s">
        <v>85</v>
      </c>
      <c r="B869" s="1">
        <v>1.75</v>
      </c>
      <c r="C869" s="1" t="s">
        <v>12</v>
      </c>
      <c r="D869" s="1" t="s">
        <v>11</v>
      </c>
      <c r="E869" s="1">
        <v>-2.1821999999999999</v>
      </c>
      <c r="F869" s="1">
        <v>0.2671</v>
      </c>
      <c r="G869" s="1">
        <v>0.14929999999999999</v>
      </c>
      <c r="H869" s="1">
        <v>-2.071E-5</v>
      </c>
      <c r="I869" s="1">
        <v>9.41E-3</v>
      </c>
      <c r="J869" s="1">
        <v>-0.11932</v>
      </c>
    </row>
    <row r="870" spans="1:10" ht="13.5" customHeight="1" x14ac:dyDescent="0.35">
      <c r="A870" s="1" t="s">
        <v>85</v>
      </c>
      <c r="B870" s="1">
        <v>3.5</v>
      </c>
      <c r="C870" s="1" t="s">
        <v>12</v>
      </c>
      <c r="D870" s="1" t="s">
        <v>11</v>
      </c>
      <c r="E870" s="1">
        <v>-1.9897</v>
      </c>
      <c r="F870" s="1">
        <v>4.5999999999999999E-3</v>
      </c>
      <c r="G870" s="1">
        <v>0.14929999999999999</v>
      </c>
      <c r="H870" s="1">
        <v>-2.071E-5</v>
      </c>
      <c r="I870" s="1">
        <v>-0.25180999999999998</v>
      </c>
      <c r="J870" s="1">
        <v>-0.35707</v>
      </c>
    </row>
    <row r="871" spans="1:10" ht="13.5" customHeight="1" x14ac:dyDescent="0.35">
      <c r="A871" s="1" t="s">
        <v>85</v>
      </c>
      <c r="B871" s="1">
        <v>0</v>
      </c>
      <c r="C871" s="1" t="s">
        <v>13</v>
      </c>
      <c r="D871" s="1" t="s">
        <v>11</v>
      </c>
      <c r="E871" s="1">
        <v>-2.2242000000000002</v>
      </c>
      <c r="F871" s="1">
        <v>-0.4168</v>
      </c>
      <c r="G871" s="1">
        <v>0.1449</v>
      </c>
      <c r="H871" s="1">
        <v>-1E-4</v>
      </c>
      <c r="I871" s="1">
        <v>0.26088</v>
      </c>
      <c r="J871" s="1">
        <v>-0.27829999999999999</v>
      </c>
    </row>
    <row r="872" spans="1:10" ht="13.5" customHeight="1" x14ac:dyDescent="0.35">
      <c r="A872" s="1" t="s">
        <v>85</v>
      </c>
      <c r="B872" s="1">
        <v>1.75</v>
      </c>
      <c r="C872" s="1" t="s">
        <v>13</v>
      </c>
      <c r="D872" s="1" t="s">
        <v>11</v>
      </c>
      <c r="E872" s="1">
        <v>-2.0316999999999998</v>
      </c>
      <c r="F872" s="1">
        <v>-6.6799999999999998E-2</v>
      </c>
      <c r="G872" s="1">
        <v>0.1449</v>
      </c>
      <c r="H872" s="1">
        <v>-1E-4</v>
      </c>
      <c r="I872" s="1">
        <v>7.26E-3</v>
      </c>
      <c r="J872" s="1">
        <v>0.14491999999999999</v>
      </c>
    </row>
    <row r="873" spans="1:10" ht="13.5" customHeight="1" x14ac:dyDescent="0.35">
      <c r="A873" s="1" t="s">
        <v>85</v>
      </c>
      <c r="B873" s="1">
        <v>3.5</v>
      </c>
      <c r="C873" s="1" t="s">
        <v>13</v>
      </c>
      <c r="D873" s="1" t="s">
        <v>11</v>
      </c>
      <c r="E873" s="1">
        <v>-1.8391999999999999</v>
      </c>
      <c r="F873" s="1">
        <v>0.28320000000000001</v>
      </c>
      <c r="G873" s="1">
        <v>0.1449</v>
      </c>
      <c r="H873" s="1">
        <v>-1E-4</v>
      </c>
      <c r="I873" s="1">
        <v>-0.24635000000000001</v>
      </c>
      <c r="J873" s="1">
        <v>-4.4359999999999997E-2</v>
      </c>
    </row>
    <row r="874" spans="1:10" ht="13.5" customHeight="1" x14ac:dyDescent="0.35">
      <c r="A874" s="1" t="s">
        <v>85</v>
      </c>
      <c r="B874" s="1">
        <v>0</v>
      </c>
      <c r="C874" s="1" t="s">
        <v>14</v>
      </c>
      <c r="D874" s="1" t="s">
        <v>11</v>
      </c>
      <c r="E874" s="1">
        <v>-2.3504</v>
      </c>
      <c r="F874" s="1">
        <v>0.1032</v>
      </c>
      <c r="G874" s="1">
        <v>0.54300000000000004</v>
      </c>
      <c r="H874" s="1">
        <v>-5.0229999999999998E-5</v>
      </c>
      <c r="I874" s="1">
        <v>0.61980000000000002</v>
      </c>
      <c r="J874" s="1">
        <v>0.18110000000000001</v>
      </c>
    </row>
    <row r="875" spans="1:10" ht="13.5" customHeight="1" x14ac:dyDescent="0.35">
      <c r="A875" s="1" t="s">
        <v>85</v>
      </c>
      <c r="B875" s="1">
        <v>1.75</v>
      </c>
      <c r="C875" s="1" t="s">
        <v>14</v>
      </c>
      <c r="D875" s="1" t="s">
        <v>11</v>
      </c>
      <c r="E875" s="1">
        <v>-2.1579000000000002</v>
      </c>
      <c r="F875" s="1">
        <v>0.1032</v>
      </c>
      <c r="G875" s="1">
        <v>0.28050000000000003</v>
      </c>
      <c r="H875" s="1">
        <v>-5.0229999999999998E-5</v>
      </c>
      <c r="I875" s="1">
        <v>-0.10072</v>
      </c>
      <c r="J875" s="1">
        <v>5.0000000000000001E-4</v>
      </c>
    </row>
    <row r="876" spans="1:10" ht="13.5" customHeight="1" x14ac:dyDescent="0.35">
      <c r="A876" s="1" t="s">
        <v>85</v>
      </c>
      <c r="B876" s="1">
        <v>3.5</v>
      </c>
      <c r="C876" s="1" t="s">
        <v>14</v>
      </c>
      <c r="D876" s="1" t="s">
        <v>11</v>
      </c>
      <c r="E876" s="1">
        <v>-1.9654</v>
      </c>
      <c r="F876" s="1">
        <v>0.1032</v>
      </c>
      <c r="G876" s="1">
        <v>1.7999999999999999E-2</v>
      </c>
      <c r="H876" s="1">
        <v>-5.0229999999999998E-5</v>
      </c>
      <c r="I876" s="1">
        <v>-0.36187000000000002</v>
      </c>
      <c r="J876" s="1">
        <v>-0.18010000000000001</v>
      </c>
    </row>
    <row r="877" spans="1:10" ht="13.5" customHeight="1" x14ac:dyDescent="0.35">
      <c r="A877" s="1" t="s">
        <v>85</v>
      </c>
      <c r="B877" s="1">
        <v>0</v>
      </c>
      <c r="C877" s="1" t="s">
        <v>15</v>
      </c>
      <c r="D877" s="1" t="s">
        <v>11</v>
      </c>
      <c r="E877" s="1">
        <v>-2.9763000000000002</v>
      </c>
      <c r="F877" s="1">
        <v>0.15110000000000001</v>
      </c>
      <c r="G877" s="1">
        <v>0.5726</v>
      </c>
      <c r="H877" s="1">
        <v>-6.635E-5</v>
      </c>
      <c r="I877" s="1">
        <v>0.70135000000000003</v>
      </c>
      <c r="J877" s="1">
        <v>0.25990000000000002</v>
      </c>
    </row>
    <row r="878" spans="1:10" ht="13.5" customHeight="1" x14ac:dyDescent="0.35">
      <c r="A878" s="1" t="s">
        <v>85</v>
      </c>
      <c r="B878" s="1">
        <v>1.75</v>
      </c>
      <c r="C878" s="1" t="s">
        <v>15</v>
      </c>
      <c r="D878" s="1" t="s">
        <v>11</v>
      </c>
      <c r="E878" s="1">
        <v>-2.7837999999999998</v>
      </c>
      <c r="F878" s="1">
        <v>0.15110000000000001</v>
      </c>
      <c r="G878" s="1">
        <v>0.33639999999999998</v>
      </c>
      <c r="H878" s="1">
        <v>-6.635E-5</v>
      </c>
      <c r="I878" s="1">
        <v>-9.4020000000000006E-2</v>
      </c>
      <c r="J878" s="1">
        <v>-4.5799999999999999E-3</v>
      </c>
    </row>
    <row r="879" spans="1:10" ht="13.5" customHeight="1" x14ac:dyDescent="0.35">
      <c r="A879" s="1" t="s">
        <v>85</v>
      </c>
      <c r="B879" s="1">
        <v>3.5</v>
      </c>
      <c r="C879" s="1" t="s">
        <v>15</v>
      </c>
      <c r="D879" s="1" t="s">
        <v>11</v>
      </c>
      <c r="E879" s="1">
        <v>-2.5912999999999999</v>
      </c>
      <c r="F879" s="1">
        <v>0.15110000000000001</v>
      </c>
      <c r="G879" s="1">
        <v>0.10009999999999999</v>
      </c>
      <c r="H879" s="1">
        <v>-6.635E-5</v>
      </c>
      <c r="I879" s="1">
        <v>-0.47594999999999998</v>
      </c>
      <c r="J879" s="1">
        <v>-0.26906000000000002</v>
      </c>
    </row>
    <row r="880" spans="1:10" ht="13.5" customHeight="1" x14ac:dyDescent="0.35">
      <c r="A880" s="1" t="s">
        <v>85</v>
      </c>
      <c r="B880" s="1">
        <v>0</v>
      </c>
      <c r="C880" s="1" t="s">
        <v>16</v>
      </c>
      <c r="D880" s="1" t="s">
        <v>11</v>
      </c>
      <c r="E880" s="1">
        <v>-2.8626999999999998</v>
      </c>
      <c r="F880" s="1">
        <v>-0.31690000000000002</v>
      </c>
      <c r="G880" s="1">
        <v>0.21440000000000001</v>
      </c>
      <c r="H880" s="1">
        <v>-1.1E-4</v>
      </c>
      <c r="I880" s="1">
        <v>0.37831999999999999</v>
      </c>
      <c r="J880" s="1">
        <v>-0.15354999999999999</v>
      </c>
    </row>
    <row r="881" spans="1:10" ht="13.5" customHeight="1" x14ac:dyDescent="0.35">
      <c r="A881" s="1" t="s">
        <v>85</v>
      </c>
      <c r="B881" s="1">
        <v>1.75</v>
      </c>
      <c r="C881" s="1" t="s">
        <v>16</v>
      </c>
      <c r="D881" s="1" t="s">
        <v>11</v>
      </c>
      <c r="E881" s="1">
        <v>-2.6701999999999999</v>
      </c>
      <c r="F881" s="1">
        <v>-1.9E-3</v>
      </c>
      <c r="G881" s="1">
        <v>0.21440000000000001</v>
      </c>
      <c r="H881" s="1">
        <v>-1.1E-4</v>
      </c>
      <c r="I881" s="1">
        <v>3.1700000000000001E-3</v>
      </c>
      <c r="J881" s="1">
        <v>0.12540000000000001</v>
      </c>
    </row>
    <row r="882" spans="1:10" ht="13.5" customHeight="1" x14ac:dyDescent="0.35">
      <c r="A882" s="1" t="s">
        <v>85</v>
      </c>
      <c r="B882" s="1">
        <v>3.5</v>
      </c>
      <c r="C882" s="1" t="s">
        <v>16</v>
      </c>
      <c r="D882" s="1" t="s">
        <v>11</v>
      </c>
      <c r="E882" s="1">
        <v>-2.4777</v>
      </c>
      <c r="F882" s="1">
        <v>0.31309999999999999</v>
      </c>
      <c r="G882" s="1">
        <v>0.21440000000000001</v>
      </c>
      <c r="H882" s="1">
        <v>-1.1E-4</v>
      </c>
      <c r="I882" s="1">
        <v>-0.37197999999999998</v>
      </c>
      <c r="J882" s="1">
        <v>-0.1469</v>
      </c>
    </row>
    <row r="883" spans="1:10" ht="13.5" customHeight="1" x14ac:dyDescent="0.35">
      <c r="A883" s="1" t="s">
        <v>85</v>
      </c>
      <c r="B883" s="1">
        <v>0</v>
      </c>
      <c r="C883" s="1" t="s">
        <v>17</v>
      </c>
      <c r="D883" s="1" t="s">
        <v>11</v>
      </c>
      <c r="E883" s="1">
        <v>-2.9982000000000002</v>
      </c>
      <c r="F883" s="1">
        <v>0.53490000000000004</v>
      </c>
      <c r="G883" s="1">
        <v>0.21829999999999999</v>
      </c>
      <c r="H883" s="1">
        <v>-3.9780000000000002E-5</v>
      </c>
      <c r="I883" s="1">
        <v>0.3871</v>
      </c>
      <c r="J883" s="1">
        <v>0.61695</v>
      </c>
    </row>
    <row r="884" spans="1:10" ht="13.5" customHeight="1" x14ac:dyDescent="0.35">
      <c r="A884" s="1" t="s">
        <v>85</v>
      </c>
      <c r="B884" s="1">
        <v>1.75</v>
      </c>
      <c r="C884" s="1" t="s">
        <v>17</v>
      </c>
      <c r="D884" s="1" t="s">
        <v>11</v>
      </c>
      <c r="E884" s="1">
        <v>-2.8056999999999999</v>
      </c>
      <c r="F884" s="1">
        <v>0.29870000000000002</v>
      </c>
      <c r="G884" s="1">
        <v>0.21829999999999999</v>
      </c>
      <c r="H884" s="1">
        <v>-3.9780000000000002E-5</v>
      </c>
      <c r="I884" s="1">
        <v>5.1000000000000004E-3</v>
      </c>
      <c r="J884" s="1">
        <v>-0.11241</v>
      </c>
    </row>
    <row r="885" spans="1:10" ht="13.5" customHeight="1" x14ac:dyDescent="0.35">
      <c r="A885" s="1" t="s">
        <v>85</v>
      </c>
      <c r="B885" s="1">
        <v>3.5</v>
      </c>
      <c r="C885" s="1" t="s">
        <v>17</v>
      </c>
      <c r="D885" s="1" t="s">
        <v>11</v>
      </c>
      <c r="E885" s="1">
        <v>-2.6132</v>
      </c>
      <c r="F885" s="1">
        <v>6.2399999999999997E-2</v>
      </c>
      <c r="G885" s="1">
        <v>0.21829999999999999</v>
      </c>
      <c r="H885" s="1">
        <v>-3.9780000000000002E-5</v>
      </c>
      <c r="I885" s="1">
        <v>-0.37690000000000001</v>
      </c>
      <c r="J885" s="1">
        <v>-0.42834</v>
      </c>
    </row>
    <row r="886" spans="1:10" ht="13.5" customHeight="1" x14ac:dyDescent="0.35">
      <c r="A886" s="1" t="s">
        <v>85</v>
      </c>
      <c r="B886" s="1">
        <v>0</v>
      </c>
      <c r="C886" s="1" t="s">
        <v>10</v>
      </c>
      <c r="D886" s="1" t="s">
        <v>11</v>
      </c>
      <c r="E886" s="1">
        <v>-2.9937</v>
      </c>
      <c r="F886" s="1">
        <v>0.1555</v>
      </c>
      <c r="G886" s="1">
        <v>0.224</v>
      </c>
      <c r="H886" s="1">
        <v>-5.8E-5</v>
      </c>
      <c r="I886" s="1">
        <v>0.39565</v>
      </c>
      <c r="J886" s="1">
        <v>0.26635999999999999</v>
      </c>
    </row>
    <row r="887" spans="1:10" ht="13.5" customHeight="1" x14ac:dyDescent="0.35">
      <c r="A887" s="1" t="s">
        <v>85</v>
      </c>
      <c r="B887" s="1">
        <v>1.75</v>
      </c>
      <c r="C887" s="1" t="s">
        <v>10</v>
      </c>
      <c r="D887" s="1" t="s">
        <v>11</v>
      </c>
      <c r="E887" s="1">
        <v>-2.8012000000000001</v>
      </c>
      <c r="F887" s="1">
        <v>0.1555</v>
      </c>
      <c r="G887" s="1">
        <v>0.224</v>
      </c>
      <c r="H887" s="1">
        <v>-5.8E-5</v>
      </c>
      <c r="I887" s="1">
        <v>3.6700000000000001E-3</v>
      </c>
      <c r="J887" s="1">
        <v>-5.6899999999999997E-3</v>
      </c>
    </row>
    <row r="888" spans="1:10" ht="13.5" customHeight="1" x14ac:dyDescent="0.35">
      <c r="A888" s="1" t="s">
        <v>85</v>
      </c>
      <c r="B888" s="1">
        <v>3.5</v>
      </c>
      <c r="C888" s="1" t="s">
        <v>10</v>
      </c>
      <c r="D888" s="1" t="s">
        <v>11</v>
      </c>
      <c r="E888" s="1">
        <v>-2.6086999999999998</v>
      </c>
      <c r="F888" s="1">
        <v>0.1555</v>
      </c>
      <c r="G888" s="1">
        <v>0.224</v>
      </c>
      <c r="H888" s="1">
        <v>-5.8E-5</v>
      </c>
      <c r="I888" s="1">
        <v>-0.38829999999999998</v>
      </c>
      <c r="J888" s="1">
        <v>-0.27773999999999999</v>
      </c>
    </row>
    <row r="889" spans="1:10" ht="13.5" customHeight="1" x14ac:dyDescent="0.35">
      <c r="A889" s="1" t="s">
        <v>85</v>
      </c>
      <c r="B889" s="1">
        <v>0</v>
      </c>
      <c r="C889" s="1" t="s">
        <v>12</v>
      </c>
      <c r="D889" s="1" t="s">
        <v>11</v>
      </c>
      <c r="E889" s="1">
        <v>-2.3746999999999998</v>
      </c>
      <c r="F889" s="1">
        <v>0.52959999999999996</v>
      </c>
      <c r="G889" s="1">
        <v>0.14929999999999999</v>
      </c>
      <c r="H889" s="1">
        <v>-2.071E-5</v>
      </c>
      <c r="I889" s="1">
        <v>0.27063999999999999</v>
      </c>
      <c r="J889" s="1">
        <v>0.57781000000000005</v>
      </c>
    </row>
    <row r="890" spans="1:10" ht="13.5" customHeight="1" x14ac:dyDescent="0.35">
      <c r="A890" s="1" t="s">
        <v>85</v>
      </c>
      <c r="B890" s="1">
        <v>1.75</v>
      </c>
      <c r="C890" s="1" t="s">
        <v>12</v>
      </c>
      <c r="D890" s="1" t="s">
        <v>11</v>
      </c>
      <c r="E890" s="1">
        <v>-2.1821999999999999</v>
      </c>
      <c r="F890" s="1">
        <v>0.2671</v>
      </c>
      <c r="G890" s="1">
        <v>0.14929999999999999</v>
      </c>
      <c r="H890" s="1">
        <v>-2.071E-5</v>
      </c>
      <c r="I890" s="1">
        <v>9.41E-3</v>
      </c>
      <c r="J890" s="1">
        <v>-0.11932</v>
      </c>
    </row>
    <row r="891" spans="1:10" ht="13.5" customHeight="1" x14ac:dyDescent="0.35">
      <c r="A891" s="1" t="s">
        <v>85</v>
      </c>
      <c r="B891" s="1">
        <v>3.5</v>
      </c>
      <c r="C891" s="1" t="s">
        <v>12</v>
      </c>
      <c r="D891" s="1" t="s">
        <v>11</v>
      </c>
      <c r="E891" s="1">
        <v>-1.9897</v>
      </c>
      <c r="F891" s="1">
        <v>4.5999999999999999E-3</v>
      </c>
      <c r="G891" s="1">
        <v>0.14929999999999999</v>
      </c>
      <c r="H891" s="1">
        <v>-2.071E-5</v>
      </c>
      <c r="I891" s="1">
        <v>-0.25180999999999998</v>
      </c>
      <c r="J891" s="1">
        <v>-0.35707</v>
      </c>
    </row>
    <row r="892" spans="1:10" ht="13.5" customHeight="1" x14ac:dyDescent="0.35">
      <c r="A892" s="1" t="s">
        <v>85</v>
      </c>
      <c r="B892" s="1">
        <v>0</v>
      </c>
      <c r="C892" s="1" t="s">
        <v>13</v>
      </c>
      <c r="D892" s="1" t="s">
        <v>11</v>
      </c>
      <c r="E892" s="1">
        <v>-2.2242000000000002</v>
      </c>
      <c r="F892" s="1">
        <v>-0.4168</v>
      </c>
      <c r="G892" s="1">
        <v>0.1449</v>
      </c>
      <c r="H892" s="1">
        <v>-1E-4</v>
      </c>
      <c r="I892" s="1">
        <v>0.26088</v>
      </c>
      <c r="J892" s="1">
        <v>-0.27829999999999999</v>
      </c>
    </row>
    <row r="893" spans="1:10" ht="13.5" customHeight="1" x14ac:dyDescent="0.35">
      <c r="A893" s="1" t="s">
        <v>85</v>
      </c>
      <c r="B893" s="1">
        <v>1.75</v>
      </c>
      <c r="C893" s="1" t="s">
        <v>13</v>
      </c>
      <c r="D893" s="1" t="s">
        <v>11</v>
      </c>
      <c r="E893" s="1">
        <v>-2.0316999999999998</v>
      </c>
      <c r="F893" s="1">
        <v>-6.6799999999999998E-2</v>
      </c>
      <c r="G893" s="1">
        <v>0.1449</v>
      </c>
      <c r="H893" s="1">
        <v>-1E-4</v>
      </c>
      <c r="I893" s="1">
        <v>7.26E-3</v>
      </c>
      <c r="J893" s="1">
        <v>0.14491999999999999</v>
      </c>
    </row>
    <row r="894" spans="1:10" ht="13.5" customHeight="1" x14ac:dyDescent="0.35">
      <c r="A894" s="1" t="s">
        <v>85</v>
      </c>
      <c r="B894" s="1">
        <v>3.5</v>
      </c>
      <c r="C894" s="1" t="s">
        <v>13</v>
      </c>
      <c r="D894" s="1" t="s">
        <v>11</v>
      </c>
      <c r="E894" s="1">
        <v>-1.8391999999999999</v>
      </c>
      <c r="F894" s="1">
        <v>0.28320000000000001</v>
      </c>
      <c r="G894" s="1">
        <v>0.1449</v>
      </c>
      <c r="H894" s="1">
        <v>-1E-4</v>
      </c>
      <c r="I894" s="1">
        <v>-0.24635000000000001</v>
      </c>
      <c r="J894" s="1">
        <v>-4.4359999999999997E-2</v>
      </c>
    </row>
    <row r="895" spans="1:10" ht="13.5" customHeight="1" x14ac:dyDescent="0.35">
      <c r="A895" s="1" t="s">
        <v>85</v>
      </c>
      <c r="B895" s="1">
        <v>0</v>
      </c>
      <c r="C895" s="1" t="s">
        <v>14</v>
      </c>
      <c r="D895" s="1" t="s">
        <v>11</v>
      </c>
      <c r="E895" s="1">
        <v>-2.3504</v>
      </c>
      <c r="F895" s="1">
        <v>0.1032</v>
      </c>
      <c r="G895" s="1">
        <v>0.54300000000000004</v>
      </c>
      <c r="H895" s="1">
        <v>-5.0229999999999998E-5</v>
      </c>
      <c r="I895" s="1">
        <v>0.61980000000000002</v>
      </c>
      <c r="J895" s="1">
        <v>0.18110000000000001</v>
      </c>
    </row>
    <row r="896" spans="1:10" ht="13.5" customHeight="1" x14ac:dyDescent="0.35">
      <c r="A896" s="1" t="s">
        <v>85</v>
      </c>
      <c r="B896" s="1">
        <v>1.75</v>
      </c>
      <c r="C896" s="1" t="s">
        <v>14</v>
      </c>
      <c r="D896" s="1" t="s">
        <v>11</v>
      </c>
      <c r="E896" s="1">
        <v>-2.1579000000000002</v>
      </c>
      <c r="F896" s="1">
        <v>0.1032</v>
      </c>
      <c r="G896" s="1">
        <v>0.28050000000000003</v>
      </c>
      <c r="H896" s="1">
        <v>-5.0229999999999998E-5</v>
      </c>
      <c r="I896" s="1">
        <v>-0.10072</v>
      </c>
      <c r="J896" s="1">
        <v>5.0000000000000001E-4</v>
      </c>
    </row>
    <row r="897" spans="1:10" ht="13.5" customHeight="1" x14ac:dyDescent="0.35">
      <c r="A897" s="1" t="s">
        <v>85</v>
      </c>
      <c r="B897" s="1">
        <v>3.5</v>
      </c>
      <c r="C897" s="1" t="s">
        <v>14</v>
      </c>
      <c r="D897" s="1" t="s">
        <v>11</v>
      </c>
      <c r="E897" s="1">
        <v>-1.9654</v>
      </c>
      <c r="F897" s="1">
        <v>0.1032</v>
      </c>
      <c r="G897" s="1">
        <v>1.7999999999999999E-2</v>
      </c>
      <c r="H897" s="1">
        <v>-5.0229999999999998E-5</v>
      </c>
      <c r="I897" s="1">
        <v>-0.36187000000000002</v>
      </c>
      <c r="J897" s="1">
        <v>-0.18010000000000001</v>
      </c>
    </row>
    <row r="898" spans="1:10" ht="13.5" customHeight="1" x14ac:dyDescent="0.35">
      <c r="A898" s="1" t="s">
        <v>85</v>
      </c>
      <c r="B898" s="1">
        <v>0</v>
      </c>
      <c r="C898" s="1" t="s">
        <v>15</v>
      </c>
      <c r="D898" s="1" t="s">
        <v>11</v>
      </c>
      <c r="E898" s="1">
        <v>-2.9763000000000002</v>
      </c>
      <c r="F898" s="1">
        <v>0.15110000000000001</v>
      </c>
      <c r="G898" s="1">
        <v>0.5726</v>
      </c>
      <c r="H898" s="1">
        <v>-6.635E-5</v>
      </c>
      <c r="I898" s="1">
        <v>0.70135000000000003</v>
      </c>
      <c r="J898" s="1">
        <v>0.25990000000000002</v>
      </c>
    </row>
    <row r="899" spans="1:10" ht="13.5" customHeight="1" x14ac:dyDescent="0.35">
      <c r="A899" s="1" t="s">
        <v>85</v>
      </c>
      <c r="B899" s="1">
        <v>1.75</v>
      </c>
      <c r="C899" s="1" t="s">
        <v>15</v>
      </c>
      <c r="D899" s="1" t="s">
        <v>11</v>
      </c>
      <c r="E899" s="1">
        <v>-2.7837999999999998</v>
      </c>
      <c r="F899" s="1">
        <v>0.15110000000000001</v>
      </c>
      <c r="G899" s="1">
        <v>0.33639999999999998</v>
      </c>
      <c r="H899" s="1">
        <v>-6.635E-5</v>
      </c>
      <c r="I899" s="1">
        <v>-9.4020000000000006E-2</v>
      </c>
      <c r="J899" s="1">
        <v>-4.5799999999999999E-3</v>
      </c>
    </row>
    <row r="900" spans="1:10" ht="13.5" customHeight="1" x14ac:dyDescent="0.35">
      <c r="A900" s="1" t="s">
        <v>85</v>
      </c>
      <c r="B900" s="1">
        <v>3.5</v>
      </c>
      <c r="C900" s="1" t="s">
        <v>15</v>
      </c>
      <c r="D900" s="1" t="s">
        <v>11</v>
      </c>
      <c r="E900" s="1">
        <v>-2.5912999999999999</v>
      </c>
      <c r="F900" s="1">
        <v>0.15110000000000001</v>
      </c>
      <c r="G900" s="1">
        <v>0.10009999999999999</v>
      </c>
      <c r="H900" s="1">
        <v>-6.635E-5</v>
      </c>
      <c r="I900" s="1">
        <v>-0.47594999999999998</v>
      </c>
      <c r="J900" s="1">
        <v>-0.26906000000000002</v>
      </c>
    </row>
    <row r="901" spans="1:10" ht="13.5" customHeight="1" x14ac:dyDescent="0.35">
      <c r="A901" s="1" t="s">
        <v>85</v>
      </c>
      <c r="B901" s="1">
        <v>0</v>
      </c>
      <c r="C901" s="1" t="s">
        <v>16</v>
      </c>
      <c r="D901" s="1" t="s">
        <v>11</v>
      </c>
      <c r="E901" s="1">
        <v>-2.8626999999999998</v>
      </c>
      <c r="F901" s="1">
        <v>-0.31690000000000002</v>
      </c>
      <c r="G901" s="1">
        <v>0.21440000000000001</v>
      </c>
      <c r="H901" s="1">
        <v>-1.1E-4</v>
      </c>
      <c r="I901" s="1">
        <v>0.37831999999999999</v>
      </c>
      <c r="J901" s="1">
        <v>-0.15354999999999999</v>
      </c>
    </row>
    <row r="902" spans="1:10" ht="13.5" customHeight="1" x14ac:dyDescent="0.35">
      <c r="A902" s="1" t="s">
        <v>85</v>
      </c>
      <c r="B902" s="1">
        <v>1.75</v>
      </c>
      <c r="C902" s="1" t="s">
        <v>16</v>
      </c>
      <c r="D902" s="1" t="s">
        <v>11</v>
      </c>
      <c r="E902" s="1">
        <v>-2.6701999999999999</v>
      </c>
      <c r="F902" s="1">
        <v>-1.9E-3</v>
      </c>
      <c r="G902" s="1">
        <v>0.21440000000000001</v>
      </c>
      <c r="H902" s="1">
        <v>-1.1E-4</v>
      </c>
      <c r="I902" s="1">
        <v>3.1700000000000001E-3</v>
      </c>
      <c r="J902" s="1">
        <v>0.12540000000000001</v>
      </c>
    </row>
    <row r="903" spans="1:10" ht="13.5" customHeight="1" x14ac:dyDescent="0.35">
      <c r="A903" s="1" t="s">
        <v>85</v>
      </c>
      <c r="B903" s="1">
        <v>3.5</v>
      </c>
      <c r="C903" s="1" t="s">
        <v>16</v>
      </c>
      <c r="D903" s="1" t="s">
        <v>11</v>
      </c>
      <c r="E903" s="1">
        <v>-2.4777</v>
      </c>
      <c r="F903" s="1">
        <v>0.31309999999999999</v>
      </c>
      <c r="G903" s="1">
        <v>0.21440000000000001</v>
      </c>
      <c r="H903" s="1">
        <v>-1.1E-4</v>
      </c>
      <c r="I903" s="1">
        <v>-0.37197999999999998</v>
      </c>
      <c r="J903" s="1">
        <v>-0.1469</v>
      </c>
    </row>
    <row r="904" spans="1:10" ht="13.5" customHeight="1" x14ac:dyDescent="0.35">
      <c r="A904" s="1" t="s">
        <v>85</v>
      </c>
      <c r="B904" s="1">
        <v>0</v>
      </c>
      <c r="C904" s="1" t="s">
        <v>17</v>
      </c>
      <c r="D904" s="1" t="s">
        <v>11</v>
      </c>
      <c r="E904" s="1">
        <v>-2.9982000000000002</v>
      </c>
      <c r="F904" s="1">
        <v>0.53490000000000004</v>
      </c>
      <c r="G904" s="1">
        <v>0.21829999999999999</v>
      </c>
      <c r="H904" s="1">
        <v>-3.9780000000000002E-5</v>
      </c>
      <c r="I904" s="1">
        <v>0.3871</v>
      </c>
      <c r="J904" s="1">
        <v>0.61695</v>
      </c>
    </row>
    <row r="905" spans="1:10" ht="13.5" customHeight="1" x14ac:dyDescent="0.35">
      <c r="A905" s="1" t="s">
        <v>85</v>
      </c>
      <c r="B905" s="1">
        <v>1.75</v>
      </c>
      <c r="C905" s="1" t="s">
        <v>17</v>
      </c>
      <c r="D905" s="1" t="s">
        <v>11</v>
      </c>
      <c r="E905" s="1">
        <v>-2.8056999999999999</v>
      </c>
      <c r="F905" s="1">
        <v>0.29870000000000002</v>
      </c>
      <c r="G905" s="1">
        <v>0.21829999999999999</v>
      </c>
      <c r="H905" s="1">
        <v>-3.9780000000000002E-5</v>
      </c>
      <c r="I905" s="1">
        <v>5.1000000000000004E-3</v>
      </c>
      <c r="J905" s="1">
        <v>-0.11241</v>
      </c>
    </row>
    <row r="906" spans="1:10" ht="13.5" customHeight="1" x14ac:dyDescent="0.35">
      <c r="A906" s="1" t="s">
        <v>85</v>
      </c>
      <c r="B906" s="1">
        <v>3.5</v>
      </c>
      <c r="C906" s="1" t="s">
        <v>17</v>
      </c>
      <c r="D906" s="1" t="s">
        <v>11</v>
      </c>
      <c r="E906" s="1">
        <v>-2.6132</v>
      </c>
      <c r="F906" s="1">
        <v>6.2399999999999997E-2</v>
      </c>
      <c r="G906" s="1">
        <v>0.21829999999999999</v>
      </c>
      <c r="H906" s="1">
        <v>-3.9780000000000002E-5</v>
      </c>
      <c r="I906" s="1">
        <v>-0.37690000000000001</v>
      </c>
      <c r="J906" s="1">
        <v>-0.42834</v>
      </c>
    </row>
    <row r="907" spans="1:10" ht="13.5" customHeight="1" x14ac:dyDescent="0.35">
      <c r="A907" s="1" t="s">
        <v>85</v>
      </c>
      <c r="B907" s="1">
        <v>0</v>
      </c>
      <c r="C907" s="1" t="s">
        <v>10</v>
      </c>
      <c r="D907" s="1" t="s">
        <v>11</v>
      </c>
      <c r="E907" s="1">
        <v>-2.9937</v>
      </c>
      <c r="F907" s="1">
        <v>0.1555</v>
      </c>
      <c r="G907" s="1">
        <v>0.224</v>
      </c>
      <c r="H907" s="1">
        <v>-5.8E-5</v>
      </c>
      <c r="I907" s="1">
        <v>0.39565</v>
      </c>
      <c r="J907" s="1">
        <v>0.26635999999999999</v>
      </c>
    </row>
    <row r="908" spans="1:10" ht="13.5" customHeight="1" x14ac:dyDescent="0.35">
      <c r="A908" s="1" t="s">
        <v>85</v>
      </c>
      <c r="B908" s="1">
        <v>1.75</v>
      </c>
      <c r="C908" s="1" t="s">
        <v>10</v>
      </c>
      <c r="D908" s="1" t="s">
        <v>11</v>
      </c>
      <c r="E908" s="1">
        <v>-2.8012000000000001</v>
      </c>
      <c r="F908" s="1">
        <v>0.1555</v>
      </c>
      <c r="G908" s="1">
        <v>0.224</v>
      </c>
      <c r="H908" s="1">
        <v>-5.8E-5</v>
      </c>
      <c r="I908" s="1">
        <v>3.6700000000000001E-3</v>
      </c>
      <c r="J908" s="1">
        <v>-5.6899999999999997E-3</v>
      </c>
    </row>
    <row r="909" spans="1:10" ht="13.5" customHeight="1" x14ac:dyDescent="0.35">
      <c r="A909" s="1" t="s">
        <v>85</v>
      </c>
      <c r="B909" s="1">
        <v>3.5</v>
      </c>
      <c r="C909" s="1" t="s">
        <v>10</v>
      </c>
      <c r="D909" s="1" t="s">
        <v>11</v>
      </c>
      <c r="E909" s="1">
        <v>-2.6086999999999998</v>
      </c>
      <c r="F909" s="1">
        <v>0.1555</v>
      </c>
      <c r="G909" s="1">
        <v>0.224</v>
      </c>
      <c r="H909" s="1">
        <v>-5.8E-5</v>
      </c>
      <c r="I909" s="1">
        <v>-0.38829999999999998</v>
      </c>
      <c r="J909" s="1">
        <v>-0.27773999999999999</v>
      </c>
    </row>
    <row r="910" spans="1:10" ht="13.5" customHeight="1" x14ac:dyDescent="0.35">
      <c r="A910" s="1" t="s">
        <v>85</v>
      </c>
      <c r="B910" s="1">
        <v>0</v>
      </c>
      <c r="C910" s="1" t="s">
        <v>12</v>
      </c>
      <c r="D910" s="1" t="s">
        <v>11</v>
      </c>
      <c r="E910" s="1">
        <v>-2.3746999999999998</v>
      </c>
      <c r="F910" s="1">
        <v>0.52959999999999996</v>
      </c>
      <c r="G910" s="1">
        <v>0.14929999999999999</v>
      </c>
      <c r="H910" s="1">
        <v>-2.071E-5</v>
      </c>
      <c r="I910" s="1">
        <v>0.27063999999999999</v>
      </c>
      <c r="J910" s="1">
        <v>0.57781000000000005</v>
      </c>
    </row>
    <row r="911" spans="1:10" ht="13.5" customHeight="1" x14ac:dyDescent="0.35">
      <c r="A911" s="1" t="s">
        <v>85</v>
      </c>
      <c r="B911" s="1">
        <v>1.75</v>
      </c>
      <c r="C911" s="1" t="s">
        <v>12</v>
      </c>
      <c r="D911" s="1" t="s">
        <v>11</v>
      </c>
      <c r="E911" s="1">
        <v>-2.1821999999999999</v>
      </c>
      <c r="F911" s="1">
        <v>0.2671</v>
      </c>
      <c r="G911" s="1">
        <v>0.14929999999999999</v>
      </c>
      <c r="H911" s="1">
        <v>-2.071E-5</v>
      </c>
      <c r="I911" s="1">
        <v>9.41E-3</v>
      </c>
      <c r="J911" s="1">
        <v>-0.11932</v>
      </c>
    </row>
    <row r="912" spans="1:10" ht="13.5" customHeight="1" x14ac:dyDescent="0.35">
      <c r="A912" s="1" t="s">
        <v>85</v>
      </c>
      <c r="B912" s="1">
        <v>3.5</v>
      </c>
      <c r="C912" s="1" t="s">
        <v>12</v>
      </c>
      <c r="D912" s="1" t="s">
        <v>11</v>
      </c>
      <c r="E912" s="1">
        <v>-1.9897</v>
      </c>
      <c r="F912" s="1">
        <v>4.5999999999999999E-3</v>
      </c>
      <c r="G912" s="1">
        <v>0.14929999999999999</v>
      </c>
      <c r="H912" s="1">
        <v>-2.071E-5</v>
      </c>
      <c r="I912" s="1">
        <v>-0.25180999999999998</v>
      </c>
      <c r="J912" s="1">
        <v>-0.35707</v>
      </c>
    </row>
    <row r="913" spans="1:10" ht="13.5" customHeight="1" x14ac:dyDescent="0.35">
      <c r="A913" s="1" t="s">
        <v>85</v>
      </c>
      <c r="B913" s="1">
        <v>0</v>
      </c>
      <c r="C913" s="1" t="s">
        <v>13</v>
      </c>
      <c r="D913" s="1" t="s">
        <v>11</v>
      </c>
      <c r="E913" s="1">
        <v>-2.2242000000000002</v>
      </c>
      <c r="F913" s="1">
        <v>-0.4168</v>
      </c>
      <c r="G913" s="1">
        <v>0.1449</v>
      </c>
      <c r="H913" s="1">
        <v>-1E-4</v>
      </c>
      <c r="I913" s="1">
        <v>0.26088</v>
      </c>
      <c r="J913" s="1">
        <v>-0.27829999999999999</v>
      </c>
    </row>
    <row r="914" spans="1:10" ht="13.5" customHeight="1" x14ac:dyDescent="0.35">
      <c r="A914" s="1" t="s">
        <v>85</v>
      </c>
      <c r="B914" s="1">
        <v>1.75</v>
      </c>
      <c r="C914" s="1" t="s">
        <v>13</v>
      </c>
      <c r="D914" s="1" t="s">
        <v>11</v>
      </c>
      <c r="E914" s="1">
        <v>-2.0316999999999998</v>
      </c>
      <c r="F914" s="1">
        <v>-6.6799999999999998E-2</v>
      </c>
      <c r="G914" s="1">
        <v>0.1449</v>
      </c>
      <c r="H914" s="1">
        <v>-1E-4</v>
      </c>
      <c r="I914" s="1">
        <v>7.26E-3</v>
      </c>
      <c r="J914" s="1">
        <v>0.14491999999999999</v>
      </c>
    </row>
    <row r="915" spans="1:10" ht="13.5" customHeight="1" x14ac:dyDescent="0.35">
      <c r="A915" s="1" t="s">
        <v>85</v>
      </c>
      <c r="B915" s="1">
        <v>3.5</v>
      </c>
      <c r="C915" s="1" t="s">
        <v>13</v>
      </c>
      <c r="D915" s="1" t="s">
        <v>11</v>
      </c>
      <c r="E915" s="1">
        <v>-1.8391999999999999</v>
      </c>
      <c r="F915" s="1">
        <v>0.28320000000000001</v>
      </c>
      <c r="G915" s="1">
        <v>0.1449</v>
      </c>
      <c r="H915" s="1">
        <v>-1E-4</v>
      </c>
      <c r="I915" s="1">
        <v>-0.24635000000000001</v>
      </c>
      <c r="J915" s="1">
        <v>-4.4359999999999997E-2</v>
      </c>
    </row>
    <row r="916" spans="1:10" ht="13.5" customHeight="1" x14ac:dyDescent="0.35">
      <c r="A916" s="1" t="s">
        <v>85</v>
      </c>
      <c r="B916" s="1">
        <v>0</v>
      </c>
      <c r="C916" s="1" t="s">
        <v>14</v>
      </c>
      <c r="D916" s="1" t="s">
        <v>11</v>
      </c>
      <c r="E916" s="1">
        <v>-2.3504</v>
      </c>
      <c r="F916" s="1">
        <v>0.1032</v>
      </c>
      <c r="G916" s="1">
        <v>0.54300000000000004</v>
      </c>
      <c r="H916" s="1">
        <v>-5.0229999999999998E-5</v>
      </c>
      <c r="I916" s="1">
        <v>0.61980000000000002</v>
      </c>
      <c r="J916" s="1">
        <v>0.18110000000000001</v>
      </c>
    </row>
    <row r="917" spans="1:10" ht="13.5" customHeight="1" x14ac:dyDescent="0.35">
      <c r="A917" s="1" t="s">
        <v>85</v>
      </c>
      <c r="B917" s="1">
        <v>1.75</v>
      </c>
      <c r="C917" s="1" t="s">
        <v>14</v>
      </c>
      <c r="D917" s="1" t="s">
        <v>11</v>
      </c>
      <c r="E917" s="1">
        <v>-2.1579000000000002</v>
      </c>
      <c r="F917" s="1">
        <v>0.1032</v>
      </c>
      <c r="G917" s="1">
        <v>0.28050000000000003</v>
      </c>
      <c r="H917" s="1">
        <v>-5.0229999999999998E-5</v>
      </c>
      <c r="I917" s="1">
        <v>-0.10072</v>
      </c>
      <c r="J917" s="1">
        <v>5.0000000000000001E-4</v>
      </c>
    </row>
    <row r="918" spans="1:10" ht="13.5" customHeight="1" x14ac:dyDescent="0.35">
      <c r="A918" s="1" t="s">
        <v>85</v>
      </c>
      <c r="B918" s="1">
        <v>3.5</v>
      </c>
      <c r="C918" s="1" t="s">
        <v>14</v>
      </c>
      <c r="D918" s="1" t="s">
        <v>11</v>
      </c>
      <c r="E918" s="1">
        <v>-1.9654</v>
      </c>
      <c r="F918" s="1">
        <v>0.1032</v>
      </c>
      <c r="G918" s="1">
        <v>1.7999999999999999E-2</v>
      </c>
      <c r="H918" s="1">
        <v>-5.0229999999999998E-5</v>
      </c>
      <c r="I918" s="1">
        <v>-0.36187000000000002</v>
      </c>
      <c r="J918" s="1">
        <v>-0.18010000000000001</v>
      </c>
    </row>
    <row r="919" spans="1:10" ht="13.5" customHeight="1" x14ac:dyDescent="0.35">
      <c r="A919" s="1" t="s">
        <v>85</v>
      </c>
      <c r="B919" s="1">
        <v>0</v>
      </c>
      <c r="C919" s="1" t="s">
        <v>15</v>
      </c>
      <c r="D919" s="1" t="s">
        <v>11</v>
      </c>
      <c r="E919" s="1">
        <v>-2.9763000000000002</v>
      </c>
      <c r="F919" s="1">
        <v>0.15110000000000001</v>
      </c>
      <c r="G919" s="1">
        <v>0.5726</v>
      </c>
      <c r="H919" s="1">
        <v>-6.635E-5</v>
      </c>
      <c r="I919" s="1">
        <v>0.70135000000000003</v>
      </c>
      <c r="J919" s="1">
        <v>0.25990000000000002</v>
      </c>
    </row>
    <row r="920" spans="1:10" ht="13.5" customHeight="1" x14ac:dyDescent="0.35">
      <c r="A920" s="1" t="s">
        <v>85</v>
      </c>
      <c r="B920" s="1">
        <v>1.75</v>
      </c>
      <c r="C920" s="1" t="s">
        <v>15</v>
      </c>
      <c r="D920" s="1" t="s">
        <v>11</v>
      </c>
      <c r="E920" s="1">
        <v>-2.7837999999999998</v>
      </c>
      <c r="F920" s="1">
        <v>0.15110000000000001</v>
      </c>
      <c r="G920" s="1">
        <v>0.33639999999999998</v>
      </c>
      <c r="H920" s="1">
        <v>-6.635E-5</v>
      </c>
      <c r="I920" s="1">
        <v>-9.4020000000000006E-2</v>
      </c>
      <c r="J920" s="1">
        <v>-4.5799999999999999E-3</v>
      </c>
    </row>
    <row r="921" spans="1:10" ht="13.5" customHeight="1" x14ac:dyDescent="0.35">
      <c r="A921" s="1" t="s">
        <v>85</v>
      </c>
      <c r="B921" s="1">
        <v>3.5</v>
      </c>
      <c r="C921" s="1" t="s">
        <v>15</v>
      </c>
      <c r="D921" s="1" t="s">
        <v>11</v>
      </c>
      <c r="E921" s="1">
        <v>-2.5912999999999999</v>
      </c>
      <c r="F921" s="1">
        <v>0.15110000000000001</v>
      </c>
      <c r="G921" s="1">
        <v>0.10009999999999999</v>
      </c>
      <c r="H921" s="1">
        <v>-6.635E-5</v>
      </c>
      <c r="I921" s="1">
        <v>-0.47594999999999998</v>
      </c>
      <c r="J921" s="1">
        <v>-0.26906000000000002</v>
      </c>
    </row>
    <row r="922" spans="1:10" ht="13.5" customHeight="1" x14ac:dyDescent="0.35">
      <c r="A922" s="1" t="s">
        <v>85</v>
      </c>
      <c r="B922" s="1">
        <v>0</v>
      </c>
      <c r="C922" s="1" t="s">
        <v>16</v>
      </c>
      <c r="D922" s="1" t="s">
        <v>11</v>
      </c>
      <c r="E922" s="1">
        <v>-2.8626999999999998</v>
      </c>
      <c r="F922" s="1">
        <v>-0.31690000000000002</v>
      </c>
      <c r="G922" s="1">
        <v>0.21440000000000001</v>
      </c>
      <c r="H922" s="1">
        <v>-1.1E-4</v>
      </c>
      <c r="I922" s="1">
        <v>0.37831999999999999</v>
      </c>
      <c r="J922" s="1">
        <v>-0.15354999999999999</v>
      </c>
    </row>
    <row r="923" spans="1:10" ht="13.5" customHeight="1" x14ac:dyDescent="0.35">
      <c r="A923" s="1" t="s">
        <v>85</v>
      </c>
      <c r="B923" s="1">
        <v>1.75</v>
      </c>
      <c r="C923" s="1" t="s">
        <v>16</v>
      </c>
      <c r="D923" s="1" t="s">
        <v>11</v>
      </c>
      <c r="E923" s="1">
        <v>-2.6701999999999999</v>
      </c>
      <c r="F923" s="1">
        <v>-1.9E-3</v>
      </c>
      <c r="G923" s="1">
        <v>0.21440000000000001</v>
      </c>
      <c r="H923" s="1">
        <v>-1.1E-4</v>
      </c>
      <c r="I923" s="1">
        <v>3.1700000000000001E-3</v>
      </c>
      <c r="J923" s="1">
        <v>0.12540000000000001</v>
      </c>
    </row>
    <row r="924" spans="1:10" ht="13.5" customHeight="1" x14ac:dyDescent="0.35">
      <c r="A924" s="1" t="s">
        <v>85</v>
      </c>
      <c r="B924" s="1">
        <v>3.5</v>
      </c>
      <c r="C924" s="1" t="s">
        <v>16</v>
      </c>
      <c r="D924" s="1" t="s">
        <v>11</v>
      </c>
      <c r="E924" s="1">
        <v>-2.4777</v>
      </c>
      <c r="F924" s="1">
        <v>0.31309999999999999</v>
      </c>
      <c r="G924" s="1">
        <v>0.21440000000000001</v>
      </c>
      <c r="H924" s="1">
        <v>-1.1E-4</v>
      </c>
      <c r="I924" s="1">
        <v>-0.37197999999999998</v>
      </c>
      <c r="J924" s="1">
        <v>-0.1469</v>
      </c>
    </row>
    <row r="925" spans="1:10" ht="13.5" customHeight="1" x14ac:dyDescent="0.35">
      <c r="A925" s="1" t="s">
        <v>85</v>
      </c>
      <c r="B925" s="1">
        <v>0</v>
      </c>
      <c r="C925" s="1" t="s">
        <v>17</v>
      </c>
      <c r="D925" s="1" t="s">
        <v>11</v>
      </c>
      <c r="E925" s="1">
        <v>-2.9982000000000002</v>
      </c>
      <c r="F925" s="1">
        <v>0.53490000000000004</v>
      </c>
      <c r="G925" s="1">
        <v>0.21829999999999999</v>
      </c>
      <c r="H925" s="1">
        <v>-3.9780000000000002E-5</v>
      </c>
      <c r="I925" s="1">
        <v>0.3871</v>
      </c>
      <c r="J925" s="1">
        <v>0.61695</v>
      </c>
    </row>
    <row r="926" spans="1:10" ht="13.5" customHeight="1" x14ac:dyDescent="0.35">
      <c r="A926" s="1" t="s">
        <v>85</v>
      </c>
      <c r="B926" s="1">
        <v>1.75</v>
      </c>
      <c r="C926" s="1" t="s">
        <v>17</v>
      </c>
      <c r="D926" s="1" t="s">
        <v>11</v>
      </c>
      <c r="E926" s="1">
        <v>-2.8056999999999999</v>
      </c>
      <c r="F926" s="1">
        <v>0.29870000000000002</v>
      </c>
      <c r="G926" s="1">
        <v>0.21829999999999999</v>
      </c>
      <c r="H926" s="1">
        <v>-3.9780000000000002E-5</v>
      </c>
      <c r="I926" s="1">
        <v>5.1000000000000004E-3</v>
      </c>
      <c r="J926" s="1">
        <v>-0.11241</v>
      </c>
    </row>
    <row r="927" spans="1:10" ht="13.5" customHeight="1" x14ac:dyDescent="0.35">
      <c r="A927" s="1" t="s">
        <v>85</v>
      </c>
      <c r="B927" s="1">
        <v>3.5</v>
      </c>
      <c r="C927" s="1" t="s">
        <v>17</v>
      </c>
      <c r="D927" s="1" t="s">
        <v>11</v>
      </c>
      <c r="E927" s="1">
        <v>-2.6132</v>
      </c>
      <c r="F927" s="1">
        <v>6.2399999999999997E-2</v>
      </c>
      <c r="G927" s="1">
        <v>0.21829999999999999</v>
      </c>
      <c r="H927" s="1">
        <v>-3.9780000000000002E-5</v>
      </c>
      <c r="I927" s="1">
        <v>-0.37690000000000001</v>
      </c>
      <c r="J927" s="1">
        <v>-0.42834</v>
      </c>
    </row>
    <row r="928" spans="1:10" ht="13.5" customHeight="1" x14ac:dyDescent="0.35">
      <c r="A928" s="1" t="s">
        <v>85</v>
      </c>
      <c r="B928" s="1">
        <v>0</v>
      </c>
      <c r="C928" s="1" t="s">
        <v>10</v>
      </c>
      <c r="D928" s="1" t="s">
        <v>11</v>
      </c>
      <c r="E928" s="1">
        <v>-2.9937</v>
      </c>
      <c r="F928" s="1">
        <v>0.1555</v>
      </c>
      <c r="G928" s="1">
        <v>0.224</v>
      </c>
      <c r="H928" s="1">
        <v>-5.8E-5</v>
      </c>
      <c r="I928" s="1">
        <v>0.39565</v>
      </c>
      <c r="J928" s="1">
        <v>0.26635999999999999</v>
      </c>
    </row>
    <row r="929" spans="1:10" ht="13.5" customHeight="1" x14ac:dyDescent="0.35">
      <c r="A929" s="1" t="s">
        <v>85</v>
      </c>
      <c r="B929" s="1">
        <v>1.75</v>
      </c>
      <c r="C929" s="1" t="s">
        <v>10</v>
      </c>
      <c r="D929" s="1" t="s">
        <v>11</v>
      </c>
      <c r="E929" s="1">
        <v>-2.8012000000000001</v>
      </c>
      <c r="F929" s="1">
        <v>0.1555</v>
      </c>
      <c r="G929" s="1">
        <v>0.224</v>
      </c>
      <c r="H929" s="1">
        <v>-5.8E-5</v>
      </c>
      <c r="I929" s="1">
        <v>3.6700000000000001E-3</v>
      </c>
      <c r="J929" s="1">
        <v>-5.6899999999999997E-3</v>
      </c>
    </row>
    <row r="930" spans="1:10" ht="13.5" customHeight="1" x14ac:dyDescent="0.35">
      <c r="A930" s="1" t="s">
        <v>85</v>
      </c>
      <c r="B930" s="1">
        <v>3.5</v>
      </c>
      <c r="C930" s="1" t="s">
        <v>10</v>
      </c>
      <c r="D930" s="1" t="s">
        <v>11</v>
      </c>
      <c r="E930" s="1">
        <v>-2.6086999999999998</v>
      </c>
      <c r="F930" s="1">
        <v>0.1555</v>
      </c>
      <c r="G930" s="1">
        <v>0.224</v>
      </c>
      <c r="H930" s="1">
        <v>-5.8E-5</v>
      </c>
      <c r="I930" s="1">
        <v>-0.38829999999999998</v>
      </c>
      <c r="J930" s="1">
        <v>-0.27773999999999999</v>
      </c>
    </row>
    <row r="931" spans="1:10" ht="13.5" customHeight="1" x14ac:dyDescent="0.35">
      <c r="A931" s="1" t="s">
        <v>85</v>
      </c>
      <c r="B931" s="1">
        <v>0</v>
      </c>
      <c r="C931" s="1" t="s">
        <v>12</v>
      </c>
      <c r="D931" s="1" t="s">
        <v>11</v>
      </c>
      <c r="E931" s="1">
        <v>-2.3746999999999998</v>
      </c>
      <c r="F931" s="1">
        <v>0.52959999999999996</v>
      </c>
      <c r="G931" s="1">
        <v>0.14929999999999999</v>
      </c>
      <c r="H931" s="1">
        <v>-2.071E-5</v>
      </c>
      <c r="I931" s="1">
        <v>0.27063999999999999</v>
      </c>
      <c r="J931" s="1">
        <v>0.57781000000000005</v>
      </c>
    </row>
    <row r="932" spans="1:10" ht="13.5" customHeight="1" x14ac:dyDescent="0.35">
      <c r="A932" s="1" t="s">
        <v>85</v>
      </c>
      <c r="B932" s="1">
        <v>1.75</v>
      </c>
      <c r="C932" s="1" t="s">
        <v>12</v>
      </c>
      <c r="D932" s="1" t="s">
        <v>11</v>
      </c>
      <c r="E932" s="1">
        <v>-2.1821999999999999</v>
      </c>
      <c r="F932" s="1">
        <v>0.2671</v>
      </c>
      <c r="G932" s="1">
        <v>0.14929999999999999</v>
      </c>
      <c r="H932" s="1">
        <v>-2.071E-5</v>
      </c>
      <c r="I932" s="1">
        <v>9.41E-3</v>
      </c>
      <c r="J932" s="1">
        <v>-0.11932</v>
      </c>
    </row>
    <row r="933" spans="1:10" ht="13.5" customHeight="1" x14ac:dyDescent="0.35">
      <c r="A933" s="1" t="s">
        <v>85</v>
      </c>
      <c r="B933" s="1">
        <v>3.5</v>
      </c>
      <c r="C933" s="1" t="s">
        <v>12</v>
      </c>
      <c r="D933" s="1" t="s">
        <v>11</v>
      </c>
      <c r="E933" s="1">
        <v>-1.9897</v>
      </c>
      <c r="F933" s="1">
        <v>4.5999999999999999E-3</v>
      </c>
      <c r="G933" s="1">
        <v>0.14929999999999999</v>
      </c>
      <c r="H933" s="1">
        <v>-2.071E-5</v>
      </c>
      <c r="I933" s="1">
        <v>-0.25180999999999998</v>
      </c>
      <c r="J933" s="1">
        <v>-0.35707</v>
      </c>
    </row>
    <row r="934" spans="1:10" ht="13.5" customHeight="1" x14ac:dyDescent="0.35">
      <c r="A934" s="1" t="s">
        <v>85</v>
      </c>
      <c r="B934" s="1">
        <v>0</v>
      </c>
      <c r="C934" s="1" t="s">
        <v>13</v>
      </c>
      <c r="D934" s="1" t="s">
        <v>11</v>
      </c>
      <c r="E934" s="1">
        <v>-2.2242000000000002</v>
      </c>
      <c r="F934" s="1">
        <v>-0.4168</v>
      </c>
      <c r="G934" s="1">
        <v>0.1449</v>
      </c>
      <c r="H934" s="1">
        <v>-1E-4</v>
      </c>
      <c r="I934" s="1">
        <v>0.26088</v>
      </c>
      <c r="J934" s="1">
        <v>-0.27829999999999999</v>
      </c>
    </row>
    <row r="935" spans="1:10" ht="13.5" customHeight="1" x14ac:dyDescent="0.35">
      <c r="A935" s="1" t="s">
        <v>85</v>
      </c>
      <c r="B935" s="1">
        <v>1.75</v>
      </c>
      <c r="C935" s="1" t="s">
        <v>13</v>
      </c>
      <c r="D935" s="1" t="s">
        <v>11</v>
      </c>
      <c r="E935" s="1">
        <v>-2.0316999999999998</v>
      </c>
      <c r="F935" s="1">
        <v>-6.6799999999999998E-2</v>
      </c>
      <c r="G935" s="1">
        <v>0.1449</v>
      </c>
      <c r="H935" s="1">
        <v>-1E-4</v>
      </c>
      <c r="I935" s="1">
        <v>7.26E-3</v>
      </c>
      <c r="J935" s="1">
        <v>0.14491999999999999</v>
      </c>
    </row>
    <row r="936" spans="1:10" ht="13.5" customHeight="1" x14ac:dyDescent="0.35">
      <c r="A936" s="1" t="s">
        <v>85</v>
      </c>
      <c r="B936" s="1">
        <v>3.5</v>
      </c>
      <c r="C936" s="1" t="s">
        <v>13</v>
      </c>
      <c r="D936" s="1" t="s">
        <v>11</v>
      </c>
      <c r="E936" s="1">
        <v>-1.8391999999999999</v>
      </c>
      <c r="F936" s="1">
        <v>0.28320000000000001</v>
      </c>
      <c r="G936" s="1">
        <v>0.1449</v>
      </c>
      <c r="H936" s="1">
        <v>-1E-4</v>
      </c>
      <c r="I936" s="1">
        <v>-0.24635000000000001</v>
      </c>
      <c r="J936" s="1">
        <v>-4.4359999999999997E-2</v>
      </c>
    </row>
    <row r="937" spans="1:10" ht="13.5" customHeight="1" x14ac:dyDescent="0.35">
      <c r="A937" s="1" t="s">
        <v>85</v>
      </c>
      <c r="B937" s="1">
        <v>0</v>
      </c>
      <c r="C937" s="1" t="s">
        <v>14</v>
      </c>
      <c r="D937" s="1" t="s">
        <v>11</v>
      </c>
      <c r="E937" s="1">
        <v>-2.3504</v>
      </c>
      <c r="F937" s="1">
        <v>0.1032</v>
      </c>
      <c r="G937" s="1">
        <v>0.54300000000000004</v>
      </c>
      <c r="H937" s="1">
        <v>-5.0229999999999998E-5</v>
      </c>
      <c r="I937" s="1">
        <v>0.61980000000000002</v>
      </c>
      <c r="J937" s="1">
        <v>0.18110000000000001</v>
      </c>
    </row>
    <row r="938" spans="1:10" ht="13.5" customHeight="1" x14ac:dyDescent="0.35">
      <c r="A938" s="1" t="s">
        <v>85</v>
      </c>
      <c r="B938" s="1">
        <v>1.75</v>
      </c>
      <c r="C938" s="1" t="s">
        <v>14</v>
      </c>
      <c r="D938" s="1" t="s">
        <v>11</v>
      </c>
      <c r="E938" s="1">
        <v>-2.1579000000000002</v>
      </c>
      <c r="F938" s="1">
        <v>0.1032</v>
      </c>
      <c r="G938" s="1">
        <v>0.28050000000000003</v>
      </c>
      <c r="H938" s="1">
        <v>-5.0229999999999998E-5</v>
      </c>
      <c r="I938" s="1">
        <v>-0.10072</v>
      </c>
      <c r="J938" s="1">
        <v>5.0000000000000001E-4</v>
      </c>
    </row>
    <row r="939" spans="1:10" ht="13.5" customHeight="1" x14ac:dyDescent="0.35">
      <c r="A939" s="1" t="s">
        <v>85</v>
      </c>
      <c r="B939" s="1">
        <v>3.5</v>
      </c>
      <c r="C939" s="1" t="s">
        <v>14</v>
      </c>
      <c r="D939" s="1" t="s">
        <v>11</v>
      </c>
      <c r="E939" s="1">
        <v>-1.9654</v>
      </c>
      <c r="F939" s="1">
        <v>0.1032</v>
      </c>
      <c r="G939" s="1">
        <v>1.7999999999999999E-2</v>
      </c>
      <c r="H939" s="1">
        <v>-5.0229999999999998E-5</v>
      </c>
      <c r="I939" s="1">
        <v>-0.36187000000000002</v>
      </c>
      <c r="J939" s="1">
        <v>-0.18010000000000001</v>
      </c>
    </row>
    <row r="940" spans="1:10" ht="13.5" customHeight="1" x14ac:dyDescent="0.35">
      <c r="A940" s="1" t="s">
        <v>85</v>
      </c>
      <c r="B940" s="1">
        <v>0</v>
      </c>
      <c r="C940" s="1" t="s">
        <v>15</v>
      </c>
      <c r="D940" s="1" t="s">
        <v>11</v>
      </c>
      <c r="E940" s="1">
        <v>-2.9763000000000002</v>
      </c>
      <c r="F940" s="1">
        <v>0.15110000000000001</v>
      </c>
      <c r="G940" s="1">
        <v>0.5726</v>
      </c>
      <c r="H940" s="1">
        <v>-6.635E-5</v>
      </c>
      <c r="I940" s="1">
        <v>0.70135000000000003</v>
      </c>
      <c r="J940" s="1">
        <v>0.25990000000000002</v>
      </c>
    </row>
    <row r="941" spans="1:10" ht="13.5" customHeight="1" x14ac:dyDescent="0.35">
      <c r="A941" s="1" t="s">
        <v>85</v>
      </c>
      <c r="B941" s="1">
        <v>1.75</v>
      </c>
      <c r="C941" s="1" t="s">
        <v>15</v>
      </c>
      <c r="D941" s="1" t="s">
        <v>11</v>
      </c>
      <c r="E941" s="1">
        <v>-2.7837999999999998</v>
      </c>
      <c r="F941" s="1">
        <v>0.15110000000000001</v>
      </c>
      <c r="G941" s="1">
        <v>0.33639999999999998</v>
      </c>
      <c r="H941" s="1">
        <v>-6.635E-5</v>
      </c>
      <c r="I941" s="1">
        <v>-9.4020000000000006E-2</v>
      </c>
      <c r="J941" s="1">
        <v>-4.5799999999999999E-3</v>
      </c>
    </row>
    <row r="942" spans="1:10" ht="13.5" customHeight="1" x14ac:dyDescent="0.35">
      <c r="A942" s="1" t="s">
        <v>85</v>
      </c>
      <c r="B942" s="1">
        <v>3.5</v>
      </c>
      <c r="C942" s="1" t="s">
        <v>15</v>
      </c>
      <c r="D942" s="1" t="s">
        <v>11</v>
      </c>
      <c r="E942" s="1">
        <v>-2.5912999999999999</v>
      </c>
      <c r="F942" s="1">
        <v>0.15110000000000001</v>
      </c>
      <c r="G942" s="1">
        <v>0.10009999999999999</v>
      </c>
      <c r="H942" s="1">
        <v>-6.635E-5</v>
      </c>
      <c r="I942" s="1">
        <v>-0.47594999999999998</v>
      </c>
      <c r="J942" s="1">
        <v>-0.26906000000000002</v>
      </c>
    </row>
    <row r="943" spans="1:10" ht="13.5" customHeight="1" x14ac:dyDescent="0.35">
      <c r="A943" s="1" t="s">
        <v>85</v>
      </c>
      <c r="B943" s="1">
        <v>0</v>
      </c>
      <c r="C943" s="1" t="s">
        <v>16</v>
      </c>
      <c r="D943" s="1" t="s">
        <v>11</v>
      </c>
      <c r="E943" s="1">
        <v>-2.8626999999999998</v>
      </c>
      <c r="F943" s="1">
        <v>-0.31690000000000002</v>
      </c>
      <c r="G943" s="1">
        <v>0.21440000000000001</v>
      </c>
      <c r="H943" s="1">
        <v>-1.1E-4</v>
      </c>
      <c r="I943" s="1">
        <v>0.37831999999999999</v>
      </c>
      <c r="J943" s="1">
        <v>-0.15354999999999999</v>
      </c>
    </row>
    <row r="944" spans="1:10" ht="13.5" customHeight="1" x14ac:dyDescent="0.35">
      <c r="A944" s="1" t="s">
        <v>85</v>
      </c>
      <c r="B944" s="1">
        <v>1.75</v>
      </c>
      <c r="C944" s="1" t="s">
        <v>16</v>
      </c>
      <c r="D944" s="1" t="s">
        <v>11</v>
      </c>
      <c r="E944" s="1">
        <v>-2.6701999999999999</v>
      </c>
      <c r="F944" s="1">
        <v>-1.9E-3</v>
      </c>
      <c r="G944" s="1">
        <v>0.21440000000000001</v>
      </c>
      <c r="H944" s="1">
        <v>-1.1E-4</v>
      </c>
      <c r="I944" s="1">
        <v>3.1700000000000001E-3</v>
      </c>
      <c r="J944" s="1">
        <v>0.12540000000000001</v>
      </c>
    </row>
    <row r="945" spans="1:10" ht="13.5" customHeight="1" x14ac:dyDescent="0.35">
      <c r="A945" s="1" t="s">
        <v>85</v>
      </c>
      <c r="B945" s="1">
        <v>3.5</v>
      </c>
      <c r="C945" s="1" t="s">
        <v>16</v>
      </c>
      <c r="D945" s="1" t="s">
        <v>11</v>
      </c>
      <c r="E945" s="1">
        <v>-2.4777</v>
      </c>
      <c r="F945" s="1">
        <v>0.31309999999999999</v>
      </c>
      <c r="G945" s="1">
        <v>0.21440000000000001</v>
      </c>
      <c r="H945" s="1">
        <v>-1.1E-4</v>
      </c>
      <c r="I945" s="1">
        <v>-0.37197999999999998</v>
      </c>
      <c r="J945" s="1">
        <v>-0.1469</v>
      </c>
    </row>
    <row r="946" spans="1:10" ht="13.5" customHeight="1" x14ac:dyDescent="0.35">
      <c r="A946" s="1" t="s">
        <v>85</v>
      </c>
      <c r="B946" s="1">
        <v>0</v>
      </c>
      <c r="C946" s="1" t="s">
        <v>17</v>
      </c>
      <c r="D946" s="1" t="s">
        <v>11</v>
      </c>
      <c r="E946" s="1">
        <v>-2.9982000000000002</v>
      </c>
      <c r="F946" s="1">
        <v>0.53490000000000004</v>
      </c>
      <c r="G946" s="1">
        <v>0.21829999999999999</v>
      </c>
      <c r="H946" s="1">
        <v>-3.9780000000000002E-5</v>
      </c>
      <c r="I946" s="1">
        <v>0.3871</v>
      </c>
      <c r="J946" s="1">
        <v>0.61695</v>
      </c>
    </row>
    <row r="947" spans="1:10" ht="13.5" customHeight="1" x14ac:dyDescent="0.35">
      <c r="A947" s="1" t="s">
        <v>85</v>
      </c>
      <c r="B947" s="1">
        <v>1.75</v>
      </c>
      <c r="C947" s="1" t="s">
        <v>17</v>
      </c>
      <c r="D947" s="1" t="s">
        <v>11</v>
      </c>
      <c r="E947" s="1">
        <v>-2.8056999999999999</v>
      </c>
      <c r="F947" s="1">
        <v>0.29870000000000002</v>
      </c>
      <c r="G947" s="1">
        <v>0.21829999999999999</v>
      </c>
      <c r="H947" s="1">
        <v>-3.9780000000000002E-5</v>
      </c>
      <c r="I947" s="1">
        <v>5.1000000000000004E-3</v>
      </c>
      <c r="J947" s="1">
        <v>-0.11241</v>
      </c>
    </row>
    <row r="948" spans="1:10" ht="13.5" customHeight="1" x14ac:dyDescent="0.35">
      <c r="A948" s="1" t="s">
        <v>85</v>
      </c>
      <c r="B948" s="1">
        <v>3.5</v>
      </c>
      <c r="C948" s="1" t="s">
        <v>17</v>
      </c>
      <c r="D948" s="1" t="s">
        <v>11</v>
      </c>
      <c r="E948" s="1">
        <v>-2.6132</v>
      </c>
      <c r="F948" s="1">
        <v>6.2399999999999997E-2</v>
      </c>
      <c r="G948" s="1">
        <v>0.21829999999999999</v>
      </c>
      <c r="H948" s="1">
        <v>-3.9780000000000002E-5</v>
      </c>
      <c r="I948" s="1">
        <v>-0.37690000000000001</v>
      </c>
      <c r="J948" s="1">
        <v>-0.42834</v>
      </c>
    </row>
    <row r="949" spans="1:10" ht="13.5" customHeight="1" x14ac:dyDescent="0.35">
      <c r="A949" s="1" t="s">
        <v>85</v>
      </c>
      <c r="B949" s="1">
        <v>0</v>
      </c>
      <c r="C949" s="1" t="s">
        <v>10</v>
      </c>
      <c r="D949" s="1" t="s">
        <v>11</v>
      </c>
      <c r="E949" s="1">
        <v>-2.9937</v>
      </c>
      <c r="F949" s="1">
        <v>0.1555</v>
      </c>
      <c r="G949" s="1">
        <v>0.224</v>
      </c>
      <c r="H949" s="1">
        <v>-5.8E-5</v>
      </c>
      <c r="I949" s="1">
        <v>0.39565</v>
      </c>
      <c r="J949" s="1">
        <v>0.26635999999999999</v>
      </c>
    </row>
    <row r="950" spans="1:10" ht="13.5" customHeight="1" x14ac:dyDescent="0.35">
      <c r="A950" s="1" t="s">
        <v>85</v>
      </c>
      <c r="B950" s="1">
        <v>1.75</v>
      </c>
      <c r="C950" s="1" t="s">
        <v>10</v>
      </c>
      <c r="D950" s="1" t="s">
        <v>11</v>
      </c>
      <c r="E950" s="1">
        <v>-2.8012000000000001</v>
      </c>
      <c r="F950" s="1">
        <v>0.1555</v>
      </c>
      <c r="G950" s="1">
        <v>0.224</v>
      </c>
      <c r="H950" s="1">
        <v>-5.8E-5</v>
      </c>
      <c r="I950" s="1">
        <v>3.6700000000000001E-3</v>
      </c>
      <c r="J950" s="1">
        <v>-5.6899999999999997E-3</v>
      </c>
    </row>
    <row r="951" spans="1:10" ht="13.5" customHeight="1" x14ac:dyDescent="0.35">
      <c r="A951" s="1" t="s">
        <v>85</v>
      </c>
      <c r="B951" s="1">
        <v>3.5</v>
      </c>
      <c r="C951" s="1" t="s">
        <v>10</v>
      </c>
      <c r="D951" s="1" t="s">
        <v>11</v>
      </c>
      <c r="E951" s="1">
        <v>-2.6086999999999998</v>
      </c>
      <c r="F951" s="1">
        <v>0.1555</v>
      </c>
      <c r="G951" s="1">
        <v>0.224</v>
      </c>
      <c r="H951" s="1">
        <v>-5.8E-5</v>
      </c>
      <c r="I951" s="1">
        <v>-0.38829999999999998</v>
      </c>
      <c r="J951" s="1">
        <v>-0.27773999999999999</v>
      </c>
    </row>
    <row r="952" spans="1:10" ht="13.5" customHeight="1" x14ac:dyDescent="0.35">
      <c r="A952" s="1" t="s">
        <v>85</v>
      </c>
      <c r="B952" s="1">
        <v>0</v>
      </c>
      <c r="C952" s="1" t="s">
        <v>12</v>
      </c>
      <c r="D952" s="1" t="s">
        <v>11</v>
      </c>
      <c r="E952" s="1">
        <v>-2.3746999999999998</v>
      </c>
      <c r="F952" s="1">
        <v>0.52959999999999996</v>
      </c>
      <c r="G952" s="1">
        <v>0.14929999999999999</v>
      </c>
      <c r="H952" s="1">
        <v>-2.071E-5</v>
      </c>
      <c r="I952" s="1">
        <v>0.27063999999999999</v>
      </c>
      <c r="J952" s="1">
        <v>0.57781000000000005</v>
      </c>
    </row>
    <row r="953" spans="1:10" ht="13.5" customHeight="1" x14ac:dyDescent="0.35">
      <c r="A953" s="1" t="s">
        <v>85</v>
      </c>
      <c r="B953" s="1">
        <v>1.75</v>
      </c>
      <c r="C953" s="1" t="s">
        <v>12</v>
      </c>
      <c r="D953" s="1" t="s">
        <v>11</v>
      </c>
      <c r="E953" s="1">
        <v>-2.1821999999999999</v>
      </c>
      <c r="F953" s="1">
        <v>0.2671</v>
      </c>
      <c r="G953" s="1">
        <v>0.14929999999999999</v>
      </c>
      <c r="H953" s="1">
        <v>-2.071E-5</v>
      </c>
      <c r="I953" s="1">
        <v>9.41E-3</v>
      </c>
      <c r="J953" s="1">
        <v>-0.11932</v>
      </c>
    </row>
    <row r="954" spans="1:10" ht="13.5" customHeight="1" x14ac:dyDescent="0.35">
      <c r="A954" s="1" t="s">
        <v>85</v>
      </c>
      <c r="B954" s="1">
        <v>3.5</v>
      </c>
      <c r="C954" s="1" t="s">
        <v>12</v>
      </c>
      <c r="D954" s="1" t="s">
        <v>11</v>
      </c>
      <c r="E954" s="1">
        <v>-1.9897</v>
      </c>
      <c r="F954" s="1">
        <v>4.5999999999999999E-3</v>
      </c>
      <c r="G954" s="1">
        <v>0.14929999999999999</v>
      </c>
      <c r="H954" s="1">
        <v>-2.071E-5</v>
      </c>
      <c r="I954" s="1">
        <v>-0.25180999999999998</v>
      </c>
      <c r="J954" s="1">
        <v>-0.35707</v>
      </c>
    </row>
    <row r="955" spans="1:10" ht="13.5" customHeight="1" x14ac:dyDescent="0.35">
      <c r="A955" s="1" t="s">
        <v>85</v>
      </c>
      <c r="B955" s="1">
        <v>0</v>
      </c>
      <c r="C955" s="1" t="s">
        <v>13</v>
      </c>
      <c r="D955" s="1" t="s">
        <v>11</v>
      </c>
      <c r="E955" s="1">
        <v>-2.2242000000000002</v>
      </c>
      <c r="F955" s="1">
        <v>-0.4168</v>
      </c>
      <c r="G955" s="1">
        <v>0.1449</v>
      </c>
      <c r="H955" s="1">
        <v>-1E-4</v>
      </c>
      <c r="I955" s="1">
        <v>0.26088</v>
      </c>
      <c r="J955" s="1">
        <v>-0.27829999999999999</v>
      </c>
    </row>
    <row r="956" spans="1:10" ht="13.5" customHeight="1" x14ac:dyDescent="0.35">
      <c r="A956" s="1" t="s">
        <v>85</v>
      </c>
      <c r="B956" s="1">
        <v>1.75</v>
      </c>
      <c r="C956" s="1" t="s">
        <v>13</v>
      </c>
      <c r="D956" s="1" t="s">
        <v>11</v>
      </c>
      <c r="E956" s="1">
        <v>-2.0316999999999998</v>
      </c>
      <c r="F956" s="1">
        <v>-6.6799999999999998E-2</v>
      </c>
      <c r="G956" s="1">
        <v>0.1449</v>
      </c>
      <c r="H956" s="1">
        <v>-1E-4</v>
      </c>
      <c r="I956" s="1">
        <v>7.26E-3</v>
      </c>
      <c r="J956" s="1">
        <v>0.14491999999999999</v>
      </c>
    </row>
    <row r="957" spans="1:10" ht="13.5" customHeight="1" x14ac:dyDescent="0.35">
      <c r="A957" s="1" t="s">
        <v>85</v>
      </c>
      <c r="B957" s="1">
        <v>3.5</v>
      </c>
      <c r="C957" s="1" t="s">
        <v>13</v>
      </c>
      <c r="D957" s="1" t="s">
        <v>11</v>
      </c>
      <c r="E957" s="1">
        <v>-1.8391999999999999</v>
      </c>
      <c r="F957" s="1">
        <v>0.28320000000000001</v>
      </c>
      <c r="G957" s="1">
        <v>0.1449</v>
      </c>
      <c r="H957" s="1">
        <v>-1E-4</v>
      </c>
      <c r="I957" s="1">
        <v>-0.24635000000000001</v>
      </c>
      <c r="J957" s="1">
        <v>-4.4359999999999997E-2</v>
      </c>
    </row>
    <row r="958" spans="1:10" ht="13.5" customHeight="1" x14ac:dyDescent="0.35">
      <c r="A958" s="1" t="s">
        <v>85</v>
      </c>
      <c r="B958" s="1">
        <v>0</v>
      </c>
      <c r="C958" s="1" t="s">
        <v>14</v>
      </c>
      <c r="D958" s="1" t="s">
        <v>11</v>
      </c>
      <c r="E958" s="1">
        <v>-2.3504</v>
      </c>
      <c r="F958" s="1">
        <v>0.1032</v>
      </c>
      <c r="G958" s="1">
        <v>0.54300000000000004</v>
      </c>
      <c r="H958" s="1">
        <v>-5.0229999999999998E-5</v>
      </c>
      <c r="I958" s="1">
        <v>0.61980000000000002</v>
      </c>
      <c r="J958" s="1">
        <v>0.18110000000000001</v>
      </c>
    </row>
    <row r="959" spans="1:10" ht="13.5" customHeight="1" x14ac:dyDescent="0.35">
      <c r="A959" s="1" t="s">
        <v>85</v>
      </c>
      <c r="B959" s="1">
        <v>1.75</v>
      </c>
      <c r="C959" s="1" t="s">
        <v>14</v>
      </c>
      <c r="D959" s="1" t="s">
        <v>11</v>
      </c>
      <c r="E959" s="1">
        <v>-2.1579000000000002</v>
      </c>
      <c r="F959" s="1">
        <v>0.1032</v>
      </c>
      <c r="G959" s="1">
        <v>0.28050000000000003</v>
      </c>
      <c r="H959" s="1">
        <v>-5.0229999999999998E-5</v>
      </c>
      <c r="I959" s="1">
        <v>-0.10072</v>
      </c>
      <c r="J959" s="1">
        <v>5.0000000000000001E-4</v>
      </c>
    </row>
    <row r="960" spans="1:10" ht="13.5" customHeight="1" x14ac:dyDescent="0.35">
      <c r="A960" s="1" t="s">
        <v>85</v>
      </c>
      <c r="B960" s="1">
        <v>3.5</v>
      </c>
      <c r="C960" s="1" t="s">
        <v>14</v>
      </c>
      <c r="D960" s="1" t="s">
        <v>11</v>
      </c>
      <c r="E960" s="1">
        <v>-1.9654</v>
      </c>
      <c r="F960" s="1">
        <v>0.1032</v>
      </c>
      <c r="G960" s="1">
        <v>1.7999999999999999E-2</v>
      </c>
      <c r="H960" s="1">
        <v>-5.0229999999999998E-5</v>
      </c>
      <c r="I960" s="1">
        <v>-0.36187000000000002</v>
      </c>
      <c r="J960" s="1">
        <v>-0.18010000000000001</v>
      </c>
    </row>
    <row r="961" spans="1:10" ht="13.5" customHeight="1" x14ac:dyDescent="0.35">
      <c r="A961" s="1" t="s">
        <v>85</v>
      </c>
      <c r="B961" s="1">
        <v>0</v>
      </c>
      <c r="C961" s="1" t="s">
        <v>15</v>
      </c>
      <c r="D961" s="1" t="s">
        <v>11</v>
      </c>
      <c r="E961" s="1">
        <v>-2.9763000000000002</v>
      </c>
      <c r="F961" s="1">
        <v>0.15110000000000001</v>
      </c>
      <c r="G961" s="1">
        <v>0.5726</v>
      </c>
      <c r="H961" s="1">
        <v>-6.635E-5</v>
      </c>
      <c r="I961" s="1">
        <v>0.70135000000000003</v>
      </c>
      <c r="J961" s="1">
        <v>0.25990000000000002</v>
      </c>
    </row>
    <row r="962" spans="1:10" ht="13.5" customHeight="1" x14ac:dyDescent="0.35">
      <c r="A962" s="1" t="s">
        <v>85</v>
      </c>
      <c r="B962" s="1">
        <v>1.75</v>
      </c>
      <c r="C962" s="1" t="s">
        <v>15</v>
      </c>
      <c r="D962" s="1" t="s">
        <v>11</v>
      </c>
      <c r="E962" s="1">
        <v>-2.7837999999999998</v>
      </c>
      <c r="F962" s="1">
        <v>0.15110000000000001</v>
      </c>
      <c r="G962" s="1">
        <v>0.33639999999999998</v>
      </c>
      <c r="H962" s="1">
        <v>-6.635E-5</v>
      </c>
      <c r="I962" s="1">
        <v>-9.4020000000000006E-2</v>
      </c>
      <c r="J962" s="1">
        <v>-4.5799999999999999E-3</v>
      </c>
    </row>
    <row r="963" spans="1:10" ht="13.5" customHeight="1" x14ac:dyDescent="0.35">
      <c r="A963" s="1" t="s">
        <v>85</v>
      </c>
      <c r="B963" s="1">
        <v>3.5</v>
      </c>
      <c r="C963" s="1" t="s">
        <v>15</v>
      </c>
      <c r="D963" s="1" t="s">
        <v>11</v>
      </c>
      <c r="E963" s="1">
        <v>-2.5912999999999999</v>
      </c>
      <c r="F963" s="1">
        <v>0.15110000000000001</v>
      </c>
      <c r="G963" s="1">
        <v>0.10009999999999999</v>
      </c>
      <c r="H963" s="1">
        <v>-6.635E-5</v>
      </c>
      <c r="I963" s="1">
        <v>-0.47594999999999998</v>
      </c>
      <c r="J963" s="1">
        <v>-0.26906000000000002</v>
      </c>
    </row>
    <row r="964" spans="1:10" ht="13.5" customHeight="1" x14ac:dyDescent="0.35">
      <c r="A964" s="1" t="s">
        <v>85</v>
      </c>
      <c r="B964" s="1">
        <v>0</v>
      </c>
      <c r="C964" s="1" t="s">
        <v>16</v>
      </c>
      <c r="D964" s="1" t="s">
        <v>11</v>
      </c>
      <c r="E964" s="1">
        <v>-2.8626999999999998</v>
      </c>
      <c r="F964" s="1">
        <v>-0.31690000000000002</v>
      </c>
      <c r="G964" s="1">
        <v>0.21440000000000001</v>
      </c>
      <c r="H964" s="1">
        <v>-1.1E-4</v>
      </c>
      <c r="I964" s="1">
        <v>0.37831999999999999</v>
      </c>
      <c r="J964" s="1">
        <v>-0.15354999999999999</v>
      </c>
    </row>
    <row r="965" spans="1:10" ht="13.5" customHeight="1" x14ac:dyDescent="0.35">
      <c r="A965" s="1" t="s">
        <v>85</v>
      </c>
      <c r="B965" s="1">
        <v>1.75</v>
      </c>
      <c r="C965" s="1" t="s">
        <v>16</v>
      </c>
      <c r="D965" s="1" t="s">
        <v>11</v>
      </c>
      <c r="E965" s="1">
        <v>-2.6701999999999999</v>
      </c>
      <c r="F965" s="1">
        <v>-1.9E-3</v>
      </c>
      <c r="G965" s="1">
        <v>0.21440000000000001</v>
      </c>
      <c r="H965" s="1">
        <v>-1.1E-4</v>
      </c>
      <c r="I965" s="1">
        <v>3.1700000000000001E-3</v>
      </c>
      <c r="J965" s="1">
        <v>0.12540000000000001</v>
      </c>
    </row>
    <row r="966" spans="1:10" ht="13.5" customHeight="1" x14ac:dyDescent="0.35">
      <c r="A966" s="1" t="s">
        <v>85</v>
      </c>
      <c r="B966" s="1">
        <v>3.5</v>
      </c>
      <c r="C966" s="1" t="s">
        <v>16</v>
      </c>
      <c r="D966" s="1" t="s">
        <v>11</v>
      </c>
      <c r="E966" s="1">
        <v>-2.4777</v>
      </c>
      <c r="F966" s="1">
        <v>0.31309999999999999</v>
      </c>
      <c r="G966" s="1">
        <v>0.21440000000000001</v>
      </c>
      <c r="H966" s="1">
        <v>-1.1E-4</v>
      </c>
      <c r="I966" s="1">
        <v>-0.37197999999999998</v>
      </c>
      <c r="J966" s="1">
        <v>-0.1469</v>
      </c>
    </row>
    <row r="967" spans="1:10" ht="13.5" customHeight="1" x14ac:dyDescent="0.35">
      <c r="A967" s="1" t="s">
        <v>85</v>
      </c>
      <c r="B967" s="1">
        <v>0</v>
      </c>
      <c r="C967" s="1" t="s">
        <v>17</v>
      </c>
      <c r="D967" s="1" t="s">
        <v>11</v>
      </c>
      <c r="E967" s="1">
        <v>-2.9982000000000002</v>
      </c>
      <c r="F967" s="1">
        <v>0.53490000000000004</v>
      </c>
      <c r="G967" s="1">
        <v>0.21829999999999999</v>
      </c>
      <c r="H967" s="1">
        <v>-3.9780000000000002E-5</v>
      </c>
      <c r="I967" s="1">
        <v>0.3871</v>
      </c>
      <c r="J967" s="1">
        <v>0.61695</v>
      </c>
    </row>
    <row r="968" spans="1:10" ht="13.5" customHeight="1" x14ac:dyDescent="0.35">
      <c r="A968" s="1" t="s">
        <v>85</v>
      </c>
      <c r="B968" s="1">
        <v>1.75</v>
      </c>
      <c r="C968" s="1" t="s">
        <v>17</v>
      </c>
      <c r="D968" s="1" t="s">
        <v>11</v>
      </c>
      <c r="E968" s="1">
        <v>-2.8056999999999999</v>
      </c>
      <c r="F968" s="1">
        <v>0.29870000000000002</v>
      </c>
      <c r="G968" s="1">
        <v>0.21829999999999999</v>
      </c>
      <c r="H968" s="1">
        <v>-3.9780000000000002E-5</v>
      </c>
      <c r="I968" s="1">
        <v>5.1000000000000004E-3</v>
      </c>
      <c r="J968" s="1">
        <v>-0.11241</v>
      </c>
    </row>
    <row r="969" spans="1:10" ht="13.5" customHeight="1" x14ac:dyDescent="0.35">
      <c r="A969" s="1" t="s">
        <v>85</v>
      </c>
      <c r="B969" s="1">
        <v>3.5</v>
      </c>
      <c r="C969" s="1" t="s">
        <v>17</v>
      </c>
      <c r="D969" s="1" t="s">
        <v>11</v>
      </c>
      <c r="E969" s="1">
        <v>-2.6132</v>
      </c>
      <c r="F969" s="1">
        <v>6.2399999999999997E-2</v>
      </c>
      <c r="G969" s="1">
        <v>0.21829999999999999</v>
      </c>
      <c r="H969" s="1">
        <v>-3.9780000000000002E-5</v>
      </c>
      <c r="I969" s="1">
        <v>-0.37690000000000001</v>
      </c>
      <c r="J969" s="1">
        <v>-0.42834</v>
      </c>
    </row>
    <row r="970" spans="1:10" ht="13.5" customHeight="1" x14ac:dyDescent="0.35">
      <c r="A970" s="1" t="s">
        <v>85</v>
      </c>
      <c r="B970" s="1">
        <v>0</v>
      </c>
      <c r="C970" s="1" t="s">
        <v>10</v>
      </c>
      <c r="D970" s="1" t="s">
        <v>11</v>
      </c>
      <c r="E970" s="1">
        <v>-2.9937</v>
      </c>
      <c r="F970" s="1">
        <v>0.1555</v>
      </c>
      <c r="G970" s="1">
        <v>0.224</v>
      </c>
      <c r="H970" s="1">
        <v>-5.8E-5</v>
      </c>
      <c r="I970" s="1">
        <v>0.39565</v>
      </c>
      <c r="J970" s="1">
        <v>0.26635999999999999</v>
      </c>
    </row>
    <row r="971" spans="1:10" ht="13.5" customHeight="1" x14ac:dyDescent="0.35">
      <c r="A971" s="1" t="s">
        <v>85</v>
      </c>
      <c r="B971" s="1">
        <v>1.75</v>
      </c>
      <c r="C971" s="1" t="s">
        <v>10</v>
      </c>
      <c r="D971" s="1" t="s">
        <v>11</v>
      </c>
      <c r="E971" s="1">
        <v>-2.8012000000000001</v>
      </c>
      <c r="F971" s="1">
        <v>0.1555</v>
      </c>
      <c r="G971" s="1">
        <v>0.224</v>
      </c>
      <c r="H971" s="1">
        <v>-5.8E-5</v>
      </c>
      <c r="I971" s="1">
        <v>3.6700000000000001E-3</v>
      </c>
      <c r="J971" s="1">
        <v>-5.6899999999999997E-3</v>
      </c>
    </row>
    <row r="972" spans="1:10" ht="13.5" customHeight="1" x14ac:dyDescent="0.35">
      <c r="A972" s="1" t="s">
        <v>85</v>
      </c>
      <c r="B972" s="1">
        <v>3.5</v>
      </c>
      <c r="C972" s="1" t="s">
        <v>10</v>
      </c>
      <c r="D972" s="1" t="s">
        <v>11</v>
      </c>
      <c r="E972" s="1">
        <v>-2.6086999999999998</v>
      </c>
      <c r="F972" s="1">
        <v>0.1555</v>
      </c>
      <c r="G972" s="1">
        <v>0.224</v>
      </c>
      <c r="H972" s="1">
        <v>-5.8E-5</v>
      </c>
      <c r="I972" s="1">
        <v>-0.38829999999999998</v>
      </c>
      <c r="J972" s="1">
        <v>-0.27773999999999999</v>
      </c>
    </row>
    <row r="973" spans="1:10" ht="13.5" customHeight="1" x14ac:dyDescent="0.35">
      <c r="A973" s="1" t="s">
        <v>85</v>
      </c>
      <c r="B973" s="1">
        <v>0</v>
      </c>
      <c r="C973" s="1" t="s">
        <v>12</v>
      </c>
      <c r="D973" s="1" t="s">
        <v>11</v>
      </c>
      <c r="E973" s="1">
        <v>-2.3746999999999998</v>
      </c>
      <c r="F973" s="1">
        <v>0.52959999999999996</v>
      </c>
      <c r="G973" s="1">
        <v>0.14929999999999999</v>
      </c>
      <c r="H973" s="1">
        <v>-2.071E-5</v>
      </c>
      <c r="I973" s="1">
        <v>0.27063999999999999</v>
      </c>
      <c r="J973" s="1">
        <v>0.57781000000000005</v>
      </c>
    </row>
    <row r="974" spans="1:10" ht="13.5" customHeight="1" x14ac:dyDescent="0.35">
      <c r="A974" s="1" t="s">
        <v>85</v>
      </c>
      <c r="B974" s="1">
        <v>1.75</v>
      </c>
      <c r="C974" s="1" t="s">
        <v>12</v>
      </c>
      <c r="D974" s="1" t="s">
        <v>11</v>
      </c>
      <c r="E974" s="1">
        <v>-2.1821999999999999</v>
      </c>
      <c r="F974" s="1">
        <v>0.2671</v>
      </c>
      <c r="G974" s="1">
        <v>0.14929999999999999</v>
      </c>
      <c r="H974" s="1">
        <v>-2.071E-5</v>
      </c>
      <c r="I974" s="1">
        <v>9.41E-3</v>
      </c>
      <c r="J974" s="1">
        <v>-0.11932</v>
      </c>
    </row>
    <row r="975" spans="1:10" ht="13.5" customHeight="1" x14ac:dyDescent="0.35">
      <c r="A975" s="1" t="s">
        <v>85</v>
      </c>
      <c r="B975" s="1">
        <v>3.5</v>
      </c>
      <c r="C975" s="1" t="s">
        <v>12</v>
      </c>
      <c r="D975" s="1" t="s">
        <v>11</v>
      </c>
      <c r="E975" s="1">
        <v>-1.9897</v>
      </c>
      <c r="F975" s="1">
        <v>4.5999999999999999E-3</v>
      </c>
      <c r="G975" s="1">
        <v>0.14929999999999999</v>
      </c>
      <c r="H975" s="1">
        <v>-2.071E-5</v>
      </c>
      <c r="I975" s="1">
        <v>-0.25180999999999998</v>
      </c>
      <c r="J975" s="1">
        <v>-0.35707</v>
      </c>
    </row>
    <row r="976" spans="1:10" ht="13.5" customHeight="1" x14ac:dyDescent="0.35">
      <c r="A976" s="1" t="s">
        <v>85</v>
      </c>
      <c r="B976" s="1">
        <v>0</v>
      </c>
      <c r="C976" s="1" t="s">
        <v>13</v>
      </c>
      <c r="D976" s="1" t="s">
        <v>11</v>
      </c>
      <c r="E976" s="1">
        <v>-2.2242000000000002</v>
      </c>
      <c r="F976" s="1">
        <v>-0.4168</v>
      </c>
      <c r="G976" s="1">
        <v>0.1449</v>
      </c>
      <c r="H976" s="1">
        <v>-1E-4</v>
      </c>
      <c r="I976" s="1">
        <v>0.26088</v>
      </c>
      <c r="J976" s="1">
        <v>-0.27829999999999999</v>
      </c>
    </row>
    <row r="977" spans="1:10" ht="13.5" customHeight="1" x14ac:dyDescent="0.35">
      <c r="A977" s="1" t="s">
        <v>85</v>
      </c>
      <c r="B977" s="1">
        <v>1.75</v>
      </c>
      <c r="C977" s="1" t="s">
        <v>13</v>
      </c>
      <c r="D977" s="1" t="s">
        <v>11</v>
      </c>
      <c r="E977" s="1">
        <v>-2.0316999999999998</v>
      </c>
      <c r="F977" s="1">
        <v>-6.6799999999999998E-2</v>
      </c>
      <c r="G977" s="1">
        <v>0.1449</v>
      </c>
      <c r="H977" s="1">
        <v>-1E-4</v>
      </c>
      <c r="I977" s="1">
        <v>7.26E-3</v>
      </c>
      <c r="J977" s="1">
        <v>0.14491999999999999</v>
      </c>
    </row>
    <row r="978" spans="1:10" ht="13.5" customHeight="1" x14ac:dyDescent="0.35">
      <c r="A978" s="1" t="s">
        <v>85</v>
      </c>
      <c r="B978" s="1">
        <v>3.5</v>
      </c>
      <c r="C978" s="1" t="s">
        <v>13</v>
      </c>
      <c r="D978" s="1" t="s">
        <v>11</v>
      </c>
      <c r="E978" s="1">
        <v>-1.8391999999999999</v>
      </c>
      <c r="F978" s="1">
        <v>0.28320000000000001</v>
      </c>
      <c r="G978" s="1">
        <v>0.1449</v>
      </c>
      <c r="H978" s="1">
        <v>-1E-4</v>
      </c>
      <c r="I978" s="1">
        <v>-0.24635000000000001</v>
      </c>
      <c r="J978" s="1">
        <v>-4.4359999999999997E-2</v>
      </c>
    </row>
    <row r="979" spans="1:10" ht="13.5" customHeight="1" x14ac:dyDescent="0.35">
      <c r="A979" s="1" t="s">
        <v>85</v>
      </c>
      <c r="B979" s="1">
        <v>0</v>
      </c>
      <c r="C979" s="1" t="s">
        <v>14</v>
      </c>
      <c r="D979" s="1" t="s">
        <v>11</v>
      </c>
      <c r="E979" s="1">
        <v>-2.3504</v>
      </c>
      <c r="F979" s="1">
        <v>0.1032</v>
      </c>
      <c r="G979" s="1">
        <v>0.54300000000000004</v>
      </c>
      <c r="H979" s="1">
        <v>-5.0229999999999998E-5</v>
      </c>
      <c r="I979" s="1">
        <v>0.61980000000000002</v>
      </c>
      <c r="J979" s="1">
        <v>0.18110000000000001</v>
      </c>
    </row>
    <row r="980" spans="1:10" ht="13.5" customHeight="1" x14ac:dyDescent="0.35">
      <c r="A980" s="1" t="s">
        <v>85</v>
      </c>
      <c r="B980" s="1">
        <v>1.75</v>
      </c>
      <c r="C980" s="1" t="s">
        <v>14</v>
      </c>
      <c r="D980" s="1" t="s">
        <v>11</v>
      </c>
      <c r="E980" s="1">
        <v>-2.1579000000000002</v>
      </c>
      <c r="F980" s="1">
        <v>0.1032</v>
      </c>
      <c r="G980" s="1">
        <v>0.28050000000000003</v>
      </c>
      <c r="H980" s="1">
        <v>-5.0229999999999998E-5</v>
      </c>
      <c r="I980" s="1">
        <v>-0.10072</v>
      </c>
      <c r="J980" s="1">
        <v>5.0000000000000001E-4</v>
      </c>
    </row>
    <row r="981" spans="1:10" ht="13.5" customHeight="1" x14ac:dyDescent="0.35">
      <c r="A981" s="1" t="s">
        <v>85</v>
      </c>
      <c r="B981" s="1">
        <v>3.5</v>
      </c>
      <c r="C981" s="1" t="s">
        <v>14</v>
      </c>
      <c r="D981" s="1" t="s">
        <v>11</v>
      </c>
      <c r="E981" s="1">
        <v>-1.9654</v>
      </c>
      <c r="F981" s="1">
        <v>0.1032</v>
      </c>
      <c r="G981" s="1">
        <v>1.7999999999999999E-2</v>
      </c>
      <c r="H981" s="1">
        <v>-5.0229999999999998E-5</v>
      </c>
      <c r="I981" s="1">
        <v>-0.36187000000000002</v>
      </c>
      <c r="J981" s="1">
        <v>-0.18010000000000001</v>
      </c>
    </row>
    <row r="982" spans="1:10" ht="13.5" customHeight="1" x14ac:dyDescent="0.35">
      <c r="A982" s="1" t="s">
        <v>85</v>
      </c>
      <c r="B982" s="1">
        <v>0</v>
      </c>
      <c r="C982" s="1" t="s">
        <v>15</v>
      </c>
      <c r="D982" s="1" t="s">
        <v>11</v>
      </c>
      <c r="E982" s="1">
        <v>-2.9763000000000002</v>
      </c>
      <c r="F982" s="1">
        <v>0.15110000000000001</v>
      </c>
      <c r="G982" s="1">
        <v>0.5726</v>
      </c>
      <c r="H982" s="1">
        <v>-6.635E-5</v>
      </c>
      <c r="I982" s="1">
        <v>0.70135000000000003</v>
      </c>
      <c r="J982" s="1">
        <v>0.25990000000000002</v>
      </c>
    </row>
    <row r="983" spans="1:10" ht="13.5" customHeight="1" x14ac:dyDescent="0.35">
      <c r="A983" s="1" t="s">
        <v>85</v>
      </c>
      <c r="B983" s="1">
        <v>1.75</v>
      </c>
      <c r="C983" s="1" t="s">
        <v>15</v>
      </c>
      <c r="D983" s="1" t="s">
        <v>11</v>
      </c>
      <c r="E983" s="1">
        <v>-2.7837999999999998</v>
      </c>
      <c r="F983" s="1">
        <v>0.15110000000000001</v>
      </c>
      <c r="G983" s="1">
        <v>0.33639999999999998</v>
      </c>
      <c r="H983" s="1">
        <v>-6.635E-5</v>
      </c>
      <c r="I983" s="1">
        <v>-9.4020000000000006E-2</v>
      </c>
      <c r="J983" s="1">
        <v>-4.5799999999999999E-3</v>
      </c>
    </row>
    <row r="984" spans="1:10" ht="13.5" customHeight="1" x14ac:dyDescent="0.35">
      <c r="A984" s="1" t="s">
        <v>85</v>
      </c>
      <c r="B984" s="1">
        <v>3.5</v>
      </c>
      <c r="C984" s="1" t="s">
        <v>15</v>
      </c>
      <c r="D984" s="1" t="s">
        <v>11</v>
      </c>
      <c r="E984" s="1">
        <v>-2.5912999999999999</v>
      </c>
      <c r="F984" s="1">
        <v>0.15110000000000001</v>
      </c>
      <c r="G984" s="1">
        <v>0.10009999999999999</v>
      </c>
      <c r="H984" s="1">
        <v>-6.635E-5</v>
      </c>
      <c r="I984" s="1">
        <v>-0.47594999999999998</v>
      </c>
      <c r="J984" s="1">
        <v>-0.26906000000000002</v>
      </c>
    </row>
    <row r="985" spans="1:10" ht="13.5" customHeight="1" x14ac:dyDescent="0.35">
      <c r="A985" s="1" t="s">
        <v>85</v>
      </c>
      <c r="B985" s="1">
        <v>0</v>
      </c>
      <c r="C985" s="1" t="s">
        <v>16</v>
      </c>
      <c r="D985" s="1" t="s">
        <v>11</v>
      </c>
      <c r="E985" s="1">
        <v>-2.8626999999999998</v>
      </c>
      <c r="F985" s="1">
        <v>-0.31690000000000002</v>
      </c>
      <c r="G985" s="1">
        <v>0.21440000000000001</v>
      </c>
      <c r="H985" s="1">
        <v>-1.1E-4</v>
      </c>
      <c r="I985" s="1">
        <v>0.37831999999999999</v>
      </c>
      <c r="J985" s="1">
        <v>-0.15354999999999999</v>
      </c>
    </row>
    <row r="986" spans="1:10" ht="13.5" customHeight="1" x14ac:dyDescent="0.35">
      <c r="A986" s="1" t="s">
        <v>85</v>
      </c>
      <c r="B986" s="1">
        <v>1.75</v>
      </c>
      <c r="C986" s="1" t="s">
        <v>16</v>
      </c>
      <c r="D986" s="1" t="s">
        <v>11</v>
      </c>
      <c r="E986" s="1">
        <v>-2.6701999999999999</v>
      </c>
      <c r="F986" s="1">
        <v>-1.9E-3</v>
      </c>
      <c r="G986" s="1">
        <v>0.21440000000000001</v>
      </c>
      <c r="H986" s="1">
        <v>-1.1E-4</v>
      </c>
      <c r="I986" s="1">
        <v>3.1700000000000001E-3</v>
      </c>
      <c r="J986" s="1">
        <v>0.12540000000000001</v>
      </c>
    </row>
    <row r="987" spans="1:10" ht="13.5" customHeight="1" x14ac:dyDescent="0.35">
      <c r="A987" s="1" t="s">
        <v>85</v>
      </c>
      <c r="B987" s="1">
        <v>3.5</v>
      </c>
      <c r="C987" s="1" t="s">
        <v>16</v>
      </c>
      <c r="D987" s="1" t="s">
        <v>11</v>
      </c>
      <c r="E987" s="1">
        <v>-2.4777</v>
      </c>
      <c r="F987" s="1">
        <v>0.31309999999999999</v>
      </c>
      <c r="G987" s="1">
        <v>0.21440000000000001</v>
      </c>
      <c r="H987" s="1">
        <v>-1.1E-4</v>
      </c>
      <c r="I987" s="1">
        <v>-0.37197999999999998</v>
      </c>
      <c r="J987" s="1">
        <v>-0.1469</v>
      </c>
    </row>
    <row r="988" spans="1:10" ht="13.5" customHeight="1" x14ac:dyDescent="0.35">
      <c r="A988" s="1" t="s">
        <v>85</v>
      </c>
      <c r="B988" s="1">
        <v>0</v>
      </c>
      <c r="C988" s="1" t="s">
        <v>17</v>
      </c>
      <c r="D988" s="1" t="s">
        <v>11</v>
      </c>
      <c r="E988" s="1">
        <v>-2.9982000000000002</v>
      </c>
      <c r="F988" s="1">
        <v>0.53490000000000004</v>
      </c>
      <c r="G988" s="1">
        <v>0.21829999999999999</v>
      </c>
      <c r="H988" s="1">
        <v>-3.9780000000000002E-5</v>
      </c>
      <c r="I988" s="1">
        <v>0.3871</v>
      </c>
      <c r="J988" s="1">
        <v>0.61695</v>
      </c>
    </row>
    <row r="989" spans="1:10" ht="13.5" customHeight="1" x14ac:dyDescent="0.35">
      <c r="A989" s="1" t="s">
        <v>85</v>
      </c>
      <c r="B989" s="1">
        <v>1.75</v>
      </c>
      <c r="C989" s="1" t="s">
        <v>17</v>
      </c>
      <c r="D989" s="1" t="s">
        <v>11</v>
      </c>
      <c r="E989" s="1">
        <v>-2.8056999999999999</v>
      </c>
      <c r="F989" s="1">
        <v>0.29870000000000002</v>
      </c>
      <c r="G989" s="1">
        <v>0.21829999999999999</v>
      </c>
      <c r="H989" s="1">
        <v>-3.9780000000000002E-5</v>
      </c>
      <c r="I989" s="1">
        <v>5.1000000000000004E-3</v>
      </c>
      <c r="J989" s="1">
        <v>-0.11241</v>
      </c>
    </row>
    <row r="990" spans="1:10" ht="13.5" customHeight="1" x14ac:dyDescent="0.35">
      <c r="A990" s="1" t="s">
        <v>85</v>
      </c>
      <c r="B990" s="1">
        <v>3.5</v>
      </c>
      <c r="C990" s="1" t="s">
        <v>17</v>
      </c>
      <c r="D990" s="1" t="s">
        <v>11</v>
      </c>
      <c r="E990" s="1">
        <v>-2.6132</v>
      </c>
      <c r="F990" s="1">
        <v>6.2399999999999997E-2</v>
      </c>
      <c r="G990" s="1">
        <v>0.21829999999999999</v>
      </c>
      <c r="H990" s="1">
        <v>-3.9780000000000002E-5</v>
      </c>
      <c r="I990" s="1">
        <v>-0.37690000000000001</v>
      </c>
      <c r="J990" s="1">
        <v>-0.42834</v>
      </c>
    </row>
    <row r="991" spans="1:10" ht="13.5" customHeight="1" x14ac:dyDescent="0.35">
      <c r="A991" s="1" t="s">
        <v>85</v>
      </c>
      <c r="B991" s="1">
        <v>0</v>
      </c>
      <c r="C991" s="1" t="s">
        <v>10</v>
      </c>
      <c r="D991" s="1" t="s">
        <v>11</v>
      </c>
      <c r="E991" s="1">
        <v>-2.9937</v>
      </c>
      <c r="F991" s="1">
        <v>0.1555</v>
      </c>
      <c r="G991" s="1">
        <v>0.224</v>
      </c>
      <c r="H991" s="1">
        <v>-5.8E-5</v>
      </c>
      <c r="I991" s="1">
        <v>0.39565</v>
      </c>
      <c r="J991" s="1">
        <v>0.26635999999999999</v>
      </c>
    </row>
    <row r="992" spans="1:10" ht="13.5" customHeight="1" x14ac:dyDescent="0.35">
      <c r="A992" s="1" t="s">
        <v>85</v>
      </c>
      <c r="B992" s="1">
        <v>1.75</v>
      </c>
      <c r="C992" s="1" t="s">
        <v>10</v>
      </c>
      <c r="D992" s="1" t="s">
        <v>11</v>
      </c>
      <c r="E992" s="1">
        <v>-2.8012000000000001</v>
      </c>
      <c r="F992" s="1">
        <v>0.1555</v>
      </c>
      <c r="G992" s="1">
        <v>0.224</v>
      </c>
      <c r="H992" s="1">
        <v>-5.8E-5</v>
      </c>
      <c r="I992" s="1">
        <v>3.6700000000000001E-3</v>
      </c>
      <c r="J992" s="1">
        <v>-5.6899999999999997E-3</v>
      </c>
    </row>
    <row r="993" spans="1:10" ht="13.5" customHeight="1" x14ac:dyDescent="0.35">
      <c r="A993" s="1" t="s">
        <v>85</v>
      </c>
      <c r="B993" s="1">
        <v>3.5</v>
      </c>
      <c r="C993" s="1" t="s">
        <v>10</v>
      </c>
      <c r="D993" s="1" t="s">
        <v>11</v>
      </c>
      <c r="E993" s="1">
        <v>-2.6086999999999998</v>
      </c>
      <c r="F993" s="1">
        <v>0.1555</v>
      </c>
      <c r="G993" s="1">
        <v>0.224</v>
      </c>
      <c r="H993" s="1">
        <v>-5.8E-5</v>
      </c>
      <c r="I993" s="1">
        <v>-0.38829999999999998</v>
      </c>
      <c r="J993" s="1">
        <v>-0.27773999999999999</v>
      </c>
    </row>
    <row r="994" spans="1:10" ht="13.5" customHeight="1" x14ac:dyDescent="0.35">
      <c r="A994" s="1" t="s">
        <v>85</v>
      </c>
      <c r="B994" s="1">
        <v>0</v>
      </c>
      <c r="C994" s="1" t="s">
        <v>12</v>
      </c>
      <c r="D994" s="1" t="s">
        <v>11</v>
      </c>
      <c r="E994" s="1">
        <v>-2.3746999999999998</v>
      </c>
      <c r="F994" s="1">
        <v>0.52959999999999996</v>
      </c>
      <c r="G994" s="1">
        <v>0.14929999999999999</v>
      </c>
      <c r="H994" s="1">
        <v>-2.071E-5</v>
      </c>
      <c r="I994" s="1">
        <v>0.27063999999999999</v>
      </c>
      <c r="J994" s="1">
        <v>0.57781000000000005</v>
      </c>
    </row>
    <row r="995" spans="1:10" ht="13.5" customHeight="1" x14ac:dyDescent="0.35">
      <c r="A995" s="1" t="s">
        <v>85</v>
      </c>
      <c r="B995" s="1">
        <v>1.75</v>
      </c>
      <c r="C995" s="1" t="s">
        <v>12</v>
      </c>
      <c r="D995" s="1" t="s">
        <v>11</v>
      </c>
      <c r="E995" s="1">
        <v>-2.1821999999999999</v>
      </c>
      <c r="F995" s="1">
        <v>0.2671</v>
      </c>
      <c r="G995" s="1">
        <v>0.14929999999999999</v>
      </c>
      <c r="H995" s="1">
        <v>-2.071E-5</v>
      </c>
      <c r="I995" s="1">
        <v>9.41E-3</v>
      </c>
      <c r="J995" s="1">
        <v>-0.11932</v>
      </c>
    </row>
    <row r="996" spans="1:10" ht="13.5" customHeight="1" x14ac:dyDescent="0.35">
      <c r="A996" s="1" t="s">
        <v>85</v>
      </c>
      <c r="B996" s="1">
        <v>3.5</v>
      </c>
      <c r="C996" s="1" t="s">
        <v>12</v>
      </c>
      <c r="D996" s="1" t="s">
        <v>11</v>
      </c>
      <c r="E996" s="1">
        <v>-1.9897</v>
      </c>
      <c r="F996" s="1">
        <v>4.5999999999999999E-3</v>
      </c>
      <c r="G996" s="1">
        <v>0.14929999999999999</v>
      </c>
      <c r="H996" s="1">
        <v>-2.071E-5</v>
      </c>
      <c r="I996" s="1">
        <v>-0.25180999999999998</v>
      </c>
      <c r="J996" s="1">
        <v>-0.35707</v>
      </c>
    </row>
    <row r="997" spans="1:10" ht="13.5" customHeight="1" x14ac:dyDescent="0.35">
      <c r="A997" s="1" t="s">
        <v>85</v>
      </c>
      <c r="B997" s="1">
        <v>0</v>
      </c>
      <c r="C997" s="1" t="s">
        <v>13</v>
      </c>
      <c r="D997" s="1" t="s">
        <v>11</v>
      </c>
      <c r="E997" s="1">
        <v>-2.2242000000000002</v>
      </c>
      <c r="F997" s="1">
        <v>-0.4168</v>
      </c>
      <c r="G997" s="1">
        <v>0.1449</v>
      </c>
      <c r="H997" s="1">
        <v>-1E-4</v>
      </c>
      <c r="I997" s="1">
        <v>0.26088</v>
      </c>
      <c r="J997" s="1">
        <v>-0.27829999999999999</v>
      </c>
    </row>
    <row r="998" spans="1:10" ht="13.5" customHeight="1" x14ac:dyDescent="0.35">
      <c r="A998" s="1" t="s">
        <v>85</v>
      </c>
      <c r="B998" s="1">
        <v>1.75</v>
      </c>
      <c r="C998" s="1" t="s">
        <v>13</v>
      </c>
      <c r="D998" s="1" t="s">
        <v>11</v>
      </c>
      <c r="E998" s="1">
        <v>-2.0316999999999998</v>
      </c>
      <c r="F998" s="1">
        <v>-6.6799999999999998E-2</v>
      </c>
      <c r="G998" s="1">
        <v>0.1449</v>
      </c>
      <c r="H998" s="1">
        <v>-1E-4</v>
      </c>
      <c r="I998" s="1">
        <v>7.26E-3</v>
      </c>
      <c r="J998" s="1">
        <v>0.14491999999999999</v>
      </c>
    </row>
    <row r="999" spans="1:10" ht="13.5" customHeight="1" x14ac:dyDescent="0.35">
      <c r="A999" s="1" t="s">
        <v>85</v>
      </c>
      <c r="B999" s="1">
        <v>3.5</v>
      </c>
      <c r="C999" s="1" t="s">
        <v>13</v>
      </c>
      <c r="D999" s="1" t="s">
        <v>11</v>
      </c>
      <c r="E999" s="1">
        <v>-1.8391999999999999</v>
      </c>
      <c r="F999" s="1">
        <v>0.28320000000000001</v>
      </c>
      <c r="G999" s="1">
        <v>0.1449</v>
      </c>
      <c r="H999" s="1">
        <v>-1E-4</v>
      </c>
      <c r="I999" s="1">
        <v>-0.24635000000000001</v>
      </c>
      <c r="J999" s="1">
        <v>-4.4359999999999997E-2</v>
      </c>
    </row>
    <row r="1000" spans="1:10" ht="13.5" customHeight="1" x14ac:dyDescent="0.35">
      <c r="A1000" s="1" t="s">
        <v>85</v>
      </c>
      <c r="B1000" s="1">
        <v>0</v>
      </c>
      <c r="C1000" s="1" t="s">
        <v>14</v>
      </c>
      <c r="D1000" s="1" t="s">
        <v>11</v>
      </c>
      <c r="E1000" s="1">
        <v>-2.3504</v>
      </c>
      <c r="F1000" s="1">
        <v>0.1032</v>
      </c>
      <c r="G1000" s="1">
        <v>0.54300000000000004</v>
      </c>
      <c r="H1000" s="1">
        <v>-5.0229999999999998E-5</v>
      </c>
      <c r="I1000" s="1">
        <v>0.61980000000000002</v>
      </c>
      <c r="J1000" s="1">
        <v>0.18110000000000001</v>
      </c>
    </row>
    <row r="1001" spans="1:10" ht="13.5" customHeight="1" x14ac:dyDescent="0.35">
      <c r="A1001" s="1" t="s">
        <v>85</v>
      </c>
      <c r="B1001" s="1">
        <v>1.75</v>
      </c>
      <c r="C1001" s="1" t="s">
        <v>14</v>
      </c>
      <c r="D1001" s="1" t="s">
        <v>11</v>
      </c>
      <c r="E1001" s="1">
        <v>-2.1579000000000002</v>
      </c>
      <c r="F1001" s="1">
        <v>0.1032</v>
      </c>
      <c r="G1001" s="1">
        <v>0.28050000000000003</v>
      </c>
      <c r="H1001" s="1">
        <v>-5.0229999999999998E-5</v>
      </c>
      <c r="I1001" s="1">
        <v>-0.10072</v>
      </c>
      <c r="J1001" s="1">
        <v>5.0000000000000001E-4</v>
      </c>
    </row>
    <row r="1002" spans="1:10" ht="13.5" customHeight="1" x14ac:dyDescent="0.35">
      <c r="A1002" s="1" t="s">
        <v>85</v>
      </c>
      <c r="B1002" s="1">
        <v>3.5</v>
      </c>
      <c r="C1002" s="1" t="s">
        <v>14</v>
      </c>
      <c r="D1002" s="1" t="s">
        <v>11</v>
      </c>
      <c r="E1002" s="1">
        <v>-1.9654</v>
      </c>
      <c r="F1002" s="1">
        <v>0.1032</v>
      </c>
      <c r="G1002" s="1">
        <v>1.7999999999999999E-2</v>
      </c>
      <c r="H1002" s="1">
        <v>-5.0229999999999998E-5</v>
      </c>
      <c r="I1002" s="1">
        <v>-0.36187000000000002</v>
      </c>
      <c r="J1002" s="1">
        <v>-0.18010000000000001</v>
      </c>
    </row>
    <row r="1003" spans="1:10" ht="13.5" customHeight="1" x14ac:dyDescent="0.35">
      <c r="A1003" s="1" t="s">
        <v>85</v>
      </c>
      <c r="B1003" s="1">
        <v>0</v>
      </c>
      <c r="C1003" s="1" t="s">
        <v>15</v>
      </c>
      <c r="D1003" s="1" t="s">
        <v>11</v>
      </c>
      <c r="E1003" s="1">
        <v>-2.9763000000000002</v>
      </c>
      <c r="F1003" s="1">
        <v>0.15110000000000001</v>
      </c>
      <c r="G1003" s="1">
        <v>0.5726</v>
      </c>
      <c r="H1003" s="1">
        <v>-6.635E-5</v>
      </c>
      <c r="I1003" s="1">
        <v>0.70135000000000003</v>
      </c>
      <c r="J1003" s="1">
        <v>0.25990000000000002</v>
      </c>
    </row>
    <row r="1004" spans="1:10" ht="13.5" customHeight="1" x14ac:dyDescent="0.35">
      <c r="A1004" s="1" t="s">
        <v>85</v>
      </c>
      <c r="B1004" s="1">
        <v>1.75</v>
      </c>
      <c r="C1004" s="1" t="s">
        <v>15</v>
      </c>
      <c r="D1004" s="1" t="s">
        <v>11</v>
      </c>
      <c r="E1004" s="1">
        <v>-2.7837999999999998</v>
      </c>
      <c r="F1004" s="1">
        <v>0.15110000000000001</v>
      </c>
      <c r="G1004" s="1">
        <v>0.33639999999999998</v>
      </c>
      <c r="H1004" s="1">
        <v>-6.635E-5</v>
      </c>
      <c r="I1004" s="1">
        <v>-9.4020000000000006E-2</v>
      </c>
      <c r="J1004" s="1">
        <v>-4.5799999999999999E-3</v>
      </c>
    </row>
    <row r="1005" spans="1:10" ht="13.5" customHeight="1" x14ac:dyDescent="0.35">
      <c r="A1005" s="1" t="s">
        <v>85</v>
      </c>
      <c r="B1005" s="1">
        <v>3.5</v>
      </c>
      <c r="C1005" s="1" t="s">
        <v>15</v>
      </c>
      <c r="D1005" s="1" t="s">
        <v>11</v>
      </c>
      <c r="E1005" s="1">
        <v>-2.5912999999999999</v>
      </c>
      <c r="F1005" s="1">
        <v>0.15110000000000001</v>
      </c>
      <c r="G1005" s="1">
        <v>0.10009999999999999</v>
      </c>
      <c r="H1005" s="1">
        <v>-6.635E-5</v>
      </c>
      <c r="I1005" s="1">
        <v>-0.47594999999999998</v>
      </c>
      <c r="J1005" s="1">
        <v>-0.26906000000000002</v>
      </c>
    </row>
    <row r="1006" spans="1:10" ht="13.5" customHeight="1" x14ac:dyDescent="0.35">
      <c r="A1006" s="1" t="s">
        <v>85</v>
      </c>
      <c r="B1006" s="1">
        <v>0</v>
      </c>
      <c r="C1006" s="1" t="s">
        <v>16</v>
      </c>
      <c r="D1006" s="1" t="s">
        <v>11</v>
      </c>
      <c r="E1006" s="1">
        <v>-2.8626999999999998</v>
      </c>
      <c r="F1006" s="1">
        <v>-0.31690000000000002</v>
      </c>
      <c r="G1006" s="1">
        <v>0.21440000000000001</v>
      </c>
      <c r="H1006" s="1">
        <v>-1.1E-4</v>
      </c>
      <c r="I1006" s="1">
        <v>0.37831999999999999</v>
      </c>
      <c r="J1006" s="1">
        <v>-0.15354999999999999</v>
      </c>
    </row>
    <row r="1007" spans="1:10" ht="13.5" customHeight="1" x14ac:dyDescent="0.35">
      <c r="A1007" s="1" t="s">
        <v>85</v>
      </c>
      <c r="B1007" s="1">
        <v>1.75</v>
      </c>
      <c r="C1007" s="1" t="s">
        <v>16</v>
      </c>
      <c r="D1007" s="1" t="s">
        <v>11</v>
      </c>
      <c r="E1007" s="1">
        <v>-2.6701999999999999</v>
      </c>
      <c r="F1007" s="1">
        <v>-1.9E-3</v>
      </c>
      <c r="G1007" s="1">
        <v>0.21440000000000001</v>
      </c>
      <c r="H1007" s="1">
        <v>-1.1E-4</v>
      </c>
      <c r="I1007" s="1">
        <v>3.1700000000000001E-3</v>
      </c>
      <c r="J1007" s="1">
        <v>0.12540000000000001</v>
      </c>
    </row>
    <row r="1008" spans="1:10" ht="13.5" customHeight="1" x14ac:dyDescent="0.35">
      <c r="A1008" s="1" t="s">
        <v>85</v>
      </c>
      <c r="B1008" s="1">
        <v>3.5</v>
      </c>
      <c r="C1008" s="1" t="s">
        <v>16</v>
      </c>
      <c r="D1008" s="1" t="s">
        <v>11</v>
      </c>
      <c r="E1008" s="1">
        <v>-2.4777</v>
      </c>
      <c r="F1008" s="1">
        <v>0.31309999999999999</v>
      </c>
      <c r="G1008" s="1">
        <v>0.21440000000000001</v>
      </c>
      <c r="H1008" s="1">
        <v>-1.1E-4</v>
      </c>
      <c r="I1008" s="1">
        <v>-0.37197999999999998</v>
      </c>
      <c r="J1008" s="1">
        <v>-0.1469</v>
      </c>
    </row>
    <row r="1009" spans="1:10" ht="13.5" customHeight="1" x14ac:dyDescent="0.35">
      <c r="A1009" s="1" t="s">
        <v>85</v>
      </c>
      <c r="B1009" s="1">
        <v>0</v>
      </c>
      <c r="C1009" s="1" t="s">
        <v>17</v>
      </c>
      <c r="D1009" s="1" t="s">
        <v>11</v>
      </c>
      <c r="E1009" s="1">
        <v>-2.9982000000000002</v>
      </c>
      <c r="F1009" s="1">
        <v>0.53490000000000004</v>
      </c>
      <c r="G1009" s="1">
        <v>0.21829999999999999</v>
      </c>
      <c r="H1009" s="1">
        <v>-3.9780000000000002E-5</v>
      </c>
      <c r="I1009" s="1">
        <v>0.3871</v>
      </c>
      <c r="J1009" s="1">
        <v>0.61695</v>
      </c>
    </row>
    <row r="1010" spans="1:10" ht="13.5" customHeight="1" x14ac:dyDescent="0.35">
      <c r="A1010" s="1" t="s">
        <v>85</v>
      </c>
      <c r="B1010" s="1">
        <v>1.75</v>
      </c>
      <c r="C1010" s="1" t="s">
        <v>17</v>
      </c>
      <c r="D1010" s="1" t="s">
        <v>11</v>
      </c>
      <c r="E1010" s="1">
        <v>-2.8056999999999999</v>
      </c>
      <c r="F1010" s="1">
        <v>0.29870000000000002</v>
      </c>
      <c r="G1010" s="1">
        <v>0.21829999999999999</v>
      </c>
      <c r="H1010" s="1">
        <v>-3.9780000000000002E-5</v>
      </c>
      <c r="I1010" s="1">
        <v>5.1000000000000004E-3</v>
      </c>
      <c r="J1010" s="1">
        <v>-0.11241</v>
      </c>
    </row>
    <row r="1011" spans="1:10" ht="13.5" customHeight="1" x14ac:dyDescent="0.35">
      <c r="A1011" s="1" t="s">
        <v>85</v>
      </c>
      <c r="B1011" s="1">
        <v>3.5</v>
      </c>
      <c r="C1011" s="1" t="s">
        <v>17</v>
      </c>
      <c r="D1011" s="1" t="s">
        <v>11</v>
      </c>
      <c r="E1011" s="1">
        <v>-2.6132</v>
      </c>
      <c r="F1011" s="1">
        <v>6.2399999999999997E-2</v>
      </c>
      <c r="G1011" s="1">
        <v>0.21829999999999999</v>
      </c>
      <c r="H1011" s="1">
        <v>-3.9780000000000002E-5</v>
      </c>
      <c r="I1011" s="1">
        <v>-0.37690000000000001</v>
      </c>
      <c r="J1011" s="1">
        <v>-0.42834</v>
      </c>
    </row>
    <row r="1012" spans="1:10" ht="13.5" customHeight="1" x14ac:dyDescent="0.35">
      <c r="A1012" s="1" t="s">
        <v>85</v>
      </c>
      <c r="B1012" s="1">
        <v>0</v>
      </c>
      <c r="C1012" s="1" t="s">
        <v>10</v>
      </c>
      <c r="D1012" s="1" t="s">
        <v>11</v>
      </c>
      <c r="E1012" s="1">
        <v>-2.9937</v>
      </c>
      <c r="F1012" s="1">
        <v>0.1555</v>
      </c>
      <c r="G1012" s="1">
        <v>0.224</v>
      </c>
      <c r="H1012" s="1">
        <v>-5.8E-5</v>
      </c>
      <c r="I1012" s="1">
        <v>0.39565</v>
      </c>
      <c r="J1012" s="1">
        <v>0.26635999999999999</v>
      </c>
    </row>
    <row r="1013" spans="1:10" ht="13.5" customHeight="1" x14ac:dyDescent="0.35">
      <c r="A1013" s="1" t="s">
        <v>85</v>
      </c>
      <c r="B1013" s="1">
        <v>1.75</v>
      </c>
      <c r="C1013" s="1" t="s">
        <v>10</v>
      </c>
      <c r="D1013" s="1" t="s">
        <v>11</v>
      </c>
      <c r="E1013" s="1">
        <v>-2.8012000000000001</v>
      </c>
      <c r="F1013" s="1">
        <v>0.1555</v>
      </c>
      <c r="G1013" s="1">
        <v>0.224</v>
      </c>
      <c r="H1013" s="1">
        <v>-5.8E-5</v>
      </c>
      <c r="I1013" s="1">
        <v>3.6700000000000001E-3</v>
      </c>
      <c r="J1013" s="1">
        <v>-5.6899999999999997E-3</v>
      </c>
    </row>
    <row r="1014" spans="1:10" ht="13.5" customHeight="1" x14ac:dyDescent="0.35">
      <c r="A1014" s="1" t="s">
        <v>85</v>
      </c>
      <c r="B1014" s="1">
        <v>3.5</v>
      </c>
      <c r="C1014" s="1" t="s">
        <v>10</v>
      </c>
      <c r="D1014" s="1" t="s">
        <v>11</v>
      </c>
      <c r="E1014" s="1">
        <v>-2.6086999999999998</v>
      </c>
      <c r="F1014" s="1">
        <v>0.1555</v>
      </c>
      <c r="G1014" s="1">
        <v>0.224</v>
      </c>
      <c r="H1014" s="1">
        <v>-5.8E-5</v>
      </c>
      <c r="I1014" s="1">
        <v>-0.38829999999999998</v>
      </c>
      <c r="J1014" s="1">
        <v>-0.27773999999999999</v>
      </c>
    </row>
    <row r="1015" spans="1:10" ht="13.5" customHeight="1" x14ac:dyDescent="0.35">
      <c r="A1015" s="1" t="s">
        <v>85</v>
      </c>
      <c r="B1015" s="1">
        <v>0</v>
      </c>
      <c r="C1015" s="1" t="s">
        <v>12</v>
      </c>
      <c r="D1015" s="1" t="s">
        <v>11</v>
      </c>
      <c r="E1015" s="1">
        <v>-2.3746999999999998</v>
      </c>
      <c r="F1015" s="1">
        <v>0.52959999999999996</v>
      </c>
      <c r="G1015" s="1">
        <v>0.14929999999999999</v>
      </c>
      <c r="H1015" s="1">
        <v>-2.071E-5</v>
      </c>
      <c r="I1015" s="1">
        <v>0.27063999999999999</v>
      </c>
      <c r="J1015" s="1">
        <v>0.57781000000000005</v>
      </c>
    </row>
    <row r="1016" spans="1:10" ht="13.5" customHeight="1" x14ac:dyDescent="0.35">
      <c r="A1016" s="1" t="s">
        <v>85</v>
      </c>
      <c r="B1016" s="1">
        <v>1.75</v>
      </c>
      <c r="C1016" s="1" t="s">
        <v>12</v>
      </c>
      <c r="D1016" s="1" t="s">
        <v>11</v>
      </c>
      <c r="E1016" s="1">
        <v>-2.1821999999999999</v>
      </c>
      <c r="F1016" s="1">
        <v>0.2671</v>
      </c>
      <c r="G1016" s="1">
        <v>0.14929999999999999</v>
      </c>
      <c r="H1016" s="1">
        <v>-2.071E-5</v>
      </c>
      <c r="I1016" s="1">
        <v>9.41E-3</v>
      </c>
      <c r="J1016" s="1">
        <v>-0.11932</v>
      </c>
    </row>
    <row r="1017" spans="1:10" ht="13.5" customHeight="1" x14ac:dyDescent="0.35">
      <c r="A1017" s="1" t="s">
        <v>85</v>
      </c>
      <c r="B1017" s="1">
        <v>3.5</v>
      </c>
      <c r="C1017" s="1" t="s">
        <v>12</v>
      </c>
      <c r="D1017" s="1" t="s">
        <v>11</v>
      </c>
      <c r="E1017" s="1">
        <v>-1.9897</v>
      </c>
      <c r="F1017" s="1">
        <v>4.5999999999999999E-3</v>
      </c>
      <c r="G1017" s="1">
        <v>0.14929999999999999</v>
      </c>
      <c r="H1017" s="1">
        <v>-2.071E-5</v>
      </c>
      <c r="I1017" s="1">
        <v>-0.25180999999999998</v>
      </c>
      <c r="J1017" s="1">
        <v>-0.35707</v>
      </c>
    </row>
    <row r="1018" spans="1:10" ht="13.5" customHeight="1" x14ac:dyDescent="0.35">
      <c r="A1018" s="1" t="s">
        <v>85</v>
      </c>
      <c r="B1018" s="1">
        <v>0</v>
      </c>
      <c r="C1018" s="1" t="s">
        <v>13</v>
      </c>
      <c r="D1018" s="1" t="s">
        <v>11</v>
      </c>
      <c r="E1018" s="1">
        <v>-2.2242000000000002</v>
      </c>
      <c r="F1018" s="1">
        <v>-0.4168</v>
      </c>
      <c r="G1018" s="1">
        <v>0.1449</v>
      </c>
      <c r="H1018" s="1">
        <v>-1E-4</v>
      </c>
      <c r="I1018" s="1">
        <v>0.26088</v>
      </c>
      <c r="J1018" s="1">
        <v>-0.27829999999999999</v>
      </c>
    </row>
    <row r="1019" spans="1:10" ht="13.5" customHeight="1" x14ac:dyDescent="0.35">
      <c r="A1019" s="1" t="s">
        <v>85</v>
      </c>
      <c r="B1019" s="1">
        <v>1.75</v>
      </c>
      <c r="C1019" s="1" t="s">
        <v>13</v>
      </c>
      <c r="D1019" s="1" t="s">
        <v>11</v>
      </c>
      <c r="E1019" s="1">
        <v>-2.0316999999999998</v>
      </c>
      <c r="F1019" s="1">
        <v>-6.6799999999999998E-2</v>
      </c>
      <c r="G1019" s="1">
        <v>0.1449</v>
      </c>
      <c r="H1019" s="1">
        <v>-1E-4</v>
      </c>
      <c r="I1019" s="1">
        <v>7.26E-3</v>
      </c>
      <c r="J1019" s="1">
        <v>0.14491999999999999</v>
      </c>
    </row>
    <row r="1020" spans="1:10" ht="13.5" customHeight="1" x14ac:dyDescent="0.35">
      <c r="A1020" s="1" t="s">
        <v>85</v>
      </c>
      <c r="B1020" s="1">
        <v>3.5</v>
      </c>
      <c r="C1020" s="1" t="s">
        <v>13</v>
      </c>
      <c r="D1020" s="1" t="s">
        <v>11</v>
      </c>
      <c r="E1020" s="1">
        <v>-1.8391999999999999</v>
      </c>
      <c r="F1020" s="1">
        <v>0.28320000000000001</v>
      </c>
      <c r="G1020" s="1">
        <v>0.1449</v>
      </c>
      <c r="H1020" s="1">
        <v>-1E-4</v>
      </c>
      <c r="I1020" s="1">
        <v>-0.24635000000000001</v>
      </c>
      <c r="J1020" s="1">
        <v>-4.4359999999999997E-2</v>
      </c>
    </row>
    <row r="1021" spans="1:10" ht="13.5" customHeight="1" x14ac:dyDescent="0.35">
      <c r="A1021" s="1" t="s">
        <v>85</v>
      </c>
      <c r="B1021" s="1">
        <v>0</v>
      </c>
      <c r="C1021" s="1" t="s">
        <v>14</v>
      </c>
      <c r="D1021" s="1" t="s">
        <v>11</v>
      </c>
      <c r="E1021" s="1">
        <v>-2.3504</v>
      </c>
      <c r="F1021" s="1">
        <v>0.1032</v>
      </c>
      <c r="G1021" s="1">
        <v>0.54300000000000004</v>
      </c>
      <c r="H1021" s="1">
        <v>-5.0229999999999998E-5</v>
      </c>
      <c r="I1021" s="1">
        <v>0.61980000000000002</v>
      </c>
      <c r="J1021" s="1">
        <v>0.18110000000000001</v>
      </c>
    </row>
    <row r="1022" spans="1:10" ht="13.5" customHeight="1" x14ac:dyDescent="0.35">
      <c r="A1022" s="1" t="s">
        <v>85</v>
      </c>
      <c r="B1022" s="1">
        <v>1.75</v>
      </c>
      <c r="C1022" s="1" t="s">
        <v>14</v>
      </c>
      <c r="D1022" s="1" t="s">
        <v>11</v>
      </c>
      <c r="E1022" s="1">
        <v>-2.1579000000000002</v>
      </c>
      <c r="F1022" s="1">
        <v>0.1032</v>
      </c>
      <c r="G1022" s="1">
        <v>0.28050000000000003</v>
      </c>
      <c r="H1022" s="1">
        <v>-5.0229999999999998E-5</v>
      </c>
      <c r="I1022" s="1">
        <v>-0.10072</v>
      </c>
      <c r="J1022" s="1">
        <v>5.0000000000000001E-4</v>
      </c>
    </row>
    <row r="1023" spans="1:10" ht="13.5" customHeight="1" x14ac:dyDescent="0.35">
      <c r="A1023" s="1" t="s">
        <v>85</v>
      </c>
      <c r="B1023" s="1">
        <v>3.5</v>
      </c>
      <c r="C1023" s="1" t="s">
        <v>14</v>
      </c>
      <c r="D1023" s="1" t="s">
        <v>11</v>
      </c>
      <c r="E1023" s="1">
        <v>-1.9654</v>
      </c>
      <c r="F1023" s="1">
        <v>0.1032</v>
      </c>
      <c r="G1023" s="1">
        <v>1.7999999999999999E-2</v>
      </c>
      <c r="H1023" s="1">
        <v>-5.0229999999999998E-5</v>
      </c>
      <c r="I1023" s="1">
        <v>-0.36187000000000002</v>
      </c>
      <c r="J1023" s="1">
        <v>-0.18010000000000001</v>
      </c>
    </row>
    <row r="1024" spans="1:10" ht="13.5" customHeight="1" x14ac:dyDescent="0.35">
      <c r="A1024" s="1" t="s">
        <v>85</v>
      </c>
      <c r="B1024" s="1">
        <v>0</v>
      </c>
      <c r="C1024" s="1" t="s">
        <v>15</v>
      </c>
      <c r="D1024" s="1" t="s">
        <v>11</v>
      </c>
      <c r="E1024" s="1">
        <v>-2.9763000000000002</v>
      </c>
      <c r="F1024" s="1">
        <v>0.15110000000000001</v>
      </c>
      <c r="G1024" s="1">
        <v>0.5726</v>
      </c>
      <c r="H1024" s="1">
        <v>-6.635E-5</v>
      </c>
      <c r="I1024" s="1">
        <v>0.70135000000000003</v>
      </c>
      <c r="J1024" s="1">
        <v>0.25990000000000002</v>
      </c>
    </row>
    <row r="1025" spans="1:10" ht="13.5" customHeight="1" x14ac:dyDescent="0.35">
      <c r="A1025" s="1" t="s">
        <v>85</v>
      </c>
      <c r="B1025" s="1">
        <v>1.75</v>
      </c>
      <c r="C1025" s="1" t="s">
        <v>15</v>
      </c>
      <c r="D1025" s="1" t="s">
        <v>11</v>
      </c>
      <c r="E1025" s="1">
        <v>-2.7837999999999998</v>
      </c>
      <c r="F1025" s="1">
        <v>0.15110000000000001</v>
      </c>
      <c r="G1025" s="1">
        <v>0.33639999999999998</v>
      </c>
      <c r="H1025" s="1">
        <v>-6.635E-5</v>
      </c>
      <c r="I1025" s="1">
        <v>-9.4020000000000006E-2</v>
      </c>
      <c r="J1025" s="1">
        <v>-4.5799999999999999E-3</v>
      </c>
    </row>
    <row r="1026" spans="1:10" ht="13.5" customHeight="1" x14ac:dyDescent="0.35">
      <c r="A1026" s="1" t="s">
        <v>85</v>
      </c>
      <c r="B1026" s="1">
        <v>3.5</v>
      </c>
      <c r="C1026" s="1" t="s">
        <v>15</v>
      </c>
      <c r="D1026" s="1" t="s">
        <v>11</v>
      </c>
      <c r="E1026" s="1">
        <v>-2.5912999999999999</v>
      </c>
      <c r="F1026" s="1">
        <v>0.15110000000000001</v>
      </c>
      <c r="G1026" s="1">
        <v>0.10009999999999999</v>
      </c>
      <c r="H1026" s="1">
        <v>-6.635E-5</v>
      </c>
      <c r="I1026" s="1">
        <v>-0.47594999999999998</v>
      </c>
      <c r="J1026" s="1">
        <v>-0.26906000000000002</v>
      </c>
    </row>
    <row r="1027" spans="1:10" ht="13.5" customHeight="1" x14ac:dyDescent="0.35">
      <c r="A1027" s="1" t="s">
        <v>85</v>
      </c>
      <c r="B1027" s="1">
        <v>0</v>
      </c>
      <c r="C1027" s="1" t="s">
        <v>16</v>
      </c>
      <c r="D1027" s="1" t="s">
        <v>11</v>
      </c>
      <c r="E1027" s="1">
        <v>-2.8626999999999998</v>
      </c>
      <c r="F1027" s="1">
        <v>-0.31690000000000002</v>
      </c>
      <c r="G1027" s="1">
        <v>0.21440000000000001</v>
      </c>
      <c r="H1027" s="1">
        <v>-1.1E-4</v>
      </c>
      <c r="I1027" s="1">
        <v>0.37831999999999999</v>
      </c>
      <c r="J1027" s="1">
        <v>-0.15354999999999999</v>
      </c>
    </row>
    <row r="1028" spans="1:10" ht="13.5" customHeight="1" x14ac:dyDescent="0.35">
      <c r="A1028" s="1" t="s">
        <v>85</v>
      </c>
      <c r="B1028" s="1">
        <v>1.75</v>
      </c>
      <c r="C1028" s="1" t="s">
        <v>16</v>
      </c>
      <c r="D1028" s="1" t="s">
        <v>11</v>
      </c>
      <c r="E1028" s="1">
        <v>-2.6701999999999999</v>
      </c>
      <c r="F1028" s="1">
        <v>-1.9E-3</v>
      </c>
      <c r="G1028" s="1">
        <v>0.21440000000000001</v>
      </c>
      <c r="H1028" s="1">
        <v>-1.1E-4</v>
      </c>
      <c r="I1028" s="1">
        <v>3.1700000000000001E-3</v>
      </c>
      <c r="J1028" s="1">
        <v>0.12540000000000001</v>
      </c>
    </row>
    <row r="1029" spans="1:10" ht="13.5" customHeight="1" x14ac:dyDescent="0.35">
      <c r="A1029" s="1" t="s">
        <v>85</v>
      </c>
      <c r="B1029" s="1">
        <v>3.5</v>
      </c>
      <c r="C1029" s="1" t="s">
        <v>16</v>
      </c>
      <c r="D1029" s="1" t="s">
        <v>11</v>
      </c>
      <c r="E1029" s="1">
        <v>-2.4777</v>
      </c>
      <c r="F1029" s="1">
        <v>0.31309999999999999</v>
      </c>
      <c r="G1029" s="1">
        <v>0.21440000000000001</v>
      </c>
      <c r="H1029" s="1">
        <v>-1.1E-4</v>
      </c>
      <c r="I1029" s="1">
        <v>-0.37197999999999998</v>
      </c>
      <c r="J1029" s="1">
        <v>-0.1469</v>
      </c>
    </row>
    <row r="1030" spans="1:10" ht="13.5" customHeight="1" x14ac:dyDescent="0.35">
      <c r="A1030" s="1" t="s">
        <v>85</v>
      </c>
      <c r="B1030" s="1">
        <v>0</v>
      </c>
      <c r="C1030" s="1" t="s">
        <v>17</v>
      </c>
      <c r="D1030" s="1" t="s">
        <v>11</v>
      </c>
      <c r="E1030" s="1">
        <v>-2.9982000000000002</v>
      </c>
      <c r="F1030" s="1">
        <v>0.53490000000000004</v>
      </c>
      <c r="G1030" s="1">
        <v>0.21829999999999999</v>
      </c>
      <c r="H1030" s="1">
        <v>-3.9780000000000002E-5</v>
      </c>
      <c r="I1030" s="1">
        <v>0.3871</v>
      </c>
      <c r="J1030" s="1">
        <v>0.61695</v>
      </c>
    </row>
    <row r="1031" spans="1:10" ht="13.5" customHeight="1" x14ac:dyDescent="0.35">
      <c r="A1031" s="1" t="s">
        <v>85</v>
      </c>
      <c r="B1031" s="1">
        <v>1.75</v>
      </c>
      <c r="C1031" s="1" t="s">
        <v>17</v>
      </c>
      <c r="D1031" s="1" t="s">
        <v>11</v>
      </c>
      <c r="E1031" s="1">
        <v>-2.8056999999999999</v>
      </c>
      <c r="F1031" s="1">
        <v>0.29870000000000002</v>
      </c>
      <c r="G1031" s="1">
        <v>0.21829999999999999</v>
      </c>
      <c r="H1031" s="1">
        <v>-3.9780000000000002E-5</v>
      </c>
      <c r="I1031" s="1">
        <v>5.1000000000000004E-3</v>
      </c>
      <c r="J1031" s="1">
        <v>-0.11241</v>
      </c>
    </row>
    <row r="1032" spans="1:10" ht="13.5" customHeight="1" x14ac:dyDescent="0.35">
      <c r="A1032" s="1" t="s">
        <v>85</v>
      </c>
      <c r="B1032" s="1">
        <v>3.5</v>
      </c>
      <c r="C1032" s="1" t="s">
        <v>17</v>
      </c>
      <c r="D1032" s="1" t="s">
        <v>11</v>
      </c>
      <c r="E1032" s="1">
        <v>-2.6132</v>
      </c>
      <c r="F1032" s="1">
        <v>6.2399999999999997E-2</v>
      </c>
      <c r="G1032" s="1">
        <v>0.21829999999999999</v>
      </c>
      <c r="H1032" s="1">
        <v>-3.9780000000000002E-5</v>
      </c>
      <c r="I1032" s="1">
        <v>-0.37690000000000001</v>
      </c>
      <c r="J1032" s="1">
        <v>-0.42834</v>
      </c>
    </row>
    <row r="1033" spans="1:10" ht="13.5" customHeight="1" x14ac:dyDescent="0.35">
      <c r="A1033" s="1" t="s">
        <v>85</v>
      </c>
      <c r="B1033" s="1">
        <v>0</v>
      </c>
      <c r="C1033" s="1" t="s">
        <v>10</v>
      </c>
      <c r="D1033" s="1" t="s">
        <v>11</v>
      </c>
      <c r="E1033" s="1">
        <v>-2.9937</v>
      </c>
      <c r="F1033" s="1">
        <v>0.1555</v>
      </c>
      <c r="G1033" s="1">
        <v>0.224</v>
      </c>
      <c r="H1033" s="1">
        <v>-5.8E-5</v>
      </c>
      <c r="I1033" s="1">
        <v>0.39565</v>
      </c>
      <c r="J1033" s="1">
        <v>0.26635999999999999</v>
      </c>
    </row>
    <row r="1034" spans="1:10" ht="13.5" customHeight="1" x14ac:dyDescent="0.35">
      <c r="A1034" s="1" t="s">
        <v>85</v>
      </c>
      <c r="B1034" s="1">
        <v>1.75</v>
      </c>
      <c r="C1034" s="1" t="s">
        <v>10</v>
      </c>
      <c r="D1034" s="1" t="s">
        <v>11</v>
      </c>
      <c r="E1034" s="1">
        <v>-2.8012000000000001</v>
      </c>
      <c r="F1034" s="1">
        <v>0.1555</v>
      </c>
      <c r="G1034" s="1">
        <v>0.224</v>
      </c>
      <c r="H1034" s="1">
        <v>-5.8E-5</v>
      </c>
      <c r="I1034" s="1">
        <v>3.6700000000000001E-3</v>
      </c>
      <c r="J1034" s="1">
        <v>-5.6899999999999997E-3</v>
      </c>
    </row>
    <row r="1035" spans="1:10" ht="13.5" customHeight="1" x14ac:dyDescent="0.35">
      <c r="A1035" s="1" t="s">
        <v>85</v>
      </c>
      <c r="B1035" s="1">
        <v>3.5</v>
      </c>
      <c r="C1035" s="1" t="s">
        <v>10</v>
      </c>
      <c r="D1035" s="1" t="s">
        <v>11</v>
      </c>
      <c r="E1035" s="1">
        <v>-2.6086999999999998</v>
      </c>
      <c r="F1035" s="1">
        <v>0.1555</v>
      </c>
      <c r="G1035" s="1">
        <v>0.224</v>
      </c>
      <c r="H1035" s="1">
        <v>-5.8E-5</v>
      </c>
      <c r="I1035" s="1">
        <v>-0.38829999999999998</v>
      </c>
      <c r="J1035" s="1">
        <v>-0.27773999999999999</v>
      </c>
    </row>
    <row r="1036" spans="1:10" ht="13.5" customHeight="1" x14ac:dyDescent="0.35">
      <c r="A1036" s="1" t="s">
        <v>85</v>
      </c>
      <c r="B1036" s="1">
        <v>0</v>
      </c>
      <c r="C1036" s="1" t="s">
        <v>12</v>
      </c>
      <c r="D1036" s="1" t="s">
        <v>11</v>
      </c>
      <c r="E1036" s="1">
        <v>-2.3746999999999998</v>
      </c>
      <c r="F1036" s="1">
        <v>0.52959999999999996</v>
      </c>
      <c r="G1036" s="1">
        <v>0.14929999999999999</v>
      </c>
      <c r="H1036" s="1">
        <v>-2.071E-5</v>
      </c>
      <c r="I1036" s="1">
        <v>0.27063999999999999</v>
      </c>
      <c r="J1036" s="1">
        <v>0.57781000000000005</v>
      </c>
    </row>
    <row r="1037" spans="1:10" ht="13.5" customHeight="1" x14ac:dyDescent="0.35">
      <c r="A1037" s="1" t="s">
        <v>85</v>
      </c>
      <c r="B1037" s="1">
        <v>1.75</v>
      </c>
      <c r="C1037" s="1" t="s">
        <v>12</v>
      </c>
      <c r="D1037" s="1" t="s">
        <v>11</v>
      </c>
      <c r="E1037" s="1">
        <v>-2.1821999999999999</v>
      </c>
      <c r="F1037" s="1">
        <v>0.2671</v>
      </c>
      <c r="G1037" s="1">
        <v>0.14929999999999999</v>
      </c>
      <c r="H1037" s="1">
        <v>-2.071E-5</v>
      </c>
      <c r="I1037" s="1">
        <v>9.41E-3</v>
      </c>
      <c r="J1037" s="1">
        <v>-0.11932</v>
      </c>
    </row>
    <row r="1038" spans="1:10" ht="13.5" customHeight="1" x14ac:dyDescent="0.35">
      <c r="A1038" s="1" t="s">
        <v>85</v>
      </c>
      <c r="B1038" s="1">
        <v>3.5</v>
      </c>
      <c r="C1038" s="1" t="s">
        <v>12</v>
      </c>
      <c r="D1038" s="1" t="s">
        <v>11</v>
      </c>
      <c r="E1038" s="1">
        <v>-1.9897</v>
      </c>
      <c r="F1038" s="1">
        <v>4.5999999999999999E-3</v>
      </c>
      <c r="G1038" s="1">
        <v>0.14929999999999999</v>
      </c>
      <c r="H1038" s="1">
        <v>-2.071E-5</v>
      </c>
      <c r="I1038" s="1">
        <v>-0.25180999999999998</v>
      </c>
      <c r="J1038" s="1">
        <v>-0.35707</v>
      </c>
    </row>
    <row r="1039" spans="1:10" ht="13.5" customHeight="1" x14ac:dyDescent="0.35">
      <c r="A1039" s="1" t="s">
        <v>85</v>
      </c>
      <c r="B1039" s="1">
        <v>0</v>
      </c>
      <c r="C1039" s="1" t="s">
        <v>13</v>
      </c>
      <c r="D1039" s="1" t="s">
        <v>11</v>
      </c>
      <c r="E1039" s="1">
        <v>-2.2242000000000002</v>
      </c>
      <c r="F1039" s="1">
        <v>-0.4168</v>
      </c>
      <c r="G1039" s="1">
        <v>0.1449</v>
      </c>
      <c r="H1039" s="1">
        <v>-1E-4</v>
      </c>
      <c r="I1039" s="1">
        <v>0.26088</v>
      </c>
      <c r="J1039" s="1">
        <v>-0.27829999999999999</v>
      </c>
    </row>
    <row r="1040" spans="1:10" ht="13.5" customHeight="1" x14ac:dyDescent="0.35">
      <c r="A1040" s="1" t="s">
        <v>85</v>
      </c>
      <c r="B1040" s="1">
        <v>1.75</v>
      </c>
      <c r="C1040" s="1" t="s">
        <v>13</v>
      </c>
      <c r="D1040" s="1" t="s">
        <v>11</v>
      </c>
      <c r="E1040" s="1">
        <v>-2.0316999999999998</v>
      </c>
      <c r="F1040" s="1">
        <v>-6.6799999999999998E-2</v>
      </c>
      <c r="G1040" s="1">
        <v>0.1449</v>
      </c>
      <c r="H1040" s="1">
        <v>-1E-4</v>
      </c>
      <c r="I1040" s="1">
        <v>7.26E-3</v>
      </c>
      <c r="J1040" s="1">
        <v>0.14491999999999999</v>
      </c>
    </row>
    <row r="1041" spans="1:10" ht="13.5" customHeight="1" x14ac:dyDescent="0.35">
      <c r="A1041" s="1" t="s">
        <v>85</v>
      </c>
      <c r="B1041" s="1">
        <v>3.5</v>
      </c>
      <c r="C1041" s="1" t="s">
        <v>13</v>
      </c>
      <c r="D1041" s="1" t="s">
        <v>11</v>
      </c>
      <c r="E1041" s="1">
        <v>-1.8391999999999999</v>
      </c>
      <c r="F1041" s="1">
        <v>0.28320000000000001</v>
      </c>
      <c r="G1041" s="1">
        <v>0.1449</v>
      </c>
      <c r="H1041" s="1">
        <v>-1E-4</v>
      </c>
      <c r="I1041" s="1">
        <v>-0.24635000000000001</v>
      </c>
      <c r="J1041" s="1">
        <v>-4.4359999999999997E-2</v>
      </c>
    </row>
    <row r="1042" spans="1:10" ht="13.5" customHeight="1" x14ac:dyDescent="0.35">
      <c r="A1042" s="1" t="s">
        <v>85</v>
      </c>
      <c r="B1042" s="1">
        <v>0</v>
      </c>
      <c r="C1042" s="1" t="s">
        <v>14</v>
      </c>
      <c r="D1042" s="1" t="s">
        <v>11</v>
      </c>
      <c r="E1042" s="1">
        <v>-2.3504</v>
      </c>
      <c r="F1042" s="1">
        <v>0.1032</v>
      </c>
      <c r="G1042" s="1">
        <v>0.54300000000000004</v>
      </c>
      <c r="H1042" s="1">
        <v>-5.0229999999999998E-5</v>
      </c>
      <c r="I1042" s="1">
        <v>0.61980000000000002</v>
      </c>
      <c r="J1042" s="1">
        <v>0.18110000000000001</v>
      </c>
    </row>
    <row r="1043" spans="1:10" ht="13.5" customHeight="1" x14ac:dyDescent="0.35">
      <c r="A1043" s="1" t="s">
        <v>85</v>
      </c>
      <c r="B1043" s="1">
        <v>1.75</v>
      </c>
      <c r="C1043" s="1" t="s">
        <v>14</v>
      </c>
      <c r="D1043" s="1" t="s">
        <v>11</v>
      </c>
      <c r="E1043" s="1">
        <v>-2.1579000000000002</v>
      </c>
      <c r="F1043" s="1">
        <v>0.1032</v>
      </c>
      <c r="G1043" s="1">
        <v>0.28050000000000003</v>
      </c>
      <c r="H1043" s="1">
        <v>-5.0229999999999998E-5</v>
      </c>
      <c r="I1043" s="1">
        <v>-0.10072</v>
      </c>
      <c r="J1043" s="1">
        <v>5.0000000000000001E-4</v>
      </c>
    </row>
    <row r="1044" spans="1:10" ht="13.5" customHeight="1" x14ac:dyDescent="0.35">
      <c r="A1044" s="1" t="s">
        <v>85</v>
      </c>
      <c r="B1044" s="1">
        <v>3.5</v>
      </c>
      <c r="C1044" s="1" t="s">
        <v>14</v>
      </c>
      <c r="D1044" s="1" t="s">
        <v>11</v>
      </c>
      <c r="E1044" s="1">
        <v>-1.9654</v>
      </c>
      <c r="F1044" s="1">
        <v>0.1032</v>
      </c>
      <c r="G1044" s="1">
        <v>1.7999999999999999E-2</v>
      </c>
      <c r="H1044" s="1">
        <v>-5.0229999999999998E-5</v>
      </c>
      <c r="I1044" s="1">
        <v>-0.36187000000000002</v>
      </c>
      <c r="J1044" s="1">
        <v>-0.18010000000000001</v>
      </c>
    </row>
    <row r="1045" spans="1:10" ht="13.5" customHeight="1" x14ac:dyDescent="0.35">
      <c r="A1045" s="1" t="s">
        <v>85</v>
      </c>
      <c r="B1045" s="1">
        <v>0</v>
      </c>
      <c r="C1045" s="1" t="s">
        <v>15</v>
      </c>
      <c r="D1045" s="1" t="s">
        <v>11</v>
      </c>
      <c r="E1045" s="1">
        <v>-2.9763000000000002</v>
      </c>
      <c r="F1045" s="1">
        <v>0.15110000000000001</v>
      </c>
      <c r="G1045" s="1">
        <v>0.5726</v>
      </c>
      <c r="H1045" s="1">
        <v>-6.635E-5</v>
      </c>
      <c r="I1045" s="1">
        <v>0.70135000000000003</v>
      </c>
      <c r="J1045" s="1">
        <v>0.25990000000000002</v>
      </c>
    </row>
    <row r="1046" spans="1:10" ht="13.5" customHeight="1" x14ac:dyDescent="0.35">
      <c r="A1046" s="1" t="s">
        <v>85</v>
      </c>
      <c r="B1046" s="1">
        <v>1.75</v>
      </c>
      <c r="C1046" s="1" t="s">
        <v>15</v>
      </c>
      <c r="D1046" s="1" t="s">
        <v>11</v>
      </c>
      <c r="E1046" s="1">
        <v>-2.7837999999999998</v>
      </c>
      <c r="F1046" s="1">
        <v>0.15110000000000001</v>
      </c>
      <c r="G1046" s="1">
        <v>0.33639999999999998</v>
      </c>
      <c r="H1046" s="1">
        <v>-6.635E-5</v>
      </c>
      <c r="I1046" s="1">
        <v>-9.4020000000000006E-2</v>
      </c>
      <c r="J1046" s="1">
        <v>-4.5799999999999999E-3</v>
      </c>
    </row>
    <row r="1047" spans="1:10" ht="13.5" customHeight="1" x14ac:dyDescent="0.35">
      <c r="A1047" s="1" t="s">
        <v>85</v>
      </c>
      <c r="B1047" s="1">
        <v>3.5</v>
      </c>
      <c r="C1047" s="1" t="s">
        <v>15</v>
      </c>
      <c r="D1047" s="1" t="s">
        <v>11</v>
      </c>
      <c r="E1047" s="1">
        <v>-2.5912999999999999</v>
      </c>
      <c r="F1047" s="1">
        <v>0.15110000000000001</v>
      </c>
      <c r="G1047" s="1">
        <v>0.10009999999999999</v>
      </c>
      <c r="H1047" s="1">
        <v>-6.635E-5</v>
      </c>
      <c r="I1047" s="1">
        <v>-0.47594999999999998</v>
      </c>
      <c r="J1047" s="1">
        <v>-0.26906000000000002</v>
      </c>
    </row>
    <row r="1048" spans="1:10" ht="13.5" customHeight="1" x14ac:dyDescent="0.35">
      <c r="A1048" s="1" t="s">
        <v>85</v>
      </c>
      <c r="B1048" s="1">
        <v>0</v>
      </c>
      <c r="C1048" s="1" t="s">
        <v>16</v>
      </c>
      <c r="D1048" s="1" t="s">
        <v>11</v>
      </c>
      <c r="E1048" s="1">
        <v>-2.8626999999999998</v>
      </c>
      <c r="F1048" s="1">
        <v>-0.31690000000000002</v>
      </c>
      <c r="G1048" s="1">
        <v>0.21440000000000001</v>
      </c>
      <c r="H1048" s="1">
        <v>-1.1E-4</v>
      </c>
      <c r="I1048" s="1">
        <v>0.37831999999999999</v>
      </c>
      <c r="J1048" s="1">
        <v>-0.15354999999999999</v>
      </c>
    </row>
    <row r="1049" spans="1:10" ht="13.5" customHeight="1" x14ac:dyDescent="0.35">
      <c r="A1049" s="1" t="s">
        <v>85</v>
      </c>
      <c r="B1049" s="1">
        <v>1.75</v>
      </c>
      <c r="C1049" s="1" t="s">
        <v>16</v>
      </c>
      <c r="D1049" s="1" t="s">
        <v>11</v>
      </c>
      <c r="E1049" s="1">
        <v>-2.6701999999999999</v>
      </c>
      <c r="F1049" s="1">
        <v>-1.9E-3</v>
      </c>
      <c r="G1049" s="1">
        <v>0.21440000000000001</v>
      </c>
      <c r="H1049" s="1">
        <v>-1.1E-4</v>
      </c>
      <c r="I1049" s="1">
        <v>3.1700000000000001E-3</v>
      </c>
      <c r="J1049" s="1">
        <v>0.12540000000000001</v>
      </c>
    </row>
    <row r="1050" spans="1:10" ht="13.5" customHeight="1" x14ac:dyDescent="0.35">
      <c r="A1050" s="1" t="s">
        <v>85</v>
      </c>
      <c r="B1050" s="1">
        <v>3.5</v>
      </c>
      <c r="C1050" s="1" t="s">
        <v>16</v>
      </c>
      <c r="D1050" s="1" t="s">
        <v>11</v>
      </c>
      <c r="E1050" s="1">
        <v>-2.4777</v>
      </c>
      <c r="F1050" s="1">
        <v>0.31309999999999999</v>
      </c>
      <c r="G1050" s="1">
        <v>0.21440000000000001</v>
      </c>
      <c r="H1050" s="1">
        <v>-1.1E-4</v>
      </c>
      <c r="I1050" s="1">
        <v>-0.37197999999999998</v>
      </c>
      <c r="J1050" s="1">
        <v>-0.1469</v>
      </c>
    </row>
    <row r="1051" spans="1:10" ht="13.5" customHeight="1" x14ac:dyDescent="0.35">
      <c r="A1051" s="1" t="s">
        <v>85</v>
      </c>
      <c r="B1051" s="1">
        <v>0</v>
      </c>
      <c r="C1051" s="1" t="s">
        <v>17</v>
      </c>
      <c r="D1051" s="1" t="s">
        <v>11</v>
      </c>
      <c r="E1051" s="1">
        <v>-2.9982000000000002</v>
      </c>
      <c r="F1051" s="1">
        <v>0.53490000000000004</v>
      </c>
      <c r="G1051" s="1">
        <v>0.21829999999999999</v>
      </c>
      <c r="H1051" s="1">
        <v>-3.9780000000000002E-5</v>
      </c>
      <c r="I1051" s="1">
        <v>0.3871</v>
      </c>
      <c r="J1051" s="1">
        <v>0.61695</v>
      </c>
    </row>
    <row r="1052" spans="1:10" ht="13.5" customHeight="1" x14ac:dyDescent="0.35">
      <c r="A1052" s="1" t="s">
        <v>85</v>
      </c>
      <c r="B1052" s="1">
        <v>1.75</v>
      </c>
      <c r="C1052" s="1" t="s">
        <v>17</v>
      </c>
      <c r="D1052" s="1" t="s">
        <v>11</v>
      </c>
      <c r="E1052" s="1">
        <v>-2.8056999999999999</v>
      </c>
      <c r="F1052" s="1">
        <v>0.29870000000000002</v>
      </c>
      <c r="G1052" s="1">
        <v>0.21829999999999999</v>
      </c>
      <c r="H1052" s="1">
        <v>-3.9780000000000002E-5</v>
      </c>
      <c r="I1052" s="1">
        <v>5.1000000000000004E-3</v>
      </c>
      <c r="J1052" s="1">
        <v>-0.11241</v>
      </c>
    </row>
    <row r="1053" spans="1:10" ht="13.5" customHeight="1" x14ac:dyDescent="0.35">
      <c r="A1053" s="1" t="s">
        <v>85</v>
      </c>
      <c r="B1053" s="1">
        <v>3.5</v>
      </c>
      <c r="C1053" s="1" t="s">
        <v>17</v>
      </c>
      <c r="D1053" s="1" t="s">
        <v>11</v>
      </c>
      <c r="E1053" s="1">
        <v>-2.6132</v>
      </c>
      <c r="F1053" s="1">
        <v>6.2399999999999997E-2</v>
      </c>
      <c r="G1053" s="1">
        <v>0.21829999999999999</v>
      </c>
      <c r="H1053" s="1">
        <v>-3.9780000000000002E-5</v>
      </c>
      <c r="I1053" s="1">
        <v>-0.37690000000000001</v>
      </c>
      <c r="J1053" s="1">
        <v>-0.42834</v>
      </c>
    </row>
    <row r="1054" spans="1:10" ht="13.5" customHeight="1" x14ac:dyDescent="0.35">
      <c r="A1054" s="1" t="s">
        <v>85</v>
      </c>
      <c r="B1054" s="1">
        <v>0</v>
      </c>
      <c r="C1054" s="1" t="s">
        <v>10</v>
      </c>
      <c r="D1054" s="1" t="s">
        <v>11</v>
      </c>
      <c r="E1054" s="1">
        <v>-2.6758057142857101</v>
      </c>
      <c r="F1054" s="1">
        <v>0.14836809523809499</v>
      </c>
      <c r="G1054" s="1">
        <v>0.24887523809523801</v>
      </c>
      <c r="H1054" s="1">
        <v>-7.5187571428571396E-5</v>
      </c>
      <c r="I1054" s="1">
        <v>-5.6911761904761597E-2</v>
      </c>
      <c r="J1054" s="1">
        <v>-5.97547142857143E-2</v>
      </c>
    </row>
    <row r="1055" spans="1:10" ht="13.5" customHeight="1" x14ac:dyDescent="0.35">
      <c r="A1055" s="1" t="s">
        <v>85</v>
      </c>
      <c r="B1055" s="1">
        <v>1.75</v>
      </c>
      <c r="C1055" s="1" t="s">
        <v>10</v>
      </c>
      <c r="D1055" s="1" t="s">
        <v>11</v>
      </c>
      <c r="E1055" s="1">
        <v>-2.6926620779220798</v>
      </c>
      <c r="F1055" s="1">
        <v>0.150078614718615</v>
      </c>
      <c r="G1055" s="1">
        <v>0.25113965367965402</v>
      </c>
      <c r="H1055" s="1">
        <v>-7.6242675324675297E-5</v>
      </c>
      <c r="I1055" s="1">
        <v>-6.3706554112554603E-2</v>
      </c>
      <c r="J1055" s="1">
        <v>-6.4301766233766405E-2</v>
      </c>
    </row>
    <row r="1056" spans="1:10" ht="13.5" customHeight="1" x14ac:dyDescent="0.35">
      <c r="A1056" s="1" t="s">
        <v>85</v>
      </c>
      <c r="B1056" s="1">
        <v>3.5</v>
      </c>
      <c r="C1056" s="1" t="s">
        <v>10</v>
      </c>
      <c r="D1056" s="1" t="s">
        <v>11</v>
      </c>
      <c r="E1056" s="1">
        <v>-2.7095184415584401</v>
      </c>
      <c r="F1056" s="1">
        <v>0.15178913419913401</v>
      </c>
      <c r="G1056" s="1">
        <v>0.253404069264069</v>
      </c>
      <c r="H1056" s="1">
        <v>-7.7297779220779198E-5</v>
      </c>
      <c r="I1056" s="1">
        <v>-7.0501346320346603E-2</v>
      </c>
      <c r="J1056" s="1">
        <v>-6.88488181818184E-2</v>
      </c>
    </row>
    <row r="1057" spans="1:10" ht="13.5" customHeight="1" x14ac:dyDescent="0.35">
      <c r="A1057" s="1" t="s">
        <v>85</v>
      </c>
      <c r="B1057" s="1">
        <v>0</v>
      </c>
      <c r="C1057" s="1" t="s">
        <v>12</v>
      </c>
      <c r="D1057" s="1" t="s">
        <v>11</v>
      </c>
      <c r="E1057" s="1">
        <v>-2.7263748051948</v>
      </c>
      <c r="F1057" s="1">
        <v>0.15349965367965401</v>
      </c>
      <c r="G1057" s="1">
        <v>0.25566848484848498</v>
      </c>
      <c r="H1057" s="1">
        <v>-7.83528831168831E-5</v>
      </c>
      <c r="I1057" s="1">
        <v>-7.7296138528138603E-2</v>
      </c>
      <c r="J1057" s="1">
        <v>-7.3395870129870394E-2</v>
      </c>
    </row>
    <row r="1058" spans="1:10" ht="13.5" customHeight="1" x14ac:dyDescent="0.35">
      <c r="A1058" s="1" t="s">
        <v>85</v>
      </c>
      <c r="B1058" s="1">
        <v>1.75</v>
      </c>
      <c r="C1058" s="1" t="s">
        <v>12</v>
      </c>
      <c r="D1058" s="1" t="s">
        <v>11</v>
      </c>
      <c r="E1058" s="1">
        <v>-2.7432311688311701</v>
      </c>
      <c r="F1058" s="1">
        <v>0.15521017316017299</v>
      </c>
      <c r="G1058" s="1">
        <v>0.25793290043290001</v>
      </c>
      <c r="H1058" s="1">
        <v>-7.9407987012987001E-5</v>
      </c>
      <c r="I1058" s="1">
        <v>-8.4090930735930602E-2</v>
      </c>
      <c r="J1058" s="1">
        <v>-7.7942922077922402E-2</v>
      </c>
    </row>
    <row r="1059" spans="1:10" ht="13.5" customHeight="1" x14ac:dyDescent="0.35">
      <c r="A1059" s="1" t="s">
        <v>85</v>
      </c>
      <c r="B1059" s="1">
        <v>3.5</v>
      </c>
      <c r="C1059" s="1" t="s">
        <v>12</v>
      </c>
      <c r="D1059" s="1" t="s">
        <v>11</v>
      </c>
      <c r="E1059" s="1">
        <v>-2.76008753246753</v>
      </c>
      <c r="F1059" s="1">
        <v>0.156920692640693</v>
      </c>
      <c r="G1059" s="1">
        <v>0.26019731601731599</v>
      </c>
      <c r="H1059" s="1">
        <v>-8.0463090909090902E-5</v>
      </c>
      <c r="I1059" s="1">
        <v>-9.0885722943722602E-2</v>
      </c>
      <c r="J1059" s="1">
        <v>-8.2489974025974397E-2</v>
      </c>
    </row>
    <row r="1060" spans="1:10" ht="13.5" customHeight="1" x14ac:dyDescent="0.35">
      <c r="A1060" s="1" t="s">
        <v>85</v>
      </c>
      <c r="B1060" s="1">
        <v>0</v>
      </c>
      <c r="C1060" s="1" t="s">
        <v>13</v>
      </c>
      <c r="D1060" s="1" t="s">
        <v>11</v>
      </c>
      <c r="E1060" s="1">
        <v>-2.7769438961039001</v>
      </c>
      <c r="F1060" s="1">
        <v>0.15863121212121201</v>
      </c>
      <c r="G1060" s="1">
        <v>0.26246173160173197</v>
      </c>
      <c r="H1060" s="1">
        <v>-8.1518194805194804E-5</v>
      </c>
      <c r="I1060" s="1">
        <v>-9.7680515151515601E-2</v>
      </c>
      <c r="J1060" s="1">
        <v>-8.7037025974026405E-2</v>
      </c>
    </row>
    <row r="1061" spans="1:10" ht="13.5" customHeight="1" x14ac:dyDescent="0.35">
      <c r="A1061" s="1" t="s">
        <v>85</v>
      </c>
      <c r="B1061" s="1">
        <v>1.75</v>
      </c>
      <c r="C1061" s="1" t="s">
        <v>13</v>
      </c>
      <c r="D1061" s="1" t="s">
        <v>11</v>
      </c>
      <c r="E1061" s="1">
        <v>-2.79380025974026</v>
      </c>
      <c r="F1061" s="1">
        <v>0.16034173160173201</v>
      </c>
      <c r="G1061" s="1">
        <v>0.26472614718614701</v>
      </c>
      <c r="H1061" s="1">
        <v>-8.2573298701298705E-5</v>
      </c>
      <c r="I1061" s="1">
        <v>-0.104475307359308</v>
      </c>
      <c r="J1061" s="1">
        <v>-9.15840779220774E-2</v>
      </c>
    </row>
    <row r="1062" spans="1:10" ht="13.5" customHeight="1" x14ac:dyDescent="0.35">
      <c r="A1062" s="1" t="s">
        <v>85</v>
      </c>
      <c r="B1062" s="1">
        <v>3.5</v>
      </c>
      <c r="C1062" s="1" t="s">
        <v>13</v>
      </c>
      <c r="D1062" s="1" t="s">
        <v>11</v>
      </c>
      <c r="E1062" s="1">
        <v>-2.8106566233766199</v>
      </c>
      <c r="F1062" s="1">
        <v>0.16205225108225099</v>
      </c>
      <c r="G1062" s="1">
        <v>0.26699056277056299</v>
      </c>
      <c r="H1062" s="1">
        <v>-8.3628402597402606E-5</v>
      </c>
      <c r="I1062" s="1">
        <v>-0.1112700995671</v>
      </c>
      <c r="J1062" s="1">
        <v>-9.6131129870129395E-2</v>
      </c>
    </row>
    <row r="1063" spans="1:10" ht="13.5" customHeight="1" x14ac:dyDescent="0.35">
      <c r="A1063" s="1" t="s">
        <v>85</v>
      </c>
      <c r="B1063" s="1">
        <v>0</v>
      </c>
      <c r="C1063" s="1" t="s">
        <v>14</v>
      </c>
      <c r="D1063" s="1" t="s">
        <v>11</v>
      </c>
      <c r="E1063" s="1">
        <v>-2.82751298701299</v>
      </c>
      <c r="F1063" s="1">
        <v>0.163762770562771</v>
      </c>
      <c r="G1063" s="1">
        <v>0.26925497835497803</v>
      </c>
      <c r="H1063" s="1">
        <v>-8.4683506493506494E-5</v>
      </c>
      <c r="I1063" s="1">
        <v>-0.118064891774892</v>
      </c>
      <c r="J1063" s="1">
        <v>-0.100678181818181</v>
      </c>
    </row>
    <row r="1064" spans="1:10" ht="13.5" customHeight="1" x14ac:dyDescent="0.35">
      <c r="A1064" s="1" t="s">
        <v>85</v>
      </c>
      <c r="B1064" s="1">
        <v>1.75</v>
      </c>
      <c r="C1064" s="1" t="s">
        <v>14</v>
      </c>
      <c r="D1064" s="1" t="s">
        <v>11</v>
      </c>
      <c r="E1064" s="1">
        <v>-2.8443693506493499</v>
      </c>
      <c r="F1064" s="1">
        <v>0.16547329004329001</v>
      </c>
      <c r="G1064" s="1">
        <v>0.271519393939394</v>
      </c>
      <c r="H1064" s="1">
        <v>-8.5738610389610395E-5</v>
      </c>
      <c r="I1064" s="1">
        <v>-0.124859683982684</v>
      </c>
      <c r="J1064" s="1">
        <v>-0.105225233766233</v>
      </c>
    </row>
    <row r="1065" spans="1:10" ht="13.5" customHeight="1" x14ac:dyDescent="0.35">
      <c r="A1065" s="1" t="s">
        <v>85</v>
      </c>
      <c r="B1065" s="1">
        <v>3.5</v>
      </c>
      <c r="C1065" s="1" t="s">
        <v>14</v>
      </c>
      <c r="D1065" s="1" t="s">
        <v>11</v>
      </c>
      <c r="E1065" s="1">
        <v>-2.8612257142857098</v>
      </c>
      <c r="F1065" s="1">
        <v>0.16718380952381001</v>
      </c>
      <c r="G1065" s="1">
        <v>0.27378380952380998</v>
      </c>
      <c r="H1065" s="1">
        <v>-8.6793714285714297E-5</v>
      </c>
      <c r="I1065" s="1">
        <v>-0.13165447619047699</v>
      </c>
      <c r="J1065" s="1">
        <v>-0.109772285714285</v>
      </c>
    </row>
    <row r="1066" spans="1:10" ht="13.5" customHeight="1" x14ac:dyDescent="0.35">
      <c r="A1066" s="1" t="s">
        <v>85</v>
      </c>
      <c r="B1066" s="1">
        <v>0</v>
      </c>
      <c r="C1066" s="1" t="s">
        <v>15</v>
      </c>
      <c r="D1066" s="1" t="s">
        <v>11</v>
      </c>
      <c r="E1066" s="1">
        <v>-2.8780820779220799</v>
      </c>
      <c r="F1066" s="1">
        <v>0.16889432900432899</v>
      </c>
      <c r="G1066" s="1">
        <v>0.27604822510822502</v>
      </c>
      <c r="H1066" s="1">
        <v>-8.7848818181818198E-5</v>
      </c>
      <c r="I1066" s="1">
        <v>-0.13844926839826899</v>
      </c>
      <c r="J1066" s="1">
        <v>-0.114319337662337</v>
      </c>
    </row>
    <row r="1067" spans="1:10" ht="13.5" customHeight="1" x14ac:dyDescent="0.35">
      <c r="A1067" s="1" t="s">
        <v>85</v>
      </c>
      <c r="B1067" s="1">
        <v>1.75</v>
      </c>
      <c r="C1067" s="1" t="s">
        <v>15</v>
      </c>
      <c r="D1067" s="1" t="s">
        <v>11</v>
      </c>
      <c r="E1067" s="1">
        <v>-2.8949384415584398</v>
      </c>
      <c r="F1067" s="1">
        <v>0.170604848484849</v>
      </c>
      <c r="G1067" s="1">
        <v>0.278312640692641</v>
      </c>
      <c r="H1067" s="1">
        <v>-8.8903922077922099E-5</v>
      </c>
      <c r="I1067" s="1">
        <v>-0.14524406060606099</v>
      </c>
      <c r="J1067" s="1">
        <v>-0.11886638961038901</v>
      </c>
    </row>
    <row r="1068" spans="1:10" ht="13.5" customHeight="1" x14ac:dyDescent="0.35">
      <c r="A1068" s="1" t="s">
        <v>85</v>
      </c>
      <c r="B1068" s="1">
        <v>3.5</v>
      </c>
      <c r="C1068" s="1" t="s">
        <v>15</v>
      </c>
      <c r="D1068" s="1" t="s">
        <v>11</v>
      </c>
      <c r="E1068" s="1">
        <v>-2.9117948051948002</v>
      </c>
      <c r="F1068" s="1">
        <v>0.172315367965368</v>
      </c>
      <c r="G1068" s="1">
        <v>0.28057705627705598</v>
      </c>
      <c r="H1068" s="1">
        <v>-8.9959025974026001E-5</v>
      </c>
      <c r="I1068" s="1">
        <v>-0.15203885281385299</v>
      </c>
      <c r="J1068" s="1">
        <v>-0.123413441558441</v>
      </c>
    </row>
    <row r="1069" spans="1:10" ht="13.5" customHeight="1" x14ac:dyDescent="0.35">
      <c r="A1069" s="1" t="s">
        <v>85</v>
      </c>
      <c r="B1069" s="1">
        <v>0</v>
      </c>
      <c r="C1069" s="1" t="s">
        <v>16</v>
      </c>
      <c r="D1069" s="1" t="s">
        <v>11</v>
      </c>
      <c r="E1069" s="1">
        <v>-2.9286511688311698</v>
      </c>
      <c r="F1069" s="1">
        <v>0.17402588744588801</v>
      </c>
      <c r="G1069" s="1">
        <v>0.28284147186147202</v>
      </c>
      <c r="H1069" s="1">
        <v>-9.1014129870129902E-5</v>
      </c>
      <c r="I1069" s="1">
        <v>-0.15883364502164499</v>
      </c>
      <c r="J1069" s="1">
        <v>-0.12796049350649299</v>
      </c>
    </row>
    <row r="1070" spans="1:10" ht="13.5" customHeight="1" x14ac:dyDescent="0.35">
      <c r="A1070" s="1" t="s">
        <v>85</v>
      </c>
      <c r="B1070" s="1">
        <v>1.75</v>
      </c>
      <c r="C1070" s="1" t="s">
        <v>16</v>
      </c>
      <c r="D1070" s="1" t="s">
        <v>11</v>
      </c>
      <c r="E1070" s="1">
        <v>-2.9455075324675302</v>
      </c>
      <c r="F1070" s="1">
        <v>0.17573640692640699</v>
      </c>
      <c r="G1070" s="1">
        <v>0.285105887445887</v>
      </c>
      <c r="H1070" s="1">
        <v>-9.2069233766233803E-5</v>
      </c>
      <c r="I1070" s="1">
        <v>-0.16562843722943801</v>
      </c>
      <c r="J1070" s="1">
        <v>-0.13250754545454499</v>
      </c>
    </row>
    <row r="1071" spans="1:10" ht="13.5" customHeight="1" x14ac:dyDescent="0.35">
      <c r="A1071" s="1" t="s">
        <v>85</v>
      </c>
      <c r="B1071" s="1">
        <v>3.5</v>
      </c>
      <c r="C1071" s="1" t="s">
        <v>16</v>
      </c>
      <c r="D1071" s="1" t="s">
        <v>11</v>
      </c>
      <c r="E1071" s="1">
        <v>-2.9623638961038998</v>
      </c>
      <c r="F1071" s="1">
        <v>0.177446926406926</v>
      </c>
      <c r="G1071" s="1">
        <v>0.28737030303030298</v>
      </c>
      <c r="H1071" s="1">
        <v>-9.3124337662337596E-5</v>
      </c>
      <c r="I1071" s="1">
        <v>-0.17242322943723001</v>
      </c>
      <c r="J1071" s="1">
        <v>-0.13705459740259701</v>
      </c>
    </row>
    <row r="1072" spans="1:10" ht="13.5" customHeight="1" x14ac:dyDescent="0.35">
      <c r="A1072" s="1" t="s">
        <v>85</v>
      </c>
      <c r="B1072" s="1">
        <v>0</v>
      </c>
      <c r="C1072" s="1" t="s">
        <v>17</v>
      </c>
      <c r="D1072" s="1" t="s">
        <v>11</v>
      </c>
      <c r="E1072" s="1">
        <v>-2.9792202597402602</v>
      </c>
      <c r="F1072" s="1">
        <v>0.179157445887446</v>
      </c>
      <c r="G1072" s="1">
        <v>0.28963471861471901</v>
      </c>
      <c r="H1072" s="1">
        <v>-9.4179441558441497E-5</v>
      </c>
      <c r="I1072" s="1">
        <v>-0.17921802164502201</v>
      </c>
      <c r="J1072" s="1">
        <v>-0.14160164935064901</v>
      </c>
    </row>
    <row r="1073" spans="1:10" ht="13.5" customHeight="1" x14ac:dyDescent="0.35">
      <c r="A1073" s="1" t="s">
        <v>85</v>
      </c>
      <c r="B1073" s="1">
        <v>1.75</v>
      </c>
      <c r="C1073" s="1" t="s">
        <v>17</v>
      </c>
      <c r="D1073" s="1" t="s">
        <v>11</v>
      </c>
      <c r="E1073" s="1">
        <v>-2.9960766233766201</v>
      </c>
      <c r="F1073" s="1">
        <v>0.18086796536796501</v>
      </c>
      <c r="G1073" s="1">
        <v>0.29189913419913399</v>
      </c>
      <c r="H1073" s="1">
        <v>-9.5234545454545399E-5</v>
      </c>
      <c r="I1073" s="1">
        <v>-0.18601281385281401</v>
      </c>
      <c r="J1073" s="1">
        <v>-0.146148701298701</v>
      </c>
    </row>
    <row r="1074" spans="1:10" ht="13.5" customHeight="1" x14ac:dyDescent="0.35">
      <c r="A1074" s="1" t="s">
        <v>85</v>
      </c>
      <c r="B1074" s="1">
        <v>3.5</v>
      </c>
      <c r="C1074" s="1" t="s">
        <v>17</v>
      </c>
      <c r="D1074" s="1" t="s">
        <v>11</v>
      </c>
      <c r="E1074" s="1">
        <v>-3.0129329870129902</v>
      </c>
      <c r="F1074" s="1">
        <v>0.18257848484848499</v>
      </c>
      <c r="G1074" s="1">
        <v>0.29416354978355003</v>
      </c>
      <c r="H1074" s="1">
        <v>-9.62896493506493E-5</v>
      </c>
      <c r="I1074" s="1">
        <v>-0.19280760606060601</v>
      </c>
      <c r="J1074" s="1">
        <v>-0.15069575324675299</v>
      </c>
    </row>
    <row r="1075" spans="1:10" ht="13.5" customHeight="1" x14ac:dyDescent="0.35">
      <c r="A1075" s="1" t="s">
        <v>85</v>
      </c>
      <c r="B1075" s="1">
        <v>0</v>
      </c>
      <c r="C1075" s="1" t="s">
        <v>10</v>
      </c>
      <c r="D1075" s="1" t="s">
        <v>11</v>
      </c>
      <c r="E1075" s="1">
        <v>-3.0297893506493501</v>
      </c>
      <c r="F1075" s="1">
        <v>0.184289004329004</v>
      </c>
      <c r="G1075" s="1">
        <v>0.29642796536796501</v>
      </c>
      <c r="H1075" s="1">
        <v>-9.7344753246753201E-5</v>
      </c>
      <c r="I1075" s="1">
        <v>-0.19960239826839901</v>
      </c>
      <c r="J1075" s="1">
        <v>-0.15524280519480499</v>
      </c>
    </row>
    <row r="1076" spans="1:10" ht="13.5" customHeight="1" x14ac:dyDescent="0.35">
      <c r="A1076" s="1" t="s">
        <v>85</v>
      </c>
      <c r="B1076" s="1">
        <v>1.75</v>
      </c>
      <c r="C1076" s="1" t="s">
        <v>10</v>
      </c>
      <c r="D1076" s="1" t="s">
        <v>11</v>
      </c>
      <c r="E1076" s="1">
        <v>-3.04664571428571</v>
      </c>
      <c r="F1076" s="1">
        <v>0.185999523809524</v>
      </c>
      <c r="G1076" s="1">
        <v>0.29869238095238099</v>
      </c>
      <c r="H1076" s="1">
        <v>-9.8399857142857103E-5</v>
      </c>
      <c r="I1076" s="1">
        <v>-0.20639719047619101</v>
      </c>
      <c r="J1076" s="1">
        <v>-0.15978985714285701</v>
      </c>
    </row>
    <row r="1077" spans="1:10" ht="13.5" customHeight="1" x14ac:dyDescent="0.35">
      <c r="A1077" s="1" t="s">
        <v>85</v>
      </c>
      <c r="B1077" s="1">
        <v>3.5</v>
      </c>
      <c r="C1077" s="1" t="s">
        <v>10</v>
      </c>
      <c r="D1077" s="1" t="s">
        <v>11</v>
      </c>
      <c r="E1077" s="1">
        <v>-3.0635020779220801</v>
      </c>
      <c r="F1077" s="1">
        <v>0.18771004329004301</v>
      </c>
      <c r="G1077" s="1">
        <v>0.30095679653679702</v>
      </c>
      <c r="H1077" s="1">
        <v>-9.9454961038961004E-5</v>
      </c>
      <c r="I1077" s="1">
        <v>-0.21319198268398301</v>
      </c>
      <c r="J1077" s="1">
        <v>-0.16433690909090901</v>
      </c>
    </row>
    <row r="1078" spans="1:10" ht="13.5" customHeight="1" x14ac:dyDescent="0.35">
      <c r="A1078" s="1" t="s">
        <v>85</v>
      </c>
      <c r="B1078" s="1">
        <v>0</v>
      </c>
      <c r="C1078" s="1" t="s">
        <v>12</v>
      </c>
      <c r="D1078" s="1" t="s">
        <v>11</v>
      </c>
      <c r="E1078" s="1">
        <v>-3.08035844155844</v>
      </c>
      <c r="F1078" s="1">
        <v>0.18942056277056299</v>
      </c>
      <c r="G1078" s="1">
        <v>0.303221212121212</v>
      </c>
      <c r="H1078" s="1">
        <v>-1.00510064935065E-4</v>
      </c>
      <c r="I1078" s="1">
        <v>-0.21998677489177501</v>
      </c>
      <c r="J1078" s="1">
        <v>-0.168883961038961</v>
      </c>
    </row>
    <row r="1079" spans="1:10" ht="13.5" customHeight="1" x14ac:dyDescent="0.35">
      <c r="A1079" s="1" t="s">
        <v>85</v>
      </c>
      <c r="B1079" s="1">
        <v>1.75</v>
      </c>
      <c r="C1079" s="1" t="s">
        <v>12</v>
      </c>
      <c r="D1079" s="1" t="s">
        <v>11</v>
      </c>
      <c r="E1079" s="1">
        <v>-3.0972148051947999</v>
      </c>
      <c r="F1079" s="1">
        <v>0.191131082251082</v>
      </c>
      <c r="G1079" s="1">
        <v>0.30548562770562798</v>
      </c>
      <c r="H1079" s="1">
        <v>-1.01565168831169E-4</v>
      </c>
      <c r="I1079" s="1">
        <v>-0.22678156709956701</v>
      </c>
      <c r="J1079" s="1">
        <v>-0.17343101298701299</v>
      </c>
    </row>
    <row r="1080" spans="1:10" ht="13.5" customHeight="1" x14ac:dyDescent="0.35">
      <c r="A1080" s="1" t="s">
        <v>85</v>
      </c>
      <c r="B1080" s="1">
        <v>3.5</v>
      </c>
      <c r="C1080" s="1" t="s">
        <v>12</v>
      </c>
      <c r="D1080" s="1" t="s">
        <v>11</v>
      </c>
      <c r="E1080" s="1">
        <v>-3.11407116883117</v>
      </c>
      <c r="F1080" s="1">
        <v>0.192841601731602</v>
      </c>
      <c r="G1080" s="1">
        <v>0.30775004329004302</v>
      </c>
      <c r="H1080" s="1">
        <v>-1.0262027272727301E-4</v>
      </c>
      <c r="I1080" s="1">
        <v>-0.23357635930736001</v>
      </c>
      <c r="J1080" s="1">
        <v>-0.17797806493506399</v>
      </c>
    </row>
    <row r="1081" spans="1:10" ht="13.5" customHeight="1" x14ac:dyDescent="0.35">
      <c r="A1081" s="1" t="s">
        <v>85</v>
      </c>
      <c r="B1081" s="1">
        <v>0</v>
      </c>
      <c r="C1081" s="1" t="s">
        <v>13</v>
      </c>
      <c r="D1081" s="1" t="s">
        <v>11</v>
      </c>
      <c r="E1081" s="1">
        <v>-3.1309275324675299</v>
      </c>
      <c r="F1081" s="1">
        <v>0.19455212121212101</v>
      </c>
      <c r="G1081" s="1">
        <v>0.310014458874459</v>
      </c>
      <c r="H1081" s="1">
        <v>-1.03675376623377E-4</v>
      </c>
      <c r="I1081" s="1">
        <v>-0.24037115151515201</v>
      </c>
      <c r="J1081" s="1">
        <v>-0.18252511688311601</v>
      </c>
    </row>
    <row r="1082" spans="1:10" ht="13.5" customHeight="1" x14ac:dyDescent="0.35">
      <c r="A1082" s="1" t="s">
        <v>85</v>
      </c>
      <c r="B1082" s="1">
        <v>1.75</v>
      </c>
      <c r="C1082" s="1" t="s">
        <v>13</v>
      </c>
      <c r="D1082" s="1" t="s">
        <v>11</v>
      </c>
      <c r="E1082" s="1">
        <v>-3.1477838961039</v>
      </c>
      <c r="F1082" s="1">
        <v>0.19626264069264099</v>
      </c>
      <c r="G1082" s="1">
        <v>0.31227887445887498</v>
      </c>
      <c r="H1082" s="1">
        <v>-1.04730480519481E-4</v>
      </c>
      <c r="I1082" s="1">
        <v>-0.24716594372294401</v>
      </c>
      <c r="J1082" s="1">
        <v>-0.18707216883116801</v>
      </c>
    </row>
    <row r="1083" spans="1:10" ht="13.5" customHeight="1" x14ac:dyDescent="0.35">
      <c r="A1083" s="1" t="s">
        <v>85</v>
      </c>
      <c r="B1083" s="1">
        <v>3.5</v>
      </c>
      <c r="C1083" s="1" t="s">
        <v>13</v>
      </c>
      <c r="D1083" s="1" t="s">
        <v>11</v>
      </c>
      <c r="E1083" s="1">
        <v>-3.1646402597402599</v>
      </c>
      <c r="F1083" s="1">
        <v>0.19797316017316</v>
      </c>
      <c r="G1083" s="1">
        <v>0.31454329004329001</v>
      </c>
      <c r="H1083" s="1">
        <v>-1.0578558441558401E-4</v>
      </c>
      <c r="I1083" s="1">
        <v>-0.25396073593073598</v>
      </c>
      <c r="J1083" s="1">
        <v>-0.19161922077922</v>
      </c>
    </row>
    <row r="1084" spans="1:10" ht="13.5" customHeight="1" x14ac:dyDescent="0.35">
      <c r="A1084" s="1" t="s">
        <v>85</v>
      </c>
      <c r="B1084" s="1">
        <v>0</v>
      </c>
      <c r="C1084" s="1" t="s">
        <v>14</v>
      </c>
      <c r="D1084" s="1" t="s">
        <v>11</v>
      </c>
      <c r="E1084" s="1">
        <v>-3.1814966233766202</v>
      </c>
      <c r="F1084" s="1">
        <v>0.19968367965368</v>
      </c>
      <c r="G1084" s="1">
        <v>0.31680770562770599</v>
      </c>
      <c r="H1084" s="1">
        <v>-1.06840688311688E-4</v>
      </c>
      <c r="I1084" s="1">
        <v>-0.26075552813852798</v>
      </c>
      <c r="J1084" s="1">
        <v>-0.196166272727272</v>
      </c>
    </row>
    <row r="1085" spans="1:10" ht="13.5" customHeight="1" x14ac:dyDescent="0.35">
      <c r="A1085" s="1" t="s">
        <v>85</v>
      </c>
      <c r="B1085" s="1">
        <v>1.75</v>
      </c>
      <c r="C1085" s="1" t="s">
        <v>14</v>
      </c>
      <c r="D1085" s="1" t="s">
        <v>11</v>
      </c>
      <c r="E1085" s="1">
        <v>-3.1983529870129899</v>
      </c>
      <c r="F1085" s="1">
        <v>0.20139419913419901</v>
      </c>
      <c r="G1085" s="1">
        <v>0.31907212121212097</v>
      </c>
      <c r="H1085" s="1">
        <v>-1.07895792207792E-4</v>
      </c>
      <c r="I1085" s="1">
        <v>-0.26755032034632098</v>
      </c>
      <c r="J1085" s="1">
        <v>-0.20071332467532399</v>
      </c>
    </row>
    <row r="1086" spans="1:10" ht="13.5" customHeight="1" x14ac:dyDescent="0.35">
      <c r="A1086" s="1" t="s">
        <v>85</v>
      </c>
      <c r="B1086" s="1">
        <v>3.5</v>
      </c>
      <c r="C1086" s="1" t="s">
        <v>14</v>
      </c>
      <c r="D1086" s="1" t="s">
        <v>11</v>
      </c>
      <c r="E1086" s="1">
        <v>-3.2152093506493502</v>
      </c>
      <c r="F1086" s="1">
        <v>0.20310471861471899</v>
      </c>
      <c r="G1086" s="1">
        <v>0.32133653679653701</v>
      </c>
      <c r="H1086" s="1">
        <v>-1.0895089610389599E-4</v>
      </c>
      <c r="I1086" s="1">
        <v>-0.27434511255411298</v>
      </c>
      <c r="J1086" s="1">
        <v>-0.20526037662337601</v>
      </c>
    </row>
    <row r="1087" spans="1:10" ht="13.5" customHeight="1" x14ac:dyDescent="0.35">
      <c r="A1087" s="1" t="s">
        <v>85</v>
      </c>
      <c r="B1087" s="1">
        <v>0</v>
      </c>
      <c r="C1087" s="1" t="s">
        <v>15</v>
      </c>
      <c r="D1087" s="1" t="s">
        <v>11</v>
      </c>
      <c r="E1087" s="1">
        <v>-3.2320657142857101</v>
      </c>
      <c r="F1087" s="1">
        <v>0.20481523809523799</v>
      </c>
      <c r="G1087" s="1">
        <v>0.32360095238095299</v>
      </c>
      <c r="H1087" s="1">
        <v>-1.10006E-4</v>
      </c>
      <c r="I1087" s="1">
        <v>-0.28113990476190498</v>
      </c>
      <c r="J1087" s="1">
        <v>-0.20980742857142801</v>
      </c>
    </row>
    <row r="1088" spans="1:10" ht="13.5" customHeight="1" x14ac:dyDescent="0.35">
      <c r="A1088" s="1" t="s">
        <v>85</v>
      </c>
      <c r="B1088" s="1">
        <v>1.75</v>
      </c>
      <c r="C1088" s="1" t="s">
        <v>15</v>
      </c>
      <c r="D1088" s="1" t="s">
        <v>11</v>
      </c>
      <c r="E1088" s="1">
        <v>-3.2489220779220802</v>
      </c>
      <c r="F1088" s="1">
        <v>0.206525757575758</v>
      </c>
      <c r="G1088" s="1">
        <v>0.32586536796536802</v>
      </c>
      <c r="H1088" s="1">
        <v>-1.11061103896104E-4</v>
      </c>
      <c r="I1088" s="1">
        <v>-0.28793469696969698</v>
      </c>
      <c r="J1088" s="1">
        <v>-0.21435448051948</v>
      </c>
    </row>
    <row r="1089" spans="1:10" ht="13.5" customHeight="1" x14ac:dyDescent="0.35">
      <c r="A1089" s="1" t="s">
        <v>85</v>
      </c>
      <c r="B1089" s="1">
        <v>3.5</v>
      </c>
      <c r="C1089" s="1" t="s">
        <v>15</v>
      </c>
      <c r="D1089" s="1" t="s">
        <v>11</v>
      </c>
      <c r="E1089" s="1">
        <v>-3.2657784415584401</v>
      </c>
      <c r="F1089" s="1">
        <v>0.20823627705627701</v>
      </c>
      <c r="G1089" s="1">
        <v>0.328129783549784</v>
      </c>
      <c r="H1089" s="1">
        <v>-1.12116207792208E-4</v>
      </c>
      <c r="I1089" s="1">
        <v>-0.29472948917748898</v>
      </c>
      <c r="J1089" s="1">
        <v>-0.218901532467532</v>
      </c>
    </row>
    <row r="1090" spans="1:10" ht="13.5" customHeight="1" x14ac:dyDescent="0.35">
      <c r="A1090" s="1" t="s">
        <v>85</v>
      </c>
      <c r="B1090" s="1">
        <v>0</v>
      </c>
      <c r="C1090" s="1" t="s">
        <v>16</v>
      </c>
      <c r="D1090" s="1" t="s">
        <v>11</v>
      </c>
      <c r="E1090" s="1">
        <v>-3.2826348051948</v>
      </c>
      <c r="F1090" s="1">
        <v>0.20994679653679699</v>
      </c>
      <c r="G1090" s="1">
        <v>0.33039419913419898</v>
      </c>
      <c r="H1090" s="1">
        <v>-1.1317131168831201E-4</v>
      </c>
      <c r="I1090" s="1">
        <v>-0.30152428138528198</v>
      </c>
      <c r="J1090" s="1">
        <v>-0.22344858441558399</v>
      </c>
    </row>
    <row r="1091" spans="1:10" ht="13.5" customHeight="1" x14ac:dyDescent="0.35">
      <c r="A1091" s="1" t="s">
        <v>85</v>
      </c>
      <c r="B1091" s="1">
        <v>1.75</v>
      </c>
      <c r="C1091" s="1" t="s">
        <v>16</v>
      </c>
      <c r="D1091" s="1" t="s">
        <v>11</v>
      </c>
      <c r="E1091" s="1">
        <v>-3.2994911688311701</v>
      </c>
      <c r="F1091" s="1">
        <v>0.21165731601731599</v>
      </c>
      <c r="G1091" s="1">
        <v>0.33265861471861502</v>
      </c>
      <c r="H1091" s="1">
        <v>-1.14226415584416E-4</v>
      </c>
      <c r="I1091" s="1">
        <v>-0.30831907359307398</v>
      </c>
      <c r="J1091" s="1">
        <v>-0.22799563636363601</v>
      </c>
    </row>
    <row r="1092" spans="1:10" ht="13.5" customHeight="1" x14ac:dyDescent="0.35">
      <c r="A1092" s="1" t="s">
        <v>85</v>
      </c>
      <c r="B1092" s="1">
        <v>3.5</v>
      </c>
      <c r="C1092" s="1" t="s">
        <v>16</v>
      </c>
      <c r="D1092" s="1" t="s">
        <v>11</v>
      </c>
      <c r="E1092" s="1">
        <v>-3.31634753246753</v>
      </c>
      <c r="F1092" s="1">
        <v>0.213367835497835</v>
      </c>
      <c r="G1092" s="1">
        <v>0.33492303030303</v>
      </c>
      <c r="H1092" s="1">
        <v>-1.1528151948052E-4</v>
      </c>
      <c r="I1092" s="1">
        <v>-0.31511386580086598</v>
      </c>
      <c r="J1092" s="1">
        <v>-0.23254268831168801</v>
      </c>
    </row>
    <row r="1093" spans="1:10" ht="13.5" customHeight="1" x14ac:dyDescent="0.35">
      <c r="A1093" s="1" t="s">
        <v>85</v>
      </c>
      <c r="B1093" s="1">
        <v>0</v>
      </c>
      <c r="C1093" s="1" t="s">
        <v>17</v>
      </c>
      <c r="D1093" s="1" t="s">
        <v>11</v>
      </c>
      <c r="E1093" s="1">
        <v>-3.3332038961039001</v>
      </c>
      <c r="F1093" s="1">
        <v>0.21507835497835501</v>
      </c>
      <c r="G1093" s="1">
        <v>0.33718744588744598</v>
      </c>
      <c r="H1093" s="1">
        <v>-1.16336623376623E-4</v>
      </c>
      <c r="I1093" s="1">
        <v>-0.32190865800865798</v>
      </c>
      <c r="J1093" s="1">
        <v>-0.23708974025974</v>
      </c>
    </row>
    <row r="1094" spans="1:10" ht="13.5" customHeight="1" x14ac:dyDescent="0.35">
      <c r="A1094" s="1" t="s">
        <v>85</v>
      </c>
      <c r="B1094" s="1">
        <v>1.75</v>
      </c>
      <c r="C1094" s="1" t="s">
        <v>17</v>
      </c>
      <c r="D1094" s="1" t="s">
        <v>11</v>
      </c>
      <c r="E1094" s="1">
        <v>-3.35006025974026</v>
      </c>
      <c r="F1094" s="1">
        <v>0.21678887445887399</v>
      </c>
      <c r="G1094" s="1">
        <v>0.33945186147186202</v>
      </c>
      <c r="H1094" s="1">
        <v>-1.17391727272727E-4</v>
      </c>
      <c r="I1094" s="1">
        <v>-0.32870345021645098</v>
      </c>
      <c r="J1094" s="1">
        <v>-0.24163679220779199</v>
      </c>
    </row>
    <row r="1095" spans="1:10" ht="13.5" customHeight="1" x14ac:dyDescent="0.35">
      <c r="A1095" s="1" t="s">
        <v>85</v>
      </c>
      <c r="B1095" s="1">
        <v>3.5</v>
      </c>
      <c r="C1095" s="1" t="s">
        <v>17</v>
      </c>
      <c r="D1095" s="1" t="s">
        <v>11</v>
      </c>
      <c r="E1095" s="1">
        <v>-3.3669166233766301</v>
      </c>
      <c r="F1095" s="1">
        <v>0.21849939393939399</v>
      </c>
      <c r="G1095" s="1">
        <v>0.341716277056277</v>
      </c>
      <c r="H1095" s="1">
        <v>-1.18446831168831E-4</v>
      </c>
      <c r="I1095" s="1">
        <v>-0.33549824242424298</v>
      </c>
      <c r="J1095" s="1">
        <v>-0.24618384415584399</v>
      </c>
    </row>
    <row r="1096" spans="1:10" ht="13.5" customHeight="1" x14ac:dyDescent="0.35">
      <c r="A1096" s="1" t="s">
        <v>85</v>
      </c>
      <c r="B1096" s="1">
        <v>0</v>
      </c>
      <c r="C1096" s="1" t="s">
        <v>10</v>
      </c>
      <c r="D1096" s="1" t="s">
        <v>11</v>
      </c>
      <c r="E1096" s="1">
        <v>-3.38377298701299</v>
      </c>
      <c r="F1096" s="1">
        <v>0.220209913419913</v>
      </c>
      <c r="G1096" s="1">
        <v>0.34398069264069298</v>
      </c>
      <c r="H1096" s="1">
        <v>-1.1950193506493499E-4</v>
      </c>
      <c r="I1096" s="1">
        <v>-0.34229303463203498</v>
      </c>
      <c r="J1096" s="1">
        <v>-0.25073089610389598</v>
      </c>
    </row>
    <row r="1097" spans="1:10" ht="13.5" customHeight="1" x14ac:dyDescent="0.35">
      <c r="A1097" s="1" t="s">
        <v>85</v>
      </c>
      <c r="B1097" s="1">
        <v>1.75</v>
      </c>
      <c r="C1097" s="1" t="s">
        <v>10</v>
      </c>
      <c r="D1097" s="1" t="s">
        <v>11</v>
      </c>
      <c r="E1097" s="1">
        <v>-3.4006293506493499</v>
      </c>
      <c r="F1097" s="1">
        <v>0.22192043290043301</v>
      </c>
      <c r="G1097" s="1">
        <v>0.34624510822510801</v>
      </c>
      <c r="H1097" s="1">
        <v>-1.20557038961039E-4</v>
      </c>
      <c r="I1097" s="1">
        <v>-0.34908782683982698</v>
      </c>
      <c r="J1097" s="1">
        <v>-0.25527794805194798</v>
      </c>
    </row>
    <row r="1098" spans="1:10" ht="13.5" customHeight="1" x14ac:dyDescent="0.35">
      <c r="A1098" s="1" t="s">
        <v>85</v>
      </c>
      <c r="B1098" s="1">
        <v>3.5</v>
      </c>
      <c r="C1098" s="1" t="s">
        <v>10</v>
      </c>
      <c r="D1098" s="1" t="s">
        <v>11</v>
      </c>
      <c r="E1098" s="1">
        <v>-3.41748571428572</v>
      </c>
      <c r="F1098" s="1">
        <v>0.22363095238095199</v>
      </c>
      <c r="G1098" s="1">
        <v>0.34850952380952399</v>
      </c>
      <c r="H1098" s="1">
        <v>-1.21612142857143E-4</v>
      </c>
      <c r="I1098" s="1">
        <v>-0.35588261904761898</v>
      </c>
      <c r="J1098" s="1">
        <v>-0.25982499999999897</v>
      </c>
    </row>
    <row r="1099" spans="1:10" ht="13.5" customHeight="1" x14ac:dyDescent="0.35">
      <c r="A1099" s="1" t="s">
        <v>85</v>
      </c>
      <c r="B1099" s="1">
        <v>0</v>
      </c>
      <c r="C1099" s="1" t="s">
        <v>12</v>
      </c>
      <c r="D1099" s="1" t="s">
        <v>11</v>
      </c>
      <c r="E1099" s="1">
        <v>-3.4343420779220799</v>
      </c>
      <c r="F1099" s="1">
        <v>0.22534147186147199</v>
      </c>
      <c r="G1099" s="1">
        <v>0.35077393939393903</v>
      </c>
      <c r="H1099" s="1">
        <v>-1.2266724675324701E-4</v>
      </c>
      <c r="I1099" s="1">
        <v>-0.36267741125541197</v>
      </c>
      <c r="J1099" s="1">
        <v>-0.26437205194805102</v>
      </c>
    </row>
    <row r="1100" spans="1:10" ht="13.5" customHeight="1" x14ac:dyDescent="0.35">
      <c r="A1100" s="1" t="s">
        <v>85</v>
      </c>
      <c r="B1100" s="1">
        <v>1.75</v>
      </c>
      <c r="C1100" s="1" t="s">
        <v>12</v>
      </c>
      <c r="D1100" s="1" t="s">
        <v>11</v>
      </c>
      <c r="E1100" s="1">
        <v>-3.4511984415584398</v>
      </c>
      <c r="F1100" s="1">
        <v>0.227051991341991</v>
      </c>
      <c r="G1100" s="1">
        <v>0.35303835497835501</v>
      </c>
      <c r="H1100" s="1">
        <v>-1.2372235064935099E-4</v>
      </c>
      <c r="I1100" s="1">
        <v>-0.36947220346320397</v>
      </c>
      <c r="J1100" s="1">
        <v>-0.26891910389610302</v>
      </c>
    </row>
    <row r="1101" spans="1:10" ht="13.5" customHeight="1" x14ac:dyDescent="0.35">
      <c r="A1101" s="1" t="s">
        <v>85</v>
      </c>
      <c r="B1101" s="1">
        <v>3.5</v>
      </c>
      <c r="C1101" s="1" t="s">
        <v>12</v>
      </c>
      <c r="D1101" s="1" t="s">
        <v>11</v>
      </c>
      <c r="E1101" s="1">
        <v>-3.4680548051948099</v>
      </c>
      <c r="F1101" s="1">
        <v>0.22876251082251101</v>
      </c>
      <c r="G1101" s="1">
        <v>0.35530277056277099</v>
      </c>
      <c r="H1101" s="1">
        <v>-1.24777454545455E-4</v>
      </c>
      <c r="I1101" s="1">
        <v>-0.37626699567099597</v>
      </c>
      <c r="J1101" s="1">
        <v>-0.27346615584415501</v>
      </c>
    </row>
    <row r="1102" spans="1:10" ht="13.5" customHeight="1" x14ac:dyDescent="0.35">
      <c r="A1102" s="1" t="s">
        <v>85</v>
      </c>
      <c r="B1102" s="1">
        <v>0</v>
      </c>
      <c r="C1102" s="1" t="s">
        <v>13</v>
      </c>
      <c r="D1102" s="1" t="s">
        <v>11</v>
      </c>
      <c r="E1102" s="1">
        <v>-3.4849111688311698</v>
      </c>
      <c r="F1102" s="1">
        <v>0.23047303030303001</v>
      </c>
      <c r="G1102" s="1">
        <v>0.35756718614718602</v>
      </c>
      <c r="H1102" s="1">
        <v>-1.2583255844155801E-4</v>
      </c>
      <c r="I1102" s="1">
        <v>-0.38306178787878797</v>
      </c>
      <c r="J1102" s="1">
        <v>-0.27801320779220701</v>
      </c>
    </row>
    <row r="1103" spans="1:10" ht="13.5" customHeight="1" x14ac:dyDescent="0.35">
      <c r="A1103" s="1" t="s">
        <v>85</v>
      </c>
      <c r="B1103" s="1">
        <v>1.75</v>
      </c>
      <c r="C1103" s="1" t="s">
        <v>13</v>
      </c>
      <c r="D1103" s="1" t="s">
        <v>11</v>
      </c>
      <c r="E1103" s="1">
        <v>-3.5017675324675301</v>
      </c>
      <c r="F1103" s="1">
        <v>0.23218354978354999</v>
      </c>
      <c r="G1103" s="1">
        <v>0.359831601731602</v>
      </c>
      <c r="H1103" s="1">
        <v>-1.2688766233766199E-4</v>
      </c>
      <c r="I1103" s="1">
        <v>-0.38985658008657997</v>
      </c>
      <c r="J1103" s="1">
        <v>-0.282560259740259</v>
      </c>
    </row>
    <row r="1104" spans="1:10" ht="13.5" customHeight="1" x14ac:dyDescent="0.35">
      <c r="A1104" s="1" t="s">
        <v>85</v>
      </c>
      <c r="B1104" s="1">
        <v>3.5</v>
      </c>
      <c r="C1104" s="1" t="s">
        <v>13</v>
      </c>
      <c r="D1104" s="1" t="s">
        <v>11</v>
      </c>
      <c r="E1104" s="1">
        <v>-3.5186238961038998</v>
      </c>
      <c r="F1104" s="1">
        <v>0.233894069264069</v>
      </c>
      <c r="G1104" s="1">
        <v>0.36209601731601698</v>
      </c>
      <c r="H1104" s="1">
        <v>-1.27942766233766E-4</v>
      </c>
      <c r="I1104" s="1">
        <v>-0.39665137229437297</v>
      </c>
      <c r="J1104" s="1">
        <v>-0.287107311688311</v>
      </c>
    </row>
    <row r="1105" spans="1:10" ht="13.5" customHeight="1" x14ac:dyDescent="0.35">
      <c r="A1105" s="1" t="s">
        <v>85</v>
      </c>
      <c r="B1105" s="1">
        <v>0</v>
      </c>
      <c r="C1105" s="1" t="s">
        <v>14</v>
      </c>
      <c r="D1105" s="1" t="s">
        <v>11</v>
      </c>
      <c r="E1105" s="1">
        <v>-3.5354802597402601</v>
      </c>
      <c r="F1105" s="1">
        <v>0.23560458874458901</v>
      </c>
      <c r="G1105" s="1">
        <v>0.36436043290043302</v>
      </c>
      <c r="H1105" s="1">
        <v>-1.2899787012987001E-4</v>
      </c>
      <c r="I1105" s="1">
        <v>-0.40344616450216497</v>
      </c>
      <c r="J1105" s="1">
        <v>-0.29165436363636299</v>
      </c>
    </row>
    <row r="1106" spans="1:10" ht="13.5" customHeight="1" x14ac:dyDescent="0.35">
      <c r="A1106" s="1" t="s">
        <v>85</v>
      </c>
      <c r="B1106" s="1">
        <v>1.75</v>
      </c>
      <c r="C1106" s="1" t="s">
        <v>14</v>
      </c>
      <c r="D1106" s="1" t="s">
        <v>11</v>
      </c>
      <c r="E1106" s="1">
        <v>-3.55233662337662</v>
      </c>
      <c r="F1106" s="1">
        <v>0.23731510822510801</v>
      </c>
      <c r="G1106" s="1">
        <v>0.366624848484849</v>
      </c>
      <c r="H1106" s="1">
        <v>-1.3005297402597399E-4</v>
      </c>
      <c r="I1106" s="1">
        <v>-0.41024095670995703</v>
      </c>
      <c r="J1106" s="1">
        <v>-0.29620141558441498</v>
      </c>
    </row>
    <row r="1107" spans="1:10" ht="13.5" customHeight="1" x14ac:dyDescent="0.35">
      <c r="A1107" s="1" t="s">
        <v>85</v>
      </c>
      <c r="B1107" s="1">
        <v>3.5</v>
      </c>
      <c r="C1107" s="1" t="s">
        <v>14</v>
      </c>
      <c r="D1107" s="1" t="s">
        <v>11</v>
      </c>
      <c r="E1107" s="1">
        <v>-3.5691929870129901</v>
      </c>
      <c r="F1107" s="1">
        <v>0.23902562770562799</v>
      </c>
      <c r="G1107" s="1">
        <v>0.36888926406926398</v>
      </c>
      <c r="H1107" s="1">
        <v>-1.31108077922078E-4</v>
      </c>
      <c r="I1107" s="1">
        <v>-0.41703574891774903</v>
      </c>
      <c r="J1107" s="1">
        <v>-0.30074846753246698</v>
      </c>
    </row>
    <row r="1108" spans="1:10" ht="13.5" customHeight="1" x14ac:dyDescent="0.35">
      <c r="A1108" s="1" t="s">
        <v>85</v>
      </c>
      <c r="B1108" s="1">
        <v>0</v>
      </c>
      <c r="C1108" s="1" t="s">
        <v>15</v>
      </c>
      <c r="D1108" s="1" t="s">
        <v>11</v>
      </c>
      <c r="E1108" s="1">
        <v>-3.58604935064935</v>
      </c>
      <c r="F1108" s="1">
        <v>0.240736147186147</v>
      </c>
      <c r="G1108" s="1">
        <v>0.37115367965368001</v>
      </c>
      <c r="H1108" s="1">
        <v>-1.3216318181818201E-4</v>
      </c>
      <c r="I1108" s="1">
        <v>-0.42383054112554103</v>
      </c>
      <c r="J1108" s="1">
        <v>-0.30529551948051897</v>
      </c>
    </row>
    <row r="1109" spans="1:10" ht="13.5" customHeight="1" x14ac:dyDescent="0.35">
      <c r="A1109" s="1" t="s">
        <v>85</v>
      </c>
      <c r="B1109" s="1">
        <v>1.75</v>
      </c>
      <c r="C1109" s="1" t="s">
        <v>15</v>
      </c>
      <c r="D1109" s="1" t="s">
        <v>11</v>
      </c>
      <c r="E1109" s="1">
        <v>-3.6029057142857202</v>
      </c>
      <c r="F1109" s="1">
        <v>0.242446666666667</v>
      </c>
      <c r="G1109" s="1">
        <v>0.37341809523809499</v>
      </c>
      <c r="H1109" s="1">
        <v>-1.33218285714286E-4</v>
      </c>
      <c r="I1109" s="1">
        <v>-0.43062533333333403</v>
      </c>
      <c r="J1109" s="1">
        <v>-0.30984257142857102</v>
      </c>
    </row>
    <row r="1110" spans="1:10" ht="13.5" customHeight="1" x14ac:dyDescent="0.35">
      <c r="A1110" s="1" t="s">
        <v>85</v>
      </c>
      <c r="B1110" s="1">
        <v>3.5</v>
      </c>
      <c r="C1110" s="1" t="s">
        <v>15</v>
      </c>
      <c r="D1110" s="1" t="s">
        <v>11</v>
      </c>
      <c r="E1110" s="1">
        <v>-3.61976207792208</v>
      </c>
      <c r="F1110" s="1">
        <v>0.24415718614718601</v>
      </c>
      <c r="G1110" s="1">
        <v>0.37568251082251097</v>
      </c>
      <c r="H1110" s="1">
        <v>-1.3427338961039E-4</v>
      </c>
      <c r="I1110" s="1">
        <v>-0.43742012554112603</v>
      </c>
      <c r="J1110" s="1">
        <v>-0.31438962337662302</v>
      </c>
    </row>
    <row r="1111" spans="1:10" ht="13.5" customHeight="1" x14ac:dyDescent="0.35">
      <c r="A1111" s="1" t="s">
        <v>85</v>
      </c>
      <c r="B1111" s="1">
        <v>0</v>
      </c>
      <c r="C1111" s="1" t="s">
        <v>16</v>
      </c>
      <c r="D1111" s="1" t="s">
        <v>11</v>
      </c>
      <c r="E1111" s="1">
        <v>-3.6366184415584399</v>
      </c>
      <c r="F1111" s="1">
        <v>0.24586770562770599</v>
      </c>
      <c r="G1111" s="1">
        <v>0.37794692640692601</v>
      </c>
      <c r="H1111" s="1">
        <v>-1.3532849350649399E-4</v>
      </c>
      <c r="I1111" s="1">
        <v>-0.44421491774891803</v>
      </c>
      <c r="J1111" s="1">
        <v>-0.31893667532467501</v>
      </c>
    </row>
    <row r="1112" spans="1:10" ht="13.5" customHeight="1" x14ac:dyDescent="0.35">
      <c r="A1112" s="1" t="s">
        <v>85</v>
      </c>
      <c r="B1112" s="1">
        <v>1.75</v>
      </c>
      <c r="C1112" s="1" t="s">
        <v>16</v>
      </c>
      <c r="D1112" s="1" t="s">
        <v>11</v>
      </c>
      <c r="E1112" s="1">
        <v>-3.65347480519481</v>
      </c>
      <c r="F1112" s="1">
        <v>0.247578225108225</v>
      </c>
      <c r="G1112" s="1">
        <v>0.38021134199134199</v>
      </c>
      <c r="H1112" s="1">
        <v>-1.3638359740259699E-4</v>
      </c>
      <c r="I1112" s="1">
        <v>-0.45100970995671003</v>
      </c>
      <c r="J1112" s="1">
        <v>-0.32348372727272701</v>
      </c>
    </row>
    <row r="1113" spans="1:10" ht="13.5" customHeight="1" x14ac:dyDescent="0.35">
      <c r="A1113" s="1" t="s">
        <v>85</v>
      </c>
      <c r="B1113" s="1">
        <v>3.5</v>
      </c>
      <c r="C1113" s="1" t="s">
        <v>16</v>
      </c>
      <c r="D1113" s="1" t="s">
        <v>11</v>
      </c>
      <c r="E1113" s="1">
        <v>-3.6703311688311699</v>
      </c>
      <c r="F1113" s="1">
        <v>0.249288744588745</v>
      </c>
      <c r="G1113" s="1">
        <v>0.38247575757575802</v>
      </c>
      <c r="H1113" s="1">
        <v>-1.37438701298701E-4</v>
      </c>
      <c r="I1113" s="1">
        <v>-0.45780450216450203</v>
      </c>
      <c r="J1113" s="1">
        <v>-0.328030779220779</v>
      </c>
    </row>
    <row r="1114" spans="1:10" ht="13.5" customHeight="1" x14ac:dyDescent="0.35">
      <c r="A1114" s="1" t="s">
        <v>85</v>
      </c>
      <c r="B1114" s="1">
        <v>0</v>
      </c>
      <c r="C1114" s="1" t="s">
        <v>17</v>
      </c>
      <c r="D1114" s="1" t="s">
        <v>11</v>
      </c>
      <c r="E1114" s="1">
        <v>-3.6871875324675298</v>
      </c>
      <c r="F1114" s="1">
        <v>0.25099926406926398</v>
      </c>
      <c r="G1114" s="1">
        <v>0.384740173160173</v>
      </c>
      <c r="H1114" s="1">
        <v>-1.3849380519480499E-4</v>
      </c>
      <c r="I1114" s="1">
        <v>-0.46459929437229502</v>
      </c>
      <c r="J1114" s="1">
        <v>-0.332577831168831</v>
      </c>
    </row>
    <row r="1115" spans="1:10" ht="13.5" customHeight="1" x14ac:dyDescent="0.35">
      <c r="A1115" s="1" t="s">
        <v>85</v>
      </c>
      <c r="B1115" s="1">
        <v>1.75</v>
      </c>
      <c r="C1115" s="1" t="s">
        <v>17</v>
      </c>
      <c r="D1115" s="1" t="s">
        <v>11</v>
      </c>
      <c r="E1115" s="1">
        <v>-3.7040438961038999</v>
      </c>
      <c r="F1115" s="1">
        <v>0.25270978354978402</v>
      </c>
      <c r="G1115" s="1">
        <v>0.38700458874458898</v>
      </c>
      <c r="H1115" s="1">
        <v>-1.39548909090909E-4</v>
      </c>
      <c r="I1115" s="1">
        <v>-0.47139408658008702</v>
      </c>
      <c r="J1115" s="1">
        <v>-0.33712488311688299</v>
      </c>
    </row>
    <row r="1116" spans="1:10" ht="13.5" customHeight="1" x14ac:dyDescent="0.35">
      <c r="A1116" s="1" t="s">
        <v>85</v>
      </c>
      <c r="B1116" s="1">
        <v>3.5</v>
      </c>
      <c r="C1116" s="1" t="s">
        <v>17</v>
      </c>
      <c r="D1116" s="1" t="s">
        <v>11</v>
      </c>
      <c r="E1116" s="1">
        <v>-3.7209002597402598</v>
      </c>
      <c r="F1116" s="1">
        <v>0.254420303030303</v>
      </c>
      <c r="G1116" s="1">
        <v>0.38926900432900402</v>
      </c>
      <c r="H1116" s="1">
        <v>-1.4060401298701301E-4</v>
      </c>
      <c r="I1116" s="1">
        <v>-0.47818887878787902</v>
      </c>
      <c r="J1116" s="1">
        <v>-0.34167193506493398</v>
      </c>
    </row>
    <row r="1117" spans="1:10" ht="13.5" customHeight="1" x14ac:dyDescent="0.35">
      <c r="A1117" s="1" t="s">
        <v>85</v>
      </c>
      <c r="B1117" s="1">
        <v>0</v>
      </c>
      <c r="C1117" s="1" t="s">
        <v>10</v>
      </c>
      <c r="D1117" s="1" t="s">
        <v>11</v>
      </c>
      <c r="E1117" s="1">
        <v>-3.7377566233766299</v>
      </c>
      <c r="F1117" s="1">
        <v>0.25613082251082298</v>
      </c>
      <c r="G1117" s="1">
        <v>0.39153341991342</v>
      </c>
      <c r="H1117" s="1">
        <v>-1.4165911688311699E-4</v>
      </c>
      <c r="I1117" s="1">
        <v>-0.48498367099567102</v>
      </c>
      <c r="J1117" s="1">
        <v>-0.34621898701298598</v>
      </c>
    </row>
    <row r="1118" spans="1:10" ht="13.5" customHeight="1" x14ac:dyDescent="0.35">
      <c r="A1118" s="1" t="s">
        <v>85</v>
      </c>
      <c r="B1118" s="1">
        <v>1.75</v>
      </c>
      <c r="C1118" s="1" t="s">
        <v>10</v>
      </c>
      <c r="D1118" s="1" t="s">
        <v>11</v>
      </c>
      <c r="E1118" s="1">
        <v>-3.7546129870129898</v>
      </c>
      <c r="F1118" s="1">
        <v>0.25784134199134201</v>
      </c>
      <c r="G1118" s="1">
        <v>0.39379783549783598</v>
      </c>
      <c r="H1118" s="1">
        <v>-1.42714220779221E-4</v>
      </c>
      <c r="I1118" s="1">
        <v>-0.49177846320346302</v>
      </c>
      <c r="J1118" s="1">
        <v>-0.35076603896103797</v>
      </c>
    </row>
    <row r="1119" spans="1:10" ht="13.5" customHeight="1" x14ac:dyDescent="0.35">
      <c r="A1119" s="1" t="s">
        <v>85</v>
      </c>
      <c r="B1119" s="1">
        <v>3.5</v>
      </c>
      <c r="C1119" s="1" t="s">
        <v>10</v>
      </c>
      <c r="D1119" s="1" t="s">
        <v>11</v>
      </c>
      <c r="E1119" s="1">
        <v>-3.7714693506493502</v>
      </c>
      <c r="F1119" s="1">
        <v>0.25955186147186099</v>
      </c>
      <c r="G1119" s="1">
        <v>0.39606225108225102</v>
      </c>
      <c r="H1119" s="1">
        <v>-1.4376932467532501E-4</v>
      </c>
      <c r="I1119" s="1">
        <v>-0.49857325541125602</v>
      </c>
      <c r="J1119" s="1">
        <v>-0.35531309090909002</v>
      </c>
    </row>
    <row r="1120" spans="1:10" ht="13.5" customHeight="1" x14ac:dyDescent="0.35">
      <c r="A1120" s="1" t="s">
        <v>85</v>
      </c>
      <c r="B1120" s="1">
        <v>0</v>
      </c>
      <c r="C1120" s="1" t="s">
        <v>12</v>
      </c>
      <c r="D1120" s="1" t="s">
        <v>11</v>
      </c>
      <c r="E1120" s="1">
        <v>-3.7883257142857198</v>
      </c>
      <c r="F1120" s="1">
        <v>0.26126238095238102</v>
      </c>
      <c r="G1120" s="1">
        <v>0.398326666666667</v>
      </c>
      <c r="H1120" s="1">
        <v>-1.4482442857142899E-4</v>
      </c>
      <c r="I1120" s="1">
        <v>-0.50536804761904797</v>
      </c>
      <c r="J1120" s="1">
        <v>-0.35986014285714202</v>
      </c>
    </row>
    <row r="1121" spans="1:10" ht="13.5" customHeight="1" x14ac:dyDescent="0.35">
      <c r="A1121" s="1" t="s">
        <v>85</v>
      </c>
      <c r="B1121" s="1">
        <v>1.75</v>
      </c>
      <c r="C1121" s="1" t="s">
        <v>12</v>
      </c>
      <c r="D1121" s="1" t="s">
        <v>11</v>
      </c>
      <c r="E1121" s="1">
        <v>-3.8051820779220802</v>
      </c>
      <c r="F1121" s="1">
        <v>0.2629729004329</v>
      </c>
      <c r="G1121" s="1">
        <v>0.40059108225108198</v>
      </c>
      <c r="H1121" s="1">
        <v>-1.45879532467533E-4</v>
      </c>
      <c r="I1121" s="1">
        <v>-0.51216283982683997</v>
      </c>
      <c r="J1121" s="1">
        <v>-0.36440719480519401</v>
      </c>
    </row>
    <row r="1122" spans="1:10" ht="13.5" customHeight="1" x14ac:dyDescent="0.35">
      <c r="A1122" s="1" t="s">
        <v>85</v>
      </c>
      <c r="B1122" s="1">
        <v>3.5</v>
      </c>
      <c r="C1122" s="1" t="s">
        <v>12</v>
      </c>
      <c r="D1122" s="1" t="s">
        <v>11</v>
      </c>
      <c r="E1122" s="1">
        <v>-3.8220384415584401</v>
      </c>
      <c r="F1122" s="1">
        <v>0.26468341991341998</v>
      </c>
      <c r="G1122" s="1">
        <v>0.40285549783549801</v>
      </c>
      <c r="H1122" s="1">
        <v>-1.4693463636363601E-4</v>
      </c>
      <c r="I1122" s="1">
        <v>-0.51895763203463197</v>
      </c>
      <c r="J1122" s="1">
        <v>-0.36895424675324601</v>
      </c>
    </row>
    <row r="1123" spans="1:10" ht="13.5" customHeight="1" x14ac:dyDescent="0.35">
      <c r="A1123" s="1" t="s">
        <v>85</v>
      </c>
      <c r="B1123" s="1">
        <v>0</v>
      </c>
      <c r="C1123" s="1" t="s">
        <v>13</v>
      </c>
      <c r="D1123" s="1" t="s">
        <v>11</v>
      </c>
      <c r="E1123" s="1">
        <v>-3.8388948051948102</v>
      </c>
      <c r="F1123" s="1">
        <v>0.26639393939393902</v>
      </c>
      <c r="G1123" s="1">
        <v>0.40511991341991399</v>
      </c>
      <c r="H1123" s="1">
        <v>-1.4798974025973999E-4</v>
      </c>
      <c r="I1123" s="1">
        <v>-0.52575242424242496</v>
      </c>
      <c r="J1123" s="1">
        <v>-0.373501298701298</v>
      </c>
    </row>
    <row r="1124" spans="1:10" ht="13.5" customHeight="1" x14ac:dyDescent="0.35">
      <c r="A1124" s="1" t="s">
        <v>85</v>
      </c>
      <c r="B1124" s="1">
        <v>1.75</v>
      </c>
      <c r="C1124" s="1" t="s">
        <v>13</v>
      </c>
      <c r="D1124" s="1" t="s">
        <v>11</v>
      </c>
      <c r="E1124" s="1">
        <v>-3.8557511688311701</v>
      </c>
      <c r="F1124" s="1">
        <v>0.268104458874459</v>
      </c>
      <c r="G1124" s="1">
        <v>0.40738432900432903</v>
      </c>
      <c r="H1124" s="1">
        <v>-1.49044844155844E-4</v>
      </c>
      <c r="I1124" s="1">
        <v>-0.53254721645021696</v>
      </c>
      <c r="J1124" s="1">
        <v>-0.37804835064935</v>
      </c>
    </row>
    <row r="1125" spans="1:10" ht="13.5" customHeight="1" x14ac:dyDescent="0.35">
      <c r="A1125" s="1" t="s">
        <v>85</v>
      </c>
      <c r="B1125" s="1">
        <v>3.5</v>
      </c>
      <c r="C1125" s="1" t="s">
        <v>13</v>
      </c>
      <c r="D1125" s="1" t="s">
        <v>11</v>
      </c>
      <c r="E1125" s="1">
        <v>-3.87260753246753</v>
      </c>
      <c r="F1125" s="1">
        <v>0.26981497835497797</v>
      </c>
      <c r="G1125" s="1">
        <v>0.40964874458874501</v>
      </c>
      <c r="H1125" s="1">
        <v>-1.5009994805194801E-4</v>
      </c>
      <c r="I1125" s="1">
        <v>-0.53934200865800896</v>
      </c>
      <c r="J1125" s="1">
        <v>-0.38259540259740199</v>
      </c>
    </row>
    <row r="1126" spans="1:10" ht="13.5" customHeight="1" x14ac:dyDescent="0.35">
      <c r="A1126" s="1" t="s">
        <v>85</v>
      </c>
      <c r="B1126" s="1">
        <v>0</v>
      </c>
      <c r="C1126" s="1" t="s">
        <v>14</v>
      </c>
      <c r="D1126" s="1" t="s">
        <v>11</v>
      </c>
      <c r="E1126" s="1">
        <v>-3.8894638961039001</v>
      </c>
      <c r="F1126" s="1">
        <v>0.27152549783549801</v>
      </c>
      <c r="G1126" s="1">
        <v>0.41191316017315999</v>
      </c>
      <c r="H1126" s="1">
        <v>-1.5115505194805199E-4</v>
      </c>
      <c r="I1126" s="1">
        <v>-0.54613680086580096</v>
      </c>
      <c r="J1126" s="1">
        <v>-0.38714245454545398</v>
      </c>
    </row>
    <row r="1127" spans="1:10" ht="13.5" customHeight="1" x14ac:dyDescent="0.35">
      <c r="A1127" s="1" t="s">
        <v>85</v>
      </c>
      <c r="B1127" s="1">
        <v>1.75</v>
      </c>
      <c r="C1127" s="1" t="s">
        <v>14</v>
      </c>
      <c r="D1127" s="1" t="s">
        <v>11</v>
      </c>
      <c r="E1127" s="1">
        <v>-3.90632025974026</v>
      </c>
      <c r="F1127" s="1">
        <v>0.27323601731601699</v>
      </c>
      <c r="G1127" s="1">
        <v>0.41417757575757602</v>
      </c>
      <c r="H1127" s="1">
        <v>-1.52210155844156E-4</v>
      </c>
      <c r="I1127" s="1">
        <v>-0.55293159307359296</v>
      </c>
      <c r="J1127" s="1">
        <v>-0.39168950649350598</v>
      </c>
    </row>
    <row r="1128" spans="1:10" ht="13.5" customHeight="1" x14ac:dyDescent="0.35">
      <c r="A1128" s="1" t="s">
        <v>85</v>
      </c>
      <c r="B1128" s="1">
        <v>3.5</v>
      </c>
      <c r="C1128" s="1" t="s">
        <v>14</v>
      </c>
      <c r="D1128" s="1" t="s">
        <v>11</v>
      </c>
      <c r="E1128" s="1">
        <v>-3.9231766233766301</v>
      </c>
      <c r="F1128" s="1">
        <v>0.27494653679653702</v>
      </c>
      <c r="G1128" s="1">
        <v>0.416441991341991</v>
      </c>
      <c r="H1128" s="1">
        <v>-1.5326525974026001E-4</v>
      </c>
      <c r="I1128" s="1">
        <v>-0.55972638528138596</v>
      </c>
      <c r="J1128" s="1">
        <v>-0.39623655844155797</v>
      </c>
    </row>
    <row r="1129" spans="1:10" ht="13.5" customHeight="1" x14ac:dyDescent="0.35">
      <c r="A1129" s="1" t="s">
        <v>85</v>
      </c>
      <c r="B1129" s="1">
        <v>0</v>
      </c>
      <c r="C1129" s="1" t="s">
        <v>15</v>
      </c>
      <c r="D1129" s="1" t="s">
        <v>11</v>
      </c>
      <c r="E1129" s="1">
        <v>-3.94003298701299</v>
      </c>
      <c r="F1129" s="1">
        <v>0.276657056277056</v>
      </c>
      <c r="G1129" s="1">
        <v>0.41870640692640698</v>
      </c>
      <c r="H1129" s="1">
        <v>-1.5432036363636399E-4</v>
      </c>
      <c r="I1129" s="1">
        <v>-0.56652117748917796</v>
      </c>
      <c r="J1129" s="1">
        <v>-0.40078361038961002</v>
      </c>
    </row>
    <row r="1130" spans="1:10" ht="13.5" customHeight="1" x14ac:dyDescent="0.35">
      <c r="A1130" s="1" t="s">
        <v>85</v>
      </c>
      <c r="B1130" s="1">
        <v>1.75</v>
      </c>
      <c r="C1130" s="1" t="s">
        <v>15</v>
      </c>
      <c r="D1130" s="1" t="s">
        <v>11</v>
      </c>
      <c r="E1130" s="1">
        <v>-3.9568893506493499</v>
      </c>
      <c r="F1130" s="1">
        <v>0.27836757575757598</v>
      </c>
      <c r="G1130" s="1">
        <v>0.42097082251082302</v>
      </c>
      <c r="H1130" s="1">
        <v>-1.55375467532468E-4</v>
      </c>
      <c r="I1130" s="1">
        <v>-0.57331596969696996</v>
      </c>
      <c r="J1130" s="1">
        <v>-0.40533066233766202</v>
      </c>
    </row>
    <row r="1131" spans="1:10" ht="13.5" customHeight="1" x14ac:dyDescent="0.35">
      <c r="A1131" s="1" t="s">
        <v>85</v>
      </c>
      <c r="B1131" s="1">
        <v>3.5</v>
      </c>
      <c r="C1131" s="1" t="s">
        <v>15</v>
      </c>
      <c r="D1131" s="1" t="s">
        <v>11</v>
      </c>
      <c r="E1131" s="1">
        <v>-3.97374571428572</v>
      </c>
      <c r="F1131" s="1">
        <v>0.28007809523809502</v>
      </c>
      <c r="G1131" s="1">
        <v>0.423235238095238</v>
      </c>
      <c r="H1131" s="1">
        <v>-1.5643057142857199E-4</v>
      </c>
      <c r="I1131" s="1">
        <v>-0.58011076190476196</v>
      </c>
      <c r="J1131" s="1">
        <v>-0.40987771428571401</v>
      </c>
    </row>
    <row r="1132" spans="1:10" ht="13.5" customHeight="1" x14ac:dyDescent="0.35">
      <c r="A1132" s="1" t="s">
        <v>85</v>
      </c>
      <c r="B1132" s="1">
        <v>0</v>
      </c>
      <c r="C1132" s="1" t="s">
        <v>16</v>
      </c>
      <c r="D1132" s="1" t="s">
        <v>11</v>
      </c>
      <c r="E1132" s="1">
        <v>-3.9906020779220799</v>
      </c>
      <c r="F1132" s="1">
        <v>0.28178861471861499</v>
      </c>
      <c r="G1132" s="1">
        <v>0.42549965367965398</v>
      </c>
      <c r="H1132" s="1">
        <v>-1.57485675324676E-4</v>
      </c>
      <c r="I1132" s="1">
        <v>-0.58690555411255396</v>
      </c>
      <c r="J1132" s="1">
        <v>-0.41442476623376601</v>
      </c>
    </row>
    <row r="1133" spans="1:10" ht="13.5" customHeight="1" x14ac:dyDescent="0.35">
      <c r="A1133" s="1" t="s">
        <v>85</v>
      </c>
      <c r="B1133" s="1">
        <v>1.75</v>
      </c>
      <c r="C1133" s="1" t="s">
        <v>16</v>
      </c>
      <c r="D1133" s="1" t="s">
        <v>11</v>
      </c>
      <c r="E1133" s="1">
        <v>-4.0074584415584402</v>
      </c>
      <c r="F1133" s="1">
        <v>0.28349913419913397</v>
      </c>
      <c r="G1133" s="1">
        <v>0.42776406926406901</v>
      </c>
      <c r="H1133" s="1">
        <v>-1.5854077922078001E-4</v>
      </c>
      <c r="I1133" s="1">
        <v>-0.59370034632034696</v>
      </c>
      <c r="J1133" s="1">
        <v>-0.418971818181818</v>
      </c>
    </row>
    <row r="1134" spans="1:10" ht="13.5" customHeight="1" x14ac:dyDescent="0.35">
      <c r="A1134" s="1" t="s">
        <v>85</v>
      </c>
      <c r="B1134" s="1">
        <v>3.5</v>
      </c>
      <c r="C1134" s="1" t="s">
        <v>16</v>
      </c>
      <c r="D1134" s="1" t="s">
        <v>11</v>
      </c>
      <c r="E1134" s="1">
        <v>-4.0243148051948099</v>
      </c>
      <c r="F1134" s="1">
        <v>0.28520965367965401</v>
      </c>
      <c r="G1134" s="1">
        <v>0.43002848484848499</v>
      </c>
      <c r="H1134" s="1">
        <v>-1.5959588311688399E-4</v>
      </c>
      <c r="I1134" s="1">
        <v>-0.60049513852813896</v>
      </c>
      <c r="J1134" s="1">
        <v>-0.42351887012987</v>
      </c>
    </row>
    <row r="1135" spans="1:10" ht="13.5" customHeight="1" x14ac:dyDescent="0.35">
      <c r="A1135" s="1" t="s">
        <v>85</v>
      </c>
      <c r="B1135" s="1">
        <v>0</v>
      </c>
      <c r="C1135" s="1" t="s">
        <v>17</v>
      </c>
      <c r="D1135" s="1" t="s">
        <v>11</v>
      </c>
      <c r="E1135" s="1">
        <v>-4.0411711688311698</v>
      </c>
      <c r="F1135" s="1">
        <v>0.28692017316017299</v>
      </c>
      <c r="G1135" s="1">
        <v>0.43229290043289997</v>
      </c>
      <c r="H1135" s="1">
        <v>-1.60650987012987E-4</v>
      </c>
      <c r="I1135" s="1">
        <v>-0.60728993073593096</v>
      </c>
      <c r="J1135" s="1">
        <v>-0.42806592207792099</v>
      </c>
    </row>
    <row r="1136" spans="1:10" ht="13.5" customHeight="1" x14ac:dyDescent="0.35">
      <c r="A1136" s="1" t="s">
        <v>85</v>
      </c>
      <c r="B1136" s="1">
        <v>1.75</v>
      </c>
      <c r="C1136" s="1" t="s">
        <v>17</v>
      </c>
      <c r="D1136" s="1" t="s">
        <v>11</v>
      </c>
      <c r="E1136" s="1">
        <v>-4.0580275324675297</v>
      </c>
      <c r="F1136" s="1">
        <v>0.28863069264069302</v>
      </c>
      <c r="G1136" s="1">
        <v>0.43455731601731601</v>
      </c>
      <c r="H1136" s="1">
        <v>-1.6170609090909101E-4</v>
      </c>
      <c r="I1136" s="1">
        <v>-0.61408472294372296</v>
      </c>
      <c r="J1136" s="1">
        <v>-0.43261297402597299</v>
      </c>
    </row>
    <row r="1137" spans="1:10" ht="13.5" customHeight="1" x14ac:dyDescent="0.35">
      <c r="A1137" s="1" t="s">
        <v>85</v>
      </c>
      <c r="B1137" s="1">
        <v>3.5</v>
      </c>
      <c r="C1137" s="1" t="s">
        <v>17</v>
      </c>
      <c r="D1137" s="1" t="s">
        <v>11</v>
      </c>
      <c r="E1137" s="1">
        <v>-4.0748838961039002</v>
      </c>
      <c r="F1137" s="1">
        <v>0.290341212121212</v>
      </c>
      <c r="G1137" s="1">
        <v>0.43682173160173199</v>
      </c>
      <c r="H1137" s="1">
        <v>-1.6276119480519499E-4</v>
      </c>
      <c r="I1137" s="1">
        <v>-0.62087951515151496</v>
      </c>
      <c r="J1137" s="1">
        <v>-0.43716002597402498</v>
      </c>
    </row>
    <row r="1138" spans="1:10" ht="13.5" customHeight="1" x14ac:dyDescent="0.35">
      <c r="A1138" s="1" t="s">
        <v>85</v>
      </c>
      <c r="B1138" s="1">
        <v>0</v>
      </c>
      <c r="C1138" s="1" t="s">
        <v>10</v>
      </c>
      <c r="D1138" s="1" t="s">
        <v>11</v>
      </c>
      <c r="E1138" s="1">
        <v>-4.0917402597402601</v>
      </c>
      <c r="F1138" s="1">
        <v>0.29205173160173198</v>
      </c>
      <c r="G1138" s="1">
        <v>0.43908614718614702</v>
      </c>
      <c r="H1138" s="1">
        <v>-1.63816298701299E-4</v>
      </c>
      <c r="I1138" s="1">
        <v>-0.62767430735930796</v>
      </c>
      <c r="J1138" s="1">
        <v>-0.44170707792207697</v>
      </c>
    </row>
    <row r="1139" spans="1:10" ht="13.5" customHeight="1" x14ac:dyDescent="0.35">
      <c r="A1139" s="1" t="s">
        <v>85</v>
      </c>
      <c r="B1139" s="1">
        <v>1.75</v>
      </c>
      <c r="C1139" s="1" t="s">
        <v>10</v>
      </c>
      <c r="D1139" s="1" t="s">
        <v>11</v>
      </c>
      <c r="E1139" s="1">
        <v>-4.10859662337662</v>
      </c>
      <c r="F1139" s="1">
        <v>0.29376225108225101</v>
      </c>
      <c r="G1139" s="1">
        <v>0.441350562770563</v>
      </c>
      <c r="H1139" s="1">
        <v>-1.6487140259740301E-4</v>
      </c>
      <c r="I1139" s="1">
        <v>-0.63446909956709996</v>
      </c>
      <c r="J1139" s="1">
        <v>-0.44625412987012902</v>
      </c>
    </row>
    <row r="1140" spans="1:10" ht="13.5" customHeight="1" x14ac:dyDescent="0.35">
      <c r="A1140" s="1" t="s">
        <v>85</v>
      </c>
      <c r="B1140" s="1">
        <v>3.5</v>
      </c>
      <c r="C1140" s="1" t="s">
        <v>10</v>
      </c>
      <c r="D1140" s="1" t="s">
        <v>11</v>
      </c>
      <c r="E1140" s="1">
        <v>-4.1254529870129897</v>
      </c>
      <c r="F1140" s="1">
        <v>0.29547277056277099</v>
      </c>
      <c r="G1140" s="1">
        <v>0.44361497835497798</v>
      </c>
      <c r="H1140" s="1">
        <v>-1.6592650649350699E-4</v>
      </c>
      <c r="I1140" s="1">
        <v>-0.64126389177489196</v>
      </c>
      <c r="J1140" s="1">
        <v>-0.45080118181818102</v>
      </c>
    </row>
    <row r="1141" spans="1:10" ht="13.5" customHeight="1" x14ac:dyDescent="0.35">
      <c r="A1141" s="1" t="s">
        <v>85</v>
      </c>
      <c r="B1141" s="1">
        <v>0</v>
      </c>
      <c r="C1141" s="1" t="s">
        <v>12</v>
      </c>
      <c r="D1141" s="1" t="s">
        <v>11</v>
      </c>
      <c r="E1141" s="1">
        <v>-4.1423093506493496</v>
      </c>
      <c r="F1141" s="1">
        <v>0.29718329004329003</v>
      </c>
      <c r="G1141" s="1">
        <v>0.44587939393939402</v>
      </c>
      <c r="H1141" s="1">
        <v>-1.66981610389611E-4</v>
      </c>
      <c r="I1141" s="1">
        <v>-0.64805868398268396</v>
      </c>
      <c r="J1141" s="1">
        <v>-0.45534823376623301</v>
      </c>
    </row>
    <row r="1142" spans="1:10" ht="13.5" customHeight="1" x14ac:dyDescent="0.35">
      <c r="A1142" s="1" t="s">
        <v>85</v>
      </c>
      <c r="B1142" s="1">
        <v>1.75</v>
      </c>
      <c r="C1142" s="1" t="s">
        <v>12</v>
      </c>
      <c r="D1142" s="1" t="s">
        <v>11</v>
      </c>
      <c r="E1142" s="1">
        <v>-4.1591657142857201</v>
      </c>
      <c r="F1142" s="1">
        <v>0.29889380952381001</v>
      </c>
      <c r="G1142" s="1">
        <v>0.44814380952381</v>
      </c>
      <c r="H1142" s="1">
        <v>-1.6803671428571501E-4</v>
      </c>
      <c r="I1142" s="1">
        <v>-0.65485347619047596</v>
      </c>
      <c r="J1142" s="1">
        <v>-0.45989528571428501</v>
      </c>
    </row>
    <row r="1143" spans="1:10" ht="13.5" customHeight="1" x14ac:dyDescent="0.35">
      <c r="A1143" s="1" t="s">
        <v>85</v>
      </c>
      <c r="B1143" s="1">
        <v>3.5</v>
      </c>
      <c r="C1143" s="1" t="s">
        <v>12</v>
      </c>
      <c r="D1143" s="1" t="s">
        <v>11</v>
      </c>
      <c r="E1143" s="1">
        <v>-4.17602207792208</v>
      </c>
      <c r="F1143" s="1">
        <v>0.30060432900432899</v>
      </c>
      <c r="G1143" s="1">
        <v>0.45040822510822498</v>
      </c>
      <c r="H1143" s="1">
        <v>-1.6909181818181899E-4</v>
      </c>
      <c r="I1143" s="1">
        <v>-0.66164826839826896</v>
      </c>
      <c r="J1143" s="1">
        <v>-0.464442337662337</v>
      </c>
    </row>
    <row r="1144" spans="1:10" ht="13.5" customHeight="1" x14ac:dyDescent="0.35">
      <c r="A1144" s="1" t="s">
        <v>85</v>
      </c>
      <c r="B1144" s="1">
        <v>0</v>
      </c>
      <c r="C1144" s="1" t="s">
        <v>13</v>
      </c>
      <c r="D1144" s="1" t="s">
        <v>11</v>
      </c>
      <c r="E1144" s="1">
        <v>-4.1928784415584399</v>
      </c>
      <c r="F1144" s="1">
        <v>0.30231484848484902</v>
      </c>
      <c r="G1144" s="1">
        <v>0.45267264069264102</v>
      </c>
      <c r="H1144" s="1">
        <v>-1.70146922077922E-4</v>
      </c>
      <c r="I1144" s="1">
        <v>-0.66844306060606096</v>
      </c>
      <c r="J1144" s="1">
        <v>-0.468989389610389</v>
      </c>
    </row>
    <row r="1145" spans="1:10" ht="13.5" customHeight="1" x14ac:dyDescent="0.35">
      <c r="A1145" s="1" t="s">
        <v>85</v>
      </c>
      <c r="B1145" s="1">
        <v>1.75</v>
      </c>
      <c r="C1145" s="1" t="s">
        <v>13</v>
      </c>
      <c r="D1145" s="1" t="s">
        <v>11</v>
      </c>
      <c r="E1145" s="1">
        <v>-4.2097348051948096</v>
      </c>
      <c r="F1145" s="1">
        <v>0.304025367965368</v>
      </c>
      <c r="G1145" s="1">
        <v>0.454937056277056</v>
      </c>
      <c r="H1145" s="1">
        <v>-1.7120202597402601E-4</v>
      </c>
      <c r="I1145" s="1">
        <v>-0.67523785281385296</v>
      </c>
      <c r="J1145" s="1">
        <v>-0.47353644155844099</v>
      </c>
    </row>
    <row r="1146" spans="1:10" ht="13.5" customHeight="1" x14ac:dyDescent="0.35">
      <c r="A1146" s="1" t="s">
        <v>85</v>
      </c>
      <c r="B1146" s="1">
        <v>3.5</v>
      </c>
      <c r="C1146" s="1" t="s">
        <v>13</v>
      </c>
      <c r="D1146" s="1" t="s">
        <v>11</v>
      </c>
      <c r="E1146" s="1">
        <v>-4.2265911688311704</v>
      </c>
      <c r="F1146" s="1">
        <v>0.30573588744588698</v>
      </c>
      <c r="G1146" s="1">
        <v>0.45720147186147198</v>
      </c>
      <c r="H1146" s="1">
        <v>-1.7225712987012999E-4</v>
      </c>
      <c r="I1146" s="1">
        <v>-0.68203264502164496</v>
      </c>
      <c r="J1146" s="1">
        <v>-0.47808349350649298</v>
      </c>
    </row>
    <row r="1147" spans="1:10" ht="13.5" customHeight="1" x14ac:dyDescent="0.35">
      <c r="A1147" s="1" t="s">
        <v>85</v>
      </c>
      <c r="B1147" s="1">
        <v>0</v>
      </c>
      <c r="C1147" s="1" t="s">
        <v>14</v>
      </c>
      <c r="D1147" s="1" t="s">
        <v>11</v>
      </c>
      <c r="E1147" s="1">
        <v>-4.2434475324675303</v>
      </c>
      <c r="F1147" s="1">
        <v>0.30744640692640701</v>
      </c>
      <c r="G1147" s="1">
        <v>0.45946588744588701</v>
      </c>
      <c r="H1147" s="1">
        <v>-1.73312233766234E-4</v>
      </c>
      <c r="I1147" s="1">
        <v>-0.68882743722943696</v>
      </c>
      <c r="J1147" s="1">
        <v>-0.48263054545454498</v>
      </c>
    </row>
    <row r="1148" spans="1:10" ht="13.5" customHeight="1" x14ac:dyDescent="0.35">
      <c r="A1148" s="1" t="s">
        <v>85</v>
      </c>
      <c r="B1148" s="1">
        <v>1.75</v>
      </c>
      <c r="C1148" s="1" t="s">
        <v>14</v>
      </c>
      <c r="D1148" s="1" t="s">
        <v>11</v>
      </c>
      <c r="E1148" s="1">
        <v>-4.2603038961038999</v>
      </c>
      <c r="F1148" s="1">
        <v>0.30915692640692599</v>
      </c>
      <c r="G1148" s="1">
        <v>0.46173030303030299</v>
      </c>
      <c r="H1148" s="1">
        <v>-1.7436733766233801E-4</v>
      </c>
      <c r="I1148" s="1">
        <v>-0.69562222943722996</v>
      </c>
      <c r="J1148" s="1">
        <v>-0.48717759740259697</v>
      </c>
    </row>
    <row r="1149" spans="1:10" ht="13.5" customHeight="1" x14ac:dyDescent="0.35">
      <c r="A1149" s="1" t="s">
        <v>85</v>
      </c>
      <c r="B1149" s="1">
        <v>3.5</v>
      </c>
      <c r="C1149" s="1" t="s">
        <v>14</v>
      </c>
      <c r="D1149" s="1" t="s">
        <v>11</v>
      </c>
      <c r="E1149" s="1">
        <v>-4.2771602597402598</v>
      </c>
      <c r="F1149" s="1">
        <v>0.31086744588744603</v>
      </c>
      <c r="G1149" s="1">
        <v>0.46399471861471903</v>
      </c>
      <c r="H1149" s="1">
        <v>-1.7542244155844199E-4</v>
      </c>
      <c r="I1149" s="1">
        <v>-0.70241702164502196</v>
      </c>
      <c r="J1149" s="1">
        <v>-0.49172464935064902</v>
      </c>
    </row>
    <row r="1150" spans="1:10" ht="13.5" customHeight="1" x14ac:dyDescent="0.35">
      <c r="A1150" s="1" t="s">
        <v>85</v>
      </c>
      <c r="B1150" s="1">
        <v>0</v>
      </c>
      <c r="C1150" s="1" t="s">
        <v>15</v>
      </c>
      <c r="D1150" s="1" t="s">
        <v>11</v>
      </c>
      <c r="E1150" s="1">
        <v>-4.2940166233766197</v>
      </c>
      <c r="F1150" s="1">
        <v>0.312577965367965</v>
      </c>
      <c r="G1150" s="1">
        <v>0.46625913419913401</v>
      </c>
      <c r="H1150" s="1">
        <v>-1.76477545454546E-4</v>
      </c>
      <c r="I1150" s="1">
        <v>-0.70921181385281395</v>
      </c>
      <c r="J1150" s="1">
        <v>-0.49627170129870102</v>
      </c>
    </row>
    <row r="1151" spans="1:10" ht="13.5" customHeight="1" x14ac:dyDescent="0.35">
      <c r="A1151" s="1" t="s">
        <v>85</v>
      </c>
      <c r="B1151" s="1">
        <v>1.75</v>
      </c>
      <c r="C1151" s="1" t="s">
        <v>15</v>
      </c>
      <c r="D1151" s="1" t="s">
        <v>11</v>
      </c>
      <c r="E1151" s="1">
        <v>-4.3108729870129903</v>
      </c>
      <c r="F1151" s="1">
        <v>0.31428848484848498</v>
      </c>
      <c r="G1151" s="1">
        <v>0.46852354978354999</v>
      </c>
      <c r="H1151" s="1">
        <v>-1.7753264935065001E-4</v>
      </c>
      <c r="I1151" s="1">
        <v>-0.71600660606060595</v>
      </c>
      <c r="J1151" s="1">
        <v>-0.50081875324675296</v>
      </c>
    </row>
    <row r="1152" spans="1:10" ht="13.5" customHeight="1" x14ac:dyDescent="0.35">
      <c r="A1152" s="1" t="s">
        <v>85</v>
      </c>
      <c r="B1152" s="1">
        <v>3.5</v>
      </c>
      <c r="C1152" s="1" t="s">
        <v>15</v>
      </c>
      <c r="D1152" s="1" t="s">
        <v>11</v>
      </c>
      <c r="E1152" s="1">
        <v>-4.3277293506493502</v>
      </c>
      <c r="F1152" s="1">
        <v>0.31599900432900402</v>
      </c>
      <c r="G1152" s="1">
        <v>0.47078796536796502</v>
      </c>
      <c r="H1152" s="1">
        <v>-1.78587753246754E-4</v>
      </c>
      <c r="I1152" s="1">
        <v>-0.72280139826839795</v>
      </c>
      <c r="J1152" s="1">
        <v>-0.50536580519480501</v>
      </c>
    </row>
    <row r="1153" spans="1:10" ht="13.5" customHeight="1" x14ac:dyDescent="0.35">
      <c r="A1153" s="1" t="s">
        <v>85</v>
      </c>
      <c r="B1153" s="1">
        <v>0</v>
      </c>
      <c r="C1153" s="1" t="s">
        <v>16</v>
      </c>
      <c r="D1153" s="1" t="s">
        <v>11</v>
      </c>
      <c r="E1153" s="1">
        <v>-4.3445857142857198</v>
      </c>
      <c r="F1153" s="1">
        <v>0.317709523809524</v>
      </c>
      <c r="G1153" s="1">
        <v>0.473052380952381</v>
      </c>
      <c r="H1153" s="1">
        <v>-1.7964285714285801E-4</v>
      </c>
      <c r="I1153" s="1">
        <v>-0.72959619047619095</v>
      </c>
      <c r="J1153" s="1">
        <v>-0.50991285714285695</v>
      </c>
    </row>
    <row r="1154" spans="1:10" ht="13.5" customHeight="1" x14ac:dyDescent="0.35">
      <c r="A1154" s="1" t="s">
        <v>85</v>
      </c>
      <c r="B1154" s="1">
        <v>1.75</v>
      </c>
      <c r="C1154" s="1" t="s">
        <v>16</v>
      </c>
      <c r="D1154" s="1" t="s">
        <v>11</v>
      </c>
      <c r="E1154" s="1">
        <v>-4.3614420779220797</v>
      </c>
      <c r="F1154" s="1">
        <v>0.31942004329004298</v>
      </c>
      <c r="G1154" s="1">
        <v>0.47531679653679698</v>
      </c>
      <c r="H1154" s="1">
        <v>-1.8069796103896101E-4</v>
      </c>
      <c r="I1154" s="1">
        <v>-0.73639098268398295</v>
      </c>
      <c r="J1154" s="1">
        <v>-0.514459909090908</v>
      </c>
    </row>
    <row r="1155" spans="1:10" ht="13.5" customHeight="1" x14ac:dyDescent="0.35">
      <c r="A1155" s="1" t="s">
        <v>85</v>
      </c>
      <c r="B1155" s="1">
        <v>3.5</v>
      </c>
      <c r="C1155" s="1" t="s">
        <v>16</v>
      </c>
      <c r="D1155" s="1" t="s">
        <v>11</v>
      </c>
      <c r="E1155" s="1">
        <v>-4.3782984415584396</v>
      </c>
      <c r="F1155" s="1">
        <v>0.32113056277056301</v>
      </c>
      <c r="G1155" s="1">
        <v>0.47758121212121202</v>
      </c>
      <c r="H1155" s="1">
        <v>-1.8175306493506499E-4</v>
      </c>
      <c r="I1155" s="1">
        <v>-0.74318577489177495</v>
      </c>
      <c r="J1155" s="1">
        <v>-0.51900696103896005</v>
      </c>
    </row>
    <row r="1156" spans="1:10" ht="13.5" customHeight="1" x14ac:dyDescent="0.35">
      <c r="A1156" s="1" t="s">
        <v>85</v>
      </c>
      <c r="B1156" s="1">
        <v>0</v>
      </c>
      <c r="C1156" s="1" t="s">
        <v>17</v>
      </c>
      <c r="D1156" s="1" t="s">
        <v>11</v>
      </c>
      <c r="E1156" s="1">
        <v>-4.3951548051948102</v>
      </c>
      <c r="F1156" s="1">
        <v>0.32284108225108199</v>
      </c>
      <c r="G1156" s="1">
        <v>0.479845627705628</v>
      </c>
      <c r="H1156" s="1">
        <v>-1.82808168831169E-4</v>
      </c>
      <c r="I1156" s="1">
        <v>-0.74998056709956695</v>
      </c>
      <c r="J1156" s="1">
        <v>-0.52355401298701199</v>
      </c>
    </row>
    <row r="1157" spans="1:10" ht="13.5" customHeight="1" x14ac:dyDescent="0.35">
      <c r="A1157" s="1" t="s">
        <v>85</v>
      </c>
      <c r="B1157" s="1">
        <v>1.75</v>
      </c>
      <c r="C1157" s="1" t="s">
        <v>17</v>
      </c>
      <c r="D1157" s="1" t="s">
        <v>11</v>
      </c>
      <c r="E1157" s="1">
        <v>-4.4120111688311701</v>
      </c>
      <c r="F1157" s="1">
        <v>0.32455160173160202</v>
      </c>
      <c r="G1157" s="1">
        <v>0.48211004329004298</v>
      </c>
      <c r="H1157" s="1">
        <v>-1.8386327272727299E-4</v>
      </c>
      <c r="I1157" s="1">
        <v>-0.75677535930735995</v>
      </c>
      <c r="J1157" s="1">
        <v>-0.52810106493506404</v>
      </c>
    </row>
    <row r="1158" spans="1:10" ht="13.5" customHeight="1" x14ac:dyDescent="0.35">
      <c r="A1158" s="1" t="s">
        <v>85</v>
      </c>
      <c r="B1158" s="1">
        <v>3.5</v>
      </c>
      <c r="C1158" s="1" t="s">
        <v>17</v>
      </c>
      <c r="D1158" s="1" t="s">
        <v>11</v>
      </c>
      <c r="E1158" s="1">
        <v>-4.42886753246753</v>
      </c>
      <c r="F1158" s="1">
        <v>0.326262121212121</v>
      </c>
      <c r="G1158" s="1">
        <v>0.48437445887445901</v>
      </c>
      <c r="H1158" s="1">
        <v>-1.84918376623377E-4</v>
      </c>
      <c r="I1158" s="1">
        <v>-0.76357015151515195</v>
      </c>
      <c r="J1158" s="1">
        <v>-0.53264811688311597</v>
      </c>
    </row>
    <row r="1159" spans="1:10" ht="13.5" customHeight="1" x14ac:dyDescent="0.35">
      <c r="A1159" s="1" t="s">
        <v>85</v>
      </c>
      <c r="B1159" s="1">
        <v>0</v>
      </c>
      <c r="C1159" s="1" t="s">
        <v>10</v>
      </c>
      <c r="D1159" s="1" t="s">
        <v>11</v>
      </c>
      <c r="E1159" s="1">
        <v>-4.4457238961038996</v>
      </c>
      <c r="F1159" s="1">
        <v>0.32797264069264098</v>
      </c>
      <c r="G1159" s="1">
        <v>0.48663887445887399</v>
      </c>
      <c r="H1159" s="1">
        <v>-1.8597348051948101E-4</v>
      </c>
      <c r="I1159" s="1">
        <v>-0.77036494372294395</v>
      </c>
      <c r="J1159" s="1">
        <v>-0.53719516883116802</v>
      </c>
    </row>
    <row r="1160" spans="1:10" ht="13.5" customHeight="1" x14ac:dyDescent="0.35">
      <c r="A1160" s="1" t="s">
        <v>85</v>
      </c>
      <c r="B1160" s="1">
        <v>1.75</v>
      </c>
      <c r="C1160" s="1" t="s">
        <v>10</v>
      </c>
      <c r="D1160" s="1" t="s">
        <v>11</v>
      </c>
      <c r="E1160" s="1">
        <v>-4.4625802597402604</v>
      </c>
      <c r="F1160" s="1">
        <v>0.32968316017316002</v>
      </c>
      <c r="G1160" s="1">
        <v>0.48890329004328997</v>
      </c>
      <c r="H1160" s="1">
        <v>-1.8702858441558499E-4</v>
      </c>
      <c r="I1160" s="1">
        <v>-0.77715973593073595</v>
      </c>
      <c r="J1160" s="1">
        <v>-0.54174222077921996</v>
      </c>
    </row>
    <row r="1161" spans="1:10" ht="13.5" customHeight="1" x14ac:dyDescent="0.35">
      <c r="A1161" s="1" t="s">
        <v>85</v>
      </c>
      <c r="B1161" s="1">
        <v>3.5</v>
      </c>
      <c r="C1161" s="1" t="s">
        <v>10</v>
      </c>
      <c r="D1161" s="1" t="s">
        <v>11</v>
      </c>
      <c r="E1161" s="1">
        <v>-4.4794366233766203</v>
      </c>
      <c r="F1161" s="1">
        <v>0.33139367965368</v>
      </c>
      <c r="G1161" s="1">
        <v>0.49116770562770601</v>
      </c>
      <c r="H1161" s="1">
        <v>-1.88083688311689E-4</v>
      </c>
      <c r="I1161" s="1">
        <v>-0.78395452813852795</v>
      </c>
      <c r="J1161" s="1">
        <v>-0.54628927272727201</v>
      </c>
    </row>
    <row r="1162" spans="1:10" ht="13.5" customHeight="1" x14ac:dyDescent="0.35">
      <c r="A1162" s="1" t="s">
        <v>85</v>
      </c>
      <c r="B1162" s="1">
        <v>0</v>
      </c>
      <c r="C1162" s="1" t="s">
        <v>12</v>
      </c>
      <c r="D1162" s="1" t="s">
        <v>11</v>
      </c>
      <c r="E1162" s="1">
        <v>-4.49629298701299</v>
      </c>
      <c r="F1162" s="1">
        <v>0.33310419913419897</v>
      </c>
      <c r="G1162" s="1">
        <v>0.49343212121212099</v>
      </c>
      <c r="H1162" s="1">
        <v>-1.8913879220779301E-4</v>
      </c>
      <c r="I1162" s="1">
        <v>-0.79074932034632095</v>
      </c>
      <c r="J1162" s="1">
        <v>-0.55083632467532395</v>
      </c>
    </row>
    <row r="1163" spans="1:10" ht="13.5" customHeight="1" x14ac:dyDescent="0.35">
      <c r="A1163" s="1" t="s">
        <v>85</v>
      </c>
      <c r="B1163" s="1">
        <v>1.75</v>
      </c>
      <c r="C1163" s="1" t="s">
        <v>12</v>
      </c>
      <c r="D1163" s="1" t="s">
        <v>11</v>
      </c>
      <c r="E1163" s="1">
        <v>-4.5131493506493499</v>
      </c>
      <c r="F1163" s="1">
        <v>0.33481471861471901</v>
      </c>
      <c r="G1163" s="1">
        <v>0.49569653679653702</v>
      </c>
      <c r="H1163" s="1">
        <v>-1.9019389610389599E-4</v>
      </c>
      <c r="I1163" s="1">
        <v>-0.79754411255411295</v>
      </c>
      <c r="J1163" s="1">
        <v>-0.555383376623376</v>
      </c>
    </row>
    <row r="1164" spans="1:10" ht="13.5" customHeight="1" x14ac:dyDescent="0.35">
      <c r="A1164" s="1" t="s">
        <v>85</v>
      </c>
      <c r="B1164" s="1">
        <v>3.5</v>
      </c>
      <c r="C1164" s="1" t="s">
        <v>12</v>
      </c>
      <c r="D1164" s="1" t="s">
        <v>11</v>
      </c>
      <c r="E1164" s="1">
        <v>-4.5300057142857204</v>
      </c>
      <c r="F1164" s="1">
        <v>0.33652523809523799</v>
      </c>
      <c r="G1164" s="1">
        <v>0.497960952380952</v>
      </c>
      <c r="H1164" s="1">
        <v>-1.91249E-4</v>
      </c>
      <c r="I1164" s="1">
        <v>-0.80433890476190495</v>
      </c>
      <c r="J1164" s="1">
        <v>-0.55993042857142805</v>
      </c>
    </row>
    <row r="1165" spans="1:10" ht="13.5" customHeight="1" x14ac:dyDescent="0.35">
      <c r="A1165" s="1" t="s">
        <v>85</v>
      </c>
      <c r="B1165" s="1">
        <v>0</v>
      </c>
      <c r="C1165" s="1" t="s">
        <v>13</v>
      </c>
      <c r="D1165" s="1" t="s">
        <v>11</v>
      </c>
      <c r="E1165" s="1">
        <v>-4.5468620779220803</v>
      </c>
      <c r="F1165" s="1">
        <v>0.33823575757575802</v>
      </c>
      <c r="G1165" s="1">
        <v>0.50022536796536798</v>
      </c>
      <c r="H1165" s="1">
        <v>-1.9230410389610401E-4</v>
      </c>
      <c r="I1165" s="1">
        <v>-0.81113369696969695</v>
      </c>
      <c r="J1165" s="1">
        <v>-0.56447748051947999</v>
      </c>
    </row>
    <row r="1166" spans="1:10" ht="13.5" customHeight="1" x14ac:dyDescent="0.35">
      <c r="A1166" s="1" t="s">
        <v>85</v>
      </c>
      <c r="B1166" s="1">
        <v>1.75</v>
      </c>
      <c r="C1166" s="1" t="s">
        <v>13</v>
      </c>
      <c r="D1166" s="1" t="s">
        <v>11</v>
      </c>
      <c r="E1166" s="1">
        <v>-4.5637184415584402</v>
      </c>
      <c r="F1166" s="1">
        <v>0.339946277056277</v>
      </c>
      <c r="G1166" s="1">
        <v>0.50248978354978402</v>
      </c>
      <c r="H1166" s="1">
        <v>-1.9335920779220799E-4</v>
      </c>
      <c r="I1166" s="1">
        <v>-0.81792848917748895</v>
      </c>
      <c r="J1166" s="1">
        <v>-0.56902453246753204</v>
      </c>
    </row>
    <row r="1167" spans="1:10" ht="13.5" customHeight="1" x14ac:dyDescent="0.35">
      <c r="A1167" s="1" t="s">
        <v>85</v>
      </c>
      <c r="B1167" s="1">
        <v>3.5</v>
      </c>
      <c r="C1167" s="1" t="s">
        <v>13</v>
      </c>
      <c r="D1167" s="1" t="s">
        <v>11</v>
      </c>
      <c r="E1167" s="1">
        <v>-4.5805748051948099</v>
      </c>
      <c r="F1167" s="1">
        <v>0.34165679653679698</v>
      </c>
      <c r="G1167" s="1">
        <v>0.50475419913419906</v>
      </c>
      <c r="H1167" s="1">
        <v>-1.94414311688312E-4</v>
      </c>
      <c r="I1167" s="1">
        <v>-0.82472328138528195</v>
      </c>
      <c r="J1167" s="1">
        <v>-0.57357158441558398</v>
      </c>
    </row>
    <row r="1168" spans="1:10" ht="13.5" customHeight="1" x14ac:dyDescent="0.35">
      <c r="A1168" s="1" t="s">
        <v>85</v>
      </c>
      <c r="B1168" s="1">
        <v>0</v>
      </c>
      <c r="C1168" s="1" t="s">
        <v>14</v>
      </c>
      <c r="D1168" s="1" t="s">
        <v>11</v>
      </c>
      <c r="E1168" s="1">
        <v>-4.5974311688311698</v>
      </c>
      <c r="F1168" s="1">
        <v>0.34336731601731602</v>
      </c>
      <c r="G1168" s="1">
        <v>0.50701861471861498</v>
      </c>
      <c r="H1168" s="1">
        <v>-1.9546941558441601E-4</v>
      </c>
      <c r="I1168" s="1">
        <v>-0.83151807359307395</v>
      </c>
      <c r="J1168" s="1">
        <v>-0.57811863636363603</v>
      </c>
    </row>
    <row r="1169" spans="1:10" ht="13.5" customHeight="1" x14ac:dyDescent="0.35">
      <c r="A1169" s="1" t="s">
        <v>85</v>
      </c>
      <c r="B1169" s="1">
        <v>1.75</v>
      </c>
      <c r="C1169" s="1" t="s">
        <v>14</v>
      </c>
      <c r="D1169" s="1" t="s">
        <v>11</v>
      </c>
      <c r="E1169" s="1">
        <v>-4.6142875324675297</v>
      </c>
      <c r="F1169" s="1">
        <v>0.34507783549783599</v>
      </c>
      <c r="G1169" s="1">
        <v>0.50928303030303002</v>
      </c>
      <c r="H1169" s="1">
        <v>-1.9652451948051999E-4</v>
      </c>
      <c r="I1169" s="1">
        <v>-0.83831286580086595</v>
      </c>
      <c r="J1169" s="1">
        <v>-0.58266568831168797</v>
      </c>
    </row>
    <row r="1170" spans="1:10" ht="13.5" customHeight="1" x14ac:dyDescent="0.35">
      <c r="A1170" s="1" t="s">
        <v>85</v>
      </c>
      <c r="B1170" s="1">
        <v>3.5</v>
      </c>
      <c r="C1170" s="1" t="s">
        <v>14</v>
      </c>
      <c r="D1170" s="1" t="s">
        <v>11</v>
      </c>
      <c r="E1170" s="1">
        <v>-4.6311438961039002</v>
      </c>
      <c r="F1170" s="1">
        <v>0.34678835497835497</v>
      </c>
      <c r="G1170" s="1">
        <v>0.51154744588744605</v>
      </c>
      <c r="H1170" s="1">
        <v>-1.97579623376624E-4</v>
      </c>
      <c r="I1170" s="1">
        <v>-0.84510765800865795</v>
      </c>
      <c r="J1170" s="1">
        <v>-0.58721274025974002</v>
      </c>
    </row>
    <row r="1171" spans="1:10" ht="13.5" customHeight="1" x14ac:dyDescent="0.35">
      <c r="A1171" s="1" t="s">
        <v>85</v>
      </c>
      <c r="B1171" s="1">
        <v>0</v>
      </c>
      <c r="C1171" s="1" t="s">
        <v>15</v>
      </c>
      <c r="D1171" s="1" t="s">
        <v>11</v>
      </c>
      <c r="E1171" s="1">
        <v>-4.6480002597402601</v>
      </c>
      <c r="F1171" s="1">
        <v>0.34849887445887501</v>
      </c>
      <c r="G1171" s="1">
        <v>0.51381186147186197</v>
      </c>
      <c r="H1171" s="1">
        <v>-1.9863472727272801E-4</v>
      </c>
      <c r="I1171" s="1">
        <v>-0.85190245021644995</v>
      </c>
      <c r="J1171" s="1">
        <v>-0.59175979220779196</v>
      </c>
    </row>
    <row r="1172" spans="1:10" ht="13.5" customHeight="1" x14ac:dyDescent="0.35">
      <c r="A1172" s="1" t="s">
        <v>85</v>
      </c>
      <c r="B1172" s="1">
        <v>1.75</v>
      </c>
      <c r="C1172" s="1" t="s">
        <v>15</v>
      </c>
      <c r="D1172" s="1" t="s">
        <v>11</v>
      </c>
      <c r="E1172" s="1">
        <v>-4.66485662337662</v>
      </c>
      <c r="F1172" s="1">
        <v>0.35020939393939399</v>
      </c>
      <c r="G1172" s="1">
        <v>0.51607627705627701</v>
      </c>
      <c r="H1172" s="1">
        <v>-1.9968983116883199E-4</v>
      </c>
      <c r="I1172" s="1">
        <v>-0.85869724242424295</v>
      </c>
      <c r="J1172" s="1">
        <v>-0.59630684415584401</v>
      </c>
    </row>
    <row r="1173" spans="1:10" ht="13.5" customHeight="1" x14ac:dyDescent="0.35">
      <c r="A1173" s="1" t="s">
        <v>85</v>
      </c>
      <c r="B1173" s="1">
        <v>3.5</v>
      </c>
      <c r="C1173" s="1" t="s">
        <v>15</v>
      </c>
      <c r="D1173" s="1" t="s">
        <v>11</v>
      </c>
      <c r="E1173" s="1">
        <v>-4.6817129870129897</v>
      </c>
      <c r="F1173" s="1">
        <v>0.35191991341991402</v>
      </c>
      <c r="G1173" s="1">
        <v>0.51834069264069305</v>
      </c>
      <c r="H1173" s="1">
        <v>-2.00744935064935E-4</v>
      </c>
      <c r="I1173" s="1">
        <v>-0.86549203463203495</v>
      </c>
      <c r="J1173" s="1">
        <v>-0.60085389610389495</v>
      </c>
    </row>
    <row r="1174" spans="1:10" ht="13.5" customHeight="1" x14ac:dyDescent="0.35">
      <c r="A1174" s="1" t="s">
        <v>85</v>
      </c>
      <c r="B1174" s="1">
        <v>0</v>
      </c>
      <c r="C1174" s="1" t="s">
        <v>16</v>
      </c>
      <c r="D1174" s="1" t="s">
        <v>11</v>
      </c>
      <c r="E1174" s="1">
        <v>-4.6985693506493504</v>
      </c>
      <c r="F1174" s="1">
        <v>0.353630432900433</v>
      </c>
      <c r="G1174" s="1">
        <v>0.52060510822510797</v>
      </c>
      <c r="H1174" s="1">
        <v>-2.0180003896103901E-4</v>
      </c>
      <c r="I1174" s="1">
        <v>-0.87228682683982695</v>
      </c>
      <c r="J1174" s="1">
        <v>-0.605400948051947</v>
      </c>
    </row>
    <row r="1175" spans="1:10" ht="13.5" customHeight="1" x14ac:dyDescent="0.35">
      <c r="A1175" s="1" t="s">
        <v>85</v>
      </c>
      <c r="B1175" s="1">
        <v>1.75</v>
      </c>
      <c r="C1175" s="1" t="s">
        <v>16</v>
      </c>
      <c r="D1175" s="1" t="s">
        <v>11</v>
      </c>
      <c r="E1175" s="1">
        <v>-4.7154257142857201</v>
      </c>
      <c r="F1175" s="1">
        <v>0.35534095238095198</v>
      </c>
      <c r="G1175" s="1">
        <v>0.52286952380952401</v>
      </c>
      <c r="H1175" s="1">
        <v>-2.0285514285714299E-4</v>
      </c>
      <c r="I1175" s="1">
        <v>-0.87908161904761895</v>
      </c>
      <c r="J1175" s="1">
        <v>-0.60994799999999905</v>
      </c>
    </row>
    <row r="1176" spans="1:10" ht="13.5" customHeight="1" x14ac:dyDescent="0.35">
      <c r="A1176" s="1" t="s">
        <v>85</v>
      </c>
      <c r="B1176" s="1">
        <v>3.5</v>
      </c>
      <c r="C1176" s="1" t="s">
        <v>16</v>
      </c>
      <c r="D1176" s="1" t="s">
        <v>11</v>
      </c>
      <c r="E1176" s="1">
        <v>-4.73228207792208</v>
      </c>
      <c r="F1176" s="1">
        <v>0.35705147186147201</v>
      </c>
      <c r="G1176" s="1">
        <v>0.52513393939393904</v>
      </c>
      <c r="H1176" s="1">
        <v>-2.03910246753247E-4</v>
      </c>
      <c r="I1176" s="1">
        <v>-0.88587641125541094</v>
      </c>
      <c r="J1176" s="1">
        <v>-0.61449505194805099</v>
      </c>
    </row>
    <row r="1177" spans="1:10" ht="13.5" customHeight="1" x14ac:dyDescent="0.35">
      <c r="A1177" s="1" t="s">
        <v>85</v>
      </c>
      <c r="B1177" s="1">
        <v>0</v>
      </c>
      <c r="C1177" s="1" t="s">
        <v>17</v>
      </c>
      <c r="D1177" s="1" t="s">
        <v>11</v>
      </c>
      <c r="E1177" s="1">
        <v>-4.7491384415584399</v>
      </c>
      <c r="F1177" s="1">
        <v>0.35876199134199099</v>
      </c>
      <c r="G1177" s="1">
        <v>0.52739835497835497</v>
      </c>
      <c r="H1177" s="1">
        <v>-2.0496535064935101E-4</v>
      </c>
      <c r="I1177" s="1">
        <v>-0.89267120346320405</v>
      </c>
      <c r="J1177" s="1">
        <v>-0.61904210389610304</v>
      </c>
    </row>
    <row r="1178" spans="1:10" ht="13.5" customHeight="1" x14ac:dyDescent="0.35">
      <c r="A1178" s="1" t="s">
        <v>85</v>
      </c>
      <c r="B1178" s="1">
        <v>1.75</v>
      </c>
      <c r="C1178" s="1" t="s">
        <v>17</v>
      </c>
      <c r="D1178" s="1" t="s">
        <v>11</v>
      </c>
      <c r="E1178" s="1">
        <v>-4.7659948051948096</v>
      </c>
      <c r="F1178" s="1">
        <v>0.36047251082251103</v>
      </c>
      <c r="G1178" s="1">
        <v>0.529662770562771</v>
      </c>
      <c r="H1178" s="1">
        <v>-2.06020454545455E-4</v>
      </c>
      <c r="I1178" s="1">
        <v>-0.89946599567099605</v>
      </c>
      <c r="J1178" s="1">
        <v>-0.62358915584415497</v>
      </c>
    </row>
    <row r="1179" spans="1:10" ht="13.5" customHeight="1" x14ac:dyDescent="0.35">
      <c r="A1179" s="1" t="s">
        <v>85</v>
      </c>
      <c r="B1179" s="1">
        <v>3.5</v>
      </c>
      <c r="C1179" s="1" t="s">
        <v>17</v>
      </c>
      <c r="D1179" s="1" t="s">
        <v>11</v>
      </c>
      <c r="E1179" s="1">
        <v>-4.7828511688311703</v>
      </c>
      <c r="F1179" s="1">
        <v>0.36218303030303001</v>
      </c>
      <c r="G1179" s="1">
        <v>0.53192718614718604</v>
      </c>
      <c r="H1179" s="1">
        <v>-2.0707555844155901E-4</v>
      </c>
      <c r="I1179" s="1">
        <v>-0.90626078787878805</v>
      </c>
      <c r="J1179" s="1">
        <v>-0.62813620779220702</v>
      </c>
    </row>
    <row r="1180" spans="1:10" ht="13.5" customHeight="1" x14ac:dyDescent="0.35">
      <c r="A1180" s="1" t="s">
        <v>85</v>
      </c>
      <c r="B1180" s="1">
        <v>0</v>
      </c>
      <c r="C1180" s="1" t="s">
        <v>10</v>
      </c>
      <c r="D1180" s="1" t="s">
        <v>11</v>
      </c>
      <c r="E1180" s="1">
        <v>-4.7997075324675302</v>
      </c>
      <c r="F1180" s="1">
        <v>0.36389354978354999</v>
      </c>
      <c r="G1180" s="1">
        <v>0.53419160173160196</v>
      </c>
      <c r="H1180" s="1">
        <v>-2.0813066233766299E-4</v>
      </c>
      <c r="I1180" s="1">
        <v>-0.91305558008658005</v>
      </c>
      <c r="J1180" s="1">
        <v>-0.63268325974025896</v>
      </c>
    </row>
    <row r="1181" spans="1:10" ht="13.5" customHeight="1" x14ac:dyDescent="0.35">
      <c r="A1181" s="1" t="s">
        <v>85</v>
      </c>
      <c r="B1181" s="1">
        <v>1.75</v>
      </c>
      <c r="C1181" s="1" t="s">
        <v>10</v>
      </c>
      <c r="D1181" s="1" t="s">
        <v>11</v>
      </c>
      <c r="E1181" s="1">
        <v>-4.8165638961038999</v>
      </c>
      <c r="F1181" s="1">
        <v>0.36560406926406902</v>
      </c>
      <c r="G1181" s="1">
        <v>0.536456017316017</v>
      </c>
      <c r="H1181" s="1">
        <v>-2.09185766233767E-4</v>
      </c>
      <c r="I1181" s="1">
        <v>-0.91985037229437505</v>
      </c>
      <c r="J1181" s="1">
        <v>-0.63723031168831101</v>
      </c>
    </row>
    <row r="1182" spans="1:10" ht="13.5" customHeight="1" x14ac:dyDescent="0.35">
      <c r="A1182" s="1" t="s">
        <v>85</v>
      </c>
      <c r="B1182" s="1">
        <v>3.5</v>
      </c>
      <c r="C1182" s="1" t="s">
        <v>10</v>
      </c>
      <c r="D1182" s="1" t="s">
        <v>11</v>
      </c>
      <c r="E1182" s="1">
        <v>-4.8334202597402598</v>
      </c>
      <c r="F1182" s="1">
        <v>0.367314588744589</v>
      </c>
      <c r="G1182" s="1">
        <v>0.53872043290043303</v>
      </c>
      <c r="H1182" s="1">
        <v>-2.1024087012987101E-4</v>
      </c>
      <c r="I1182" s="1">
        <v>-0.92664516450216505</v>
      </c>
      <c r="J1182" s="1">
        <v>-0.64177736363636295</v>
      </c>
    </row>
    <row r="1183" spans="1:10" ht="13.5" customHeight="1" x14ac:dyDescent="0.35">
      <c r="A1183" s="1" t="s">
        <v>85</v>
      </c>
      <c r="B1183" s="1">
        <v>0</v>
      </c>
      <c r="C1183" s="1" t="s">
        <v>12</v>
      </c>
      <c r="D1183" s="1" t="s">
        <v>11</v>
      </c>
      <c r="E1183" s="1">
        <v>-4.8502766233766197</v>
      </c>
      <c r="F1183" s="1">
        <v>0.36902510822510798</v>
      </c>
      <c r="G1183" s="1">
        <v>0.54098484848484796</v>
      </c>
      <c r="H1183" s="1">
        <v>-2.1129597402597399E-4</v>
      </c>
      <c r="I1183" s="1">
        <v>-0.93343995670995505</v>
      </c>
      <c r="J1183" s="1">
        <v>-0.646324415584415</v>
      </c>
    </row>
    <row r="1184" spans="1:10" ht="13.5" customHeight="1" x14ac:dyDescent="0.35">
      <c r="A1184" s="1" t="s">
        <v>85</v>
      </c>
      <c r="B1184" s="1">
        <v>1.75</v>
      </c>
      <c r="C1184" s="1" t="s">
        <v>12</v>
      </c>
      <c r="D1184" s="1" t="s">
        <v>11</v>
      </c>
      <c r="E1184" s="1">
        <v>-4.8671329870129902</v>
      </c>
      <c r="F1184" s="1">
        <v>0.37073562770562801</v>
      </c>
      <c r="G1184" s="1">
        <v>0.54324926406926399</v>
      </c>
      <c r="H1184" s="1">
        <v>-2.12351077922078E-4</v>
      </c>
      <c r="I1184" s="1">
        <v>-0.94023474891774494</v>
      </c>
      <c r="J1184" s="1">
        <v>-0.65087146753246705</v>
      </c>
    </row>
    <row r="1185" spans="1:10" ht="13.5" customHeight="1" x14ac:dyDescent="0.35">
      <c r="A1185" s="1" t="s">
        <v>85</v>
      </c>
      <c r="B1185" s="1">
        <v>3.5</v>
      </c>
      <c r="C1185" s="1" t="s">
        <v>12</v>
      </c>
      <c r="D1185" s="1" t="s">
        <v>11</v>
      </c>
      <c r="E1185" s="1">
        <v>-4.8839893506493501</v>
      </c>
      <c r="F1185" s="1">
        <v>0.37244614718614699</v>
      </c>
      <c r="G1185" s="1">
        <v>0.54551367965368003</v>
      </c>
      <c r="H1185" s="1">
        <v>-2.1340618181818201E-4</v>
      </c>
      <c r="I1185" s="1">
        <v>-0.94702954112554505</v>
      </c>
      <c r="J1185" s="1">
        <v>-0.65541851948051899</v>
      </c>
    </row>
    <row r="1186" spans="1:10" ht="13.5" customHeight="1" x14ac:dyDescent="0.35">
      <c r="A1186" s="1" t="s">
        <v>85</v>
      </c>
      <c r="B1186" s="1">
        <v>0</v>
      </c>
      <c r="C1186" s="1" t="s">
        <v>13</v>
      </c>
      <c r="D1186" s="1" t="s">
        <v>11</v>
      </c>
      <c r="E1186" s="1">
        <v>-4.9008457142857198</v>
      </c>
      <c r="F1186" s="1">
        <v>0.37415666666666703</v>
      </c>
      <c r="G1186" s="1">
        <v>0.54777809523809495</v>
      </c>
      <c r="H1186" s="1">
        <v>-2.1446128571428599E-4</v>
      </c>
      <c r="I1186" s="1">
        <v>-0.95382433333333505</v>
      </c>
      <c r="J1186" s="1">
        <v>-0.65996557142857104</v>
      </c>
    </row>
    <row r="1187" spans="1:10" ht="13.5" customHeight="1" x14ac:dyDescent="0.35">
      <c r="A1187" s="1" t="s">
        <v>85</v>
      </c>
      <c r="B1187" s="1">
        <v>1.75</v>
      </c>
      <c r="C1187" s="1" t="s">
        <v>13</v>
      </c>
      <c r="D1187" s="1" t="s">
        <v>11</v>
      </c>
      <c r="E1187" s="1">
        <v>-4.9177020779220797</v>
      </c>
      <c r="F1187" s="1">
        <v>0.37586718614718601</v>
      </c>
      <c r="G1187" s="1">
        <v>0.55004251082251099</v>
      </c>
      <c r="H1187" s="1">
        <v>-2.1551638961039E-4</v>
      </c>
      <c r="I1187" s="1">
        <v>-0.96061912554112505</v>
      </c>
      <c r="J1187" s="1">
        <v>-0.66451262337662298</v>
      </c>
    </row>
    <row r="1188" spans="1:10" ht="13.5" customHeight="1" x14ac:dyDescent="0.35">
      <c r="A1188" s="1" t="s">
        <v>85</v>
      </c>
      <c r="B1188" s="1">
        <v>3.5</v>
      </c>
      <c r="C1188" s="1" t="s">
        <v>13</v>
      </c>
      <c r="D1188" s="1" t="s">
        <v>11</v>
      </c>
      <c r="E1188" s="1">
        <v>-4.9345584415584396</v>
      </c>
      <c r="F1188" s="1">
        <v>0.37757770562770598</v>
      </c>
      <c r="G1188" s="1">
        <v>0.55230692640692602</v>
      </c>
      <c r="H1188" s="1">
        <v>-2.1657149350649401E-4</v>
      </c>
      <c r="I1188" s="1">
        <v>-0.96741391774891505</v>
      </c>
      <c r="J1188" s="1">
        <v>-0.66905967532467503</v>
      </c>
    </row>
    <row r="1189" spans="1:10" ht="13.5" customHeight="1" x14ac:dyDescent="0.35">
      <c r="A1189" s="1" t="s">
        <v>85</v>
      </c>
      <c r="B1189" s="1">
        <v>0</v>
      </c>
      <c r="C1189" s="1" t="s">
        <v>14</v>
      </c>
      <c r="D1189" s="1" t="s">
        <v>11</v>
      </c>
      <c r="E1189" s="1">
        <v>-4.9514148051948101</v>
      </c>
      <c r="F1189" s="1">
        <v>0.37928822510822502</v>
      </c>
      <c r="G1189" s="1">
        <v>0.55457134199134195</v>
      </c>
      <c r="H1189" s="1">
        <v>-2.1762659740259799E-4</v>
      </c>
      <c r="I1189" s="1">
        <v>-0.97420870995670505</v>
      </c>
      <c r="J1189" s="1">
        <v>-0.67360672727272697</v>
      </c>
    </row>
    <row r="1190" spans="1:10" ht="13.5" customHeight="1" x14ac:dyDescent="0.35">
      <c r="A1190" s="1" t="s">
        <v>85</v>
      </c>
      <c r="B1190" s="1">
        <v>1.75</v>
      </c>
      <c r="C1190" s="1" t="s">
        <v>14</v>
      </c>
      <c r="D1190" s="1" t="s">
        <v>11</v>
      </c>
      <c r="E1190" s="1">
        <v>-4.96827116883117</v>
      </c>
      <c r="F1190" s="1">
        <v>0.380998744588745</v>
      </c>
      <c r="G1190" s="1">
        <v>0.55683575757575798</v>
      </c>
      <c r="H1190" s="1">
        <v>-2.18681701298702E-4</v>
      </c>
      <c r="I1190" s="1">
        <v>-0.98100350216450505</v>
      </c>
      <c r="J1190" s="1">
        <v>-0.67815377922077902</v>
      </c>
    </row>
    <row r="1191" spans="1:10" ht="13.5" customHeight="1" x14ac:dyDescent="0.35">
      <c r="A1191" s="1" t="s">
        <v>85</v>
      </c>
      <c r="B1191" s="1">
        <v>3.5</v>
      </c>
      <c r="C1191" s="1" t="s">
        <v>14</v>
      </c>
      <c r="D1191" s="1" t="s">
        <v>11</v>
      </c>
      <c r="E1191" s="1">
        <v>-4.9851275324675299</v>
      </c>
      <c r="F1191" s="1">
        <v>0.38270926406926398</v>
      </c>
      <c r="G1191" s="1">
        <v>0.55910017316017302</v>
      </c>
      <c r="H1191" s="1">
        <v>-2.1973680519480601E-4</v>
      </c>
      <c r="I1191" s="1">
        <v>-0.98779829437229505</v>
      </c>
      <c r="J1191" s="1">
        <v>-0.68270083116882996</v>
      </c>
    </row>
    <row r="1192" spans="1:10" ht="13.5" customHeight="1" x14ac:dyDescent="0.35">
      <c r="A1192" s="1" t="s">
        <v>85</v>
      </c>
      <c r="B1192" s="1">
        <v>0</v>
      </c>
      <c r="C1192" s="1" t="s">
        <v>15</v>
      </c>
      <c r="D1192" s="1" t="s">
        <v>11</v>
      </c>
      <c r="E1192" s="1">
        <v>-5.0019838961038996</v>
      </c>
      <c r="F1192" s="1">
        <v>0.38441978354978401</v>
      </c>
      <c r="G1192" s="1">
        <v>0.56136458874458905</v>
      </c>
      <c r="H1192" s="1">
        <v>-2.2079190909090899E-4</v>
      </c>
      <c r="I1192" s="1">
        <v>-0.99459308658008505</v>
      </c>
      <c r="J1192" s="1">
        <v>-0.68724788311688201</v>
      </c>
    </row>
    <row r="1193" spans="1:10" ht="13.5" customHeight="1" x14ac:dyDescent="0.35">
      <c r="A1193" s="1" t="s">
        <v>85</v>
      </c>
      <c r="B1193" s="1">
        <v>1.75</v>
      </c>
      <c r="C1193" s="1" t="s">
        <v>15</v>
      </c>
      <c r="D1193" s="1" t="s">
        <v>11</v>
      </c>
      <c r="E1193" s="1">
        <v>-5.0188402597402604</v>
      </c>
      <c r="F1193" s="1">
        <v>0.38613030303030299</v>
      </c>
      <c r="G1193" s="1">
        <v>0.56362900432900398</v>
      </c>
      <c r="H1193" s="1">
        <v>-2.21847012987013E-4</v>
      </c>
      <c r="I1193" s="1">
        <v>-1.00138787878788</v>
      </c>
      <c r="J1193" s="1">
        <v>-0.69179493506493395</v>
      </c>
    </row>
    <row r="1194" spans="1:10" ht="13.5" customHeight="1" x14ac:dyDescent="0.35">
      <c r="A1194" s="1" t="s">
        <v>85</v>
      </c>
      <c r="B1194" s="1">
        <v>3.5</v>
      </c>
      <c r="C1194" s="1" t="s">
        <v>15</v>
      </c>
      <c r="D1194" s="1" t="s">
        <v>11</v>
      </c>
      <c r="E1194" s="1">
        <v>-5.0356966233766203</v>
      </c>
      <c r="F1194" s="1">
        <v>0.38784082251082302</v>
      </c>
      <c r="G1194" s="1">
        <v>0.56589341991342001</v>
      </c>
      <c r="H1194" s="1">
        <v>-2.2290211688311701E-4</v>
      </c>
      <c r="I1194" s="1">
        <v>-1.00818267099568</v>
      </c>
      <c r="J1194" s="1">
        <v>-0.696341987012986</v>
      </c>
    </row>
    <row r="1195" spans="1:10" ht="13.5" customHeight="1" x14ac:dyDescent="0.35">
      <c r="A1195" s="1" t="s">
        <v>85</v>
      </c>
      <c r="B1195" s="1">
        <v>0</v>
      </c>
      <c r="C1195" s="1" t="s">
        <v>16</v>
      </c>
      <c r="D1195" s="1" t="s">
        <v>11</v>
      </c>
      <c r="E1195" s="1">
        <v>-5.0525529870129899</v>
      </c>
      <c r="F1195" s="1">
        <v>0.389551341991342</v>
      </c>
      <c r="G1195" s="1">
        <v>0.56815783549783505</v>
      </c>
      <c r="H1195" s="1">
        <v>-2.2395722077922099E-4</v>
      </c>
      <c r="I1195" s="1">
        <v>-1.01497746320347</v>
      </c>
      <c r="J1195" s="1">
        <v>-0.70088903896103805</v>
      </c>
    </row>
    <row r="1196" spans="1:10" ht="13.5" customHeight="1" x14ac:dyDescent="0.35">
      <c r="A1196" s="1" t="s">
        <v>85</v>
      </c>
      <c r="B1196" s="1">
        <v>1.75</v>
      </c>
      <c r="C1196" s="1" t="s">
        <v>16</v>
      </c>
      <c r="D1196" s="1" t="s">
        <v>11</v>
      </c>
      <c r="E1196" s="1">
        <v>-5.0694093506493498</v>
      </c>
      <c r="F1196" s="1">
        <v>0.39126186147186198</v>
      </c>
      <c r="G1196" s="1">
        <v>0.57042225108225098</v>
      </c>
      <c r="H1196" s="1">
        <v>-2.25012324675325E-4</v>
      </c>
      <c r="I1196" s="1">
        <v>-1.02177225541126</v>
      </c>
      <c r="J1196" s="1">
        <v>-0.70543609090908999</v>
      </c>
    </row>
    <row r="1197" spans="1:10" ht="13.5" customHeight="1" x14ac:dyDescent="0.35">
      <c r="A1197" s="1" t="s">
        <v>85</v>
      </c>
      <c r="B1197" s="1">
        <v>3.5</v>
      </c>
      <c r="C1197" s="1" t="s">
        <v>16</v>
      </c>
      <c r="D1197" s="1" t="s">
        <v>11</v>
      </c>
      <c r="E1197" s="1">
        <v>-5.0862657142857204</v>
      </c>
      <c r="F1197" s="1">
        <v>0.39297238095238102</v>
      </c>
      <c r="G1197" s="1">
        <v>0.57268666666666701</v>
      </c>
      <c r="H1197" s="1">
        <v>-2.2606742857142901E-4</v>
      </c>
      <c r="I1197" s="1">
        <v>-1.02856704761905</v>
      </c>
      <c r="J1197" s="1">
        <v>-0.70998314285714204</v>
      </c>
    </row>
    <row r="1198" spans="1:10" ht="13.5" customHeight="1" x14ac:dyDescent="0.35">
      <c r="A1198" s="1" t="s">
        <v>85</v>
      </c>
      <c r="B1198" s="1">
        <v>0</v>
      </c>
      <c r="C1198" s="1" t="s">
        <v>17</v>
      </c>
      <c r="D1198" s="1" t="s">
        <v>11</v>
      </c>
      <c r="E1198" s="1">
        <v>-5.1031220779220803</v>
      </c>
      <c r="F1198" s="1">
        <v>0.394682900432901</v>
      </c>
      <c r="G1198" s="1">
        <v>0.57495108225108205</v>
      </c>
      <c r="H1198" s="1">
        <v>-2.2712253246753299E-4</v>
      </c>
      <c r="I1198" s="1">
        <v>-1.03536183982684</v>
      </c>
      <c r="J1198" s="1">
        <v>-0.71453019480519397</v>
      </c>
    </row>
    <row r="1199" spans="1:10" ht="13.5" customHeight="1" x14ac:dyDescent="0.35">
      <c r="A1199" s="1" t="s">
        <v>85</v>
      </c>
      <c r="B1199" s="1">
        <v>1.75</v>
      </c>
      <c r="C1199" s="1" t="s">
        <v>17</v>
      </c>
      <c r="D1199" s="1" t="s">
        <v>11</v>
      </c>
      <c r="E1199" s="1">
        <v>-5.1199784415584402</v>
      </c>
      <c r="F1199" s="1">
        <v>0.39639341991341998</v>
      </c>
      <c r="G1199" s="1">
        <v>0.57721549783549797</v>
      </c>
      <c r="H1199" s="1">
        <v>-2.28177636363637E-4</v>
      </c>
      <c r="I1199" s="1">
        <v>-1.04215663203464</v>
      </c>
      <c r="J1199" s="1">
        <v>-0.71907724675324602</v>
      </c>
    </row>
    <row r="1200" spans="1:10" ht="13.5" customHeight="1" x14ac:dyDescent="0.35">
      <c r="A1200" s="1" t="s">
        <v>85</v>
      </c>
      <c r="B1200" s="1">
        <v>3.5</v>
      </c>
      <c r="C1200" s="1" t="s">
        <v>17</v>
      </c>
      <c r="D1200" s="1" t="s">
        <v>11</v>
      </c>
      <c r="E1200" s="1">
        <v>-5.1368348051948098</v>
      </c>
      <c r="F1200" s="1">
        <v>0.39810393939394001</v>
      </c>
      <c r="G1200" s="1">
        <v>0.57947991341991301</v>
      </c>
      <c r="H1200" s="1">
        <v>-2.2923274025974099E-4</v>
      </c>
      <c r="I1200" s="1">
        <v>-1.04895142424243</v>
      </c>
      <c r="J1200" s="1">
        <v>-0.72362429870129796</v>
      </c>
    </row>
    <row r="1201" spans="1:10" ht="13.5" customHeight="1" x14ac:dyDescent="0.35">
      <c r="A1201" s="1" t="s">
        <v>85</v>
      </c>
      <c r="B1201" s="1">
        <v>0</v>
      </c>
      <c r="C1201" s="1" t="s">
        <v>10</v>
      </c>
      <c r="D1201" s="1" t="s">
        <v>11</v>
      </c>
      <c r="E1201" s="1">
        <v>-5.1536911688311697</v>
      </c>
      <c r="F1201" s="1">
        <v>0.39981445887445899</v>
      </c>
      <c r="G1201" s="1">
        <v>0.58174432900432904</v>
      </c>
      <c r="H1201" s="1">
        <v>-2.30287844155845E-4</v>
      </c>
      <c r="I1201" s="1">
        <v>-1.05574621645022</v>
      </c>
      <c r="J1201" s="1">
        <v>-0.72817135064935001</v>
      </c>
    </row>
    <row r="1202" spans="1:10" ht="13.5" customHeight="1" x14ac:dyDescent="0.35">
      <c r="A1202" s="1" t="s">
        <v>85</v>
      </c>
      <c r="B1202" s="1">
        <v>1.75</v>
      </c>
      <c r="C1202" s="1" t="s">
        <v>10</v>
      </c>
      <c r="D1202" s="1" t="s">
        <v>11</v>
      </c>
      <c r="E1202" s="1">
        <v>-5.1705475324675296</v>
      </c>
      <c r="F1202" s="1">
        <v>0.40152497835497902</v>
      </c>
      <c r="G1202" s="1">
        <v>0.58400874458874497</v>
      </c>
      <c r="H1202" s="1">
        <v>-2.31342948051948E-4</v>
      </c>
      <c r="I1202" s="1">
        <v>-1.06254100865801</v>
      </c>
      <c r="J1202" s="1">
        <v>-0.73271840259740195</v>
      </c>
    </row>
    <row r="1203" spans="1:10" ht="13.5" customHeight="1" x14ac:dyDescent="0.35">
      <c r="A1203" s="1" t="s">
        <v>85</v>
      </c>
      <c r="B1203" s="1">
        <v>3.5</v>
      </c>
      <c r="C1203" s="1" t="s">
        <v>10</v>
      </c>
      <c r="D1203" s="1" t="s">
        <v>11</v>
      </c>
      <c r="E1203" s="1">
        <v>-5.1874038961039002</v>
      </c>
      <c r="F1203" s="1">
        <v>0.403235497835498</v>
      </c>
      <c r="G1203" s="1">
        <v>0.58627316017316</v>
      </c>
      <c r="H1203" s="1">
        <v>-2.3239805194805199E-4</v>
      </c>
      <c r="I1203" s="1">
        <v>-1.0693358008658</v>
      </c>
      <c r="J1203" s="1">
        <v>-0.737265454545454</v>
      </c>
    </row>
    <row r="1204" spans="1:10" ht="13.5" customHeight="1" x14ac:dyDescent="0.35">
      <c r="A1204" s="1" t="s">
        <v>85</v>
      </c>
      <c r="B1204" s="1">
        <v>0</v>
      </c>
      <c r="C1204" s="1" t="s">
        <v>12</v>
      </c>
      <c r="D1204" s="1" t="s">
        <v>11</v>
      </c>
      <c r="E1204" s="1">
        <v>-5.2042602597402601</v>
      </c>
      <c r="F1204" s="1">
        <v>0.40494601731601698</v>
      </c>
      <c r="G1204" s="1">
        <v>0.58853757575757604</v>
      </c>
      <c r="H1204" s="1">
        <v>-2.33453155844156E-4</v>
      </c>
      <c r="I1204" s="1">
        <v>-1.0761305930736</v>
      </c>
      <c r="J1204" s="1">
        <v>-0.74181250649350605</v>
      </c>
    </row>
    <row r="1205" spans="1:10" ht="13.5" customHeight="1" x14ac:dyDescent="0.35">
      <c r="A1205" s="1" t="s">
        <v>85</v>
      </c>
      <c r="B1205" s="1">
        <v>1.75</v>
      </c>
      <c r="C1205" s="1" t="s">
        <v>12</v>
      </c>
      <c r="D1205" s="1" t="s">
        <v>11</v>
      </c>
      <c r="E1205" s="1">
        <v>-5.22111662337662</v>
      </c>
      <c r="F1205" s="1">
        <v>0.40665653679653702</v>
      </c>
      <c r="G1205" s="1">
        <v>0.59080199134199096</v>
      </c>
      <c r="H1205" s="1">
        <v>-2.3450825974026001E-4</v>
      </c>
      <c r="I1205" s="1">
        <v>-1.08292538528139</v>
      </c>
      <c r="J1205" s="1">
        <v>-0.74635955844155799</v>
      </c>
    </row>
    <row r="1206" spans="1:10" ht="13.5" customHeight="1" x14ac:dyDescent="0.35">
      <c r="A1206" s="1" t="s">
        <v>85</v>
      </c>
      <c r="B1206" s="1">
        <v>3.5</v>
      </c>
      <c r="C1206" s="1" t="s">
        <v>12</v>
      </c>
      <c r="D1206" s="1" t="s">
        <v>11</v>
      </c>
      <c r="E1206" s="1">
        <v>-5.2379729870129896</v>
      </c>
      <c r="F1206" s="1">
        <v>0.408367056277056</v>
      </c>
      <c r="G1206" s="1">
        <v>0.593066406926407</v>
      </c>
      <c r="H1206" s="1">
        <v>-2.3556336363636399E-4</v>
      </c>
      <c r="I1206" s="1">
        <v>-1.08972017748918</v>
      </c>
      <c r="J1206" s="1">
        <v>-0.75090661038961004</v>
      </c>
    </row>
    <row r="1207" spans="1:10" ht="13.5" customHeight="1" x14ac:dyDescent="0.35">
      <c r="A1207" s="1" t="s">
        <v>85</v>
      </c>
      <c r="B1207" s="1">
        <v>0</v>
      </c>
      <c r="C1207" s="1" t="s">
        <v>13</v>
      </c>
      <c r="D1207" s="1" t="s">
        <v>11</v>
      </c>
      <c r="E1207" s="1">
        <v>-5.2548293506493504</v>
      </c>
      <c r="F1207" s="1">
        <v>0.41007757575757597</v>
      </c>
      <c r="G1207" s="1">
        <v>0.59533082251082303</v>
      </c>
      <c r="H1207" s="1">
        <v>-2.36618467532468E-4</v>
      </c>
      <c r="I1207" s="1">
        <v>-1.09651496969697</v>
      </c>
      <c r="J1207" s="1">
        <v>-0.75545366233766198</v>
      </c>
    </row>
    <row r="1208" spans="1:10" ht="13.5" customHeight="1" x14ac:dyDescent="0.35">
      <c r="A1208" s="1" t="s">
        <v>85</v>
      </c>
      <c r="B1208" s="1">
        <v>1.75</v>
      </c>
      <c r="C1208" s="1" t="s">
        <v>13</v>
      </c>
      <c r="D1208" s="1" t="s">
        <v>11</v>
      </c>
      <c r="E1208" s="1">
        <v>-5.2716857142857201</v>
      </c>
      <c r="F1208" s="1">
        <v>0.41178809523809501</v>
      </c>
      <c r="G1208" s="1">
        <v>0.59759523809523796</v>
      </c>
      <c r="H1208" s="1">
        <v>-2.3767357142857201E-4</v>
      </c>
      <c r="I1208" s="1">
        <v>-1.10330976190477</v>
      </c>
      <c r="J1208" s="1">
        <v>-0.76000071428571403</v>
      </c>
    </row>
    <row r="1209" spans="1:10" ht="13.5" customHeight="1" x14ac:dyDescent="0.35">
      <c r="A1209" s="1" t="s">
        <v>85</v>
      </c>
      <c r="B1209" s="1">
        <v>3.5</v>
      </c>
      <c r="C1209" s="1" t="s">
        <v>13</v>
      </c>
      <c r="D1209" s="1" t="s">
        <v>11</v>
      </c>
      <c r="E1209" s="1">
        <v>-5.28854207792208</v>
      </c>
      <c r="F1209" s="1">
        <v>0.41349861471861499</v>
      </c>
      <c r="G1209" s="1">
        <v>0.59985965367965399</v>
      </c>
      <c r="H1209" s="1">
        <v>-2.3872867532467599E-4</v>
      </c>
      <c r="I1209" s="1">
        <v>-1.11010455411256</v>
      </c>
      <c r="J1209" s="1">
        <v>-0.76454776623376497</v>
      </c>
    </row>
    <row r="1210" spans="1:10" ht="13.5" customHeight="1" x14ac:dyDescent="0.35">
      <c r="A1210" s="1" t="s">
        <v>85</v>
      </c>
      <c r="B1210" s="1">
        <v>0</v>
      </c>
      <c r="C1210" s="1" t="s">
        <v>14</v>
      </c>
      <c r="D1210" s="1" t="s">
        <v>11</v>
      </c>
      <c r="E1210" s="1">
        <v>-5.3053984415584399</v>
      </c>
      <c r="F1210" s="1">
        <v>0.41520913419913402</v>
      </c>
      <c r="G1210" s="1">
        <v>0.60212406926406903</v>
      </c>
      <c r="H1210" s="1">
        <v>-2.3978377922078E-4</v>
      </c>
      <c r="I1210" s="1">
        <v>-1.11689934632035</v>
      </c>
      <c r="J1210" s="1">
        <v>-0.76909481818181702</v>
      </c>
    </row>
    <row r="1211" spans="1:10" ht="13.5" customHeight="1" x14ac:dyDescent="0.35">
      <c r="A1211" s="1" t="s">
        <v>85</v>
      </c>
      <c r="B1211" s="1">
        <v>1.75</v>
      </c>
      <c r="C1211" s="1" t="s">
        <v>14</v>
      </c>
      <c r="D1211" s="1" t="s">
        <v>11</v>
      </c>
      <c r="E1211" s="1">
        <v>-5.3222548051948104</v>
      </c>
      <c r="F1211" s="1">
        <v>0.416919653679654</v>
      </c>
      <c r="G1211" s="1">
        <v>0.60438848484848495</v>
      </c>
      <c r="H1211" s="1">
        <v>-2.4083888311688301E-4</v>
      </c>
      <c r="I1211" s="1">
        <v>-1.12369413852814</v>
      </c>
      <c r="J1211" s="1">
        <v>-0.77364187012986896</v>
      </c>
    </row>
    <row r="1212" spans="1:10" ht="13.5" customHeight="1" x14ac:dyDescent="0.35">
      <c r="A1212" s="1" t="s">
        <v>85</v>
      </c>
      <c r="B1212" s="1">
        <v>3.5</v>
      </c>
      <c r="C1212" s="1" t="s">
        <v>14</v>
      </c>
      <c r="D1212" s="1" t="s">
        <v>11</v>
      </c>
      <c r="E1212" s="1">
        <v>-5.3391111688311703</v>
      </c>
      <c r="F1212" s="1">
        <v>0.41863017316017298</v>
      </c>
      <c r="G1212" s="1">
        <v>0.60665290043289999</v>
      </c>
      <c r="H1212" s="1">
        <v>-2.4189398701298699E-4</v>
      </c>
      <c r="I1212" s="1">
        <v>-1.13048893073593</v>
      </c>
      <c r="J1212" s="1">
        <v>-0.77818892207792101</v>
      </c>
    </row>
    <row r="1213" spans="1:10" ht="13.5" customHeight="1" x14ac:dyDescent="0.35">
      <c r="A1213" s="1" t="s">
        <v>85</v>
      </c>
      <c r="B1213" s="1">
        <v>0</v>
      </c>
      <c r="C1213" s="1" t="s">
        <v>15</v>
      </c>
      <c r="D1213" s="1" t="s">
        <v>11</v>
      </c>
      <c r="E1213" s="1">
        <v>-5.3559675324675302</v>
      </c>
      <c r="F1213" s="1">
        <v>0.42034069264069301</v>
      </c>
      <c r="G1213" s="1">
        <v>0.60891731601731602</v>
      </c>
      <c r="H1213" s="1">
        <v>-2.42949090909091E-4</v>
      </c>
      <c r="I1213" s="1">
        <v>-1.13728372294373</v>
      </c>
      <c r="J1213" s="1">
        <v>-0.78273597402597295</v>
      </c>
    </row>
    <row r="1214" spans="1:10" ht="13.5" customHeight="1" x14ac:dyDescent="0.35">
      <c r="A1214" s="1" t="s">
        <v>85</v>
      </c>
      <c r="B1214" s="1">
        <v>1.75</v>
      </c>
      <c r="C1214" s="1" t="s">
        <v>15</v>
      </c>
      <c r="D1214" s="1" t="s">
        <v>11</v>
      </c>
      <c r="E1214" s="1">
        <v>-5.3728238961038999</v>
      </c>
      <c r="F1214" s="1">
        <v>0.42205121212121199</v>
      </c>
      <c r="G1214" s="1">
        <v>0.61118173160173195</v>
      </c>
      <c r="H1214" s="1">
        <v>-2.4400419480519501E-4</v>
      </c>
      <c r="I1214" s="1">
        <v>-1.14407851515152</v>
      </c>
      <c r="J1214" s="1">
        <v>-0.787283025974025</v>
      </c>
    </row>
    <row r="1215" spans="1:10" ht="13.5" customHeight="1" x14ac:dyDescent="0.35">
      <c r="A1215" s="1" t="s">
        <v>85</v>
      </c>
      <c r="B1215" s="1">
        <v>3.5</v>
      </c>
      <c r="C1215" s="1" t="s">
        <v>15</v>
      </c>
      <c r="D1215" s="1" t="s">
        <v>11</v>
      </c>
      <c r="E1215" s="1">
        <v>-5.3896802597402598</v>
      </c>
      <c r="F1215" s="1">
        <v>0.42376173160173197</v>
      </c>
      <c r="G1215" s="1">
        <v>0.61344614718614698</v>
      </c>
      <c r="H1215" s="1">
        <v>-2.4505929870129899E-4</v>
      </c>
      <c r="I1215" s="1">
        <v>-1.15087330735931</v>
      </c>
      <c r="J1215" s="1">
        <v>-0.79183007792207705</v>
      </c>
    </row>
    <row r="1216" spans="1:10" ht="13.5" customHeight="1" x14ac:dyDescent="0.35">
      <c r="A1216" s="1" t="s">
        <v>85</v>
      </c>
      <c r="B1216" s="1">
        <v>0</v>
      </c>
      <c r="C1216" s="1" t="s">
        <v>16</v>
      </c>
      <c r="D1216" s="1" t="s">
        <v>11</v>
      </c>
      <c r="E1216" s="1">
        <v>-5.4065366233766197</v>
      </c>
      <c r="F1216" s="1">
        <v>0.42547225108225101</v>
      </c>
      <c r="G1216" s="1">
        <v>0.61571056277056302</v>
      </c>
      <c r="H1216" s="1">
        <v>-2.4611440259740297E-4</v>
      </c>
      <c r="I1216" s="1">
        <v>-1.1576680995671</v>
      </c>
      <c r="J1216" s="1">
        <v>-0.79637712987012899</v>
      </c>
    </row>
    <row r="1217" spans="1:10" ht="13.5" customHeight="1" x14ac:dyDescent="0.35">
      <c r="A1217" s="1" t="s">
        <v>85</v>
      </c>
      <c r="B1217" s="1">
        <v>1.75</v>
      </c>
      <c r="C1217" s="1" t="s">
        <v>16</v>
      </c>
      <c r="D1217" s="1" t="s">
        <v>11</v>
      </c>
      <c r="E1217" s="1">
        <v>-5.4233929870129902</v>
      </c>
      <c r="F1217" s="1">
        <v>0.42718277056277099</v>
      </c>
      <c r="G1217" s="1">
        <v>0.61797497835497806</v>
      </c>
      <c r="H1217" s="1">
        <v>-2.4716950649350701E-4</v>
      </c>
      <c r="I1217" s="1">
        <v>-1.1644628917749</v>
      </c>
      <c r="J1217" s="1">
        <v>-0.80092418181818104</v>
      </c>
    </row>
    <row r="1218" spans="1:10" ht="13.5" customHeight="1" x14ac:dyDescent="0.35">
      <c r="A1218" s="1" t="s">
        <v>85</v>
      </c>
      <c r="B1218" s="1">
        <v>3.5</v>
      </c>
      <c r="C1218" s="1" t="s">
        <v>16</v>
      </c>
      <c r="D1218" s="1" t="s">
        <v>11</v>
      </c>
      <c r="E1218" s="1">
        <v>-5.4402493506493501</v>
      </c>
      <c r="F1218" s="1">
        <v>0.42889329004329002</v>
      </c>
      <c r="G1218" s="1">
        <v>0.62023939393939398</v>
      </c>
      <c r="H1218" s="1">
        <v>-2.4822461038961099E-4</v>
      </c>
      <c r="I1218" s="1">
        <v>-1.17125768398269</v>
      </c>
      <c r="J1218" s="1">
        <v>-0.80547123376623297</v>
      </c>
    </row>
    <row r="1219" spans="1:10" ht="13.5" customHeight="1" x14ac:dyDescent="0.35">
      <c r="A1219" s="1" t="s">
        <v>85</v>
      </c>
      <c r="B1219" s="1">
        <v>0</v>
      </c>
      <c r="C1219" s="1" t="s">
        <v>17</v>
      </c>
      <c r="D1219" s="1" t="s">
        <v>11</v>
      </c>
      <c r="E1219" s="1">
        <v>-5.4571057142857198</v>
      </c>
      <c r="F1219" s="1">
        <v>0.43060380952381</v>
      </c>
      <c r="G1219" s="1">
        <v>0.62250380952381001</v>
      </c>
      <c r="H1219" s="1">
        <v>-2.4927971428571498E-4</v>
      </c>
      <c r="I1219" s="1">
        <v>-1.17805247619048</v>
      </c>
      <c r="J1219" s="1">
        <v>-0.81001828571428502</v>
      </c>
    </row>
    <row r="1220" spans="1:10" ht="13.5" customHeight="1" x14ac:dyDescent="0.35">
      <c r="A1220" s="1" t="s">
        <v>85</v>
      </c>
      <c r="B1220" s="1">
        <v>1.75</v>
      </c>
      <c r="C1220" s="1" t="s">
        <v>17</v>
      </c>
      <c r="D1220" s="1" t="s">
        <v>11</v>
      </c>
      <c r="E1220" s="1">
        <v>-5.4739620779220797</v>
      </c>
      <c r="F1220" s="1">
        <v>0.43231432900432898</v>
      </c>
      <c r="G1220" s="1">
        <v>0.62476822510822505</v>
      </c>
      <c r="H1220" s="1">
        <v>-2.5033481818181901E-4</v>
      </c>
      <c r="I1220" s="1">
        <v>-1.18484726839827</v>
      </c>
      <c r="J1220" s="1">
        <v>-0.81456533766233696</v>
      </c>
    </row>
    <row r="1221" spans="1:10" ht="13.5" customHeight="1" x14ac:dyDescent="0.35">
      <c r="A1221" s="1" t="s">
        <v>85</v>
      </c>
      <c r="B1221" s="1">
        <v>3.5</v>
      </c>
      <c r="C1221" s="1" t="s">
        <v>17</v>
      </c>
      <c r="D1221" s="1" t="s">
        <v>11</v>
      </c>
      <c r="E1221" s="1">
        <v>-5.4908184415584396</v>
      </c>
      <c r="F1221" s="1">
        <v>0.43402484848484901</v>
      </c>
      <c r="G1221" s="1">
        <v>0.62703264069264097</v>
      </c>
      <c r="H1221" s="1">
        <v>-2.5138992207792202E-4</v>
      </c>
      <c r="I1221" s="1">
        <v>-1.19164206060606</v>
      </c>
      <c r="J1221" s="1">
        <v>-0.81911238961038901</v>
      </c>
    </row>
    <row r="1222" spans="1:10" ht="13.5" customHeight="1" x14ac:dyDescent="0.35">
      <c r="A1222" s="1" t="s">
        <v>85</v>
      </c>
      <c r="B1222" s="1">
        <v>0</v>
      </c>
      <c r="C1222" s="1" t="s">
        <v>10</v>
      </c>
      <c r="D1222" s="1" t="s">
        <v>11</v>
      </c>
      <c r="E1222" s="1">
        <v>-5.5076748051948101</v>
      </c>
      <c r="F1222" s="1">
        <v>0.43573536796536799</v>
      </c>
      <c r="G1222" s="1">
        <v>0.62929705627705601</v>
      </c>
      <c r="H1222" s="1">
        <v>-2.52445025974026E-4</v>
      </c>
      <c r="I1222" s="1">
        <v>-1.19843685281386</v>
      </c>
      <c r="J1222" s="1">
        <v>-0.82365944155844095</v>
      </c>
    </row>
    <row r="1223" spans="1:10" ht="13.5" customHeight="1" x14ac:dyDescent="0.35">
      <c r="A1223" s="1" t="s">
        <v>85</v>
      </c>
      <c r="B1223" s="1">
        <v>1.75</v>
      </c>
      <c r="C1223" s="1" t="s">
        <v>10</v>
      </c>
      <c r="D1223" s="1" t="s">
        <v>11</v>
      </c>
      <c r="E1223" s="1">
        <v>-5.52453116883117</v>
      </c>
      <c r="F1223" s="1">
        <v>0.43744588744588803</v>
      </c>
      <c r="G1223" s="1">
        <v>0.63156147186147205</v>
      </c>
      <c r="H1223" s="1">
        <v>-2.5350012987012999E-4</v>
      </c>
      <c r="I1223" s="1">
        <v>-1.20523164502165</v>
      </c>
      <c r="J1223" s="1">
        <v>-0.828206493506493</v>
      </c>
    </row>
    <row r="1224" spans="1:10" ht="13.5" customHeight="1" x14ac:dyDescent="0.35">
      <c r="A1224" s="1" t="s">
        <v>85</v>
      </c>
      <c r="B1224" s="1">
        <v>3.5</v>
      </c>
      <c r="C1224" s="1" t="s">
        <v>10</v>
      </c>
      <c r="D1224" s="1" t="s">
        <v>11</v>
      </c>
      <c r="E1224" s="1">
        <v>-5.5413875324675299</v>
      </c>
      <c r="F1224" s="1">
        <v>0.43915640692640701</v>
      </c>
      <c r="G1224" s="1">
        <v>0.63382588744588697</v>
      </c>
      <c r="H1224" s="1">
        <v>-2.5455523376623402E-4</v>
      </c>
      <c r="I1224" s="1">
        <v>-1.21202643722944</v>
      </c>
      <c r="J1224" s="1">
        <v>-0.83275354545454505</v>
      </c>
    </row>
    <row r="1225" spans="1:10" ht="13.5" customHeight="1" x14ac:dyDescent="0.35">
      <c r="A1225" s="1" t="s">
        <v>85</v>
      </c>
      <c r="B1225" s="1">
        <v>0</v>
      </c>
      <c r="C1225" s="1" t="s">
        <v>12</v>
      </c>
      <c r="D1225" s="1" t="s">
        <v>11</v>
      </c>
      <c r="E1225" s="1">
        <v>-5.5582438961038996</v>
      </c>
      <c r="F1225" s="1">
        <v>0.44086692640692698</v>
      </c>
      <c r="G1225" s="1">
        <v>0.63609030303030301</v>
      </c>
      <c r="H1225" s="1">
        <v>-2.5561033766233801E-4</v>
      </c>
      <c r="I1225" s="1">
        <v>-1.21882122943723</v>
      </c>
      <c r="J1225" s="1">
        <v>-0.83730059740259699</v>
      </c>
    </row>
    <row r="1226" spans="1:10" ht="13.5" customHeight="1" x14ac:dyDescent="0.35">
      <c r="A1226" s="1" t="s">
        <v>85</v>
      </c>
      <c r="B1226" s="1">
        <v>1.75</v>
      </c>
      <c r="C1226" s="1" t="s">
        <v>12</v>
      </c>
      <c r="D1226" s="1" t="s">
        <v>11</v>
      </c>
      <c r="E1226" s="1">
        <v>-5.5751002597402604</v>
      </c>
      <c r="F1226" s="1">
        <v>0.44257744588744602</v>
      </c>
      <c r="G1226" s="1">
        <v>0.63835471861471904</v>
      </c>
      <c r="H1226" s="1">
        <v>-2.5666544155844199E-4</v>
      </c>
      <c r="I1226" s="1">
        <v>-1.22561602164503</v>
      </c>
      <c r="J1226" s="1">
        <v>-0.84184764935064904</v>
      </c>
    </row>
    <row r="1227" spans="1:10" ht="13.5" customHeight="1" x14ac:dyDescent="0.35">
      <c r="A1227" s="1" t="s">
        <v>85</v>
      </c>
      <c r="B1227" s="1">
        <v>3.5</v>
      </c>
      <c r="C1227" s="1" t="s">
        <v>12</v>
      </c>
      <c r="D1227" s="1" t="s">
        <v>11</v>
      </c>
      <c r="E1227" s="1">
        <v>-5.5919566233766203</v>
      </c>
      <c r="F1227" s="1">
        <v>0.444287965367966</v>
      </c>
      <c r="G1227" s="1">
        <v>0.64061913419913397</v>
      </c>
      <c r="H1227" s="1">
        <v>-2.5772054545454602E-4</v>
      </c>
      <c r="I1227" s="1">
        <v>-1.23241081385282</v>
      </c>
      <c r="J1227" s="1">
        <v>-0.84639470129869998</v>
      </c>
    </row>
    <row r="1228" spans="1:10" ht="13.5" customHeight="1" x14ac:dyDescent="0.35">
      <c r="A1228" s="1" t="s">
        <v>85</v>
      </c>
      <c r="B1228" s="1">
        <v>0</v>
      </c>
      <c r="C1228" s="1" t="s">
        <v>13</v>
      </c>
      <c r="D1228" s="1" t="s">
        <v>11</v>
      </c>
      <c r="E1228" s="1">
        <v>-5.6088129870129899</v>
      </c>
      <c r="F1228" s="1">
        <v>0.44599848484848498</v>
      </c>
      <c r="G1228" s="1">
        <v>0.64288354978355</v>
      </c>
      <c r="H1228" s="1">
        <v>-2.5877564935065001E-4</v>
      </c>
      <c r="I1228" s="1">
        <v>-1.23920560606061</v>
      </c>
      <c r="J1228" s="1">
        <v>-0.85094175324675203</v>
      </c>
    </row>
    <row r="1229" spans="1:10" ht="13.5" customHeight="1" x14ac:dyDescent="0.35">
      <c r="A1229" s="1" t="s">
        <v>85</v>
      </c>
      <c r="B1229" s="1">
        <v>1.75</v>
      </c>
      <c r="C1229" s="1" t="s">
        <v>13</v>
      </c>
      <c r="D1229" s="1" t="s">
        <v>11</v>
      </c>
      <c r="E1229" s="1">
        <v>-5.6256693506493498</v>
      </c>
      <c r="F1229" s="1">
        <v>0.44770900432900401</v>
      </c>
      <c r="G1229" s="1">
        <v>0.64514796536796504</v>
      </c>
      <c r="H1229" s="1">
        <v>-2.5983075324675399E-4</v>
      </c>
      <c r="I1229" s="1">
        <v>-1.2460003982684</v>
      </c>
      <c r="J1229" s="1">
        <v>-0.85548880519480397</v>
      </c>
    </row>
    <row r="1230" spans="1:10" ht="13.5" customHeight="1" x14ac:dyDescent="0.35">
      <c r="A1230" s="1" t="s">
        <v>85</v>
      </c>
      <c r="B1230" s="1">
        <v>3.5</v>
      </c>
      <c r="C1230" s="1" t="s">
        <v>13</v>
      </c>
      <c r="D1230" s="1" t="s">
        <v>11</v>
      </c>
      <c r="E1230" s="1">
        <v>-5.6425257142857204</v>
      </c>
      <c r="F1230" s="1">
        <v>0.44941952380952399</v>
      </c>
      <c r="G1230" s="1">
        <v>0.64741238095238096</v>
      </c>
      <c r="H1230" s="1">
        <v>-2.6088585714285803E-4</v>
      </c>
      <c r="I1230" s="1">
        <v>-1.25279519047619</v>
      </c>
      <c r="J1230" s="1">
        <v>-0.86003585714285602</v>
      </c>
    </row>
    <row r="1231" spans="1:10" ht="13.5" customHeight="1" x14ac:dyDescent="0.35">
      <c r="A1231" s="1" t="s">
        <v>85</v>
      </c>
      <c r="B1231" s="1">
        <v>0</v>
      </c>
      <c r="C1231" s="1" t="s">
        <v>14</v>
      </c>
      <c r="D1231" s="1" t="s">
        <v>11</v>
      </c>
      <c r="E1231" s="1">
        <v>-5.6593820779220803</v>
      </c>
      <c r="F1231" s="1">
        <v>0.45113004329004402</v>
      </c>
      <c r="G1231" s="1">
        <v>0.649676796536796</v>
      </c>
      <c r="H1231" s="1">
        <v>-2.6194096103896098E-4</v>
      </c>
      <c r="I1231" s="1">
        <v>-1.25958998268399</v>
      </c>
      <c r="J1231" s="1">
        <v>-0.86458290909090796</v>
      </c>
    </row>
    <row r="1232" spans="1:10" ht="13.5" customHeight="1" x14ac:dyDescent="0.35">
      <c r="A1232" s="1" t="s">
        <v>85</v>
      </c>
      <c r="B1232" s="1">
        <v>1.75</v>
      </c>
      <c r="C1232" s="1" t="s">
        <v>14</v>
      </c>
      <c r="D1232" s="1" t="s">
        <v>11</v>
      </c>
      <c r="E1232" s="1">
        <v>-5.6762384415584402</v>
      </c>
      <c r="F1232" s="1">
        <v>0.452840562770563</v>
      </c>
      <c r="G1232" s="1">
        <v>0.65194121212121203</v>
      </c>
      <c r="H1232" s="1">
        <v>-2.6299606493506502E-4</v>
      </c>
      <c r="I1232" s="1">
        <v>-1.26638477489178</v>
      </c>
      <c r="J1232" s="1">
        <v>-0.86912996103896001</v>
      </c>
    </row>
    <row r="1233" spans="1:10" ht="13.5" customHeight="1" x14ac:dyDescent="0.35">
      <c r="A1233" s="1" t="s">
        <v>85</v>
      </c>
      <c r="B1233" s="1">
        <v>3.5</v>
      </c>
      <c r="C1233" s="1" t="s">
        <v>14</v>
      </c>
      <c r="D1233" s="1" t="s">
        <v>11</v>
      </c>
      <c r="E1233" s="1">
        <v>-5.6930948051948098</v>
      </c>
      <c r="F1233" s="1">
        <v>0.45455108225108198</v>
      </c>
      <c r="G1233" s="1">
        <v>0.65420562770562796</v>
      </c>
      <c r="H1233" s="1">
        <v>-2.64051168831169E-4</v>
      </c>
      <c r="I1233" s="1">
        <v>-1.27317956709957</v>
      </c>
      <c r="J1233" s="1">
        <v>-0.87367701298701195</v>
      </c>
    </row>
    <row r="1234" spans="1:10" ht="13.5" customHeight="1" x14ac:dyDescent="0.35">
      <c r="A1234" s="1" t="s">
        <v>85</v>
      </c>
      <c r="B1234" s="1">
        <v>0</v>
      </c>
      <c r="C1234" s="1" t="s">
        <v>15</v>
      </c>
      <c r="D1234" s="1" t="s">
        <v>11</v>
      </c>
      <c r="E1234" s="1">
        <v>-5.7099511688311697</v>
      </c>
      <c r="F1234" s="1">
        <v>0.45626160173160202</v>
      </c>
      <c r="G1234" s="1">
        <v>0.65647004329004299</v>
      </c>
      <c r="H1234" s="1">
        <v>-2.6510627272727298E-4</v>
      </c>
      <c r="I1234" s="1">
        <v>-1.27997435930736</v>
      </c>
      <c r="J1234" s="1">
        <v>-0.878224064935064</v>
      </c>
    </row>
    <row r="1235" spans="1:10" ht="13.5" customHeight="1" x14ac:dyDescent="0.35">
      <c r="A1235" s="1" t="s">
        <v>85</v>
      </c>
      <c r="B1235" s="1">
        <v>1.75</v>
      </c>
      <c r="C1235" s="1" t="s">
        <v>15</v>
      </c>
      <c r="D1235" s="1" t="s">
        <v>11</v>
      </c>
      <c r="E1235" s="1">
        <v>-5.7268075324675296</v>
      </c>
      <c r="F1235" s="1">
        <v>0.457972121212121</v>
      </c>
      <c r="G1235" s="1">
        <v>0.65873445887445903</v>
      </c>
      <c r="H1235" s="1">
        <v>-2.6616137662337702E-4</v>
      </c>
      <c r="I1235" s="1">
        <v>-1.28676915151516</v>
      </c>
      <c r="J1235" s="1">
        <v>-0.88277111688311605</v>
      </c>
    </row>
    <row r="1236" spans="1:10" ht="13.5" customHeight="1" x14ac:dyDescent="0.35">
      <c r="A1236" s="1" t="s">
        <v>85</v>
      </c>
      <c r="B1236" s="1">
        <v>3.5</v>
      </c>
      <c r="C1236" s="1" t="s">
        <v>15</v>
      </c>
      <c r="D1236" s="1" t="s">
        <v>11</v>
      </c>
      <c r="E1236" s="1">
        <v>-5.7436638961039002</v>
      </c>
      <c r="F1236" s="1">
        <v>0.45968264069264098</v>
      </c>
      <c r="G1236" s="1">
        <v>0.66099887445887395</v>
      </c>
      <c r="H1236" s="1">
        <v>-2.67216480519481E-4</v>
      </c>
      <c r="I1236" s="1">
        <v>-1.29356394372295</v>
      </c>
      <c r="J1236" s="1">
        <v>-0.88731816883116799</v>
      </c>
    </row>
    <row r="1237" spans="1:10" ht="13.5" customHeight="1" x14ac:dyDescent="0.35">
      <c r="A1237" s="1" t="s">
        <v>85</v>
      </c>
      <c r="B1237" s="1">
        <v>0</v>
      </c>
      <c r="C1237" s="1" t="s">
        <v>16</v>
      </c>
      <c r="D1237" s="1" t="s">
        <v>11</v>
      </c>
      <c r="E1237" s="1">
        <v>-5.7605202597402601</v>
      </c>
      <c r="F1237" s="1">
        <v>0.46139316017316001</v>
      </c>
      <c r="G1237" s="1">
        <v>0.66326329004328999</v>
      </c>
      <c r="H1237" s="1">
        <v>-2.6827158441558498E-4</v>
      </c>
      <c r="I1237" s="1">
        <v>-1.30035873593074</v>
      </c>
      <c r="J1237" s="1">
        <v>-0.89186522077922004</v>
      </c>
    </row>
    <row r="1238" spans="1:10" ht="13.5" customHeight="1" x14ac:dyDescent="0.35">
      <c r="A1238" s="1" t="s">
        <v>85</v>
      </c>
      <c r="B1238" s="1">
        <v>1.75</v>
      </c>
      <c r="C1238" s="1" t="s">
        <v>16</v>
      </c>
      <c r="D1238" s="1" t="s">
        <v>11</v>
      </c>
      <c r="E1238" s="1">
        <v>-5.7773766233766199</v>
      </c>
      <c r="F1238" s="1">
        <v>0.46310367965367999</v>
      </c>
      <c r="G1238" s="1">
        <v>0.66552770562770602</v>
      </c>
      <c r="H1238" s="1">
        <v>-2.6932668831168902E-4</v>
      </c>
      <c r="I1238" s="1">
        <v>-1.30715352813853</v>
      </c>
      <c r="J1238" s="1">
        <v>-0.89641227272727197</v>
      </c>
    </row>
    <row r="1239" spans="1:10" ht="13.5" customHeight="1" x14ac:dyDescent="0.35">
      <c r="A1239" s="1" t="s">
        <v>85</v>
      </c>
      <c r="B1239" s="1">
        <v>3.5</v>
      </c>
      <c r="C1239" s="1" t="s">
        <v>16</v>
      </c>
      <c r="D1239" s="1" t="s">
        <v>11</v>
      </c>
      <c r="E1239" s="1">
        <v>-5.7942329870129896</v>
      </c>
      <c r="F1239" s="1">
        <v>0.46481419913419902</v>
      </c>
      <c r="G1239" s="1">
        <v>0.66779212121212095</v>
      </c>
      <c r="H1239" s="1">
        <v>-2.70381792207793E-4</v>
      </c>
      <c r="I1239" s="1">
        <v>-1.31394832034632</v>
      </c>
      <c r="J1239" s="1">
        <v>-0.90095932467532402</v>
      </c>
    </row>
    <row r="1240" spans="1:10" ht="13.5" customHeight="1" x14ac:dyDescent="0.35">
      <c r="A1240" s="1" t="s">
        <v>85</v>
      </c>
      <c r="B1240" s="1">
        <v>0</v>
      </c>
      <c r="C1240" s="1" t="s">
        <v>17</v>
      </c>
      <c r="D1240" s="1" t="s">
        <v>11</v>
      </c>
      <c r="E1240" s="1">
        <v>-5.8110893506493504</v>
      </c>
      <c r="F1240" s="1">
        <v>0.466524718614719</v>
      </c>
      <c r="G1240" s="1">
        <v>0.67005653679653698</v>
      </c>
      <c r="H1240" s="1">
        <v>-2.7143689610389601E-4</v>
      </c>
      <c r="I1240" s="1">
        <v>-1.32074311255412</v>
      </c>
      <c r="J1240" s="1">
        <v>-0.90550637662337596</v>
      </c>
    </row>
    <row r="1241" spans="1:10" ht="13.5" customHeight="1" x14ac:dyDescent="0.35">
      <c r="A1241" s="1" t="s">
        <v>85</v>
      </c>
      <c r="B1241" s="1">
        <v>1.75</v>
      </c>
      <c r="C1241" s="1" t="s">
        <v>17</v>
      </c>
      <c r="D1241" s="1" t="s">
        <v>11</v>
      </c>
      <c r="E1241" s="1">
        <v>-5.8279457142857201</v>
      </c>
      <c r="F1241" s="1">
        <v>0.46823523809523798</v>
      </c>
      <c r="G1241" s="1">
        <v>0.67232095238095202</v>
      </c>
      <c r="H1241" s="1">
        <v>-2.7249199999999999E-4</v>
      </c>
      <c r="I1241" s="1">
        <v>-1.32753790476191</v>
      </c>
      <c r="J1241" s="1">
        <v>-0.91005342857142801</v>
      </c>
    </row>
    <row r="1242" spans="1:10" ht="13.5" customHeight="1" x14ac:dyDescent="0.35">
      <c r="A1242" s="1" t="s">
        <v>85</v>
      </c>
      <c r="B1242" s="1">
        <v>3.5</v>
      </c>
      <c r="C1242" s="1" t="s">
        <v>17</v>
      </c>
      <c r="D1242" s="1" t="s">
        <v>11</v>
      </c>
      <c r="E1242" s="1">
        <v>-5.84480207792208</v>
      </c>
      <c r="F1242" s="1">
        <v>0.46994575757575802</v>
      </c>
      <c r="G1242" s="1">
        <v>0.67458536796536805</v>
      </c>
      <c r="H1242" s="1">
        <v>-2.7354710389610398E-4</v>
      </c>
      <c r="I1242" s="1">
        <v>-1.3343326969697</v>
      </c>
      <c r="J1242" s="1">
        <v>-0.91460048051947995</v>
      </c>
    </row>
    <row r="1243" spans="1:10" ht="13.5" customHeight="1" x14ac:dyDescent="0.35">
      <c r="A1243" s="1" t="s">
        <v>85</v>
      </c>
      <c r="B1243" s="1">
        <v>0</v>
      </c>
      <c r="C1243" s="1" t="s">
        <v>10</v>
      </c>
      <c r="D1243" s="1" t="s">
        <v>11</v>
      </c>
      <c r="E1243" s="1">
        <v>-5.8616584415584398</v>
      </c>
      <c r="F1243" s="1">
        <v>0.471656277056277</v>
      </c>
      <c r="G1243" s="1">
        <v>0.67684978354978298</v>
      </c>
      <c r="H1243" s="1">
        <v>-2.7460220779220801E-4</v>
      </c>
      <c r="I1243" s="1">
        <v>-1.34112748917749</v>
      </c>
      <c r="J1243" s="1">
        <v>-0.919147532467532</v>
      </c>
    </row>
    <row r="1244" spans="1:10" ht="13.5" customHeight="1" x14ac:dyDescent="0.35">
      <c r="A1244" s="1" t="s">
        <v>85</v>
      </c>
      <c r="B1244" s="1">
        <v>1.75</v>
      </c>
      <c r="C1244" s="1" t="s">
        <v>10</v>
      </c>
      <c r="D1244" s="1" t="s">
        <v>11</v>
      </c>
      <c r="E1244" s="1">
        <v>-5.8785148051948104</v>
      </c>
      <c r="F1244" s="1">
        <v>0.47336679653679697</v>
      </c>
      <c r="G1244" s="1">
        <v>0.67911419913419901</v>
      </c>
      <c r="H1244" s="1">
        <v>-2.7565731168831199E-4</v>
      </c>
      <c r="I1244" s="1">
        <v>-1.34792228138529</v>
      </c>
      <c r="J1244" s="1">
        <v>-0.92369458441558405</v>
      </c>
    </row>
    <row r="1245" spans="1:10" ht="13.5" customHeight="1" x14ac:dyDescent="0.35">
      <c r="A1245" s="1" t="s">
        <v>85</v>
      </c>
      <c r="B1245" s="1">
        <v>3.5</v>
      </c>
      <c r="C1245" s="1" t="s">
        <v>10</v>
      </c>
      <c r="D1245" s="1" t="s">
        <v>11</v>
      </c>
      <c r="E1245" s="1">
        <v>-5.8953711688311703</v>
      </c>
      <c r="F1245" s="1">
        <v>0.47507731601731601</v>
      </c>
      <c r="G1245" s="1">
        <v>0.68137861471861505</v>
      </c>
      <c r="H1245" s="1">
        <v>-2.7671241558441598E-4</v>
      </c>
      <c r="I1245" s="1">
        <v>-1.35471707359308</v>
      </c>
      <c r="J1245" s="1">
        <v>-0.92824163636363499</v>
      </c>
    </row>
    <row r="1246" spans="1:10" ht="13.5" customHeight="1" x14ac:dyDescent="0.35">
      <c r="A1246" s="1" t="s">
        <v>85</v>
      </c>
      <c r="B1246" s="1">
        <v>0</v>
      </c>
      <c r="C1246" s="1" t="s">
        <v>12</v>
      </c>
      <c r="D1246" s="1" t="s">
        <v>11</v>
      </c>
      <c r="E1246" s="1">
        <v>-5.9122275324675302</v>
      </c>
      <c r="F1246" s="1">
        <v>0.47678783549783599</v>
      </c>
      <c r="G1246" s="1">
        <v>0.68364303030302997</v>
      </c>
      <c r="H1246" s="1">
        <v>-2.7776751948052001E-4</v>
      </c>
      <c r="I1246" s="1">
        <v>-1.36151186580087</v>
      </c>
      <c r="J1246" s="1">
        <v>-0.93278868831168704</v>
      </c>
    </row>
    <row r="1247" spans="1:10" ht="13.5" customHeight="1" x14ac:dyDescent="0.35">
      <c r="A1247" s="1" t="s">
        <v>85</v>
      </c>
      <c r="B1247" s="1">
        <v>1.75</v>
      </c>
      <c r="C1247" s="1" t="s">
        <v>12</v>
      </c>
      <c r="D1247" s="1" t="s">
        <v>11</v>
      </c>
      <c r="E1247" s="1">
        <v>-5.9290838961038999</v>
      </c>
      <c r="F1247" s="1">
        <v>0.47849835497835502</v>
      </c>
      <c r="G1247" s="1">
        <v>0.68590744588744601</v>
      </c>
      <c r="H1247" s="1">
        <v>-2.78822623376624E-4</v>
      </c>
      <c r="I1247" s="1">
        <v>-1.36830665800866</v>
      </c>
      <c r="J1247" s="1">
        <v>-0.93733574025973898</v>
      </c>
    </row>
    <row r="1248" spans="1:10" ht="13.5" customHeight="1" x14ac:dyDescent="0.35">
      <c r="A1248" s="1" t="s">
        <v>85</v>
      </c>
      <c r="B1248" s="1">
        <v>3.5</v>
      </c>
      <c r="C1248" s="1" t="s">
        <v>12</v>
      </c>
      <c r="D1248" s="1" t="s">
        <v>11</v>
      </c>
      <c r="E1248" s="1">
        <v>-5.9459402597402597</v>
      </c>
      <c r="F1248" s="1">
        <v>0.480208874458875</v>
      </c>
      <c r="G1248" s="1">
        <v>0.68817186147186105</v>
      </c>
      <c r="H1248" s="1">
        <v>-2.7987772727272798E-4</v>
      </c>
      <c r="I1248" s="1">
        <v>-1.37510145021645</v>
      </c>
      <c r="J1248" s="1">
        <v>-0.94188279220779103</v>
      </c>
    </row>
    <row r="1249" spans="1:10" ht="13.5" customHeight="1" x14ac:dyDescent="0.35">
      <c r="A1249" s="1" t="s">
        <v>85</v>
      </c>
      <c r="B1249" s="1">
        <v>0</v>
      </c>
      <c r="C1249" s="1" t="s">
        <v>13</v>
      </c>
      <c r="D1249" s="1" t="s">
        <v>11</v>
      </c>
      <c r="E1249" s="1">
        <v>-5.9627966233766196</v>
      </c>
      <c r="F1249" s="1">
        <v>0.48191939393939398</v>
      </c>
      <c r="G1249" s="1">
        <v>0.69043627705627697</v>
      </c>
      <c r="H1249" s="1">
        <v>-2.8093283116883202E-4</v>
      </c>
      <c r="I1249" s="1">
        <v>-1.38189624242425</v>
      </c>
      <c r="J1249" s="1">
        <v>-0.94642984415584297</v>
      </c>
    </row>
    <row r="1250" spans="1:10" ht="13.5" customHeight="1" x14ac:dyDescent="0.35">
      <c r="A1250" s="1" t="s">
        <v>85</v>
      </c>
      <c r="B1250" s="1">
        <v>1.75</v>
      </c>
      <c r="C1250" s="1" t="s">
        <v>13</v>
      </c>
      <c r="D1250" s="1" t="s">
        <v>11</v>
      </c>
      <c r="E1250" s="1">
        <v>-5.9796529870129902</v>
      </c>
      <c r="F1250" s="1">
        <v>0.48362991341991401</v>
      </c>
      <c r="G1250" s="1">
        <v>0.69270069264069301</v>
      </c>
      <c r="H1250" s="1">
        <v>-2.8198793506493502E-4</v>
      </c>
      <c r="I1250" s="1">
        <v>-1.38869103463204</v>
      </c>
      <c r="J1250" s="1">
        <v>-0.95097689610389502</v>
      </c>
    </row>
    <row r="1251" spans="1:10" ht="13.5" customHeight="1" x14ac:dyDescent="0.35">
      <c r="A1251" s="1" t="s">
        <v>85</v>
      </c>
      <c r="B1251" s="1">
        <v>3.5</v>
      </c>
      <c r="C1251" s="1" t="s">
        <v>13</v>
      </c>
      <c r="D1251" s="1" t="s">
        <v>11</v>
      </c>
      <c r="E1251" s="1">
        <v>-5.9965093506493501</v>
      </c>
      <c r="F1251" s="1">
        <v>0.48534043290043299</v>
      </c>
      <c r="G1251" s="1">
        <v>0.69496510822510804</v>
      </c>
      <c r="H1251" s="1">
        <v>-2.8304303896103901E-4</v>
      </c>
      <c r="I1251" s="1">
        <v>-1.39548582683983</v>
      </c>
      <c r="J1251" s="1">
        <v>-0.95552394805194696</v>
      </c>
    </row>
    <row r="1252" spans="1:10" ht="13.5" customHeight="1" x14ac:dyDescent="0.35">
      <c r="A1252" s="1" t="s">
        <v>85</v>
      </c>
      <c r="B1252" s="1">
        <v>0</v>
      </c>
      <c r="C1252" s="1" t="s">
        <v>14</v>
      </c>
      <c r="D1252" s="1" t="s">
        <v>11</v>
      </c>
      <c r="E1252" s="1">
        <v>-6.0133657142857198</v>
      </c>
      <c r="F1252" s="1">
        <v>0.48705095238095297</v>
      </c>
      <c r="G1252" s="1">
        <v>0.69722952380952397</v>
      </c>
      <c r="H1252" s="1">
        <v>-2.8409814285714299E-4</v>
      </c>
      <c r="I1252" s="1">
        <v>-1.40228061904762</v>
      </c>
      <c r="J1252" s="1">
        <v>-0.96007099999999901</v>
      </c>
    </row>
    <row r="1253" spans="1:10" ht="13.5" customHeight="1" x14ac:dyDescent="0.35">
      <c r="A1253" s="1" t="s">
        <v>85</v>
      </c>
      <c r="B1253" s="1">
        <v>1.75</v>
      </c>
      <c r="C1253" s="1" t="s">
        <v>14</v>
      </c>
      <c r="D1253" s="1" t="s">
        <v>11</v>
      </c>
      <c r="E1253" s="1">
        <v>-6.0302220779220796</v>
      </c>
      <c r="F1253" s="1">
        <v>0.48876147186147201</v>
      </c>
      <c r="G1253" s="1">
        <v>0.699493939393939</v>
      </c>
      <c r="H1253" s="1">
        <v>-2.8515324675324703E-4</v>
      </c>
      <c r="I1253" s="1">
        <v>-1.40907541125542</v>
      </c>
      <c r="J1253" s="1">
        <v>-0.96461805194805295</v>
      </c>
    </row>
    <row r="1254" spans="1:10" ht="13.5" customHeight="1" x14ac:dyDescent="0.35">
      <c r="A1254" s="1" t="s">
        <v>85</v>
      </c>
      <c r="B1254" s="1">
        <v>3.5</v>
      </c>
      <c r="C1254" s="1" t="s">
        <v>14</v>
      </c>
      <c r="D1254" s="1" t="s">
        <v>11</v>
      </c>
      <c r="E1254" s="1">
        <v>-6.0470784415584404</v>
      </c>
      <c r="F1254" s="1">
        <v>0.49047199134199199</v>
      </c>
      <c r="G1254" s="1">
        <v>0.70175835497835504</v>
      </c>
      <c r="H1254" s="1">
        <v>-2.8620835064935101E-4</v>
      </c>
      <c r="I1254" s="1">
        <v>-1.41587020346321</v>
      </c>
      <c r="J1254" s="1">
        <v>-0.969165103896103</v>
      </c>
    </row>
    <row r="1255" spans="1:10" ht="13.5" customHeight="1" x14ac:dyDescent="0.35">
      <c r="A1255" s="1" t="s">
        <v>85</v>
      </c>
      <c r="B1255" s="1">
        <v>0</v>
      </c>
      <c r="C1255" s="1" t="s">
        <v>15</v>
      </c>
      <c r="D1255" s="1" t="s">
        <v>11</v>
      </c>
      <c r="E1255" s="1">
        <v>-6.0639348051948101</v>
      </c>
      <c r="F1255" s="1">
        <v>0.49218251082251102</v>
      </c>
      <c r="G1255" s="1">
        <v>0.70402277056276996</v>
      </c>
      <c r="H1255" s="1">
        <v>-2.8726345454545499E-4</v>
      </c>
      <c r="I1255" s="1">
        <v>-1.422664995671</v>
      </c>
      <c r="J1255" s="1">
        <v>-0.97371215584415305</v>
      </c>
    </row>
    <row r="1256" spans="1:10" ht="13.5" customHeight="1" x14ac:dyDescent="0.35">
      <c r="A1256" s="1" t="s">
        <v>85</v>
      </c>
      <c r="B1256" s="1">
        <v>1.75</v>
      </c>
      <c r="C1256" s="1" t="s">
        <v>15</v>
      </c>
      <c r="D1256" s="1" t="s">
        <v>11</v>
      </c>
      <c r="E1256" s="1">
        <v>-6.08079116883117</v>
      </c>
      <c r="F1256" s="1">
        <v>0.493893030303031</v>
      </c>
      <c r="G1256" s="1">
        <v>0.706287186147186</v>
      </c>
      <c r="H1256" s="1">
        <v>-2.8831855844155897E-4</v>
      </c>
      <c r="I1256" s="1">
        <v>-1.42945978787879</v>
      </c>
      <c r="J1256" s="1">
        <v>-0.97825920779220299</v>
      </c>
    </row>
    <row r="1257" spans="1:10" ht="13.5" customHeight="1" x14ac:dyDescent="0.35">
      <c r="A1257" s="1" t="s">
        <v>85</v>
      </c>
      <c r="B1257" s="1">
        <v>3.5</v>
      </c>
      <c r="C1257" s="1" t="s">
        <v>15</v>
      </c>
      <c r="D1257" s="1" t="s">
        <v>11</v>
      </c>
      <c r="E1257" s="1">
        <v>-6.0976475324675299</v>
      </c>
      <c r="F1257" s="1">
        <v>0.49560354978354998</v>
      </c>
      <c r="G1257" s="1">
        <v>0.70855160173160203</v>
      </c>
      <c r="H1257" s="1">
        <v>-2.8937366233766301E-4</v>
      </c>
      <c r="I1257" s="1">
        <v>-1.43625458008658</v>
      </c>
      <c r="J1257" s="1">
        <v>-0.98280625974026303</v>
      </c>
    </row>
    <row r="1258" spans="1:10" ht="13.5" customHeight="1" x14ac:dyDescent="0.35">
      <c r="A1258" s="1" t="s">
        <v>85</v>
      </c>
      <c r="B1258" s="1">
        <v>0</v>
      </c>
      <c r="C1258" s="1" t="s">
        <v>16</v>
      </c>
      <c r="D1258" s="1" t="s">
        <v>11</v>
      </c>
      <c r="E1258" s="1">
        <v>-6.1145038961039004</v>
      </c>
      <c r="F1258" s="1">
        <v>0.49731406926406901</v>
      </c>
      <c r="G1258" s="1">
        <v>0.71081601731601696</v>
      </c>
      <c r="H1258" s="1">
        <v>-2.9042876623376699E-4</v>
      </c>
      <c r="I1258" s="1">
        <v>-1.44304937229438</v>
      </c>
      <c r="J1258" s="1">
        <v>-0.98735331168831297</v>
      </c>
    </row>
    <row r="1259" spans="1:10" ht="13.5" customHeight="1" x14ac:dyDescent="0.35">
      <c r="A1259" s="1" t="s">
        <v>85</v>
      </c>
      <c r="B1259" s="1">
        <v>1.75</v>
      </c>
      <c r="C1259" s="1" t="s">
        <v>16</v>
      </c>
      <c r="D1259" s="1" t="s">
        <v>11</v>
      </c>
      <c r="E1259" s="1">
        <v>-6.1313602597402603</v>
      </c>
      <c r="F1259" s="1">
        <v>0.49902458874458899</v>
      </c>
      <c r="G1259" s="1">
        <v>0.71308043290043299</v>
      </c>
      <c r="H1259" s="1">
        <v>-2.9148387012987098E-4</v>
      </c>
      <c r="I1259" s="1">
        <v>-1.44984416450217</v>
      </c>
      <c r="J1259" s="1">
        <v>-0.99190036363636302</v>
      </c>
    </row>
    <row r="1260" spans="1:10" ht="13.5" customHeight="1" x14ac:dyDescent="0.35">
      <c r="A1260" s="1" t="s">
        <v>85</v>
      </c>
      <c r="B1260" s="1">
        <v>3.5</v>
      </c>
      <c r="C1260" s="1" t="s">
        <v>16</v>
      </c>
      <c r="D1260" s="1" t="s">
        <v>11</v>
      </c>
      <c r="E1260" s="1">
        <v>-6.1482166233766202</v>
      </c>
      <c r="F1260" s="1">
        <v>0.50073510822510803</v>
      </c>
      <c r="G1260" s="1">
        <v>0.71534484848484803</v>
      </c>
      <c r="H1260" s="1">
        <v>-2.9253897402597398E-4</v>
      </c>
      <c r="I1260" s="1">
        <v>-1.45663895670996</v>
      </c>
      <c r="J1260" s="1">
        <v>-0.99644741558441297</v>
      </c>
    </row>
    <row r="1261" spans="1:10" ht="13.5" customHeight="1" x14ac:dyDescent="0.35">
      <c r="A1261" s="1" t="s">
        <v>85</v>
      </c>
      <c r="B1261" s="1">
        <v>0</v>
      </c>
      <c r="C1261" s="1" t="s">
        <v>17</v>
      </c>
      <c r="D1261" s="1" t="s">
        <v>11</v>
      </c>
      <c r="E1261" s="1">
        <v>-6.1650729870129899</v>
      </c>
      <c r="F1261" s="1">
        <v>0.50244562770562795</v>
      </c>
      <c r="G1261" s="1">
        <v>0.71760926406926395</v>
      </c>
      <c r="H1261" s="1">
        <v>-2.9359407792207802E-4</v>
      </c>
      <c r="I1261" s="1">
        <v>-1.46343374891775</v>
      </c>
      <c r="J1261" s="1">
        <v>-1.00099446753246</v>
      </c>
    </row>
    <row r="1262" spans="1:10" ht="13.5" customHeight="1" x14ac:dyDescent="0.35">
      <c r="A1262" s="1" t="s">
        <v>85</v>
      </c>
      <c r="B1262" s="1">
        <v>1.75</v>
      </c>
      <c r="C1262" s="1" t="s">
        <v>17</v>
      </c>
      <c r="D1262" s="1" t="s">
        <v>11</v>
      </c>
      <c r="E1262" s="1">
        <v>-6.1819293506493498</v>
      </c>
      <c r="F1262" s="1">
        <v>0.50415614718614699</v>
      </c>
      <c r="G1262" s="1">
        <v>0.71987367965367999</v>
      </c>
      <c r="H1262" s="1">
        <v>-2.94649181818182E-4</v>
      </c>
      <c r="I1262" s="1">
        <v>-1.47022854112555</v>
      </c>
      <c r="J1262" s="1">
        <v>-1.00554151948052</v>
      </c>
    </row>
    <row r="1263" spans="1:10" ht="13.5" customHeight="1" x14ac:dyDescent="0.35">
      <c r="A1263" s="1" t="s">
        <v>85</v>
      </c>
      <c r="B1263" s="1">
        <v>3.5</v>
      </c>
      <c r="C1263" s="1" t="s">
        <v>17</v>
      </c>
      <c r="D1263" s="1" t="s">
        <v>11</v>
      </c>
      <c r="E1263" s="1">
        <v>-6.1987857142857203</v>
      </c>
      <c r="F1263" s="1">
        <v>0.50586666666666702</v>
      </c>
      <c r="G1263" s="1">
        <v>0.72213809523809502</v>
      </c>
      <c r="H1263" s="1">
        <v>-2.9570428571428598E-4</v>
      </c>
      <c r="I1263" s="1">
        <v>-1.47702333333334</v>
      </c>
      <c r="J1263" s="1">
        <v>-1.0100885714285699</v>
      </c>
    </row>
    <row r="1264" spans="1:10" ht="13.5" customHeight="1" x14ac:dyDescent="0.35">
      <c r="A1264" s="1" t="s">
        <v>85</v>
      </c>
      <c r="B1264" s="1">
        <v>0</v>
      </c>
      <c r="C1264" s="1" t="s">
        <v>10</v>
      </c>
      <c r="D1264" s="1" t="s">
        <v>11</v>
      </c>
      <c r="E1264" s="1">
        <v>-6.2156420779220802</v>
      </c>
      <c r="F1264" s="1">
        <v>0.50757718614718605</v>
      </c>
      <c r="G1264" s="1">
        <v>0.72440251082251095</v>
      </c>
      <c r="H1264" s="1">
        <v>-2.9675938961039002E-4</v>
      </c>
      <c r="I1264" s="1">
        <v>-1.48381812554113</v>
      </c>
      <c r="J1264" s="1">
        <v>-1.0146356233766201</v>
      </c>
    </row>
    <row r="1265" spans="1:10" ht="13.5" customHeight="1" x14ac:dyDescent="0.35">
      <c r="A1265" s="1" t="s">
        <v>85</v>
      </c>
      <c r="B1265" s="1">
        <v>1.75</v>
      </c>
      <c r="C1265" s="1" t="s">
        <v>10</v>
      </c>
      <c r="D1265" s="1" t="s">
        <v>11</v>
      </c>
      <c r="E1265" s="1">
        <v>-6.2324984415584401</v>
      </c>
      <c r="F1265" s="1">
        <v>0.50928770562770598</v>
      </c>
      <c r="G1265" s="1">
        <v>0.72666692640692598</v>
      </c>
      <c r="H1265" s="1">
        <v>-2.97814493506494E-4</v>
      </c>
      <c r="I1265" s="1">
        <v>-1.49061291774892</v>
      </c>
      <c r="J1265" s="1">
        <v>-1.01918267532467</v>
      </c>
    </row>
    <row r="1266" spans="1:10" ht="13.5" customHeight="1" x14ac:dyDescent="0.35">
      <c r="A1266" s="1" t="s">
        <v>85</v>
      </c>
      <c r="B1266" s="1">
        <v>3.5</v>
      </c>
      <c r="C1266" s="1" t="s">
        <v>10</v>
      </c>
      <c r="D1266" s="1" t="s">
        <v>11</v>
      </c>
      <c r="E1266" s="1">
        <v>-6.2493548051948098</v>
      </c>
      <c r="F1266" s="1">
        <v>0.51099822510822501</v>
      </c>
      <c r="G1266" s="1">
        <v>0.72893134199134202</v>
      </c>
      <c r="H1266" s="1">
        <v>-2.9886959740259799E-4</v>
      </c>
      <c r="I1266" s="1">
        <v>-1.49740770995671</v>
      </c>
      <c r="J1266" s="1">
        <v>-1.0237297272727199</v>
      </c>
    </row>
    <row r="1267" spans="1:10" ht="13.5" customHeight="1" x14ac:dyDescent="0.35">
      <c r="A1267" s="1" t="s">
        <v>85</v>
      </c>
      <c r="B1267" s="1">
        <v>0</v>
      </c>
      <c r="C1267" s="1" t="s">
        <v>12</v>
      </c>
      <c r="D1267" s="1" t="s">
        <v>11</v>
      </c>
      <c r="E1267" s="1">
        <v>-6.2662111688311697</v>
      </c>
      <c r="F1267" s="1">
        <v>0.51270874458874505</v>
      </c>
      <c r="G1267" s="1">
        <v>0.73119575757575805</v>
      </c>
      <c r="H1267" s="1">
        <v>-2.9992470129870202E-4</v>
      </c>
      <c r="I1267" s="1">
        <v>-1.50420250216451</v>
      </c>
      <c r="J1267" s="1">
        <v>-1.0282767792207801</v>
      </c>
    </row>
    <row r="1268" spans="1:10" ht="13.5" customHeight="1" x14ac:dyDescent="0.35">
      <c r="A1268" s="1" t="s">
        <v>85</v>
      </c>
      <c r="B1268" s="1">
        <v>1.75</v>
      </c>
      <c r="C1268" s="1" t="s">
        <v>12</v>
      </c>
      <c r="D1268" s="1" t="s">
        <v>11</v>
      </c>
      <c r="E1268" s="1">
        <v>-6.2830675324675296</v>
      </c>
      <c r="F1268" s="1">
        <v>0.51441926406926397</v>
      </c>
      <c r="G1268" s="1">
        <v>0.73346017316017298</v>
      </c>
      <c r="H1268" s="1">
        <v>-3.0097980519480601E-4</v>
      </c>
      <c r="I1268" s="1">
        <v>-1.5109972943723</v>
      </c>
      <c r="J1268" s="1">
        <v>-1.03282383116883</v>
      </c>
    </row>
    <row r="1269" spans="1:10" ht="13.5" customHeight="1" x14ac:dyDescent="0.35">
      <c r="A1269" s="1" t="s">
        <v>85</v>
      </c>
      <c r="B1269" s="1">
        <v>3.5</v>
      </c>
      <c r="C1269" s="1" t="s">
        <v>12</v>
      </c>
      <c r="D1269" s="1" t="s">
        <v>11</v>
      </c>
      <c r="E1269" s="1">
        <v>-6.2999238961039001</v>
      </c>
      <c r="F1269" s="1">
        <v>0.516129783549784</v>
      </c>
      <c r="G1269" s="1">
        <v>0.73572458874458901</v>
      </c>
      <c r="H1269" s="1">
        <v>-3.0203490909090901E-4</v>
      </c>
      <c r="I1269" s="1">
        <v>-1.51779208658009</v>
      </c>
      <c r="J1269" s="1">
        <v>-1.03737088311688</v>
      </c>
    </row>
    <row r="1270" spans="1:10" ht="13.5" customHeight="1" x14ac:dyDescent="0.35">
      <c r="A1270" s="1" t="s">
        <v>85</v>
      </c>
      <c r="B1270" s="1">
        <v>0</v>
      </c>
      <c r="C1270" s="1" t="s">
        <v>13</v>
      </c>
      <c r="D1270" s="1" t="s">
        <v>11</v>
      </c>
      <c r="E1270" s="1">
        <v>-6.31678025974026</v>
      </c>
      <c r="F1270" s="1">
        <v>0.51784030303030304</v>
      </c>
      <c r="G1270" s="1">
        <v>0.73798900432900405</v>
      </c>
      <c r="H1270" s="1">
        <v>-3.03090012987013E-4</v>
      </c>
      <c r="I1270" s="1">
        <v>-1.52458687878788</v>
      </c>
      <c r="J1270" s="1">
        <v>-1.0419179350649299</v>
      </c>
    </row>
    <row r="1271" spans="1:10" ht="13.5" customHeight="1" x14ac:dyDescent="0.35">
      <c r="A1271" s="1" t="s">
        <v>85</v>
      </c>
      <c r="B1271" s="1">
        <v>1.75</v>
      </c>
      <c r="C1271" s="1" t="s">
        <v>13</v>
      </c>
      <c r="D1271" s="1" t="s">
        <v>11</v>
      </c>
      <c r="E1271" s="1">
        <v>-6.3336366233766199</v>
      </c>
      <c r="F1271" s="1">
        <v>0.51955082251082296</v>
      </c>
      <c r="G1271" s="1">
        <v>0.74025341991341997</v>
      </c>
      <c r="H1271" s="1">
        <v>-3.0414511688311698E-4</v>
      </c>
      <c r="I1271" s="1">
        <v>-1.53138167099567</v>
      </c>
      <c r="J1271" s="1">
        <v>-1.0464649870129801</v>
      </c>
    </row>
    <row r="1272" spans="1:10" ht="13.5" customHeight="1" x14ac:dyDescent="0.35">
      <c r="A1272" s="1" t="s">
        <v>85</v>
      </c>
      <c r="B1272" s="1">
        <v>3.5</v>
      </c>
      <c r="C1272" s="1" t="s">
        <v>13</v>
      </c>
      <c r="D1272" s="1" t="s">
        <v>11</v>
      </c>
      <c r="E1272" s="1">
        <v>-6.3504929870129896</v>
      </c>
      <c r="F1272" s="1">
        <v>0.521261341991342</v>
      </c>
      <c r="G1272" s="1">
        <v>0.74251783549783501</v>
      </c>
      <c r="H1272" s="1">
        <v>-3.0520022077922101E-4</v>
      </c>
      <c r="I1272" s="1">
        <v>-1.53817646320347</v>
      </c>
      <c r="J1272" s="1">
        <v>-1.05101203896103</v>
      </c>
    </row>
    <row r="1273" spans="1:10" ht="13.5" customHeight="1" x14ac:dyDescent="0.35">
      <c r="A1273" s="1" t="s">
        <v>85</v>
      </c>
      <c r="B1273" s="1">
        <v>0</v>
      </c>
      <c r="C1273" s="1" t="s">
        <v>14</v>
      </c>
      <c r="D1273" s="1" t="s">
        <v>11</v>
      </c>
      <c r="E1273" s="1">
        <v>-6.3673493506493504</v>
      </c>
      <c r="F1273" s="1">
        <v>0.52297186147186203</v>
      </c>
      <c r="G1273" s="1">
        <v>0.74478225108225105</v>
      </c>
      <c r="H1273" s="1">
        <v>-3.06255324675325E-4</v>
      </c>
      <c r="I1273" s="1">
        <v>-1.54497125541126</v>
      </c>
      <c r="J1273" s="1">
        <v>-1.0555590909090899</v>
      </c>
    </row>
    <row r="1274" spans="1:10" ht="13.5" customHeight="1" x14ac:dyDescent="0.35">
      <c r="A1274" s="1" t="s">
        <v>85</v>
      </c>
      <c r="B1274" s="1">
        <v>1.75</v>
      </c>
      <c r="C1274" s="1" t="s">
        <v>14</v>
      </c>
      <c r="D1274" s="1" t="s">
        <v>11</v>
      </c>
      <c r="E1274" s="1">
        <v>-6.38420571428572</v>
      </c>
      <c r="F1274" s="1">
        <v>0.52468238095238096</v>
      </c>
      <c r="G1274" s="1">
        <v>0.74704666666666697</v>
      </c>
      <c r="H1274" s="1">
        <v>-3.0731042857142898E-4</v>
      </c>
      <c r="I1274" s="1">
        <v>-1.55176604761905</v>
      </c>
      <c r="J1274" s="1">
        <v>-1.0601061428571401</v>
      </c>
    </row>
    <row r="1275" spans="1:10" ht="13.5" customHeight="1" x14ac:dyDescent="0.35">
      <c r="A1275" s="1" t="s">
        <v>85</v>
      </c>
      <c r="B1275" s="1">
        <v>3.5</v>
      </c>
      <c r="C1275" s="1" t="s">
        <v>14</v>
      </c>
      <c r="D1275" s="1" t="s">
        <v>11</v>
      </c>
      <c r="E1275" s="1">
        <v>-6.4010620779220799</v>
      </c>
      <c r="F1275" s="1">
        <v>0.52639290043290099</v>
      </c>
      <c r="G1275" s="1">
        <v>0.74931108225108201</v>
      </c>
      <c r="H1275" s="1">
        <v>-3.0836553246753302E-4</v>
      </c>
      <c r="I1275" s="1">
        <v>-1.55856083982684</v>
      </c>
      <c r="J1275" s="1">
        <v>-1.0646531948051901</v>
      </c>
    </row>
    <row r="1276" spans="1:10" ht="13.5" customHeight="1" x14ac:dyDescent="0.35">
      <c r="A1276" s="1" t="s">
        <v>85</v>
      </c>
      <c r="B1276" s="1">
        <v>0</v>
      </c>
      <c r="C1276" s="1" t="s">
        <v>15</v>
      </c>
      <c r="D1276" s="1" t="s">
        <v>11</v>
      </c>
      <c r="E1276" s="1">
        <v>-6.4179184415584398</v>
      </c>
      <c r="F1276" s="1">
        <v>0.52810341991342002</v>
      </c>
      <c r="G1276" s="1">
        <v>0.75157549783549804</v>
      </c>
      <c r="H1276" s="1">
        <v>-3.09420636363637E-4</v>
      </c>
      <c r="I1276" s="1">
        <v>-1.56535563203464</v>
      </c>
      <c r="J1276" s="1">
        <v>-1.06920024675324</v>
      </c>
    </row>
    <row r="1277" spans="1:10" ht="13.5" customHeight="1" x14ac:dyDescent="0.35">
      <c r="A1277" s="1" t="s">
        <v>85</v>
      </c>
      <c r="B1277" s="1">
        <v>1.75</v>
      </c>
      <c r="C1277" s="1" t="s">
        <v>15</v>
      </c>
      <c r="D1277" s="1" t="s">
        <v>11</v>
      </c>
      <c r="E1277" s="1">
        <v>-6.4347748051948104</v>
      </c>
      <c r="F1277" s="1">
        <v>0.52981393939393995</v>
      </c>
      <c r="G1277" s="1">
        <v>0.75383991341991297</v>
      </c>
      <c r="H1277" s="1">
        <v>-3.1047574025974098E-4</v>
      </c>
      <c r="I1277" s="1">
        <v>-1.57215042424243</v>
      </c>
      <c r="J1277" s="1">
        <v>-1.0737472987012899</v>
      </c>
    </row>
    <row r="1278" spans="1:10" ht="13.5" customHeight="1" x14ac:dyDescent="0.35">
      <c r="A1278" s="1" t="s">
        <v>85</v>
      </c>
      <c r="B1278" s="1">
        <v>3.5</v>
      </c>
      <c r="C1278" s="1" t="s">
        <v>15</v>
      </c>
      <c r="D1278" s="1" t="s">
        <v>11</v>
      </c>
      <c r="E1278" s="1">
        <v>-6.4516311688311703</v>
      </c>
      <c r="F1278" s="1">
        <v>0.53152445887445898</v>
      </c>
      <c r="G1278" s="1">
        <v>0.756104329004329</v>
      </c>
      <c r="H1278" s="1">
        <v>-3.1153084415584502E-4</v>
      </c>
      <c r="I1278" s="1">
        <v>-1.57894521645022</v>
      </c>
      <c r="J1278" s="1">
        <v>-1.0782943506493501</v>
      </c>
    </row>
    <row r="1279" spans="1:10" ht="13.5" customHeight="1" x14ac:dyDescent="0.35">
      <c r="A1279" s="1" t="s">
        <v>85</v>
      </c>
      <c r="B1279" s="1">
        <v>0</v>
      </c>
      <c r="C1279" s="1" t="s">
        <v>16</v>
      </c>
      <c r="D1279" s="1" t="s">
        <v>11</v>
      </c>
      <c r="E1279" s="1">
        <v>-6.4684875324675302</v>
      </c>
      <c r="F1279" s="1">
        <v>0.53323497835497902</v>
      </c>
      <c r="G1279" s="1">
        <v>0.75836874458874504</v>
      </c>
      <c r="H1279" s="1">
        <v>-3.1258594805194803E-4</v>
      </c>
      <c r="I1279" s="1">
        <v>-1.58574000865801</v>
      </c>
      <c r="J1279" s="1">
        <v>-1.0828414025974</v>
      </c>
    </row>
    <row r="1280" spans="1:10" ht="13.5" customHeight="1" x14ac:dyDescent="0.35">
      <c r="A1280" s="1" t="s">
        <v>85</v>
      </c>
      <c r="B1280" s="1">
        <v>1.75</v>
      </c>
      <c r="C1280" s="1" t="s">
        <v>16</v>
      </c>
      <c r="D1280" s="1" t="s">
        <v>11</v>
      </c>
      <c r="E1280" s="1">
        <v>-6.4853438961038998</v>
      </c>
      <c r="F1280" s="1">
        <v>0.53494549783549805</v>
      </c>
      <c r="G1280" s="1">
        <v>0.76063316017315996</v>
      </c>
      <c r="H1280" s="1">
        <v>-3.1364105194805201E-4</v>
      </c>
      <c r="I1280" s="1">
        <v>-1.5925348008658</v>
      </c>
      <c r="J1280" s="1">
        <v>-1.08738845454545</v>
      </c>
    </row>
    <row r="1281" spans="1:10" ht="13.5" customHeight="1" x14ac:dyDescent="0.35">
      <c r="A1281" s="1" t="s">
        <v>85</v>
      </c>
      <c r="B1281" s="1">
        <v>3.5</v>
      </c>
      <c r="C1281" s="1" t="s">
        <v>16</v>
      </c>
      <c r="D1281" s="1" t="s">
        <v>11</v>
      </c>
      <c r="E1281" s="1">
        <v>-6.5022002597402597</v>
      </c>
      <c r="F1281" s="1">
        <v>0.53665601731601797</v>
      </c>
      <c r="G1281" s="1">
        <v>0.762897575757576</v>
      </c>
      <c r="H1281" s="1">
        <v>-3.1469615584415599E-4</v>
      </c>
      <c r="I1281" s="1">
        <v>-1.5993295930736</v>
      </c>
      <c r="J1281" s="1">
        <v>-1.0919355064934999</v>
      </c>
    </row>
    <row r="1282" spans="1:10" ht="13.5" customHeight="1" x14ac:dyDescent="0.35">
      <c r="A1282" s="1" t="s">
        <v>85</v>
      </c>
      <c r="B1282" s="1">
        <v>0</v>
      </c>
      <c r="C1282" s="1" t="s">
        <v>17</v>
      </c>
      <c r="D1282" s="1" t="s">
        <v>11</v>
      </c>
      <c r="E1282" s="1">
        <v>-6.5190566233766196</v>
      </c>
      <c r="F1282" s="1">
        <v>0.53836653679653701</v>
      </c>
      <c r="G1282" s="1">
        <v>0.76516199134199103</v>
      </c>
      <c r="H1282" s="1">
        <v>-3.1575125974025997E-4</v>
      </c>
      <c r="I1282" s="1">
        <v>-1.60612438528139</v>
      </c>
      <c r="J1282" s="1">
        <v>-1.0964825584415501</v>
      </c>
    </row>
    <row r="1283" spans="1:10" ht="13.5" customHeight="1" x14ac:dyDescent="0.35">
      <c r="A1283" s="1" t="s">
        <v>85</v>
      </c>
      <c r="B1283" s="1">
        <v>1.75</v>
      </c>
      <c r="C1283" s="1" t="s">
        <v>17</v>
      </c>
      <c r="D1283" s="1" t="s">
        <v>11</v>
      </c>
      <c r="E1283" s="1">
        <v>-6.5359129870129902</v>
      </c>
      <c r="F1283" s="1">
        <v>0.54007705627705704</v>
      </c>
      <c r="G1283" s="1">
        <v>0.76742640692640696</v>
      </c>
      <c r="H1283" s="1">
        <v>-3.1680636363636401E-4</v>
      </c>
      <c r="I1283" s="1">
        <v>-1.61291917748918</v>
      </c>
      <c r="J1283" s="1">
        <v>-1.10102961038961</v>
      </c>
    </row>
    <row r="1284" spans="1:10" ht="13.5" customHeight="1" x14ac:dyDescent="0.35">
      <c r="A1284" s="1" t="s">
        <v>85</v>
      </c>
      <c r="B1284" s="1">
        <v>3.5</v>
      </c>
      <c r="C1284" s="1" t="s">
        <v>17</v>
      </c>
      <c r="D1284" s="1" t="s">
        <v>11</v>
      </c>
      <c r="E1284" s="1">
        <v>-6.5527693506493501</v>
      </c>
      <c r="F1284" s="1">
        <v>0.54178757575757597</v>
      </c>
      <c r="G1284" s="1">
        <v>0.76969082251082199</v>
      </c>
      <c r="H1284" s="1">
        <v>-3.1786146753246799E-4</v>
      </c>
      <c r="I1284" s="1">
        <v>-1.61971396969697</v>
      </c>
      <c r="J1284" s="1">
        <v>-1.1055766623376599</v>
      </c>
    </row>
    <row r="1285" spans="1:10" ht="13.5" customHeight="1" x14ac:dyDescent="0.35">
      <c r="A1285" s="1" t="s">
        <v>85</v>
      </c>
      <c r="B1285" s="1">
        <v>0</v>
      </c>
      <c r="C1285" s="1" t="s">
        <v>10</v>
      </c>
      <c r="D1285" s="1" t="s">
        <v>11</v>
      </c>
      <c r="E1285" s="1">
        <v>-6.56962571428571</v>
      </c>
      <c r="F1285" s="1">
        <v>0.543498095238096</v>
      </c>
      <c r="G1285" s="1">
        <v>0.77195523809523803</v>
      </c>
      <c r="H1285" s="1">
        <v>-3.1891657142857198E-4</v>
      </c>
      <c r="I1285" s="1">
        <v>-1.62650876190477</v>
      </c>
      <c r="J1285" s="1">
        <v>-1.1101237142857101</v>
      </c>
    </row>
    <row r="1286" spans="1:10" ht="13.5" customHeight="1" x14ac:dyDescent="0.35">
      <c r="A1286" s="1" t="s">
        <v>85</v>
      </c>
      <c r="B1286" s="1">
        <v>1.75</v>
      </c>
      <c r="C1286" s="1" t="s">
        <v>10</v>
      </c>
      <c r="D1286" s="1" t="s">
        <v>11</v>
      </c>
      <c r="E1286" s="1">
        <v>-6.5864820779220796</v>
      </c>
      <c r="F1286" s="1">
        <v>0.54520861471861504</v>
      </c>
      <c r="G1286" s="1">
        <v>0.77421965367965395</v>
      </c>
      <c r="H1286" s="1">
        <v>-3.1997167532467601E-4</v>
      </c>
      <c r="I1286" s="1">
        <v>-1.63330355411256</v>
      </c>
      <c r="J1286" s="1">
        <v>-1.11467076623376</v>
      </c>
    </row>
    <row r="1287" spans="1:10" ht="13.5" customHeight="1" x14ac:dyDescent="0.35">
      <c r="A1287" s="1" t="s">
        <v>85</v>
      </c>
      <c r="B1287" s="1">
        <v>3.5</v>
      </c>
      <c r="C1287" s="1" t="s">
        <v>10</v>
      </c>
      <c r="D1287" s="1" t="s">
        <v>11</v>
      </c>
      <c r="E1287" s="1">
        <v>-6.6033384415584404</v>
      </c>
      <c r="F1287" s="1">
        <v>0.54691913419913396</v>
      </c>
      <c r="G1287" s="1">
        <v>0.77648406926406899</v>
      </c>
      <c r="H1287" s="1">
        <v>-3.2102677922077999E-4</v>
      </c>
      <c r="I1287" s="1">
        <v>-1.64009834632035</v>
      </c>
      <c r="J1287" s="1">
        <v>-1.11921781818181</v>
      </c>
    </row>
    <row r="1288" spans="1:10" ht="13.5" customHeight="1" x14ac:dyDescent="0.35">
      <c r="A1288" s="1" t="s">
        <v>85</v>
      </c>
      <c r="B1288" s="1">
        <v>0</v>
      </c>
      <c r="C1288" s="1" t="s">
        <v>12</v>
      </c>
      <c r="D1288" s="1" t="s">
        <v>11</v>
      </c>
      <c r="E1288" s="1">
        <v>-6.6201948051948101</v>
      </c>
      <c r="F1288" s="1">
        <v>0.54862965367965399</v>
      </c>
      <c r="G1288" s="1">
        <v>0.77874848484848502</v>
      </c>
      <c r="H1288" s="1">
        <v>-3.2208188311688398E-4</v>
      </c>
      <c r="I1288" s="1">
        <v>-1.64689313852814</v>
      </c>
      <c r="J1288" s="1">
        <v>-1.1237648701298699</v>
      </c>
    </row>
    <row r="1289" spans="1:10" ht="13.5" customHeight="1" x14ac:dyDescent="0.35">
      <c r="A1289" s="1" t="s">
        <v>85</v>
      </c>
      <c r="B1289" s="1">
        <v>1.75</v>
      </c>
      <c r="C1289" s="1" t="s">
        <v>12</v>
      </c>
      <c r="D1289" s="1" t="s">
        <v>11</v>
      </c>
      <c r="E1289" s="1">
        <v>-6.63705116883117</v>
      </c>
      <c r="F1289" s="1">
        <v>0.55034017316017303</v>
      </c>
      <c r="G1289" s="1">
        <v>0.78101290043289995</v>
      </c>
      <c r="H1289" s="1">
        <v>-3.2313698701298698E-4</v>
      </c>
      <c r="I1289" s="1">
        <v>-1.65368793073593</v>
      </c>
      <c r="J1289" s="1">
        <v>-1.1283119220779201</v>
      </c>
    </row>
    <row r="1290" spans="1:10" ht="13.5" customHeight="1" x14ac:dyDescent="0.35">
      <c r="A1290" s="1" t="s">
        <v>85</v>
      </c>
      <c r="B1290" s="1">
        <v>3.5</v>
      </c>
      <c r="C1290" s="1" t="s">
        <v>12</v>
      </c>
      <c r="D1290" s="1" t="s">
        <v>11</v>
      </c>
      <c r="E1290" s="1">
        <v>-6.6539075324675299</v>
      </c>
      <c r="F1290" s="1">
        <v>0.55205069264069295</v>
      </c>
      <c r="G1290" s="1">
        <v>0.78327731601731598</v>
      </c>
      <c r="H1290" s="1">
        <v>-3.2419209090909102E-4</v>
      </c>
      <c r="I1290" s="1">
        <v>-1.66048272294373</v>
      </c>
      <c r="J1290" s="1">
        <v>-1.13285897402597</v>
      </c>
    </row>
    <row r="1291" spans="1:10" ht="13.5" customHeight="1" x14ac:dyDescent="0.35">
      <c r="A1291" s="1" t="s">
        <v>85</v>
      </c>
      <c r="B1291" s="1">
        <v>0</v>
      </c>
      <c r="C1291" s="1" t="s">
        <v>13</v>
      </c>
      <c r="D1291" s="1" t="s">
        <v>11</v>
      </c>
      <c r="E1291" s="1">
        <v>-6.6707638961039004</v>
      </c>
      <c r="F1291" s="1">
        <v>0.55376121212121199</v>
      </c>
      <c r="G1291" s="1">
        <v>0.78554173160173202</v>
      </c>
      <c r="H1291" s="1">
        <v>-3.25247194805195E-4</v>
      </c>
      <c r="I1291" s="1">
        <v>-1.66727751515152</v>
      </c>
      <c r="J1291" s="1">
        <v>-1.13740602597402</v>
      </c>
    </row>
    <row r="1292" spans="1:10" ht="13.5" customHeight="1" x14ac:dyDescent="0.35">
      <c r="A1292" s="1" t="s">
        <v>85</v>
      </c>
      <c r="B1292" s="1">
        <v>1.75</v>
      </c>
      <c r="C1292" s="1" t="s">
        <v>13</v>
      </c>
      <c r="D1292" s="1" t="s">
        <v>11</v>
      </c>
      <c r="E1292" s="1">
        <v>-6.6876202597402603</v>
      </c>
      <c r="F1292" s="1">
        <v>0.55547173160173202</v>
      </c>
      <c r="G1292" s="1">
        <v>0.78780614718614705</v>
      </c>
      <c r="H1292" s="1">
        <v>-3.2630229870129899E-4</v>
      </c>
      <c r="I1292" s="1">
        <v>-1.67407230735931</v>
      </c>
      <c r="J1292" s="1">
        <v>-1.1419530779220699</v>
      </c>
    </row>
    <row r="1293" spans="1:10" ht="13.5" customHeight="1" x14ac:dyDescent="0.35">
      <c r="A1293" s="1" t="s">
        <v>85</v>
      </c>
      <c r="B1293" s="1">
        <v>3.5</v>
      </c>
      <c r="C1293" s="1" t="s">
        <v>13</v>
      </c>
      <c r="D1293" s="1" t="s">
        <v>11</v>
      </c>
      <c r="E1293" s="1">
        <v>-6.7044766233766202</v>
      </c>
      <c r="F1293" s="1">
        <v>0.55718225108225095</v>
      </c>
      <c r="G1293" s="1">
        <v>0.79007056277056298</v>
      </c>
      <c r="H1293" s="1">
        <v>-3.2735740259740302E-4</v>
      </c>
      <c r="I1293" s="1">
        <v>-1.6808670995671</v>
      </c>
      <c r="J1293" s="1">
        <v>-1.1465001298701301</v>
      </c>
    </row>
    <row r="1294" spans="1:10" ht="13.5" customHeight="1" x14ac:dyDescent="0.35">
      <c r="A1294" s="1" t="s">
        <v>85</v>
      </c>
      <c r="B1294" s="1">
        <v>0</v>
      </c>
      <c r="C1294" s="1" t="s">
        <v>14</v>
      </c>
      <c r="D1294" s="1" t="s">
        <v>11</v>
      </c>
      <c r="E1294" s="1">
        <v>-6.7213329870129899</v>
      </c>
      <c r="F1294" s="1">
        <v>0.55889277056277098</v>
      </c>
      <c r="G1294" s="1">
        <v>0.79233497835497801</v>
      </c>
      <c r="H1294" s="1">
        <v>-3.2841250649350701E-4</v>
      </c>
      <c r="I1294" s="1">
        <v>-1.6876618917749</v>
      </c>
      <c r="J1294" s="1">
        <v>-1.15104718181818</v>
      </c>
    </row>
    <row r="1295" spans="1:10" ht="13.5" customHeight="1" x14ac:dyDescent="0.35">
      <c r="A1295" s="1" t="s">
        <v>85</v>
      </c>
      <c r="B1295" s="1">
        <v>1.75</v>
      </c>
      <c r="C1295" s="1" t="s">
        <v>14</v>
      </c>
      <c r="D1295" s="1" t="s">
        <v>11</v>
      </c>
      <c r="E1295" s="1">
        <v>-6.7381893506493498</v>
      </c>
      <c r="F1295" s="1">
        <v>0.56060329004329001</v>
      </c>
      <c r="G1295" s="1">
        <v>0.79459939393939405</v>
      </c>
      <c r="H1295" s="1">
        <v>-3.2946761038961099E-4</v>
      </c>
      <c r="I1295" s="1">
        <v>-1.69445668398269</v>
      </c>
      <c r="J1295" s="1">
        <v>-1.1555942337662299</v>
      </c>
    </row>
    <row r="1296" spans="1:10" ht="13.5" customHeight="1" x14ac:dyDescent="0.35">
      <c r="A1296" s="1" t="s">
        <v>85</v>
      </c>
      <c r="B1296" s="1">
        <v>3.5</v>
      </c>
      <c r="C1296" s="1" t="s">
        <v>14</v>
      </c>
      <c r="D1296" s="1" t="s">
        <v>11</v>
      </c>
      <c r="E1296" s="1">
        <v>-6.7550457142857097</v>
      </c>
      <c r="F1296" s="1">
        <v>0.56231380952381005</v>
      </c>
      <c r="G1296" s="1">
        <v>0.79686380952380897</v>
      </c>
      <c r="H1296" s="1">
        <v>-3.3052271428571503E-4</v>
      </c>
      <c r="I1296" s="1">
        <v>-1.70125147619048</v>
      </c>
      <c r="J1296" s="1">
        <v>-1.1601412857142801</v>
      </c>
    </row>
    <row r="1297" spans="1:10" ht="13.5" customHeight="1" x14ac:dyDescent="0.35">
      <c r="A1297" s="1" t="s">
        <v>85</v>
      </c>
      <c r="B1297" s="1">
        <v>0</v>
      </c>
      <c r="C1297" s="1" t="s">
        <v>15</v>
      </c>
      <c r="D1297" s="1" t="s">
        <v>11</v>
      </c>
      <c r="E1297" s="1">
        <v>-6.7719020779220802</v>
      </c>
      <c r="F1297" s="1">
        <v>0.56402432900432897</v>
      </c>
      <c r="G1297" s="1">
        <v>0.79912822510822501</v>
      </c>
      <c r="H1297" s="1">
        <v>-3.3157781818181901E-4</v>
      </c>
      <c r="I1297" s="1">
        <v>-1.70804626839827</v>
      </c>
      <c r="J1297" s="1">
        <v>-1.16468833766233</v>
      </c>
    </row>
    <row r="1298" spans="1:10" ht="13.5" customHeight="1" x14ac:dyDescent="0.35">
      <c r="A1298" s="1" t="s">
        <v>85</v>
      </c>
      <c r="B1298" s="1">
        <v>1.75</v>
      </c>
      <c r="C1298" s="1" t="s">
        <v>15</v>
      </c>
      <c r="D1298" s="1" t="s">
        <v>11</v>
      </c>
      <c r="E1298" s="1">
        <v>-6.7887584415584401</v>
      </c>
      <c r="F1298" s="1">
        <v>0.56573484848484901</v>
      </c>
      <c r="G1298" s="1">
        <v>0.80139264069264105</v>
      </c>
      <c r="H1298" s="1">
        <v>-3.3263292207792201E-4</v>
      </c>
      <c r="I1298" s="1">
        <v>-1.71484106060606</v>
      </c>
      <c r="J1298" s="1">
        <v>-1.16923538961039</v>
      </c>
    </row>
    <row r="1299" spans="1:10" ht="13.5" customHeight="1" x14ac:dyDescent="0.35">
      <c r="A1299" s="1" t="s">
        <v>85</v>
      </c>
      <c r="B1299" s="1">
        <v>3.5</v>
      </c>
      <c r="C1299" s="1" t="s">
        <v>15</v>
      </c>
      <c r="D1299" s="1" t="s">
        <v>11</v>
      </c>
      <c r="E1299" s="1">
        <v>-6.8056148051948098</v>
      </c>
      <c r="F1299" s="1">
        <v>0.56744536796536804</v>
      </c>
      <c r="G1299" s="1">
        <v>0.80365705627705597</v>
      </c>
      <c r="H1299" s="1">
        <v>-3.33688025974026E-4</v>
      </c>
      <c r="I1299" s="1">
        <v>-1.72163585281386</v>
      </c>
      <c r="J1299" s="1">
        <v>-1.1737824415584399</v>
      </c>
    </row>
    <row r="1300" spans="1:10" ht="13.5" customHeight="1" x14ac:dyDescent="0.35">
      <c r="A1300" s="1" t="s">
        <v>85</v>
      </c>
      <c r="B1300" s="1">
        <v>0</v>
      </c>
      <c r="C1300" s="1" t="s">
        <v>16</v>
      </c>
      <c r="D1300" s="1" t="s">
        <v>11</v>
      </c>
      <c r="E1300" s="1">
        <v>-6.8224711688311697</v>
      </c>
      <c r="F1300" s="1">
        <v>0.56915588744588796</v>
      </c>
      <c r="G1300" s="1">
        <v>0.80592147186147201</v>
      </c>
      <c r="H1300" s="1">
        <v>-3.3474312987012998E-4</v>
      </c>
      <c r="I1300" s="1">
        <v>-1.72843064502165</v>
      </c>
      <c r="J1300" s="1">
        <v>-1.1783294935064901</v>
      </c>
    </row>
    <row r="1301" spans="1:10" ht="13.5" customHeight="1" x14ac:dyDescent="0.35">
      <c r="A1301" s="1" t="s">
        <v>85</v>
      </c>
      <c r="B1301" s="1">
        <v>1.75</v>
      </c>
      <c r="C1301" s="1" t="s">
        <v>16</v>
      </c>
      <c r="D1301" s="1" t="s">
        <v>11</v>
      </c>
      <c r="E1301" s="1">
        <v>-6.8393275324675296</v>
      </c>
      <c r="F1301" s="1">
        <v>0.570866406926407</v>
      </c>
      <c r="G1301" s="1">
        <v>0.80818588744588704</v>
      </c>
      <c r="H1301" s="1">
        <v>-3.3579823376623402E-4</v>
      </c>
      <c r="I1301" s="1">
        <v>-1.73522543722944</v>
      </c>
      <c r="J1301" s="1">
        <v>-1.18287654545454</v>
      </c>
    </row>
    <row r="1302" spans="1:10" ht="13.5" customHeight="1" x14ac:dyDescent="0.35">
      <c r="A1302" s="1" t="s">
        <v>85</v>
      </c>
      <c r="B1302" s="1">
        <v>3.5</v>
      </c>
      <c r="C1302" s="1" t="s">
        <v>16</v>
      </c>
      <c r="D1302" s="1" t="s">
        <v>11</v>
      </c>
      <c r="E1302" s="1">
        <v>-6.8561838961039001</v>
      </c>
      <c r="F1302" s="1">
        <v>0.57257692640692703</v>
      </c>
      <c r="G1302" s="1">
        <v>0.81045030303030297</v>
      </c>
      <c r="H1302" s="1">
        <v>-3.36853337662338E-4</v>
      </c>
      <c r="I1302" s="1">
        <v>-1.74202022943723</v>
      </c>
      <c r="J1302" s="1">
        <v>-1.18742359740259</v>
      </c>
    </row>
    <row r="1303" spans="1:10" ht="13.5" customHeight="1" x14ac:dyDescent="0.35">
      <c r="A1303" s="1" t="s">
        <v>85</v>
      </c>
      <c r="B1303" s="1">
        <v>0</v>
      </c>
      <c r="C1303" s="1" t="s">
        <v>17</v>
      </c>
      <c r="D1303" s="1" t="s">
        <v>11</v>
      </c>
      <c r="E1303" s="1">
        <v>-6.87304025974026</v>
      </c>
      <c r="F1303" s="1">
        <v>0.57428744588744596</v>
      </c>
      <c r="G1303" s="1">
        <v>0.812714718614718</v>
      </c>
      <c r="H1303" s="1">
        <v>-3.3790844155844198E-4</v>
      </c>
      <c r="I1303" s="1">
        <v>-1.74881502164503</v>
      </c>
      <c r="J1303" s="1">
        <v>-1.1919706493506499</v>
      </c>
    </row>
    <row r="1304" spans="1:10" ht="13.5" customHeight="1" x14ac:dyDescent="0.35">
      <c r="A1304" s="1" t="s">
        <v>85</v>
      </c>
      <c r="B1304" s="1">
        <v>1.75</v>
      </c>
      <c r="C1304" s="1" t="s">
        <v>17</v>
      </c>
      <c r="D1304" s="1" t="s">
        <v>11</v>
      </c>
      <c r="E1304" s="1">
        <v>-6.8898966233766199</v>
      </c>
      <c r="F1304" s="1">
        <v>0.57599796536796599</v>
      </c>
      <c r="G1304" s="1">
        <v>0.81497913419913404</v>
      </c>
      <c r="H1304" s="1">
        <v>-3.3896354545454602E-4</v>
      </c>
      <c r="I1304" s="1">
        <v>-1.75560981385282</v>
      </c>
      <c r="J1304" s="1">
        <v>-1.1965177012987001</v>
      </c>
    </row>
    <row r="1305" spans="1:10" ht="13.5" customHeight="1" x14ac:dyDescent="0.35">
      <c r="A1305" s="1" t="s">
        <v>85</v>
      </c>
      <c r="B1305" s="1">
        <v>3.5</v>
      </c>
      <c r="C1305" s="1" t="s">
        <v>17</v>
      </c>
      <c r="D1305" s="1" t="s">
        <v>11</v>
      </c>
      <c r="E1305" s="1">
        <v>-6.9067529870129896</v>
      </c>
      <c r="F1305" s="1">
        <v>0.57770848484848503</v>
      </c>
      <c r="G1305" s="1">
        <v>0.81724354978354996</v>
      </c>
      <c r="H1305" s="1">
        <v>-3.4001864935065E-4</v>
      </c>
      <c r="I1305" s="1">
        <v>-1.76240460606061</v>
      </c>
      <c r="J1305" s="1">
        <v>-1.20106475324675</v>
      </c>
    </row>
    <row r="1306" spans="1:10" ht="13.5" customHeight="1" x14ac:dyDescent="0.35">
      <c r="A1306" s="1" t="s">
        <v>85</v>
      </c>
      <c r="B1306" s="1">
        <v>0</v>
      </c>
      <c r="C1306" s="1" t="s">
        <v>10</v>
      </c>
      <c r="D1306" s="1" t="s">
        <v>11</v>
      </c>
      <c r="E1306" s="1">
        <v>-6.9236093506493503</v>
      </c>
      <c r="F1306" s="1">
        <v>0.57941900432900495</v>
      </c>
      <c r="G1306" s="1">
        <v>0.819507965367965</v>
      </c>
      <c r="H1306" s="1">
        <v>-3.4107375324675398E-4</v>
      </c>
      <c r="I1306" s="1">
        <v>-1.7691993982684</v>
      </c>
      <c r="J1306" s="1">
        <v>-1.2056118051947999</v>
      </c>
    </row>
    <row r="1307" spans="1:10" ht="13.5" customHeight="1" x14ac:dyDescent="0.35">
      <c r="A1307" s="1" t="s">
        <v>85</v>
      </c>
      <c r="B1307" s="1">
        <v>1.75</v>
      </c>
      <c r="C1307" s="1" t="s">
        <v>10</v>
      </c>
      <c r="D1307" s="1" t="s">
        <v>11</v>
      </c>
      <c r="E1307" s="1">
        <v>-6.94046571428572</v>
      </c>
      <c r="F1307" s="1">
        <v>0.58112952380952398</v>
      </c>
      <c r="G1307" s="1">
        <v>0.82177238095238103</v>
      </c>
      <c r="H1307" s="1">
        <v>-3.4212885714285699E-4</v>
      </c>
      <c r="I1307" s="1">
        <v>-1.77599419047619</v>
      </c>
      <c r="J1307" s="1">
        <v>-1.2101588571428501</v>
      </c>
    </row>
    <row r="1308" spans="1:10" ht="13.5" customHeight="1" x14ac:dyDescent="0.35">
      <c r="A1308" s="1" t="s">
        <v>85</v>
      </c>
      <c r="B1308" s="1">
        <v>3.5</v>
      </c>
      <c r="C1308" s="1" t="s">
        <v>10</v>
      </c>
      <c r="D1308" s="1" t="s">
        <v>11</v>
      </c>
      <c r="E1308" s="1">
        <v>-6.9573220779220799</v>
      </c>
      <c r="F1308" s="1">
        <v>0.58284004329004402</v>
      </c>
      <c r="G1308" s="1">
        <v>0.82403679653679596</v>
      </c>
      <c r="H1308" s="1">
        <v>-3.4318396103896097E-4</v>
      </c>
      <c r="I1308" s="1">
        <v>-1.78278898268399</v>
      </c>
      <c r="J1308" s="1">
        <v>-1.21470590909091</v>
      </c>
    </row>
    <row r="1309" spans="1:10" ht="13.5" customHeight="1" x14ac:dyDescent="0.35">
      <c r="A1309" s="1" t="s">
        <v>85</v>
      </c>
      <c r="B1309" s="1">
        <v>0</v>
      </c>
      <c r="C1309" s="1" t="s">
        <v>12</v>
      </c>
      <c r="D1309" s="1" t="s">
        <v>11</v>
      </c>
      <c r="E1309" s="1">
        <v>-6.9741784415584398</v>
      </c>
      <c r="F1309" s="1">
        <v>0.58455056277056305</v>
      </c>
      <c r="G1309" s="1">
        <v>0.82630121212121199</v>
      </c>
      <c r="H1309" s="1">
        <v>-3.4423906493506501E-4</v>
      </c>
      <c r="I1309" s="1">
        <v>-1.78958377489178</v>
      </c>
      <c r="J1309" s="1">
        <v>-1.21925296103896</v>
      </c>
    </row>
    <row r="1310" spans="1:10" ht="13.5" customHeight="1" x14ac:dyDescent="0.35">
      <c r="A1310" s="1" t="s">
        <v>85</v>
      </c>
      <c r="B1310" s="1">
        <v>1.75</v>
      </c>
      <c r="C1310" s="1" t="s">
        <v>12</v>
      </c>
      <c r="D1310" s="1" t="s">
        <v>11</v>
      </c>
      <c r="E1310" s="1">
        <v>-6.9910348051948104</v>
      </c>
      <c r="F1310" s="1">
        <v>0.58626108225108298</v>
      </c>
      <c r="G1310" s="1">
        <v>0.82856562770562803</v>
      </c>
      <c r="H1310" s="1">
        <v>-3.4529416883116899E-4</v>
      </c>
      <c r="I1310" s="1">
        <v>-1.79637856709957</v>
      </c>
      <c r="J1310" s="1">
        <v>-1.2238000129870099</v>
      </c>
    </row>
    <row r="1311" spans="1:10" ht="13.5" customHeight="1" x14ac:dyDescent="0.35">
      <c r="A1311" s="1" t="s">
        <v>85</v>
      </c>
      <c r="B1311" s="1">
        <v>3.5</v>
      </c>
      <c r="C1311" s="1" t="s">
        <v>12</v>
      </c>
      <c r="D1311" s="1" t="s">
        <v>11</v>
      </c>
      <c r="E1311" s="1">
        <v>-7.0078911688311702</v>
      </c>
      <c r="F1311" s="1">
        <v>0.58797160173160201</v>
      </c>
      <c r="G1311" s="1">
        <v>0.83083004329004295</v>
      </c>
      <c r="H1311" s="1">
        <v>-3.4634927272727298E-4</v>
      </c>
      <c r="I1311" s="1">
        <v>-1.80317335930736</v>
      </c>
      <c r="J1311" s="1">
        <v>-1.2283470649350601</v>
      </c>
    </row>
    <row r="1312" spans="1:10" ht="13.5" customHeight="1" x14ac:dyDescent="0.35">
      <c r="A1312" s="1" t="s">
        <v>85</v>
      </c>
      <c r="B1312" s="1">
        <v>0</v>
      </c>
      <c r="C1312" s="1" t="s">
        <v>13</v>
      </c>
      <c r="D1312" s="1" t="s">
        <v>11</v>
      </c>
      <c r="E1312" s="1">
        <v>-7.0247475324675301</v>
      </c>
      <c r="F1312" s="1">
        <v>0.58968212121212205</v>
      </c>
      <c r="G1312" s="1">
        <v>0.83309445887445899</v>
      </c>
      <c r="H1312" s="1">
        <v>-3.4740437662337701E-4</v>
      </c>
      <c r="I1312" s="1">
        <v>-1.80996815151516</v>
      </c>
      <c r="J1312" s="1">
        <v>-1.23289411688311</v>
      </c>
    </row>
    <row r="1313" spans="1:10" ht="13.5" customHeight="1" x14ac:dyDescent="0.35">
      <c r="A1313" s="1" t="s">
        <v>85</v>
      </c>
      <c r="B1313" s="1">
        <v>1.75</v>
      </c>
      <c r="C1313" s="1" t="s">
        <v>13</v>
      </c>
      <c r="D1313" s="1" t="s">
        <v>11</v>
      </c>
      <c r="E1313" s="1">
        <v>-7.0416038961038998</v>
      </c>
      <c r="F1313" s="1">
        <v>0.59139264069264097</v>
      </c>
      <c r="G1313" s="1">
        <v>0.83535887445887402</v>
      </c>
      <c r="H1313" s="1">
        <v>-3.48459480519481E-4</v>
      </c>
      <c r="I1313" s="1">
        <v>-1.81676294372295</v>
      </c>
      <c r="J1313" s="1">
        <v>-1.23744116883116</v>
      </c>
    </row>
    <row r="1314" spans="1:10" ht="13.5" customHeight="1" x14ac:dyDescent="0.35">
      <c r="A1314" s="1" t="s">
        <v>85</v>
      </c>
      <c r="B1314" s="1">
        <v>3.5</v>
      </c>
      <c r="C1314" s="1" t="s">
        <v>13</v>
      </c>
      <c r="D1314" s="1" t="s">
        <v>11</v>
      </c>
      <c r="E1314" s="1">
        <v>-7.0584602597402597</v>
      </c>
      <c r="F1314" s="1">
        <v>0.59310316017316</v>
      </c>
      <c r="G1314" s="1">
        <v>0.83762329004328995</v>
      </c>
      <c r="H1314" s="1">
        <v>-3.4951458441558498E-4</v>
      </c>
      <c r="I1314" s="1">
        <v>-1.82355773593074</v>
      </c>
      <c r="J1314" s="1">
        <v>-1.2419882207792201</v>
      </c>
    </row>
    <row r="1315" spans="1:10" ht="13.5" customHeight="1" x14ac:dyDescent="0.35">
      <c r="A1315" s="1" t="s">
        <v>85</v>
      </c>
      <c r="B1315" s="1">
        <v>0</v>
      </c>
      <c r="C1315" s="1" t="s">
        <v>14</v>
      </c>
      <c r="D1315" s="1" t="s">
        <v>11</v>
      </c>
      <c r="E1315" s="1">
        <v>-7.0753166233766196</v>
      </c>
      <c r="F1315" s="1">
        <v>0.59481367965368004</v>
      </c>
      <c r="G1315" s="1">
        <v>0.83988770562770498</v>
      </c>
      <c r="H1315" s="1">
        <v>-3.5056968831168901E-4</v>
      </c>
      <c r="I1315" s="1">
        <v>-1.83035252813853</v>
      </c>
      <c r="J1315" s="1">
        <v>-1.24653527272727</v>
      </c>
    </row>
    <row r="1316" spans="1:10" ht="13.5" customHeight="1" x14ac:dyDescent="0.35">
      <c r="A1316" s="1" t="s">
        <v>85</v>
      </c>
      <c r="B1316" s="1">
        <v>1.75</v>
      </c>
      <c r="C1316" s="1" t="s">
        <v>14</v>
      </c>
      <c r="D1316" s="1" t="s">
        <v>11</v>
      </c>
      <c r="E1316" s="1">
        <v>-7.0921729870129901</v>
      </c>
      <c r="F1316" s="1">
        <v>0.59652419913419896</v>
      </c>
      <c r="G1316" s="1">
        <v>0.84215212121212102</v>
      </c>
      <c r="H1316" s="1">
        <v>-3.51624792207793E-4</v>
      </c>
      <c r="I1316" s="1">
        <v>-1.83714732034632</v>
      </c>
      <c r="J1316" s="1">
        <v>-1.25108232467532</v>
      </c>
    </row>
    <row r="1317" spans="1:10" ht="13.5" customHeight="1" x14ac:dyDescent="0.35">
      <c r="A1317" s="1" t="s">
        <v>85</v>
      </c>
      <c r="B1317" s="1">
        <v>3.5</v>
      </c>
      <c r="C1317" s="1" t="s">
        <v>14</v>
      </c>
      <c r="D1317" s="1" t="s">
        <v>11</v>
      </c>
      <c r="E1317" s="1">
        <v>-7.10902935064935</v>
      </c>
      <c r="F1317" s="1">
        <v>0.598234718614719</v>
      </c>
      <c r="G1317" s="1">
        <v>0.84441653679653705</v>
      </c>
      <c r="H1317" s="1">
        <v>-3.52679896103896E-4</v>
      </c>
      <c r="I1317" s="1">
        <v>-1.84394211255412</v>
      </c>
      <c r="J1317" s="1">
        <v>-1.2556293766233699</v>
      </c>
    </row>
    <row r="1318" spans="1:10" ht="13.5" customHeight="1" x14ac:dyDescent="0.35">
      <c r="A1318" s="1" t="s">
        <v>85</v>
      </c>
      <c r="B1318" s="1">
        <v>0</v>
      </c>
      <c r="C1318" s="1" t="s">
        <v>15</v>
      </c>
      <c r="D1318" s="1" t="s">
        <v>11</v>
      </c>
      <c r="E1318" s="1">
        <v>-7.1258857142857099</v>
      </c>
      <c r="F1318" s="1">
        <v>0.59994523809523803</v>
      </c>
      <c r="G1318" s="1">
        <v>0.84668095238095198</v>
      </c>
      <c r="H1318" s="1">
        <v>-3.5373499999999999E-4</v>
      </c>
      <c r="I1318" s="1">
        <v>-1.85073690476191</v>
      </c>
      <c r="J1318" s="1">
        <v>-1.2601764285714201</v>
      </c>
    </row>
    <row r="1319" spans="1:10" ht="13.5" customHeight="1" x14ac:dyDescent="0.35">
      <c r="A1319" s="1" t="s">
        <v>85</v>
      </c>
      <c r="B1319" s="1">
        <v>1.75</v>
      </c>
      <c r="C1319" s="1" t="s">
        <v>15</v>
      </c>
      <c r="D1319" s="1" t="s">
        <v>11</v>
      </c>
      <c r="E1319" s="1">
        <v>-7.1427420779220796</v>
      </c>
      <c r="F1319" s="1">
        <v>0.60165575757575795</v>
      </c>
      <c r="G1319" s="1">
        <v>0.84894536796536801</v>
      </c>
      <c r="H1319" s="1">
        <v>-3.5479010389610402E-4</v>
      </c>
      <c r="I1319" s="1">
        <v>-1.8575316969697</v>
      </c>
      <c r="J1319" s="1">
        <v>-1.26472348051948</v>
      </c>
    </row>
    <row r="1320" spans="1:10" ht="13.5" customHeight="1" x14ac:dyDescent="0.35">
      <c r="A1320" s="1" t="s">
        <v>85</v>
      </c>
      <c r="B1320" s="1">
        <v>3.5</v>
      </c>
      <c r="C1320" s="1" t="s">
        <v>15</v>
      </c>
      <c r="D1320" s="1" t="s">
        <v>11</v>
      </c>
      <c r="E1320" s="1">
        <v>-7.1595984415584404</v>
      </c>
      <c r="F1320" s="1">
        <v>0.60336627705627699</v>
      </c>
      <c r="G1320" s="1">
        <v>0.85120978354978305</v>
      </c>
      <c r="H1320" s="1">
        <v>-3.5584520779220801E-4</v>
      </c>
      <c r="I1320" s="1">
        <v>-1.86432648917749</v>
      </c>
      <c r="J1320" s="1">
        <v>-1.26927053246753</v>
      </c>
    </row>
    <row r="1321" spans="1:10" ht="13.5" customHeight="1" x14ac:dyDescent="0.35">
      <c r="A1321" s="1" t="s">
        <v>85</v>
      </c>
      <c r="B1321" s="1">
        <v>0</v>
      </c>
      <c r="C1321" s="1" t="s">
        <v>16</v>
      </c>
      <c r="D1321" s="1" t="s">
        <v>11</v>
      </c>
      <c r="E1321" s="1">
        <v>-7.17645480519481</v>
      </c>
      <c r="F1321" s="1">
        <v>0.60507679653679702</v>
      </c>
      <c r="G1321" s="1">
        <v>0.85347419913419897</v>
      </c>
      <c r="H1321" s="1">
        <v>-3.5690031168831199E-4</v>
      </c>
      <c r="I1321" s="1">
        <v>-1.87112128138529</v>
      </c>
      <c r="J1321" s="1">
        <v>-1.2738175844155799</v>
      </c>
    </row>
    <row r="1322" spans="1:10" ht="13.5" customHeight="1" x14ac:dyDescent="0.35">
      <c r="A1322" s="1" t="s">
        <v>85</v>
      </c>
      <c r="B1322" s="1">
        <v>1.75</v>
      </c>
      <c r="C1322" s="1" t="s">
        <v>16</v>
      </c>
      <c r="D1322" s="1" t="s">
        <v>11</v>
      </c>
      <c r="E1322" s="1">
        <v>-7.1933111688311699</v>
      </c>
      <c r="F1322" s="1">
        <v>0.60678731601731595</v>
      </c>
      <c r="G1322" s="1">
        <v>0.85573861471861501</v>
      </c>
      <c r="H1322" s="1">
        <v>-3.5795541558441603E-4</v>
      </c>
      <c r="I1322" s="1">
        <v>-1.87791607359308</v>
      </c>
      <c r="J1322" s="1">
        <v>-1.2783646363636301</v>
      </c>
    </row>
    <row r="1323" spans="1:10" ht="13.5" customHeight="1" x14ac:dyDescent="0.35">
      <c r="A1323" s="1" t="s">
        <v>85</v>
      </c>
      <c r="B1323" s="1">
        <v>3.5</v>
      </c>
      <c r="C1323" s="1" t="s">
        <v>16</v>
      </c>
      <c r="D1323" s="1" t="s">
        <v>11</v>
      </c>
      <c r="E1323" s="1">
        <v>-7.2101675324675298</v>
      </c>
      <c r="F1323" s="1">
        <v>0.60849783549783598</v>
      </c>
      <c r="G1323" s="1">
        <v>0.85800303030303005</v>
      </c>
      <c r="H1323" s="1">
        <v>-3.5901051948052001E-4</v>
      </c>
      <c r="I1323" s="1">
        <v>-1.88471086580087</v>
      </c>
      <c r="J1323" s="1">
        <v>-1.28291168831168</v>
      </c>
    </row>
    <row r="1324" spans="1:10" ht="13.5" customHeight="1" x14ac:dyDescent="0.35">
      <c r="A1324" s="1" t="s">
        <v>85</v>
      </c>
      <c r="B1324" s="1">
        <v>0</v>
      </c>
      <c r="C1324" s="1" t="s">
        <v>17</v>
      </c>
      <c r="D1324" s="1" t="s">
        <v>11</v>
      </c>
      <c r="E1324" s="1">
        <v>-7.2270238961039004</v>
      </c>
      <c r="F1324" s="1">
        <v>0.61020835497835502</v>
      </c>
      <c r="G1324" s="1">
        <v>0.86026744588744597</v>
      </c>
      <c r="H1324" s="1">
        <v>-3.6006562337662399E-4</v>
      </c>
      <c r="I1324" s="1">
        <v>-1.89150565800866</v>
      </c>
      <c r="J1324" s="1">
        <v>-1.2874587402597399</v>
      </c>
    </row>
    <row r="1325" spans="1:10" ht="13.5" customHeight="1" x14ac:dyDescent="0.35">
      <c r="A1325" s="1" t="s">
        <v>85</v>
      </c>
      <c r="B1325" s="1">
        <v>1.75</v>
      </c>
      <c r="C1325" s="1" t="s">
        <v>17</v>
      </c>
      <c r="D1325" s="1" t="s">
        <v>11</v>
      </c>
      <c r="E1325" s="1">
        <v>-7.2438802597402603</v>
      </c>
      <c r="F1325" s="1">
        <v>0.61191887445887505</v>
      </c>
      <c r="G1325" s="1">
        <v>0.86253186147186101</v>
      </c>
      <c r="H1325" s="1">
        <v>-3.6112072727272797E-4</v>
      </c>
      <c r="I1325" s="1">
        <v>-1.89830045021645</v>
      </c>
      <c r="J1325" s="1">
        <v>-1.2920057922077901</v>
      </c>
    </row>
    <row r="1326" spans="1:10" ht="13.5" customHeight="1" x14ac:dyDescent="0.35">
      <c r="A1326" s="1" t="s">
        <v>85</v>
      </c>
      <c r="B1326" s="1">
        <v>3.5</v>
      </c>
      <c r="C1326" s="1" t="s">
        <v>17</v>
      </c>
      <c r="D1326" s="1" t="s">
        <v>11</v>
      </c>
      <c r="E1326" s="1">
        <v>-7.2607366233766202</v>
      </c>
      <c r="F1326" s="1">
        <v>0.61362939393939397</v>
      </c>
      <c r="G1326" s="1">
        <v>0.86479627705627704</v>
      </c>
      <c r="H1326" s="1">
        <v>-3.6217583116883201E-4</v>
      </c>
      <c r="I1326" s="1">
        <v>-1.90509524242425</v>
      </c>
      <c r="J1326" s="1">
        <v>-1.29655284415584</v>
      </c>
    </row>
    <row r="1327" spans="1:10" ht="13.5" customHeight="1" x14ac:dyDescent="0.35">
      <c r="A1327" s="1" t="s">
        <v>85</v>
      </c>
      <c r="B1327" s="1">
        <v>0</v>
      </c>
      <c r="C1327" s="1" t="s">
        <v>10</v>
      </c>
      <c r="D1327" s="1" t="s">
        <v>11</v>
      </c>
      <c r="E1327" s="1">
        <v>-7.2775929870129898</v>
      </c>
      <c r="F1327" s="1">
        <v>0.61533991341991401</v>
      </c>
      <c r="G1327" s="1">
        <v>0.86706069264069197</v>
      </c>
      <c r="H1327" s="1">
        <v>-3.6323093506493502E-4</v>
      </c>
      <c r="I1327" s="1">
        <v>-1.91189003463204</v>
      </c>
      <c r="J1327" s="1">
        <v>-1.30109989610389</v>
      </c>
    </row>
    <row r="1328" spans="1:10" ht="13.5" customHeight="1" x14ac:dyDescent="0.35">
      <c r="A1328" s="1" t="s">
        <v>85</v>
      </c>
      <c r="B1328" s="1">
        <v>1.75</v>
      </c>
      <c r="C1328" s="1" t="s">
        <v>10</v>
      </c>
      <c r="D1328" s="1" t="s">
        <v>11</v>
      </c>
      <c r="E1328" s="1">
        <v>-7.2944493506493497</v>
      </c>
      <c r="F1328" s="1">
        <v>0.61705043290043304</v>
      </c>
      <c r="G1328" s="1">
        <v>0.869325108225108</v>
      </c>
      <c r="H1328" s="1">
        <v>-3.64286038961039E-4</v>
      </c>
      <c r="I1328" s="1">
        <v>-1.91868482683983</v>
      </c>
      <c r="J1328" s="1">
        <v>-1.3056469480519399</v>
      </c>
    </row>
    <row r="1329" spans="1:10" ht="13.5" customHeight="1" x14ac:dyDescent="0.35">
      <c r="A1329" s="1" t="s">
        <v>85</v>
      </c>
      <c r="B1329" s="1">
        <v>3.5</v>
      </c>
      <c r="C1329" s="1" t="s">
        <v>10</v>
      </c>
      <c r="D1329" s="1" t="s">
        <v>11</v>
      </c>
      <c r="E1329" s="1">
        <v>-7.3113057142857096</v>
      </c>
      <c r="F1329" s="1">
        <v>0.61876095238095297</v>
      </c>
      <c r="G1329" s="1">
        <v>0.87158952380952404</v>
      </c>
      <c r="H1329" s="1">
        <v>-3.6534114285714298E-4</v>
      </c>
      <c r="I1329" s="1">
        <v>-1.92547961904762</v>
      </c>
      <c r="J1329" s="1">
        <v>-1.3101940000000001</v>
      </c>
    </row>
    <row r="1330" spans="1:10" ht="13.5" customHeight="1" x14ac:dyDescent="0.35">
      <c r="A1330" s="1" t="s">
        <v>85</v>
      </c>
      <c r="B1330" s="1">
        <v>0</v>
      </c>
      <c r="C1330" s="1" t="s">
        <v>12</v>
      </c>
      <c r="D1330" s="1" t="s">
        <v>11</v>
      </c>
      <c r="E1330" s="1">
        <v>-7.3281620779220802</v>
      </c>
      <c r="F1330" s="1">
        <v>0.620471471861472</v>
      </c>
      <c r="G1330" s="1">
        <v>0.87385393939393896</v>
      </c>
      <c r="H1330" s="1">
        <v>-3.6639624675324702E-4</v>
      </c>
      <c r="I1330" s="1">
        <v>-1.93227441125541</v>
      </c>
      <c r="J1330" s="1">
        <v>-1.31474105194805</v>
      </c>
    </row>
    <row r="1331" spans="1:10" ht="13.5" customHeight="1" x14ac:dyDescent="0.35">
      <c r="A1331" s="1" t="s">
        <v>85</v>
      </c>
      <c r="B1331" s="1">
        <v>1.75</v>
      </c>
      <c r="C1331" s="1" t="s">
        <v>12</v>
      </c>
      <c r="D1331" s="1" t="s">
        <v>11</v>
      </c>
      <c r="E1331" s="1">
        <v>-7.3450184415584401</v>
      </c>
      <c r="F1331" s="1">
        <v>0.62218199134199204</v>
      </c>
      <c r="G1331" s="1">
        <v>0.876118354978355</v>
      </c>
      <c r="H1331" s="1">
        <v>-3.67451350649351E-4</v>
      </c>
      <c r="I1331" s="1">
        <v>-1.93906920346321</v>
      </c>
      <c r="J1331" s="1">
        <v>-1.3192881038961</v>
      </c>
    </row>
    <row r="1332" spans="1:10" ht="13.5" customHeight="1" x14ac:dyDescent="0.35">
      <c r="A1332" s="1" t="s">
        <v>85</v>
      </c>
      <c r="B1332" s="1">
        <v>3.5</v>
      </c>
      <c r="C1332" s="1" t="s">
        <v>12</v>
      </c>
      <c r="D1332" s="1" t="s">
        <v>11</v>
      </c>
      <c r="E1332" s="1">
        <v>-7.3618748051948097</v>
      </c>
      <c r="F1332" s="1">
        <v>0.62389251082251096</v>
      </c>
      <c r="G1332" s="1">
        <v>0.87838277056277003</v>
      </c>
      <c r="H1332" s="1">
        <v>-3.6850645454545498E-4</v>
      </c>
      <c r="I1332" s="1">
        <v>-1.945863995671</v>
      </c>
      <c r="J1332" s="1">
        <v>-1.3238351558441499</v>
      </c>
    </row>
    <row r="1333" spans="1:10" ht="13.5" customHeight="1" x14ac:dyDescent="0.35">
      <c r="A1333" s="1" t="s">
        <v>85</v>
      </c>
      <c r="B1333" s="1">
        <v>0</v>
      </c>
      <c r="C1333" s="1" t="s">
        <v>13</v>
      </c>
      <c r="D1333" s="1" t="s">
        <v>11</v>
      </c>
      <c r="E1333" s="1">
        <v>-7.3787311688311696</v>
      </c>
      <c r="F1333" s="1">
        <v>0.62560303030303099</v>
      </c>
      <c r="G1333" s="1">
        <v>0.88064718614718596</v>
      </c>
      <c r="H1333" s="1">
        <v>-3.6956155844155902E-4</v>
      </c>
      <c r="I1333" s="1">
        <v>-1.95265878787879</v>
      </c>
      <c r="J1333" s="1">
        <v>-1.3283822077922001</v>
      </c>
    </row>
    <row r="1334" spans="1:10" ht="13.5" customHeight="1" x14ac:dyDescent="0.35">
      <c r="A1334" s="1" t="s">
        <v>85</v>
      </c>
      <c r="B1334" s="1">
        <v>1.75</v>
      </c>
      <c r="C1334" s="1" t="s">
        <v>13</v>
      </c>
      <c r="D1334" s="1" t="s">
        <v>11</v>
      </c>
      <c r="E1334" s="1">
        <v>-7.3955875324675304</v>
      </c>
      <c r="F1334" s="1">
        <v>0.62731354978355003</v>
      </c>
      <c r="G1334" s="1">
        <v>0.88291160173160199</v>
      </c>
      <c r="H1334" s="1">
        <v>-3.70616662337663E-4</v>
      </c>
      <c r="I1334" s="1">
        <v>-1.95945358008658</v>
      </c>
      <c r="J1334" s="1">
        <v>-1.33292925974026</v>
      </c>
    </row>
    <row r="1335" spans="1:10" ht="13.5" customHeight="1" x14ac:dyDescent="0.35">
      <c r="A1335" s="1" t="s">
        <v>85</v>
      </c>
      <c r="B1335" s="1">
        <v>3.5</v>
      </c>
      <c r="C1335" s="1" t="s">
        <v>13</v>
      </c>
      <c r="D1335" s="1" t="s">
        <v>11</v>
      </c>
      <c r="E1335" s="1">
        <v>-7.4124438961039001</v>
      </c>
      <c r="F1335" s="1">
        <v>0.62902406926406995</v>
      </c>
      <c r="G1335" s="1">
        <v>0.88517601731601703</v>
      </c>
      <c r="H1335" s="1">
        <v>-3.7167176623376699E-4</v>
      </c>
      <c r="I1335" s="1">
        <v>-1.96624837229438</v>
      </c>
      <c r="J1335" s="1">
        <v>-1.3374763116883099</v>
      </c>
    </row>
    <row r="1336" spans="1:10" ht="13.5" customHeight="1" x14ac:dyDescent="0.35">
      <c r="A1336" s="1" t="s">
        <v>85</v>
      </c>
      <c r="B1336" s="1">
        <v>0</v>
      </c>
      <c r="C1336" s="1" t="s">
        <v>14</v>
      </c>
      <c r="D1336" s="1" t="s">
        <v>11</v>
      </c>
      <c r="E1336" s="1">
        <v>-7.42930025974026</v>
      </c>
      <c r="F1336" s="1">
        <v>0.63073458874458899</v>
      </c>
      <c r="G1336" s="1">
        <v>0.88744043290043295</v>
      </c>
      <c r="H1336" s="1">
        <v>-3.7272687012986999E-4</v>
      </c>
      <c r="I1336" s="1">
        <v>-1.97304316450217</v>
      </c>
      <c r="J1336" s="1">
        <v>-1.3420233636363601</v>
      </c>
    </row>
    <row r="1337" spans="1:10" ht="13.5" customHeight="1" x14ac:dyDescent="0.35">
      <c r="A1337" s="1" t="s">
        <v>85</v>
      </c>
      <c r="B1337" s="1">
        <v>1.75</v>
      </c>
      <c r="C1337" s="1" t="s">
        <v>14</v>
      </c>
      <c r="D1337" s="1" t="s">
        <v>11</v>
      </c>
      <c r="E1337" s="1">
        <v>-7.4461566233766199</v>
      </c>
      <c r="F1337" s="1">
        <v>0.63244510822510902</v>
      </c>
      <c r="G1337" s="1">
        <v>0.88970484848484799</v>
      </c>
      <c r="H1337" s="1">
        <v>-3.7378197402597398E-4</v>
      </c>
      <c r="I1337" s="1">
        <v>-1.97983795670996</v>
      </c>
      <c r="J1337" s="1">
        <v>-1.34657041558441</v>
      </c>
    </row>
    <row r="1338" spans="1:10" ht="13.5" customHeight="1" x14ac:dyDescent="0.35">
      <c r="A1338" s="1" t="s">
        <v>85</v>
      </c>
      <c r="B1338" s="1">
        <v>3.5</v>
      </c>
      <c r="C1338" s="1" t="s">
        <v>14</v>
      </c>
      <c r="D1338" s="1" t="s">
        <v>11</v>
      </c>
      <c r="E1338" s="1">
        <v>-7.4630129870129904</v>
      </c>
      <c r="F1338" s="1">
        <v>0.63415562770562794</v>
      </c>
      <c r="G1338" s="1">
        <v>0.89196926406926402</v>
      </c>
      <c r="H1338" s="1">
        <v>-3.7483707792207801E-4</v>
      </c>
      <c r="I1338" s="1">
        <v>-1.98663274891775</v>
      </c>
      <c r="J1338" s="1">
        <v>-1.35111746753246</v>
      </c>
    </row>
    <row r="1339" spans="1:10" ht="13.5" customHeight="1" x14ac:dyDescent="0.35">
      <c r="A1339" s="1" t="s">
        <v>85</v>
      </c>
      <c r="B1339" s="1">
        <v>0</v>
      </c>
      <c r="C1339" s="1" t="s">
        <v>15</v>
      </c>
      <c r="D1339" s="1" t="s">
        <v>11</v>
      </c>
      <c r="E1339" s="1">
        <v>-7.4798693506493503</v>
      </c>
      <c r="F1339" s="1">
        <v>0.63586614718614798</v>
      </c>
      <c r="G1339" s="1">
        <v>0.89423367965367895</v>
      </c>
      <c r="H1339" s="1">
        <v>-3.75892181818182E-4</v>
      </c>
      <c r="I1339" s="1">
        <v>-1.99342754112554</v>
      </c>
      <c r="J1339" s="1">
        <v>-1.3556645194805199</v>
      </c>
    </row>
    <row r="1340" spans="1:10" ht="13.5" customHeight="1" x14ac:dyDescent="0.35">
      <c r="A1340" s="1" t="s">
        <v>85</v>
      </c>
      <c r="B1340" s="1">
        <v>1.75</v>
      </c>
      <c r="C1340" s="1" t="s">
        <v>15</v>
      </c>
      <c r="D1340" s="1" t="s">
        <v>11</v>
      </c>
      <c r="E1340" s="1">
        <v>-7.49672571428572</v>
      </c>
      <c r="F1340" s="1">
        <v>0.63757666666666701</v>
      </c>
      <c r="G1340" s="1">
        <v>0.89649809523809498</v>
      </c>
      <c r="H1340" s="1">
        <v>-3.7694728571428598E-4</v>
      </c>
      <c r="I1340" s="1">
        <v>-2.00022233333334</v>
      </c>
      <c r="J1340" s="1">
        <v>-1.3602115714285701</v>
      </c>
    </row>
    <row r="1341" spans="1:10" ht="13.5" customHeight="1" x14ac:dyDescent="0.35">
      <c r="A1341" s="1" t="s">
        <v>85</v>
      </c>
      <c r="B1341" s="1">
        <v>3.5</v>
      </c>
      <c r="C1341" s="1" t="s">
        <v>15</v>
      </c>
      <c r="D1341" s="1" t="s">
        <v>11</v>
      </c>
      <c r="E1341" s="1">
        <v>-7.5135820779220799</v>
      </c>
      <c r="F1341" s="1">
        <v>0.63928718614718705</v>
      </c>
      <c r="G1341" s="1">
        <v>0.89876251082251102</v>
      </c>
      <c r="H1341" s="1">
        <v>-3.7800238961039002E-4</v>
      </c>
      <c r="I1341" s="1">
        <v>-2.0070171255411302</v>
      </c>
      <c r="J1341" s="1">
        <v>-1.36475862337662</v>
      </c>
    </row>
    <row r="1342" spans="1:10" ht="13.5" customHeight="1" x14ac:dyDescent="0.35">
      <c r="A1342" s="1" t="s">
        <v>85</v>
      </c>
      <c r="B1342" s="1">
        <v>0</v>
      </c>
      <c r="C1342" s="1" t="s">
        <v>16</v>
      </c>
      <c r="D1342" s="1" t="s">
        <v>11</v>
      </c>
      <c r="E1342" s="1">
        <v>-7.5304384415584398</v>
      </c>
      <c r="F1342" s="1">
        <v>0.64099770562770597</v>
      </c>
      <c r="G1342" s="1">
        <v>0.90102692640692605</v>
      </c>
      <c r="H1342" s="1">
        <v>-3.79057493506494E-4</v>
      </c>
      <c r="I1342" s="1">
        <v>-2.01381191774892</v>
      </c>
      <c r="J1342" s="1">
        <v>-1.36930567532467</v>
      </c>
    </row>
    <row r="1343" spans="1:10" ht="13.5" customHeight="1" x14ac:dyDescent="0.35">
      <c r="A1343" s="1" t="s">
        <v>85</v>
      </c>
      <c r="B1343" s="1">
        <v>1.75</v>
      </c>
      <c r="C1343" s="1" t="s">
        <v>16</v>
      </c>
      <c r="D1343" s="1" t="s">
        <v>11</v>
      </c>
      <c r="E1343" s="1">
        <v>-7.5472948051948103</v>
      </c>
      <c r="F1343" s="1">
        <v>0.64270822510822501</v>
      </c>
      <c r="G1343" s="1">
        <v>0.90329134199134198</v>
      </c>
      <c r="H1343" s="1">
        <v>-3.8011259740259798E-4</v>
      </c>
      <c r="I1343" s="1">
        <v>-2.0206067099567102</v>
      </c>
      <c r="J1343" s="1">
        <v>-1.3738527272727199</v>
      </c>
    </row>
    <row r="1344" spans="1:10" ht="13.5" customHeight="1" x14ac:dyDescent="0.35">
      <c r="A1344" s="1" t="s">
        <v>85</v>
      </c>
      <c r="B1344" s="1">
        <v>3.5</v>
      </c>
      <c r="C1344" s="1" t="s">
        <v>16</v>
      </c>
      <c r="D1344" s="1" t="s">
        <v>11</v>
      </c>
      <c r="E1344" s="1">
        <v>-7.5641511688311702</v>
      </c>
      <c r="F1344" s="1">
        <v>0.64441874458874504</v>
      </c>
      <c r="G1344" s="1">
        <v>0.90555575757575701</v>
      </c>
      <c r="H1344" s="1">
        <v>-3.8116770129870202E-4</v>
      </c>
      <c r="I1344" s="1">
        <v>-2.0274015021645102</v>
      </c>
      <c r="J1344" s="1">
        <v>-1.3783997792207801</v>
      </c>
    </row>
    <row r="1345" spans="1:10" ht="13.5" customHeight="1" x14ac:dyDescent="0.35">
      <c r="A1345" s="1" t="s">
        <v>85</v>
      </c>
      <c r="B1345" s="1">
        <v>0</v>
      </c>
      <c r="C1345" s="1" t="s">
        <v>17</v>
      </c>
      <c r="D1345" s="1" t="s">
        <v>11</v>
      </c>
      <c r="E1345" s="1">
        <v>-7.5810075324675301</v>
      </c>
      <c r="F1345" s="1">
        <v>0.64612926406926396</v>
      </c>
      <c r="G1345" s="1">
        <v>0.90782017316017305</v>
      </c>
      <c r="H1345" s="1">
        <v>-3.82222805194806E-4</v>
      </c>
      <c r="I1345" s="1">
        <v>-2.0341962943723</v>
      </c>
      <c r="J1345" s="1">
        <v>-1.38294683116883</v>
      </c>
    </row>
    <row r="1346" spans="1:10" ht="13.5" customHeight="1" x14ac:dyDescent="0.35">
      <c r="A1346" s="1" t="s">
        <v>85</v>
      </c>
      <c r="B1346" s="1">
        <v>1.75</v>
      </c>
      <c r="C1346" s="1" t="s">
        <v>17</v>
      </c>
      <c r="D1346" s="1" t="s">
        <v>11</v>
      </c>
      <c r="E1346" s="1">
        <v>-7.5978638961038998</v>
      </c>
      <c r="F1346" s="1">
        <v>0.647839783549784</v>
      </c>
      <c r="G1346" s="1">
        <v>0.91008458874458897</v>
      </c>
      <c r="H1346" s="1">
        <v>-3.8327790909090901E-4</v>
      </c>
      <c r="I1346" s="1">
        <v>-2.0409910865800902</v>
      </c>
      <c r="J1346" s="1">
        <v>-1.3874938831168799</v>
      </c>
    </row>
    <row r="1347" spans="1:10" ht="13.5" customHeight="1" x14ac:dyDescent="0.35">
      <c r="A1347" s="1" t="s">
        <v>85</v>
      </c>
      <c r="B1347" s="1">
        <v>3.5</v>
      </c>
      <c r="C1347" s="1" t="s">
        <v>17</v>
      </c>
      <c r="D1347" s="1" t="s">
        <v>11</v>
      </c>
      <c r="E1347" s="1">
        <v>-7.6147202597402597</v>
      </c>
      <c r="F1347" s="1">
        <v>0.64955030303030303</v>
      </c>
      <c r="G1347" s="1">
        <v>0.91234900432900401</v>
      </c>
      <c r="H1347" s="1">
        <v>-3.8433301298701299E-4</v>
      </c>
      <c r="I1347" s="1">
        <v>-2.04778587878788</v>
      </c>
      <c r="J1347" s="1">
        <v>-1.3920409350649301</v>
      </c>
    </row>
    <row r="1348" spans="1:10" ht="13.5" customHeight="1" x14ac:dyDescent="0.35">
      <c r="A1348" s="1" t="s">
        <v>85</v>
      </c>
      <c r="B1348" s="1">
        <v>0</v>
      </c>
      <c r="C1348" s="1" t="s">
        <v>10</v>
      </c>
      <c r="D1348" s="1" t="s">
        <v>11</v>
      </c>
      <c r="E1348" s="1">
        <v>-7.6315766233766196</v>
      </c>
      <c r="F1348" s="1">
        <v>0.65126082251082296</v>
      </c>
      <c r="G1348" s="1">
        <v>0.91461341991342004</v>
      </c>
      <c r="H1348" s="1">
        <v>-3.8538811688311703E-4</v>
      </c>
      <c r="I1348" s="1">
        <v>-2.0545806709956702</v>
      </c>
      <c r="J1348" s="1">
        <v>-1.39658798701298</v>
      </c>
    </row>
    <row r="1349" spans="1:10" ht="13.5" customHeight="1" x14ac:dyDescent="0.35">
      <c r="A1349" s="1" t="s">
        <v>85</v>
      </c>
      <c r="B1349" s="1">
        <v>1.75</v>
      </c>
      <c r="C1349" s="1" t="s">
        <v>10</v>
      </c>
      <c r="D1349" s="1" t="s">
        <v>11</v>
      </c>
      <c r="E1349" s="1">
        <v>-7.6484329870129901</v>
      </c>
      <c r="F1349" s="1">
        <v>0.65297134199134199</v>
      </c>
      <c r="G1349" s="1">
        <v>0.91687783549783497</v>
      </c>
      <c r="H1349" s="1">
        <v>-3.8644322077922101E-4</v>
      </c>
      <c r="I1349" s="1">
        <v>-2.0613754632034702</v>
      </c>
      <c r="J1349" s="1">
        <v>-1.40113503896103</v>
      </c>
    </row>
    <row r="1350" spans="1:10" ht="13.5" customHeight="1" x14ac:dyDescent="0.35">
      <c r="A1350" s="1" t="s">
        <v>85</v>
      </c>
      <c r="B1350" s="1">
        <v>3.5</v>
      </c>
      <c r="C1350" s="1" t="s">
        <v>10</v>
      </c>
      <c r="D1350" s="1" t="s">
        <v>11</v>
      </c>
      <c r="E1350" s="1">
        <v>-7.66528935064935</v>
      </c>
      <c r="F1350" s="1">
        <v>0.65468186147186203</v>
      </c>
      <c r="G1350" s="1">
        <v>0.91914225108225101</v>
      </c>
      <c r="H1350" s="1">
        <v>-3.8749832467532499E-4</v>
      </c>
      <c r="I1350" s="1">
        <v>-2.06817025541126</v>
      </c>
      <c r="J1350" s="1">
        <v>-1.4056820909090899</v>
      </c>
    </row>
    <row r="1351" spans="1:10" ht="13.5" customHeight="1" x14ac:dyDescent="0.35">
      <c r="A1351" s="1" t="s">
        <v>85</v>
      </c>
      <c r="B1351" s="1">
        <v>0</v>
      </c>
      <c r="C1351" s="1" t="s">
        <v>12</v>
      </c>
      <c r="D1351" s="1" t="s">
        <v>11</v>
      </c>
      <c r="E1351" s="1">
        <v>-7.6821457142857099</v>
      </c>
      <c r="F1351" s="1">
        <v>0.65639238095238095</v>
      </c>
      <c r="G1351" s="1">
        <v>0.92140666666666704</v>
      </c>
      <c r="H1351" s="1">
        <v>-3.8855342857142897E-4</v>
      </c>
      <c r="I1351" s="1">
        <v>-2.0749650476190502</v>
      </c>
      <c r="J1351" s="1">
        <v>-1.4102291428571401</v>
      </c>
    </row>
    <row r="1352" spans="1:10" ht="13.5" customHeight="1" x14ac:dyDescent="0.35">
      <c r="A1352" s="1" t="s">
        <v>85</v>
      </c>
      <c r="B1352" s="1">
        <v>1.75</v>
      </c>
      <c r="C1352" s="1" t="s">
        <v>12</v>
      </c>
      <c r="D1352" s="1" t="s">
        <v>11</v>
      </c>
      <c r="E1352" s="1">
        <v>-7.6990020779220796</v>
      </c>
      <c r="F1352" s="1">
        <v>0.65810290043290098</v>
      </c>
      <c r="G1352" s="1">
        <v>0.92367108225108197</v>
      </c>
      <c r="H1352" s="1">
        <v>-3.8960853246753301E-4</v>
      </c>
      <c r="I1352" s="1">
        <v>-2.08175983982684</v>
      </c>
      <c r="J1352" s="1">
        <v>-1.41477619480519</v>
      </c>
    </row>
    <row r="1353" spans="1:10" ht="13.5" customHeight="1" x14ac:dyDescent="0.35">
      <c r="A1353" s="1" t="s">
        <v>85</v>
      </c>
      <c r="B1353" s="1">
        <v>3.5</v>
      </c>
      <c r="C1353" s="1" t="s">
        <v>12</v>
      </c>
      <c r="D1353" s="1" t="s">
        <v>11</v>
      </c>
      <c r="E1353" s="1">
        <v>-7.7158584415584404</v>
      </c>
      <c r="F1353" s="1">
        <v>0.65981341991342002</v>
      </c>
      <c r="G1353" s="1">
        <v>0.925935497835498</v>
      </c>
      <c r="H1353" s="1">
        <v>-3.9066363636363699E-4</v>
      </c>
      <c r="I1353" s="1">
        <v>-2.08855463203464</v>
      </c>
      <c r="J1353" s="1">
        <v>-1.41932324675324</v>
      </c>
    </row>
    <row r="1354" spans="1:10" ht="13.5" customHeight="1" x14ac:dyDescent="0.35">
      <c r="A1354" s="1" t="s">
        <v>85</v>
      </c>
      <c r="B1354" s="1">
        <v>0</v>
      </c>
      <c r="C1354" s="1" t="s">
        <v>13</v>
      </c>
      <c r="D1354" s="1" t="s">
        <v>11</v>
      </c>
      <c r="E1354" s="1">
        <v>-7.73271480519481</v>
      </c>
      <c r="F1354" s="1">
        <v>0.66152393939394005</v>
      </c>
      <c r="G1354" s="1">
        <v>0.92819991341991304</v>
      </c>
      <c r="H1354" s="1">
        <v>-3.9171874025974098E-4</v>
      </c>
      <c r="I1354" s="1">
        <v>-2.0953494242424302</v>
      </c>
      <c r="J1354" s="1">
        <v>-1.4238702987012899</v>
      </c>
    </row>
    <row r="1355" spans="1:10" ht="13.5" customHeight="1" x14ac:dyDescent="0.35">
      <c r="A1355" s="1" t="s">
        <v>85</v>
      </c>
      <c r="B1355" s="1">
        <v>1.75</v>
      </c>
      <c r="C1355" s="1" t="s">
        <v>13</v>
      </c>
      <c r="D1355" s="1" t="s">
        <v>11</v>
      </c>
      <c r="E1355" s="1">
        <v>-7.7495711688311699</v>
      </c>
      <c r="F1355" s="1">
        <v>0.66323445887445898</v>
      </c>
      <c r="G1355" s="1">
        <v>0.93046432900432896</v>
      </c>
      <c r="H1355" s="1">
        <v>-3.9277384415584501E-4</v>
      </c>
      <c r="I1355" s="1">
        <v>-2.10214421645022</v>
      </c>
      <c r="J1355" s="1">
        <v>-1.42841735064935</v>
      </c>
    </row>
    <row r="1356" spans="1:10" ht="13.5" customHeight="1" x14ac:dyDescent="0.35">
      <c r="A1356" s="1" t="s">
        <v>85</v>
      </c>
      <c r="B1356" s="1">
        <v>3.5</v>
      </c>
      <c r="C1356" s="1" t="s">
        <v>13</v>
      </c>
      <c r="D1356" s="1" t="s">
        <v>11</v>
      </c>
      <c r="E1356" s="1">
        <v>-7.7664275324675298</v>
      </c>
      <c r="F1356" s="1">
        <v>0.66494497835497901</v>
      </c>
      <c r="G1356" s="1">
        <v>0.932728744588744</v>
      </c>
      <c r="H1356" s="1">
        <v>-3.9382894805194802E-4</v>
      </c>
      <c r="I1356" s="1">
        <v>-2.1089390086580102</v>
      </c>
      <c r="J1356" s="1">
        <v>-1.4329644025974</v>
      </c>
    </row>
    <row r="1357" spans="1:10" ht="13.5" customHeight="1" x14ac:dyDescent="0.35">
      <c r="A1357" s="1" t="s">
        <v>85</v>
      </c>
      <c r="B1357" s="1">
        <v>0</v>
      </c>
      <c r="C1357" s="1" t="s">
        <v>14</v>
      </c>
      <c r="D1357" s="1" t="s">
        <v>11</v>
      </c>
      <c r="E1357" s="1">
        <v>-7.7832838961039004</v>
      </c>
      <c r="F1357" s="1">
        <v>0.66665549783549805</v>
      </c>
      <c r="G1357" s="1">
        <v>0.93499316017316003</v>
      </c>
      <c r="H1357" s="1">
        <v>-3.94884051948052E-4</v>
      </c>
      <c r="I1357" s="1">
        <v>-2.1157338008658</v>
      </c>
      <c r="J1357" s="1">
        <v>-1.4375114545454499</v>
      </c>
    </row>
    <row r="1358" spans="1:10" ht="13.5" customHeight="1" x14ac:dyDescent="0.35">
      <c r="A1358" s="1" t="s">
        <v>85</v>
      </c>
      <c r="B1358" s="1">
        <v>1.75</v>
      </c>
      <c r="C1358" s="1" t="s">
        <v>14</v>
      </c>
      <c r="D1358" s="1" t="s">
        <v>11</v>
      </c>
      <c r="E1358" s="1">
        <v>-7.8001402597402603</v>
      </c>
      <c r="F1358" s="1">
        <v>0.66836601731601797</v>
      </c>
      <c r="G1358" s="1">
        <v>0.93725757575757596</v>
      </c>
      <c r="H1358" s="1">
        <v>-3.9593915584415599E-4</v>
      </c>
      <c r="I1358" s="1">
        <v>-2.1225285930736</v>
      </c>
      <c r="J1358" s="1">
        <v>-1.4420585064935001</v>
      </c>
    </row>
    <row r="1359" spans="1:10" ht="13.5" customHeight="1" x14ac:dyDescent="0.35">
      <c r="A1359" s="1" t="s">
        <v>85</v>
      </c>
      <c r="B1359" s="1">
        <v>3.5</v>
      </c>
      <c r="C1359" s="1" t="s">
        <v>14</v>
      </c>
      <c r="D1359" s="1" t="s">
        <v>11</v>
      </c>
      <c r="E1359" s="1">
        <v>-7.8169966233766202</v>
      </c>
      <c r="F1359" s="1">
        <v>0.670076536796537</v>
      </c>
      <c r="G1359" s="1">
        <v>0.93952199134199099</v>
      </c>
      <c r="H1359" s="1">
        <v>-3.9699425974026002E-4</v>
      </c>
      <c r="I1359" s="1">
        <v>-2.1293233852813902</v>
      </c>
      <c r="J1359" s="1">
        <v>-1.44660555844155</v>
      </c>
    </row>
    <row r="1360" spans="1:10" ht="13.5" customHeight="1" x14ac:dyDescent="0.35">
      <c r="A1360" s="1" t="s">
        <v>85</v>
      </c>
      <c r="B1360" s="1">
        <v>0</v>
      </c>
      <c r="C1360" s="1" t="s">
        <v>15</v>
      </c>
      <c r="D1360" s="1" t="s">
        <v>11</v>
      </c>
      <c r="E1360" s="1">
        <v>-7.8338529870129898</v>
      </c>
      <c r="F1360" s="1">
        <v>0.67178705627705704</v>
      </c>
      <c r="G1360" s="1">
        <v>0.94178640692640703</v>
      </c>
      <c r="H1360" s="1">
        <v>-3.98049363636364E-4</v>
      </c>
      <c r="I1360" s="1">
        <v>-2.13611817748918</v>
      </c>
      <c r="J1360" s="1">
        <v>-1.45115261038961</v>
      </c>
    </row>
    <row r="1361" spans="1:10" ht="13.5" customHeight="1" x14ac:dyDescent="0.35">
      <c r="A1361" s="1" t="s">
        <v>85</v>
      </c>
      <c r="B1361" s="1">
        <v>1.75</v>
      </c>
      <c r="C1361" s="1" t="s">
        <v>15</v>
      </c>
      <c r="D1361" s="1" t="s">
        <v>11</v>
      </c>
      <c r="E1361" s="1">
        <v>-7.8507093506493497</v>
      </c>
      <c r="F1361" s="1">
        <v>0.67349757575757596</v>
      </c>
      <c r="G1361" s="1">
        <v>0.94405082251082195</v>
      </c>
      <c r="H1361" s="1">
        <v>-3.9910446753246799E-4</v>
      </c>
      <c r="I1361" s="1">
        <v>-2.1429129696969702</v>
      </c>
      <c r="J1361" s="1">
        <v>-1.4556996623376599</v>
      </c>
    </row>
    <row r="1362" spans="1:10" ht="13.5" customHeight="1" x14ac:dyDescent="0.35">
      <c r="A1362" s="1" t="s">
        <v>85</v>
      </c>
      <c r="B1362" s="1">
        <v>3.5</v>
      </c>
      <c r="C1362" s="1" t="s">
        <v>15</v>
      </c>
      <c r="D1362" s="1" t="s">
        <v>11</v>
      </c>
      <c r="E1362" s="1">
        <v>-7.8675657142857096</v>
      </c>
      <c r="F1362" s="1">
        <v>0.675208095238096</v>
      </c>
      <c r="G1362" s="1">
        <v>0.94631523809523799</v>
      </c>
      <c r="H1362" s="1">
        <v>-4.0015957142857202E-4</v>
      </c>
      <c r="I1362" s="1">
        <v>-2.1497077619047702</v>
      </c>
      <c r="J1362" s="1">
        <v>-1.4602467142857101</v>
      </c>
    </row>
    <row r="1363" spans="1:10" ht="13.5" customHeight="1" x14ac:dyDescent="0.35">
      <c r="A1363" s="1" t="s">
        <v>85</v>
      </c>
      <c r="B1363" s="1">
        <v>0</v>
      </c>
      <c r="C1363" s="1" t="s">
        <v>16</v>
      </c>
      <c r="D1363" s="1" t="s">
        <v>11</v>
      </c>
      <c r="E1363" s="1">
        <v>-7.8844220779220802</v>
      </c>
      <c r="F1363" s="1">
        <v>0.67691861471861503</v>
      </c>
      <c r="G1363" s="1">
        <v>0.94857965367965402</v>
      </c>
      <c r="H1363" s="1">
        <v>-4.0121467532467601E-4</v>
      </c>
      <c r="I1363" s="1">
        <v>-2.15650255411256</v>
      </c>
      <c r="J1363" s="1">
        <v>-1.46479376623376</v>
      </c>
    </row>
    <row r="1364" spans="1:10" ht="13.5" customHeight="1" x14ac:dyDescent="0.35">
      <c r="A1364" s="1" t="s">
        <v>85</v>
      </c>
      <c r="B1364" s="1">
        <v>1.75</v>
      </c>
      <c r="C1364" s="1" t="s">
        <v>16</v>
      </c>
      <c r="D1364" s="1" t="s">
        <v>11</v>
      </c>
      <c r="E1364" s="1">
        <v>-7.9012784415584401</v>
      </c>
      <c r="F1364" s="1">
        <v>0.67862913419913495</v>
      </c>
      <c r="G1364" s="1">
        <v>0.95084406926406895</v>
      </c>
      <c r="H1364" s="1">
        <v>-4.0226977922077999E-4</v>
      </c>
      <c r="I1364" s="1">
        <v>-2.1632973463203502</v>
      </c>
      <c r="J1364" s="1">
        <v>-1.4693408181818099</v>
      </c>
    </row>
    <row r="1365" spans="1:10" ht="13.5" customHeight="1" x14ac:dyDescent="0.35">
      <c r="A1365" s="1" t="s">
        <v>85</v>
      </c>
      <c r="B1365" s="1">
        <v>3.5</v>
      </c>
      <c r="C1365" s="1" t="s">
        <v>16</v>
      </c>
      <c r="D1365" s="1" t="s">
        <v>11</v>
      </c>
      <c r="E1365" s="1">
        <v>-7.9181348051948097</v>
      </c>
      <c r="F1365" s="1">
        <v>0.68033965367965399</v>
      </c>
      <c r="G1365" s="1">
        <v>0.95310848484848498</v>
      </c>
      <c r="H1365" s="1">
        <v>-4.0332488311688403E-4</v>
      </c>
      <c r="I1365" s="1">
        <v>-2.17009213852814</v>
      </c>
      <c r="J1365" s="1">
        <v>-1.4738878701298701</v>
      </c>
    </row>
    <row r="1366" spans="1:10" ht="13.5" customHeight="1" x14ac:dyDescent="0.35">
      <c r="A1366" s="1" t="s">
        <v>85</v>
      </c>
      <c r="B1366" s="1">
        <v>0</v>
      </c>
      <c r="C1366" s="1" t="s">
        <v>17</v>
      </c>
      <c r="D1366" s="1" t="s">
        <v>11</v>
      </c>
      <c r="E1366" s="1">
        <v>-7.9349911688311696</v>
      </c>
      <c r="F1366" s="1">
        <v>0.68205017316017402</v>
      </c>
      <c r="G1366" s="1">
        <v>0.95537290043290002</v>
      </c>
      <c r="H1366" s="1">
        <v>-4.0437998701298698E-4</v>
      </c>
      <c r="I1366" s="1">
        <v>-2.1768869307359302</v>
      </c>
      <c r="J1366" s="1">
        <v>-1.47843492207792</v>
      </c>
    </row>
    <row r="1367" spans="1:10" ht="13.5" customHeight="1" x14ac:dyDescent="0.35">
      <c r="A1367" s="1" t="s">
        <v>85</v>
      </c>
      <c r="B1367" s="1">
        <v>1.75</v>
      </c>
      <c r="C1367" s="1" t="s">
        <v>17</v>
      </c>
      <c r="D1367" s="1" t="s">
        <v>11</v>
      </c>
      <c r="E1367" s="1">
        <v>-7.9518475324675304</v>
      </c>
      <c r="F1367" s="1">
        <v>0.68376069264069295</v>
      </c>
      <c r="G1367" s="1">
        <v>0.95763731601731605</v>
      </c>
      <c r="H1367" s="1">
        <v>-4.0543509090909102E-4</v>
      </c>
      <c r="I1367" s="1">
        <v>-2.1836817229437302</v>
      </c>
      <c r="J1367" s="1">
        <v>-1.48298197402597</v>
      </c>
    </row>
    <row r="1368" spans="1:10" ht="13.5" customHeight="1" x14ac:dyDescent="0.35">
      <c r="A1368" s="1" t="s">
        <v>85</v>
      </c>
      <c r="B1368" s="1">
        <v>3.5</v>
      </c>
      <c r="C1368" s="1" t="s">
        <v>17</v>
      </c>
      <c r="D1368" s="1" t="s">
        <v>11</v>
      </c>
      <c r="E1368" s="1">
        <v>-7.9687038961039001</v>
      </c>
      <c r="F1368" s="1">
        <v>0.68547121212121298</v>
      </c>
      <c r="G1368" s="1">
        <v>0.95990173160173098</v>
      </c>
      <c r="H1368" s="1">
        <v>-4.06490194805195E-4</v>
      </c>
      <c r="I1368" s="1">
        <v>-2.19047651515152</v>
      </c>
      <c r="J1368" s="1">
        <v>-1.4875290259740199</v>
      </c>
    </row>
    <row r="1369" spans="1:10" ht="13.5" customHeight="1" x14ac:dyDescent="0.35">
      <c r="A1369" s="1" t="s">
        <v>85</v>
      </c>
      <c r="B1369" s="1">
        <v>0</v>
      </c>
      <c r="C1369" s="1" t="s">
        <v>10</v>
      </c>
      <c r="D1369" s="1" t="s">
        <v>11</v>
      </c>
      <c r="E1369" s="1">
        <v>-7.98556025974026</v>
      </c>
      <c r="F1369" s="1">
        <v>0.68718173160173202</v>
      </c>
      <c r="G1369" s="1">
        <v>0.96216614718614701</v>
      </c>
      <c r="H1369" s="1">
        <v>-4.0754529870129898E-4</v>
      </c>
      <c r="I1369" s="1">
        <v>-2.1972713073593102</v>
      </c>
      <c r="J1369" s="1">
        <v>-1.4920760779220701</v>
      </c>
    </row>
    <row r="1370" spans="1:10" ht="13.5" customHeight="1" x14ac:dyDescent="0.35">
      <c r="A1370" s="1" t="s">
        <v>85</v>
      </c>
      <c r="B1370" s="1">
        <v>1.75</v>
      </c>
      <c r="C1370" s="1" t="s">
        <v>10</v>
      </c>
      <c r="D1370" s="1" t="s">
        <v>11</v>
      </c>
      <c r="E1370" s="1">
        <v>-8.0024166233766199</v>
      </c>
      <c r="F1370" s="1">
        <v>0.68889225108225205</v>
      </c>
      <c r="G1370" s="1">
        <v>0.96443056277056305</v>
      </c>
      <c r="H1370" s="1">
        <v>-4.0860040259740302E-4</v>
      </c>
      <c r="I1370" s="1">
        <v>-2.2040660995671</v>
      </c>
      <c r="J1370" s="1">
        <v>-1.49662312987013</v>
      </c>
    </row>
    <row r="1371" spans="1:10" ht="13.5" customHeight="1" x14ac:dyDescent="0.35">
      <c r="A1371" s="1" t="s">
        <v>85</v>
      </c>
      <c r="B1371" s="1">
        <v>3.5</v>
      </c>
      <c r="C1371" s="1" t="s">
        <v>10</v>
      </c>
      <c r="D1371" s="1" t="s">
        <v>11</v>
      </c>
      <c r="E1371" s="1">
        <v>-8.0192729870129895</v>
      </c>
      <c r="F1371" s="1">
        <v>0.69060277056277097</v>
      </c>
      <c r="G1371" s="1">
        <v>0.96669497835497797</v>
      </c>
      <c r="H1371" s="1">
        <v>-4.09655506493507E-4</v>
      </c>
      <c r="I1371" s="1">
        <v>-2.2108608917749</v>
      </c>
      <c r="J1371" s="1">
        <v>-1.50117018181818</v>
      </c>
    </row>
    <row r="1372" spans="1:10" ht="13.5" customHeight="1" x14ac:dyDescent="0.35">
      <c r="A1372" s="1" t="s">
        <v>85</v>
      </c>
      <c r="B1372" s="1">
        <v>0</v>
      </c>
      <c r="C1372" s="1" t="s">
        <v>12</v>
      </c>
      <c r="D1372" s="1" t="s">
        <v>11</v>
      </c>
      <c r="E1372" s="1">
        <v>-8.0361293506493503</v>
      </c>
      <c r="F1372" s="1">
        <v>0.69231329004329001</v>
      </c>
      <c r="G1372" s="1">
        <v>0.96895939393939401</v>
      </c>
      <c r="H1372" s="1">
        <v>-4.1071061038961098E-4</v>
      </c>
      <c r="I1372" s="1">
        <v>-2.2176556839826902</v>
      </c>
      <c r="J1372" s="1">
        <v>-1.5057172337662299</v>
      </c>
    </row>
    <row r="1373" spans="1:10" ht="13.5" customHeight="1" x14ac:dyDescent="0.35">
      <c r="A1373" s="1" t="s">
        <v>85</v>
      </c>
      <c r="B1373" s="1">
        <v>1.75</v>
      </c>
      <c r="C1373" s="1" t="s">
        <v>12</v>
      </c>
      <c r="D1373" s="1" t="s">
        <v>11</v>
      </c>
      <c r="E1373" s="1">
        <v>-8.0529857142857093</v>
      </c>
      <c r="F1373" s="1">
        <v>0.69402380952381004</v>
      </c>
      <c r="G1373" s="1">
        <v>0.97122380952380905</v>
      </c>
      <c r="H1373" s="1">
        <v>-4.1176571428571502E-4</v>
      </c>
      <c r="I1373" s="1">
        <v>-2.22445047619048</v>
      </c>
      <c r="J1373" s="1">
        <v>-1.5102642857142801</v>
      </c>
    </row>
    <row r="1374" spans="1:10" ht="13.5" customHeight="1" x14ac:dyDescent="0.35">
      <c r="A1374" s="1" t="s">
        <v>85</v>
      </c>
      <c r="B1374" s="1">
        <v>3.5</v>
      </c>
      <c r="C1374" s="1" t="s">
        <v>12</v>
      </c>
      <c r="D1374" s="1" t="s">
        <v>11</v>
      </c>
      <c r="E1374" s="1">
        <v>-8.0698420779220807</v>
      </c>
      <c r="F1374" s="1">
        <v>0.69573432900432897</v>
      </c>
      <c r="G1374" s="1">
        <v>0.97348822510822497</v>
      </c>
      <c r="H1374" s="1">
        <v>-4.12820818181819E-4</v>
      </c>
      <c r="I1374" s="1">
        <v>-2.2312452683982702</v>
      </c>
      <c r="J1374" s="1">
        <v>-1.51481133766233</v>
      </c>
    </row>
    <row r="1375" spans="1:10" ht="13.5" customHeight="1" x14ac:dyDescent="0.35">
      <c r="A1375" s="1" t="s">
        <v>85</v>
      </c>
      <c r="B1375" s="1">
        <v>0</v>
      </c>
      <c r="C1375" s="1" t="s">
        <v>13</v>
      </c>
      <c r="D1375" s="1" t="s">
        <v>11</v>
      </c>
      <c r="E1375" s="1">
        <v>-8.0866984415584398</v>
      </c>
      <c r="F1375" s="1">
        <v>0.697444848484849</v>
      </c>
      <c r="G1375" s="1">
        <v>0.97575264069264001</v>
      </c>
      <c r="H1375" s="1">
        <v>-4.1387592207792201E-4</v>
      </c>
      <c r="I1375" s="1">
        <v>-2.23804006060606</v>
      </c>
      <c r="J1375" s="1">
        <v>-1.5193583896103899</v>
      </c>
    </row>
    <row r="1376" spans="1:10" ht="13.5" customHeight="1" x14ac:dyDescent="0.35">
      <c r="A1376" s="1" t="s">
        <v>85</v>
      </c>
      <c r="B1376" s="1">
        <v>1.75</v>
      </c>
      <c r="C1376" s="1" t="s">
        <v>13</v>
      </c>
      <c r="D1376" s="1" t="s">
        <v>11</v>
      </c>
      <c r="E1376" s="1">
        <v>-8.1035548051948094</v>
      </c>
      <c r="F1376" s="1">
        <v>0.69915536796536804</v>
      </c>
      <c r="G1376" s="1">
        <v>0.97801705627705604</v>
      </c>
      <c r="H1376" s="1">
        <v>-4.1493102597402599E-4</v>
      </c>
      <c r="I1376" s="1">
        <v>-2.24483485281386</v>
      </c>
      <c r="J1376" s="1">
        <v>-1.5239054415584401</v>
      </c>
    </row>
    <row r="1377" spans="1:10" ht="13.5" customHeight="1" x14ac:dyDescent="0.35">
      <c r="A1377" s="1" t="s">
        <v>85</v>
      </c>
      <c r="B1377" s="1">
        <v>3.5</v>
      </c>
      <c r="C1377" s="1" t="s">
        <v>13</v>
      </c>
      <c r="D1377" s="1" t="s">
        <v>11</v>
      </c>
      <c r="E1377" s="1">
        <v>-8.1204111688311702</v>
      </c>
      <c r="F1377" s="1">
        <v>0.70086588744588796</v>
      </c>
      <c r="G1377" s="1">
        <v>0.98028147186147196</v>
      </c>
      <c r="H1377" s="1">
        <v>-4.1598612987012997E-4</v>
      </c>
      <c r="I1377" s="1">
        <v>-2.2516296450216502</v>
      </c>
      <c r="J1377" s="1">
        <v>-1.52845249350649</v>
      </c>
    </row>
    <row r="1378" spans="1:10" ht="13.5" customHeight="1" x14ac:dyDescent="0.35">
      <c r="A1378" s="1" t="s">
        <v>85</v>
      </c>
      <c r="B1378" s="1">
        <v>0</v>
      </c>
      <c r="C1378" s="1" t="s">
        <v>14</v>
      </c>
      <c r="D1378" s="1" t="s">
        <v>11</v>
      </c>
      <c r="E1378" s="1">
        <v>-8.1372675324675292</v>
      </c>
      <c r="F1378" s="1">
        <v>0.70257640692640699</v>
      </c>
      <c r="G1378" s="1">
        <v>0.982545887445887</v>
      </c>
      <c r="H1378" s="1">
        <v>-4.1704123376623401E-4</v>
      </c>
      <c r="I1378" s="1">
        <v>-2.25842443722944</v>
      </c>
      <c r="J1378" s="1">
        <v>-1.53299954545454</v>
      </c>
    </row>
    <row r="1379" spans="1:10" ht="13.5" customHeight="1" x14ac:dyDescent="0.35">
      <c r="A1379" s="1" t="s">
        <v>85</v>
      </c>
      <c r="B1379" s="1">
        <v>1.75</v>
      </c>
      <c r="C1379" s="1" t="s">
        <v>14</v>
      </c>
      <c r="D1379" s="1" t="s">
        <v>11</v>
      </c>
      <c r="E1379" s="1">
        <v>-8.1541238961039006</v>
      </c>
      <c r="F1379" s="1">
        <v>0.70428692640692703</v>
      </c>
      <c r="G1379" s="1">
        <v>0.98481030303030304</v>
      </c>
      <c r="H1379" s="1">
        <v>-4.1809633766233799E-4</v>
      </c>
      <c r="I1379" s="1">
        <v>-2.2652192294372302</v>
      </c>
      <c r="J1379" s="1">
        <v>-1.5375465974025899</v>
      </c>
    </row>
    <row r="1380" spans="1:10" ht="13.5" customHeight="1" x14ac:dyDescent="0.35">
      <c r="A1380" s="1" t="s">
        <v>85</v>
      </c>
      <c r="B1380" s="1">
        <v>3.5</v>
      </c>
      <c r="C1380" s="1" t="s">
        <v>14</v>
      </c>
      <c r="D1380" s="1" t="s">
        <v>11</v>
      </c>
      <c r="E1380" s="1">
        <v>-8.1709802597402597</v>
      </c>
      <c r="F1380" s="1">
        <v>0.70599744588744595</v>
      </c>
      <c r="G1380" s="1">
        <v>0.98707471861471796</v>
      </c>
      <c r="H1380" s="1">
        <v>-4.1915144155844198E-4</v>
      </c>
      <c r="I1380" s="1">
        <v>-2.2720140216450302</v>
      </c>
      <c r="J1380" s="1">
        <v>-1.5420936493506501</v>
      </c>
    </row>
    <row r="1381" spans="1:10" ht="13.5" customHeight="1" x14ac:dyDescent="0.35">
      <c r="A1381" s="1" t="s">
        <v>85</v>
      </c>
      <c r="B1381" s="1">
        <v>0</v>
      </c>
      <c r="C1381" s="1" t="s">
        <v>15</v>
      </c>
      <c r="D1381" s="1" t="s">
        <v>11</v>
      </c>
      <c r="E1381" s="1">
        <v>-8.1878366233766204</v>
      </c>
      <c r="F1381" s="1">
        <v>0.70770796536796599</v>
      </c>
      <c r="G1381" s="1">
        <v>0.989339134199134</v>
      </c>
      <c r="H1381" s="1">
        <v>-4.2020654545454601E-4</v>
      </c>
      <c r="I1381" s="1">
        <v>-2.27880881385282</v>
      </c>
      <c r="J1381" s="1">
        <v>-1.5466407012987</v>
      </c>
    </row>
    <row r="1382" spans="1:10" ht="13.5" customHeight="1" x14ac:dyDescent="0.35">
      <c r="A1382" s="1" t="s">
        <v>85</v>
      </c>
      <c r="B1382" s="1">
        <v>1.75</v>
      </c>
      <c r="C1382" s="1" t="s">
        <v>15</v>
      </c>
      <c r="D1382" s="1" t="s">
        <v>11</v>
      </c>
      <c r="E1382" s="1">
        <v>-8.2046929870129901</v>
      </c>
      <c r="F1382" s="1">
        <v>0.70941848484848502</v>
      </c>
      <c r="G1382" s="1">
        <v>0.99160354978355003</v>
      </c>
      <c r="H1382" s="1">
        <v>-4.2126164935065E-4</v>
      </c>
      <c r="I1382" s="1">
        <v>-2.2856036060606102</v>
      </c>
      <c r="J1382" s="1">
        <v>-1.55118775324675</v>
      </c>
    </row>
    <row r="1383" spans="1:10" ht="13.5" customHeight="1" x14ac:dyDescent="0.35">
      <c r="A1383" s="1" t="s">
        <v>85</v>
      </c>
      <c r="B1383" s="1">
        <v>3.5</v>
      </c>
      <c r="C1383" s="1" t="s">
        <v>15</v>
      </c>
      <c r="D1383" s="1" t="s">
        <v>11</v>
      </c>
      <c r="E1383" s="1">
        <v>-8.2215493506493509</v>
      </c>
      <c r="F1383" s="1">
        <v>0.71112900432900505</v>
      </c>
      <c r="G1383" s="1">
        <v>0.99386796536796496</v>
      </c>
      <c r="H1383" s="1">
        <v>-4.2231675324675398E-4</v>
      </c>
      <c r="I1383" s="1">
        <v>-2.2923983982684</v>
      </c>
      <c r="J1383" s="1">
        <v>-1.5557348051947999</v>
      </c>
    </row>
    <row r="1384" spans="1:10" ht="13.5" customHeight="1" x14ac:dyDescent="0.35">
      <c r="A1384" s="1" t="s">
        <v>85</v>
      </c>
      <c r="B1384" s="1">
        <v>0</v>
      </c>
      <c r="C1384" s="1" t="s">
        <v>16</v>
      </c>
      <c r="D1384" s="1" t="s">
        <v>11</v>
      </c>
      <c r="E1384" s="1">
        <v>-8.2384057142857099</v>
      </c>
      <c r="F1384" s="1">
        <v>0.71283952380952398</v>
      </c>
      <c r="G1384" s="1">
        <v>0.99613238095238099</v>
      </c>
      <c r="H1384" s="1">
        <v>-4.2337185714285699E-4</v>
      </c>
      <c r="I1384" s="1">
        <v>-2.2991931904761902</v>
      </c>
      <c r="J1384" s="1">
        <v>-1.5602818571428501</v>
      </c>
    </row>
    <row r="1385" spans="1:10" ht="13.5" customHeight="1" x14ac:dyDescent="0.35">
      <c r="A1385" s="1" t="s">
        <v>85</v>
      </c>
      <c r="B1385" s="1">
        <v>1.75</v>
      </c>
      <c r="C1385" s="1" t="s">
        <v>16</v>
      </c>
      <c r="D1385" s="1" t="s">
        <v>11</v>
      </c>
      <c r="E1385" s="1">
        <v>-8.2552620779220796</v>
      </c>
      <c r="F1385" s="1">
        <v>0.71455004329004401</v>
      </c>
      <c r="G1385" s="1">
        <v>0.99839679653679603</v>
      </c>
      <c r="H1385" s="1">
        <v>-4.2442696103896102E-4</v>
      </c>
      <c r="I1385" s="1">
        <v>-2.3059879826839902</v>
      </c>
      <c r="J1385" s="1">
        <v>-1.5648289090909</v>
      </c>
    </row>
    <row r="1386" spans="1:10" ht="13.5" customHeight="1" x14ac:dyDescent="0.35">
      <c r="A1386" s="1" t="s">
        <v>85</v>
      </c>
      <c r="B1386" s="1">
        <v>3.5</v>
      </c>
      <c r="C1386" s="1" t="s">
        <v>16</v>
      </c>
      <c r="D1386" s="1" t="s">
        <v>11</v>
      </c>
      <c r="E1386" s="1">
        <v>-8.2721184415584403</v>
      </c>
      <c r="F1386" s="1">
        <v>0.71626056277056305</v>
      </c>
      <c r="G1386" s="1">
        <v>1.00066121212121</v>
      </c>
      <c r="H1386" s="1">
        <v>-4.2548206493506501E-4</v>
      </c>
      <c r="I1386" s="1">
        <v>-2.31278277489178</v>
      </c>
      <c r="J1386" s="1">
        <v>-1.5693759610389599</v>
      </c>
    </row>
    <row r="1387" spans="1:10" ht="13.5" customHeight="1" x14ac:dyDescent="0.35">
      <c r="A1387" s="1" t="s">
        <v>85</v>
      </c>
      <c r="B1387" s="1">
        <v>0</v>
      </c>
      <c r="C1387" s="1" t="s">
        <v>17</v>
      </c>
      <c r="D1387" s="1" t="s">
        <v>11</v>
      </c>
      <c r="E1387" s="1">
        <v>-8.28897480519481</v>
      </c>
      <c r="F1387" s="1">
        <v>0.71797108225108297</v>
      </c>
      <c r="G1387" s="1">
        <v>1.00292562770563</v>
      </c>
      <c r="H1387" s="1">
        <v>-4.2653716883116899E-4</v>
      </c>
      <c r="I1387" s="1">
        <v>-2.3195775670995702</v>
      </c>
      <c r="J1387" s="1">
        <v>-1.5739230129870101</v>
      </c>
    </row>
    <row r="1388" spans="1:10" ht="13.5" customHeight="1" x14ac:dyDescent="0.35">
      <c r="A1388" s="1" t="s">
        <v>85</v>
      </c>
      <c r="B1388" s="1">
        <v>1.75</v>
      </c>
      <c r="C1388" s="1" t="s">
        <v>17</v>
      </c>
      <c r="D1388" s="1" t="s">
        <v>11</v>
      </c>
      <c r="E1388" s="1">
        <v>-8.3058311688311708</v>
      </c>
      <c r="F1388" s="1">
        <v>0.71968160173160201</v>
      </c>
      <c r="G1388" s="1">
        <v>1.00519004329004</v>
      </c>
      <c r="H1388" s="1">
        <v>-4.2759227272727302E-4</v>
      </c>
      <c r="I1388" s="1">
        <v>-2.32637235930736</v>
      </c>
      <c r="J1388" s="1">
        <v>-1.57847006493506</v>
      </c>
    </row>
    <row r="1389" spans="1:10" ht="13.5" customHeight="1" x14ac:dyDescent="0.35">
      <c r="A1389" s="1" t="s">
        <v>85</v>
      </c>
      <c r="B1389" s="1">
        <v>3.5</v>
      </c>
      <c r="C1389" s="1" t="s">
        <v>17</v>
      </c>
      <c r="D1389" s="1" t="s">
        <v>11</v>
      </c>
      <c r="E1389" s="1">
        <v>-8.3226875324675298</v>
      </c>
      <c r="F1389" s="1">
        <v>0.72139212121212204</v>
      </c>
      <c r="G1389" s="1">
        <v>1.0074544588744601</v>
      </c>
      <c r="H1389" s="1">
        <v>-4.2864737662337701E-4</v>
      </c>
      <c r="I1389" s="1">
        <v>-2.33316715151516</v>
      </c>
      <c r="J1389" s="1">
        <v>-1.58301711688311</v>
      </c>
    </row>
    <row r="1390" spans="1:10" ht="13.5" customHeight="1" x14ac:dyDescent="0.35">
      <c r="A1390" s="1" t="s">
        <v>85</v>
      </c>
      <c r="B1390" s="1">
        <v>0</v>
      </c>
      <c r="C1390" s="1" t="s">
        <v>10</v>
      </c>
      <c r="D1390" s="1" t="s">
        <v>11</v>
      </c>
      <c r="E1390" s="1">
        <v>-8.3395438961038995</v>
      </c>
      <c r="F1390" s="1">
        <v>0.72310264069264096</v>
      </c>
      <c r="G1390" s="1">
        <v>1.0097188744588701</v>
      </c>
      <c r="H1390" s="1">
        <v>-4.2970248051948099E-4</v>
      </c>
      <c r="I1390" s="1">
        <v>-2.3399619437229502</v>
      </c>
      <c r="J1390" s="1">
        <v>-1.5875641688311599</v>
      </c>
    </row>
    <row r="1391" spans="1:10" ht="13.5" customHeight="1" x14ac:dyDescent="0.35">
      <c r="A1391" s="1" t="s">
        <v>85</v>
      </c>
      <c r="B1391" s="1">
        <v>1.75</v>
      </c>
      <c r="C1391" s="1" t="s">
        <v>10</v>
      </c>
      <c r="D1391" s="1" t="s">
        <v>11</v>
      </c>
      <c r="E1391" s="1">
        <v>-8.3564002597402602</v>
      </c>
      <c r="F1391" s="1">
        <v>0.724813160173161</v>
      </c>
      <c r="G1391" s="1">
        <v>1.0119832900432899</v>
      </c>
      <c r="H1391" s="1">
        <v>-4.3075758441558503E-4</v>
      </c>
      <c r="I1391" s="1">
        <v>-2.34675673593074</v>
      </c>
      <c r="J1391" s="1">
        <v>-1.5921112207792201</v>
      </c>
    </row>
    <row r="1392" spans="1:10" ht="13.5" customHeight="1" x14ac:dyDescent="0.35">
      <c r="A1392" s="1" t="s">
        <v>85</v>
      </c>
      <c r="B1392" s="1">
        <v>3.5</v>
      </c>
      <c r="C1392" s="1" t="s">
        <v>10</v>
      </c>
      <c r="D1392" s="1" t="s">
        <v>11</v>
      </c>
      <c r="E1392" s="1">
        <v>-8.3732566233766192</v>
      </c>
      <c r="F1392" s="1">
        <v>0.72652367965368003</v>
      </c>
      <c r="G1392" s="1">
        <v>1.0142477056276999</v>
      </c>
      <c r="H1392" s="1">
        <v>-4.3181268831168901E-4</v>
      </c>
      <c r="I1392" s="1">
        <v>-2.3535515281385302</v>
      </c>
      <c r="J1392" s="1">
        <v>-1.59665827272727</v>
      </c>
    </row>
    <row r="1393" spans="1:10" ht="13.5" customHeight="1" x14ac:dyDescent="0.35">
      <c r="A1393" s="1" t="s">
        <v>85</v>
      </c>
      <c r="B1393" s="1">
        <v>0</v>
      </c>
      <c r="C1393" s="1" t="s">
        <v>12</v>
      </c>
      <c r="D1393" s="1" t="s">
        <v>11</v>
      </c>
      <c r="E1393" s="1">
        <v>-8.3901129870129907</v>
      </c>
      <c r="F1393" s="1">
        <v>0.72823419913419996</v>
      </c>
      <c r="G1393" s="1">
        <v>1.01651212121212</v>
      </c>
      <c r="H1393" s="1">
        <v>-4.3286779220779299E-4</v>
      </c>
      <c r="I1393" s="1">
        <v>-2.36034632034632</v>
      </c>
      <c r="J1393" s="1">
        <v>-1.60120532467532</v>
      </c>
    </row>
    <row r="1394" spans="1:10" ht="13.5" customHeight="1" x14ac:dyDescent="0.35">
      <c r="A1394" s="1" t="s">
        <v>85</v>
      </c>
      <c r="B1394" s="1">
        <v>1.75</v>
      </c>
      <c r="C1394" s="1" t="s">
        <v>12</v>
      </c>
      <c r="D1394" s="1" t="s">
        <v>11</v>
      </c>
      <c r="E1394" s="1">
        <v>-8.4069693506493497</v>
      </c>
      <c r="F1394" s="1">
        <v>0.72994471861471899</v>
      </c>
      <c r="G1394" s="1">
        <v>1.01877653679654</v>
      </c>
      <c r="H1394" s="1">
        <v>-4.33922896103896E-4</v>
      </c>
      <c r="I1394" s="1">
        <v>-2.36714111255412</v>
      </c>
      <c r="J1394" s="1">
        <v>-1.6057523766233699</v>
      </c>
    </row>
    <row r="1395" spans="1:10" ht="13.5" customHeight="1" x14ac:dyDescent="0.35">
      <c r="A1395" s="1" t="s">
        <v>85</v>
      </c>
      <c r="B1395" s="1">
        <v>3.5</v>
      </c>
      <c r="C1395" s="1" t="s">
        <v>12</v>
      </c>
      <c r="D1395" s="1" t="s">
        <v>11</v>
      </c>
      <c r="E1395" s="1">
        <v>-8.4238257142857105</v>
      </c>
      <c r="F1395" s="1">
        <v>0.73165523809523902</v>
      </c>
      <c r="G1395" s="1">
        <v>1.0210409523809501</v>
      </c>
      <c r="H1395" s="1">
        <v>-4.3497799999999998E-4</v>
      </c>
      <c r="I1395" s="1">
        <v>-2.3739359047619102</v>
      </c>
      <c r="J1395" s="1">
        <v>-1.6102994285714201</v>
      </c>
    </row>
    <row r="1396" spans="1:10" ht="13.5" customHeight="1" x14ac:dyDescent="0.35">
      <c r="A1396" s="1" t="s">
        <v>85</v>
      </c>
      <c r="B1396" s="1">
        <v>0</v>
      </c>
      <c r="C1396" s="1" t="s">
        <v>13</v>
      </c>
      <c r="D1396" s="1" t="s">
        <v>11</v>
      </c>
      <c r="E1396" s="1">
        <v>-8.4406820779220801</v>
      </c>
      <c r="F1396" s="1">
        <v>0.73336575757575795</v>
      </c>
      <c r="G1396" s="1">
        <v>1.0233053679653701</v>
      </c>
      <c r="H1396" s="1">
        <v>-4.3603310389610402E-4</v>
      </c>
      <c r="I1396" s="1">
        <v>-2.3807306969697</v>
      </c>
      <c r="J1396" s="1">
        <v>-1.61484648051948</v>
      </c>
    </row>
    <row r="1397" spans="1:10" ht="13.5" customHeight="1" x14ac:dyDescent="0.35">
      <c r="A1397" s="1" t="s">
        <v>85</v>
      </c>
      <c r="B1397" s="1">
        <v>1.75</v>
      </c>
      <c r="C1397" s="1" t="s">
        <v>13</v>
      </c>
      <c r="D1397" s="1" t="s">
        <v>11</v>
      </c>
      <c r="E1397" s="1">
        <v>-8.4575384415584391</v>
      </c>
      <c r="F1397" s="1">
        <v>0.73507627705627798</v>
      </c>
      <c r="G1397" s="1">
        <v>1.0255697835497799</v>
      </c>
      <c r="H1397" s="1">
        <v>-4.37088207792208E-4</v>
      </c>
      <c r="I1397" s="1">
        <v>-2.3875254891774902</v>
      </c>
      <c r="J1397" s="1">
        <v>-1.6193935324675299</v>
      </c>
    </row>
    <row r="1398" spans="1:10" ht="13.5" customHeight="1" x14ac:dyDescent="0.35">
      <c r="A1398" s="1" t="s">
        <v>85</v>
      </c>
      <c r="B1398" s="1">
        <v>3.5</v>
      </c>
      <c r="C1398" s="1" t="s">
        <v>13</v>
      </c>
      <c r="D1398" s="1" t="s">
        <v>11</v>
      </c>
      <c r="E1398" s="1">
        <v>-8.4743948051948106</v>
      </c>
      <c r="F1398" s="1">
        <v>0.73678679653679702</v>
      </c>
      <c r="G1398" s="1">
        <v>1.0278341991341999</v>
      </c>
      <c r="H1398" s="1">
        <v>-4.3814331168831198E-4</v>
      </c>
      <c r="I1398" s="1">
        <v>-2.39432028138528</v>
      </c>
      <c r="J1398" s="1">
        <v>-1.6239405844155801</v>
      </c>
    </row>
    <row r="1399" spans="1:10" ht="13.5" customHeight="1" x14ac:dyDescent="0.35">
      <c r="A1399" s="1" t="s">
        <v>85</v>
      </c>
      <c r="B1399" s="1">
        <v>0</v>
      </c>
      <c r="C1399" s="1" t="s">
        <v>14</v>
      </c>
      <c r="D1399" s="1" t="s">
        <v>11</v>
      </c>
      <c r="E1399" s="1">
        <v>-8.4912511688311696</v>
      </c>
      <c r="F1399" s="1">
        <v>0.73849731601731705</v>
      </c>
      <c r="G1399" s="1">
        <v>1.03009861471861</v>
      </c>
      <c r="H1399" s="1">
        <v>-4.3919841558441602E-4</v>
      </c>
      <c r="I1399" s="1">
        <v>-2.40111507359308</v>
      </c>
      <c r="J1399" s="1">
        <v>-1.62848763636363</v>
      </c>
    </row>
    <row r="1400" spans="1:10" ht="13.5" customHeight="1" x14ac:dyDescent="0.35">
      <c r="A1400" s="1" t="s">
        <v>85</v>
      </c>
      <c r="B1400" s="1">
        <v>1.75</v>
      </c>
      <c r="C1400" s="1" t="s">
        <v>14</v>
      </c>
      <c r="D1400" s="1" t="s">
        <v>11</v>
      </c>
      <c r="E1400" s="1">
        <v>-8.5081075324675304</v>
      </c>
      <c r="F1400" s="1">
        <v>0.74020783549783598</v>
      </c>
      <c r="G1400" s="1">
        <v>1.03236303030303</v>
      </c>
      <c r="H1400" s="1">
        <v>-4.4025351948052E-4</v>
      </c>
      <c r="I1400" s="1">
        <v>-2.4079098658008702</v>
      </c>
      <c r="J1400" s="1">
        <v>-1.63303468831168</v>
      </c>
    </row>
    <row r="1401" spans="1:10" ht="13.5" customHeight="1" x14ac:dyDescent="0.35">
      <c r="A1401" s="1" t="s">
        <v>85</v>
      </c>
      <c r="B1401" s="1">
        <v>3.5</v>
      </c>
      <c r="C1401" s="1" t="s">
        <v>14</v>
      </c>
      <c r="D1401" s="1" t="s">
        <v>11</v>
      </c>
      <c r="E1401" s="1">
        <v>-8.5249638961039</v>
      </c>
      <c r="F1401" s="1">
        <v>0.74191835497835501</v>
      </c>
      <c r="G1401" s="1">
        <v>1.03462744588745</v>
      </c>
      <c r="H1401" s="1">
        <v>-4.4130862337662399E-4</v>
      </c>
      <c r="I1401" s="1">
        <v>-2.41470465800866</v>
      </c>
      <c r="J1401" s="1">
        <v>-1.6375817402597399</v>
      </c>
    </row>
    <row r="1402" spans="1:10" ht="13.5" customHeight="1" x14ac:dyDescent="0.35">
      <c r="A1402" s="1" t="s">
        <v>85</v>
      </c>
      <c r="B1402" s="1">
        <v>0</v>
      </c>
      <c r="C1402" s="1" t="s">
        <v>15</v>
      </c>
      <c r="D1402" s="1" t="s">
        <v>11</v>
      </c>
      <c r="E1402" s="1">
        <v>-8.5418202597402608</v>
      </c>
      <c r="F1402" s="1">
        <v>0.74362887445887504</v>
      </c>
      <c r="G1402" s="1">
        <v>1.0368918614718601</v>
      </c>
      <c r="H1402" s="1">
        <v>-4.4236372727272802E-4</v>
      </c>
      <c r="I1402" s="1">
        <v>-2.4214994502164502</v>
      </c>
      <c r="J1402" s="1">
        <v>-1.6421287922077901</v>
      </c>
    </row>
    <row r="1403" spans="1:10" ht="13.5" customHeight="1" x14ac:dyDescent="0.35">
      <c r="A1403" s="1" t="s">
        <v>85</v>
      </c>
      <c r="B1403" s="1">
        <v>1.75</v>
      </c>
      <c r="C1403" s="1" t="s">
        <v>15</v>
      </c>
      <c r="D1403" s="1" t="s">
        <v>11</v>
      </c>
      <c r="E1403" s="1">
        <v>-8.5586766233766198</v>
      </c>
      <c r="F1403" s="1">
        <v>0.74533939393939397</v>
      </c>
      <c r="G1403" s="1">
        <v>1.0391562770562801</v>
      </c>
      <c r="H1403" s="1">
        <v>-4.4341883116883201E-4</v>
      </c>
      <c r="I1403" s="1">
        <v>-2.4282942424242502</v>
      </c>
      <c r="J1403" s="1">
        <v>-1.64667584415584</v>
      </c>
    </row>
    <row r="1404" spans="1:10" ht="13.5" customHeight="1" x14ac:dyDescent="0.35">
      <c r="A1404" s="1" t="s">
        <v>85</v>
      </c>
      <c r="B1404" s="1">
        <v>3.5</v>
      </c>
      <c r="C1404" s="1" t="s">
        <v>15</v>
      </c>
      <c r="D1404" s="1" t="s">
        <v>11</v>
      </c>
      <c r="E1404" s="1">
        <v>-8.5755329870129895</v>
      </c>
      <c r="F1404" s="1">
        <v>0.747049913419914</v>
      </c>
      <c r="G1404" s="1">
        <v>1.0414206926406899</v>
      </c>
      <c r="H1404" s="1">
        <v>-4.4447393506493501E-4</v>
      </c>
      <c r="I1404" s="1">
        <v>-2.43508903463204</v>
      </c>
      <c r="J1404" s="1">
        <v>-1.6512228961038899</v>
      </c>
    </row>
    <row r="1405" spans="1:10" ht="13.5" customHeight="1" x14ac:dyDescent="0.35">
      <c r="A1405" s="1" t="s">
        <v>85</v>
      </c>
      <c r="B1405" s="1">
        <v>0</v>
      </c>
      <c r="C1405" s="1" t="s">
        <v>16</v>
      </c>
      <c r="D1405" s="1" t="s">
        <v>11</v>
      </c>
      <c r="E1405" s="1">
        <v>-8.5923893506493503</v>
      </c>
      <c r="F1405" s="1">
        <v>0.74876043290043304</v>
      </c>
      <c r="G1405" s="1">
        <v>1.04368510822511</v>
      </c>
      <c r="H1405" s="1">
        <v>-4.4552903896103899E-4</v>
      </c>
      <c r="I1405" s="1">
        <v>-2.4418838268398302</v>
      </c>
      <c r="J1405" s="1">
        <v>-1.6557699480519401</v>
      </c>
    </row>
    <row r="1406" spans="1:10" ht="13.5" customHeight="1" x14ac:dyDescent="0.35">
      <c r="A1406" s="1" t="s">
        <v>85</v>
      </c>
      <c r="B1406" s="1">
        <v>1.75</v>
      </c>
      <c r="C1406" s="1" t="s">
        <v>16</v>
      </c>
      <c r="D1406" s="1" t="s">
        <v>11</v>
      </c>
      <c r="E1406" s="1">
        <v>-8.6092457142857093</v>
      </c>
      <c r="F1406" s="1">
        <v>0.75047095238095296</v>
      </c>
      <c r="G1406" s="1">
        <v>1.04594952380952</v>
      </c>
      <c r="H1406" s="1">
        <v>-4.4658414285714298E-4</v>
      </c>
      <c r="I1406" s="1">
        <v>-2.44867861904762</v>
      </c>
      <c r="J1406" s="1">
        <v>-1.660317</v>
      </c>
    </row>
    <row r="1407" spans="1:10" ht="13.5" customHeight="1" x14ac:dyDescent="0.35">
      <c r="A1407" s="1" t="s">
        <v>85</v>
      </c>
      <c r="B1407" s="1">
        <v>3.5</v>
      </c>
      <c r="C1407" s="1" t="s">
        <v>16</v>
      </c>
      <c r="D1407" s="1" t="s">
        <v>11</v>
      </c>
      <c r="E1407" s="1">
        <v>-8.6261020779220807</v>
      </c>
      <c r="F1407" s="1">
        <v>0.752181471861472</v>
      </c>
      <c r="G1407" s="1">
        <v>1.04821393939394</v>
      </c>
      <c r="H1407" s="1">
        <v>-4.4763924675324701E-4</v>
      </c>
      <c r="I1407" s="1">
        <v>-2.4554734112554102</v>
      </c>
      <c r="J1407" s="1">
        <v>-1.66486405194805</v>
      </c>
    </row>
    <row r="1408" spans="1:10" ht="13.5" customHeight="1" x14ac:dyDescent="0.35">
      <c r="A1408" s="1" t="s">
        <v>85</v>
      </c>
      <c r="B1408" s="1">
        <v>0</v>
      </c>
      <c r="C1408" s="1" t="s">
        <v>17</v>
      </c>
      <c r="D1408" s="1" t="s">
        <v>11</v>
      </c>
      <c r="E1408" s="1">
        <v>-8.6429584415584397</v>
      </c>
      <c r="F1408" s="1">
        <v>0.75389199134199203</v>
      </c>
      <c r="G1408" s="1">
        <v>1.0504783549783501</v>
      </c>
      <c r="H1408" s="1">
        <v>-4.48694350649351E-4</v>
      </c>
      <c r="I1408" s="1">
        <v>-2.4622682034632102</v>
      </c>
      <c r="J1408" s="1">
        <v>-1.6694111038960999</v>
      </c>
    </row>
    <row r="1409" spans="1:10" ht="13.5" customHeight="1" x14ac:dyDescent="0.35">
      <c r="A1409" s="1" t="s">
        <v>85</v>
      </c>
      <c r="B1409" s="1">
        <v>1.75</v>
      </c>
      <c r="C1409" s="1" t="s">
        <v>17</v>
      </c>
      <c r="D1409" s="1" t="s">
        <v>11</v>
      </c>
      <c r="E1409" s="1">
        <v>-8.6598148051948094</v>
      </c>
      <c r="F1409" s="1">
        <v>0.75560251082251095</v>
      </c>
      <c r="G1409" s="1">
        <v>1.0527427705627701</v>
      </c>
      <c r="H1409" s="1">
        <v>-4.4974945454545498E-4</v>
      </c>
      <c r="I1409" s="1">
        <v>-2.469062995671</v>
      </c>
      <c r="J1409" s="1">
        <v>-1.6739581558441501</v>
      </c>
    </row>
    <row r="1410" spans="1:10" ht="13.5" customHeight="1" x14ac:dyDescent="0.35">
      <c r="A1410" s="1" t="s">
        <v>85</v>
      </c>
      <c r="B1410" s="1">
        <v>3.5</v>
      </c>
      <c r="C1410" s="1" t="s">
        <v>17</v>
      </c>
      <c r="D1410" s="1" t="s">
        <v>11</v>
      </c>
      <c r="E1410" s="1">
        <v>-8.6766711688311702</v>
      </c>
      <c r="F1410" s="1">
        <v>0.75731303030303099</v>
      </c>
      <c r="G1410" s="1">
        <v>1.0550071861471899</v>
      </c>
      <c r="H1410" s="1">
        <v>-4.5080455844155902E-4</v>
      </c>
      <c r="I1410" s="1">
        <v>-2.4758577878787902</v>
      </c>
      <c r="J1410" s="1">
        <v>-1.6785052077922</v>
      </c>
    </row>
    <row r="1411" spans="1:10" ht="13.5" customHeight="1" x14ac:dyDescent="0.35">
      <c r="A1411" s="1" t="s">
        <v>85</v>
      </c>
      <c r="B1411" s="1">
        <v>0</v>
      </c>
      <c r="C1411" s="1" t="s">
        <v>10</v>
      </c>
      <c r="D1411" s="1" t="s">
        <v>11</v>
      </c>
      <c r="E1411" s="1">
        <v>-8.6935275324675292</v>
      </c>
      <c r="F1411" s="1">
        <v>0.75902354978355002</v>
      </c>
      <c r="G1411" s="1">
        <v>1.0572716017316</v>
      </c>
      <c r="H1411" s="1">
        <v>-4.51859662337663E-4</v>
      </c>
      <c r="I1411" s="1">
        <v>-2.48265258008658</v>
      </c>
      <c r="J1411" s="1">
        <v>-1.68305225974026</v>
      </c>
    </row>
    <row r="1412" spans="1:10" ht="13.5" customHeight="1" x14ac:dyDescent="0.35">
      <c r="A1412" s="1" t="s">
        <v>85</v>
      </c>
      <c r="B1412" s="1">
        <v>1.75</v>
      </c>
      <c r="C1412" s="1" t="s">
        <v>10</v>
      </c>
      <c r="D1412" s="1" t="s">
        <v>11</v>
      </c>
      <c r="E1412" s="1">
        <v>-8.7103838961039006</v>
      </c>
      <c r="F1412" s="1">
        <v>0.76073406926406995</v>
      </c>
      <c r="G1412" s="1">
        <v>1.05953601731602</v>
      </c>
      <c r="H1412" s="1">
        <v>-4.5291476623376698E-4</v>
      </c>
      <c r="I1412" s="1">
        <v>-2.48944737229438</v>
      </c>
      <c r="J1412" s="1">
        <v>-1.6875993116883099</v>
      </c>
    </row>
    <row r="1413" spans="1:10" ht="13.5" customHeight="1" x14ac:dyDescent="0.35">
      <c r="A1413" s="1" t="s">
        <v>85</v>
      </c>
      <c r="B1413" s="1">
        <v>3.5</v>
      </c>
      <c r="C1413" s="1" t="s">
        <v>10</v>
      </c>
      <c r="D1413" s="1" t="s">
        <v>11</v>
      </c>
      <c r="E1413" s="1">
        <v>-8.7272402597402596</v>
      </c>
      <c r="F1413" s="1">
        <v>0.76244458874458898</v>
      </c>
      <c r="G1413" s="1">
        <v>1.06180043290043</v>
      </c>
      <c r="H1413" s="1">
        <v>-4.5396987012986999E-4</v>
      </c>
      <c r="I1413" s="1">
        <v>-2.4962421645021702</v>
      </c>
      <c r="J1413" s="1">
        <v>-1.6921463636363601</v>
      </c>
    </row>
    <row r="1414" spans="1:10" ht="13.5" customHeight="1" x14ac:dyDescent="0.35">
      <c r="A1414" s="1" t="s">
        <v>85</v>
      </c>
      <c r="B1414" s="1">
        <v>0</v>
      </c>
      <c r="C1414" s="1" t="s">
        <v>12</v>
      </c>
      <c r="D1414" s="1" t="s">
        <v>11</v>
      </c>
      <c r="E1414" s="1">
        <v>-8.7440966233766204</v>
      </c>
      <c r="F1414" s="1">
        <v>0.76415510822510901</v>
      </c>
      <c r="G1414" s="1">
        <v>1.0640648484848501</v>
      </c>
      <c r="H1414" s="1">
        <v>-4.5502497402597403E-4</v>
      </c>
      <c r="I1414" s="1">
        <v>-2.50303695670996</v>
      </c>
      <c r="J1414" s="1">
        <v>-1.69669341558441</v>
      </c>
    </row>
    <row r="1415" spans="1:10" ht="13.5" customHeight="1" x14ac:dyDescent="0.35">
      <c r="A1415" s="1" t="s">
        <v>85</v>
      </c>
      <c r="B1415" s="1">
        <v>1.75</v>
      </c>
      <c r="C1415" s="1" t="s">
        <v>12</v>
      </c>
      <c r="D1415" s="1" t="s">
        <v>11</v>
      </c>
      <c r="E1415" s="1">
        <v>-8.7609529870129901</v>
      </c>
      <c r="F1415" s="1">
        <v>0.76586562770562805</v>
      </c>
      <c r="G1415" s="1">
        <v>1.0663292640692601</v>
      </c>
      <c r="H1415" s="1">
        <v>-4.5608007792207801E-4</v>
      </c>
      <c r="I1415" s="1">
        <v>-2.5098317489177502</v>
      </c>
      <c r="J1415" s="1">
        <v>-1.7012404675324599</v>
      </c>
    </row>
    <row r="1416" spans="1:10" ht="13.5" customHeight="1" x14ac:dyDescent="0.35">
      <c r="A1416" s="1" t="s">
        <v>85</v>
      </c>
      <c r="B1416" s="1">
        <v>3.5</v>
      </c>
      <c r="C1416" s="1" t="s">
        <v>12</v>
      </c>
      <c r="D1416" s="1" t="s">
        <v>11</v>
      </c>
      <c r="E1416" s="1">
        <v>-8.7778093506493509</v>
      </c>
      <c r="F1416" s="1">
        <v>0.76757614718614797</v>
      </c>
      <c r="G1416" s="1">
        <v>1.0685936796536799</v>
      </c>
      <c r="H1416" s="1">
        <v>-4.5713518181818199E-4</v>
      </c>
      <c r="I1416" s="1">
        <v>-2.51662654112554</v>
      </c>
      <c r="J1416" s="1">
        <v>-1.7057875194805201</v>
      </c>
    </row>
    <row r="1417" spans="1:10" ht="13.5" customHeight="1" x14ac:dyDescent="0.35">
      <c r="A1417" s="1" t="s">
        <v>85</v>
      </c>
      <c r="B1417" s="1">
        <v>0</v>
      </c>
      <c r="C1417" s="1" t="s">
        <v>13</v>
      </c>
      <c r="D1417" s="1" t="s">
        <v>11</v>
      </c>
      <c r="E1417" s="1">
        <v>-8.7946657142857099</v>
      </c>
      <c r="F1417" s="1">
        <v>0.76928666666666701</v>
      </c>
      <c r="G1417" s="1">
        <v>1.0708580952380899</v>
      </c>
      <c r="H1417" s="1">
        <v>-4.5819028571428597E-4</v>
      </c>
      <c r="I1417" s="1">
        <v>-2.52342133333334</v>
      </c>
      <c r="J1417" s="1">
        <v>-1.71033457142857</v>
      </c>
    </row>
    <row r="1418" spans="1:10" ht="13.5" customHeight="1" x14ac:dyDescent="0.35">
      <c r="A1418" s="1" t="s">
        <v>85</v>
      </c>
      <c r="B1418" s="1">
        <v>1.75</v>
      </c>
      <c r="C1418" s="1" t="s">
        <v>13</v>
      </c>
      <c r="D1418" s="1" t="s">
        <v>11</v>
      </c>
      <c r="E1418" s="1">
        <v>-8.8115220779220795</v>
      </c>
      <c r="F1418" s="1">
        <v>0.77099718614718704</v>
      </c>
      <c r="G1418" s="1">
        <v>1.07312251082251</v>
      </c>
      <c r="H1418" s="1">
        <v>-4.5924538961039001E-4</v>
      </c>
      <c r="I1418" s="1">
        <v>-2.5302161255411302</v>
      </c>
      <c r="J1418" s="1">
        <v>-1.71488162337662</v>
      </c>
    </row>
    <row r="1419" spans="1:10" ht="13.5" customHeight="1" x14ac:dyDescent="0.35">
      <c r="A1419" s="1" t="s">
        <v>85</v>
      </c>
      <c r="B1419" s="1">
        <v>3.5</v>
      </c>
      <c r="C1419" s="1" t="s">
        <v>13</v>
      </c>
      <c r="D1419" s="1" t="s">
        <v>11</v>
      </c>
      <c r="E1419" s="1">
        <v>-8.8283784415584403</v>
      </c>
      <c r="F1419" s="1">
        <v>0.77270770562770597</v>
      </c>
      <c r="G1419" s="1">
        <v>1.07538692640693</v>
      </c>
      <c r="H1419" s="1">
        <v>-4.6030049350649399E-4</v>
      </c>
      <c r="I1419" s="1">
        <v>-2.53701091774892</v>
      </c>
      <c r="J1419" s="1">
        <v>-1.7194286753246699</v>
      </c>
    </row>
    <row r="1420" spans="1:10" ht="13.5" customHeight="1" x14ac:dyDescent="0.35">
      <c r="A1420" s="1" t="s">
        <v>85</v>
      </c>
      <c r="B1420" s="1">
        <v>0</v>
      </c>
      <c r="C1420" s="1" t="s">
        <v>14</v>
      </c>
      <c r="D1420" s="1" t="s">
        <v>11</v>
      </c>
      <c r="E1420" s="1">
        <v>-8.84523480519481</v>
      </c>
      <c r="F1420" s="1">
        <v>0.774418225108226</v>
      </c>
      <c r="G1420" s="1">
        <v>1.0776513419913401</v>
      </c>
      <c r="H1420" s="1">
        <v>-4.6135559740259798E-4</v>
      </c>
      <c r="I1420" s="1">
        <v>-2.5438057099567102</v>
      </c>
      <c r="J1420" s="1">
        <v>-1.7239757272727201</v>
      </c>
    </row>
    <row r="1421" spans="1:10" ht="13.5" customHeight="1" x14ac:dyDescent="0.35">
      <c r="A1421" s="1" t="s">
        <v>85</v>
      </c>
      <c r="B1421" s="1">
        <v>1.75</v>
      </c>
      <c r="C1421" s="1" t="s">
        <v>14</v>
      </c>
      <c r="D1421" s="1" t="s">
        <v>11</v>
      </c>
      <c r="E1421" s="1">
        <v>-8.8620911688311708</v>
      </c>
      <c r="F1421" s="1">
        <v>0.77612874458874503</v>
      </c>
      <c r="G1421" s="1">
        <v>1.0799157575757601</v>
      </c>
      <c r="H1421" s="1">
        <v>-4.6241070129870201E-4</v>
      </c>
      <c r="I1421" s="1">
        <v>-2.5506005021645102</v>
      </c>
      <c r="J1421" s="1">
        <v>-1.72852277922077</v>
      </c>
    </row>
    <row r="1422" spans="1:10" ht="13.5" customHeight="1" x14ac:dyDescent="0.35">
      <c r="A1422" s="1" t="s">
        <v>85</v>
      </c>
      <c r="B1422" s="1">
        <v>3.5</v>
      </c>
      <c r="C1422" s="1" t="s">
        <v>14</v>
      </c>
      <c r="D1422" s="1" t="s">
        <v>11</v>
      </c>
      <c r="E1422" s="1">
        <v>-8.8789475324675298</v>
      </c>
      <c r="F1422" s="1">
        <v>0.77783926406926496</v>
      </c>
      <c r="G1422" s="1">
        <v>1.0821801731601699</v>
      </c>
      <c r="H1422" s="1">
        <v>-4.6346580519480599E-4</v>
      </c>
      <c r="I1422" s="1">
        <v>-2.5573952943723</v>
      </c>
      <c r="J1422" s="1">
        <v>-1.73306983116883</v>
      </c>
    </row>
    <row r="1423" spans="1:10" ht="13.5" customHeight="1" x14ac:dyDescent="0.35">
      <c r="A1423" s="1" t="s">
        <v>85</v>
      </c>
      <c r="B1423" s="1">
        <v>0</v>
      </c>
      <c r="C1423" s="1" t="s">
        <v>15</v>
      </c>
      <c r="D1423" s="1" t="s">
        <v>11</v>
      </c>
      <c r="E1423" s="1">
        <v>-8.8958038961038994</v>
      </c>
      <c r="F1423" s="1">
        <v>0.77954978354978399</v>
      </c>
      <c r="G1423" s="1">
        <v>1.0844445887445899</v>
      </c>
      <c r="H1423" s="1">
        <v>-4.64520909090909E-4</v>
      </c>
      <c r="I1423" s="1">
        <v>-2.5641900865800902</v>
      </c>
      <c r="J1423" s="1">
        <v>-1.7376168831168799</v>
      </c>
    </row>
    <row r="1424" spans="1:10" ht="13.5" customHeight="1" x14ac:dyDescent="0.35">
      <c r="A1424" s="1" t="s">
        <v>85</v>
      </c>
      <c r="B1424" s="1">
        <v>1.75</v>
      </c>
      <c r="C1424" s="1" t="s">
        <v>15</v>
      </c>
      <c r="D1424" s="1" t="s">
        <v>11</v>
      </c>
      <c r="E1424" s="1">
        <v>-8.9126602597402602</v>
      </c>
      <c r="F1424" s="1">
        <v>0.78126030303030403</v>
      </c>
      <c r="G1424" s="1">
        <v>1.086709004329</v>
      </c>
      <c r="H1424" s="1">
        <v>-4.6557601298701298E-4</v>
      </c>
      <c r="I1424" s="1">
        <v>-2.57098487878788</v>
      </c>
      <c r="J1424" s="1">
        <v>-1.7421639350649301</v>
      </c>
    </row>
    <row r="1425" spans="1:10" ht="13.5" customHeight="1" x14ac:dyDescent="0.35">
      <c r="A1425" s="1" t="s">
        <v>85</v>
      </c>
      <c r="B1425" s="1">
        <v>3.5</v>
      </c>
      <c r="C1425" s="1" t="s">
        <v>15</v>
      </c>
      <c r="D1425" s="1" t="s">
        <v>11</v>
      </c>
      <c r="E1425" s="1">
        <v>-8.9295166233766192</v>
      </c>
      <c r="F1425" s="1">
        <v>0.78297082251082295</v>
      </c>
      <c r="G1425" s="1">
        <v>1.08897341991342</v>
      </c>
      <c r="H1425" s="1">
        <v>-4.6663111688311702E-4</v>
      </c>
      <c r="I1425" s="1">
        <v>-2.5777796709956702</v>
      </c>
      <c r="J1425" s="1">
        <v>-1.74671098701298</v>
      </c>
    </row>
    <row r="1426" spans="1:10" ht="13.5" customHeight="1" x14ac:dyDescent="0.35">
      <c r="A1426" s="1" t="s">
        <v>85</v>
      </c>
      <c r="B1426" s="1">
        <v>0</v>
      </c>
      <c r="C1426" s="1" t="s">
        <v>16</v>
      </c>
      <c r="D1426" s="1" t="s">
        <v>11</v>
      </c>
      <c r="E1426" s="1">
        <v>-8.9463729870129907</v>
      </c>
      <c r="F1426" s="1">
        <v>0.78468134199134298</v>
      </c>
      <c r="G1426" s="1">
        <v>1.09123783549783</v>
      </c>
      <c r="H1426" s="1">
        <v>-4.67686220779221E-4</v>
      </c>
      <c r="I1426" s="1">
        <v>-2.5845744632034702</v>
      </c>
      <c r="J1426" s="1">
        <v>-1.7512580389610299</v>
      </c>
    </row>
    <row r="1427" spans="1:10" ht="13.5" customHeight="1" x14ac:dyDescent="0.35">
      <c r="A1427" s="1" t="s">
        <v>85</v>
      </c>
      <c r="B1427" s="1">
        <v>1.75</v>
      </c>
      <c r="C1427" s="1" t="s">
        <v>16</v>
      </c>
      <c r="D1427" s="1" t="s">
        <v>11</v>
      </c>
      <c r="E1427" s="1">
        <v>-8.9632293506493497</v>
      </c>
      <c r="F1427" s="1">
        <v>0.78639186147186202</v>
      </c>
      <c r="G1427" s="1">
        <v>1.0935022510822501</v>
      </c>
      <c r="H1427" s="1">
        <v>-4.6874132467532499E-4</v>
      </c>
      <c r="I1427" s="1">
        <v>-2.59136925541126</v>
      </c>
      <c r="J1427" s="1">
        <v>-1.7558050909090901</v>
      </c>
    </row>
    <row r="1428" spans="1:10" ht="13.5" customHeight="1" x14ac:dyDescent="0.35">
      <c r="A1428" s="1" t="s">
        <v>85</v>
      </c>
      <c r="B1428" s="1">
        <v>3.5</v>
      </c>
      <c r="C1428" s="1" t="s">
        <v>16</v>
      </c>
      <c r="D1428" s="1" t="s">
        <v>11</v>
      </c>
      <c r="E1428" s="1">
        <v>-8.9800857142857105</v>
      </c>
      <c r="F1428" s="1">
        <v>0.78810238095238205</v>
      </c>
      <c r="G1428" s="1">
        <v>1.0957666666666701</v>
      </c>
      <c r="H1428" s="1">
        <v>-4.6979642857142902E-4</v>
      </c>
      <c r="I1428" s="1">
        <v>-2.5981640476190502</v>
      </c>
      <c r="J1428" s="1">
        <v>-1.76035214285714</v>
      </c>
    </row>
    <row r="1429" spans="1:10" ht="13.5" customHeight="1" x14ac:dyDescent="0.35">
      <c r="A1429" s="1" t="s">
        <v>85</v>
      </c>
      <c r="B1429" s="1">
        <v>0</v>
      </c>
      <c r="C1429" s="1" t="s">
        <v>17</v>
      </c>
      <c r="D1429" s="1" t="s">
        <v>11</v>
      </c>
      <c r="E1429" s="1">
        <v>-8.9969420779220801</v>
      </c>
      <c r="F1429" s="1">
        <v>0.78981290043290098</v>
      </c>
      <c r="G1429" s="1">
        <v>1.0980310822510799</v>
      </c>
      <c r="H1429" s="1">
        <v>-4.7085153246753301E-4</v>
      </c>
      <c r="I1429" s="1">
        <v>-2.60495883982684</v>
      </c>
      <c r="J1429" s="1">
        <v>-1.76489919480519</v>
      </c>
    </row>
    <row r="1430" spans="1:10" ht="13.5" customHeight="1" x14ac:dyDescent="0.35">
      <c r="A1430" s="1" t="s">
        <v>85</v>
      </c>
      <c r="B1430" s="1">
        <v>1.75</v>
      </c>
      <c r="C1430" s="1" t="s">
        <v>17</v>
      </c>
      <c r="D1430" s="1" t="s">
        <v>11</v>
      </c>
      <c r="E1430" s="1">
        <v>-9.0137984415584391</v>
      </c>
      <c r="F1430" s="1">
        <v>0.79152341991342001</v>
      </c>
      <c r="G1430" s="1">
        <v>1.1002954978355</v>
      </c>
      <c r="H1430" s="1">
        <v>-4.7190663636363699E-4</v>
      </c>
      <c r="I1430" s="1">
        <v>-2.6117536320346399</v>
      </c>
      <c r="J1430" s="1">
        <v>-1.7694462467532399</v>
      </c>
    </row>
    <row r="1431" spans="1:10" ht="13.5" customHeight="1" x14ac:dyDescent="0.35">
      <c r="A1431" s="1" t="s">
        <v>85</v>
      </c>
      <c r="B1431" s="1">
        <v>3.5</v>
      </c>
      <c r="C1431" s="1" t="s">
        <v>17</v>
      </c>
      <c r="D1431" s="1" t="s">
        <v>11</v>
      </c>
      <c r="E1431" s="1">
        <v>-9.0306548051947999</v>
      </c>
      <c r="F1431" s="1">
        <v>0.79323393939394005</v>
      </c>
      <c r="G1431" s="1">
        <v>1.10255991341991</v>
      </c>
      <c r="H1431" s="1">
        <v>-4.7296174025974102E-4</v>
      </c>
      <c r="I1431" s="1">
        <v>-2.6185484242424302</v>
      </c>
      <c r="J1431" s="1">
        <v>-1.7739932987012901</v>
      </c>
    </row>
    <row r="1432" spans="1:10" ht="13.5" customHeight="1" x14ac:dyDescent="0.35">
      <c r="A1432" s="1" t="s">
        <v>85</v>
      </c>
      <c r="B1432" s="1">
        <v>0</v>
      </c>
      <c r="C1432" s="1" t="s">
        <v>10</v>
      </c>
      <c r="D1432" s="1" t="s">
        <v>11</v>
      </c>
      <c r="E1432" s="1">
        <v>-9.0475111688311696</v>
      </c>
      <c r="F1432" s="1">
        <v>0.79494445887445897</v>
      </c>
      <c r="G1432" s="1">
        <v>1.10482432900433</v>
      </c>
      <c r="H1432" s="1">
        <v>-4.7401684415584501E-4</v>
      </c>
      <c r="I1432" s="1">
        <v>-2.62534321645022</v>
      </c>
      <c r="J1432" s="1">
        <v>-1.77854035064935</v>
      </c>
    </row>
    <row r="1433" spans="1:10" ht="13.5" customHeight="1" x14ac:dyDescent="0.35">
      <c r="A1433" s="1" t="s">
        <v>85</v>
      </c>
      <c r="B1433" s="1">
        <v>1.75</v>
      </c>
      <c r="C1433" s="1" t="s">
        <v>10</v>
      </c>
      <c r="D1433" s="1" t="s">
        <v>11</v>
      </c>
      <c r="E1433" s="1">
        <v>-9.0643675324675304</v>
      </c>
      <c r="F1433" s="1">
        <v>0.796654978354979</v>
      </c>
      <c r="G1433" s="1">
        <v>1.1070887445887401</v>
      </c>
      <c r="H1433" s="1">
        <v>-4.7507194805194801E-4</v>
      </c>
      <c r="I1433" s="1">
        <v>-2.6321380086580102</v>
      </c>
      <c r="J1433" s="1">
        <v>-1.7830874025974</v>
      </c>
    </row>
    <row r="1434" spans="1:10" ht="13.5" customHeight="1" x14ac:dyDescent="0.35">
      <c r="A1434" s="1" t="s">
        <v>85</v>
      </c>
      <c r="B1434" s="1">
        <v>3.5</v>
      </c>
      <c r="C1434" s="1" t="s">
        <v>10</v>
      </c>
      <c r="D1434" s="1" t="s">
        <v>11</v>
      </c>
      <c r="E1434" s="1">
        <v>-9.0812238961039</v>
      </c>
      <c r="F1434" s="1">
        <v>0.79836549783549804</v>
      </c>
      <c r="G1434" s="1">
        <v>1.1093531601731601</v>
      </c>
      <c r="H1434" s="1">
        <v>-4.76127051948052E-4</v>
      </c>
      <c r="I1434" s="1">
        <v>-2.6389328008658</v>
      </c>
      <c r="J1434" s="1">
        <v>-1.7876344545454499</v>
      </c>
    </row>
    <row r="1435" spans="1:10" ht="13.5" customHeight="1" x14ac:dyDescent="0.35">
      <c r="A1435" s="1" t="s">
        <v>85</v>
      </c>
      <c r="B1435" s="1">
        <v>0</v>
      </c>
      <c r="C1435" s="1" t="s">
        <v>12</v>
      </c>
      <c r="D1435" s="1" t="s">
        <v>11</v>
      </c>
      <c r="E1435" s="1">
        <v>-9.0980802597402608</v>
      </c>
      <c r="F1435" s="1">
        <v>0.80007601731601796</v>
      </c>
      <c r="G1435" s="1">
        <v>1.1116175757575799</v>
      </c>
      <c r="H1435" s="1">
        <v>-4.7718215584415598E-4</v>
      </c>
      <c r="I1435" s="1">
        <v>-2.6457275930735999</v>
      </c>
      <c r="J1435" s="1">
        <v>-1.7921815064935001</v>
      </c>
    </row>
    <row r="1436" spans="1:10" ht="13.5" customHeight="1" x14ac:dyDescent="0.35">
      <c r="A1436" s="1" t="s">
        <v>85</v>
      </c>
      <c r="B1436" s="1">
        <v>1.75</v>
      </c>
      <c r="C1436" s="1" t="s">
        <v>12</v>
      </c>
      <c r="D1436" s="1" t="s">
        <v>11</v>
      </c>
      <c r="E1436" s="1">
        <v>-9.1149366233766198</v>
      </c>
      <c r="F1436" s="1">
        <v>0.801786536796537</v>
      </c>
      <c r="G1436" s="1">
        <v>1.11388199134199</v>
      </c>
      <c r="H1436" s="1">
        <v>-4.7823725974026002E-4</v>
      </c>
      <c r="I1436" s="1">
        <v>-2.6525223852813902</v>
      </c>
      <c r="J1436" s="1">
        <v>-1.79672855844155</v>
      </c>
    </row>
    <row r="1437" spans="1:10" ht="13.5" customHeight="1" x14ac:dyDescent="0.35">
      <c r="A1437" s="1" t="s">
        <v>85</v>
      </c>
      <c r="B1437" s="1">
        <v>3.5</v>
      </c>
      <c r="C1437" s="1" t="s">
        <v>12</v>
      </c>
      <c r="D1437" s="1" t="s">
        <v>11</v>
      </c>
      <c r="E1437" s="1">
        <v>-9.1317929870129895</v>
      </c>
      <c r="F1437" s="1">
        <v>0.80349705627705703</v>
      </c>
      <c r="G1437" s="1">
        <v>1.11614640692641</v>
      </c>
      <c r="H1437" s="1">
        <v>-4.79292363636364E-4</v>
      </c>
      <c r="I1437" s="1">
        <v>-2.65931717748918</v>
      </c>
      <c r="J1437" s="1">
        <v>-1.8012756103896099</v>
      </c>
    </row>
    <row r="1438" spans="1:10" ht="13.5" customHeight="1" x14ac:dyDescent="0.35">
      <c r="A1438" s="1" t="s">
        <v>85</v>
      </c>
      <c r="B1438" s="1">
        <v>0</v>
      </c>
      <c r="C1438" s="1" t="s">
        <v>13</v>
      </c>
      <c r="D1438" s="1" t="s">
        <v>11</v>
      </c>
      <c r="E1438" s="1">
        <v>-9.1486493506493503</v>
      </c>
      <c r="F1438" s="1">
        <v>0.80520757575757596</v>
      </c>
      <c r="G1438" s="1">
        <v>1.11841082251082</v>
      </c>
      <c r="H1438" s="1">
        <v>-4.8034746753246798E-4</v>
      </c>
      <c r="I1438" s="1">
        <v>-2.6661119696969702</v>
      </c>
      <c r="J1438" s="1">
        <v>-1.8058226623376601</v>
      </c>
    </row>
    <row r="1439" spans="1:10" ht="13.5" customHeight="1" x14ac:dyDescent="0.35">
      <c r="A1439" s="1" t="s">
        <v>85</v>
      </c>
      <c r="B1439" s="1">
        <v>1.75</v>
      </c>
      <c r="C1439" s="1" t="s">
        <v>13</v>
      </c>
      <c r="D1439" s="1" t="s">
        <v>11</v>
      </c>
      <c r="E1439" s="1">
        <v>-9.1655057142857093</v>
      </c>
      <c r="F1439" s="1">
        <v>0.80691809523809599</v>
      </c>
      <c r="G1439" s="1">
        <v>1.1206752380952401</v>
      </c>
      <c r="H1439" s="1">
        <v>-4.8140257142857202E-4</v>
      </c>
      <c r="I1439" s="1">
        <v>-2.6729067619047702</v>
      </c>
      <c r="J1439" s="1">
        <v>-1.81036971428571</v>
      </c>
    </row>
    <row r="1440" spans="1:10" ht="13.5" customHeight="1" x14ac:dyDescent="0.35">
      <c r="A1440" s="1" t="s">
        <v>85</v>
      </c>
      <c r="B1440" s="1">
        <v>3.5</v>
      </c>
      <c r="C1440" s="1" t="s">
        <v>13</v>
      </c>
      <c r="D1440" s="1" t="s">
        <v>11</v>
      </c>
      <c r="E1440" s="1">
        <v>-9.1823620779220807</v>
      </c>
      <c r="F1440" s="1">
        <v>0.80862861471861502</v>
      </c>
      <c r="G1440" s="1">
        <v>1.1229396536796501</v>
      </c>
      <c r="H1440" s="1">
        <v>-4.82457675324676E-4</v>
      </c>
      <c r="I1440" s="1">
        <v>-2.6797015541125599</v>
      </c>
      <c r="J1440" s="1">
        <v>-1.81491676623376</v>
      </c>
    </row>
    <row r="1441" spans="1:10" ht="13.5" customHeight="1" x14ac:dyDescent="0.35">
      <c r="A1441" s="1" t="s">
        <v>85</v>
      </c>
      <c r="B1441" s="1">
        <v>0</v>
      </c>
      <c r="C1441" s="1" t="s">
        <v>14</v>
      </c>
      <c r="D1441" s="1" t="s">
        <v>11</v>
      </c>
      <c r="E1441" s="1">
        <v>-9.1992184415584397</v>
      </c>
      <c r="F1441" s="1">
        <v>0.81033913419913495</v>
      </c>
      <c r="G1441" s="1">
        <v>1.1252040692640699</v>
      </c>
      <c r="H1441" s="1">
        <v>-4.8351277922077998E-4</v>
      </c>
      <c r="I1441" s="1">
        <v>-2.6864963463203502</v>
      </c>
      <c r="J1441" s="1">
        <v>-1.8194638181818099</v>
      </c>
    </row>
    <row r="1442" spans="1:10" ht="13.5" customHeight="1" x14ac:dyDescent="0.35">
      <c r="A1442" s="1" t="s">
        <v>85</v>
      </c>
      <c r="B1442" s="1">
        <v>1.75</v>
      </c>
      <c r="C1442" s="1" t="s">
        <v>14</v>
      </c>
      <c r="D1442" s="1" t="s">
        <v>11</v>
      </c>
      <c r="E1442" s="1">
        <v>-9.2160748051948094</v>
      </c>
      <c r="F1442" s="1">
        <v>0.81204965367965398</v>
      </c>
      <c r="G1442" s="1">
        <v>1.1274684848484799</v>
      </c>
      <c r="H1442" s="1">
        <v>-4.8456788311688299E-4</v>
      </c>
      <c r="I1442" s="1">
        <v>-2.6932911385281399</v>
      </c>
      <c r="J1442" s="1">
        <v>-1.8240108701298701</v>
      </c>
    </row>
    <row r="1443" spans="1:10" ht="13.5" customHeight="1" x14ac:dyDescent="0.35">
      <c r="A1443" s="1" t="s">
        <v>85</v>
      </c>
      <c r="B1443" s="1">
        <v>3.5</v>
      </c>
      <c r="C1443" s="1" t="s">
        <v>14</v>
      </c>
      <c r="D1443" s="1" t="s">
        <v>11</v>
      </c>
      <c r="E1443" s="1">
        <v>-9.2329311688311702</v>
      </c>
      <c r="F1443" s="1">
        <v>0.81376017316017402</v>
      </c>
      <c r="G1443" s="1">
        <v>1.1297329004329</v>
      </c>
      <c r="H1443" s="1">
        <v>-4.8562298701298697E-4</v>
      </c>
      <c r="I1443" s="1">
        <v>-2.7000859307359302</v>
      </c>
      <c r="J1443" s="1">
        <v>-1.82855792207792</v>
      </c>
    </row>
    <row r="1444" spans="1:10" ht="13.5" customHeight="1" x14ac:dyDescent="0.35">
      <c r="A1444" s="1" t="s">
        <v>85</v>
      </c>
      <c r="B1444" s="1">
        <v>0</v>
      </c>
      <c r="C1444" s="1" t="s">
        <v>15</v>
      </c>
      <c r="D1444" s="1" t="s">
        <v>11</v>
      </c>
      <c r="E1444" s="1">
        <v>-9.2497875324675292</v>
      </c>
      <c r="F1444" s="1">
        <v>0.81547069264069305</v>
      </c>
      <c r="G1444" s="1">
        <v>1.13199731601732</v>
      </c>
      <c r="H1444" s="1">
        <v>-4.8667809090909101E-4</v>
      </c>
      <c r="I1444" s="1">
        <v>-2.7068807229437302</v>
      </c>
      <c r="J1444" s="1">
        <v>-1.8331049740259699</v>
      </c>
    </row>
    <row r="1445" spans="1:10" ht="13.5" customHeight="1" x14ac:dyDescent="0.35">
      <c r="A1445" s="1" t="s">
        <v>85</v>
      </c>
      <c r="B1445" s="1">
        <v>1.75</v>
      </c>
      <c r="C1445" s="1" t="s">
        <v>15</v>
      </c>
      <c r="D1445" s="1" t="s">
        <v>11</v>
      </c>
      <c r="E1445" s="1">
        <v>-9.2666438961039006</v>
      </c>
      <c r="F1445" s="1">
        <v>0.81718121212121297</v>
      </c>
      <c r="G1445" s="1">
        <v>1.13426173160173</v>
      </c>
      <c r="H1445" s="1">
        <v>-4.8773319480519499E-4</v>
      </c>
      <c r="I1445" s="1">
        <v>-2.7136755151515199</v>
      </c>
      <c r="J1445" s="1">
        <v>-1.8376520259740201</v>
      </c>
    </row>
    <row r="1446" spans="1:10" ht="13.5" customHeight="1" x14ac:dyDescent="0.35">
      <c r="A1446" s="1" t="s">
        <v>85</v>
      </c>
      <c r="B1446" s="1">
        <v>3.5</v>
      </c>
      <c r="C1446" s="1" t="s">
        <v>15</v>
      </c>
      <c r="D1446" s="1" t="s">
        <v>11</v>
      </c>
      <c r="E1446" s="1">
        <v>-9.2835002597402596</v>
      </c>
      <c r="F1446" s="1">
        <v>0.81889173160173201</v>
      </c>
      <c r="G1446" s="1">
        <v>1.1365261471861501</v>
      </c>
      <c r="H1446" s="1">
        <v>-4.8878829870129903E-4</v>
      </c>
      <c r="I1446" s="1">
        <v>-2.7204703073593102</v>
      </c>
      <c r="J1446" s="1">
        <v>-1.84219907792207</v>
      </c>
    </row>
    <row r="1447" spans="1:10" ht="13.5" customHeight="1" x14ac:dyDescent="0.35">
      <c r="A1447" s="1" t="s">
        <v>85</v>
      </c>
      <c r="B1447" s="1">
        <v>0</v>
      </c>
      <c r="C1447" s="1" t="s">
        <v>16</v>
      </c>
      <c r="D1447" s="1" t="s">
        <v>11</v>
      </c>
      <c r="E1447" s="1">
        <v>-9.3003566233766204</v>
      </c>
      <c r="F1447" s="1">
        <v>0.82060225108225204</v>
      </c>
      <c r="G1447" s="1">
        <v>1.1387905627705599</v>
      </c>
      <c r="H1447" s="1">
        <v>-4.8984340259740301E-4</v>
      </c>
      <c r="I1447" s="1">
        <v>-2.7272650995670999</v>
      </c>
      <c r="J1447" s="1">
        <v>-1.84674612987013</v>
      </c>
    </row>
    <row r="1448" spans="1:10" ht="13.5" customHeight="1" x14ac:dyDescent="0.35">
      <c r="A1448" s="1" t="s">
        <v>85</v>
      </c>
      <c r="B1448" s="1">
        <v>1.75</v>
      </c>
      <c r="C1448" s="1" t="s">
        <v>16</v>
      </c>
      <c r="D1448" s="1" t="s">
        <v>11</v>
      </c>
      <c r="E1448" s="1">
        <v>-9.3172129870129901</v>
      </c>
      <c r="F1448" s="1">
        <v>0.82231277056277097</v>
      </c>
      <c r="G1448" s="1">
        <v>1.1410549783549799</v>
      </c>
      <c r="H1448" s="1">
        <v>-4.9089850649350699E-4</v>
      </c>
      <c r="I1448" s="1">
        <v>-2.7340598917748999</v>
      </c>
      <c r="J1448" s="1">
        <v>-1.8512931818181799</v>
      </c>
    </row>
    <row r="1449" spans="1:10" ht="13.5" customHeight="1" x14ac:dyDescent="0.35">
      <c r="A1449" s="1" t="s">
        <v>85</v>
      </c>
      <c r="B1449" s="1">
        <v>3.5</v>
      </c>
      <c r="C1449" s="1" t="s">
        <v>16</v>
      </c>
      <c r="D1449" s="1" t="s">
        <v>11</v>
      </c>
      <c r="E1449" s="1">
        <v>-9.3340693506493508</v>
      </c>
      <c r="F1449" s="1">
        <v>0.824023290043291</v>
      </c>
      <c r="G1449" s="1">
        <v>1.14331939393939</v>
      </c>
      <c r="H1449" s="1">
        <v>-4.9195361038961098E-4</v>
      </c>
      <c r="I1449" s="1">
        <v>-2.7408546839826902</v>
      </c>
      <c r="J1449" s="1">
        <v>-1.8558402337662301</v>
      </c>
    </row>
    <row r="1450" spans="1:10" ht="13.5" customHeight="1" x14ac:dyDescent="0.35">
      <c r="A1450" s="1" t="s">
        <v>85</v>
      </c>
      <c r="B1450" s="1">
        <v>0</v>
      </c>
      <c r="C1450" s="1" t="s">
        <v>17</v>
      </c>
      <c r="D1450" s="1" t="s">
        <v>11</v>
      </c>
      <c r="E1450" s="1">
        <v>-9.3509257142857098</v>
      </c>
      <c r="F1450" s="1">
        <v>0.82573380952381004</v>
      </c>
      <c r="G1450" s="1">
        <v>1.14558380952381</v>
      </c>
      <c r="H1450" s="1">
        <v>-4.9300871428571496E-4</v>
      </c>
      <c r="I1450" s="1">
        <v>-2.7476494761904799</v>
      </c>
      <c r="J1450" s="1">
        <v>-1.86038728571428</v>
      </c>
    </row>
    <row r="1451" spans="1:10" ht="13.5" customHeight="1" x14ac:dyDescent="0.35">
      <c r="A1451" s="1" t="s">
        <v>85</v>
      </c>
      <c r="B1451" s="1">
        <v>1.75</v>
      </c>
      <c r="C1451" s="1" t="s">
        <v>17</v>
      </c>
      <c r="D1451" s="1" t="s">
        <v>11</v>
      </c>
      <c r="E1451" s="1">
        <v>-9.3677820779220795</v>
      </c>
      <c r="F1451" s="1">
        <v>0.82744432900432996</v>
      </c>
      <c r="G1451" s="1">
        <v>1.14784822510822</v>
      </c>
      <c r="H1451" s="1">
        <v>-4.9406381818181905E-4</v>
      </c>
      <c r="I1451" s="1">
        <v>-2.7544442683982702</v>
      </c>
      <c r="J1451" s="1">
        <v>-1.86493433766233</v>
      </c>
    </row>
    <row r="1452" spans="1:10" ht="13.5" customHeight="1" x14ac:dyDescent="0.35">
      <c r="A1452" s="1" t="s">
        <v>85</v>
      </c>
      <c r="B1452" s="1">
        <v>3.5</v>
      </c>
      <c r="C1452" s="1" t="s">
        <v>17</v>
      </c>
      <c r="D1452" s="1" t="s">
        <v>11</v>
      </c>
      <c r="E1452" s="1">
        <v>-9.3846384415584403</v>
      </c>
      <c r="F1452" s="1">
        <v>0.82915484848484899</v>
      </c>
      <c r="G1452" s="1">
        <v>1.1501126406926401</v>
      </c>
      <c r="H1452" s="1">
        <v>-4.9511892207792195E-4</v>
      </c>
      <c r="I1452" s="1">
        <v>-2.7612390606060599</v>
      </c>
      <c r="J1452" s="1">
        <v>-1.8694813896103899</v>
      </c>
    </row>
    <row r="1453" spans="1:10" ht="13.5" customHeight="1" x14ac:dyDescent="0.35">
      <c r="A1453" s="1" t="s">
        <v>85</v>
      </c>
      <c r="B1453" s="1">
        <v>0</v>
      </c>
      <c r="C1453" s="1" t="s">
        <v>10</v>
      </c>
      <c r="D1453" s="1" t="s">
        <v>11</v>
      </c>
      <c r="E1453" s="1">
        <v>-9.40149480519481</v>
      </c>
      <c r="F1453" s="1">
        <v>0.83086536796536903</v>
      </c>
      <c r="G1453" s="1">
        <v>1.1523770562770601</v>
      </c>
      <c r="H1453" s="1">
        <v>-4.9617402597402604E-4</v>
      </c>
      <c r="I1453" s="1">
        <v>-2.7680338528138599</v>
      </c>
      <c r="J1453" s="1">
        <v>-1.8740284415584401</v>
      </c>
    </row>
    <row r="1454" spans="1:10" ht="13.5" customHeight="1" x14ac:dyDescent="0.35">
      <c r="A1454" s="1" t="s">
        <v>85</v>
      </c>
      <c r="B1454" s="1">
        <v>1.75</v>
      </c>
      <c r="C1454" s="1" t="s">
        <v>10</v>
      </c>
      <c r="D1454" s="1" t="s">
        <v>11</v>
      </c>
      <c r="E1454" s="1">
        <v>-9.4183511688311707</v>
      </c>
      <c r="F1454" s="1">
        <v>0.83257588744588795</v>
      </c>
      <c r="G1454" s="1">
        <v>1.1546414718614699</v>
      </c>
      <c r="H1454" s="1">
        <v>-4.9722912987013002E-4</v>
      </c>
      <c r="I1454" s="1">
        <v>-2.7748286450216502</v>
      </c>
      <c r="J1454" s="1">
        <v>-1.87857549350649</v>
      </c>
    </row>
    <row r="1455" spans="1:10" ht="13.5" customHeight="1" x14ac:dyDescent="0.35">
      <c r="A1455" s="1" t="s">
        <v>85</v>
      </c>
      <c r="B1455" s="1">
        <v>3.5</v>
      </c>
      <c r="C1455" s="1" t="s">
        <v>10</v>
      </c>
      <c r="D1455" s="1" t="s">
        <v>11</v>
      </c>
      <c r="E1455" s="1">
        <v>-9.4352075324675297</v>
      </c>
      <c r="F1455" s="1">
        <v>0.83428640692640699</v>
      </c>
      <c r="G1455" s="1">
        <v>1.15690588744589</v>
      </c>
      <c r="H1455" s="1">
        <v>-4.9828423376623401E-4</v>
      </c>
      <c r="I1455" s="1">
        <v>-2.7816234372294399</v>
      </c>
      <c r="J1455" s="1">
        <v>-1.8831225454545399</v>
      </c>
    </row>
    <row r="1456" spans="1:10" ht="13.5" customHeight="1" x14ac:dyDescent="0.35">
      <c r="A1456" s="1" t="s">
        <v>85</v>
      </c>
      <c r="B1456" s="1">
        <v>0</v>
      </c>
      <c r="C1456" s="1" t="s">
        <v>12</v>
      </c>
      <c r="D1456" s="1" t="s">
        <v>11</v>
      </c>
      <c r="E1456" s="1">
        <v>-9.4520638961038994</v>
      </c>
      <c r="F1456" s="1">
        <v>0.83599692640692702</v>
      </c>
      <c r="G1456" s="1">
        <v>1.1591703030303</v>
      </c>
      <c r="H1456" s="1">
        <v>-4.9933933766233799E-4</v>
      </c>
      <c r="I1456" s="1">
        <v>-2.7884182294372302</v>
      </c>
      <c r="J1456" s="1">
        <v>-1.8876695974025901</v>
      </c>
    </row>
    <row r="1457" spans="1:10" ht="13.5" customHeight="1" x14ac:dyDescent="0.35">
      <c r="A1457" s="1" t="s">
        <v>85</v>
      </c>
      <c r="B1457" s="1">
        <v>1.75</v>
      </c>
      <c r="C1457" s="1" t="s">
        <v>12</v>
      </c>
      <c r="D1457" s="1" t="s">
        <v>11</v>
      </c>
      <c r="E1457" s="1">
        <v>-9.4689202597402602</v>
      </c>
      <c r="F1457" s="1">
        <v>0.83770744588744595</v>
      </c>
      <c r="G1457" s="1">
        <v>1.16143471861472</v>
      </c>
      <c r="H1457" s="1">
        <v>-5.0039444155844197E-4</v>
      </c>
      <c r="I1457" s="1">
        <v>-2.7952130216450199</v>
      </c>
      <c r="J1457" s="1">
        <v>-1.89221664935064</v>
      </c>
    </row>
    <row r="1458" spans="1:10" ht="13.5" customHeight="1" x14ac:dyDescent="0.35">
      <c r="A1458" s="1" t="s">
        <v>85</v>
      </c>
      <c r="B1458" s="1">
        <v>3.5</v>
      </c>
      <c r="C1458" s="1" t="s">
        <v>12</v>
      </c>
      <c r="D1458" s="1" t="s">
        <v>11</v>
      </c>
      <c r="E1458" s="1">
        <v>-9.4857766233766192</v>
      </c>
      <c r="F1458" s="1">
        <v>0.83941796536796598</v>
      </c>
      <c r="G1458" s="1">
        <v>1.1636991341991301</v>
      </c>
      <c r="H1458" s="1">
        <v>-5.0144954545454595E-4</v>
      </c>
      <c r="I1458" s="1">
        <v>-2.8020078138528199</v>
      </c>
      <c r="J1458" s="1">
        <v>-1.8967637012987</v>
      </c>
    </row>
    <row r="1459" spans="1:10" ht="13.5" customHeight="1" x14ac:dyDescent="0.35">
      <c r="A1459" s="1" t="s">
        <v>85</v>
      </c>
      <c r="B1459" s="1">
        <v>0</v>
      </c>
      <c r="C1459" s="1" t="s">
        <v>13</v>
      </c>
      <c r="D1459" s="1" t="s">
        <v>11</v>
      </c>
      <c r="E1459" s="1">
        <v>-9.5026329870129906</v>
      </c>
      <c r="F1459" s="1">
        <v>0.84112848484848501</v>
      </c>
      <c r="G1459" s="1">
        <v>1.1659635497835501</v>
      </c>
      <c r="H1459" s="1">
        <v>-5.0250464935065004E-4</v>
      </c>
      <c r="I1459" s="1">
        <v>-2.8088026060606102</v>
      </c>
      <c r="J1459" s="1">
        <v>-1.9013107532467499</v>
      </c>
    </row>
    <row r="1460" spans="1:10" ht="13.5" customHeight="1" x14ac:dyDescent="0.35">
      <c r="A1460" s="1" t="s">
        <v>85</v>
      </c>
      <c r="B1460" s="1">
        <v>1.75</v>
      </c>
      <c r="C1460" s="1" t="s">
        <v>13</v>
      </c>
      <c r="D1460" s="1" t="s">
        <v>11</v>
      </c>
      <c r="E1460" s="1">
        <v>-9.5194893506493496</v>
      </c>
      <c r="F1460" s="1">
        <v>0.84283900432900505</v>
      </c>
      <c r="G1460" s="1">
        <v>1.1682279653679599</v>
      </c>
      <c r="H1460" s="1">
        <v>-5.0355975324675403E-4</v>
      </c>
      <c r="I1460" s="1">
        <v>-2.8155973982683999</v>
      </c>
      <c r="J1460" s="1">
        <v>-1.9058578051948001</v>
      </c>
    </row>
    <row r="1461" spans="1:10" ht="13.5" customHeight="1" x14ac:dyDescent="0.35">
      <c r="A1461" s="1" t="s">
        <v>85</v>
      </c>
      <c r="B1461" s="1">
        <v>3.5</v>
      </c>
      <c r="C1461" s="1" t="s">
        <v>13</v>
      </c>
      <c r="D1461" s="1" t="s">
        <v>11</v>
      </c>
      <c r="E1461" s="1">
        <v>-9.5363457142857104</v>
      </c>
      <c r="F1461" s="1">
        <v>0.84454952380952397</v>
      </c>
      <c r="G1461" s="1">
        <v>1.17049238095238</v>
      </c>
      <c r="H1461" s="1">
        <v>-5.0461485714285703E-4</v>
      </c>
      <c r="I1461" s="1">
        <v>-2.8223921904761902</v>
      </c>
      <c r="J1461" s="1">
        <v>-1.91040485714285</v>
      </c>
    </row>
    <row r="1462" spans="1:10" ht="13.5" customHeight="1" x14ac:dyDescent="0.35">
      <c r="A1462" s="1" t="s">
        <v>85</v>
      </c>
      <c r="B1462" s="1">
        <v>0</v>
      </c>
      <c r="C1462" s="1" t="s">
        <v>14</v>
      </c>
      <c r="D1462" s="1" t="s">
        <v>11</v>
      </c>
      <c r="E1462" s="1">
        <v>-9.5532020779220801</v>
      </c>
      <c r="F1462" s="1">
        <v>0.84626004329004401</v>
      </c>
      <c r="G1462" s="1">
        <v>1.1727567965368</v>
      </c>
      <c r="H1462" s="1">
        <v>-5.0566996103896102E-4</v>
      </c>
      <c r="I1462" s="1">
        <v>-2.8291869826839902</v>
      </c>
      <c r="J1462" s="1">
        <v>-1.9149519090909</v>
      </c>
    </row>
    <row r="1463" spans="1:10" ht="13.5" customHeight="1" x14ac:dyDescent="0.35">
      <c r="A1463" s="1" t="s">
        <v>85</v>
      </c>
      <c r="B1463" s="1">
        <v>1.75</v>
      </c>
      <c r="C1463" s="1" t="s">
        <v>14</v>
      </c>
      <c r="D1463" s="1" t="s">
        <v>11</v>
      </c>
      <c r="E1463" s="1">
        <v>-9.5700584415584409</v>
      </c>
      <c r="F1463" s="1">
        <v>0.84797056277056304</v>
      </c>
      <c r="G1463" s="1">
        <v>1.17502121212121</v>
      </c>
      <c r="H1463" s="1">
        <v>-5.06725064935065E-4</v>
      </c>
      <c r="I1463" s="1">
        <v>-2.8359817748917799</v>
      </c>
      <c r="J1463" s="1">
        <v>-1.9194989610389599</v>
      </c>
    </row>
    <row r="1464" spans="1:10" ht="13.5" customHeight="1" x14ac:dyDescent="0.35">
      <c r="A1464" s="1" t="s">
        <v>85</v>
      </c>
      <c r="B1464" s="1">
        <v>3.5</v>
      </c>
      <c r="C1464" s="1" t="s">
        <v>14</v>
      </c>
      <c r="D1464" s="1" t="s">
        <v>11</v>
      </c>
      <c r="E1464" s="1">
        <v>-9.5869148051947999</v>
      </c>
      <c r="F1464" s="1">
        <v>0.84968108225108296</v>
      </c>
      <c r="G1464" s="1">
        <v>1.1772856277056301</v>
      </c>
      <c r="H1464" s="1">
        <v>-5.0778016883116898E-4</v>
      </c>
      <c r="I1464" s="1">
        <v>-2.8427765670995702</v>
      </c>
      <c r="J1464" s="1">
        <v>-1.9240460129870101</v>
      </c>
    </row>
    <row r="1465" spans="1:10" ht="13.5" customHeight="1" x14ac:dyDescent="0.35">
      <c r="A1465" s="1" t="s">
        <v>85</v>
      </c>
      <c r="B1465" s="1">
        <v>0</v>
      </c>
      <c r="C1465" s="1" t="s">
        <v>15</v>
      </c>
      <c r="D1465" s="1" t="s">
        <v>11</v>
      </c>
      <c r="E1465" s="1">
        <v>-9.6037711688311695</v>
      </c>
      <c r="F1465" s="1">
        <v>0.851391601731602</v>
      </c>
      <c r="G1465" s="1">
        <v>1.1795500432900401</v>
      </c>
      <c r="H1465" s="1">
        <v>-5.0883527272727296E-4</v>
      </c>
      <c r="I1465" s="1">
        <v>-2.8495713593073599</v>
      </c>
      <c r="J1465" s="1">
        <v>-1.92859306493506</v>
      </c>
    </row>
    <row r="1466" spans="1:10" ht="13.5" customHeight="1" x14ac:dyDescent="0.35">
      <c r="A1466" s="1" t="s">
        <v>85</v>
      </c>
      <c r="B1466" s="1">
        <v>1.75</v>
      </c>
      <c r="C1466" s="1" t="s">
        <v>15</v>
      </c>
      <c r="D1466" s="1" t="s">
        <v>11</v>
      </c>
      <c r="E1466" s="1">
        <v>-9.6206275324675303</v>
      </c>
      <c r="F1466" s="1">
        <v>0.85310212121212203</v>
      </c>
      <c r="G1466" s="1">
        <v>1.1818144588744599</v>
      </c>
      <c r="H1466" s="1">
        <v>-5.0989037662337695E-4</v>
      </c>
      <c r="I1466" s="1">
        <v>-2.8563661515151502</v>
      </c>
      <c r="J1466" s="1">
        <v>-1.9331401168831099</v>
      </c>
    </row>
    <row r="1467" spans="1:10" ht="13.5" customHeight="1" x14ac:dyDescent="0.35">
      <c r="A1467" s="1" t="s">
        <v>85</v>
      </c>
      <c r="B1467" s="1">
        <v>3.5</v>
      </c>
      <c r="C1467" s="1" t="s">
        <v>15</v>
      </c>
      <c r="D1467" s="1" t="s">
        <v>11</v>
      </c>
      <c r="E1467" s="1">
        <v>-9.6374838961039</v>
      </c>
      <c r="F1467" s="1">
        <v>0.85481264069264096</v>
      </c>
      <c r="G1467" s="1">
        <v>1.1840788744588699</v>
      </c>
      <c r="H1467" s="1">
        <v>-5.1094548051948104E-4</v>
      </c>
      <c r="I1467" s="1">
        <v>-2.8631609437229502</v>
      </c>
      <c r="J1467" s="1">
        <v>-1.9376871688311601</v>
      </c>
    </row>
    <row r="1468" spans="1:10" ht="13.5" customHeight="1" x14ac:dyDescent="0.35">
      <c r="A1468" s="1" t="s">
        <v>85</v>
      </c>
      <c r="B1468" s="1">
        <v>0</v>
      </c>
      <c r="C1468" s="1" t="s">
        <v>16</v>
      </c>
      <c r="D1468" s="1" t="s">
        <v>11</v>
      </c>
      <c r="E1468" s="1">
        <v>-9.6543402597402608</v>
      </c>
      <c r="F1468" s="1">
        <v>0.85652316017316099</v>
      </c>
      <c r="G1468" s="1">
        <v>1.18634329004329</v>
      </c>
      <c r="H1468" s="1">
        <v>-5.1200058441558502E-4</v>
      </c>
      <c r="I1468" s="1">
        <v>-2.8699557359307399</v>
      </c>
      <c r="J1468" s="1">
        <v>-1.94223422077922</v>
      </c>
    </row>
    <row r="1469" spans="1:10" ht="13.5" customHeight="1" x14ac:dyDescent="0.35">
      <c r="A1469" s="1" t="s">
        <v>85</v>
      </c>
      <c r="B1469" s="1">
        <v>1.75</v>
      </c>
      <c r="C1469" s="1" t="s">
        <v>16</v>
      </c>
      <c r="D1469" s="1" t="s">
        <v>11</v>
      </c>
      <c r="E1469" s="1">
        <v>-9.6711966233766198</v>
      </c>
      <c r="F1469" s="1">
        <v>0.85823367965368003</v>
      </c>
      <c r="G1469" s="1">
        <v>1.1886077056277</v>
      </c>
      <c r="H1469" s="1">
        <v>-5.13055688311689E-4</v>
      </c>
      <c r="I1469" s="1">
        <v>-2.8767505281385302</v>
      </c>
      <c r="J1469" s="1">
        <v>-1.94678127272727</v>
      </c>
    </row>
    <row r="1470" spans="1:10" ht="13.5" customHeight="1" x14ac:dyDescent="0.35">
      <c r="A1470" s="1" t="s">
        <v>85</v>
      </c>
      <c r="B1470" s="1">
        <v>3.5</v>
      </c>
      <c r="C1470" s="1" t="s">
        <v>16</v>
      </c>
      <c r="D1470" s="1" t="s">
        <v>11</v>
      </c>
      <c r="E1470" s="1">
        <v>-9.6880529870129894</v>
      </c>
      <c r="F1470" s="1">
        <v>0.85994419913419995</v>
      </c>
      <c r="G1470" s="1">
        <v>1.19087212121212</v>
      </c>
      <c r="H1470" s="1">
        <v>-5.1411079220779299E-4</v>
      </c>
      <c r="I1470" s="1">
        <v>-2.8835453203463199</v>
      </c>
      <c r="J1470" s="1">
        <v>-1.9513283246753199</v>
      </c>
    </row>
    <row r="1471" spans="1:10" ht="13.5" customHeight="1" x14ac:dyDescent="0.35">
      <c r="A1471" s="1" t="s">
        <v>85</v>
      </c>
      <c r="B1471" s="1">
        <v>0</v>
      </c>
      <c r="C1471" s="1" t="s">
        <v>17</v>
      </c>
      <c r="D1471" s="1" t="s">
        <v>11</v>
      </c>
      <c r="E1471" s="1">
        <v>-9.7049093506493502</v>
      </c>
      <c r="F1471" s="1">
        <v>0.86165471861471898</v>
      </c>
      <c r="G1471" s="1">
        <v>1.1931365367965401</v>
      </c>
      <c r="H1471" s="1">
        <v>-5.1516589610389599E-4</v>
      </c>
      <c r="I1471" s="1">
        <v>-2.8903401125541199</v>
      </c>
      <c r="J1471" s="1">
        <v>-1.9558753766233701</v>
      </c>
    </row>
    <row r="1472" spans="1:10" ht="13.5" customHeight="1" x14ac:dyDescent="0.35">
      <c r="A1472" s="1" t="s">
        <v>85</v>
      </c>
      <c r="B1472" s="1">
        <v>1.75</v>
      </c>
      <c r="C1472" s="1" t="s">
        <v>17</v>
      </c>
      <c r="D1472" s="1" t="s">
        <v>11</v>
      </c>
      <c r="E1472" s="1">
        <v>-9.7217657142857092</v>
      </c>
      <c r="F1472" s="1">
        <v>0.86336523809523902</v>
      </c>
      <c r="G1472" s="1">
        <v>1.1954009523809499</v>
      </c>
      <c r="H1472" s="1">
        <v>-5.1622099999999998E-4</v>
      </c>
      <c r="I1472" s="1">
        <v>-2.8971349047619102</v>
      </c>
      <c r="J1472" s="1">
        <v>-1.96042242857142</v>
      </c>
    </row>
    <row r="1473" spans="1:10" ht="13.5" customHeight="1" x14ac:dyDescent="0.35">
      <c r="A1473" s="1" t="s">
        <v>85</v>
      </c>
      <c r="B1473" s="1">
        <v>3.5</v>
      </c>
      <c r="C1473" s="1" t="s">
        <v>17</v>
      </c>
      <c r="D1473" s="1" t="s">
        <v>11</v>
      </c>
      <c r="E1473" s="1">
        <v>-9.7386220779220807</v>
      </c>
      <c r="F1473" s="1">
        <v>0.86507575757575805</v>
      </c>
      <c r="G1473" s="1">
        <v>1.1976653679653699</v>
      </c>
      <c r="H1473" s="1">
        <v>-5.1727610389610396E-4</v>
      </c>
      <c r="I1473" s="1">
        <v>-2.9039296969696999</v>
      </c>
      <c r="J1473" s="1">
        <v>-1.9649694805194799</v>
      </c>
    </row>
    <row r="1474" spans="1:10" ht="13.5" customHeight="1" x14ac:dyDescent="0.35">
      <c r="A1474" s="1" t="s">
        <v>85</v>
      </c>
      <c r="B1474" s="1">
        <v>0</v>
      </c>
      <c r="C1474" s="1" t="s">
        <v>10</v>
      </c>
      <c r="D1474" s="1" t="s">
        <v>11</v>
      </c>
      <c r="E1474" s="1">
        <v>-9.7554784415584397</v>
      </c>
      <c r="F1474" s="1">
        <v>0.86678627705627798</v>
      </c>
      <c r="G1474" s="1">
        <v>1.19992978354978</v>
      </c>
      <c r="H1474" s="1">
        <v>-5.1833120779220805E-4</v>
      </c>
      <c r="I1474" s="1">
        <v>-2.9107244891774902</v>
      </c>
      <c r="J1474" s="1">
        <v>-1.9695165324675299</v>
      </c>
    </row>
    <row r="1475" spans="1:10" ht="13.5" customHeight="1" x14ac:dyDescent="0.35">
      <c r="A1475" s="1" t="s">
        <v>85</v>
      </c>
      <c r="B1475" s="1">
        <v>1.75</v>
      </c>
      <c r="C1475" s="1" t="s">
        <v>10</v>
      </c>
      <c r="D1475" s="1" t="s">
        <v>11</v>
      </c>
      <c r="E1475" s="1">
        <v>-9.7723348051948093</v>
      </c>
      <c r="F1475" s="1">
        <v>0.86849679653679701</v>
      </c>
      <c r="G1475" s="1">
        <v>1.2021941991342</v>
      </c>
      <c r="H1475" s="1">
        <v>-5.1938631168831203E-4</v>
      </c>
      <c r="I1475" s="1">
        <v>-2.9175192813852799</v>
      </c>
      <c r="J1475" s="1">
        <v>-1.9740635844155801</v>
      </c>
    </row>
    <row r="1476" spans="1:10" ht="13.5" customHeight="1" x14ac:dyDescent="0.35">
      <c r="A1476" s="1" t="s">
        <v>85</v>
      </c>
      <c r="B1476" s="1">
        <v>3.5</v>
      </c>
      <c r="C1476" s="1" t="s">
        <v>10</v>
      </c>
      <c r="D1476" s="1" t="s">
        <v>11</v>
      </c>
      <c r="E1476" s="1">
        <v>-9.7891911688311701</v>
      </c>
      <c r="F1476" s="1">
        <v>0.87020731601731705</v>
      </c>
      <c r="G1476" s="1">
        <v>1.20445861471861</v>
      </c>
      <c r="H1476" s="1">
        <v>-5.2044141558441601E-4</v>
      </c>
      <c r="I1476" s="1">
        <v>-2.9243140735930799</v>
      </c>
      <c r="J1476" s="1">
        <v>-1.97861063636363</v>
      </c>
    </row>
    <row r="1477" spans="1:10" ht="13.5" customHeight="1" x14ac:dyDescent="0.35">
      <c r="A1477" s="1" t="s">
        <v>85</v>
      </c>
      <c r="B1477" s="1">
        <v>0</v>
      </c>
      <c r="C1477" s="1" t="s">
        <v>12</v>
      </c>
      <c r="D1477" s="1" t="s">
        <v>11</v>
      </c>
      <c r="E1477" s="1">
        <v>-9.8060475324675291</v>
      </c>
      <c r="F1477" s="1">
        <v>0.87191783549783597</v>
      </c>
      <c r="G1477" s="1">
        <v>1.2067230303030301</v>
      </c>
      <c r="H1477" s="1">
        <v>-5.2149651948052E-4</v>
      </c>
      <c r="I1477" s="1">
        <v>-2.9311088658008702</v>
      </c>
      <c r="J1477" s="1">
        <v>-1.9831576883116799</v>
      </c>
    </row>
    <row r="1478" spans="1:10" ht="13.5" customHeight="1" x14ac:dyDescent="0.35">
      <c r="A1478" s="1" t="s">
        <v>85</v>
      </c>
      <c r="B1478" s="1">
        <v>1.75</v>
      </c>
      <c r="C1478" s="1" t="s">
        <v>12</v>
      </c>
      <c r="D1478" s="1" t="s">
        <v>11</v>
      </c>
      <c r="E1478" s="1">
        <v>-9.8229038961039006</v>
      </c>
      <c r="F1478" s="1">
        <v>0.873628354978356</v>
      </c>
      <c r="G1478" s="1">
        <v>1.2089874458874399</v>
      </c>
      <c r="H1478" s="1">
        <v>-5.2255162337662398E-4</v>
      </c>
      <c r="I1478" s="1">
        <v>-2.9379036580086599</v>
      </c>
      <c r="J1478" s="1">
        <v>-1.9877047402597401</v>
      </c>
    </row>
    <row r="1479" spans="1:10" ht="13.5" customHeight="1" x14ac:dyDescent="0.35">
      <c r="A1479" s="1" t="s">
        <v>85</v>
      </c>
      <c r="B1479" s="1">
        <v>3.5</v>
      </c>
      <c r="C1479" s="1" t="s">
        <v>12</v>
      </c>
      <c r="D1479" s="1" t="s">
        <v>11</v>
      </c>
      <c r="E1479" s="1">
        <v>-9.8397602597402596</v>
      </c>
      <c r="F1479" s="1">
        <v>0.87533887445887504</v>
      </c>
      <c r="G1479" s="1">
        <v>1.2112518614718599</v>
      </c>
      <c r="H1479" s="1">
        <v>-5.2360672727272796E-4</v>
      </c>
      <c r="I1479" s="1">
        <v>-2.9446984502164502</v>
      </c>
      <c r="J1479" s="1">
        <v>-1.99225179220779</v>
      </c>
    </row>
    <row r="1480" spans="1:10" ht="13.5" customHeight="1" x14ac:dyDescent="0.35">
      <c r="A1480" s="1" t="s">
        <v>85</v>
      </c>
      <c r="B1480" s="1">
        <v>0</v>
      </c>
      <c r="C1480" s="1" t="s">
        <v>13</v>
      </c>
      <c r="D1480" s="1" t="s">
        <v>11</v>
      </c>
      <c r="E1480" s="1">
        <v>-9.8566166233766204</v>
      </c>
      <c r="F1480" s="1">
        <v>0.87704939393939496</v>
      </c>
      <c r="G1480" s="1">
        <v>1.21351627705628</v>
      </c>
      <c r="H1480" s="1">
        <v>-5.2466183116883205E-4</v>
      </c>
      <c r="I1480" s="1">
        <v>-2.9514932424242502</v>
      </c>
      <c r="J1480" s="1">
        <v>-1.99679884415584</v>
      </c>
    </row>
    <row r="1481" spans="1:10" ht="13.5" customHeight="1" x14ac:dyDescent="0.35">
      <c r="A1481" s="1" t="s">
        <v>85</v>
      </c>
      <c r="B1481" s="1">
        <v>1.75</v>
      </c>
      <c r="C1481" s="1" t="s">
        <v>13</v>
      </c>
      <c r="D1481" s="1" t="s">
        <v>11</v>
      </c>
      <c r="E1481" s="1">
        <v>-9.87347298701299</v>
      </c>
      <c r="F1481" s="1">
        <v>0.878759913419914</v>
      </c>
      <c r="G1481" s="1">
        <v>1.21578069264069</v>
      </c>
      <c r="H1481" s="1">
        <v>-5.2571693506493495E-4</v>
      </c>
      <c r="I1481" s="1">
        <v>-2.9582880346320399</v>
      </c>
      <c r="J1481" s="1">
        <v>-2.0013458961038899</v>
      </c>
    </row>
    <row r="1482" spans="1:10" ht="13.5" customHeight="1" x14ac:dyDescent="0.35">
      <c r="A1482" s="1" t="s">
        <v>85</v>
      </c>
      <c r="B1482" s="1">
        <v>3.5</v>
      </c>
      <c r="C1482" s="1" t="s">
        <v>13</v>
      </c>
      <c r="D1482" s="1" t="s">
        <v>11</v>
      </c>
      <c r="E1482" s="1">
        <v>-9.8903293506493508</v>
      </c>
      <c r="F1482" s="1">
        <v>0.88047043290043403</v>
      </c>
      <c r="G1482" s="1">
        <v>1.21804510822511</v>
      </c>
      <c r="H1482" s="1">
        <v>-5.2677203896103904E-4</v>
      </c>
      <c r="I1482" s="1">
        <v>-2.9650828268398302</v>
      </c>
      <c r="J1482" s="1">
        <v>-2.0058929480519399</v>
      </c>
    </row>
    <row r="1483" spans="1:10" ht="13.5" customHeight="1" x14ac:dyDescent="0.35">
      <c r="A1483" s="1" t="s">
        <v>85</v>
      </c>
      <c r="B1483" s="1">
        <v>0</v>
      </c>
      <c r="C1483" s="1" t="s">
        <v>14</v>
      </c>
      <c r="D1483" s="1" t="s">
        <v>11</v>
      </c>
      <c r="E1483" s="1">
        <v>-9.9071857142857098</v>
      </c>
      <c r="F1483" s="1">
        <v>0.88218095238095295</v>
      </c>
      <c r="G1483" s="1">
        <v>1.2203095238095201</v>
      </c>
      <c r="H1483" s="1">
        <v>-5.2782714285714303E-4</v>
      </c>
      <c r="I1483" s="1">
        <v>-2.9718776190476199</v>
      </c>
      <c r="J1483" s="1">
        <v>-2.01044</v>
      </c>
    </row>
    <row r="1484" spans="1:10" ht="13.5" customHeight="1" x14ac:dyDescent="0.35">
      <c r="A1484" s="1" t="s">
        <v>85</v>
      </c>
      <c r="B1484" s="1">
        <v>1.75</v>
      </c>
      <c r="C1484" s="1" t="s">
        <v>14</v>
      </c>
      <c r="D1484" s="1" t="s">
        <v>11</v>
      </c>
      <c r="E1484" s="1">
        <v>-9.9240420779220795</v>
      </c>
      <c r="F1484" s="1">
        <v>0.88389147186147199</v>
      </c>
      <c r="G1484" s="1">
        <v>1.2225739393939401</v>
      </c>
      <c r="H1484" s="1">
        <v>-5.2888224675324701E-4</v>
      </c>
      <c r="I1484" s="1">
        <v>-2.9786724112554102</v>
      </c>
      <c r="J1484" s="1">
        <v>-2.0149870519480499</v>
      </c>
    </row>
    <row r="1485" spans="1:10" ht="13.5" customHeight="1" x14ac:dyDescent="0.35">
      <c r="A1485" s="1" t="s">
        <v>85</v>
      </c>
      <c r="B1485" s="1">
        <v>3.5</v>
      </c>
      <c r="C1485" s="1" t="s">
        <v>14</v>
      </c>
      <c r="D1485" s="1" t="s">
        <v>11</v>
      </c>
      <c r="E1485" s="1">
        <v>-9.9408984415584403</v>
      </c>
      <c r="F1485" s="1">
        <v>0.88560199134199202</v>
      </c>
      <c r="G1485" s="1">
        <v>1.2248383549783499</v>
      </c>
      <c r="H1485" s="1">
        <v>-5.2993735064935099E-4</v>
      </c>
      <c r="I1485" s="1">
        <v>-2.9854672034632102</v>
      </c>
      <c r="J1485" s="1">
        <v>-2.0195341038960999</v>
      </c>
    </row>
    <row r="1486" spans="1:10" ht="13.5" customHeight="1" x14ac:dyDescent="0.35">
      <c r="A1486" s="1" t="s">
        <v>85</v>
      </c>
      <c r="B1486" s="1">
        <v>0</v>
      </c>
      <c r="C1486" s="1" t="s">
        <v>15</v>
      </c>
      <c r="D1486" s="1" t="s">
        <v>11</v>
      </c>
      <c r="E1486" s="1">
        <v>-9.9577548051948099</v>
      </c>
      <c r="F1486" s="1">
        <v>0.88731251082251095</v>
      </c>
      <c r="G1486" s="1">
        <v>1.22710277056277</v>
      </c>
      <c r="H1486" s="1">
        <v>-5.3099245454545497E-4</v>
      </c>
      <c r="I1486" s="1">
        <v>-2.9922619956709999</v>
      </c>
      <c r="J1486" s="1">
        <v>-2.0240811558441498</v>
      </c>
    </row>
    <row r="1487" spans="1:10" ht="13.5" customHeight="1" x14ac:dyDescent="0.35">
      <c r="A1487" s="1" t="s">
        <v>85</v>
      </c>
      <c r="B1487" s="1">
        <v>1.75</v>
      </c>
      <c r="C1487" s="1" t="s">
        <v>15</v>
      </c>
      <c r="D1487" s="1" t="s">
        <v>11</v>
      </c>
      <c r="E1487" s="1">
        <v>-9.9746111688311707</v>
      </c>
      <c r="F1487" s="1">
        <v>0.88902303030303098</v>
      </c>
      <c r="G1487" s="1">
        <v>1.22936718614718</v>
      </c>
      <c r="H1487" s="1">
        <v>-5.3204755844155896E-4</v>
      </c>
      <c r="I1487" s="1">
        <v>-2.9990567878787902</v>
      </c>
      <c r="J1487" s="1">
        <v>-2.0286282077922002</v>
      </c>
    </row>
    <row r="1488" spans="1:10" ht="13.5" customHeight="1" x14ac:dyDescent="0.35">
      <c r="A1488" s="1" t="s">
        <v>85</v>
      </c>
      <c r="B1488" s="1">
        <v>3.5</v>
      </c>
      <c r="C1488" s="1" t="s">
        <v>15</v>
      </c>
      <c r="D1488" s="1" t="s">
        <v>11</v>
      </c>
      <c r="E1488" s="1">
        <v>-9.9914675324675297</v>
      </c>
      <c r="F1488" s="1">
        <v>0.89073354978355002</v>
      </c>
      <c r="G1488" s="1">
        <v>1.2316316017316</v>
      </c>
      <c r="H1488" s="1">
        <v>-5.3310266233766305E-4</v>
      </c>
      <c r="I1488" s="1">
        <v>-3.0058515800865799</v>
      </c>
      <c r="J1488" s="1">
        <v>-2.0331752597402599</v>
      </c>
    </row>
    <row r="1489" spans="1:10" ht="13.5" customHeight="1" x14ac:dyDescent="0.35">
      <c r="A1489" s="1" t="s">
        <v>85</v>
      </c>
      <c r="B1489" s="1">
        <v>0</v>
      </c>
      <c r="C1489" s="1" t="s">
        <v>16</v>
      </c>
      <c r="D1489" s="1" t="s">
        <v>11</v>
      </c>
      <c r="E1489" s="1">
        <v>-10.008323896103899</v>
      </c>
      <c r="F1489" s="1">
        <v>0.89244406926407005</v>
      </c>
      <c r="G1489" s="1">
        <v>1.2338960173160201</v>
      </c>
      <c r="H1489" s="1">
        <v>-5.3415776623376703E-4</v>
      </c>
      <c r="I1489" s="1">
        <v>-3.0126463722943799</v>
      </c>
      <c r="J1489" s="1">
        <v>-2.0377223116883099</v>
      </c>
    </row>
    <row r="1490" spans="1:10" ht="13.5" customHeight="1" x14ac:dyDescent="0.35">
      <c r="A1490" s="1" t="s">
        <v>85</v>
      </c>
      <c r="B1490" s="1">
        <v>1.75</v>
      </c>
      <c r="C1490" s="1" t="s">
        <v>16</v>
      </c>
      <c r="D1490" s="1" t="s">
        <v>11</v>
      </c>
      <c r="E1490" s="1">
        <v>-10.025180259740299</v>
      </c>
      <c r="F1490" s="1">
        <v>0.89415458874458897</v>
      </c>
      <c r="G1490" s="1">
        <v>1.2361604329004301</v>
      </c>
      <c r="H1490" s="1">
        <v>-5.3521287012987004E-4</v>
      </c>
      <c r="I1490" s="1">
        <v>-3.0194411645021701</v>
      </c>
      <c r="J1490" s="1">
        <v>-2.0422693636363598</v>
      </c>
    </row>
    <row r="1491" spans="1:10" ht="13.5" customHeight="1" x14ac:dyDescent="0.35">
      <c r="A1491" s="1" t="s">
        <v>85</v>
      </c>
      <c r="B1491" s="1">
        <v>3.5</v>
      </c>
      <c r="C1491" s="1" t="s">
        <v>16</v>
      </c>
      <c r="D1491" s="1" t="s">
        <v>11</v>
      </c>
      <c r="E1491" s="1">
        <v>-10.0420366233766</v>
      </c>
      <c r="F1491" s="1">
        <v>0.89586510822510901</v>
      </c>
      <c r="G1491" s="1">
        <v>1.2384248484848499</v>
      </c>
      <c r="H1491" s="1">
        <v>-5.3626797402597402E-4</v>
      </c>
      <c r="I1491" s="1">
        <v>-3.0262359567099599</v>
      </c>
      <c r="J1491" s="1">
        <v>-2.0468164155844102</v>
      </c>
    </row>
    <row r="1492" spans="1:10" ht="13.5" customHeight="1" x14ac:dyDescent="0.35">
      <c r="A1492" s="1" t="s">
        <v>85</v>
      </c>
      <c r="B1492" s="1">
        <v>0</v>
      </c>
      <c r="C1492" s="1" t="s">
        <v>17</v>
      </c>
      <c r="D1492" s="1" t="s">
        <v>11</v>
      </c>
      <c r="E1492" s="1">
        <v>-10.058892987012999</v>
      </c>
      <c r="F1492" s="1">
        <v>0.89757562770562804</v>
      </c>
      <c r="G1492" s="1">
        <v>1.2406892640692599</v>
      </c>
      <c r="H1492" s="1">
        <v>-5.37323077922078E-4</v>
      </c>
      <c r="I1492" s="1">
        <v>-3.0330307489177502</v>
      </c>
      <c r="J1492" s="1">
        <v>-2.0513634675324601</v>
      </c>
    </row>
    <row r="1493" spans="1:10" ht="13.5" customHeight="1" x14ac:dyDescent="0.35">
      <c r="A1493" s="1" t="s">
        <v>85</v>
      </c>
      <c r="B1493" s="1">
        <v>1.75</v>
      </c>
      <c r="C1493" s="1" t="s">
        <v>17</v>
      </c>
      <c r="D1493" s="1" t="s">
        <v>11</v>
      </c>
      <c r="E1493" s="1">
        <v>-10.0757493506493</v>
      </c>
      <c r="F1493" s="1">
        <v>0.89928614718614797</v>
      </c>
      <c r="G1493" s="1">
        <v>1.24295367965368</v>
      </c>
      <c r="H1493" s="1">
        <v>-5.3837818181818198E-4</v>
      </c>
      <c r="I1493" s="1">
        <v>-3.0398255411255399</v>
      </c>
      <c r="J1493" s="1">
        <v>-2.0559105194805198</v>
      </c>
    </row>
    <row r="1494" spans="1:10" ht="13.5" customHeight="1" x14ac:dyDescent="0.35">
      <c r="A1494" s="1" t="s">
        <v>85</v>
      </c>
      <c r="B1494" s="1">
        <v>3.5</v>
      </c>
      <c r="C1494" s="1" t="s">
        <v>17</v>
      </c>
      <c r="D1494" s="1" t="s">
        <v>11</v>
      </c>
      <c r="E1494" s="1">
        <v>-10.0926057142857</v>
      </c>
      <c r="F1494" s="1">
        <v>0.900996666666667</v>
      </c>
      <c r="G1494" s="1">
        <v>1.24521809523809</v>
      </c>
      <c r="H1494" s="1">
        <v>-5.3943328571428597E-4</v>
      </c>
      <c r="I1494" s="1">
        <v>-3.0466203333333399</v>
      </c>
      <c r="J1494" s="1">
        <v>-2.0604575714285698</v>
      </c>
    </row>
    <row r="1495" spans="1:10" ht="13.5" customHeight="1" x14ac:dyDescent="0.35">
      <c r="A1495" s="1" t="s">
        <v>85</v>
      </c>
      <c r="B1495" s="1">
        <v>0</v>
      </c>
      <c r="C1495" s="1" t="s">
        <v>10</v>
      </c>
      <c r="D1495" s="1" t="s">
        <v>11</v>
      </c>
      <c r="E1495" s="1">
        <v>-10.1094620779221</v>
      </c>
      <c r="F1495" s="1">
        <v>0.90270718614718704</v>
      </c>
      <c r="G1495" s="1">
        <v>1.24748251082251</v>
      </c>
      <c r="H1495" s="1">
        <v>-5.4048838961038995E-4</v>
      </c>
      <c r="I1495" s="1">
        <v>-3.0534151255411301</v>
      </c>
      <c r="J1495" s="1">
        <v>-2.0650046233766202</v>
      </c>
    </row>
    <row r="1496" spans="1:10" ht="13.5" customHeight="1" x14ac:dyDescent="0.35">
      <c r="A1496" s="1" t="s">
        <v>85</v>
      </c>
      <c r="B1496" s="1">
        <v>1.75</v>
      </c>
      <c r="C1496" s="1" t="s">
        <v>10</v>
      </c>
      <c r="D1496" s="1" t="s">
        <v>11</v>
      </c>
      <c r="E1496" s="1">
        <v>-10.1263184415584</v>
      </c>
      <c r="F1496" s="1">
        <v>0.90441770562770596</v>
      </c>
      <c r="G1496" s="1">
        <v>1.2497469264069301</v>
      </c>
      <c r="H1496" s="1">
        <v>-5.4154349350649404E-4</v>
      </c>
      <c r="I1496" s="1">
        <v>-3.0602099177489199</v>
      </c>
      <c r="J1496" s="1">
        <v>-2.0695516753246701</v>
      </c>
    </row>
    <row r="1497" spans="1:10" ht="13.5" customHeight="1" x14ac:dyDescent="0.35">
      <c r="A1497" s="1" t="s">
        <v>85</v>
      </c>
      <c r="B1497" s="1">
        <v>3.5</v>
      </c>
      <c r="C1497" s="1" t="s">
        <v>10</v>
      </c>
      <c r="D1497" s="1" t="s">
        <v>11</v>
      </c>
      <c r="E1497" s="1">
        <v>-10.1431748051948</v>
      </c>
      <c r="F1497" s="1">
        <v>0.90612822510822599</v>
      </c>
      <c r="G1497" s="1">
        <v>1.2520113419913399</v>
      </c>
      <c r="H1497" s="1">
        <v>-5.4259859740259802E-4</v>
      </c>
      <c r="I1497" s="1">
        <v>-3.0670047099567102</v>
      </c>
      <c r="J1497" s="1">
        <v>-2.07409872727272</v>
      </c>
    </row>
    <row r="1498" spans="1:10" ht="13.5" customHeight="1" x14ac:dyDescent="0.35">
      <c r="A1498" s="1" t="s">
        <v>85</v>
      </c>
      <c r="B1498" s="1">
        <v>0</v>
      </c>
      <c r="C1498" s="1" t="s">
        <v>12</v>
      </c>
      <c r="D1498" s="1" t="s">
        <v>11</v>
      </c>
      <c r="E1498" s="1">
        <v>-10.1600311688312</v>
      </c>
      <c r="F1498" s="1">
        <v>0.90783874458874503</v>
      </c>
      <c r="G1498" s="1">
        <v>1.2542757575757599</v>
      </c>
      <c r="H1498" s="1">
        <v>-5.4365370129870201E-4</v>
      </c>
      <c r="I1498" s="1">
        <v>-3.0737995021645101</v>
      </c>
      <c r="J1498" s="1">
        <v>-2.07864577922077</v>
      </c>
    </row>
    <row r="1499" spans="1:10" ht="13.5" customHeight="1" x14ac:dyDescent="0.35">
      <c r="A1499" s="1" t="s">
        <v>85</v>
      </c>
      <c r="B1499" s="1">
        <v>1.75</v>
      </c>
      <c r="C1499" s="1" t="s">
        <v>12</v>
      </c>
      <c r="D1499" s="1" t="s">
        <v>11</v>
      </c>
      <c r="E1499" s="1">
        <v>-10.1768875324675</v>
      </c>
      <c r="F1499" s="1">
        <v>0.90954926406926495</v>
      </c>
      <c r="G1499" s="1">
        <v>1.25654017316017</v>
      </c>
      <c r="H1499" s="1">
        <v>-5.4470880519480599E-4</v>
      </c>
      <c r="I1499" s="1">
        <v>-3.0805942943722999</v>
      </c>
      <c r="J1499" s="1">
        <v>-2.0831928311688301</v>
      </c>
    </row>
    <row r="1500" spans="1:10" ht="13.5" customHeight="1" x14ac:dyDescent="0.35">
      <c r="A1500" s="1" t="s">
        <v>85</v>
      </c>
      <c r="B1500" s="1">
        <v>3.5</v>
      </c>
      <c r="C1500" s="1" t="s">
        <v>12</v>
      </c>
      <c r="D1500" s="1" t="s">
        <v>11</v>
      </c>
      <c r="E1500" s="1">
        <v>-10.1937438961039</v>
      </c>
      <c r="F1500" s="1">
        <v>0.91125978354978399</v>
      </c>
      <c r="G1500" s="1">
        <v>1.25880458874459</v>
      </c>
      <c r="H1500" s="1">
        <v>-5.45763909090909E-4</v>
      </c>
      <c r="I1500" s="1">
        <v>-3.0873890865800901</v>
      </c>
      <c r="J1500" s="1">
        <v>-2.0877398831168801</v>
      </c>
    </row>
    <row r="1501" spans="1:10" ht="13.5" customHeight="1" x14ac:dyDescent="0.35">
      <c r="A1501" s="1" t="s">
        <v>85</v>
      </c>
      <c r="B1501" s="1">
        <v>0</v>
      </c>
      <c r="C1501" s="1" t="s">
        <v>13</v>
      </c>
      <c r="D1501" s="1" t="s">
        <v>11</v>
      </c>
      <c r="E1501" s="1">
        <v>-10.2106002597403</v>
      </c>
      <c r="F1501" s="1">
        <v>0.91297030303030402</v>
      </c>
      <c r="G1501" s="1">
        <v>1.261069004329</v>
      </c>
      <c r="H1501" s="1">
        <v>-5.4681901298701298E-4</v>
      </c>
      <c r="I1501" s="1">
        <v>-3.0941838787878799</v>
      </c>
      <c r="J1501" s="1">
        <v>-2.09228693506493</v>
      </c>
    </row>
    <row r="1502" spans="1:10" ht="13.5" customHeight="1" x14ac:dyDescent="0.35">
      <c r="A1502" s="1" t="s">
        <v>85</v>
      </c>
      <c r="B1502" s="1">
        <v>1.75</v>
      </c>
      <c r="C1502" s="1" t="s">
        <v>13</v>
      </c>
      <c r="D1502" s="1" t="s">
        <v>11</v>
      </c>
      <c r="E1502" s="1">
        <v>-10.2274566233766</v>
      </c>
      <c r="F1502" s="1">
        <v>0.91468082251082306</v>
      </c>
      <c r="G1502" s="1">
        <v>1.2633334199134201</v>
      </c>
      <c r="H1502" s="1">
        <v>-5.4787411688311696E-4</v>
      </c>
      <c r="I1502" s="1">
        <v>-3.1009786709956702</v>
      </c>
      <c r="J1502" s="1">
        <v>-2.09683398701298</v>
      </c>
    </row>
    <row r="1503" spans="1:10" ht="13.5" customHeight="1" x14ac:dyDescent="0.35">
      <c r="A1503" s="1" t="s">
        <v>85</v>
      </c>
      <c r="B1503" s="1">
        <v>3.5</v>
      </c>
      <c r="C1503" s="1" t="s">
        <v>13</v>
      </c>
      <c r="D1503" s="1" t="s">
        <v>11</v>
      </c>
      <c r="E1503" s="1">
        <v>-10.244312987013</v>
      </c>
      <c r="F1503" s="1">
        <v>0.91639134199134298</v>
      </c>
      <c r="G1503" s="1">
        <v>1.2655978354978299</v>
      </c>
      <c r="H1503" s="1">
        <v>-5.4892922077922105E-4</v>
      </c>
      <c r="I1503" s="1">
        <v>-3.1077734632034701</v>
      </c>
      <c r="J1503" s="1">
        <v>-2.1013810389610299</v>
      </c>
    </row>
    <row r="1504" spans="1:10" ht="13.5" customHeight="1" x14ac:dyDescent="0.35">
      <c r="A1504" s="1" t="s">
        <v>85</v>
      </c>
      <c r="B1504" s="1">
        <v>0</v>
      </c>
      <c r="C1504" s="1" t="s">
        <v>14</v>
      </c>
      <c r="D1504" s="1" t="s">
        <v>11</v>
      </c>
      <c r="E1504" s="1">
        <v>-10.2611693506493</v>
      </c>
      <c r="F1504" s="1">
        <v>0.91810186147186201</v>
      </c>
      <c r="G1504" s="1">
        <v>1.2678622510822499</v>
      </c>
      <c r="H1504" s="1">
        <v>-5.4998432467532503E-4</v>
      </c>
      <c r="I1504" s="1">
        <v>-3.1145682554112599</v>
      </c>
      <c r="J1504" s="1">
        <v>-2.1059280909090901</v>
      </c>
    </row>
    <row r="1505" spans="1:10" ht="13.5" customHeight="1" x14ac:dyDescent="0.35">
      <c r="A1505" s="1" t="s">
        <v>85</v>
      </c>
      <c r="B1505" s="1">
        <v>1.75</v>
      </c>
      <c r="C1505" s="1" t="s">
        <v>14</v>
      </c>
      <c r="D1505" s="1" t="s">
        <v>11</v>
      </c>
      <c r="E1505" s="1">
        <v>-10.2780257142857</v>
      </c>
      <c r="F1505" s="1">
        <v>0.91981238095238205</v>
      </c>
      <c r="G1505" s="1">
        <v>1.27012666666667</v>
      </c>
      <c r="H1505" s="1">
        <v>-5.5103942857142902E-4</v>
      </c>
      <c r="I1505" s="1">
        <v>-3.1213630476190501</v>
      </c>
      <c r="J1505" s="1">
        <v>-2.11047514285714</v>
      </c>
    </row>
    <row r="1506" spans="1:10" ht="13.5" customHeight="1" x14ac:dyDescent="0.35">
      <c r="A1506" s="1" t="s">
        <v>85</v>
      </c>
      <c r="B1506" s="1">
        <v>3.5</v>
      </c>
      <c r="C1506" s="1" t="s">
        <v>14</v>
      </c>
      <c r="D1506" s="1" t="s">
        <v>11</v>
      </c>
      <c r="E1506" s="1">
        <v>-10.2948820779221</v>
      </c>
      <c r="F1506" s="1">
        <v>0.92152290043290097</v>
      </c>
      <c r="G1506" s="1">
        <v>1.27239108225108</v>
      </c>
      <c r="H1506" s="1">
        <v>-5.52094532467533E-4</v>
      </c>
      <c r="I1506" s="1">
        <v>-3.1281578398268399</v>
      </c>
      <c r="J1506" s="1">
        <v>-2.1150221948051899</v>
      </c>
    </row>
    <row r="1507" spans="1:10" ht="13.5" customHeight="1" x14ac:dyDescent="0.35">
      <c r="A1507" s="1" t="s">
        <v>85</v>
      </c>
      <c r="B1507" s="1">
        <v>0</v>
      </c>
      <c r="C1507" s="1" t="s">
        <v>15</v>
      </c>
      <c r="D1507" s="1" t="s">
        <v>11</v>
      </c>
      <c r="E1507" s="1">
        <v>-10.311738441558401</v>
      </c>
      <c r="F1507" s="1">
        <v>0.92323341991342101</v>
      </c>
      <c r="G1507" s="1">
        <v>1.2746554978355</v>
      </c>
      <c r="H1507" s="1">
        <v>-5.5314963636363698E-4</v>
      </c>
      <c r="I1507" s="1">
        <v>-3.1349526320346399</v>
      </c>
      <c r="J1507" s="1">
        <v>-2.1195692467532399</v>
      </c>
    </row>
    <row r="1508" spans="1:10" ht="13.5" customHeight="1" x14ac:dyDescent="0.35">
      <c r="A1508" s="1" t="s">
        <v>85</v>
      </c>
      <c r="B1508" s="1">
        <v>1.75</v>
      </c>
      <c r="C1508" s="1" t="s">
        <v>15</v>
      </c>
      <c r="D1508" s="1" t="s">
        <v>11</v>
      </c>
      <c r="E1508" s="1">
        <v>-10.3285948051948</v>
      </c>
      <c r="F1508" s="1">
        <v>0.92494393939394004</v>
      </c>
      <c r="G1508" s="1">
        <v>1.2769199134199101</v>
      </c>
      <c r="H1508" s="1">
        <v>-5.5420474025974097E-4</v>
      </c>
      <c r="I1508" s="1">
        <v>-3.1417474242424301</v>
      </c>
      <c r="J1508" s="1">
        <v>-2.1241162987012898</v>
      </c>
    </row>
    <row r="1509" spans="1:10" ht="13.5" customHeight="1" x14ac:dyDescent="0.35">
      <c r="A1509" s="1" t="s">
        <v>85</v>
      </c>
      <c r="B1509" s="1">
        <v>3.5</v>
      </c>
      <c r="C1509" s="1" t="s">
        <v>15</v>
      </c>
      <c r="D1509" s="1" t="s">
        <v>11</v>
      </c>
      <c r="E1509" s="1">
        <v>-10.3454511688312</v>
      </c>
      <c r="F1509" s="1">
        <v>0.92665445887445996</v>
      </c>
      <c r="G1509" s="1">
        <v>1.2791843290043301</v>
      </c>
      <c r="H1509" s="1">
        <v>-5.5525984415584495E-4</v>
      </c>
      <c r="I1509" s="1">
        <v>-3.1485422164502199</v>
      </c>
      <c r="J1509" s="1">
        <v>-2.12866335064935</v>
      </c>
    </row>
    <row r="1510" spans="1:10" ht="13.5" customHeight="1" x14ac:dyDescent="0.35">
      <c r="A1510" s="1" t="s">
        <v>85</v>
      </c>
      <c r="B1510" s="1">
        <v>0</v>
      </c>
      <c r="C1510" s="1" t="s">
        <v>16</v>
      </c>
      <c r="D1510" s="1" t="s">
        <v>11</v>
      </c>
      <c r="E1510" s="1">
        <v>-10.362307532467501</v>
      </c>
      <c r="F1510" s="1">
        <v>0.928364978354979</v>
      </c>
      <c r="G1510" s="1">
        <v>1.2814487445887399</v>
      </c>
      <c r="H1510" s="1">
        <v>-5.5631494805194795E-4</v>
      </c>
      <c r="I1510" s="1">
        <v>-3.1553370086580101</v>
      </c>
      <c r="J1510" s="1">
        <v>-2.1332104025973999</v>
      </c>
    </row>
    <row r="1511" spans="1:10" ht="13.5" customHeight="1" x14ac:dyDescent="0.35">
      <c r="A1511" s="1" t="s">
        <v>85</v>
      </c>
      <c r="B1511" s="1">
        <v>1.75</v>
      </c>
      <c r="C1511" s="1" t="s">
        <v>16</v>
      </c>
      <c r="D1511" s="1" t="s">
        <v>11</v>
      </c>
      <c r="E1511" s="1">
        <v>-10.379163896103901</v>
      </c>
      <c r="F1511" s="1">
        <v>0.93007549783549903</v>
      </c>
      <c r="G1511" s="1">
        <v>1.28371316017316</v>
      </c>
      <c r="H1511" s="1">
        <v>-5.5737005194805205E-4</v>
      </c>
      <c r="I1511" s="1">
        <v>-3.1621318008657999</v>
      </c>
      <c r="J1511" s="1">
        <v>-2.1377574545454499</v>
      </c>
    </row>
    <row r="1512" spans="1:10" ht="13.5" customHeight="1" x14ac:dyDescent="0.35">
      <c r="A1512" s="1" t="s">
        <v>85</v>
      </c>
      <c r="B1512" s="1">
        <v>3.5</v>
      </c>
      <c r="C1512" s="1" t="s">
        <v>16</v>
      </c>
      <c r="D1512" s="1" t="s">
        <v>11</v>
      </c>
      <c r="E1512" s="1">
        <v>-10.3960202597403</v>
      </c>
      <c r="F1512" s="1">
        <v>0.93178601731601796</v>
      </c>
      <c r="G1512" s="1">
        <v>1.28597757575757</v>
      </c>
      <c r="H1512" s="1">
        <v>-5.5842515584415603E-4</v>
      </c>
      <c r="I1512" s="1">
        <v>-3.1689265930735999</v>
      </c>
      <c r="J1512" s="1">
        <v>-2.1423045064934998</v>
      </c>
    </row>
    <row r="1513" spans="1:10" ht="13.5" customHeight="1" x14ac:dyDescent="0.35">
      <c r="A1513" s="1" t="s">
        <v>85</v>
      </c>
      <c r="B1513" s="1">
        <v>0</v>
      </c>
      <c r="C1513" s="1" t="s">
        <v>17</v>
      </c>
      <c r="D1513" s="1" t="s">
        <v>11</v>
      </c>
      <c r="E1513" s="1">
        <v>-10.412876623376601</v>
      </c>
      <c r="F1513" s="1">
        <v>0.93349653679653699</v>
      </c>
      <c r="G1513" s="1">
        <v>1.28824199134199</v>
      </c>
      <c r="H1513" s="1">
        <v>-5.5948025974026001E-4</v>
      </c>
      <c r="I1513" s="1">
        <v>-3.1757213852813901</v>
      </c>
      <c r="J1513" s="1">
        <v>-2.1468515584415502</v>
      </c>
    </row>
    <row r="1514" spans="1:10" ht="13.5" customHeight="1" x14ac:dyDescent="0.35">
      <c r="A1514" s="1" t="s">
        <v>85</v>
      </c>
      <c r="B1514" s="1">
        <v>1.75</v>
      </c>
      <c r="C1514" s="1" t="s">
        <v>17</v>
      </c>
      <c r="D1514" s="1" t="s">
        <v>11</v>
      </c>
      <c r="E1514" s="1">
        <v>-10.429732987013001</v>
      </c>
      <c r="F1514" s="1">
        <v>0.93520705627705703</v>
      </c>
      <c r="G1514" s="1">
        <v>1.2905064069264101</v>
      </c>
      <c r="H1514" s="1">
        <v>-5.6053536363636399E-4</v>
      </c>
      <c r="I1514" s="1">
        <v>-3.1825161774891799</v>
      </c>
      <c r="J1514" s="1">
        <v>-2.1513986103896099</v>
      </c>
    </row>
    <row r="1515" spans="1:10" ht="13.5" customHeight="1" x14ac:dyDescent="0.35">
      <c r="A1515" s="1" t="s">
        <v>85</v>
      </c>
      <c r="B1515" s="1">
        <v>3.5</v>
      </c>
      <c r="C1515" s="1" t="s">
        <v>17</v>
      </c>
      <c r="D1515" s="1" t="s">
        <v>11</v>
      </c>
      <c r="E1515" s="1">
        <v>-10.446589350649299</v>
      </c>
      <c r="F1515" s="1">
        <v>0.93691757575757595</v>
      </c>
      <c r="G1515" s="1">
        <v>1.2927708225108201</v>
      </c>
      <c r="H1515" s="1">
        <v>-5.6159046753246798E-4</v>
      </c>
      <c r="I1515" s="1">
        <v>-3.1893109696969701</v>
      </c>
      <c r="J1515" s="1">
        <v>-2.1559456623376598</v>
      </c>
    </row>
    <row r="1516" spans="1:10" ht="13.5" customHeight="1" x14ac:dyDescent="0.35">
      <c r="A1516" s="1" t="s">
        <v>85</v>
      </c>
      <c r="B1516" s="1">
        <v>0</v>
      </c>
      <c r="C1516" s="1" t="s">
        <v>10</v>
      </c>
      <c r="D1516" s="1" t="s">
        <v>11</v>
      </c>
      <c r="E1516" s="1">
        <v>-10.463445714285699</v>
      </c>
      <c r="F1516" s="1">
        <v>0.93862809523809598</v>
      </c>
      <c r="G1516" s="1">
        <v>1.2950352380952399</v>
      </c>
      <c r="H1516" s="1">
        <v>-5.6264557142857196E-4</v>
      </c>
      <c r="I1516" s="1">
        <v>-3.1961057619047701</v>
      </c>
      <c r="J1516" s="1">
        <v>-2.1604927142857102</v>
      </c>
    </row>
    <row r="1517" spans="1:10" ht="13.5" customHeight="1" x14ac:dyDescent="0.35">
      <c r="A1517" s="1" t="s">
        <v>85</v>
      </c>
      <c r="B1517" s="1">
        <v>1.75</v>
      </c>
      <c r="C1517" s="1" t="s">
        <v>10</v>
      </c>
      <c r="D1517" s="1" t="s">
        <v>11</v>
      </c>
      <c r="E1517" s="1">
        <v>-10.480302077922101</v>
      </c>
      <c r="F1517" s="1">
        <v>0.94033861471861502</v>
      </c>
      <c r="G1517" s="1">
        <v>1.2972996536796499</v>
      </c>
      <c r="H1517" s="1">
        <v>-5.6370067532467605E-4</v>
      </c>
      <c r="I1517" s="1">
        <v>-3.2029005541125599</v>
      </c>
      <c r="J1517" s="1">
        <v>-2.1650397662337602</v>
      </c>
    </row>
    <row r="1518" spans="1:10" ht="13.5" customHeight="1" x14ac:dyDescent="0.35">
      <c r="A1518" s="1" t="s">
        <v>85</v>
      </c>
      <c r="B1518" s="1">
        <v>3.5</v>
      </c>
      <c r="C1518" s="1" t="s">
        <v>10</v>
      </c>
      <c r="D1518" s="1" t="s">
        <v>11</v>
      </c>
      <c r="E1518" s="1">
        <v>-10.497158441558399</v>
      </c>
      <c r="F1518" s="1">
        <v>0.94204913419913505</v>
      </c>
      <c r="G1518" s="1">
        <v>1.29956406926407</v>
      </c>
      <c r="H1518" s="1">
        <v>-5.6475577922078003E-4</v>
      </c>
      <c r="I1518" s="1">
        <v>-3.2096953463203501</v>
      </c>
      <c r="J1518" s="1">
        <v>-2.1695868181818101</v>
      </c>
    </row>
    <row r="1519" spans="1:10" ht="13.5" customHeight="1" x14ac:dyDescent="0.35">
      <c r="A1519" s="1" t="s">
        <v>85</v>
      </c>
      <c r="B1519" s="1">
        <v>0</v>
      </c>
      <c r="C1519" s="1" t="s">
        <v>12</v>
      </c>
      <c r="D1519" s="1" t="s">
        <v>11</v>
      </c>
      <c r="E1519" s="1">
        <v>-10.514014805194799</v>
      </c>
      <c r="F1519" s="1">
        <v>0.94375965367965398</v>
      </c>
      <c r="G1519" s="1">
        <v>1.30182848484848</v>
      </c>
      <c r="H1519" s="1">
        <v>-5.6581088311688304E-4</v>
      </c>
      <c r="I1519" s="1">
        <v>-3.2164901385281399</v>
      </c>
      <c r="J1519" s="1">
        <v>-2.1741338701298698</v>
      </c>
    </row>
    <row r="1520" spans="1:10" ht="13.5" customHeight="1" x14ac:dyDescent="0.35">
      <c r="A1520" s="1" t="s">
        <v>85</v>
      </c>
      <c r="B1520" s="1">
        <v>1.75</v>
      </c>
      <c r="C1520" s="1" t="s">
        <v>12</v>
      </c>
      <c r="D1520" s="1" t="s">
        <v>11</v>
      </c>
      <c r="E1520" s="1">
        <v>-10.530871168831199</v>
      </c>
      <c r="F1520" s="1">
        <v>0.94547017316017401</v>
      </c>
      <c r="G1520" s="1">
        <v>1.3040929004329</v>
      </c>
      <c r="H1520" s="1">
        <v>-5.6686598701298702E-4</v>
      </c>
      <c r="I1520" s="1">
        <v>-3.2232849307359301</v>
      </c>
      <c r="J1520" s="1">
        <v>-2.1786809220779202</v>
      </c>
    </row>
    <row r="1521" spans="1:10" ht="13.5" customHeight="1" x14ac:dyDescent="0.35">
      <c r="A1521" s="1" t="s">
        <v>85</v>
      </c>
      <c r="B1521" s="1">
        <v>3.5</v>
      </c>
      <c r="C1521" s="1" t="s">
        <v>12</v>
      </c>
      <c r="D1521" s="1" t="s">
        <v>11</v>
      </c>
      <c r="E1521" s="1">
        <v>-10.5477275324675</v>
      </c>
      <c r="F1521" s="1">
        <v>0.94718069264069304</v>
      </c>
      <c r="G1521" s="1">
        <v>1.3063573160173101</v>
      </c>
      <c r="H1521" s="1">
        <v>-5.67921090909091E-4</v>
      </c>
      <c r="I1521" s="1">
        <v>-3.2300797229437301</v>
      </c>
      <c r="J1521" s="1">
        <v>-2.1832279740259701</v>
      </c>
    </row>
    <row r="1522" spans="1:10" ht="13.5" customHeight="1" x14ac:dyDescent="0.35">
      <c r="A1522" s="1" t="s">
        <v>85</v>
      </c>
      <c r="B1522" s="1">
        <v>0</v>
      </c>
      <c r="C1522" s="1" t="s">
        <v>13</v>
      </c>
      <c r="D1522" s="1" t="s">
        <v>11</v>
      </c>
      <c r="E1522" s="1">
        <v>-10.564583896103899</v>
      </c>
      <c r="F1522" s="1">
        <v>0.94889121212121297</v>
      </c>
      <c r="G1522" s="1">
        <v>1.3086217316017299</v>
      </c>
      <c r="H1522" s="1">
        <v>-5.6897619480519499E-4</v>
      </c>
      <c r="I1522" s="1">
        <v>-3.2368745151515199</v>
      </c>
      <c r="J1522" s="1">
        <v>-2.1877750259740201</v>
      </c>
    </row>
    <row r="1523" spans="1:10" ht="13.5" customHeight="1" x14ac:dyDescent="0.35">
      <c r="A1523" s="1" t="s">
        <v>85</v>
      </c>
      <c r="B1523" s="1">
        <v>1.75</v>
      </c>
      <c r="C1523" s="1" t="s">
        <v>13</v>
      </c>
      <c r="D1523" s="1" t="s">
        <v>11</v>
      </c>
      <c r="E1523" s="1">
        <v>-10.581440259740299</v>
      </c>
      <c r="F1523" s="1">
        <v>0.950601731601732</v>
      </c>
      <c r="G1523" s="1">
        <v>1.3108861471861499</v>
      </c>
      <c r="H1523" s="1">
        <v>-5.7003129870129897E-4</v>
      </c>
      <c r="I1523" s="1">
        <v>-3.2436693073593101</v>
      </c>
      <c r="J1523" s="1">
        <v>-2.19232207792207</v>
      </c>
    </row>
    <row r="1524" spans="1:10" ht="13.5" customHeight="1" x14ac:dyDescent="0.35">
      <c r="A1524" s="1" t="s">
        <v>85</v>
      </c>
      <c r="B1524" s="1">
        <v>3.5</v>
      </c>
      <c r="C1524" s="1" t="s">
        <v>13</v>
      </c>
      <c r="D1524" s="1" t="s">
        <v>11</v>
      </c>
      <c r="E1524" s="1">
        <v>-10.5982966233766</v>
      </c>
      <c r="F1524" s="1">
        <v>0.95231225108225204</v>
      </c>
      <c r="G1524" s="1">
        <v>1.31315056277056</v>
      </c>
      <c r="H1524" s="1">
        <v>-5.7108640259740295E-4</v>
      </c>
      <c r="I1524" s="1">
        <v>-3.2504640995670999</v>
      </c>
      <c r="J1524" s="1">
        <v>-2.1968691298701302</v>
      </c>
    </row>
    <row r="1525" spans="1:10" ht="13.5" customHeight="1" x14ac:dyDescent="0.35">
      <c r="A1525" s="1" t="s">
        <v>85</v>
      </c>
      <c r="B1525" s="1">
        <v>0</v>
      </c>
      <c r="C1525" s="1" t="s">
        <v>14</v>
      </c>
      <c r="D1525" s="1" t="s">
        <v>11</v>
      </c>
      <c r="E1525" s="1">
        <v>-10.615152987012999</v>
      </c>
      <c r="F1525" s="1">
        <v>0.95402277056277096</v>
      </c>
      <c r="G1525" s="1">
        <v>1.31541497835498</v>
      </c>
      <c r="H1525" s="1">
        <v>-5.7214150649350704E-4</v>
      </c>
      <c r="I1525" s="1">
        <v>-3.2572588917748999</v>
      </c>
      <c r="J1525" s="1">
        <v>-2.2014161818181801</v>
      </c>
    </row>
    <row r="1526" spans="1:10" ht="13.5" customHeight="1" x14ac:dyDescent="0.35">
      <c r="A1526" s="1" t="s">
        <v>85</v>
      </c>
      <c r="B1526" s="1">
        <v>1.75</v>
      </c>
      <c r="C1526" s="1" t="s">
        <v>14</v>
      </c>
      <c r="D1526" s="1" t="s">
        <v>11</v>
      </c>
      <c r="E1526" s="1">
        <v>-10.6320093506493</v>
      </c>
      <c r="F1526" s="1">
        <v>0.955733290043291</v>
      </c>
      <c r="G1526" s="1">
        <v>1.31767939393939</v>
      </c>
      <c r="H1526" s="1">
        <v>-5.7319661038961103E-4</v>
      </c>
      <c r="I1526" s="1">
        <v>-3.2640536839826901</v>
      </c>
      <c r="J1526" s="1">
        <v>-2.20596323376623</v>
      </c>
    </row>
    <row r="1527" spans="1:10" ht="13.5" customHeight="1" x14ac:dyDescent="0.35">
      <c r="A1527" s="1" t="s">
        <v>85</v>
      </c>
      <c r="B1527" s="1">
        <v>3.5</v>
      </c>
      <c r="C1527" s="1" t="s">
        <v>14</v>
      </c>
      <c r="D1527" s="1" t="s">
        <v>11</v>
      </c>
      <c r="E1527" s="1">
        <v>-10.6488657142857</v>
      </c>
      <c r="F1527" s="1">
        <v>0.95744380952381003</v>
      </c>
      <c r="G1527" s="1">
        <v>1.3199438095238101</v>
      </c>
      <c r="H1527" s="1">
        <v>-5.7425171428571501E-4</v>
      </c>
      <c r="I1527" s="1">
        <v>-3.2708484761904799</v>
      </c>
      <c r="J1527" s="1">
        <v>-2.21051028571428</v>
      </c>
    </row>
    <row r="1528" spans="1:10" ht="13.5" customHeight="1" x14ac:dyDescent="0.35">
      <c r="A1528" s="1" t="s">
        <v>85</v>
      </c>
      <c r="B1528" s="1">
        <v>0</v>
      </c>
      <c r="C1528" s="1" t="s">
        <v>15</v>
      </c>
      <c r="D1528" s="1" t="s">
        <v>11</v>
      </c>
      <c r="E1528" s="1">
        <v>-10.6657220779221</v>
      </c>
      <c r="F1528" s="1">
        <v>0.95915432900432995</v>
      </c>
      <c r="G1528" s="1">
        <v>1.3222082251082199</v>
      </c>
      <c r="H1528" s="1">
        <v>-5.7530681818181899E-4</v>
      </c>
      <c r="I1528" s="1">
        <v>-3.2776432683982701</v>
      </c>
      <c r="J1528" s="1">
        <v>-2.2150573376623299</v>
      </c>
    </row>
    <row r="1529" spans="1:10" ht="13.5" customHeight="1" x14ac:dyDescent="0.35">
      <c r="A1529" s="1" t="s">
        <v>85</v>
      </c>
      <c r="B1529" s="1">
        <v>1.75</v>
      </c>
      <c r="C1529" s="1" t="s">
        <v>15</v>
      </c>
      <c r="D1529" s="1" t="s">
        <v>11</v>
      </c>
      <c r="E1529" s="1">
        <v>-10.6825784415584</v>
      </c>
      <c r="F1529" s="1">
        <v>0.96086484848484899</v>
      </c>
      <c r="G1529" s="1">
        <v>1.3244726406926399</v>
      </c>
      <c r="H1529" s="1">
        <v>-5.76361922077922E-4</v>
      </c>
      <c r="I1529" s="1">
        <v>-3.2844380606060599</v>
      </c>
      <c r="J1529" s="1">
        <v>-2.2196043896103901</v>
      </c>
    </row>
    <row r="1530" spans="1:10" ht="13.5" customHeight="1" x14ac:dyDescent="0.35">
      <c r="A1530" s="1" t="s">
        <v>85</v>
      </c>
      <c r="B1530" s="1">
        <v>3.5</v>
      </c>
      <c r="C1530" s="1" t="s">
        <v>15</v>
      </c>
      <c r="D1530" s="1" t="s">
        <v>11</v>
      </c>
      <c r="E1530" s="1">
        <v>-10.6994348051948</v>
      </c>
      <c r="F1530" s="1">
        <v>0.96257536796536902</v>
      </c>
      <c r="G1530" s="1">
        <v>1.32673705627706</v>
      </c>
      <c r="H1530" s="1">
        <v>-5.7741702597402598E-4</v>
      </c>
      <c r="I1530" s="1">
        <v>-3.2912328528138599</v>
      </c>
      <c r="J1530" s="1">
        <v>-2.22415144155844</v>
      </c>
    </row>
    <row r="1531" spans="1:10" ht="13.5" customHeight="1" x14ac:dyDescent="0.35">
      <c r="A1531" s="1" t="s">
        <v>85</v>
      </c>
      <c r="B1531" s="1">
        <v>0</v>
      </c>
      <c r="C1531" s="1" t="s">
        <v>16</v>
      </c>
      <c r="D1531" s="1" t="s">
        <v>11</v>
      </c>
      <c r="E1531" s="1">
        <v>-10.7162911688312</v>
      </c>
      <c r="F1531" s="1">
        <v>0.96428588744588795</v>
      </c>
      <c r="G1531" s="1">
        <v>1.32900147186147</v>
      </c>
      <c r="H1531" s="1">
        <v>-5.7847212987012996E-4</v>
      </c>
      <c r="I1531" s="1">
        <v>-3.2980276450216501</v>
      </c>
      <c r="J1531" s="1">
        <v>-2.22869849350649</v>
      </c>
    </row>
    <row r="1532" spans="1:10" ht="13.5" customHeight="1" x14ac:dyDescent="0.35">
      <c r="A1532" s="1" t="s">
        <v>85</v>
      </c>
      <c r="B1532" s="1">
        <v>1.75</v>
      </c>
      <c r="C1532" s="1" t="s">
        <v>16</v>
      </c>
      <c r="D1532" s="1" t="s">
        <v>11</v>
      </c>
      <c r="E1532" s="1">
        <v>-10.7331475324675</v>
      </c>
      <c r="F1532" s="1">
        <v>0.96599640692640798</v>
      </c>
      <c r="G1532" s="1">
        <v>1.33126588744589</v>
      </c>
      <c r="H1532" s="1">
        <v>-5.7952723376623395E-4</v>
      </c>
      <c r="I1532" s="1">
        <v>-3.3048224372294399</v>
      </c>
      <c r="J1532" s="1">
        <v>-2.2332455454545399</v>
      </c>
    </row>
    <row r="1533" spans="1:10" ht="13.5" customHeight="1" x14ac:dyDescent="0.35">
      <c r="A1533" s="1" t="s">
        <v>85</v>
      </c>
      <c r="B1533" s="1">
        <v>3.5</v>
      </c>
      <c r="C1533" s="1" t="s">
        <v>16</v>
      </c>
      <c r="D1533" s="1" t="s">
        <v>11</v>
      </c>
      <c r="E1533" s="1">
        <v>-10.7500038961039</v>
      </c>
      <c r="F1533" s="1">
        <v>0.96770692640692701</v>
      </c>
      <c r="G1533" s="1">
        <v>1.3335303030303001</v>
      </c>
      <c r="H1533" s="1">
        <v>-5.8058233766233804E-4</v>
      </c>
      <c r="I1533" s="1">
        <v>-3.3116172294372301</v>
      </c>
      <c r="J1533" s="1">
        <v>-2.2377925974025898</v>
      </c>
    </row>
    <row r="1534" spans="1:10" ht="13.5" customHeight="1" x14ac:dyDescent="0.35">
      <c r="A1534" s="1" t="s">
        <v>85</v>
      </c>
      <c r="B1534" s="1">
        <v>0</v>
      </c>
      <c r="C1534" s="1" t="s">
        <v>17</v>
      </c>
      <c r="D1534" s="1" t="s">
        <v>11</v>
      </c>
      <c r="E1534" s="1">
        <v>-10.7668602597403</v>
      </c>
      <c r="F1534" s="1">
        <v>0.96941744588744705</v>
      </c>
      <c r="G1534" s="1">
        <v>1.3357947186147201</v>
      </c>
      <c r="H1534" s="1">
        <v>-5.8163744155844202E-4</v>
      </c>
      <c r="I1534" s="1">
        <v>-3.3184120216450199</v>
      </c>
      <c r="J1534" s="1">
        <v>-2.2423396493506398</v>
      </c>
    </row>
    <row r="1535" spans="1:10" ht="13.5" customHeight="1" x14ac:dyDescent="0.35">
      <c r="A1535" s="1" t="s">
        <v>85</v>
      </c>
      <c r="B1535" s="1">
        <v>1.75</v>
      </c>
      <c r="C1535" s="1" t="s">
        <v>17</v>
      </c>
      <c r="D1535" s="1" t="s">
        <v>11</v>
      </c>
      <c r="E1535" s="1">
        <v>-10.7837166233766</v>
      </c>
      <c r="F1535" s="1">
        <v>0.97112796536796597</v>
      </c>
      <c r="G1535" s="1">
        <v>1.3380591341991299</v>
      </c>
      <c r="H1535" s="1">
        <v>-5.82692545454546E-4</v>
      </c>
      <c r="I1535" s="1">
        <v>-3.3252068138528199</v>
      </c>
      <c r="J1535" s="1">
        <v>-2.2468867012986999</v>
      </c>
    </row>
    <row r="1536" spans="1:10" ht="13.5" customHeight="1" x14ac:dyDescent="0.35">
      <c r="A1536" s="1" t="s">
        <v>85</v>
      </c>
      <c r="B1536" s="1">
        <v>3.5</v>
      </c>
      <c r="C1536" s="1" t="s">
        <v>17</v>
      </c>
      <c r="D1536" s="1" t="s">
        <v>11</v>
      </c>
      <c r="E1536" s="1">
        <v>-10.800572987013</v>
      </c>
      <c r="F1536" s="1">
        <v>0.97283848484848601</v>
      </c>
      <c r="G1536" s="1">
        <v>1.34032354978355</v>
      </c>
      <c r="H1536" s="1">
        <v>-5.8374764935064999E-4</v>
      </c>
      <c r="I1536" s="1">
        <v>-3.3320016060606101</v>
      </c>
      <c r="J1536" s="1">
        <v>-2.2514337532467499</v>
      </c>
    </row>
    <row r="1537" spans="1:10" ht="13.5" customHeight="1" x14ac:dyDescent="0.35">
      <c r="A1537" s="1" t="s">
        <v>85</v>
      </c>
      <c r="B1537" s="1">
        <v>0</v>
      </c>
      <c r="C1537" s="1" t="s">
        <v>10</v>
      </c>
      <c r="D1537" s="1" t="s">
        <v>11</v>
      </c>
      <c r="E1537" s="1">
        <v>-10.8174293506493</v>
      </c>
      <c r="F1537" s="1">
        <v>0.97454900432900504</v>
      </c>
      <c r="G1537" s="1">
        <v>1.34258796536796</v>
      </c>
      <c r="H1537" s="1">
        <v>-5.8480275324675397E-4</v>
      </c>
      <c r="I1537" s="1">
        <v>-3.3387963982683999</v>
      </c>
      <c r="J1537" s="1">
        <v>-2.2559808051947998</v>
      </c>
    </row>
    <row r="1538" spans="1:10" ht="13.5" customHeight="1" x14ac:dyDescent="0.35">
      <c r="A1538" s="1" t="s">
        <v>85</v>
      </c>
      <c r="B1538" s="1">
        <v>1.75</v>
      </c>
      <c r="C1538" s="1" t="s">
        <v>10</v>
      </c>
      <c r="D1538" s="1" t="s">
        <v>11</v>
      </c>
      <c r="E1538" s="1">
        <v>-10.8342857142857</v>
      </c>
      <c r="F1538" s="1">
        <v>0.97625952380952497</v>
      </c>
      <c r="G1538" s="1">
        <v>1.34485238095238</v>
      </c>
      <c r="H1538" s="1">
        <v>-5.8585785714285795E-4</v>
      </c>
      <c r="I1538" s="1">
        <v>-3.3455911904761901</v>
      </c>
      <c r="J1538" s="1">
        <v>-2.2605278571428502</v>
      </c>
    </row>
    <row r="1539" spans="1:10" ht="13.5" customHeight="1" x14ac:dyDescent="0.35">
      <c r="A1539" s="1" t="s">
        <v>85</v>
      </c>
      <c r="B1539" s="1">
        <v>3.5</v>
      </c>
      <c r="C1539" s="1" t="s">
        <v>10</v>
      </c>
      <c r="D1539" s="1" t="s">
        <v>11</v>
      </c>
      <c r="E1539" s="1">
        <v>-10.8511420779221</v>
      </c>
      <c r="F1539" s="1">
        <v>0.977970043290044</v>
      </c>
      <c r="G1539" s="1">
        <v>1.3471167965368001</v>
      </c>
      <c r="H1539" s="1">
        <v>-5.8691296103896096E-4</v>
      </c>
      <c r="I1539" s="1">
        <v>-3.3523859826839901</v>
      </c>
      <c r="J1539" s="1">
        <v>-2.2650749090909001</v>
      </c>
    </row>
    <row r="1540" spans="1:10" ht="13.5" customHeight="1" x14ac:dyDescent="0.35">
      <c r="A1540" s="1" t="s">
        <v>85</v>
      </c>
      <c r="B1540" s="1">
        <v>0</v>
      </c>
      <c r="C1540" s="1" t="s">
        <v>12</v>
      </c>
      <c r="D1540" s="1" t="s">
        <v>11</v>
      </c>
      <c r="E1540" s="1">
        <v>-10.867998441558401</v>
      </c>
      <c r="F1540" s="1">
        <v>0.97968056277056403</v>
      </c>
      <c r="G1540" s="1">
        <v>1.3493812121212101</v>
      </c>
      <c r="H1540" s="1">
        <v>-5.8796806493506505E-4</v>
      </c>
      <c r="I1540" s="1">
        <v>-3.3591807748917799</v>
      </c>
      <c r="J1540" s="1">
        <v>-2.2696219610389599</v>
      </c>
    </row>
    <row r="1541" spans="1:10" ht="13.5" customHeight="1" x14ac:dyDescent="0.35">
      <c r="A1541" s="1" t="s">
        <v>85</v>
      </c>
      <c r="B1541" s="1">
        <v>1.75</v>
      </c>
      <c r="C1541" s="1" t="s">
        <v>12</v>
      </c>
      <c r="D1541" s="1" t="s">
        <v>11</v>
      </c>
      <c r="E1541" s="1">
        <v>-10.8848548051948</v>
      </c>
      <c r="F1541" s="1">
        <v>0.98139108225108296</v>
      </c>
      <c r="G1541" s="1">
        <v>1.3516456277056299</v>
      </c>
      <c r="H1541" s="1">
        <v>-5.8902316883116903E-4</v>
      </c>
      <c r="I1541" s="1">
        <v>-3.3659755670995701</v>
      </c>
      <c r="J1541" s="1">
        <v>-2.2741690129870098</v>
      </c>
    </row>
    <row r="1542" spans="1:10" ht="13.5" customHeight="1" x14ac:dyDescent="0.35">
      <c r="A1542" s="1" t="s">
        <v>85</v>
      </c>
      <c r="B1542" s="1">
        <v>3.5</v>
      </c>
      <c r="C1542" s="1" t="s">
        <v>12</v>
      </c>
      <c r="D1542" s="1" t="s">
        <v>11</v>
      </c>
      <c r="E1542" s="1">
        <v>-10.9017111688312</v>
      </c>
      <c r="F1542" s="1">
        <v>0.98310160173160199</v>
      </c>
      <c r="G1542" s="1">
        <v>1.3539100432900399</v>
      </c>
      <c r="H1542" s="1">
        <v>-5.9007827272727301E-4</v>
      </c>
      <c r="I1542" s="1">
        <v>-3.3727703593073599</v>
      </c>
      <c r="J1542" s="1">
        <v>-2.2787160649350602</v>
      </c>
    </row>
    <row r="1543" spans="1:10" ht="13.5" customHeight="1" x14ac:dyDescent="0.35">
      <c r="A1543" s="1" t="s">
        <v>85</v>
      </c>
      <c r="B1543" s="1">
        <v>0</v>
      </c>
      <c r="C1543" s="1" t="s">
        <v>13</v>
      </c>
      <c r="D1543" s="1" t="s">
        <v>11</v>
      </c>
      <c r="E1543" s="1">
        <v>-10.918567532467501</v>
      </c>
      <c r="F1543" s="1">
        <v>0.98481212121212203</v>
      </c>
      <c r="G1543" s="1">
        <v>1.35617445887446</v>
      </c>
      <c r="H1543" s="1">
        <v>-5.91133376623377E-4</v>
      </c>
      <c r="I1543" s="1">
        <v>-3.3795651515151501</v>
      </c>
      <c r="J1543" s="1">
        <v>-2.2832631168831101</v>
      </c>
    </row>
    <row r="1544" spans="1:10" ht="13.5" customHeight="1" x14ac:dyDescent="0.35">
      <c r="A1544" s="1" t="s">
        <v>85</v>
      </c>
      <c r="B1544" s="1">
        <v>1.75</v>
      </c>
      <c r="C1544" s="1" t="s">
        <v>13</v>
      </c>
      <c r="D1544" s="1" t="s">
        <v>11</v>
      </c>
      <c r="E1544" s="1">
        <v>-10.935423896103901</v>
      </c>
      <c r="F1544" s="1">
        <v>0.98652264069264095</v>
      </c>
      <c r="G1544" s="1">
        <v>1.35843887445887</v>
      </c>
      <c r="H1544" s="1">
        <v>-5.9218848051948098E-4</v>
      </c>
      <c r="I1544" s="1">
        <v>-3.3863599437229501</v>
      </c>
      <c r="J1544" s="1">
        <v>-2.2878101688311601</v>
      </c>
    </row>
    <row r="1545" spans="1:10" ht="13.5" customHeight="1" x14ac:dyDescent="0.35">
      <c r="A1545" s="1" t="s">
        <v>85</v>
      </c>
      <c r="B1545" s="1">
        <v>3.5</v>
      </c>
      <c r="C1545" s="1" t="s">
        <v>13</v>
      </c>
      <c r="D1545" s="1" t="s">
        <v>11</v>
      </c>
      <c r="E1545" s="1">
        <v>-10.9522802597403</v>
      </c>
      <c r="F1545" s="1">
        <v>0.98823316017316098</v>
      </c>
      <c r="G1545" s="1">
        <v>1.36070329004329</v>
      </c>
      <c r="H1545" s="1">
        <v>-5.9324358441558496E-4</v>
      </c>
      <c r="I1545" s="1">
        <v>-3.3931547359307399</v>
      </c>
      <c r="J1545" s="1">
        <v>-2.2923572207792202</v>
      </c>
    </row>
    <row r="1546" spans="1:10" ht="13.5" customHeight="1" x14ac:dyDescent="0.35">
      <c r="A1546" s="1" t="s">
        <v>85</v>
      </c>
      <c r="B1546" s="1">
        <v>0</v>
      </c>
      <c r="C1546" s="1" t="s">
        <v>14</v>
      </c>
      <c r="D1546" s="1" t="s">
        <v>11</v>
      </c>
      <c r="E1546" s="1">
        <v>-10.969136623376601</v>
      </c>
      <c r="F1546" s="1">
        <v>0.98994367965368002</v>
      </c>
      <c r="G1546" s="1">
        <v>1.3629677056277001</v>
      </c>
      <c r="H1546" s="1">
        <v>-5.9429868831168905E-4</v>
      </c>
      <c r="I1546" s="1">
        <v>-3.3999495281385301</v>
      </c>
      <c r="J1546" s="1">
        <v>-2.2969042727272702</v>
      </c>
    </row>
    <row r="1547" spans="1:10" ht="13.5" customHeight="1" x14ac:dyDescent="0.35">
      <c r="A1547" s="1" t="s">
        <v>85</v>
      </c>
      <c r="B1547" s="1">
        <v>1.75</v>
      </c>
      <c r="C1547" s="1" t="s">
        <v>14</v>
      </c>
      <c r="D1547" s="1" t="s">
        <v>11</v>
      </c>
      <c r="E1547" s="1">
        <v>-10.985992987013001</v>
      </c>
      <c r="F1547" s="1">
        <v>0.99165419913420005</v>
      </c>
      <c r="G1547" s="1">
        <v>1.3652321212121199</v>
      </c>
      <c r="H1547" s="1">
        <v>-5.9535379220779304E-4</v>
      </c>
      <c r="I1547" s="1">
        <v>-3.4067443203463199</v>
      </c>
      <c r="J1547" s="1">
        <v>-2.3014513246753201</v>
      </c>
    </row>
    <row r="1548" spans="1:10" ht="13.5" customHeight="1" x14ac:dyDescent="0.35">
      <c r="A1548" s="1" t="s">
        <v>85</v>
      </c>
      <c r="B1548" s="1">
        <v>3.5</v>
      </c>
      <c r="C1548" s="1" t="s">
        <v>14</v>
      </c>
      <c r="D1548" s="1" t="s">
        <v>11</v>
      </c>
      <c r="E1548" s="1">
        <v>-11.002849350649299</v>
      </c>
      <c r="F1548" s="1">
        <v>0.99336471861471898</v>
      </c>
      <c r="G1548" s="1">
        <v>1.3674965367965399</v>
      </c>
      <c r="H1548" s="1">
        <v>-5.9640889610389604E-4</v>
      </c>
      <c r="I1548" s="1">
        <v>-3.4135391125541199</v>
      </c>
      <c r="J1548" s="1">
        <v>-2.30599837662337</v>
      </c>
    </row>
    <row r="1549" spans="1:10" ht="13.5" customHeight="1" x14ac:dyDescent="0.35">
      <c r="A1549" s="1" t="s">
        <v>85</v>
      </c>
      <c r="B1549" s="1">
        <v>0</v>
      </c>
      <c r="C1549" s="1" t="s">
        <v>15</v>
      </c>
      <c r="D1549" s="1" t="s">
        <v>11</v>
      </c>
      <c r="E1549" s="1">
        <v>-11.019705714285699</v>
      </c>
      <c r="F1549" s="1">
        <v>0.99507523809523901</v>
      </c>
      <c r="G1549" s="1">
        <v>1.36976095238095</v>
      </c>
      <c r="H1549" s="1">
        <v>-5.9746400000000002E-4</v>
      </c>
      <c r="I1549" s="1">
        <v>-3.4203339047619101</v>
      </c>
      <c r="J1549" s="1">
        <v>-2.31054542857142</v>
      </c>
    </row>
    <row r="1550" spans="1:10" ht="13.5" customHeight="1" x14ac:dyDescent="0.35">
      <c r="A1550" s="1" t="s">
        <v>85</v>
      </c>
      <c r="B1550" s="1">
        <v>1.75</v>
      </c>
      <c r="C1550" s="1" t="s">
        <v>15</v>
      </c>
      <c r="D1550" s="1" t="s">
        <v>11</v>
      </c>
      <c r="E1550" s="1">
        <v>-11.036562077922101</v>
      </c>
      <c r="F1550" s="1">
        <v>0.99678575757575805</v>
      </c>
      <c r="G1550" s="1">
        <v>1.37202536796537</v>
      </c>
      <c r="H1550" s="1">
        <v>-5.9851910389610401E-4</v>
      </c>
      <c r="I1550" s="1">
        <v>-3.4271286969696999</v>
      </c>
      <c r="J1550" s="1">
        <v>-2.3150924805194801</v>
      </c>
    </row>
    <row r="1551" spans="1:10" ht="13.5" customHeight="1" x14ac:dyDescent="0.35">
      <c r="A1551" s="1" t="s">
        <v>85</v>
      </c>
      <c r="B1551" s="1">
        <v>3.5</v>
      </c>
      <c r="C1551" s="1" t="s">
        <v>15</v>
      </c>
      <c r="D1551" s="1" t="s">
        <v>11</v>
      </c>
      <c r="E1551" s="1">
        <v>-11.053418441558399</v>
      </c>
      <c r="F1551" s="1">
        <v>0.99849627705627797</v>
      </c>
      <c r="G1551" s="1">
        <v>1.37428978354978</v>
      </c>
      <c r="H1551" s="1">
        <v>-5.9957420779220799E-4</v>
      </c>
      <c r="I1551" s="1">
        <v>-3.4339234891774901</v>
      </c>
      <c r="J1551" s="1">
        <v>-2.3196395324675301</v>
      </c>
    </row>
    <row r="1552" spans="1:10" ht="13.5" customHeight="1" x14ac:dyDescent="0.35">
      <c r="A1552" s="1" t="s">
        <v>85</v>
      </c>
      <c r="B1552" s="1">
        <v>0</v>
      </c>
      <c r="C1552" s="1" t="s">
        <v>16</v>
      </c>
      <c r="D1552" s="1" t="s">
        <v>11</v>
      </c>
      <c r="E1552" s="1">
        <v>-11.070274805194799</v>
      </c>
      <c r="F1552" s="1">
        <v>1.0002067965368</v>
      </c>
      <c r="G1552" s="1">
        <v>1.3765541991342001</v>
      </c>
      <c r="H1552" s="1">
        <v>-6.0062931168831197E-4</v>
      </c>
      <c r="I1552" s="1">
        <v>-3.4407182813852799</v>
      </c>
      <c r="J1552" s="1">
        <v>-2.32418658441558</v>
      </c>
    </row>
    <row r="1553" spans="1:10" ht="13.5" customHeight="1" x14ac:dyDescent="0.35">
      <c r="A1553" s="1" t="s">
        <v>85</v>
      </c>
      <c r="B1553" s="1">
        <v>1.75</v>
      </c>
      <c r="C1553" s="1" t="s">
        <v>16</v>
      </c>
      <c r="D1553" s="1" t="s">
        <v>11</v>
      </c>
      <c r="E1553" s="1">
        <v>-11.087131168831201</v>
      </c>
      <c r="F1553" s="1">
        <v>1.00191731601732</v>
      </c>
      <c r="G1553" s="1">
        <v>1.3788186147186099</v>
      </c>
      <c r="H1553" s="1">
        <v>-6.0168441558441596E-4</v>
      </c>
      <c r="I1553" s="1">
        <v>-3.4475130735930799</v>
      </c>
      <c r="J1553" s="1">
        <v>-2.32873363636363</v>
      </c>
    </row>
    <row r="1554" spans="1:10" ht="13.5" customHeight="1" x14ac:dyDescent="0.35">
      <c r="A1554" s="1" t="s">
        <v>85</v>
      </c>
      <c r="B1554" s="1">
        <v>3.5</v>
      </c>
      <c r="C1554" s="1" t="s">
        <v>16</v>
      </c>
      <c r="D1554" s="1" t="s">
        <v>11</v>
      </c>
      <c r="E1554" s="1">
        <v>-11.103987532467499</v>
      </c>
      <c r="F1554" s="1">
        <v>1.0036278354978401</v>
      </c>
      <c r="G1554" s="1">
        <v>1.3810830303030299</v>
      </c>
      <c r="H1554" s="1">
        <v>-6.0273951948052005E-4</v>
      </c>
      <c r="I1554" s="1">
        <v>-3.4543078658008701</v>
      </c>
      <c r="J1554" s="1">
        <v>-2.3332806883116799</v>
      </c>
    </row>
    <row r="1555" spans="1:10" ht="13.5" customHeight="1" x14ac:dyDescent="0.35">
      <c r="A1555" s="1" t="s">
        <v>85</v>
      </c>
      <c r="B1555" s="1">
        <v>0</v>
      </c>
      <c r="C1555" s="1" t="s">
        <v>17</v>
      </c>
      <c r="D1555" s="1" t="s">
        <v>11</v>
      </c>
      <c r="E1555" s="1">
        <v>-11.120843896103899</v>
      </c>
      <c r="F1555" s="1">
        <v>1.0053383549783601</v>
      </c>
      <c r="G1555" s="1">
        <v>1.38334744588744</v>
      </c>
      <c r="H1555" s="1">
        <v>-6.0379462337662403E-4</v>
      </c>
      <c r="I1555" s="1">
        <v>-3.4611026580086599</v>
      </c>
      <c r="J1555" s="1">
        <v>-2.3378277402597401</v>
      </c>
    </row>
    <row r="1556" spans="1:10" ht="13.5" customHeight="1" x14ac:dyDescent="0.35">
      <c r="A1556" s="1" t="s">
        <v>85</v>
      </c>
      <c r="B1556" s="1">
        <v>1.75</v>
      </c>
      <c r="C1556" s="1" t="s">
        <v>17</v>
      </c>
      <c r="D1556" s="1" t="s">
        <v>11</v>
      </c>
      <c r="E1556" s="1">
        <v>-11.137700259740299</v>
      </c>
      <c r="F1556" s="1">
        <v>1.0070488744588799</v>
      </c>
      <c r="G1556" s="1">
        <v>1.38561186147186</v>
      </c>
      <c r="H1556" s="1">
        <v>-6.0484972727272801E-4</v>
      </c>
      <c r="I1556" s="1">
        <v>-3.4678974502164501</v>
      </c>
      <c r="J1556" s="1">
        <v>-2.34237479220779</v>
      </c>
    </row>
    <row r="1557" spans="1:10" ht="13.5" customHeight="1" x14ac:dyDescent="0.35">
      <c r="A1557" s="1" t="s">
        <v>85</v>
      </c>
      <c r="B1557" s="1">
        <v>3.5</v>
      </c>
      <c r="C1557" s="1" t="s">
        <v>17</v>
      </c>
      <c r="D1557" s="1" t="s">
        <v>11</v>
      </c>
      <c r="E1557" s="1">
        <v>-11.1545566233766</v>
      </c>
      <c r="F1557" s="1">
        <v>1.0087593939394</v>
      </c>
      <c r="G1557" s="1">
        <v>1.38787627705628</v>
      </c>
      <c r="H1557" s="1">
        <v>-6.0590483116883102E-4</v>
      </c>
      <c r="I1557" s="1">
        <v>-3.4746922424242501</v>
      </c>
      <c r="J1557" s="1">
        <v>-2.3469218441558399</v>
      </c>
    </row>
    <row r="1558" spans="1:10" ht="13.5" customHeight="1" x14ac:dyDescent="0.35">
      <c r="A1558" s="1" t="s">
        <v>85</v>
      </c>
      <c r="B1558" s="1">
        <v>0</v>
      </c>
      <c r="C1558" s="1" t="s">
        <v>10</v>
      </c>
      <c r="D1558" s="1" t="s">
        <v>11</v>
      </c>
      <c r="E1558" s="1">
        <v>-11.171412987012999</v>
      </c>
      <c r="F1558" s="1">
        <v>1.01046991341991</v>
      </c>
      <c r="G1558" s="1">
        <v>1.3901406926406901</v>
      </c>
      <c r="H1558" s="1">
        <v>-6.06959935064935E-4</v>
      </c>
      <c r="I1558" s="1">
        <v>-3.4814870346320399</v>
      </c>
      <c r="J1558" s="1">
        <v>-2.3514688961038899</v>
      </c>
    </row>
    <row r="1559" spans="1:10" ht="13.5" customHeight="1" x14ac:dyDescent="0.35">
      <c r="A1559" s="1" t="s">
        <v>85</v>
      </c>
      <c r="B1559" s="1">
        <v>1.75</v>
      </c>
      <c r="C1559" s="1" t="s">
        <v>10</v>
      </c>
      <c r="D1559" s="1" t="s">
        <v>11</v>
      </c>
      <c r="E1559" s="1">
        <v>-11.1882693506493</v>
      </c>
      <c r="F1559" s="1">
        <v>1.01218043290043</v>
      </c>
      <c r="G1559" s="1">
        <v>1.3924051082251101</v>
      </c>
      <c r="H1559" s="1">
        <v>-6.0801503896103898E-4</v>
      </c>
      <c r="I1559" s="1">
        <v>-3.4882818268398301</v>
      </c>
      <c r="J1559" s="1">
        <v>-2.3560159480519398</v>
      </c>
    </row>
    <row r="1560" spans="1:10" ht="13.5" customHeight="1" x14ac:dyDescent="0.35">
      <c r="A1560" s="1" t="s">
        <v>85</v>
      </c>
      <c r="B1560" s="1">
        <v>3.5</v>
      </c>
      <c r="C1560" s="1" t="s">
        <v>10</v>
      </c>
      <c r="D1560" s="1" t="s">
        <v>11</v>
      </c>
      <c r="E1560" s="1">
        <v>-11.2051257142857</v>
      </c>
      <c r="F1560" s="1">
        <v>1.0138909523809501</v>
      </c>
      <c r="G1560" s="1">
        <v>1.3946695238095199</v>
      </c>
      <c r="H1560" s="1">
        <v>-6.0907014285714297E-4</v>
      </c>
      <c r="I1560" s="1">
        <v>-3.4950766190476199</v>
      </c>
      <c r="J1560" s="1">
        <v>-2.360563</v>
      </c>
    </row>
    <row r="1561" spans="1:10" ht="13.5" customHeight="1" x14ac:dyDescent="0.35">
      <c r="A1561" s="1" t="s">
        <v>85</v>
      </c>
      <c r="B1561" s="1">
        <v>0</v>
      </c>
      <c r="C1561" s="1" t="s">
        <v>12</v>
      </c>
      <c r="D1561" s="1" t="s">
        <v>11</v>
      </c>
      <c r="E1561" s="1">
        <v>-11.2219820779221</v>
      </c>
      <c r="F1561" s="1">
        <v>1.0156014718614701</v>
      </c>
      <c r="G1561" s="1">
        <v>1.3969339393939399</v>
      </c>
      <c r="H1561" s="1">
        <v>-6.1012524675324695E-4</v>
      </c>
      <c r="I1561" s="1">
        <v>-3.5018714112554101</v>
      </c>
      <c r="J1561" s="1">
        <v>-2.3651100519480499</v>
      </c>
    </row>
    <row r="1562" spans="1:10" ht="13.5" customHeight="1" x14ac:dyDescent="0.35">
      <c r="A1562" s="1" t="s">
        <v>85</v>
      </c>
      <c r="B1562" s="1">
        <v>1.75</v>
      </c>
      <c r="C1562" s="1" t="s">
        <v>12</v>
      </c>
      <c r="D1562" s="1" t="s">
        <v>11</v>
      </c>
      <c r="E1562" s="1">
        <v>-11.2388384415584</v>
      </c>
      <c r="F1562" s="1">
        <v>1.0173119913419899</v>
      </c>
      <c r="G1562" s="1">
        <v>1.39919835497835</v>
      </c>
      <c r="H1562" s="1">
        <v>-6.1118035064935104E-4</v>
      </c>
      <c r="I1562" s="1">
        <v>-3.5086662034632101</v>
      </c>
      <c r="J1562" s="1">
        <v>-2.3696571038960998</v>
      </c>
    </row>
    <row r="1563" spans="1:10" ht="13.5" customHeight="1" x14ac:dyDescent="0.35">
      <c r="A1563" s="1" t="s">
        <v>85</v>
      </c>
      <c r="B1563" s="1">
        <v>3.5</v>
      </c>
      <c r="C1563" s="1" t="s">
        <v>12</v>
      </c>
      <c r="D1563" s="1" t="s">
        <v>11</v>
      </c>
      <c r="E1563" s="1">
        <v>-11.2556948051948</v>
      </c>
      <c r="F1563" s="1">
        <v>1.0190225108225099</v>
      </c>
      <c r="G1563" s="1">
        <v>1.40146277056277</v>
      </c>
      <c r="H1563" s="1">
        <v>-6.1223545454545502E-4</v>
      </c>
      <c r="I1563" s="1">
        <v>-3.5154609956709999</v>
      </c>
      <c r="J1563" s="1">
        <v>-2.3742041558441498</v>
      </c>
    </row>
    <row r="1564" spans="1:10" ht="13.5" customHeight="1" x14ac:dyDescent="0.35">
      <c r="A1564" s="1" t="s">
        <v>85</v>
      </c>
      <c r="B1564" s="1">
        <v>0</v>
      </c>
      <c r="C1564" s="1" t="s">
        <v>13</v>
      </c>
      <c r="D1564" s="1" t="s">
        <v>11</v>
      </c>
      <c r="E1564" s="1">
        <v>-11.2725511688312</v>
      </c>
      <c r="F1564" s="1">
        <v>1.02073303030303</v>
      </c>
      <c r="G1564" s="1">
        <v>1.4037271861471801</v>
      </c>
      <c r="H1564" s="1">
        <v>-6.1329055844155901E-4</v>
      </c>
      <c r="I1564" s="1">
        <v>-3.5222557878787901</v>
      </c>
      <c r="J1564" s="1">
        <v>-2.3787512077922002</v>
      </c>
    </row>
    <row r="1565" spans="1:10" ht="13.5" customHeight="1" x14ac:dyDescent="0.35">
      <c r="A1565" s="1" t="s">
        <v>85</v>
      </c>
      <c r="B1565" s="1">
        <v>1.75</v>
      </c>
      <c r="C1565" s="1" t="s">
        <v>13</v>
      </c>
      <c r="D1565" s="1" t="s">
        <v>11</v>
      </c>
      <c r="E1565" s="1">
        <v>-11.2894075324675</v>
      </c>
      <c r="F1565" s="1">
        <v>1.02244354978355</v>
      </c>
      <c r="G1565" s="1">
        <v>1.4059916017316001</v>
      </c>
      <c r="H1565" s="1">
        <v>-6.1434566233766299E-4</v>
      </c>
      <c r="I1565" s="1">
        <v>-3.5290505800865799</v>
      </c>
      <c r="J1565" s="1">
        <v>-2.3832982597402599</v>
      </c>
    </row>
    <row r="1566" spans="1:10" ht="13.5" customHeight="1" x14ac:dyDescent="0.35">
      <c r="A1566" s="1" t="s">
        <v>85</v>
      </c>
      <c r="B1566" s="1">
        <v>3.5</v>
      </c>
      <c r="C1566" s="1" t="s">
        <v>13</v>
      </c>
      <c r="D1566" s="1" t="s">
        <v>11</v>
      </c>
      <c r="E1566" s="1">
        <v>-11.3062638961039</v>
      </c>
      <c r="F1566" s="1">
        <v>1.02415406926407</v>
      </c>
      <c r="G1566" s="1">
        <v>1.4082560173160199</v>
      </c>
      <c r="H1566" s="1">
        <v>-6.1540076623376697E-4</v>
      </c>
      <c r="I1566" s="1">
        <v>-3.5358453722943799</v>
      </c>
      <c r="J1566" s="1">
        <v>-2.3878453116883098</v>
      </c>
    </row>
    <row r="1567" spans="1:10" ht="13.5" customHeight="1" x14ac:dyDescent="0.35">
      <c r="A1567" s="1" t="s">
        <v>85</v>
      </c>
      <c r="B1567" s="1">
        <v>0</v>
      </c>
      <c r="C1567" s="1" t="s">
        <v>14</v>
      </c>
      <c r="D1567" s="1" t="s">
        <v>11</v>
      </c>
      <c r="E1567" s="1">
        <v>-11.3231202597403</v>
      </c>
      <c r="F1567" s="1">
        <v>1.0258645887445901</v>
      </c>
      <c r="G1567" s="1">
        <v>1.4105204329004299</v>
      </c>
      <c r="H1567" s="1">
        <v>-6.1645587012986998E-4</v>
      </c>
      <c r="I1567" s="1">
        <v>-3.5426401645021701</v>
      </c>
      <c r="J1567" s="1">
        <v>-2.3923923636363602</v>
      </c>
    </row>
    <row r="1568" spans="1:10" ht="13.5" customHeight="1" x14ac:dyDescent="0.35">
      <c r="A1568" s="1" t="s">
        <v>85</v>
      </c>
      <c r="B1568" s="1">
        <v>1.75</v>
      </c>
      <c r="C1568" s="1" t="s">
        <v>14</v>
      </c>
      <c r="D1568" s="1" t="s">
        <v>11</v>
      </c>
      <c r="E1568" s="1">
        <v>-11.3399766233766</v>
      </c>
      <c r="F1568" s="1">
        <v>1.0275751082251099</v>
      </c>
      <c r="G1568" s="1">
        <v>1.41278484848485</v>
      </c>
      <c r="H1568" s="1">
        <v>-6.1751097402597396E-4</v>
      </c>
      <c r="I1568" s="1">
        <v>-3.5494349567099599</v>
      </c>
      <c r="J1568" s="1">
        <v>-2.3969394155844101</v>
      </c>
    </row>
    <row r="1569" spans="1:10" ht="13.5" customHeight="1" x14ac:dyDescent="0.35">
      <c r="A1569" s="1" t="s">
        <v>85</v>
      </c>
      <c r="B1569" s="1">
        <v>3.5</v>
      </c>
      <c r="C1569" s="1" t="s">
        <v>14</v>
      </c>
      <c r="D1569" s="1" t="s">
        <v>11</v>
      </c>
      <c r="E1569" s="1">
        <v>-11.356832987013</v>
      </c>
      <c r="F1569" s="1">
        <v>1.0292856277056299</v>
      </c>
      <c r="G1569" s="1">
        <v>1.41504926406926</v>
      </c>
      <c r="H1569" s="1">
        <v>-6.1856607792207805E-4</v>
      </c>
      <c r="I1569" s="1">
        <v>-3.5562297489177501</v>
      </c>
      <c r="J1569" s="1">
        <v>-2.4014864675324601</v>
      </c>
    </row>
    <row r="1570" spans="1:10" ht="13.5" customHeight="1" x14ac:dyDescent="0.35">
      <c r="A1570" s="1" t="s">
        <v>85</v>
      </c>
      <c r="B1570" s="1">
        <v>0</v>
      </c>
      <c r="C1570" s="1" t="s">
        <v>15</v>
      </c>
      <c r="D1570" s="1" t="s">
        <v>11</v>
      </c>
      <c r="E1570" s="1">
        <v>-11.3736893506493</v>
      </c>
      <c r="F1570" s="1">
        <v>1.03099614718615</v>
      </c>
      <c r="G1570" s="1">
        <v>1.41731367965368</v>
      </c>
      <c r="H1570" s="1">
        <v>-6.1962118181818203E-4</v>
      </c>
      <c r="I1570" s="1">
        <v>-3.5630245411255399</v>
      </c>
      <c r="J1570" s="1">
        <v>-2.40603351948051</v>
      </c>
    </row>
    <row r="1571" spans="1:10" ht="13.5" customHeight="1" x14ac:dyDescent="0.35">
      <c r="A1571" s="1" t="s">
        <v>85</v>
      </c>
      <c r="B1571" s="1">
        <v>1.75</v>
      </c>
      <c r="C1571" s="1" t="s">
        <v>15</v>
      </c>
      <c r="D1571" s="1" t="s">
        <v>11</v>
      </c>
      <c r="E1571" s="1">
        <v>-11.3905457142857</v>
      </c>
      <c r="F1571" s="1">
        <v>1.03270666666667</v>
      </c>
      <c r="G1571" s="1">
        <v>1.4195780952380901</v>
      </c>
      <c r="H1571" s="1">
        <v>-6.2067628571428602E-4</v>
      </c>
      <c r="I1571" s="1">
        <v>-3.5698193333333399</v>
      </c>
      <c r="J1571" s="1">
        <v>-2.4105805714285702</v>
      </c>
    </row>
    <row r="1572" spans="1:10" ht="13.5" customHeight="1" x14ac:dyDescent="0.35">
      <c r="A1572" s="1" t="s">
        <v>85</v>
      </c>
      <c r="B1572" s="1">
        <v>3.5</v>
      </c>
      <c r="C1572" s="1" t="s">
        <v>15</v>
      </c>
      <c r="D1572" s="1" t="s">
        <v>11</v>
      </c>
      <c r="E1572" s="1">
        <v>-11.4074020779221</v>
      </c>
      <c r="F1572" s="1">
        <v>1.03441718614719</v>
      </c>
      <c r="G1572" s="1">
        <v>1.4218425108225099</v>
      </c>
      <c r="H1572" s="1">
        <v>-6.2173138961039E-4</v>
      </c>
      <c r="I1572" s="1">
        <v>-3.5766141255411301</v>
      </c>
      <c r="J1572" s="1">
        <v>-2.4151276233766201</v>
      </c>
    </row>
    <row r="1573" spans="1:10" ht="13.5" customHeight="1" x14ac:dyDescent="0.35">
      <c r="A1573" s="1" t="s">
        <v>85</v>
      </c>
      <c r="B1573" s="1">
        <v>0</v>
      </c>
      <c r="C1573" s="1" t="s">
        <v>16</v>
      </c>
      <c r="D1573" s="1" t="s">
        <v>11</v>
      </c>
      <c r="E1573" s="1">
        <v>-11.424258441558401</v>
      </c>
      <c r="F1573" s="1">
        <v>1.0361277056277101</v>
      </c>
      <c r="G1573" s="1">
        <v>1.4241069264069199</v>
      </c>
      <c r="H1573" s="1">
        <v>-6.2278649350649398E-4</v>
      </c>
      <c r="I1573" s="1">
        <v>-3.5834089177489199</v>
      </c>
      <c r="J1573" s="1">
        <v>-2.4196746753246701</v>
      </c>
    </row>
    <row r="1574" spans="1:10" ht="13.5" customHeight="1" x14ac:dyDescent="0.35">
      <c r="A1574" s="1" t="s">
        <v>85</v>
      </c>
      <c r="B1574" s="1">
        <v>1.75</v>
      </c>
      <c r="C1574" s="1" t="s">
        <v>16</v>
      </c>
      <c r="D1574" s="1" t="s">
        <v>11</v>
      </c>
      <c r="E1574" s="1">
        <v>-11.4411148051948</v>
      </c>
      <c r="F1574" s="1">
        <v>1.0378382251082301</v>
      </c>
      <c r="G1574" s="1">
        <v>1.42637134199134</v>
      </c>
      <c r="H1574" s="1">
        <v>-6.2384159740259796E-4</v>
      </c>
      <c r="I1574" s="1">
        <v>-3.5902037099567101</v>
      </c>
      <c r="J1574" s="1">
        <v>-2.42422172727272</v>
      </c>
    </row>
    <row r="1575" spans="1:10" ht="13.5" customHeight="1" x14ac:dyDescent="0.35">
      <c r="A1575" s="1" t="s">
        <v>85</v>
      </c>
      <c r="B1575" s="1">
        <v>3.5</v>
      </c>
      <c r="C1575" s="1" t="s">
        <v>16</v>
      </c>
      <c r="D1575" s="1" t="s">
        <v>11</v>
      </c>
      <c r="E1575" s="1">
        <v>-11.4579711688312</v>
      </c>
      <c r="F1575" s="1">
        <v>1.0395487445887499</v>
      </c>
      <c r="G1575" s="1">
        <v>1.42863575757576</v>
      </c>
      <c r="H1575" s="1">
        <v>-6.2489670129870195E-4</v>
      </c>
      <c r="I1575" s="1">
        <v>-3.5969985021645101</v>
      </c>
      <c r="J1575" s="1">
        <v>-2.4287687792207699</v>
      </c>
    </row>
    <row r="1576" spans="1:10" ht="13.5" customHeight="1" x14ac:dyDescent="0.35">
      <c r="A1576" s="1" t="s">
        <v>85</v>
      </c>
      <c r="B1576" s="1">
        <v>0</v>
      </c>
      <c r="C1576" s="1" t="s">
        <v>17</v>
      </c>
      <c r="D1576" s="1" t="s">
        <v>11</v>
      </c>
      <c r="E1576" s="1">
        <v>-11.474827532467501</v>
      </c>
      <c r="F1576" s="1">
        <v>1.0412592640692699</v>
      </c>
      <c r="G1576" s="1">
        <v>1.43090017316017</v>
      </c>
      <c r="H1576" s="1">
        <v>-6.2595180519480604E-4</v>
      </c>
      <c r="I1576" s="1">
        <v>-3.6037932943722999</v>
      </c>
      <c r="J1576" s="1">
        <v>-2.4333158311688301</v>
      </c>
    </row>
    <row r="1577" spans="1:10" ht="13.5" customHeight="1" x14ac:dyDescent="0.35">
      <c r="A1577" s="1" t="s">
        <v>85</v>
      </c>
      <c r="B1577" s="1">
        <v>1.75</v>
      </c>
      <c r="C1577" s="1" t="s">
        <v>17</v>
      </c>
      <c r="D1577" s="1" t="s">
        <v>11</v>
      </c>
      <c r="E1577" s="1">
        <v>-11.491683896103901</v>
      </c>
      <c r="F1577" s="1">
        <v>1.04296978354978</v>
      </c>
      <c r="G1577" s="1">
        <v>1.4331645887445901</v>
      </c>
      <c r="H1577" s="1">
        <v>-6.2700690909090904E-4</v>
      </c>
      <c r="I1577" s="1">
        <v>-3.6105880865800901</v>
      </c>
      <c r="J1577" s="1">
        <v>-2.43786288311688</v>
      </c>
    </row>
    <row r="1578" spans="1:10" ht="13.5" customHeight="1" x14ac:dyDescent="0.35">
      <c r="A1578" s="1" t="s">
        <v>85</v>
      </c>
      <c r="B1578" s="1">
        <v>3.5</v>
      </c>
      <c r="C1578" s="1" t="s">
        <v>17</v>
      </c>
      <c r="D1578" s="1" t="s">
        <v>11</v>
      </c>
      <c r="E1578" s="1">
        <v>-11.5085402597403</v>
      </c>
      <c r="F1578" s="1">
        <v>1.0446803030303</v>
      </c>
      <c r="G1578" s="1">
        <v>1.4354290043289999</v>
      </c>
      <c r="H1578" s="1">
        <v>-6.2806201298701303E-4</v>
      </c>
      <c r="I1578" s="1">
        <v>-3.6173828787878799</v>
      </c>
      <c r="J1578" s="1">
        <v>-2.44240993506493</v>
      </c>
    </row>
    <row r="1579" spans="1:10" ht="13.5" customHeight="1" x14ac:dyDescent="0.35">
      <c r="A1579" s="1" t="s">
        <v>85</v>
      </c>
      <c r="B1579" s="1">
        <v>0</v>
      </c>
      <c r="C1579" s="1" t="s">
        <v>10</v>
      </c>
      <c r="D1579" s="1" t="s">
        <v>11</v>
      </c>
      <c r="E1579" s="1">
        <v>-11.525396623376601</v>
      </c>
      <c r="F1579" s="1">
        <v>1.0463908225108201</v>
      </c>
      <c r="G1579" s="1">
        <v>1.4376934199134199</v>
      </c>
      <c r="H1579" s="1">
        <v>-6.2911711688311701E-4</v>
      </c>
      <c r="I1579" s="1">
        <v>-3.6241776709956701</v>
      </c>
      <c r="J1579" s="1">
        <v>-2.4469569870129799</v>
      </c>
    </row>
    <row r="1580" spans="1:10" ht="13.5" customHeight="1" x14ac:dyDescent="0.35">
      <c r="A1580" s="1" t="s">
        <v>85</v>
      </c>
      <c r="B1580" s="1">
        <v>1.75</v>
      </c>
      <c r="C1580" s="1" t="s">
        <v>10</v>
      </c>
      <c r="D1580" s="1" t="s">
        <v>11</v>
      </c>
      <c r="E1580" s="1">
        <v>-11.542252987013001</v>
      </c>
      <c r="F1580" s="1">
        <v>1.0481013419913401</v>
      </c>
      <c r="G1580" s="1">
        <v>1.43995783549783</v>
      </c>
      <c r="H1580" s="1">
        <v>-6.3017222077922099E-4</v>
      </c>
      <c r="I1580" s="1">
        <v>-3.6309724632034701</v>
      </c>
      <c r="J1580" s="1">
        <v>-2.4515040389610299</v>
      </c>
    </row>
    <row r="1581" spans="1:10" ht="13.5" customHeight="1" x14ac:dyDescent="0.35">
      <c r="A1581" s="1" t="s">
        <v>85</v>
      </c>
      <c r="B1581" s="1">
        <v>3.5</v>
      </c>
      <c r="C1581" s="1" t="s">
        <v>10</v>
      </c>
      <c r="D1581" s="1" t="s">
        <v>11</v>
      </c>
      <c r="E1581" s="1">
        <v>-11.559109350649299</v>
      </c>
      <c r="F1581" s="1">
        <v>1.0498118614718599</v>
      </c>
      <c r="G1581" s="1">
        <v>1.44222225108225</v>
      </c>
      <c r="H1581" s="1">
        <v>-6.3122732467532497E-4</v>
      </c>
      <c r="I1581" s="1">
        <v>-3.6377672554112599</v>
      </c>
      <c r="J1581" s="1">
        <v>-2.45605109090909</v>
      </c>
    </row>
    <row r="1582" spans="1:10" ht="13.5" customHeight="1" x14ac:dyDescent="0.35">
      <c r="A1582" s="1" t="s">
        <v>85</v>
      </c>
      <c r="B1582" s="1">
        <v>0</v>
      </c>
      <c r="C1582" s="1" t="s">
        <v>12</v>
      </c>
      <c r="D1582" s="1" t="s">
        <v>11</v>
      </c>
      <c r="E1582" s="1">
        <v>-11.575965714285701</v>
      </c>
      <c r="F1582" s="1">
        <v>1.0515223809523799</v>
      </c>
      <c r="G1582" s="1">
        <v>1.44448666666667</v>
      </c>
      <c r="H1582" s="1">
        <v>-6.3228242857142896E-4</v>
      </c>
      <c r="I1582" s="1">
        <v>-3.6445620476190501</v>
      </c>
      <c r="J1582" s="1">
        <v>-2.46059814285714</v>
      </c>
    </row>
    <row r="1583" spans="1:10" ht="13.5" customHeight="1" x14ac:dyDescent="0.35">
      <c r="A1583" s="1" t="s">
        <v>85</v>
      </c>
      <c r="B1583" s="1">
        <v>1.75</v>
      </c>
      <c r="C1583" s="1" t="s">
        <v>12</v>
      </c>
      <c r="D1583" s="1" t="s">
        <v>11</v>
      </c>
      <c r="E1583" s="1">
        <v>-11.592822077922101</v>
      </c>
      <c r="F1583" s="1">
        <v>1.0532329004329</v>
      </c>
      <c r="G1583" s="1">
        <v>1.4467510822510801</v>
      </c>
      <c r="H1583" s="1">
        <v>-6.3333753246753305E-4</v>
      </c>
      <c r="I1583" s="1">
        <v>-3.6513568398268399</v>
      </c>
      <c r="J1583" s="1">
        <v>-2.4651451948051899</v>
      </c>
    </row>
    <row r="1584" spans="1:10" ht="13.5" customHeight="1" x14ac:dyDescent="0.35">
      <c r="A1584" s="1" t="s">
        <v>85</v>
      </c>
      <c r="B1584" s="1">
        <v>3.5</v>
      </c>
      <c r="C1584" s="1" t="s">
        <v>12</v>
      </c>
      <c r="D1584" s="1" t="s">
        <v>11</v>
      </c>
      <c r="E1584" s="1">
        <v>-11.609678441558399</v>
      </c>
      <c r="F1584" s="1">
        <v>1.05494341991342</v>
      </c>
      <c r="G1584" s="1">
        <v>1.4490154978355001</v>
      </c>
      <c r="H1584" s="1">
        <v>-6.3439263636363703E-4</v>
      </c>
      <c r="I1584" s="1">
        <v>-3.6581516320346399</v>
      </c>
      <c r="J1584" s="1">
        <v>-2.4696922467532398</v>
      </c>
    </row>
    <row r="1585" spans="1:10" ht="13.5" customHeight="1" x14ac:dyDescent="0.35">
      <c r="A1585" s="1" t="s">
        <v>85</v>
      </c>
      <c r="B1585" s="1">
        <v>0</v>
      </c>
      <c r="C1585" s="1" t="s">
        <v>13</v>
      </c>
      <c r="D1585" s="1" t="s">
        <v>11</v>
      </c>
      <c r="E1585" s="1">
        <v>-11.626534805194799</v>
      </c>
      <c r="F1585" s="1">
        <v>1.05665393939394</v>
      </c>
      <c r="G1585" s="1">
        <v>1.4512799134199099</v>
      </c>
      <c r="H1585" s="1">
        <v>-6.3544774025974101E-4</v>
      </c>
      <c r="I1585" s="1">
        <v>-3.6649464242424301</v>
      </c>
      <c r="J1585" s="1">
        <v>-2.4742392987012898</v>
      </c>
    </row>
    <row r="1586" spans="1:10" ht="13.5" customHeight="1" x14ac:dyDescent="0.35">
      <c r="A1586" s="1" t="s">
        <v>85</v>
      </c>
      <c r="B1586" s="1">
        <v>1.75</v>
      </c>
      <c r="C1586" s="1" t="s">
        <v>13</v>
      </c>
      <c r="D1586" s="1" t="s">
        <v>11</v>
      </c>
      <c r="E1586" s="1">
        <v>-11.643391168831201</v>
      </c>
      <c r="F1586" s="1">
        <v>1.0583644588744601</v>
      </c>
      <c r="G1586" s="1">
        <v>1.4535443290043299</v>
      </c>
      <c r="H1586" s="1">
        <v>-6.3650284415584402E-4</v>
      </c>
      <c r="I1586" s="1">
        <v>-3.6717412164502199</v>
      </c>
      <c r="J1586" s="1">
        <v>-2.4787863506493499</v>
      </c>
    </row>
    <row r="1587" spans="1:10" ht="13.5" customHeight="1" x14ac:dyDescent="0.35">
      <c r="A1587" s="1" t="s">
        <v>85</v>
      </c>
      <c r="B1587" s="1">
        <v>3.5</v>
      </c>
      <c r="C1587" s="1" t="s">
        <v>13</v>
      </c>
      <c r="D1587" s="1" t="s">
        <v>11</v>
      </c>
      <c r="E1587" s="1">
        <v>-11.660247532467499</v>
      </c>
      <c r="F1587" s="1">
        <v>1.0600749783549801</v>
      </c>
      <c r="G1587" s="1">
        <v>1.45580874458874</v>
      </c>
      <c r="H1587" s="1">
        <v>-6.37557948051948E-4</v>
      </c>
      <c r="I1587" s="1">
        <v>-3.6785360086580101</v>
      </c>
      <c r="J1587" s="1">
        <v>-2.4833334025973999</v>
      </c>
    </row>
    <row r="1588" spans="1:10" ht="13.5" customHeight="1" x14ac:dyDescent="0.35">
      <c r="A1588" s="1" t="s">
        <v>85</v>
      </c>
      <c r="B1588" s="1">
        <v>0</v>
      </c>
      <c r="C1588" s="1" t="s">
        <v>14</v>
      </c>
      <c r="D1588" s="1" t="s">
        <v>11</v>
      </c>
      <c r="E1588" s="1">
        <v>-11.677103896103899</v>
      </c>
      <c r="F1588" s="1">
        <v>1.0617854978354999</v>
      </c>
      <c r="G1588" s="1">
        <v>1.45807316017316</v>
      </c>
      <c r="H1588" s="1">
        <v>-6.3861305194805199E-4</v>
      </c>
      <c r="I1588" s="1">
        <v>-3.6853308008657999</v>
      </c>
      <c r="J1588" s="1">
        <v>-2.4878804545454498</v>
      </c>
    </row>
    <row r="1589" spans="1:10" ht="13.5" customHeight="1" x14ac:dyDescent="0.35">
      <c r="A1589" s="1" t="s">
        <v>85</v>
      </c>
      <c r="B1589" s="1">
        <v>1.75</v>
      </c>
      <c r="C1589" s="1" t="s">
        <v>14</v>
      </c>
      <c r="D1589" s="1" t="s">
        <v>11</v>
      </c>
      <c r="E1589" s="1">
        <v>-11.693960259740299</v>
      </c>
      <c r="F1589" s="1">
        <v>1.0634960173160199</v>
      </c>
      <c r="G1589" s="1">
        <v>1.4603375757575701</v>
      </c>
      <c r="H1589" s="1">
        <v>-6.3966815584415597E-4</v>
      </c>
      <c r="I1589" s="1">
        <v>-3.6921255930735999</v>
      </c>
      <c r="J1589" s="1">
        <v>-2.4924275064935002</v>
      </c>
    </row>
    <row r="1590" spans="1:10" ht="13.5" customHeight="1" x14ac:dyDescent="0.35">
      <c r="A1590" s="1" t="s">
        <v>85</v>
      </c>
      <c r="B1590" s="1">
        <v>3.5</v>
      </c>
      <c r="C1590" s="1" t="s">
        <v>14</v>
      </c>
      <c r="D1590" s="1" t="s">
        <v>11</v>
      </c>
      <c r="E1590" s="1">
        <v>-11.7108166233766</v>
      </c>
      <c r="F1590" s="1">
        <v>1.06520653679654</v>
      </c>
      <c r="G1590" s="1">
        <v>1.4626019913419901</v>
      </c>
      <c r="H1590" s="1">
        <v>-6.4072325974025995E-4</v>
      </c>
      <c r="I1590" s="1">
        <v>-3.6989203852813901</v>
      </c>
      <c r="J1590" s="1">
        <v>-2.4969745584415501</v>
      </c>
    </row>
    <row r="1591" spans="1:10" ht="13.5" customHeight="1" x14ac:dyDescent="0.35">
      <c r="A1591" s="1" t="s">
        <v>85</v>
      </c>
      <c r="B1591" s="1">
        <v>0</v>
      </c>
      <c r="C1591" s="1" t="s">
        <v>15</v>
      </c>
      <c r="D1591" s="1" t="s">
        <v>11</v>
      </c>
      <c r="E1591" s="1">
        <v>-11.727672987012999</v>
      </c>
      <c r="F1591" s="1">
        <v>1.06691705627706</v>
      </c>
      <c r="G1591" s="1">
        <v>1.4648664069264099</v>
      </c>
      <c r="H1591" s="1">
        <v>-6.4177836363636404E-4</v>
      </c>
      <c r="I1591" s="1">
        <v>-3.7057151774891799</v>
      </c>
      <c r="J1591" s="1">
        <v>-2.5015216103896099</v>
      </c>
    </row>
    <row r="1592" spans="1:10" ht="13.5" customHeight="1" x14ac:dyDescent="0.35">
      <c r="A1592" s="1" t="s">
        <v>85</v>
      </c>
      <c r="B1592" s="1">
        <v>1.75</v>
      </c>
      <c r="C1592" s="1" t="s">
        <v>15</v>
      </c>
      <c r="D1592" s="1" t="s">
        <v>11</v>
      </c>
      <c r="E1592" s="1">
        <v>-11.7445293506493</v>
      </c>
      <c r="F1592" s="1">
        <v>1.0686275757575801</v>
      </c>
      <c r="G1592" s="1">
        <v>1.4671308225108199</v>
      </c>
      <c r="H1592" s="1">
        <v>-6.4283346753246802E-4</v>
      </c>
      <c r="I1592" s="1">
        <v>-3.7125099696969701</v>
      </c>
      <c r="J1592" s="1">
        <v>-2.5060686623376598</v>
      </c>
    </row>
    <row r="1593" spans="1:10" ht="13.5" customHeight="1" x14ac:dyDescent="0.35">
      <c r="A1593" s="1" t="s">
        <v>85</v>
      </c>
      <c r="B1593" s="1">
        <v>3.5</v>
      </c>
      <c r="C1593" s="1" t="s">
        <v>15</v>
      </c>
      <c r="D1593" s="1" t="s">
        <v>11</v>
      </c>
      <c r="E1593" s="1">
        <v>-11.7613857142857</v>
      </c>
      <c r="F1593" s="1">
        <v>1.0703380952381001</v>
      </c>
      <c r="G1593" s="1">
        <v>1.46939523809524</v>
      </c>
      <c r="H1593" s="1">
        <v>-6.4388857142857201E-4</v>
      </c>
      <c r="I1593" s="1">
        <v>-3.7193047619047599</v>
      </c>
      <c r="J1593" s="1">
        <v>-2.5106157142857102</v>
      </c>
    </row>
    <row r="1594" spans="1:10" ht="13.5" customHeight="1" x14ac:dyDescent="0.35">
      <c r="A1594" s="1" t="s">
        <v>85</v>
      </c>
      <c r="B1594" s="1">
        <v>0</v>
      </c>
      <c r="C1594" s="1" t="s">
        <v>16</v>
      </c>
      <c r="D1594" s="1" t="s">
        <v>11</v>
      </c>
      <c r="E1594" s="1">
        <v>-11.7782420779221</v>
      </c>
      <c r="F1594" s="1">
        <v>1.0720486147186199</v>
      </c>
      <c r="G1594" s="1">
        <v>1.47165965367965</v>
      </c>
      <c r="H1594" s="1">
        <v>-6.4494367532467599E-4</v>
      </c>
      <c r="I1594" s="1">
        <v>-3.7260995541125599</v>
      </c>
      <c r="J1594" s="1">
        <v>-2.5151627662337601</v>
      </c>
    </row>
    <row r="1595" spans="1:10" ht="13.5" customHeight="1" x14ac:dyDescent="0.35">
      <c r="A1595" s="1" t="s">
        <v>85</v>
      </c>
      <c r="B1595" s="1">
        <v>1.75</v>
      </c>
      <c r="C1595" s="1" t="s">
        <v>16</v>
      </c>
      <c r="D1595" s="1" t="s">
        <v>11</v>
      </c>
      <c r="E1595" s="1">
        <v>-11.7950984415584</v>
      </c>
      <c r="F1595" s="1">
        <v>1.0737591341991399</v>
      </c>
      <c r="G1595" s="1">
        <v>1.47392406926407</v>
      </c>
      <c r="H1595" s="1">
        <v>-6.4599877922077997E-4</v>
      </c>
      <c r="I1595" s="1">
        <v>-3.7328943463203501</v>
      </c>
      <c r="J1595" s="1">
        <v>-2.5197098181818101</v>
      </c>
    </row>
    <row r="1596" spans="1:10" ht="13.5" customHeight="1" x14ac:dyDescent="0.35">
      <c r="A1596" s="1" t="s">
        <v>85</v>
      </c>
      <c r="B1596" s="1">
        <v>3.5</v>
      </c>
      <c r="C1596" s="1" t="s">
        <v>16</v>
      </c>
      <c r="D1596" s="1" t="s">
        <v>11</v>
      </c>
      <c r="E1596" s="1">
        <v>-11.8119548051948</v>
      </c>
      <c r="F1596" s="1">
        <v>1.07546965367965</v>
      </c>
      <c r="G1596" s="1">
        <v>1.4761884848484801</v>
      </c>
      <c r="H1596" s="1">
        <v>-6.4705388311688298E-4</v>
      </c>
      <c r="I1596" s="1">
        <v>-3.7396891385281399</v>
      </c>
      <c r="J1596" s="1">
        <v>-2.5242568701298702</v>
      </c>
    </row>
    <row r="1597" spans="1:10" ht="13.5" customHeight="1" x14ac:dyDescent="0.35">
      <c r="A1597" s="1" t="s">
        <v>85</v>
      </c>
      <c r="B1597" s="1">
        <v>0</v>
      </c>
      <c r="C1597" s="1" t="s">
        <v>17</v>
      </c>
      <c r="D1597" s="1" t="s">
        <v>11</v>
      </c>
      <c r="E1597" s="1">
        <v>-11.8288111688312</v>
      </c>
      <c r="F1597" s="1">
        <v>1.07718017316017</v>
      </c>
      <c r="G1597" s="1">
        <v>1.4784529004328999</v>
      </c>
      <c r="H1597" s="1">
        <v>-6.4810898701298696E-4</v>
      </c>
      <c r="I1597" s="1">
        <v>-3.7464839307359301</v>
      </c>
      <c r="J1597" s="1">
        <v>-2.5288039220779202</v>
      </c>
    </row>
    <row r="1598" spans="1:10" ht="13.5" customHeight="1" x14ac:dyDescent="0.35">
      <c r="A1598" s="1" t="s">
        <v>85</v>
      </c>
      <c r="B1598" s="1">
        <v>1.75</v>
      </c>
      <c r="C1598" s="1" t="s">
        <v>17</v>
      </c>
      <c r="D1598" s="1" t="s">
        <v>11</v>
      </c>
      <c r="E1598" s="1">
        <v>-11.8456675324675</v>
      </c>
      <c r="F1598" s="1">
        <v>1.07889069264069</v>
      </c>
      <c r="G1598" s="1">
        <v>1.4807173160173099</v>
      </c>
      <c r="H1598" s="1">
        <v>-6.4916409090909105E-4</v>
      </c>
      <c r="I1598" s="1">
        <v>-3.7532787229437301</v>
      </c>
      <c r="J1598" s="1">
        <v>-2.5333509740259701</v>
      </c>
    </row>
    <row r="1599" spans="1:10" ht="13.5" customHeight="1" x14ac:dyDescent="0.35">
      <c r="A1599" s="1" t="s">
        <v>85</v>
      </c>
      <c r="B1599" s="1">
        <v>3.5</v>
      </c>
      <c r="C1599" s="1" t="s">
        <v>17</v>
      </c>
      <c r="D1599" s="1" t="s">
        <v>11</v>
      </c>
      <c r="E1599" s="1">
        <v>-11.8625238961039</v>
      </c>
      <c r="F1599" s="1">
        <v>1.0806012121212101</v>
      </c>
      <c r="G1599" s="1">
        <v>1.48298173160173</v>
      </c>
      <c r="H1599" s="1">
        <v>-6.5021919480519504E-4</v>
      </c>
      <c r="I1599" s="1">
        <v>-3.7600735151515199</v>
      </c>
      <c r="J1599" s="1">
        <v>-2.53789802597402</v>
      </c>
    </row>
    <row r="1600" spans="1:10" ht="13.5" customHeight="1" x14ac:dyDescent="0.35">
      <c r="A1600" s="1" t="s">
        <v>85</v>
      </c>
      <c r="B1600" s="1">
        <v>0</v>
      </c>
      <c r="C1600" s="1" t="s">
        <v>10</v>
      </c>
      <c r="D1600" s="1" t="s">
        <v>11</v>
      </c>
      <c r="E1600" s="1">
        <v>-11.8793802597403</v>
      </c>
      <c r="F1600" s="1">
        <v>1.0823117316017301</v>
      </c>
      <c r="G1600" s="1">
        <v>1.48524614718615</v>
      </c>
      <c r="H1600" s="1">
        <v>-6.5127429870129902E-4</v>
      </c>
      <c r="I1600" s="1">
        <v>-3.7668683073593101</v>
      </c>
      <c r="J1600" s="1">
        <v>-2.54244507792207</v>
      </c>
    </row>
    <row r="1601" spans="1:10" ht="13.5" customHeight="1" x14ac:dyDescent="0.35">
      <c r="A1601" s="1" t="s">
        <v>85</v>
      </c>
      <c r="B1601" s="1">
        <v>1.75</v>
      </c>
      <c r="C1601" s="1" t="s">
        <v>10</v>
      </c>
      <c r="D1601" s="1" t="s">
        <v>11</v>
      </c>
      <c r="E1601" s="1">
        <v>-11.8962366233766</v>
      </c>
      <c r="F1601" s="1">
        <v>1.0840222510822499</v>
      </c>
      <c r="G1601" s="1">
        <v>1.48751056277056</v>
      </c>
      <c r="H1601" s="1">
        <v>-6.52329402597403E-4</v>
      </c>
      <c r="I1601" s="1">
        <v>-3.7736630995670999</v>
      </c>
      <c r="J1601" s="1">
        <v>-2.5469921298701301</v>
      </c>
    </row>
    <row r="1602" spans="1:10" ht="13.5" customHeight="1" x14ac:dyDescent="0.35">
      <c r="A1602" s="1" t="s">
        <v>85</v>
      </c>
      <c r="B1602" s="1">
        <v>3.5</v>
      </c>
      <c r="C1602" s="1" t="s">
        <v>10</v>
      </c>
      <c r="D1602" s="1" t="s">
        <v>11</v>
      </c>
      <c r="E1602" s="1">
        <v>-11.913092987013</v>
      </c>
      <c r="F1602" s="1">
        <v>1.08573277056277</v>
      </c>
      <c r="G1602" s="1">
        <v>1.4897749783549801</v>
      </c>
      <c r="H1602" s="1">
        <v>-6.5338450649350698E-4</v>
      </c>
      <c r="I1602" s="1">
        <v>-3.7804578917748901</v>
      </c>
      <c r="J1602" s="1">
        <v>-2.5515391818181801</v>
      </c>
    </row>
    <row r="1603" spans="1:10" ht="13.5" customHeight="1" x14ac:dyDescent="0.35">
      <c r="A1603" s="1" t="s">
        <v>85</v>
      </c>
      <c r="B1603" s="1">
        <v>0</v>
      </c>
      <c r="C1603" s="1" t="s">
        <v>12</v>
      </c>
      <c r="D1603" s="1" t="s">
        <v>11</v>
      </c>
      <c r="E1603" s="1">
        <v>-11.9299493506493</v>
      </c>
      <c r="F1603" s="1">
        <v>1.08744329004329</v>
      </c>
      <c r="G1603" s="1">
        <v>1.4920393939393899</v>
      </c>
      <c r="H1603" s="1">
        <v>-6.5443961038961097E-4</v>
      </c>
      <c r="I1603" s="1">
        <v>-3.7872526839826901</v>
      </c>
      <c r="J1603" s="1">
        <v>-2.55608623376623</v>
      </c>
    </row>
    <row r="1604" spans="1:10" ht="13.5" customHeight="1" x14ac:dyDescent="0.35">
      <c r="A1604" s="1" t="s">
        <v>85</v>
      </c>
      <c r="B1604" s="1">
        <v>1.75</v>
      </c>
      <c r="C1604" s="1" t="s">
        <v>12</v>
      </c>
      <c r="D1604" s="1" t="s">
        <v>11</v>
      </c>
      <c r="E1604" s="1">
        <v>-11.9468057142857</v>
      </c>
      <c r="F1604" s="1">
        <v>1.08915380952381</v>
      </c>
      <c r="G1604" s="1">
        <v>1.4943038095238099</v>
      </c>
      <c r="H1604" s="1">
        <v>-6.5549471428571495E-4</v>
      </c>
      <c r="I1604" s="1">
        <v>-3.7940474761904799</v>
      </c>
      <c r="J1604" s="1">
        <v>-2.5606332857142799</v>
      </c>
    </row>
    <row r="1605" spans="1:10" ht="13.5" customHeight="1" x14ac:dyDescent="0.35">
      <c r="A1605" s="1" t="s">
        <v>85</v>
      </c>
      <c r="B1605" s="1">
        <v>3.5</v>
      </c>
      <c r="C1605" s="1" t="s">
        <v>12</v>
      </c>
      <c r="D1605" s="1" t="s">
        <v>11</v>
      </c>
      <c r="E1605" s="1">
        <v>-11.9636620779221</v>
      </c>
      <c r="F1605" s="1">
        <v>1.0908643290043301</v>
      </c>
      <c r="G1605" s="1">
        <v>1.49656822510822</v>
      </c>
      <c r="H1605" s="1">
        <v>-6.5654981818181904E-4</v>
      </c>
      <c r="I1605" s="1">
        <v>-3.8008422683982701</v>
      </c>
      <c r="J1605" s="1">
        <v>-2.5651803376623299</v>
      </c>
    </row>
    <row r="1606" spans="1:10" ht="13.5" customHeight="1" x14ac:dyDescent="0.35">
      <c r="A1606" s="1" t="s">
        <v>85</v>
      </c>
      <c r="B1606" s="1">
        <v>0</v>
      </c>
      <c r="C1606" s="1" t="s">
        <v>13</v>
      </c>
      <c r="D1606" s="1" t="s">
        <v>11</v>
      </c>
      <c r="E1606" s="1">
        <v>-11.980518441558401</v>
      </c>
      <c r="F1606" s="1">
        <v>1.0925748484848501</v>
      </c>
      <c r="G1606" s="1">
        <v>1.49883264069264</v>
      </c>
      <c r="H1606" s="1">
        <v>-6.5760492207792205E-4</v>
      </c>
      <c r="I1606" s="1">
        <v>-3.8076370606060599</v>
      </c>
      <c r="J1606" s="1">
        <v>-2.5697273896103798</v>
      </c>
    </row>
    <row r="1607" spans="1:10" ht="13.5" customHeight="1" x14ac:dyDescent="0.35">
      <c r="A1607" s="1" t="s">
        <v>85</v>
      </c>
      <c r="B1607" s="1">
        <v>1.75</v>
      </c>
      <c r="C1607" s="1" t="s">
        <v>13</v>
      </c>
      <c r="D1607" s="1" t="s">
        <v>11</v>
      </c>
      <c r="E1607" s="1">
        <v>-11.9973748051948</v>
      </c>
      <c r="F1607" s="1">
        <v>1.0942853679653699</v>
      </c>
      <c r="G1607" s="1">
        <v>1.50109705627705</v>
      </c>
      <c r="H1607" s="1">
        <v>-6.5866002597402603E-4</v>
      </c>
      <c r="I1607" s="1">
        <v>-3.8144318528138599</v>
      </c>
      <c r="J1607" s="1">
        <v>-2.57427444155844</v>
      </c>
    </row>
    <row r="1608" spans="1:10" ht="13.5" customHeight="1" x14ac:dyDescent="0.35">
      <c r="A1608" s="1" t="s">
        <v>85</v>
      </c>
      <c r="B1608" s="1">
        <v>3.5</v>
      </c>
      <c r="C1608" s="1" t="s">
        <v>13</v>
      </c>
      <c r="D1608" s="1" t="s">
        <v>11</v>
      </c>
      <c r="E1608" s="1">
        <v>-12.0142311688312</v>
      </c>
      <c r="F1608" s="1">
        <v>1.0959958874458899</v>
      </c>
      <c r="G1608" s="1">
        <v>1.5033614718614701</v>
      </c>
      <c r="H1608" s="1">
        <v>-6.5971512987013001E-4</v>
      </c>
      <c r="I1608" s="1">
        <v>-3.8212266450216501</v>
      </c>
      <c r="J1608" s="1">
        <v>-2.5788214935064899</v>
      </c>
    </row>
    <row r="1609" spans="1:10" ht="13.5" customHeight="1" x14ac:dyDescent="0.35">
      <c r="A1609" s="1" t="s">
        <v>85</v>
      </c>
      <c r="B1609" s="1">
        <v>0</v>
      </c>
      <c r="C1609" s="1" t="s">
        <v>14</v>
      </c>
      <c r="D1609" s="1" t="s">
        <v>11</v>
      </c>
      <c r="E1609" s="1">
        <v>-12.031087532467501</v>
      </c>
      <c r="F1609" s="1">
        <v>1.09770640692641</v>
      </c>
      <c r="G1609" s="1">
        <v>1.5056258874458901</v>
      </c>
      <c r="H1609" s="1">
        <v>-6.6077023376623399E-4</v>
      </c>
      <c r="I1609" s="1">
        <v>-3.8280214372294399</v>
      </c>
      <c r="J1609" s="1">
        <v>-2.5833685454545399</v>
      </c>
    </row>
    <row r="1610" spans="1:10" ht="13.5" customHeight="1" x14ac:dyDescent="0.35">
      <c r="A1610" s="1" t="s">
        <v>85</v>
      </c>
      <c r="B1610" s="1">
        <v>1.75</v>
      </c>
      <c r="C1610" s="1" t="s">
        <v>14</v>
      </c>
      <c r="D1610" s="1" t="s">
        <v>11</v>
      </c>
      <c r="E1610" s="1">
        <v>-12.0479438961039</v>
      </c>
      <c r="F1610" s="1">
        <v>1.09941692640693</v>
      </c>
      <c r="G1610" s="1">
        <v>1.5078903030302999</v>
      </c>
      <c r="H1610" s="1">
        <v>-6.6182533766233798E-4</v>
      </c>
      <c r="I1610" s="1">
        <v>-3.8348162294372301</v>
      </c>
      <c r="J1610" s="1">
        <v>-2.5879155974025898</v>
      </c>
    </row>
    <row r="1611" spans="1:10" ht="13.5" customHeight="1" x14ac:dyDescent="0.35">
      <c r="A1611" s="1" t="s">
        <v>85</v>
      </c>
      <c r="B1611" s="1">
        <v>3.5</v>
      </c>
      <c r="C1611" s="1" t="s">
        <v>14</v>
      </c>
      <c r="D1611" s="1" t="s">
        <v>11</v>
      </c>
      <c r="E1611" s="1">
        <v>-12.0648002597403</v>
      </c>
      <c r="F1611" s="1">
        <v>1.10112744588745</v>
      </c>
      <c r="G1611" s="1">
        <v>1.5101547186147199</v>
      </c>
      <c r="H1611" s="1">
        <v>-6.6288044155844196E-4</v>
      </c>
      <c r="I1611" s="1">
        <v>-3.8416110216450199</v>
      </c>
      <c r="J1611" s="1">
        <v>-2.5924626493506402</v>
      </c>
    </row>
    <row r="1612" spans="1:10" ht="13.5" customHeight="1" x14ac:dyDescent="0.35">
      <c r="A1612" s="1" t="s">
        <v>85</v>
      </c>
      <c r="B1612" s="1">
        <v>0</v>
      </c>
      <c r="C1612" s="1" t="s">
        <v>15</v>
      </c>
      <c r="D1612" s="1" t="s">
        <v>11</v>
      </c>
      <c r="E1612" s="1">
        <v>-12.081656623376601</v>
      </c>
      <c r="F1612" s="1">
        <v>1.1028379653679701</v>
      </c>
      <c r="G1612" s="1">
        <v>1.51241913419913</v>
      </c>
      <c r="H1612" s="1">
        <v>-6.6393554545454605E-4</v>
      </c>
      <c r="I1612" s="1">
        <v>-3.8484058138528199</v>
      </c>
      <c r="J1612" s="1">
        <v>-2.5970097012986999</v>
      </c>
    </row>
    <row r="1613" spans="1:10" ht="13.5" customHeight="1" x14ac:dyDescent="0.35">
      <c r="A1613" s="1" t="s">
        <v>85</v>
      </c>
      <c r="B1613" s="1">
        <v>1.75</v>
      </c>
      <c r="C1613" s="1" t="s">
        <v>15</v>
      </c>
      <c r="D1613" s="1" t="s">
        <v>11</v>
      </c>
      <c r="E1613" s="1">
        <v>-12.098512987013001</v>
      </c>
      <c r="F1613" s="1">
        <v>1.1045484848484901</v>
      </c>
      <c r="G1613" s="1">
        <v>1.51468354978355</v>
      </c>
      <c r="H1613" s="1">
        <v>-6.6499064935065003E-4</v>
      </c>
      <c r="I1613" s="1">
        <v>-3.8552006060606101</v>
      </c>
      <c r="J1613" s="1">
        <v>-2.6015567532467498</v>
      </c>
    </row>
    <row r="1614" spans="1:10" ht="13.5" customHeight="1" x14ac:dyDescent="0.35">
      <c r="A1614" s="1" t="s">
        <v>85</v>
      </c>
      <c r="B1614" s="1">
        <v>3.5</v>
      </c>
      <c r="C1614" s="1" t="s">
        <v>15</v>
      </c>
      <c r="D1614" s="1" t="s">
        <v>11</v>
      </c>
      <c r="E1614" s="1">
        <v>-12.115369350649299</v>
      </c>
      <c r="F1614" s="1">
        <v>1.1062590043290099</v>
      </c>
      <c r="G1614" s="1">
        <v>1.5169479653679601</v>
      </c>
      <c r="H1614" s="1">
        <v>-6.6604575324675402E-4</v>
      </c>
      <c r="I1614" s="1">
        <v>-3.8619953982683999</v>
      </c>
      <c r="J1614" s="1">
        <v>-2.6061038051947998</v>
      </c>
    </row>
    <row r="1615" spans="1:10" ht="13.5" customHeight="1" x14ac:dyDescent="0.35">
      <c r="A1615" s="1" t="s">
        <v>85</v>
      </c>
      <c r="B1615" s="1">
        <v>0</v>
      </c>
      <c r="C1615" s="1" t="s">
        <v>16</v>
      </c>
      <c r="D1615" s="1" t="s">
        <v>11</v>
      </c>
      <c r="E1615" s="1">
        <v>-12.132225714285701</v>
      </c>
      <c r="F1615" s="1">
        <v>1.10796952380953</v>
      </c>
      <c r="G1615" s="1">
        <v>1.5192123809523801</v>
      </c>
      <c r="H1615" s="1">
        <v>-6.6710085714285702E-4</v>
      </c>
      <c r="I1615" s="1">
        <v>-3.8687901904761901</v>
      </c>
      <c r="J1615" s="1">
        <v>-2.6106508571428502</v>
      </c>
    </row>
    <row r="1616" spans="1:10" ht="13.5" customHeight="1" x14ac:dyDescent="0.35">
      <c r="A1616" s="1" t="s">
        <v>85</v>
      </c>
      <c r="B1616" s="1">
        <v>1.75</v>
      </c>
      <c r="C1616" s="1" t="s">
        <v>16</v>
      </c>
      <c r="D1616" s="1" t="s">
        <v>11</v>
      </c>
      <c r="E1616" s="1">
        <v>-12.149082077922101</v>
      </c>
      <c r="F1616" s="1">
        <v>1.10968004329004</v>
      </c>
      <c r="G1616" s="1">
        <v>1.5214767965367999</v>
      </c>
      <c r="H1616" s="1">
        <v>-6.6815596103896101E-4</v>
      </c>
      <c r="I1616" s="1">
        <v>-3.8755849826839901</v>
      </c>
      <c r="J1616" s="1">
        <v>-2.6151979090909001</v>
      </c>
    </row>
    <row r="1617" spans="1:10" ht="13.5" customHeight="1" x14ac:dyDescent="0.35">
      <c r="A1617" s="1" t="s">
        <v>85</v>
      </c>
      <c r="B1617" s="1">
        <v>3.5</v>
      </c>
      <c r="C1617" s="1" t="s">
        <v>16</v>
      </c>
      <c r="D1617" s="1" t="s">
        <v>11</v>
      </c>
      <c r="E1617" s="1">
        <v>-12.165938441558399</v>
      </c>
      <c r="F1617" s="1">
        <v>1.11139056277056</v>
      </c>
      <c r="G1617" s="1">
        <v>1.5237412121212099</v>
      </c>
      <c r="H1617" s="1">
        <v>-6.6921106493506499E-4</v>
      </c>
      <c r="I1617" s="1">
        <v>-3.8823797748917799</v>
      </c>
      <c r="J1617" s="1">
        <v>-2.6197449610389598</v>
      </c>
    </row>
    <row r="1618" spans="1:10" ht="13.5" customHeight="1" x14ac:dyDescent="0.35">
      <c r="A1618" s="1" t="s">
        <v>85</v>
      </c>
      <c r="B1618" s="1">
        <v>0</v>
      </c>
      <c r="C1618" s="1" t="s">
        <v>17</v>
      </c>
      <c r="D1618" s="1" t="s">
        <v>11</v>
      </c>
      <c r="E1618" s="1">
        <v>-12.182794805194799</v>
      </c>
      <c r="F1618" s="1">
        <v>1.1131010822510901</v>
      </c>
      <c r="G1618" s="1">
        <v>1.52600562770563</v>
      </c>
      <c r="H1618" s="1">
        <v>-6.7026616883116897E-4</v>
      </c>
      <c r="I1618" s="1">
        <v>-3.8891745670995701</v>
      </c>
      <c r="J1618" s="1">
        <v>-2.6242920129870102</v>
      </c>
    </row>
    <row r="1619" spans="1:10" ht="13.5" customHeight="1" x14ac:dyDescent="0.35">
      <c r="A1619" s="1" t="s">
        <v>85</v>
      </c>
      <c r="B1619" s="1">
        <v>1.75</v>
      </c>
      <c r="C1619" s="1" t="s">
        <v>17</v>
      </c>
      <c r="D1619" s="1" t="s">
        <v>11</v>
      </c>
      <c r="E1619" s="1">
        <v>-12.199651168831201</v>
      </c>
      <c r="F1619" s="1">
        <v>1.1148116017316101</v>
      </c>
      <c r="G1619" s="1">
        <v>1.52827004329004</v>
      </c>
      <c r="H1619" s="1">
        <v>-6.7132127272727295E-4</v>
      </c>
      <c r="I1619" s="1">
        <v>-3.8959693593073599</v>
      </c>
      <c r="J1619" s="1">
        <v>-2.6288390649350601</v>
      </c>
    </row>
    <row r="1620" spans="1:10" ht="13.5" customHeight="1" x14ac:dyDescent="0.35">
      <c r="A1620" s="1" t="s">
        <v>85</v>
      </c>
      <c r="B1620" s="1">
        <v>3.5</v>
      </c>
      <c r="C1620" s="1" t="s">
        <v>17</v>
      </c>
      <c r="D1620" s="1" t="s">
        <v>11</v>
      </c>
      <c r="E1620" s="1">
        <v>-12.216507532467499</v>
      </c>
      <c r="F1620" s="1">
        <v>1.1165221212121299</v>
      </c>
      <c r="G1620" s="1">
        <v>1.53053445887446</v>
      </c>
      <c r="H1620" s="1">
        <v>-6.7237637662337704E-4</v>
      </c>
      <c r="I1620" s="1">
        <v>-3.9027641515151501</v>
      </c>
      <c r="J1620" s="1">
        <v>-2.6333861168831101</v>
      </c>
    </row>
    <row r="1621" spans="1:10" ht="13.5" customHeight="1" x14ac:dyDescent="0.35">
      <c r="A1621" s="1" t="s">
        <v>85</v>
      </c>
      <c r="B1621" s="1">
        <v>0</v>
      </c>
      <c r="C1621" s="1" t="s">
        <v>10</v>
      </c>
      <c r="D1621" s="1" t="s">
        <v>11</v>
      </c>
      <c r="E1621" s="1">
        <v>-12.233363896103899</v>
      </c>
      <c r="F1621" s="1">
        <v>1.1182326406926499</v>
      </c>
      <c r="G1621" s="1">
        <v>1.5327988744588701</v>
      </c>
      <c r="H1621" s="1">
        <v>-6.7343148051948103E-4</v>
      </c>
      <c r="I1621" s="1">
        <v>-3.9095589437229501</v>
      </c>
      <c r="J1621" s="1">
        <v>-2.63793316883116</v>
      </c>
    </row>
    <row r="1622" spans="1:10" ht="13.5" customHeight="1" x14ac:dyDescent="0.35">
      <c r="A1622" s="1" t="s">
        <v>85</v>
      </c>
      <c r="B1622" s="1">
        <v>1.75</v>
      </c>
      <c r="C1622" s="1" t="s">
        <v>10</v>
      </c>
      <c r="D1622" s="1" t="s">
        <v>11</v>
      </c>
      <c r="E1622" s="1">
        <v>-12.250220259740299</v>
      </c>
      <c r="F1622" s="1">
        <v>1.11994316017317</v>
      </c>
      <c r="G1622" s="1">
        <v>1.5350632900432899</v>
      </c>
      <c r="H1622" s="1">
        <v>-6.7448658441558501E-4</v>
      </c>
      <c r="I1622" s="1">
        <v>-3.9163537359307399</v>
      </c>
      <c r="J1622" s="1">
        <v>-2.6424802207792202</v>
      </c>
    </row>
    <row r="1623" spans="1:10" ht="13.5" customHeight="1" x14ac:dyDescent="0.35">
      <c r="A1623" s="1" t="s">
        <v>85</v>
      </c>
      <c r="B1623" s="1">
        <v>3.5</v>
      </c>
      <c r="C1623" s="1" t="s">
        <v>10</v>
      </c>
      <c r="D1623" s="1" t="s">
        <v>11</v>
      </c>
      <c r="E1623" s="1">
        <v>-12.2670766233766</v>
      </c>
      <c r="F1623" s="1">
        <v>1.12165367965368</v>
      </c>
      <c r="G1623" s="1">
        <v>1.5373277056276999</v>
      </c>
      <c r="H1623" s="1">
        <v>-6.7554168831168899E-4</v>
      </c>
      <c r="I1623" s="1">
        <v>-3.9231485281385301</v>
      </c>
      <c r="J1623" s="1">
        <v>-2.6470272727272701</v>
      </c>
    </row>
    <row r="1624" spans="1:10" ht="13.5" customHeight="1" x14ac:dyDescent="0.35">
      <c r="A1624" s="1" t="s">
        <v>85</v>
      </c>
      <c r="B1624" s="1">
        <v>0</v>
      </c>
      <c r="C1624" s="1" t="s">
        <v>12</v>
      </c>
      <c r="D1624" s="1" t="s">
        <v>11</v>
      </c>
      <c r="E1624" s="1">
        <v>-12.283932987012999</v>
      </c>
      <c r="F1624" s="1">
        <v>1.1233641991342</v>
      </c>
      <c r="G1624" s="1">
        <v>1.53959212121212</v>
      </c>
      <c r="H1624" s="1">
        <v>-6.7659679220779298E-4</v>
      </c>
      <c r="I1624" s="1">
        <v>-3.9299433203463199</v>
      </c>
      <c r="J1624" s="1">
        <v>-2.6515743246753201</v>
      </c>
    </row>
    <row r="1625" spans="1:10" ht="13.5" customHeight="1" x14ac:dyDescent="0.35">
      <c r="A1625" s="1" t="s">
        <v>85</v>
      </c>
      <c r="B1625" s="1">
        <v>1.75</v>
      </c>
      <c r="C1625" s="1" t="s">
        <v>12</v>
      </c>
      <c r="D1625" s="1" t="s">
        <v>11</v>
      </c>
      <c r="E1625" s="1">
        <v>-12.3007893506493</v>
      </c>
      <c r="F1625" s="1">
        <v>1.1250747186147201</v>
      </c>
      <c r="G1625" s="1">
        <v>1.54185653679654</v>
      </c>
      <c r="H1625" s="1">
        <v>-6.7765189610389598E-4</v>
      </c>
      <c r="I1625" s="1">
        <v>-3.9367381125541199</v>
      </c>
      <c r="J1625" s="1">
        <v>-2.65612137662337</v>
      </c>
    </row>
    <row r="1626" spans="1:10" ht="13.5" customHeight="1" x14ac:dyDescent="0.35">
      <c r="A1626" s="1" t="s">
        <v>85</v>
      </c>
      <c r="B1626" s="1">
        <v>3.5</v>
      </c>
      <c r="C1626" s="1" t="s">
        <v>12</v>
      </c>
      <c r="D1626" s="1" t="s">
        <v>11</v>
      </c>
      <c r="E1626" s="1">
        <v>-12.3176457142857</v>
      </c>
      <c r="F1626" s="1">
        <v>1.1267852380952399</v>
      </c>
      <c r="G1626" s="1">
        <v>1.54412095238095</v>
      </c>
      <c r="H1626" s="1">
        <v>-6.7870699999999996E-4</v>
      </c>
      <c r="I1626" s="1">
        <v>-3.9435329047619101</v>
      </c>
      <c r="J1626" s="1">
        <v>-2.6606684285714199</v>
      </c>
    </row>
    <row r="1627" spans="1:10" ht="13.5" customHeight="1" x14ac:dyDescent="0.35">
      <c r="A1627" s="1" t="s">
        <v>85</v>
      </c>
      <c r="B1627" s="1">
        <v>0</v>
      </c>
      <c r="C1627" s="1" t="s">
        <v>13</v>
      </c>
      <c r="D1627" s="1" t="s">
        <v>11</v>
      </c>
      <c r="E1627" s="1">
        <v>-12.3345020779221</v>
      </c>
      <c r="F1627" s="1">
        <v>1.1284957575757599</v>
      </c>
      <c r="G1627" s="1">
        <v>1.5463853679653701</v>
      </c>
      <c r="H1627" s="1">
        <v>-6.7976210389610395E-4</v>
      </c>
      <c r="I1627" s="1">
        <v>-3.9503276969696999</v>
      </c>
      <c r="J1627" s="1">
        <v>-2.6652154805194801</v>
      </c>
    </row>
    <row r="1628" spans="1:10" ht="13.5" customHeight="1" x14ac:dyDescent="0.35">
      <c r="A1628" s="1" t="s">
        <v>85</v>
      </c>
      <c r="B1628" s="1">
        <v>1.75</v>
      </c>
      <c r="C1628" s="1" t="s">
        <v>13</v>
      </c>
      <c r="D1628" s="1" t="s">
        <v>11</v>
      </c>
      <c r="E1628" s="1">
        <v>-12.351358441558499</v>
      </c>
      <c r="F1628" s="1">
        <v>1.13020627705628</v>
      </c>
      <c r="G1628" s="1">
        <v>1.5486497835497799</v>
      </c>
      <c r="H1628" s="1">
        <v>-6.8081720779220804E-4</v>
      </c>
      <c r="I1628" s="1">
        <v>-3.9571224891774901</v>
      </c>
      <c r="J1628" s="1">
        <v>-2.66976253246753</v>
      </c>
    </row>
    <row r="1629" spans="1:10" ht="13.5" customHeight="1" x14ac:dyDescent="0.35">
      <c r="A1629" s="1" t="s">
        <v>85</v>
      </c>
      <c r="B1629" s="1">
        <v>3.5</v>
      </c>
      <c r="C1629" s="1" t="s">
        <v>13</v>
      </c>
      <c r="D1629" s="1" t="s">
        <v>11</v>
      </c>
      <c r="E1629" s="1">
        <v>-12.3682148051948</v>
      </c>
      <c r="F1629" s="1">
        <v>1.1319167965368</v>
      </c>
      <c r="G1629" s="1">
        <v>1.5509141991341999</v>
      </c>
      <c r="H1629" s="1">
        <v>-6.8187231168831202E-4</v>
      </c>
      <c r="I1629" s="1">
        <v>-3.9639172813852799</v>
      </c>
      <c r="J1629" s="1">
        <v>-2.67430958441558</v>
      </c>
    </row>
    <row r="1630" spans="1:10" ht="13.5" customHeight="1" x14ac:dyDescent="0.35">
      <c r="A1630" s="1" t="s">
        <v>85</v>
      </c>
      <c r="B1630" s="1">
        <v>0</v>
      </c>
      <c r="C1630" s="1" t="s">
        <v>14</v>
      </c>
      <c r="D1630" s="1" t="s">
        <v>11</v>
      </c>
      <c r="E1630" s="1">
        <v>-12.3850711688312</v>
      </c>
      <c r="F1630" s="1">
        <v>1.13362731601732</v>
      </c>
      <c r="G1630" s="1">
        <v>1.55317861471861</v>
      </c>
      <c r="H1630" s="1">
        <v>-6.82927415584416E-4</v>
      </c>
      <c r="I1630" s="1">
        <v>-3.9707120735930799</v>
      </c>
      <c r="J1630" s="1">
        <v>-2.6788566363636299</v>
      </c>
    </row>
    <row r="1631" spans="1:10" ht="13.5" customHeight="1" x14ac:dyDescent="0.35">
      <c r="A1631" s="1" t="s">
        <v>85</v>
      </c>
      <c r="B1631" s="1">
        <v>1.75</v>
      </c>
      <c r="C1631" s="1" t="s">
        <v>14</v>
      </c>
      <c r="D1631" s="1" t="s">
        <v>11</v>
      </c>
      <c r="E1631" s="1">
        <v>-12.401927532467599</v>
      </c>
      <c r="F1631" s="1">
        <v>1.1353378354978401</v>
      </c>
      <c r="G1631" s="1">
        <v>1.55544303030303</v>
      </c>
      <c r="H1631" s="1">
        <v>-6.8398251948051999E-4</v>
      </c>
      <c r="I1631" s="1">
        <v>-3.9775068658008701</v>
      </c>
      <c r="J1631" s="1">
        <v>-2.6834036883116799</v>
      </c>
    </row>
    <row r="1632" spans="1:10" ht="13.5" customHeight="1" x14ac:dyDescent="0.35">
      <c r="A1632" s="1" t="s">
        <v>85</v>
      </c>
      <c r="B1632" s="1">
        <v>3.5</v>
      </c>
      <c r="C1632" s="1" t="s">
        <v>14</v>
      </c>
      <c r="D1632" s="1" t="s">
        <v>11</v>
      </c>
      <c r="E1632" s="1">
        <v>-12.4187838961039</v>
      </c>
      <c r="F1632" s="1">
        <v>1.1370483549783601</v>
      </c>
      <c r="G1632" s="1">
        <v>1.55770744588744</v>
      </c>
      <c r="H1632" s="1">
        <v>-6.8503762337662397E-4</v>
      </c>
      <c r="I1632" s="1">
        <v>-3.9843016580086599</v>
      </c>
      <c r="J1632" s="1">
        <v>-2.68795074025974</v>
      </c>
    </row>
    <row r="1633" spans="1:10" ht="13.5" customHeight="1" x14ac:dyDescent="0.35">
      <c r="A1633" s="1" t="s">
        <v>85</v>
      </c>
      <c r="B1633" s="1">
        <v>0</v>
      </c>
      <c r="C1633" s="1" t="s">
        <v>15</v>
      </c>
      <c r="D1633" s="1" t="s">
        <v>11</v>
      </c>
      <c r="E1633" s="1">
        <v>-12.4356402597403</v>
      </c>
      <c r="F1633" s="1">
        <v>1.1387588744588799</v>
      </c>
      <c r="G1633" s="1">
        <v>1.5599718614718601</v>
      </c>
      <c r="H1633" s="1">
        <v>-6.8609272727272795E-4</v>
      </c>
      <c r="I1633" s="1">
        <v>-3.9910964502164501</v>
      </c>
      <c r="J1633" s="1">
        <v>-2.69249779220779</v>
      </c>
    </row>
    <row r="1634" spans="1:10" ht="13.5" customHeight="1" x14ac:dyDescent="0.35">
      <c r="A1634" s="1" t="s">
        <v>85</v>
      </c>
      <c r="B1634" s="1">
        <v>1.75</v>
      </c>
      <c r="C1634" s="1" t="s">
        <v>15</v>
      </c>
      <c r="D1634" s="1" t="s">
        <v>11</v>
      </c>
      <c r="E1634" s="1">
        <v>-12.4524966233766</v>
      </c>
      <c r="F1634" s="1">
        <v>1.1404693939393999</v>
      </c>
      <c r="G1634" s="1">
        <v>1.5622362770562801</v>
      </c>
      <c r="H1634" s="1">
        <v>-6.8714783116883204E-4</v>
      </c>
      <c r="I1634" s="1">
        <v>-3.9978912424242501</v>
      </c>
      <c r="J1634" s="1">
        <v>-2.6970448441558399</v>
      </c>
    </row>
    <row r="1635" spans="1:10" ht="13.5" customHeight="1" x14ac:dyDescent="0.35">
      <c r="A1635" s="1" t="s">
        <v>85</v>
      </c>
      <c r="B1635" s="1">
        <v>3.5</v>
      </c>
      <c r="C1635" s="1" t="s">
        <v>15</v>
      </c>
      <c r="D1635" s="1" t="s">
        <v>11</v>
      </c>
      <c r="E1635" s="1">
        <v>-12.469352987013</v>
      </c>
      <c r="F1635" s="1">
        <v>1.14217991341992</v>
      </c>
      <c r="G1635" s="1">
        <v>1.5645006926406899</v>
      </c>
      <c r="H1635" s="1">
        <v>-6.8820293506493505E-4</v>
      </c>
      <c r="I1635" s="1">
        <v>-4.0046860346320399</v>
      </c>
      <c r="J1635" s="1">
        <v>-2.7015918961038898</v>
      </c>
    </row>
    <row r="1636" spans="1:10" ht="13.5" customHeight="1" x14ac:dyDescent="0.35">
      <c r="A1636" s="1" t="s">
        <v>85</v>
      </c>
      <c r="B1636" s="1">
        <v>0</v>
      </c>
      <c r="C1636" s="1" t="s">
        <v>16</v>
      </c>
      <c r="D1636" s="1" t="s">
        <v>11</v>
      </c>
      <c r="E1636" s="1">
        <v>-12.4862093506494</v>
      </c>
      <c r="F1636" s="1">
        <v>1.14389043290044</v>
      </c>
      <c r="G1636" s="1">
        <v>1.5667651082251099</v>
      </c>
      <c r="H1636" s="1">
        <v>-6.8925803896103903E-4</v>
      </c>
      <c r="I1636" s="1">
        <v>-4.0114808268398301</v>
      </c>
      <c r="J1636" s="1">
        <v>-2.7061389480519402</v>
      </c>
    </row>
    <row r="1637" spans="1:10" ht="13.5" customHeight="1" x14ac:dyDescent="0.35">
      <c r="A1637" s="1" t="s">
        <v>85</v>
      </c>
      <c r="B1637" s="1">
        <v>1.75</v>
      </c>
      <c r="C1637" s="1" t="s">
        <v>16</v>
      </c>
      <c r="D1637" s="1" t="s">
        <v>11</v>
      </c>
      <c r="E1637" s="1">
        <v>-12.5030657142857</v>
      </c>
      <c r="F1637" s="1">
        <v>1.14560095238096</v>
      </c>
      <c r="G1637" s="1">
        <v>1.56902952380952</v>
      </c>
      <c r="H1637" s="1">
        <v>-6.9031314285714301E-4</v>
      </c>
      <c r="I1637" s="1">
        <v>-4.0182756190476203</v>
      </c>
      <c r="J1637" s="1">
        <v>-2.7106859999999999</v>
      </c>
    </row>
    <row r="1638" spans="1:10" ht="13.5" customHeight="1" x14ac:dyDescent="0.35">
      <c r="A1638" s="1" t="s">
        <v>85</v>
      </c>
      <c r="B1638" s="1">
        <v>3.5</v>
      </c>
      <c r="C1638" s="1" t="s">
        <v>16</v>
      </c>
      <c r="D1638" s="1" t="s">
        <v>11</v>
      </c>
      <c r="E1638" s="1">
        <v>-12.5199220779221</v>
      </c>
      <c r="F1638" s="1">
        <v>1.1473114718614801</v>
      </c>
      <c r="G1638" s="1">
        <v>1.57129393939394</v>
      </c>
      <c r="H1638" s="1">
        <v>-6.91368246753247E-4</v>
      </c>
      <c r="I1638" s="1">
        <v>-4.0250704112554097</v>
      </c>
      <c r="J1638" s="1">
        <v>-2.7152330519480499</v>
      </c>
    </row>
    <row r="1639" spans="1:10" ht="13.5" customHeight="1" x14ac:dyDescent="0.35">
      <c r="A1639" s="1" t="s">
        <v>85</v>
      </c>
      <c r="B1639" s="1">
        <v>0</v>
      </c>
      <c r="C1639" s="1" t="s">
        <v>17</v>
      </c>
      <c r="D1639" s="1" t="s">
        <v>11</v>
      </c>
      <c r="E1639" s="1">
        <v>-12.5367784415585</v>
      </c>
      <c r="F1639" s="1">
        <v>1.1490219913419999</v>
      </c>
      <c r="G1639" s="1">
        <v>1.5735583549783501</v>
      </c>
      <c r="H1639" s="1">
        <v>-6.9242335064935098E-4</v>
      </c>
      <c r="I1639" s="1">
        <v>-4.0318652034632096</v>
      </c>
      <c r="J1639" s="1">
        <v>-2.7197801038960998</v>
      </c>
    </row>
    <row r="1640" spans="1:10" ht="13.5" customHeight="1" x14ac:dyDescent="0.35">
      <c r="A1640" s="1" t="s">
        <v>85</v>
      </c>
      <c r="B1640" s="1">
        <v>1.75</v>
      </c>
      <c r="C1640" s="1" t="s">
        <v>17</v>
      </c>
      <c r="D1640" s="1" t="s">
        <v>11</v>
      </c>
      <c r="E1640" s="1">
        <v>-12.5536348051948</v>
      </c>
      <c r="F1640" s="1">
        <v>1.1507325108225199</v>
      </c>
      <c r="G1640" s="1">
        <v>1.5758227705627701</v>
      </c>
      <c r="H1640" s="1">
        <v>-6.9347845454545496E-4</v>
      </c>
      <c r="I1640" s="1">
        <v>-4.0386599956709999</v>
      </c>
      <c r="J1640" s="1">
        <v>-2.7243271558441502</v>
      </c>
    </row>
    <row r="1641" spans="1:10" ht="13.5" customHeight="1" x14ac:dyDescent="0.35">
      <c r="A1641" s="1" t="s">
        <v>85</v>
      </c>
      <c r="B1641" s="1">
        <v>3.5</v>
      </c>
      <c r="C1641" s="1" t="s">
        <v>17</v>
      </c>
      <c r="D1641" s="1" t="s">
        <v>11</v>
      </c>
      <c r="E1641" s="1">
        <v>-12.5704911688312</v>
      </c>
      <c r="F1641" s="1">
        <v>1.15244303030304</v>
      </c>
      <c r="G1641" s="1">
        <v>1.5780871861471799</v>
      </c>
      <c r="H1641" s="1">
        <v>-6.9453355844155905E-4</v>
      </c>
      <c r="I1641" s="1">
        <v>-4.0454547878787901</v>
      </c>
      <c r="J1641" s="1">
        <v>-2.7288742077922001</v>
      </c>
    </row>
    <row r="1642" spans="1:10" ht="13.5" customHeight="1" x14ac:dyDescent="0.35">
      <c r="A1642" s="1" t="s">
        <v>85</v>
      </c>
      <c r="B1642" s="1">
        <v>0</v>
      </c>
      <c r="C1642" s="1" t="s">
        <v>10</v>
      </c>
      <c r="D1642" s="1" t="s">
        <v>11</v>
      </c>
      <c r="E1642" s="1">
        <v>-12.5873475324676</v>
      </c>
      <c r="F1642" s="1">
        <v>1.15415354978355</v>
      </c>
      <c r="G1642" s="1">
        <v>1.5803516017315999</v>
      </c>
      <c r="H1642" s="1">
        <v>-6.9558866233766304E-4</v>
      </c>
      <c r="I1642" s="1">
        <v>-4.0522495800865803</v>
      </c>
      <c r="J1642" s="1">
        <v>-2.7334212597402598</v>
      </c>
    </row>
    <row r="1643" spans="1:10" ht="13.5" customHeight="1" x14ac:dyDescent="0.35">
      <c r="A1643" s="1" t="s">
        <v>85</v>
      </c>
      <c r="B1643" s="1">
        <v>1.75</v>
      </c>
      <c r="C1643" s="1" t="s">
        <v>10</v>
      </c>
      <c r="D1643" s="1" t="s">
        <v>11</v>
      </c>
      <c r="E1643" s="1">
        <v>-12.6042038961039</v>
      </c>
      <c r="F1643" s="1">
        <v>1.15586406926407</v>
      </c>
      <c r="G1643" s="1">
        <v>1.58261601731602</v>
      </c>
      <c r="H1643" s="1">
        <v>-6.9664376623376702E-4</v>
      </c>
      <c r="I1643" s="1">
        <v>-4.0590443722943803</v>
      </c>
      <c r="J1643" s="1">
        <v>-2.7379683116883098</v>
      </c>
    </row>
    <row r="1644" spans="1:10" ht="13.5" customHeight="1" x14ac:dyDescent="0.35">
      <c r="A1644" s="1" t="s">
        <v>85</v>
      </c>
      <c r="B1644" s="1">
        <v>3.5</v>
      </c>
      <c r="C1644" s="1" t="s">
        <v>10</v>
      </c>
      <c r="D1644" s="1" t="s">
        <v>11</v>
      </c>
      <c r="E1644" s="1">
        <v>-12.6210602597403</v>
      </c>
      <c r="F1644" s="1">
        <v>1.1575745887445901</v>
      </c>
      <c r="G1644" s="1">
        <v>1.58488043290043</v>
      </c>
      <c r="H1644" s="1">
        <v>-6.9769887012987003E-4</v>
      </c>
      <c r="I1644" s="1">
        <v>-4.0658391645021696</v>
      </c>
      <c r="J1644" s="1">
        <v>-2.7425153636363602</v>
      </c>
    </row>
    <row r="1645" spans="1:10" ht="13.5" customHeight="1" x14ac:dyDescent="0.35">
      <c r="A1645" s="1" t="s">
        <v>85</v>
      </c>
      <c r="B1645" s="1">
        <v>0</v>
      </c>
      <c r="C1645" s="1" t="s">
        <v>12</v>
      </c>
      <c r="D1645" s="1" t="s">
        <v>11</v>
      </c>
      <c r="E1645" s="1">
        <v>-12.637916623376601</v>
      </c>
      <c r="F1645" s="1">
        <v>1.1592851082251101</v>
      </c>
      <c r="G1645" s="1">
        <v>1.58714484848485</v>
      </c>
      <c r="H1645" s="1">
        <v>-6.9875397402597401E-4</v>
      </c>
      <c r="I1645" s="1">
        <v>-4.0726339567099599</v>
      </c>
      <c r="J1645" s="1">
        <v>-2.7470624155844101</v>
      </c>
    </row>
    <row r="1646" spans="1:10" ht="13.5" customHeight="1" x14ac:dyDescent="0.35">
      <c r="A1646" s="1" t="s">
        <v>85</v>
      </c>
      <c r="B1646" s="1">
        <v>1.75</v>
      </c>
      <c r="C1646" s="1" t="s">
        <v>12</v>
      </c>
      <c r="D1646" s="1" t="s">
        <v>11</v>
      </c>
      <c r="E1646" s="1">
        <v>-12.654772987013001</v>
      </c>
      <c r="F1646" s="1">
        <v>1.1609956277056299</v>
      </c>
      <c r="G1646" s="1">
        <v>1.5894092640692601</v>
      </c>
      <c r="H1646" s="1">
        <v>-6.9980907792207799E-4</v>
      </c>
      <c r="I1646" s="1">
        <v>-4.0794287489177501</v>
      </c>
      <c r="J1646" s="1">
        <v>-2.7516094675324601</v>
      </c>
    </row>
    <row r="1647" spans="1:10" ht="13.5" customHeight="1" x14ac:dyDescent="0.35">
      <c r="A1647" s="1" t="s">
        <v>85</v>
      </c>
      <c r="B1647" s="1">
        <v>3.5</v>
      </c>
      <c r="C1647" s="1" t="s">
        <v>12</v>
      </c>
      <c r="D1647" s="1" t="s">
        <v>11</v>
      </c>
      <c r="E1647" s="1">
        <v>-12.6716293506494</v>
      </c>
      <c r="F1647" s="1">
        <v>1.16270614718615</v>
      </c>
      <c r="G1647" s="1">
        <v>1.5916736796536799</v>
      </c>
      <c r="H1647" s="1">
        <v>-7.0086418181818197E-4</v>
      </c>
      <c r="I1647" s="1">
        <v>-4.0862235411255403</v>
      </c>
      <c r="J1647" s="1">
        <v>-2.75615651948051</v>
      </c>
    </row>
    <row r="1648" spans="1:10" ht="13.5" customHeight="1" x14ac:dyDescent="0.35">
      <c r="A1648" s="1" t="s">
        <v>85</v>
      </c>
      <c r="B1648" s="1">
        <v>0</v>
      </c>
      <c r="C1648" s="1" t="s">
        <v>13</v>
      </c>
      <c r="D1648" s="1" t="s">
        <v>11</v>
      </c>
      <c r="E1648" s="1">
        <v>-12.688485714285701</v>
      </c>
      <c r="F1648" s="1">
        <v>1.16441666666667</v>
      </c>
      <c r="G1648" s="1">
        <v>1.5939380952380899</v>
      </c>
      <c r="H1648" s="1">
        <v>-7.0191928571428596E-4</v>
      </c>
      <c r="I1648" s="1">
        <v>-4.0930183333333403</v>
      </c>
      <c r="J1648" s="1">
        <v>-2.7607035714285701</v>
      </c>
    </row>
    <row r="1649" spans="1:10" ht="13.5" customHeight="1" x14ac:dyDescent="0.35">
      <c r="A1649" s="1" t="s">
        <v>85</v>
      </c>
      <c r="B1649" s="1">
        <v>1.75</v>
      </c>
      <c r="C1649" s="1" t="s">
        <v>13</v>
      </c>
      <c r="D1649" s="1" t="s">
        <v>11</v>
      </c>
      <c r="E1649" s="1">
        <v>-12.705342077922101</v>
      </c>
      <c r="F1649" s="1">
        <v>1.16612718614719</v>
      </c>
      <c r="G1649" s="1">
        <v>1.59620251082251</v>
      </c>
      <c r="H1649" s="1">
        <v>-7.0297438961039005E-4</v>
      </c>
      <c r="I1649" s="1">
        <v>-4.0998131255411296</v>
      </c>
      <c r="J1649" s="1">
        <v>-2.7652506233766201</v>
      </c>
    </row>
    <row r="1650" spans="1:10" ht="13.5" customHeight="1" x14ac:dyDescent="0.35">
      <c r="A1650" s="1" t="s">
        <v>85</v>
      </c>
      <c r="B1650" s="1">
        <v>3.5</v>
      </c>
      <c r="C1650" s="1" t="s">
        <v>13</v>
      </c>
      <c r="D1650" s="1" t="s">
        <v>11</v>
      </c>
      <c r="E1650" s="1">
        <v>-12.722198441558501</v>
      </c>
      <c r="F1650" s="1">
        <v>1.1678377056277101</v>
      </c>
      <c r="G1650" s="1">
        <v>1.59846692640692</v>
      </c>
      <c r="H1650" s="1">
        <v>-7.0402949350649403E-4</v>
      </c>
      <c r="I1650" s="1">
        <v>-4.1066079177489199</v>
      </c>
      <c r="J1650" s="1">
        <v>-2.76979767532467</v>
      </c>
    </row>
    <row r="1651" spans="1:10" ht="13.5" customHeight="1" x14ac:dyDescent="0.35">
      <c r="A1651" s="1" t="s">
        <v>85</v>
      </c>
      <c r="B1651" s="1">
        <v>0</v>
      </c>
      <c r="C1651" s="1" t="s">
        <v>14</v>
      </c>
      <c r="D1651" s="1" t="s">
        <v>11</v>
      </c>
      <c r="E1651" s="1">
        <v>-12.739054805194799</v>
      </c>
      <c r="F1651" s="1">
        <v>1.1695482251082301</v>
      </c>
      <c r="G1651" s="1">
        <v>1.60073134199134</v>
      </c>
      <c r="H1651" s="1">
        <v>-7.0508459740259801E-4</v>
      </c>
      <c r="I1651" s="1">
        <v>-4.1134027099567101</v>
      </c>
      <c r="J1651" s="1">
        <v>-2.77434472727272</v>
      </c>
    </row>
    <row r="1652" spans="1:10" ht="13.5" customHeight="1" x14ac:dyDescent="0.35">
      <c r="A1652" s="1" t="s">
        <v>85</v>
      </c>
      <c r="B1652" s="1">
        <v>1.75</v>
      </c>
      <c r="C1652" s="1" t="s">
        <v>14</v>
      </c>
      <c r="D1652" s="1" t="s">
        <v>11</v>
      </c>
      <c r="E1652" s="1">
        <v>-12.755911168831201</v>
      </c>
      <c r="F1652" s="1">
        <v>1.1712587445887499</v>
      </c>
      <c r="G1652" s="1">
        <v>1.6029957575757601</v>
      </c>
      <c r="H1652" s="1">
        <v>-7.06139701298702E-4</v>
      </c>
      <c r="I1652" s="1">
        <v>-4.1201975021645003</v>
      </c>
      <c r="J1652" s="1">
        <v>-2.7788917792207699</v>
      </c>
    </row>
    <row r="1653" spans="1:10" ht="13.5" customHeight="1" x14ac:dyDescent="0.35">
      <c r="A1653" s="1" t="s">
        <v>85</v>
      </c>
      <c r="B1653" s="1">
        <v>3.5</v>
      </c>
      <c r="C1653" s="1" t="s">
        <v>14</v>
      </c>
      <c r="D1653" s="1" t="s">
        <v>11</v>
      </c>
      <c r="E1653" s="1">
        <v>-12.772767532467601</v>
      </c>
      <c r="F1653" s="1">
        <v>1.1729692640692699</v>
      </c>
      <c r="G1653" s="1">
        <v>1.6052601731601699</v>
      </c>
      <c r="H1653" s="1">
        <v>-7.0719480519480598E-4</v>
      </c>
      <c r="I1653" s="1">
        <v>-4.1269922943723003</v>
      </c>
      <c r="J1653" s="1">
        <v>-2.7834388311688301</v>
      </c>
    </row>
    <row r="1654" spans="1:10" ht="13.5" customHeight="1" x14ac:dyDescent="0.35">
      <c r="A1654" s="1" t="s">
        <v>85</v>
      </c>
      <c r="B1654" s="1">
        <v>0</v>
      </c>
      <c r="C1654" s="1" t="s">
        <v>15</v>
      </c>
      <c r="D1654" s="1" t="s">
        <v>11</v>
      </c>
      <c r="E1654" s="1">
        <v>-12.789623896103899</v>
      </c>
      <c r="F1654" s="1">
        <v>1.17467978354979</v>
      </c>
      <c r="G1654" s="1">
        <v>1.6075245887445899</v>
      </c>
      <c r="H1654" s="1">
        <v>-7.0824990909090898E-4</v>
      </c>
      <c r="I1654" s="1">
        <v>-4.1337870865800896</v>
      </c>
      <c r="J1654" s="1">
        <v>-2.78798588311688</v>
      </c>
    </row>
    <row r="1655" spans="1:10" ht="13.5" customHeight="1" x14ac:dyDescent="0.35">
      <c r="A1655" s="1" t="s">
        <v>85</v>
      </c>
      <c r="B1655" s="1">
        <v>1.75</v>
      </c>
      <c r="C1655" s="1" t="s">
        <v>15</v>
      </c>
      <c r="D1655" s="1" t="s">
        <v>11</v>
      </c>
      <c r="E1655" s="1">
        <v>-12.806480259740299</v>
      </c>
      <c r="F1655" s="1">
        <v>1.17639030303031</v>
      </c>
      <c r="G1655" s="1">
        <v>1.609789004329</v>
      </c>
      <c r="H1655" s="1">
        <v>-7.0930501298701297E-4</v>
      </c>
      <c r="I1655" s="1">
        <v>-4.1405818787878799</v>
      </c>
      <c r="J1655" s="1">
        <v>-2.7925329350649299</v>
      </c>
    </row>
    <row r="1656" spans="1:10" ht="13.5" customHeight="1" x14ac:dyDescent="0.35">
      <c r="A1656" s="1" t="s">
        <v>85</v>
      </c>
      <c r="B1656" s="1">
        <v>3.5</v>
      </c>
      <c r="C1656" s="1" t="s">
        <v>15</v>
      </c>
      <c r="D1656" s="1" t="s">
        <v>11</v>
      </c>
      <c r="E1656" s="1">
        <v>-12.8233366233766</v>
      </c>
      <c r="F1656" s="1">
        <v>1.17810082251083</v>
      </c>
      <c r="G1656" s="1">
        <v>1.61205341991342</v>
      </c>
      <c r="H1656" s="1">
        <v>-7.1036011688311695E-4</v>
      </c>
      <c r="I1656" s="1">
        <v>-4.1473766709956701</v>
      </c>
      <c r="J1656" s="1">
        <v>-2.7970799870129799</v>
      </c>
    </row>
    <row r="1657" spans="1:10" ht="13.5" customHeight="1" x14ac:dyDescent="0.35">
      <c r="A1657" s="1" t="s">
        <v>85</v>
      </c>
      <c r="B1657" s="1">
        <v>0</v>
      </c>
      <c r="C1657" s="1" t="s">
        <v>16</v>
      </c>
      <c r="D1657" s="1" t="s">
        <v>11</v>
      </c>
      <c r="E1657" s="1">
        <v>-12.840192987012999</v>
      </c>
      <c r="F1657" s="1">
        <v>1.1798113419913501</v>
      </c>
      <c r="G1657" s="1">
        <v>1.61431783549783</v>
      </c>
      <c r="H1657" s="1">
        <v>-7.1141522077922104E-4</v>
      </c>
      <c r="I1657" s="1">
        <v>-4.1541714632034701</v>
      </c>
      <c r="J1657" s="1">
        <v>-2.8016270389610298</v>
      </c>
    </row>
    <row r="1658" spans="1:10" ht="13.5" customHeight="1" x14ac:dyDescent="0.35">
      <c r="A1658" s="1" t="s">
        <v>85</v>
      </c>
      <c r="B1658" s="1">
        <v>1.75</v>
      </c>
      <c r="C1658" s="1" t="s">
        <v>16</v>
      </c>
      <c r="D1658" s="1" t="s">
        <v>11</v>
      </c>
      <c r="E1658" s="1">
        <v>-12.857049350649399</v>
      </c>
      <c r="F1658" s="1">
        <v>1.1815218614718701</v>
      </c>
      <c r="G1658" s="1">
        <v>1.6165822510822501</v>
      </c>
      <c r="H1658" s="1">
        <v>-7.1247032467532502E-4</v>
      </c>
      <c r="I1658" s="1">
        <v>-4.1609662554112603</v>
      </c>
      <c r="J1658" s="1">
        <v>-2.80617409090909</v>
      </c>
    </row>
    <row r="1659" spans="1:10" ht="13.5" customHeight="1" x14ac:dyDescent="0.35">
      <c r="A1659" s="1" t="s">
        <v>85</v>
      </c>
      <c r="B1659" s="1">
        <v>3.5</v>
      </c>
      <c r="C1659" s="1" t="s">
        <v>16</v>
      </c>
      <c r="D1659" s="1" t="s">
        <v>11</v>
      </c>
      <c r="E1659" s="1">
        <v>-12.8739057142857</v>
      </c>
      <c r="F1659" s="1">
        <v>1.1832323809523899</v>
      </c>
      <c r="G1659" s="1">
        <v>1.6188466666666701</v>
      </c>
      <c r="H1659" s="1">
        <v>-7.1352542857142901E-4</v>
      </c>
      <c r="I1659" s="1">
        <v>-4.1677610476190496</v>
      </c>
      <c r="J1659" s="1">
        <v>-2.8107211428571399</v>
      </c>
    </row>
    <row r="1660" spans="1:10" ht="13.5" customHeight="1" x14ac:dyDescent="0.35">
      <c r="A1660" s="1" t="s">
        <v>85</v>
      </c>
      <c r="B1660" s="1">
        <v>0</v>
      </c>
      <c r="C1660" s="1" t="s">
        <v>17</v>
      </c>
      <c r="D1660" s="1" t="s">
        <v>11</v>
      </c>
      <c r="E1660" s="1">
        <v>-12.890762077922099</v>
      </c>
      <c r="F1660" s="1">
        <v>1.18494290043291</v>
      </c>
      <c r="G1660" s="1">
        <v>1.6211110822510799</v>
      </c>
      <c r="H1660" s="1">
        <v>-7.1458053246753299E-4</v>
      </c>
      <c r="I1660" s="1">
        <v>-4.1745558398268399</v>
      </c>
      <c r="J1660" s="1">
        <v>-2.8152681948051899</v>
      </c>
    </row>
    <row r="1661" spans="1:10" ht="13.5" customHeight="1" x14ac:dyDescent="0.35">
      <c r="A1661" s="1" t="s">
        <v>85</v>
      </c>
      <c r="B1661" s="1">
        <v>1.75</v>
      </c>
      <c r="C1661" s="1" t="s">
        <v>17</v>
      </c>
      <c r="D1661" s="1" t="s">
        <v>11</v>
      </c>
      <c r="E1661" s="1">
        <v>-12.907618441558499</v>
      </c>
      <c r="F1661" s="1">
        <v>1.18665341991342</v>
      </c>
      <c r="G1661" s="1">
        <v>1.6233754978354999</v>
      </c>
      <c r="H1661" s="1">
        <v>-7.1563563636363697E-4</v>
      </c>
      <c r="I1661" s="1">
        <v>-4.1813506320346301</v>
      </c>
      <c r="J1661" s="1">
        <v>-2.8198152467532398</v>
      </c>
    </row>
    <row r="1662" spans="1:10" ht="13.5" customHeight="1" x14ac:dyDescent="0.35">
      <c r="A1662" s="1" t="s">
        <v>85</v>
      </c>
      <c r="B1662" s="1">
        <v>3.5</v>
      </c>
      <c r="C1662" s="1" t="s">
        <v>17</v>
      </c>
      <c r="D1662" s="1" t="s">
        <v>11</v>
      </c>
      <c r="E1662" s="1">
        <v>-12.9244748051948</v>
      </c>
      <c r="F1662" s="1">
        <v>1.18836393939394</v>
      </c>
      <c r="G1662" s="1">
        <v>1.62563991341991</v>
      </c>
      <c r="H1662" s="1">
        <v>-7.1669074025974095E-4</v>
      </c>
      <c r="I1662" s="1">
        <v>-4.1881454242424301</v>
      </c>
      <c r="J1662" s="1">
        <v>-2.8243622987012902</v>
      </c>
    </row>
    <row r="1663" spans="1:10" ht="13.5" customHeight="1" x14ac:dyDescent="0.35">
      <c r="A1663" s="1" t="s">
        <v>85</v>
      </c>
      <c r="B1663" s="1">
        <v>0</v>
      </c>
      <c r="C1663" s="1" t="s">
        <v>10</v>
      </c>
      <c r="D1663" s="1" t="s">
        <v>11</v>
      </c>
      <c r="E1663" s="1">
        <v>-12.9413311688312</v>
      </c>
      <c r="F1663" s="1">
        <v>1.1900744588744601</v>
      </c>
      <c r="G1663" s="1">
        <v>1.62790432900433</v>
      </c>
      <c r="H1663" s="1">
        <v>-7.1774584415584505E-4</v>
      </c>
      <c r="I1663" s="1">
        <v>-4.1949402164502203</v>
      </c>
      <c r="J1663" s="1">
        <v>-2.8289093506493499</v>
      </c>
    </row>
    <row r="1664" spans="1:10" ht="13.5" customHeight="1" x14ac:dyDescent="0.35">
      <c r="A1664" s="1" t="s">
        <v>85</v>
      </c>
      <c r="B1664" s="1">
        <v>1.75</v>
      </c>
      <c r="C1664" s="1" t="s">
        <v>10</v>
      </c>
      <c r="D1664" s="1" t="s">
        <v>11</v>
      </c>
      <c r="E1664" s="1">
        <v>-12.958187532467599</v>
      </c>
      <c r="F1664" s="1">
        <v>1.1917849783549801</v>
      </c>
      <c r="G1664" s="1">
        <v>1.6301687445887401</v>
      </c>
      <c r="H1664" s="1">
        <v>-7.1880094805194805E-4</v>
      </c>
      <c r="I1664" s="1">
        <v>-4.2017350086580096</v>
      </c>
      <c r="J1664" s="1">
        <v>-2.8334564025973998</v>
      </c>
    </row>
    <row r="1665" spans="1:10" ht="13.5" customHeight="1" x14ac:dyDescent="0.35">
      <c r="A1665" s="1" t="s">
        <v>85</v>
      </c>
      <c r="B1665" s="1">
        <v>3.5</v>
      </c>
      <c r="C1665" s="1" t="s">
        <v>10</v>
      </c>
      <c r="D1665" s="1" t="s">
        <v>11</v>
      </c>
      <c r="E1665" s="1">
        <v>-12.9750438961039</v>
      </c>
      <c r="F1665" s="1">
        <v>1.1934954978354999</v>
      </c>
      <c r="G1665" s="1">
        <v>1.6324331601731601</v>
      </c>
      <c r="H1665" s="1">
        <v>-7.1985605194805203E-4</v>
      </c>
      <c r="I1665" s="1">
        <v>-4.2085298008657999</v>
      </c>
      <c r="J1665" s="1">
        <v>-2.8380034545454502</v>
      </c>
    </row>
    <row r="1666" spans="1:10" ht="13.5" customHeight="1" x14ac:dyDescent="0.35">
      <c r="A1666" s="1" t="s">
        <v>85</v>
      </c>
      <c r="B1666" s="1">
        <v>0</v>
      </c>
      <c r="C1666" s="1" t="s">
        <v>12</v>
      </c>
      <c r="D1666" s="1" t="s">
        <v>11</v>
      </c>
      <c r="E1666" s="1">
        <v>-12.9919002597403</v>
      </c>
      <c r="F1666" s="1">
        <v>1.1952060173160199</v>
      </c>
      <c r="G1666" s="1">
        <v>1.6346975757575699</v>
      </c>
      <c r="H1666" s="1">
        <v>-7.2091115584415602E-4</v>
      </c>
      <c r="I1666" s="1">
        <v>-4.2153245930735999</v>
      </c>
      <c r="J1666" s="1">
        <v>-2.8425505064935002</v>
      </c>
    </row>
    <row r="1667" spans="1:10" ht="13.5" customHeight="1" x14ac:dyDescent="0.35">
      <c r="A1667" s="1" t="s">
        <v>85</v>
      </c>
      <c r="B1667" s="1">
        <v>1.75</v>
      </c>
      <c r="C1667" s="1" t="s">
        <v>12</v>
      </c>
      <c r="D1667" s="1" t="s">
        <v>11</v>
      </c>
      <c r="E1667" s="1">
        <v>-13.0087566233766</v>
      </c>
      <c r="F1667" s="1">
        <v>1.19691653679654</v>
      </c>
      <c r="G1667" s="1">
        <v>1.6369619913419899</v>
      </c>
      <c r="H1667" s="1">
        <v>-7.2196625974026E-4</v>
      </c>
      <c r="I1667" s="1">
        <v>-4.2221193852813901</v>
      </c>
      <c r="J1667" s="1">
        <v>-2.8470975584415501</v>
      </c>
    </row>
    <row r="1668" spans="1:10" ht="13.5" customHeight="1" x14ac:dyDescent="0.35">
      <c r="A1668" s="1" t="s">
        <v>85</v>
      </c>
      <c r="B1668" s="1">
        <v>3.5</v>
      </c>
      <c r="C1668" s="1" t="s">
        <v>12</v>
      </c>
      <c r="D1668" s="1" t="s">
        <v>11</v>
      </c>
      <c r="E1668" s="1">
        <v>-13.025612987013</v>
      </c>
      <c r="F1668" s="1">
        <v>1.19862705627706</v>
      </c>
      <c r="G1668" s="1">
        <v>1.63922640692641</v>
      </c>
      <c r="H1668" s="1">
        <v>-7.2302136363636398E-4</v>
      </c>
      <c r="I1668" s="1">
        <v>-4.2289141774891803</v>
      </c>
      <c r="J1668" s="1">
        <v>-2.8516446103896098</v>
      </c>
    </row>
    <row r="1669" spans="1:10" ht="13.5" customHeight="1" x14ac:dyDescent="0.35">
      <c r="A1669" s="1" t="s">
        <v>85</v>
      </c>
      <c r="B1669" s="1">
        <v>0</v>
      </c>
      <c r="C1669" s="1" t="s">
        <v>13</v>
      </c>
      <c r="D1669" s="1" t="s">
        <v>11</v>
      </c>
      <c r="E1669" s="1">
        <v>-13.0424693506494</v>
      </c>
      <c r="F1669" s="1">
        <v>1.20033757575758</v>
      </c>
      <c r="G1669" s="1">
        <v>1.64149082251082</v>
      </c>
      <c r="H1669" s="1">
        <v>-7.2407646753246797E-4</v>
      </c>
      <c r="I1669" s="1">
        <v>-4.2357089696969696</v>
      </c>
      <c r="J1669" s="1">
        <v>-2.8561916623376602</v>
      </c>
    </row>
    <row r="1670" spans="1:10" ht="13.5" customHeight="1" x14ac:dyDescent="0.35">
      <c r="A1670" s="1" t="s">
        <v>85</v>
      </c>
      <c r="B1670" s="1">
        <v>1.75</v>
      </c>
      <c r="C1670" s="1" t="s">
        <v>13</v>
      </c>
      <c r="D1670" s="1" t="s">
        <v>11</v>
      </c>
      <c r="E1670" s="1">
        <v>-13.0593257142857</v>
      </c>
      <c r="F1670" s="1">
        <v>1.2020480952381001</v>
      </c>
      <c r="G1670" s="1">
        <v>1.64375523809524</v>
      </c>
      <c r="H1670" s="1">
        <v>-7.2513157142857195E-4</v>
      </c>
      <c r="I1670" s="1">
        <v>-4.2425037619047599</v>
      </c>
      <c r="J1670" s="1">
        <v>-2.8607387142857101</v>
      </c>
    </row>
    <row r="1671" spans="1:10" ht="13.5" customHeight="1" x14ac:dyDescent="0.35">
      <c r="A1671" s="1" t="s">
        <v>85</v>
      </c>
      <c r="B1671" s="1">
        <v>3.5</v>
      </c>
      <c r="C1671" s="1" t="s">
        <v>13</v>
      </c>
      <c r="D1671" s="1" t="s">
        <v>11</v>
      </c>
      <c r="E1671" s="1">
        <v>-13.0761820779221</v>
      </c>
      <c r="F1671" s="1">
        <v>1.2037586147186199</v>
      </c>
      <c r="G1671" s="1">
        <v>1.6460196536796501</v>
      </c>
      <c r="H1671" s="1">
        <v>-7.2618667532467604E-4</v>
      </c>
      <c r="I1671" s="1">
        <v>-4.2492985541125599</v>
      </c>
      <c r="J1671" s="1">
        <v>-2.8652857662337601</v>
      </c>
    </row>
    <row r="1672" spans="1:10" ht="13.5" customHeight="1" x14ac:dyDescent="0.35">
      <c r="A1672" s="1" t="s">
        <v>85</v>
      </c>
      <c r="B1672" s="1">
        <v>0</v>
      </c>
      <c r="C1672" s="1" t="s">
        <v>14</v>
      </c>
      <c r="D1672" s="1" t="s">
        <v>11</v>
      </c>
      <c r="E1672" s="1">
        <v>-13.0930384415585</v>
      </c>
      <c r="F1672" s="1">
        <v>1.2054691341991399</v>
      </c>
      <c r="G1672" s="1">
        <v>1.6482840692640699</v>
      </c>
      <c r="H1672" s="1">
        <v>-7.2724177922078002E-4</v>
      </c>
      <c r="I1672" s="1">
        <v>-4.2560933463203501</v>
      </c>
      <c r="J1672" s="1">
        <v>-2.86983281818181</v>
      </c>
    </row>
    <row r="1673" spans="1:10" ht="13.5" customHeight="1" x14ac:dyDescent="0.35">
      <c r="A1673" s="1" t="s">
        <v>85</v>
      </c>
      <c r="B1673" s="1">
        <v>1.75</v>
      </c>
      <c r="C1673" s="1" t="s">
        <v>14</v>
      </c>
      <c r="D1673" s="1" t="s">
        <v>11</v>
      </c>
      <c r="E1673" s="1">
        <v>-13.1098948051948</v>
      </c>
      <c r="F1673" s="1">
        <v>1.20717965367966</v>
      </c>
      <c r="G1673" s="1">
        <v>1.6505484848484799</v>
      </c>
      <c r="H1673" s="1">
        <v>-7.2829688311688303E-4</v>
      </c>
      <c r="I1673" s="1">
        <v>-4.2628881385281403</v>
      </c>
      <c r="J1673" s="1">
        <v>-2.8743798701298702</v>
      </c>
    </row>
    <row r="1674" spans="1:10" ht="13.5" customHeight="1" x14ac:dyDescent="0.35">
      <c r="A1674" s="1" t="s">
        <v>85</v>
      </c>
      <c r="B1674" s="1">
        <v>3.5</v>
      </c>
      <c r="C1674" s="1" t="s">
        <v>14</v>
      </c>
      <c r="D1674" s="1" t="s">
        <v>11</v>
      </c>
      <c r="E1674" s="1">
        <v>-13.1267511688312</v>
      </c>
      <c r="F1674" s="1">
        <v>1.20889017316018</v>
      </c>
      <c r="G1674" s="1">
        <v>1.6528129004329</v>
      </c>
      <c r="H1674" s="1">
        <v>-7.2935198701298701E-4</v>
      </c>
      <c r="I1674" s="1">
        <v>-4.2696829307359296</v>
      </c>
      <c r="J1674" s="1">
        <v>-2.8789269220779201</v>
      </c>
    </row>
    <row r="1675" spans="1:10" ht="13.5" customHeight="1" x14ac:dyDescent="0.35">
      <c r="A1675" s="1" t="s">
        <v>85</v>
      </c>
      <c r="B1675" s="1">
        <v>0</v>
      </c>
      <c r="C1675" s="1" t="s">
        <v>15</v>
      </c>
      <c r="D1675" s="1" t="s">
        <v>11</v>
      </c>
      <c r="E1675" s="1">
        <v>-13.1436075324676</v>
      </c>
      <c r="F1675" s="1">
        <v>1.2106006926407</v>
      </c>
      <c r="G1675" s="1">
        <v>1.65507731601731</v>
      </c>
      <c r="H1675" s="1">
        <v>-7.3040709090909099E-4</v>
      </c>
      <c r="I1675" s="1">
        <v>-4.2764777229437296</v>
      </c>
      <c r="J1675" s="1">
        <v>-2.8834739740259701</v>
      </c>
    </row>
    <row r="1676" spans="1:10" ht="13.5" customHeight="1" x14ac:dyDescent="0.35">
      <c r="A1676" s="1" t="s">
        <v>85</v>
      </c>
      <c r="B1676" s="1">
        <v>1.75</v>
      </c>
      <c r="C1676" s="1" t="s">
        <v>15</v>
      </c>
      <c r="D1676" s="1" t="s">
        <v>11</v>
      </c>
      <c r="E1676" s="1">
        <v>-13.1604638961039</v>
      </c>
      <c r="F1676" s="1">
        <v>1.2123112121212201</v>
      </c>
      <c r="G1676" s="1">
        <v>1.65734173160173</v>
      </c>
      <c r="H1676" s="1">
        <v>-7.3146219480519498E-4</v>
      </c>
      <c r="I1676" s="1">
        <v>-4.2832725151515199</v>
      </c>
      <c r="J1676" s="1">
        <v>-2.88802102597402</v>
      </c>
    </row>
    <row r="1677" spans="1:10" ht="13.5" customHeight="1" x14ac:dyDescent="0.35">
      <c r="A1677" s="1" t="s">
        <v>85</v>
      </c>
      <c r="B1677" s="1">
        <v>3.5</v>
      </c>
      <c r="C1677" s="1" t="s">
        <v>15</v>
      </c>
      <c r="D1677" s="1" t="s">
        <v>11</v>
      </c>
      <c r="E1677" s="1">
        <v>-13.1773202597403</v>
      </c>
      <c r="F1677" s="1">
        <v>1.2140217316017401</v>
      </c>
      <c r="G1677" s="1">
        <v>1.6596061471861501</v>
      </c>
      <c r="H1677" s="1">
        <v>-7.3251729870129896E-4</v>
      </c>
      <c r="I1677" s="1">
        <v>-4.2900673073593101</v>
      </c>
      <c r="J1677" s="1">
        <v>-2.8925680779220699</v>
      </c>
    </row>
    <row r="1678" spans="1:10" ht="13.5" customHeight="1" x14ac:dyDescent="0.35">
      <c r="A1678" s="1" t="s">
        <v>85</v>
      </c>
      <c r="B1678" s="1">
        <v>0</v>
      </c>
      <c r="C1678" s="1" t="s">
        <v>16</v>
      </c>
      <c r="D1678" s="1" t="s">
        <v>11</v>
      </c>
      <c r="E1678" s="1">
        <v>-13.194176623376601</v>
      </c>
      <c r="F1678" s="1">
        <v>1.2157322510822599</v>
      </c>
      <c r="G1678" s="1">
        <v>1.6618705627705599</v>
      </c>
      <c r="H1678" s="1">
        <v>-7.3357240259740305E-4</v>
      </c>
      <c r="I1678" s="1">
        <v>-4.2968620995671003</v>
      </c>
      <c r="J1678" s="1">
        <v>-2.8971151298701301</v>
      </c>
    </row>
    <row r="1679" spans="1:10" ht="13.5" customHeight="1" x14ac:dyDescent="0.35">
      <c r="A1679" s="1" t="s">
        <v>85</v>
      </c>
      <c r="B1679" s="1">
        <v>1.75</v>
      </c>
      <c r="C1679" s="1" t="s">
        <v>16</v>
      </c>
      <c r="D1679" s="1" t="s">
        <v>11</v>
      </c>
      <c r="E1679" s="1">
        <v>-13.211032987013001</v>
      </c>
      <c r="F1679" s="1">
        <v>1.2174427705627799</v>
      </c>
      <c r="G1679" s="1">
        <v>1.6641349783549799</v>
      </c>
      <c r="H1679" s="1">
        <v>-7.3462750649350703E-4</v>
      </c>
      <c r="I1679" s="1">
        <v>-4.3036568917749003</v>
      </c>
      <c r="J1679" s="1">
        <v>-2.90166218181818</v>
      </c>
    </row>
    <row r="1680" spans="1:10" ht="13.5" customHeight="1" x14ac:dyDescent="0.35">
      <c r="A1680" s="1" t="s">
        <v>85</v>
      </c>
      <c r="B1680" s="1">
        <v>3.5</v>
      </c>
      <c r="C1680" s="1" t="s">
        <v>16</v>
      </c>
      <c r="D1680" s="1" t="s">
        <v>11</v>
      </c>
      <c r="E1680" s="1">
        <v>-13.2278893506494</v>
      </c>
      <c r="F1680" s="1">
        <v>1.2191532900433</v>
      </c>
      <c r="G1680" s="1">
        <v>1.66639939393939</v>
      </c>
      <c r="H1680" s="1">
        <v>-7.3568261038961102E-4</v>
      </c>
      <c r="I1680" s="1">
        <v>-4.3104516839826896</v>
      </c>
      <c r="J1680" s="1">
        <v>-2.90620923376623</v>
      </c>
    </row>
    <row r="1681" spans="1:10" ht="13.5" customHeight="1" x14ac:dyDescent="0.35">
      <c r="A1681" s="1" t="s">
        <v>85</v>
      </c>
      <c r="B1681" s="1">
        <v>0</v>
      </c>
      <c r="C1681" s="1" t="s">
        <v>17</v>
      </c>
      <c r="D1681" s="1" t="s">
        <v>11</v>
      </c>
      <c r="E1681" s="1">
        <v>-13.244745714285701</v>
      </c>
      <c r="F1681" s="1">
        <v>1.22086380952381</v>
      </c>
      <c r="G1681" s="1">
        <v>1.66866380952381</v>
      </c>
      <c r="H1681" s="1">
        <v>-7.36737714285715E-4</v>
      </c>
      <c r="I1681" s="1">
        <v>-4.3172464761904799</v>
      </c>
      <c r="J1681" s="1">
        <v>-2.9107562857142799</v>
      </c>
    </row>
    <row r="1682" spans="1:10" ht="13.5" customHeight="1" x14ac:dyDescent="0.35">
      <c r="A1682" s="1" t="s">
        <v>85</v>
      </c>
      <c r="B1682" s="1">
        <v>1.75</v>
      </c>
      <c r="C1682" s="1" t="s">
        <v>17</v>
      </c>
      <c r="D1682" s="1" t="s">
        <v>11</v>
      </c>
      <c r="E1682" s="1">
        <v>-13.261602077922101</v>
      </c>
      <c r="F1682" s="1">
        <v>1.2225743290043301</v>
      </c>
      <c r="G1682" s="1">
        <v>1.67092822510822</v>
      </c>
      <c r="H1682" s="1">
        <v>-7.3779281818181898E-4</v>
      </c>
      <c r="I1682" s="1">
        <v>-4.3240412683982701</v>
      </c>
      <c r="J1682" s="1">
        <v>-2.9153033376623299</v>
      </c>
    </row>
    <row r="1683" spans="1:10" ht="13.5" customHeight="1" x14ac:dyDescent="0.35">
      <c r="A1683" s="1" t="s">
        <v>85</v>
      </c>
      <c r="B1683" s="1">
        <v>3.5</v>
      </c>
      <c r="C1683" s="1" t="s">
        <v>17</v>
      </c>
      <c r="D1683" s="1" t="s">
        <v>11</v>
      </c>
      <c r="E1683" s="1">
        <v>-13.278458441558501</v>
      </c>
      <c r="F1683" s="1">
        <v>1.2242848484848501</v>
      </c>
      <c r="G1683" s="1">
        <v>1.6731926406926401</v>
      </c>
      <c r="H1683" s="1">
        <v>-7.3884792207792199E-4</v>
      </c>
      <c r="I1683" s="1">
        <v>-4.3308360606060603</v>
      </c>
      <c r="J1683" s="1">
        <v>-2.9198503896103798</v>
      </c>
    </row>
    <row r="1684" spans="1:10" ht="13.5" customHeight="1" x14ac:dyDescent="0.35">
      <c r="A1684" s="1" t="s">
        <v>85</v>
      </c>
      <c r="B1684" s="1">
        <v>0</v>
      </c>
      <c r="C1684" s="1" t="s">
        <v>10</v>
      </c>
      <c r="D1684" s="1" t="s">
        <v>11</v>
      </c>
      <c r="E1684" s="1">
        <v>-13.295314805194799</v>
      </c>
      <c r="F1684" s="1">
        <v>1.2259953679653699</v>
      </c>
      <c r="G1684" s="1">
        <v>1.6754570562770501</v>
      </c>
      <c r="H1684" s="1">
        <v>-7.3990302597402597E-4</v>
      </c>
      <c r="I1684" s="1">
        <v>-4.3376308528138603</v>
      </c>
      <c r="J1684" s="1">
        <v>-2.9243974415584399</v>
      </c>
    </row>
    <row r="1685" spans="1:10" ht="13.5" customHeight="1" x14ac:dyDescent="0.35">
      <c r="A1685" s="1" t="s">
        <v>85</v>
      </c>
      <c r="B1685" s="1">
        <v>1.75</v>
      </c>
      <c r="C1685" s="1" t="s">
        <v>10</v>
      </c>
      <c r="D1685" s="1" t="s">
        <v>11</v>
      </c>
      <c r="E1685" s="1">
        <v>-13.312171168831201</v>
      </c>
      <c r="F1685" s="1">
        <v>1.2277058874458899</v>
      </c>
      <c r="G1685" s="1">
        <v>1.6777214718614699</v>
      </c>
      <c r="H1685" s="1">
        <v>-7.4095812987012995E-4</v>
      </c>
      <c r="I1685" s="1">
        <v>-4.3444256450216496</v>
      </c>
      <c r="J1685" s="1">
        <v>-2.9289444935064899</v>
      </c>
    </row>
    <row r="1686" spans="1:10" ht="13.5" customHeight="1" x14ac:dyDescent="0.35">
      <c r="A1686" s="1" t="s">
        <v>85</v>
      </c>
      <c r="B1686" s="1">
        <v>3.5</v>
      </c>
      <c r="C1686" s="1" t="s">
        <v>10</v>
      </c>
      <c r="D1686" s="1" t="s">
        <v>11</v>
      </c>
      <c r="E1686" s="1">
        <v>-13.329027532467601</v>
      </c>
      <c r="F1686" s="1">
        <v>1.22941640692641</v>
      </c>
      <c r="G1686" s="1">
        <v>1.6799858874458899</v>
      </c>
      <c r="H1686" s="1">
        <v>-7.4201323376623404E-4</v>
      </c>
      <c r="I1686" s="1">
        <v>-4.3512204372294399</v>
      </c>
      <c r="J1686" s="1">
        <v>-2.9334915454545398</v>
      </c>
    </row>
    <row r="1687" spans="1:10" ht="13.5" customHeight="1" x14ac:dyDescent="0.35">
      <c r="A1687" s="1" t="s">
        <v>85</v>
      </c>
      <c r="B1687" s="1">
        <v>0</v>
      </c>
      <c r="C1687" s="1" t="s">
        <v>12</v>
      </c>
      <c r="D1687" s="1" t="s">
        <v>11</v>
      </c>
      <c r="E1687" s="1">
        <v>-13.345883896103899</v>
      </c>
      <c r="F1687" s="1">
        <v>1.23112692640693</v>
      </c>
      <c r="G1687" s="1">
        <v>1.6822503030303</v>
      </c>
      <c r="H1687" s="1">
        <v>-7.4306833766233803E-4</v>
      </c>
      <c r="I1687" s="1">
        <v>-4.3580152294372301</v>
      </c>
      <c r="J1687" s="1">
        <v>-2.9380385974025902</v>
      </c>
    </row>
    <row r="1688" spans="1:10" ht="13.5" customHeight="1" x14ac:dyDescent="0.35">
      <c r="A1688" s="1" t="s">
        <v>85</v>
      </c>
      <c r="B1688" s="1">
        <v>1.75</v>
      </c>
      <c r="C1688" s="1" t="s">
        <v>12</v>
      </c>
      <c r="D1688" s="1" t="s">
        <v>11</v>
      </c>
      <c r="E1688" s="1">
        <v>-13.362740259740301</v>
      </c>
      <c r="F1688" s="1">
        <v>1.23283744588745</v>
      </c>
      <c r="G1688" s="1">
        <v>1.68451471861472</v>
      </c>
      <c r="H1688" s="1">
        <v>-7.4412344155844201E-4</v>
      </c>
      <c r="I1688" s="1">
        <v>-4.3648100216450203</v>
      </c>
      <c r="J1688" s="1">
        <v>-2.9425856493506402</v>
      </c>
    </row>
    <row r="1689" spans="1:10" ht="13.5" customHeight="1" x14ac:dyDescent="0.35">
      <c r="A1689" s="1" t="s">
        <v>85</v>
      </c>
      <c r="B1689" s="1">
        <v>3.5</v>
      </c>
      <c r="C1689" s="1" t="s">
        <v>12</v>
      </c>
      <c r="D1689" s="1" t="s">
        <v>11</v>
      </c>
      <c r="E1689" s="1">
        <v>-13.379596623376599</v>
      </c>
      <c r="F1689" s="1">
        <v>1.2345479653679701</v>
      </c>
      <c r="G1689" s="1">
        <v>1.6867791341991301</v>
      </c>
      <c r="H1689" s="1">
        <v>-7.4517854545454599E-4</v>
      </c>
      <c r="I1689" s="1">
        <v>-4.3716048138528203</v>
      </c>
      <c r="J1689" s="1">
        <v>-2.9471327012986999</v>
      </c>
    </row>
    <row r="1690" spans="1:10" ht="13.5" customHeight="1" x14ac:dyDescent="0.35">
      <c r="A1690" s="1" t="s">
        <v>85</v>
      </c>
      <c r="B1690" s="1">
        <v>0</v>
      </c>
      <c r="C1690" s="1" t="s">
        <v>13</v>
      </c>
      <c r="D1690" s="1" t="s">
        <v>11</v>
      </c>
      <c r="E1690" s="1">
        <v>-13.396452987012999</v>
      </c>
      <c r="F1690" s="1">
        <v>1.2362584848484901</v>
      </c>
      <c r="G1690" s="1">
        <v>1.6890435497835501</v>
      </c>
      <c r="H1690" s="1">
        <v>-7.4623364935064997E-4</v>
      </c>
      <c r="I1690" s="1">
        <v>-4.3783996060606096</v>
      </c>
      <c r="J1690" s="1">
        <v>-2.9516797532467498</v>
      </c>
    </row>
    <row r="1691" spans="1:10" ht="13.5" customHeight="1" x14ac:dyDescent="0.35">
      <c r="A1691" s="1" t="s">
        <v>85</v>
      </c>
      <c r="B1691" s="1">
        <v>1.75</v>
      </c>
      <c r="C1691" s="1" t="s">
        <v>13</v>
      </c>
      <c r="D1691" s="1" t="s">
        <v>11</v>
      </c>
      <c r="E1691" s="1">
        <v>-13.413309350649399</v>
      </c>
      <c r="F1691" s="1">
        <v>1.2379690043290099</v>
      </c>
      <c r="G1691" s="1">
        <v>1.6913079653679599</v>
      </c>
      <c r="H1691" s="1">
        <v>-7.4728875324675396E-4</v>
      </c>
      <c r="I1691" s="1">
        <v>-4.3851943982683999</v>
      </c>
      <c r="J1691" s="1">
        <v>-2.9562268051948002</v>
      </c>
    </row>
    <row r="1692" spans="1:10" ht="13.5" customHeight="1" x14ac:dyDescent="0.35">
      <c r="A1692" s="1" t="s">
        <v>85</v>
      </c>
      <c r="B1692" s="1">
        <v>3.5</v>
      </c>
      <c r="C1692" s="1" t="s">
        <v>13</v>
      </c>
      <c r="D1692" s="1" t="s">
        <v>11</v>
      </c>
      <c r="E1692" s="1">
        <v>-13.4301657142857</v>
      </c>
      <c r="F1692" s="1">
        <v>1.2396795238095299</v>
      </c>
      <c r="G1692" s="1">
        <v>1.6935723809523799</v>
      </c>
      <c r="H1692" s="1">
        <v>-7.4834385714285805E-4</v>
      </c>
      <c r="I1692" s="1">
        <v>-4.3919891904761901</v>
      </c>
      <c r="J1692" s="1">
        <v>-2.9607738571428501</v>
      </c>
    </row>
    <row r="1693" spans="1:10" ht="13.5" customHeight="1" x14ac:dyDescent="0.35">
      <c r="A1693" s="1" t="s">
        <v>85</v>
      </c>
      <c r="B1693" s="1">
        <v>0</v>
      </c>
      <c r="C1693" s="1" t="s">
        <v>14</v>
      </c>
      <c r="D1693" s="1" t="s">
        <v>11</v>
      </c>
      <c r="E1693" s="1">
        <v>-13.447022077922099</v>
      </c>
      <c r="F1693" s="1">
        <v>1.24139004329005</v>
      </c>
      <c r="G1693" s="1">
        <v>1.6958367965368</v>
      </c>
      <c r="H1693" s="1">
        <v>-7.4939896103896095E-4</v>
      </c>
      <c r="I1693" s="1">
        <v>-4.3987839826839901</v>
      </c>
      <c r="J1693" s="1">
        <v>-2.9653209090909001</v>
      </c>
    </row>
    <row r="1694" spans="1:10" ht="13.5" customHeight="1" x14ac:dyDescent="0.35">
      <c r="A1694" s="1" t="s">
        <v>85</v>
      </c>
      <c r="B1694" s="1">
        <v>1.75</v>
      </c>
      <c r="C1694" s="1" t="s">
        <v>14</v>
      </c>
      <c r="D1694" s="1" t="s">
        <v>11</v>
      </c>
      <c r="E1694" s="1">
        <v>-13.463878441558499</v>
      </c>
      <c r="F1694" s="1">
        <v>1.24310056277057</v>
      </c>
      <c r="G1694" s="1">
        <v>1.69810121212121</v>
      </c>
      <c r="H1694" s="1">
        <v>-7.5045406493506504E-4</v>
      </c>
      <c r="I1694" s="1">
        <v>-4.4055787748917803</v>
      </c>
      <c r="J1694" s="1">
        <v>-2.9698679610389598</v>
      </c>
    </row>
    <row r="1695" spans="1:10" ht="13.5" customHeight="1" x14ac:dyDescent="0.35">
      <c r="A1695" s="1" t="s">
        <v>85</v>
      </c>
      <c r="B1695" s="1">
        <v>3.5</v>
      </c>
      <c r="C1695" s="1" t="s">
        <v>14</v>
      </c>
      <c r="D1695" s="1" t="s">
        <v>11</v>
      </c>
      <c r="E1695" s="1">
        <v>-13.4807348051948</v>
      </c>
      <c r="F1695" s="1">
        <v>1.2448110822510901</v>
      </c>
      <c r="G1695" s="1">
        <v>1.70036562770563</v>
      </c>
      <c r="H1695" s="1">
        <v>-7.5150916883116902E-4</v>
      </c>
      <c r="I1695" s="1">
        <v>-4.4123735670995696</v>
      </c>
      <c r="J1695" s="1">
        <v>-2.9744150129870102</v>
      </c>
    </row>
    <row r="1696" spans="1:10" ht="13.5" customHeight="1" x14ac:dyDescent="0.35">
      <c r="A1696" s="1" t="s">
        <v>85</v>
      </c>
      <c r="B1696" s="1">
        <v>0</v>
      </c>
      <c r="C1696" s="1" t="s">
        <v>15</v>
      </c>
      <c r="D1696" s="1" t="s">
        <v>11</v>
      </c>
      <c r="E1696" s="1">
        <v>-13.4975911688312</v>
      </c>
      <c r="F1696" s="1">
        <v>1.2465216017316101</v>
      </c>
      <c r="G1696" s="1">
        <v>1.7026300432900401</v>
      </c>
      <c r="H1696" s="1">
        <v>-7.52564272727273E-4</v>
      </c>
      <c r="I1696" s="1">
        <v>-4.4191683593073599</v>
      </c>
      <c r="J1696" s="1">
        <v>-2.9789620649350601</v>
      </c>
    </row>
    <row r="1697" spans="1:10" ht="13.5" customHeight="1" x14ac:dyDescent="0.35">
      <c r="A1697" s="1" t="s">
        <v>85</v>
      </c>
      <c r="B1697" s="1">
        <v>1.75</v>
      </c>
      <c r="C1697" s="1" t="s">
        <v>15</v>
      </c>
      <c r="D1697" s="1" t="s">
        <v>11</v>
      </c>
      <c r="E1697" s="1">
        <v>-13.514447532467599</v>
      </c>
      <c r="F1697" s="1">
        <v>1.2482321212121299</v>
      </c>
      <c r="G1697" s="1">
        <v>1.7048944588744599</v>
      </c>
      <c r="H1697" s="1">
        <v>-7.5361937662337699E-4</v>
      </c>
      <c r="I1697" s="1">
        <v>-4.4259631515151501</v>
      </c>
      <c r="J1697" s="1">
        <v>-2.98350911688311</v>
      </c>
    </row>
    <row r="1698" spans="1:10" ht="13.5" customHeight="1" x14ac:dyDescent="0.35">
      <c r="A1698" s="1" t="s">
        <v>85</v>
      </c>
      <c r="B1698" s="1">
        <v>3.5</v>
      </c>
      <c r="C1698" s="1" t="s">
        <v>15</v>
      </c>
      <c r="D1698" s="1" t="s">
        <v>11</v>
      </c>
      <c r="E1698" s="1">
        <v>-13.5313038961039</v>
      </c>
      <c r="F1698" s="1">
        <v>1.2499426406926499</v>
      </c>
      <c r="G1698" s="1">
        <v>1.7071588744588699</v>
      </c>
      <c r="H1698" s="1">
        <v>-7.5467448051948097E-4</v>
      </c>
      <c r="I1698" s="1">
        <v>-4.4327579437229501</v>
      </c>
      <c r="J1698" s="1">
        <v>-2.98805616883116</v>
      </c>
    </row>
    <row r="1699" spans="1:10" ht="13.5" customHeight="1" x14ac:dyDescent="0.35">
      <c r="A1699" s="1" t="s">
        <v>85</v>
      </c>
      <c r="B1699" s="1">
        <v>0</v>
      </c>
      <c r="C1699" s="1" t="s">
        <v>16</v>
      </c>
      <c r="D1699" s="1" t="s">
        <v>11</v>
      </c>
      <c r="E1699" s="1">
        <v>-13.5481602597403</v>
      </c>
      <c r="F1699" s="1">
        <v>1.25165316017317</v>
      </c>
      <c r="G1699" s="1">
        <v>1.70942329004329</v>
      </c>
      <c r="H1699" s="1">
        <v>-7.5572958441558495E-4</v>
      </c>
      <c r="I1699" s="1">
        <v>-4.4395527359307403</v>
      </c>
      <c r="J1699" s="1">
        <v>-2.9926032207792201</v>
      </c>
    </row>
    <row r="1700" spans="1:10" ht="13.5" customHeight="1" x14ac:dyDescent="0.35">
      <c r="A1700" s="1" t="s">
        <v>85</v>
      </c>
      <c r="B1700" s="1">
        <v>1.75</v>
      </c>
      <c r="C1700" s="1" t="s">
        <v>16</v>
      </c>
      <c r="D1700" s="1" t="s">
        <v>11</v>
      </c>
      <c r="E1700" s="1">
        <v>-13.5650166233766</v>
      </c>
      <c r="F1700" s="1">
        <v>1.25336367965368</v>
      </c>
      <c r="G1700" s="1">
        <v>1.7116877056277</v>
      </c>
      <c r="H1700" s="1">
        <v>-7.5678468831168904E-4</v>
      </c>
      <c r="I1700" s="1">
        <v>-4.4463475281385296</v>
      </c>
      <c r="J1700" s="1">
        <v>-2.9971502727272701</v>
      </c>
    </row>
    <row r="1701" spans="1:10" ht="13.5" customHeight="1" x14ac:dyDescent="0.35">
      <c r="A1701" s="1" t="s">
        <v>85</v>
      </c>
      <c r="B1701" s="1">
        <v>3.5</v>
      </c>
      <c r="C1701" s="1" t="s">
        <v>16</v>
      </c>
      <c r="D1701" s="1" t="s">
        <v>11</v>
      </c>
      <c r="E1701" s="1">
        <v>-13.581872987013</v>
      </c>
      <c r="F1701" s="1">
        <v>1.2550741991342</v>
      </c>
      <c r="G1701" s="1">
        <v>1.71395212121212</v>
      </c>
      <c r="H1701" s="1">
        <v>-7.5783979220779205E-4</v>
      </c>
      <c r="I1701" s="1">
        <v>-4.4531423203463198</v>
      </c>
      <c r="J1701" s="1">
        <v>-3.00169732467532</v>
      </c>
    </row>
    <row r="1702" spans="1:10" ht="13.5" customHeight="1" x14ac:dyDescent="0.35">
      <c r="A1702" s="1" t="s">
        <v>85</v>
      </c>
      <c r="B1702" s="1">
        <v>0</v>
      </c>
      <c r="C1702" s="1" t="s">
        <v>17</v>
      </c>
      <c r="D1702" s="1" t="s">
        <v>11</v>
      </c>
      <c r="E1702" s="1">
        <v>-13.5987293506494</v>
      </c>
      <c r="F1702" s="1">
        <v>1.2567847186147201</v>
      </c>
      <c r="G1702" s="1">
        <v>1.7162165367965401</v>
      </c>
      <c r="H1702" s="1">
        <v>-7.5889489610389603E-4</v>
      </c>
      <c r="I1702" s="1">
        <v>-4.4599371125541198</v>
      </c>
      <c r="J1702" s="1">
        <v>-3.00624437662337</v>
      </c>
    </row>
    <row r="1703" spans="1:10" ht="13.5" customHeight="1" x14ac:dyDescent="0.35">
      <c r="A1703" s="1" t="s">
        <v>85</v>
      </c>
      <c r="B1703" s="1">
        <v>1.75</v>
      </c>
      <c r="C1703" s="1" t="s">
        <v>17</v>
      </c>
      <c r="D1703" s="1" t="s">
        <v>11</v>
      </c>
      <c r="E1703" s="1">
        <v>-13.6155857142857</v>
      </c>
      <c r="F1703" s="1">
        <v>1.2584952380952401</v>
      </c>
      <c r="G1703" s="1">
        <v>1.7184809523809501</v>
      </c>
      <c r="H1703" s="1">
        <v>-7.5995000000000001E-4</v>
      </c>
      <c r="I1703" s="1">
        <v>-4.4667319047619101</v>
      </c>
      <c r="J1703" s="1">
        <v>-3.0107914285714199</v>
      </c>
    </row>
    <row r="1704" spans="1:10" ht="13.5" customHeight="1" x14ac:dyDescent="0.35">
      <c r="A1704" s="1" t="s">
        <v>85</v>
      </c>
      <c r="B1704" s="1">
        <v>3.5</v>
      </c>
      <c r="C1704" s="1" t="s">
        <v>17</v>
      </c>
      <c r="D1704" s="1" t="s">
        <v>11</v>
      </c>
      <c r="E1704" s="1">
        <v>-13.6324420779221</v>
      </c>
      <c r="F1704" s="1">
        <v>1.2602057575757599</v>
      </c>
      <c r="G1704" s="1">
        <v>1.7207453679653699</v>
      </c>
      <c r="H1704" s="1">
        <v>-7.61005103896104E-4</v>
      </c>
      <c r="I1704" s="1">
        <v>-4.4735266969697003</v>
      </c>
      <c r="J1704" s="1">
        <v>-3.0153384805194801</v>
      </c>
    </row>
    <row r="1705" spans="1:10" ht="13.5" customHeight="1" x14ac:dyDescent="0.35">
      <c r="A1705" s="1" t="s">
        <v>85</v>
      </c>
      <c r="B1705" s="1">
        <v>0</v>
      </c>
      <c r="C1705" s="1" t="s">
        <v>10</v>
      </c>
      <c r="D1705" s="1" t="s">
        <v>11</v>
      </c>
      <c r="E1705" s="1">
        <v>-13.6492984415585</v>
      </c>
      <c r="F1705" s="1">
        <v>1.26191627705628</v>
      </c>
      <c r="G1705" s="1">
        <v>1.72300978354978</v>
      </c>
      <c r="H1705" s="1">
        <v>-7.6206020779220798E-4</v>
      </c>
      <c r="I1705" s="1">
        <v>-4.4803214891774896</v>
      </c>
      <c r="J1705" s="1">
        <v>-3.01988553246753</v>
      </c>
    </row>
    <row r="1706" spans="1:10" ht="13.5" customHeight="1" x14ac:dyDescent="0.35">
      <c r="A1706" s="1" t="s">
        <v>85</v>
      </c>
      <c r="B1706" s="1">
        <v>1.75</v>
      </c>
      <c r="C1706" s="1" t="s">
        <v>10</v>
      </c>
      <c r="D1706" s="1" t="s">
        <v>11</v>
      </c>
      <c r="E1706" s="1">
        <v>-13.6661548051948</v>
      </c>
      <c r="F1706" s="1">
        <v>1.2636267965368</v>
      </c>
      <c r="G1706" s="1">
        <v>1.7252741991342</v>
      </c>
      <c r="H1706" s="1">
        <v>-7.6311531168831196E-4</v>
      </c>
      <c r="I1706" s="1">
        <v>-4.4871162813852798</v>
      </c>
      <c r="J1706" s="1">
        <v>-3.0244325844155799</v>
      </c>
    </row>
    <row r="1707" spans="1:10" ht="13.5" customHeight="1" x14ac:dyDescent="0.35">
      <c r="A1707" s="1" t="s">
        <v>85</v>
      </c>
      <c r="B1707" s="1">
        <v>3.5</v>
      </c>
      <c r="C1707" s="1" t="s">
        <v>10</v>
      </c>
      <c r="D1707" s="1" t="s">
        <v>11</v>
      </c>
      <c r="E1707" s="1">
        <v>-13.6830111688312</v>
      </c>
      <c r="F1707" s="1">
        <v>1.26533731601732</v>
      </c>
      <c r="G1707" s="1">
        <v>1.72753861471861</v>
      </c>
      <c r="H1707" s="1">
        <v>-7.6417041558441605E-4</v>
      </c>
      <c r="I1707" s="1">
        <v>-4.4939110735930798</v>
      </c>
      <c r="J1707" s="1">
        <v>-3.0289796363636299</v>
      </c>
    </row>
    <row r="1708" spans="1:10" ht="13.5" customHeight="1" x14ac:dyDescent="0.35">
      <c r="A1708" s="1" t="s">
        <v>85</v>
      </c>
      <c r="B1708" s="1">
        <v>0</v>
      </c>
      <c r="C1708" s="1" t="s">
        <v>12</v>
      </c>
      <c r="D1708" s="1" t="s">
        <v>11</v>
      </c>
      <c r="E1708" s="1">
        <v>-13.6998675324676</v>
      </c>
      <c r="F1708" s="1">
        <v>1.2670478354978401</v>
      </c>
      <c r="G1708" s="1">
        <v>1.7298030303030301</v>
      </c>
      <c r="H1708" s="1">
        <v>-7.6522551948052004E-4</v>
      </c>
      <c r="I1708" s="1">
        <v>-4.5007058658008701</v>
      </c>
      <c r="J1708" s="1">
        <v>-3.0335266883116798</v>
      </c>
    </row>
    <row r="1709" spans="1:10" ht="13.5" customHeight="1" x14ac:dyDescent="0.35">
      <c r="A1709" s="1" t="s">
        <v>85</v>
      </c>
      <c r="B1709" s="1">
        <v>1.75</v>
      </c>
      <c r="C1709" s="1" t="s">
        <v>12</v>
      </c>
      <c r="D1709" s="1" t="s">
        <v>11</v>
      </c>
      <c r="E1709" s="1">
        <v>-13.7167238961039</v>
      </c>
      <c r="F1709" s="1">
        <v>1.2687583549783601</v>
      </c>
      <c r="G1709" s="1">
        <v>1.7320674458874401</v>
      </c>
      <c r="H1709" s="1">
        <v>-7.6628062337662402E-4</v>
      </c>
      <c r="I1709" s="1">
        <v>-4.5075006580086603</v>
      </c>
      <c r="J1709" s="1">
        <v>-3.03807374025974</v>
      </c>
    </row>
    <row r="1710" spans="1:10" ht="13.5" customHeight="1" x14ac:dyDescent="0.35">
      <c r="A1710" s="1" t="s">
        <v>85</v>
      </c>
      <c r="B1710" s="1">
        <v>3.5</v>
      </c>
      <c r="C1710" s="1" t="s">
        <v>12</v>
      </c>
      <c r="D1710" s="1" t="s">
        <v>11</v>
      </c>
      <c r="E1710" s="1">
        <v>-13.7335802597403</v>
      </c>
      <c r="F1710" s="1">
        <v>1.2704688744588799</v>
      </c>
      <c r="G1710" s="1">
        <v>1.7343318614718599</v>
      </c>
      <c r="H1710" s="1">
        <v>-7.67335727272728E-4</v>
      </c>
      <c r="I1710" s="1">
        <v>-4.5142954502164496</v>
      </c>
      <c r="J1710" s="1">
        <v>-3.0426207922077899</v>
      </c>
    </row>
    <row r="1711" spans="1:10" ht="13.5" customHeight="1" x14ac:dyDescent="0.35">
      <c r="A1711" s="1" t="s">
        <v>85</v>
      </c>
      <c r="B1711" s="1">
        <v>0</v>
      </c>
      <c r="C1711" s="1" t="s">
        <v>13</v>
      </c>
      <c r="D1711" s="1" t="s">
        <v>11</v>
      </c>
      <c r="E1711" s="1">
        <v>-13.750436623376601</v>
      </c>
      <c r="F1711" s="1">
        <v>1.2721793939393999</v>
      </c>
      <c r="G1711" s="1">
        <v>1.7365962770562799</v>
      </c>
      <c r="H1711" s="1">
        <v>-7.6839083116883101E-4</v>
      </c>
      <c r="I1711" s="1">
        <v>-4.5210902424242496</v>
      </c>
      <c r="J1711" s="1">
        <v>-3.0471678441558399</v>
      </c>
    </row>
    <row r="1712" spans="1:10" ht="13.5" customHeight="1" x14ac:dyDescent="0.35">
      <c r="A1712" s="1" t="s">
        <v>85</v>
      </c>
      <c r="B1712" s="1">
        <v>1.75</v>
      </c>
      <c r="C1712" s="1" t="s">
        <v>13</v>
      </c>
      <c r="D1712" s="1" t="s">
        <v>11</v>
      </c>
      <c r="E1712" s="1">
        <v>-13.767292987013001</v>
      </c>
      <c r="F1712" s="1">
        <v>1.27388991341992</v>
      </c>
      <c r="G1712" s="1">
        <v>1.73886069264069</v>
      </c>
      <c r="H1712" s="1">
        <v>-7.6944593506493499E-4</v>
      </c>
      <c r="I1712" s="1">
        <v>-4.5278850346320398</v>
      </c>
      <c r="J1712" s="1">
        <v>-3.0517148961038898</v>
      </c>
    </row>
    <row r="1713" spans="1:10" ht="13.5" customHeight="1" x14ac:dyDescent="0.35">
      <c r="A1713" s="1" t="s">
        <v>85</v>
      </c>
      <c r="B1713" s="1">
        <v>3.5</v>
      </c>
      <c r="C1713" s="1" t="s">
        <v>13</v>
      </c>
      <c r="D1713" s="1" t="s">
        <v>11</v>
      </c>
      <c r="E1713" s="1">
        <v>-13.7841493506494</v>
      </c>
      <c r="F1713" s="1">
        <v>1.27560043290044</v>
      </c>
      <c r="G1713" s="1">
        <v>1.74112510822511</v>
      </c>
      <c r="H1713" s="1">
        <v>-7.7050103896103897E-4</v>
      </c>
      <c r="I1713" s="1">
        <v>-4.5346798268398301</v>
      </c>
      <c r="J1713" s="1">
        <v>-3.0562619480519402</v>
      </c>
    </row>
    <row r="1714" spans="1:10" ht="13.5" customHeight="1" x14ac:dyDescent="0.35">
      <c r="A1714" s="1" t="s">
        <v>85</v>
      </c>
      <c r="B1714" s="1">
        <v>0</v>
      </c>
      <c r="C1714" s="1" t="s">
        <v>14</v>
      </c>
      <c r="D1714" s="1" t="s">
        <v>11</v>
      </c>
      <c r="E1714" s="1">
        <v>-13.801005714285701</v>
      </c>
      <c r="F1714" s="1">
        <v>1.27731095238096</v>
      </c>
      <c r="G1714" s="1">
        <v>1.7433895238095201</v>
      </c>
      <c r="H1714" s="1">
        <v>-7.7155614285714296E-4</v>
      </c>
      <c r="I1714" s="1">
        <v>-4.5414746190476203</v>
      </c>
      <c r="J1714" s="1">
        <v>-3.0608089999999999</v>
      </c>
    </row>
    <row r="1715" spans="1:10" ht="13.5" customHeight="1" x14ac:dyDescent="0.35">
      <c r="A1715" s="1" t="s">
        <v>85</v>
      </c>
      <c r="B1715" s="1">
        <v>1.75</v>
      </c>
      <c r="C1715" s="1" t="s">
        <v>14</v>
      </c>
      <c r="D1715" s="1" t="s">
        <v>11</v>
      </c>
      <c r="E1715" s="1">
        <v>-13.817862077922101</v>
      </c>
      <c r="F1715" s="1">
        <v>1.2790214718614801</v>
      </c>
      <c r="G1715" s="1">
        <v>1.7456539393939401</v>
      </c>
      <c r="H1715" s="1">
        <v>-7.7261124675324705E-4</v>
      </c>
      <c r="I1715" s="1">
        <v>-4.5482694112554096</v>
      </c>
      <c r="J1715" s="1">
        <v>-3.0653560519480498</v>
      </c>
    </row>
    <row r="1716" spans="1:10" ht="13.5" customHeight="1" x14ac:dyDescent="0.35">
      <c r="A1716" s="1" t="s">
        <v>85</v>
      </c>
      <c r="B1716" s="1">
        <v>3.5</v>
      </c>
      <c r="C1716" s="1" t="s">
        <v>14</v>
      </c>
      <c r="D1716" s="1" t="s">
        <v>11</v>
      </c>
      <c r="E1716" s="1">
        <v>-13.834718441558501</v>
      </c>
      <c r="F1716" s="1">
        <v>1.2807319913420001</v>
      </c>
      <c r="G1716" s="1">
        <v>1.7479183549783499</v>
      </c>
      <c r="H1716" s="1">
        <v>-7.7366635064935103E-4</v>
      </c>
      <c r="I1716" s="1">
        <v>-4.5550642034632096</v>
      </c>
      <c r="J1716" s="1">
        <v>-3.0699031038961002</v>
      </c>
    </row>
    <row r="1717" spans="1:10" ht="13.5" customHeight="1" x14ac:dyDescent="0.35">
      <c r="A1717" s="1" t="s">
        <v>85</v>
      </c>
      <c r="B1717" s="1">
        <v>0</v>
      </c>
      <c r="C1717" s="1" t="s">
        <v>15</v>
      </c>
      <c r="D1717" s="1" t="s">
        <v>11</v>
      </c>
      <c r="E1717" s="1">
        <v>-13.851574805194801</v>
      </c>
      <c r="F1717" s="1">
        <v>1.2824425108225199</v>
      </c>
      <c r="G1717" s="1">
        <v>1.7501827705627699</v>
      </c>
      <c r="H1717" s="1">
        <v>-7.7472145454545501E-4</v>
      </c>
      <c r="I1717" s="1">
        <v>-4.5618589956709998</v>
      </c>
      <c r="J1717" s="1">
        <v>-3.0744501558441502</v>
      </c>
    </row>
    <row r="1718" spans="1:10" ht="13.5" customHeight="1" x14ac:dyDescent="0.35">
      <c r="A1718" s="1" t="s">
        <v>85</v>
      </c>
      <c r="B1718" s="1">
        <v>1.75</v>
      </c>
      <c r="C1718" s="1" t="s">
        <v>15</v>
      </c>
      <c r="D1718" s="1" t="s">
        <v>11</v>
      </c>
      <c r="E1718" s="1">
        <v>-13.868431168831201</v>
      </c>
      <c r="F1718" s="1">
        <v>1.28415303030304</v>
      </c>
      <c r="G1718" s="1">
        <v>1.75244718614718</v>
      </c>
      <c r="H1718" s="1">
        <v>-7.7577655844155899E-4</v>
      </c>
      <c r="I1718" s="1">
        <v>-4.5686537878787901</v>
      </c>
      <c r="J1718" s="1">
        <v>-3.0789972077922001</v>
      </c>
    </row>
    <row r="1719" spans="1:10" ht="13.5" customHeight="1" x14ac:dyDescent="0.35">
      <c r="A1719" s="1" t="s">
        <v>85</v>
      </c>
      <c r="B1719" s="1">
        <v>3.5</v>
      </c>
      <c r="C1719" s="1" t="s">
        <v>15</v>
      </c>
      <c r="D1719" s="1" t="s">
        <v>11</v>
      </c>
      <c r="E1719" s="1">
        <v>-13.885287532467601</v>
      </c>
      <c r="F1719" s="1">
        <v>1.28586354978355</v>
      </c>
      <c r="G1719" s="1">
        <v>1.7547116017316</v>
      </c>
      <c r="H1719" s="1">
        <v>-7.7683166233766298E-4</v>
      </c>
      <c r="I1719" s="1">
        <v>-4.5754485800865803</v>
      </c>
      <c r="J1719" s="1">
        <v>-3.08354425974025</v>
      </c>
    </row>
    <row r="1720" spans="1:10" ht="13.5" customHeight="1" x14ac:dyDescent="0.35">
      <c r="A1720" s="1" t="s">
        <v>85</v>
      </c>
      <c r="B1720" s="1">
        <v>0</v>
      </c>
      <c r="C1720" s="1" t="s">
        <v>16</v>
      </c>
      <c r="D1720" s="1" t="s">
        <v>11</v>
      </c>
      <c r="E1720" s="1">
        <v>-13.902143896103899</v>
      </c>
      <c r="F1720" s="1">
        <v>1.28757406926407</v>
      </c>
      <c r="G1720" s="1">
        <v>1.75697601731602</v>
      </c>
      <c r="H1720" s="1">
        <v>-7.7788676623376696E-4</v>
      </c>
      <c r="I1720" s="1">
        <v>-4.5822433722943803</v>
      </c>
      <c r="J1720" s="1">
        <v>-3.0880913116883102</v>
      </c>
    </row>
    <row r="1721" spans="1:10" ht="13.5" customHeight="1" x14ac:dyDescent="0.35">
      <c r="A1721" s="1" t="s">
        <v>85</v>
      </c>
      <c r="B1721" s="1">
        <v>1.75</v>
      </c>
      <c r="C1721" s="1" t="s">
        <v>16</v>
      </c>
      <c r="D1721" s="1" t="s">
        <v>11</v>
      </c>
      <c r="E1721" s="1">
        <v>-13.919000259740301</v>
      </c>
      <c r="F1721" s="1">
        <v>1.2892845887445901</v>
      </c>
      <c r="G1721" s="1">
        <v>1.7592404329004301</v>
      </c>
      <c r="H1721" s="1">
        <v>-7.7894187012986997E-4</v>
      </c>
      <c r="I1721" s="1">
        <v>-4.5890381645021696</v>
      </c>
      <c r="J1721" s="1">
        <v>-3.0926383636363601</v>
      </c>
    </row>
    <row r="1722" spans="1:10" ht="13.5" customHeight="1" x14ac:dyDescent="0.35">
      <c r="A1722" s="1" t="s">
        <v>85</v>
      </c>
      <c r="B1722" s="1">
        <v>3.5</v>
      </c>
      <c r="C1722" s="1" t="s">
        <v>16</v>
      </c>
      <c r="D1722" s="1" t="s">
        <v>11</v>
      </c>
      <c r="E1722" s="1">
        <v>-13.935856623376599</v>
      </c>
      <c r="F1722" s="1">
        <v>1.2909951082251101</v>
      </c>
      <c r="G1722" s="1">
        <v>1.7615048484848499</v>
      </c>
      <c r="H1722" s="1">
        <v>-7.7999697402597395E-4</v>
      </c>
      <c r="I1722" s="1">
        <v>-4.5958329567099598</v>
      </c>
      <c r="J1722" s="1">
        <v>-3.0971854155844101</v>
      </c>
    </row>
    <row r="1723" spans="1:10" ht="13.5" customHeight="1" x14ac:dyDescent="0.35">
      <c r="A1723" s="1" t="s">
        <v>85</v>
      </c>
      <c r="B1723" s="1">
        <v>0</v>
      </c>
      <c r="C1723" s="1" t="s">
        <v>17</v>
      </c>
      <c r="D1723" s="1" t="s">
        <v>11</v>
      </c>
      <c r="E1723" s="1">
        <v>-13.952712987012999</v>
      </c>
      <c r="F1723" s="1">
        <v>1.2927056277056299</v>
      </c>
      <c r="G1723" s="1">
        <v>1.7637692640692599</v>
      </c>
      <c r="H1723" s="1">
        <v>-7.8105207792207804E-4</v>
      </c>
      <c r="I1723" s="1">
        <v>-4.6026277489177501</v>
      </c>
      <c r="J1723" s="1">
        <v>-3.10173246753246</v>
      </c>
    </row>
    <row r="1724" spans="1:10" ht="13.5" customHeight="1" x14ac:dyDescent="0.35">
      <c r="A1724" s="1" t="s">
        <v>85</v>
      </c>
      <c r="B1724" s="1">
        <v>1.75</v>
      </c>
      <c r="C1724" s="1" t="s">
        <v>17</v>
      </c>
      <c r="D1724" s="1" t="s">
        <v>11</v>
      </c>
      <c r="E1724" s="1">
        <v>-13.969569350649399</v>
      </c>
      <c r="F1724" s="1">
        <v>1.2944161471861499</v>
      </c>
      <c r="G1724" s="1">
        <v>1.76603367965368</v>
      </c>
      <c r="H1724" s="1">
        <v>-7.8210718181818202E-4</v>
      </c>
      <c r="I1724" s="1">
        <v>-4.6094225411255403</v>
      </c>
      <c r="J1724" s="1">
        <v>-3.10627951948051</v>
      </c>
    </row>
    <row r="1725" spans="1:10" ht="13.5" customHeight="1" x14ac:dyDescent="0.35">
      <c r="A1725" s="1" t="s">
        <v>85</v>
      </c>
      <c r="B1725" s="1">
        <v>3.5</v>
      </c>
      <c r="C1725" s="1" t="s">
        <v>17</v>
      </c>
      <c r="D1725" s="1" t="s">
        <v>11</v>
      </c>
      <c r="E1725" s="1">
        <v>-13.9864257142857</v>
      </c>
      <c r="F1725" s="1">
        <v>1.29612666666667</v>
      </c>
      <c r="G1725" s="1">
        <v>1.76829809523809</v>
      </c>
      <c r="H1725" s="1">
        <v>-7.8316228571428601E-4</v>
      </c>
      <c r="I1725" s="1">
        <v>-4.6162173333333403</v>
      </c>
      <c r="J1725" s="1">
        <v>-3.1108265714285701</v>
      </c>
    </row>
    <row r="1726" spans="1:10" ht="13.5" customHeight="1" x14ac:dyDescent="0.35">
      <c r="A1726" s="1" t="s">
        <v>85</v>
      </c>
      <c r="B1726" s="1">
        <v>0</v>
      </c>
      <c r="C1726" s="1" t="s">
        <v>10</v>
      </c>
      <c r="D1726" s="1" t="s">
        <v>11</v>
      </c>
      <c r="E1726" s="1">
        <v>-14.003282077922099</v>
      </c>
      <c r="F1726" s="1">
        <v>1.29783718614719</v>
      </c>
      <c r="G1726" s="1">
        <v>1.77056251082251</v>
      </c>
      <c r="H1726" s="1">
        <v>-7.8421738961038999E-4</v>
      </c>
      <c r="I1726" s="1">
        <v>-4.6230121255411296</v>
      </c>
      <c r="J1726" s="1">
        <v>-3.11537362337662</v>
      </c>
    </row>
    <row r="1727" spans="1:10" ht="13.5" customHeight="1" x14ac:dyDescent="0.35">
      <c r="A1727" s="1" t="s">
        <v>85</v>
      </c>
      <c r="B1727" s="1">
        <v>1.75</v>
      </c>
      <c r="C1727" s="1" t="s">
        <v>10</v>
      </c>
      <c r="D1727" s="1" t="s">
        <v>11</v>
      </c>
      <c r="E1727" s="1">
        <v>-14.020138441558499</v>
      </c>
      <c r="F1727" s="1">
        <v>1.29954770562771</v>
      </c>
      <c r="G1727" s="1">
        <v>1.7728269264069201</v>
      </c>
      <c r="H1727" s="1">
        <v>-7.8527249350649397E-4</v>
      </c>
      <c r="I1727" s="1">
        <v>-4.6298069177489198</v>
      </c>
      <c r="J1727" s="1">
        <v>-3.11992067532467</v>
      </c>
    </row>
    <row r="1728" spans="1:10" ht="13.5" customHeight="1" x14ac:dyDescent="0.35">
      <c r="A1728" s="1" t="s">
        <v>85</v>
      </c>
      <c r="B1728" s="1">
        <v>3.5</v>
      </c>
      <c r="C1728" s="1" t="s">
        <v>10</v>
      </c>
      <c r="D1728" s="1" t="s">
        <v>11</v>
      </c>
      <c r="E1728" s="1">
        <v>-14.0369948051948</v>
      </c>
      <c r="F1728" s="1">
        <v>1.3012582251082301</v>
      </c>
      <c r="G1728" s="1">
        <v>1.7750913419913401</v>
      </c>
      <c r="H1728" s="1">
        <v>-7.8632759740259795E-4</v>
      </c>
      <c r="I1728" s="1">
        <v>-4.6366017099567101</v>
      </c>
      <c r="J1728" s="1">
        <v>-3.1244677272727199</v>
      </c>
    </row>
    <row r="1729" spans="1:10" ht="13.5" customHeight="1" x14ac:dyDescent="0.35">
      <c r="A1729" s="1" t="s">
        <v>85</v>
      </c>
      <c r="B1729" s="1">
        <v>0</v>
      </c>
      <c r="C1729" s="1" t="s">
        <v>12</v>
      </c>
      <c r="D1729" s="1" t="s">
        <v>11</v>
      </c>
      <c r="E1729" s="1">
        <v>-14.0538511688312</v>
      </c>
      <c r="F1729" s="1">
        <v>1.3029687445887499</v>
      </c>
      <c r="G1729" s="1">
        <v>1.7773557575757599</v>
      </c>
      <c r="H1729" s="1">
        <v>-7.8738270129870204E-4</v>
      </c>
      <c r="I1729" s="1">
        <v>-4.6433965021645003</v>
      </c>
      <c r="J1729" s="1">
        <v>-3.1290147792207699</v>
      </c>
    </row>
    <row r="1730" spans="1:10" ht="13.5" customHeight="1" x14ac:dyDescent="0.35">
      <c r="A1730" s="1" t="s">
        <v>85</v>
      </c>
      <c r="B1730" s="1">
        <v>1.75</v>
      </c>
      <c r="C1730" s="1" t="s">
        <v>12</v>
      </c>
      <c r="D1730" s="1" t="s">
        <v>11</v>
      </c>
      <c r="E1730" s="1">
        <v>-14.070707532467599</v>
      </c>
      <c r="F1730" s="1">
        <v>1.3046792640692699</v>
      </c>
      <c r="G1730" s="1">
        <v>1.77962017316017</v>
      </c>
      <c r="H1730" s="1">
        <v>-7.8843780519480603E-4</v>
      </c>
      <c r="I1730" s="1">
        <v>-4.6501912943723003</v>
      </c>
      <c r="J1730" s="1">
        <v>-3.13356183116883</v>
      </c>
    </row>
    <row r="1731" spans="1:10" ht="13.5" customHeight="1" x14ac:dyDescent="0.35">
      <c r="A1731" s="1" t="s">
        <v>85</v>
      </c>
      <c r="B1731" s="1">
        <v>3.5</v>
      </c>
      <c r="C1731" s="1" t="s">
        <v>12</v>
      </c>
      <c r="D1731" s="1" t="s">
        <v>11</v>
      </c>
      <c r="E1731" s="1">
        <v>-14.0875638961039</v>
      </c>
      <c r="F1731" s="1">
        <v>1.30638978354979</v>
      </c>
      <c r="G1731" s="1">
        <v>1.78188458874459</v>
      </c>
      <c r="H1731" s="1">
        <v>-7.8949290909090903E-4</v>
      </c>
      <c r="I1731" s="1">
        <v>-4.6569860865800896</v>
      </c>
      <c r="J1731" s="1">
        <v>-3.13810888311688</v>
      </c>
    </row>
    <row r="1732" spans="1:10" ht="13.5" customHeight="1" x14ac:dyDescent="0.35">
      <c r="A1732" s="1" t="s">
        <v>85</v>
      </c>
      <c r="B1732" s="1">
        <v>0</v>
      </c>
      <c r="C1732" s="1" t="s">
        <v>13</v>
      </c>
      <c r="D1732" s="1" t="s">
        <v>11</v>
      </c>
      <c r="E1732" s="1">
        <v>-14.1044202597403</v>
      </c>
      <c r="F1732" s="1">
        <v>1.30810030303031</v>
      </c>
      <c r="G1732" s="1">
        <v>1.784149004329</v>
      </c>
      <c r="H1732" s="1">
        <v>-7.9054801298701302E-4</v>
      </c>
      <c r="I1732" s="1">
        <v>-4.6637808787878798</v>
      </c>
      <c r="J1732" s="1">
        <v>-3.1426559350649299</v>
      </c>
    </row>
    <row r="1733" spans="1:10" ht="13.5" customHeight="1" x14ac:dyDescent="0.35">
      <c r="A1733" s="1" t="s">
        <v>85</v>
      </c>
      <c r="B1733" s="1">
        <v>1.75</v>
      </c>
      <c r="C1733" s="1" t="s">
        <v>13</v>
      </c>
      <c r="D1733" s="1" t="s">
        <v>11</v>
      </c>
      <c r="E1733" s="1">
        <v>-14.1212766233766</v>
      </c>
      <c r="F1733" s="1">
        <v>1.30981082251083</v>
      </c>
      <c r="G1733" s="1">
        <v>1.7864134199134201</v>
      </c>
      <c r="H1733" s="1">
        <v>-7.91603116883117E-4</v>
      </c>
      <c r="I1733" s="1">
        <v>-4.6705756709956701</v>
      </c>
      <c r="J1733" s="1">
        <v>-3.1472029870129798</v>
      </c>
    </row>
    <row r="1734" spans="1:10" ht="13.5" customHeight="1" x14ac:dyDescent="0.35">
      <c r="A1734" s="1" t="s">
        <v>85</v>
      </c>
      <c r="B1734" s="1">
        <v>3.5</v>
      </c>
      <c r="C1734" s="1" t="s">
        <v>13</v>
      </c>
      <c r="D1734" s="1" t="s">
        <v>11</v>
      </c>
      <c r="E1734" s="1">
        <v>-14.138132987013</v>
      </c>
      <c r="F1734" s="1">
        <v>1.3115213419913501</v>
      </c>
      <c r="G1734" s="1">
        <v>1.7886778354978301</v>
      </c>
      <c r="H1734" s="1">
        <v>-7.9265822077922098E-4</v>
      </c>
      <c r="I1734" s="1">
        <v>-4.6773704632034701</v>
      </c>
      <c r="J1734" s="1">
        <v>-3.1517500389610298</v>
      </c>
    </row>
    <row r="1735" spans="1:10" ht="13.5" customHeight="1" x14ac:dyDescent="0.35">
      <c r="A1735" s="1" t="s">
        <v>85</v>
      </c>
      <c r="B1735" s="1">
        <v>0</v>
      </c>
      <c r="C1735" s="1" t="s">
        <v>14</v>
      </c>
      <c r="D1735" s="1" t="s">
        <v>11</v>
      </c>
      <c r="E1735" s="1">
        <v>-14.1549893506494</v>
      </c>
      <c r="F1735" s="1">
        <v>1.3132318614718701</v>
      </c>
      <c r="G1735" s="1">
        <v>1.7909422510822499</v>
      </c>
      <c r="H1735" s="1">
        <v>-7.9371332467532496E-4</v>
      </c>
      <c r="I1735" s="1">
        <v>-4.6841652554112603</v>
      </c>
      <c r="J1735" s="1">
        <v>-3.1562970909090899</v>
      </c>
    </row>
    <row r="1736" spans="1:10" ht="13.5" customHeight="1" x14ac:dyDescent="0.35">
      <c r="A1736" s="1" t="s">
        <v>85</v>
      </c>
      <c r="B1736" s="1">
        <v>1.75</v>
      </c>
      <c r="C1736" s="1" t="s">
        <v>14</v>
      </c>
      <c r="D1736" s="1" t="s">
        <v>11</v>
      </c>
      <c r="E1736" s="1">
        <v>-14.1718457142857</v>
      </c>
      <c r="F1736" s="1">
        <v>1.3149423809523899</v>
      </c>
      <c r="G1736" s="1">
        <v>1.79320666666666</v>
      </c>
      <c r="H1736" s="1">
        <v>-7.9476842857142895E-4</v>
      </c>
      <c r="I1736" s="1">
        <v>-4.6909600476190496</v>
      </c>
      <c r="J1736" s="1">
        <v>-3.1608441428571399</v>
      </c>
    </row>
    <row r="1737" spans="1:10" ht="13.5" customHeight="1" x14ac:dyDescent="0.35">
      <c r="A1737" s="1" t="s">
        <v>85</v>
      </c>
      <c r="B1737" s="1">
        <v>3.5</v>
      </c>
      <c r="C1737" s="1" t="s">
        <v>14</v>
      </c>
      <c r="D1737" s="1" t="s">
        <v>11</v>
      </c>
      <c r="E1737" s="1">
        <v>-14.1887020779221</v>
      </c>
      <c r="F1737" s="1">
        <v>1.3166529004329099</v>
      </c>
      <c r="G1737" s="1">
        <v>1.79547108225108</v>
      </c>
      <c r="H1737" s="1">
        <v>-7.9582353246753304E-4</v>
      </c>
      <c r="I1737" s="1">
        <v>-4.6977548398268398</v>
      </c>
      <c r="J1737" s="1">
        <v>-3.1653911948051898</v>
      </c>
    </row>
    <row r="1738" spans="1:10" ht="13.5" customHeight="1" x14ac:dyDescent="0.35">
      <c r="A1738" s="1" t="s">
        <v>85</v>
      </c>
      <c r="B1738" s="1">
        <v>0</v>
      </c>
      <c r="C1738" s="1" t="s">
        <v>15</v>
      </c>
      <c r="D1738" s="1" t="s">
        <v>11</v>
      </c>
      <c r="E1738" s="1">
        <v>-14.2055584415585</v>
      </c>
      <c r="F1738" s="1">
        <v>1.31836341991343</v>
      </c>
      <c r="G1738" s="1">
        <v>1.7977354978355</v>
      </c>
      <c r="H1738" s="1">
        <v>-7.9687863636363702E-4</v>
      </c>
      <c r="I1738" s="1">
        <v>-4.7045496320346301</v>
      </c>
      <c r="J1738" s="1">
        <v>-3.1699382467532402</v>
      </c>
    </row>
    <row r="1739" spans="1:10" ht="13.5" customHeight="1" x14ac:dyDescent="0.35">
      <c r="A1739" s="1" t="s">
        <v>85</v>
      </c>
      <c r="B1739" s="1">
        <v>1.75</v>
      </c>
      <c r="C1739" s="1" t="s">
        <v>15</v>
      </c>
      <c r="D1739" s="1" t="s">
        <v>11</v>
      </c>
      <c r="E1739" s="1">
        <v>-14.2224148051948</v>
      </c>
      <c r="F1739" s="1">
        <v>1.32007393939394</v>
      </c>
      <c r="G1739" s="1">
        <v>1.7999999134199101</v>
      </c>
      <c r="H1739" s="1">
        <v>-7.97933740259741E-4</v>
      </c>
      <c r="I1739" s="1">
        <v>-4.7113444242424301</v>
      </c>
      <c r="J1739" s="1">
        <v>-3.1744852987012901</v>
      </c>
    </row>
    <row r="1740" spans="1:10" ht="13.5" customHeight="1" x14ac:dyDescent="0.35">
      <c r="A1740" s="1" t="s">
        <v>85</v>
      </c>
      <c r="B1740" s="1">
        <v>3.5</v>
      </c>
      <c r="C1740" s="1" t="s">
        <v>15</v>
      </c>
      <c r="D1740" s="1" t="s">
        <v>11</v>
      </c>
      <c r="E1740" s="1">
        <v>-14.2392711688312</v>
      </c>
      <c r="F1740" s="1">
        <v>1.3217844588744601</v>
      </c>
      <c r="G1740" s="1">
        <v>1.8022643290043301</v>
      </c>
      <c r="H1740" s="1">
        <v>-7.9898884415584401E-4</v>
      </c>
      <c r="I1740" s="1">
        <v>-4.7181392164502203</v>
      </c>
      <c r="J1740" s="1">
        <v>-3.1790323506493499</v>
      </c>
    </row>
    <row r="1741" spans="1:10" ht="13.5" customHeight="1" x14ac:dyDescent="0.35">
      <c r="A1741" s="1" t="s">
        <v>85</v>
      </c>
      <c r="B1741" s="1">
        <v>0</v>
      </c>
      <c r="C1741" s="1" t="s">
        <v>16</v>
      </c>
      <c r="D1741" s="1" t="s">
        <v>11</v>
      </c>
      <c r="E1741" s="1">
        <v>-14.2561275324676</v>
      </c>
      <c r="F1741" s="1">
        <v>1.3234949783549801</v>
      </c>
      <c r="G1741" s="1">
        <v>1.8045287445887399</v>
      </c>
      <c r="H1741" s="1">
        <v>-8.0004394805194799E-4</v>
      </c>
      <c r="I1741" s="1">
        <v>-4.7249340086580096</v>
      </c>
      <c r="J1741" s="1">
        <v>-3.1835794025973998</v>
      </c>
    </row>
    <row r="1742" spans="1:10" ht="13.5" customHeight="1" x14ac:dyDescent="0.35">
      <c r="A1742" s="1" t="s">
        <v>85</v>
      </c>
      <c r="B1742" s="1">
        <v>1.75</v>
      </c>
      <c r="C1742" s="1" t="s">
        <v>16</v>
      </c>
      <c r="D1742" s="1" t="s">
        <v>11</v>
      </c>
      <c r="E1742" s="1">
        <v>-14.2729838961039</v>
      </c>
      <c r="F1742" s="1">
        <v>1.3252054978354999</v>
      </c>
      <c r="G1742" s="1">
        <v>1.8067931601731599</v>
      </c>
      <c r="H1742" s="1">
        <v>-8.0109905194805197E-4</v>
      </c>
      <c r="I1742" s="1">
        <v>-4.7317288008657998</v>
      </c>
      <c r="J1742" s="1">
        <v>-3.1881264545454502</v>
      </c>
    </row>
    <row r="1743" spans="1:10" ht="13.5" customHeight="1" x14ac:dyDescent="0.35">
      <c r="A1743" s="1" t="s">
        <v>85</v>
      </c>
      <c r="B1743" s="1">
        <v>3.5</v>
      </c>
      <c r="C1743" s="1" t="s">
        <v>16</v>
      </c>
      <c r="D1743" s="1" t="s">
        <v>11</v>
      </c>
      <c r="E1743" s="1">
        <v>-14.2898402597403</v>
      </c>
      <c r="F1743" s="1">
        <v>1.3269160173160199</v>
      </c>
      <c r="G1743" s="1">
        <v>1.80905757575757</v>
      </c>
      <c r="H1743" s="1">
        <v>-8.0215415584415596E-4</v>
      </c>
      <c r="I1743" s="1">
        <v>-4.7385235930735998</v>
      </c>
      <c r="J1743" s="1">
        <v>-3.1926735064935001</v>
      </c>
    </row>
    <row r="1744" spans="1:10" ht="13.5" customHeight="1" x14ac:dyDescent="0.35">
      <c r="A1744" s="1" t="s">
        <v>85</v>
      </c>
      <c r="B1744" s="1">
        <v>0</v>
      </c>
      <c r="C1744" s="1" t="s">
        <v>17</v>
      </c>
      <c r="D1744" s="1" t="s">
        <v>11</v>
      </c>
      <c r="E1744" s="1">
        <v>-14.306696623376601</v>
      </c>
      <c r="F1744" s="1">
        <v>1.32862653679654</v>
      </c>
      <c r="G1744" s="1">
        <v>1.81132199134199</v>
      </c>
      <c r="H1744" s="1">
        <v>-8.0320925974026005E-4</v>
      </c>
      <c r="I1744" s="1">
        <v>-4.7453183852813901</v>
      </c>
      <c r="J1744" s="1">
        <v>-3.1972205584415501</v>
      </c>
    </row>
    <row r="1745" spans="1:10" ht="13.5" customHeight="1" x14ac:dyDescent="0.35">
      <c r="A1745" s="1" t="s">
        <v>85</v>
      </c>
      <c r="B1745" s="1">
        <v>1.75</v>
      </c>
      <c r="C1745" s="1" t="s">
        <v>17</v>
      </c>
      <c r="D1745" s="1" t="s">
        <v>11</v>
      </c>
      <c r="E1745" s="1">
        <v>-14.323552987013001</v>
      </c>
      <c r="F1745" s="1">
        <v>1.33033705627706</v>
      </c>
      <c r="G1745" s="1">
        <v>1.81358640692641</v>
      </c>
      <c r="H1745" s="1">
        <v>-8.0426436363636403E-4</v>
      </c>
      <c r="I1745" s="1">
        <v>-4.7521131774891803</v>
      </c>
      <c r="J1745" s="1">
        <v>-3.2017676103896102</v>
      </c>
    </row>
    <row r="1746" spans="1:10" ht="13.5" customHeight="1" x14ac:dyDescent="0.35">
      <c r="A1746" s="1" t="s">
        <v>85</v>
      </c>
      <c r="B1746" s="1">
        <v>3.5</v>
      </c>
      <c r="C1746" s="1" t="s">
        <v>17</v>
      </c>
      <c r="D1746" s="1" t="s">
        <v>11</v>
      </c>
      <c r="E1746" s="1">
        <v>-14.3404093506494</v>
      </c>
      <c r="F1746" s="1">
        <v>1.33204757575758</v>
      </c>
      <c r="G1746" s="1">
        <v>1.8158508225108201</v>
      </c>
      <c r="H1746" s="1">
        <v>-8.0531946753246801E-4</v>
      </c>
      <c r="I1746" s="1">
        <v>-4.7589079696969696</v>
      </c>
      <c r="J1746" s="1">
        <v>-3.2063146623376602</v>
      </c>
    </row>
    <row r="1747" spans="1:10" ht="13.5" customHeight="1" x14ac:dyDescent="0.35">
      <c r="A1747" s="1" t="s">
        <v>85</v>
      </c>
      <c r="B1747" s="1">
        <v>0</v>
      </c>
      <c r="C1747" s="1" t="s">
        <v>10</v>
      </c>
      <c r="D1747" s="1" t="s">
        <v>11</v>
      </c>
      <c r="E1747" s="1">
        <v>-14.357265714285701</v>
      </c>
      <c r="F1747" s="1">
        <v>1.3337580952381001</v>
      </c>
      <c r="G1747" s="1">
        <v>1.8181152380952399</v>
      </c>
      <c r="H1747" s="1">
        <v>-8.06374571428572E-4</v>
      </c>
      <c r="I1747" s="1">
        <v>-4.7657027619047598</v>
      </c>
      <c r="J1747" s="1">
        <v>-3.2108617142857101</v>
      </c>
    </row>
    <row r="1748" spans="1:10" ht="13.5" customHeight="1" x14ac:dyDescent="0.35">
      <c r="A1748" s="1" t="s">
        <v>85</v>
      </c>
      <c r="B1748" s="1">
        <v>1.75</v>
      </c>
      <c r="C1748" s="1" t="s">
        <v>10</v>
      </c>
      <c r="D1748" s="1" t="s">
        <v>11</v>
      </c>
      <c r="E1748" s="1">
        <v>-14.374122077922101</v>
      </c>
      <c r="F1748" s="1">
        <v>1.3354686147186201</v>
      </c>
      <c r="G1748" s="1">
        <v>1.8203796536796499</v>
      </c>
      <c r="H1748" s="1">
        <v>-8.0742967532467598E-4</v>
      </c>
      <c r="I1748" s="1">
        <v>-4.7724975541125598</v>
      </c>
      <c r="J1748" s="1">
        <v>-3.21540876623376</v>
      </c>
    </row>
    <row r="1749" spans="1:10" ht="13.5" customHeight="1" x14ac:dyDescent="0.35">
      <c r="A1749" s="1" t="s">
        <v>85</v>
      </c>
      <c r="B1749" s="1">
        <v>3.5</v>
      </c>
      <c r="C1749" s="1" t="s">
        <v>10</v>
      </c>
      <c r="D1749" s="1" t="s">
        <v>11</v>
      </c>
      <c r="E1749" s="1">
        <v>-14.3909784415585</v>
      </c>
      <c r="F1749" s="1">
        <v>1.3371791341991399</v>
      </c>
      <c r="G1749" s="1">
        <v>1.82264406926407</v>
      </c>
      <c r="H1749" s="1">
        <v>-8.0848477922077996E-4</v>
      </c>
      <c r="I1749" s="1">
        <v>-4.77929234632035</v>
      </c>
      <c r="J1749" s="1">
        <v>-3.21995581818181</v>
      </c>
    </row>
    <row r="1750" spans="1:10" ht="13.5" customHeight="1" x14ac:dyDescent="0.35">
      <c r="A1750" s="1" t="s">
        <v>85</v>
      </c>
      <c r="B1750" s="1">
        <v>0</v>
      </c>
      <c r="C1750" s="1" t="s">
        <v>12</v>
      </c>
      <c r="D1750" s="1" t="s">
        <v>11</v>
      </c>
      <c r="E1750" s="1">
        <v>-14.407834805194801</v>
      </c>
      <c r="F1750" s="1">
        <v>1.33888965367966</v>
      </c>
      <c r="G1750" s="1">
        <v>1.82490848484848</v>
      </c>
      <c r="H1750" s="1">
        <v>-8.0953988311688297E-4</v>
      </c>
      <c r="I1750" s="1">
        <v>-4.7860871385281403</v>
      </c>
      <c r="J1750" s="1">
        <v>-3.2245028701298701</v>
      </c>
    </row>
    <row r="1751" spans="1:10" ht="13.5" customHeight="1" x14ac:dyDescent="0.35">
      <c r="A1751" s="1" t="s">
        <v>85</v>
      </c>
      <c r="B1751" s="1">
        <v>1.75</v>
      </c>
      <c r="C1751" s="1" t="s">
        <v>12</v>
      </c>
      <c r="D1751" s="1" t="s">
        <v>11</v>
      </c>
      <c r="E1751" s="1">
        <v>-14.424691168831201</v>
      </c>
      <c r="F1751" s="1">
        <v>1.34060017316018</v>
      </c>
      <c r="G1751" s="1">
        <v>1.8271729004329</v>
      </c>
      <c r="H1751" s="1">
        <v>-8.1059498701298695E-4</v>
      </c>
      <c r="I1751" s="1">
        <v>-4.7928819307359296</v>
      </c>
      <c r="J1751" s="1">
        <v>-3.2290499220779201</v>
      </c>
    </row>
    <row r="1752" spans="1:10" ht="13.5" customHeight="1" x14ac:dyDescent="0.35">
      <c r="A1752" s="1" t="s">
        <v>85</v>
      </c>
      <c r="B1752" s="1">
        <v>3.5</v>
      </c>
      <c r="C1752" s="1" t="s">
        <v>12</v>
      </c>
      <c r="D1752" s="1" t="s">
        <v>11</v>
      </c>
      <c r="E1752" s="1">
        <v>-14.441547532467601</v>
      </c>
      <c r="F1752" s="1">
        <v>1.3423106926407</v>
      </c>
      <c r="G1752" s="1">
        <v>1.8294373160173101</v>
      </c>
      <c r="H1752" s="1">
        <v>-8.1165009090909104E-4</v>
      </c>
      <c r="I1752" s="1">
        <v>-4.7996767229437296</v>
      </c>
      <c r="J1752" s="1">
        <v>-3.23359697402597</v>
      </c>
    </row>
    <row r="1753" spans="1:10" ht="13.5" customHeight="1" x14ac:dyDescent="0.35">
      <c r="A1753" s="1" t="s">
        <v>85</v>
      </c>
      <c r="B1753" s="1">
        <v>0</v>
      </c>
      <c r="C1753" s="1" t="s">
        <v>13</v>
      </c>
      <c r="D1753" s="1" t="s">
        <v>11</v>
      </c>
      <c r="E1753" s="1">
        <v>-14.458403896103899</v>
      </c>
      <c r="F1753" s="1">
        <v>1.3440212121212201</v>
      </c>
      <c r="G1753" s="1">
        <v>1.8317017316017301</v>
      </c>
      <c r="H1753" s="1">
        <v>-8.1270519480519502E-4</v>
      </c>
      <c r="I1753" s="1">
        <v>-4.8064715151515198</v>
      </c>
      <c r="J1753" s="1">
        <v>-3.23814402597402</v>
      </c>
    </row>
    <row r="1754" spans="1:10" ht="13.5" customHeight="1" x14ac:dyDescent="0.35">
      <c r="A1754" s="1" t="s">
        <v>85</v>
      </c>
      <c r="B1754" s="1">
        <v>1.75</v>
      </c>
      <c r="C1754" s="1" t="s">
        <v>13</v>
      </c>
      <c r="D1754" s="1" t="s">
        <v>11</v>
      </c>
      <c r="E1754" s="1">
        <v>-14.475260259740301</v>
      </c>
      <c r="F1754" s="1">
        <v>1.3457317316017401</v>
      </c>
      <c r="G1754" s="1">
        <v>1.8339661471861499</v>
      </c>
      <c r="H1754" s="1">
        <v>-8.1376029870129901E-4</v>
      </c>
      <c r="I1754" s="1">
        <v>-4.81326630735931</v>
      </c>
      <c r="J1754" s="1">
        <v>-3.2426910779220699</v>
      </c>
    </row>
    <row r="1755" spans="1:10" ht="13.5" customHeight="1" x14ac:dyDescent="0.35">
      <c r="A1755" s="1" t="s">
        <v>85</v>
      </c>
      <c r="B1755" s="1">
        <v>3.5</v>
      </c>
      <c r="C1755" s="1" t="s">
        <v>13</v>
      </c>
      <c r="D1755" s="1" t="s">
        <v>11</v>
      </c>
      <c r="E1755" s="1">
        <v>-14.492116623376599</v>
      </c>
      <c r="F1755" s="1">
        <v>1.3474422510822599</v>
      </c>
      <c r="G1755" s="1">
        <v>1.83623056277056</v>
      </c>
      <c r="H1755" s="1">
        <v>-8.1481540259740299E-4</v>
      </c>
      <c r="I1755" s="1">
        <v>-4.8200610995671003</v>
      </c>
      <c r="J1755" s="1">
        <v>-3.2472381298701198</v>
      </c>
    </row>
    <row r="1756" spans="1:10" ht="13.5" customHeight="1" x14ac:dyDescent="0.35">
      <c r="A1756" s="1" t="s">
        <v>85</v>
      </c>
      <c r="B1756" s="1">
        <v>0</v>
      </c>
      <c r="C1756" s="1" t="s">
        <v>14</v>
      </c>
      <c r="D1756" s="1" t="s">
        <v>11</v>
      </c>
      <c r="E1756" s="1">
        <v>-14.508972987012999</v>
      </c>
      <c r="F1756" s="1">
        <v>1.3491527705627799</v>
      </c>
      <c r="G1756" s="1">
        <v>1.83849497835498</v>
      </c>
      <c r="H1756" s="1">
        <v>-8.1587050649350697E-4</v>
      </c>
      <c r="I1756" s="1">
        <v>-4.8268558917748896</v>
      </c>
      <c r="J1756" s="1">
        <v>-3.25178518181818</v>
      </c>
    </row>
    <row r="1757" spans="1:10" ht="13.5" customHeight="1" x14ac:dyDescent="0.35">
      <c r="A1757" s="1" t="s">
        <v>85</v>
      </c>
      <c r="B1757" s="1">
        <v>1.75</v>
      </c>
      <c r="C1757" s="1" t="s">
        <v>14</v>
      </c>
      <c r="D1757" s="1" t="s">
        <v>11</v>
      </c>
      <c r="E1757" s="1">
        <v>-14.525829350649399</v>
      </c>
      <c r="F1757" s="1">
        <v>1.3508632900433</v>
      </c>
      <c r="G1757" s="1">
        <v>1.84075939393939</v>
      </c>
      <c r="H1757" s="1">
        <v>-8.1692561038961096E-4</v>
      </c>
      <c r="I1757" s="1">
        <v>-4.8336506839826896</v>
      </c>
      <c r="J1757" s="1">
        <v>-3.2563322337662299</v>
      </c>
    </row>
    <row r="1758" spans="1:10" ht="13.5" customHeight="1" x14ac:dyDescent="0.35">
      <c r="A1758" s="1" t="s">
        <v>85</v>
      </c>
      <c r="B1758" s="1">
        <v>3.5</v>
      </c>
      <c r="C1758" s="1" t="s">
        <v>14</v>
      </c>
      <c r="D1758" s="1" t="s">
        <v>11</v>
      </c>
      <c r="E1758" s="1">
        <v>-14.5426857142857</v>
      </c>
      <c r="F1758" s="1">
        <v>1.35257380952381</v>
      </c>
      <c r="G1758" s="1">
        <v>1.8430238095238101</v>
      </c>
      <c r="H1758" s="1">
        <v>-8.1798071428571505E-4</v>
      </c>
      <c r="I1758" s="1">
        <v>-4.8404454761904798</v>
      </c>
      <c r="J1758" s="1">
        <v>-3.2608792857142799</v>
      </c>
    </row>
    <row r="1759" spans="1:10" ht="13.5" customHeight="1" x14ac:dyDescent="0.35">
      <c r="A1759" s="1" t="s">
        <v>85</v>
      </c>
      <c r="B1759" s="1">
        <v>0</v>
      </c>
      <c r="C1759" s="1" t="s">
        <v>15</v>
      </c>
      <c r="D1759" s="1" t="s">
        <v>11</v>
      </c>
      <c r="E1759" s="1">
        <v>-14.559542077922099</v>
      </c>
      <c r="F1759" s="1">
        <v>1.35428432900433</v>
      </c>
      <c r="G1759" s="1">
        <v>1.8452882251082201</v>
      </c>
      <c r="H1759" s="1">
        <v>-8.1903581818181903E-4</v>
      </c>
      <c r="I1759" s="1">
        <v>-4.84724026839827</v>
      </c>
      <c r="J1759" s="1">
        <v>-3.2654263376623298</v>
      </c>
    </row>
    <row r="1760" spans="1:10" ht="13.5" customHeight="1" x14ac:dyDescent="0.35">
      <c r="A1760" s="1" t="s">
        <v>85</v>
      </c>
      <c r="B1760" s="1">
        <v>1.75</v>
      </c>
      <c r="C1760" s="1" t="s">
        <v>15</v>
      </c>
      <c r="D1760" s="1" t="s">
        <v>11</v>
      </c>
      <c r="E1760" s="1">
        <v>-14.576398441558499</v>
      </c>
      <c r="F1760" s="1">
        <v>1.3559948484848501</v>
      </c>
      <c r="G1760" s="1">
        <v>1.8475526406926399</v>
      </c>
      <c r="H1760" s="1">
        <v>-8.2009092207792204E-4</v>
      </c>
      <c r="I1760" s="1">
        <v>-4.8540350606060603</v>
      </c>
      <c r="J1760" s="1">
        <v>-3.2699733896103802</v>
      </c>
    </row>
    <row r="1761" spans="1:10" ht="13.5" customHeight="1" x14ac:dyDescent="0.35">
      <c r="A1761" s="1" t="s">
        <v>85</v>
      </c>
      <c r="B1761" s="1">
        <v>3.5</v>
      </c>
      <c r="C1761" s="1" t="s">
        <v>15</v>
      </c>
      <c r="D1761" s="1" t="s">
        <v>11</v>
      </c>
      <c r="E1761" s="1">
        <v>-14.5932548051948</v>
      </c>
      <c r="F1761" s="1">
        <v>1.3577053679653699</v>
      </c>
      <c r="G1761" s="1">
        <v>1.84981705627705</v>
      </c>
      <c r="H1761" s="1">
        <v>-8.2114602597402602E-4</v>
      </c>
      <c r="I1761" s="1">
        <v>-4.8608298528138603</v>
      </c>
      <c r="J1761" s="1">
        <v>-3.2745204415584399</v>
      </c>
    </row>
    <row r="1762" spans="1:10" ht="13.5" customHeight="1" x14ac:dyDescent="0.35">
      <c r="A1762" s="1" t="s">
        <v>85</v>
      </c>
      <c r="B1762" s="1">
        <v>0</v>
      </c>
      <c r="C1762" s="1" t="s">
        <v>16</v>
      </c>
      <c r="D1762" s="1" t="s">
        <v>11</v>
      </c>
      <c r="E1762" s="1">
        <v>-14.6101111688312</v>
      </c>
      <c r="F1762" s="1">
        <v>1.3594158874458899</v>
      </c>
      <c r="G1762" s="1">
        <v>1.85208147186147</v>
      </c>
      <c r="H1762" s="1">
        <v>-8.2220112987013E-4</v>
      </c>
      <c r="I1762" s="1">
        <v>-4.8676246450216496</v>
      </c>
      <c r="J1762" s="1">
        <v>-3.2790674935064898</v>
      </c>
    </row>
    <row r="1763" spans="1:10" ht="13.5" customHeight="1" x14ac:dyDescent="0.35">
      <c r="A1763" s="1" t="s">
        <v>85</v>
      </c>
      <c r="B1763" s="1">
        <v>1.75</v>
      </c>
      <c r="C1763" s="1" t="s">
        <v>16</v>
      </c>
      <c r="D1763" s="1" t="s">
        <v>11</v>
      </c>
      <c r="E1763" s="1">
        <v>-14.626967532467599</v>
      </c>
      <c r="F1763" s="1">
        <v>1.36112640692641</v>
      </c>
      <c r="G1763" s="1">
        <v>1.85434588744589</v>
      </c>
      <c r="H1763" s="1">
        <v>-8.2325623376623398E-4</v>
      </c>
      <c r="I1763" s="1">
        <v>-4.8744194372294398</v>
      </c>
      <c r="J1763" s="1">
        <v>-3.2836145454545398</v>
      </c>
    </row>
    <row r="1764" spans="1:10" ht="13.5" customHeight="1" x14ac:dyDescent="0.35">
      <c r="A1764" s="1" t="s">
        <v>85</v>
      </c>
      <c r="B1764" s="1">
        <v>3.5</v>
      </c>
      <c r="C1764" s="1" t="s">
        <v>16</v>
      </c>
      <c r="D1764" s="1" t="s">
        <v>11</v>
      </c>
      <c r="E1764" s="1">
        <v>-14.6438238961039</v>
      </c>
      <c r="F1764" s="1">
        <v>1.36283692640693</v>
      </c>
      <c r="G1764" s="1">
        <v>1.8566103030303001</v>
      </c>
      <c r="H1764" s="1">
        <v>-8.2431133766233797E-4</v>
      </c>
      <c r="I1764" s="1">
        <v>-4.88121422943723</v>
      </c>
      <c r="J1764" s="1">
        <v>-3.2881615974025902</v>
      </c>
    </row>
    <row r="1765" spans="1:10" ht="13.5" customHeight="1" x14ac:dyDescent="0.35">
      <c r="A1765" s="1" t="s">
        <v>85</v>
      </c>
      <c r="B1765" s="1">
        <v>0</v>
      </c>
      <c r="C1765" s="1" t="s">
        <v>17</v>
      </c>
      <c r="D1765" s="1" t="s">
        <v>11</v>
      </c>
      <c r="E1765" s="1">
        <v>-14.6606802597403</v>
      </c>
      <c r="F1765" s="1">
        <v>1.36454744588745</v>
      </c>
      <c r="G1765" s="1">
        <v>1.8588747186147201</v>
      </c>
      <c r="H1765" s="1">
        <v>-8.2536644155844195E-4</v>
      </c>
      <c r="I1765" s="1">
        <v>-4.8880090216450203</v>
      </c>
      <c r="J1765" s="1">
        <v>-3.2927086493506401</v>
      </c>
    </row>
    <row r="1766" spans="1:10" ht="13.5" customHeight="1" x14ac:dyDescent="0.35">
      <c r="A1766" s="1" t="s">
        <v>85</v>
      </c>
      <c r="B1766" s="1">
        <v>1.75</v>
      </c>
      <c r="C1766" s="1" t="s">
        <v>17</v>
      </c>
      <c r="D1766" s="1" t="s">
        <v>11</v>
      </c>
      <c r="E1766" s="1">
        <v>-14.6775366233766</v>
      </c>
      <c r="F1766" s="1">
        <v>1.3662579653679701</v>
      </c>
      <c r="G1766" s="1">
        <v>1.8611391341991299</v>
      </c>
      <c r="H1766" s="1">
        <v>-8.2642154545454604E-4</v>
      </c>
      <c r="I1766" s="1">
        <v>-4.8948038138528203</v>
      </c>
      <c r="J1766" s="1">
        <v>-3.2972557012986998</v>
      </c>
    </row>
    <row r="1767" spans="1:10" ht="13.5" customHeight="1" x14ac:dyDescent="0.35">
      <c r="A1767" s="1" t="s">
        <v>85</v>
      </c>
      <c r="B1767" s="1">
        <v>3.5</v>
      </c>
      <c r="C1767" s="1" t="s">
        <v>17</v>
      </c>
      <c r="D1767" s="1" t="s">
        <v>11</v>
      </c>
      <c r="E1767" s="1">
        <v>-14.694392987013</v>
      </c>
      <c r="F1767" s="1">
        <v>1.3679684848484901</v>
      </c>
      <c r="G1767" s="1">
        <v>1.8634035497835499</v>
      </c>
      <c r="H1767" s="1">
        <v>-8.2747664935065002E-4</v>
      </c>
      <c r="I1767" s="1">
        <v>-4.9015986060606096</v>
      </c>
      <c r="J1767" s="1">
        <v>-3.3018027532467502</v>
      </c>
    </row>
    <row r="1768" spans="1:10" ht="13.5" customHeight="1" x14ac:dyDescent="0.35">
      <c r="A1768" s="1" t="s">
        <v>85</v>
      </c>
      <c r="B1768" s="1">
        <v>0</v>
      </c>
      <c r="C1768" s="1" t="s">
        <v>10</v>
      </c>
      <c r="D1768" s="1" t="s">
        <v>11</v>
      </c>
      <c r="E1768" s="1">
        <v>-14.7112493506494</v>
      </c>
      <c r="F1768" s="1">
        <v>1.3696790043290099</v>
      </c>
      <c r="G1768" s="1">
        <v>1.86566796536796</v>
      </c>
      <c r="H1768" s="1">
        <v>-8.2853175324675401E-4</v>
      </c>
      <c r="I1768" s="1">
        <v>-4.9083933982683998</v>
      </c>
      <c r="J1768" s="1">
        <v>-3.3063498051948002</v>
      </c>
    </row>
    <row r="1769" spans="1:10" ht="13.5" customHeight="1" x14ac:dyDescent="0.35">
      <c r="A1769" s="1" t="s">
        <v>85</v>
      </c>
      <c r="B1769" s="1">
        <v>1.75</v>
      </c>
      <c r="C1769" s="1" t="s">
        <v>10</v>
      </c>
      <c r="D1769" s="1" t="s">
        <v>11</v>
      </c>
      <c r="E1769" s="1">
        <v>-14.7281057142857</v>
      </c>
      <c r="F1769" s="1">
        <v>1.3713895238095299</v>
      </c>
      <c r="G1769" s="1">
        <v>1.86793238095238</v>
      </c>
      <c r="H1769" s="1">
        <v>-8.2958685714285701E-4</v>
      </c>
      <c r="I1769" s="1">
        <v>-4.91518819047619</v>
      </c>
      <c r="J1769" s="1">
        <v>-3.3108968571428501</v>
      </c>
    </row>
    <row r="1770" spans="1:10" ht="13.5" customHeight="1" x14ac:dyDescent="0.35">
      <c r="A1770" s="1" t="s">
        <v>85</v>
      </c>
      <c r="B1770" s="1">
        <v>3.5</v>
      </c>
      <c r="C1770" s="1" t="s">
        <v>10</v>
      </c>
      <c r="D1770" s="1" t="s">
        <v>11</v>
      </c>
      <c r="E1770" s="1">
        <v>-14.7449620779221</v>
      </c>
      <c r="F1770" s="1">
        <v>1.37310004329005</v>
      </c>
      <c r="G1770" s="1">
        <v>1.8701967965367901</v>
      </c>
      <c r="H1770" s="1">
        <v>-8.3064196103896099E-4</v>
      </c>
      <c r="I1770" s="1">
        <v>-4.92198298268399</v>
      </c>
      <c r="J1770" s="1">
        <v>-3.3154439090909</v>
      </c>
    </row>
    <row r="1771" spans="1:10" ht="13.5" customHeight="1" x14ac:dyDescent="0.35">
      <c r="A1771" s="1" t="s">
        <v>85</v>
      </c>
      <c r="B1771" s="1">
        <v>0</v>
      </c>
      <c r="C1771" s="1" t="s">
        <v>12</v>
      </c>
      <c r="D1771" s="1" t="s">
        <v>11</v>
      </c>
      <c r="E1771" s="1">
        <v>-14.7618184415585</v>
      </c>
      <c r="F1771" s="1">
        <v>1.37481056277057</v>
      </c>
      <c r="G1771" s="1">
        <v>1.8724612121212101</v>
      </c>
      <c r="H1771" s="1">
        <v>-8.3169706493506498E-4</v>
      </c>
      <c r="I1771" s="1">
        <v>-4.9287777748917803</v>
      </c>
      <c r="J1771" s="1">
        <v>-3.3199909610389602</v>
      </c>
    </row>
    <row r="1772" spans="1:10" ht="13.5" customHeight="1" x14ac:dyDescent="0.35">
      <c r="A1772" s="1" t="s">
        <v>85</v>
      </c>
      <c r="B1772" s="1">
        <v>1.75</v>
      </c>
      <c r="C1772" s="1" t="s">
        <v>12</v>
      </c>
      <c r="D1772" s="1" t="s">
        <v>11</v>
      </c>
      <c r="E1772" s="1">
        <v>-14.7786748051948</v>
      </c>
      <c r="F1772" s="1">
        <v>1.37652108225109</v>
      </c>
      <c r="G1772" s="1">
        <v>1.8747256277056299</v>
      </c>
      <c r="H1772" s="1">
        <v>-8.3275216883116896E-4</v>
      </c>
      <c r="I1772" s="1">
        <v>-4.9355725670995696</v>
      </c>
      <c r="J1772" s="1">
        <v>-3.3245380129870101</v>
      </c>
    </row>
    <row r="1773" spans="1:10" ht="13.5" customHeight="1" x14ac:dyDescent="0.35">
      <c r="A1773" s="1" t="s">
        <v>85</v>
      </c>
      <c r="B1773" s="1">
        <v>3.5</v>
      </c>
      <c r="C1773" s="1" t="s">
        <v>12</v>
      </c>
      <c r="D1773" s="1" t="s">
        <v>11</v>
      </c>
      <c r="E1773" s="1">
        <v>-14.7955311688312</v>
      </c>
      <c r="F1773" s="1">
        <v>1.3782316017316101</v>
      </c>
      <c r="G1773" s="1">
        <v>1.8769900432900399</v>
      </c>
      <c r="H1773" s="1">
        <v>-8.3380727272727305E-4</v>
      </c>
      <c r="I1773" s="1">
        <v>-4.9423673593073598</v>
      </c>
      <c r="J1773" s="1">
        <v>-3.3290850649350601</v>
      </c>
    </row>
    <row r="1774" spans="1:10" ht="13.5" customHeight="1" x14ac:dyDescent="0.35">
      <c r="A1774" s="1" t="s">
        <v>85</v>
      </c>
      <c r="B1774" s="1">
        <v>0</v>
      </c>
      <c r="C1774" s="1" t="s">
        <v>13</v>
      </c>
      <c r="D1774" s="1" t="s">
        <v>11</v>
      </c>
      <c r="E1774" s="1">
        <v>-14.8123875324676</v>
      </c>
      <c r="F1774" s="1">
        <v>1.3799421212121299</v>
      </c>
      <c r="G1774" s="1">
        <v>1.87925445887446</v>
      </c>
      <c r="H1774" s="1">
        <v>-8.3486237662337703E-4</v>
      </c>
      <c r="I1774" s="1">
        <v>-4.94916215151515</v>
      </c>
      <c r="J1774" s="1">
        <v>-3.33363211688311</v>
      </c>
    </row>
    <row r="1775" spans="1:10" ht="13.5" customHeight="1" x14ac:dyDescent="0.35">
      <c r="A1775" s="1" t="s">
        <v>85</v>
      </c>
      <c r="B1775" s="1">
        <v>1.75</v>
      </c>
      <c r="C1775" s="1" t="s">
        <v>13</v>
      </c>
      <c r="D1775" s="1" t="s">
        <v>11</v>
      </c>
      <c r="E1775" s="1">
        <v>-14.8292438961039</v>
      </c>
      <c r="F1775" s="1">
        <v>1.3816526406926499</v>
      </c>
      <c r="G1775" s="1">
        <v>1.88151887445887</v>
      </c>
      <c r="H1775" s="1">
        <v>-8.3591748051948102E-4</v>
      </c>
      <c r="I1775" s="1">
        <v>-4.95595694372295</v>
      </c>
      <c r="J1775" s="1">
        <v>-3.3381791688311599</v>
      </c>
    </row>
    <row r="1776" spans="1:10" ht="13.5" customHeight="1" x14ac:dyDescent="0.35">
      <c r="A1776" s="1" t="s">
        <v>85</v>
      </c>
      <c r="B1776" s="1">
        <v>3.5</v>
      </c>
      <c r="C1776" s="1" t="s">
        <v>13</v>
      </c>
      <c r="D1776" s="1" t="s">
        <v>11</v>
      </c>
      <c r="E1776" s="1">
        <v>-14.8461002597403</v>
      </c>
      <c r="F1776" s="1">
        <v>1.38336316017317</v>
      </c>
      <c r="G1776" s="1">
        <v>1.88378329004329</v>
      </c>
      <c r="H1776" s="1">
        <v>-8.36972584415585E-4</v>
      </c>
      <c r="I1776" s="1">
        <v>-4.9627517359307403</v>
      </c>
      <c r="J1776" s="1">
        <v>-3.3427262207792201</v>
      </c>
    </row>
    <row r="1777" spans="1:10" ht="13.5" customHeight="1" x14ac:dyDescent="0.35">
      <c r="A1777" s="1" t="s">
        <v>85</v>
      </c>
      <c r="B1777" s="1">
        <v>0</v>
      </c>
      <c r="C1777" s="1" t="s">
        <v>14</v>
      </c>
      <c r="D1777" s="1" t="s">
        <v>11</v>
      </c>
      <c r="E1777" s="1">
        <v>-14.862956623376601</v>
      </c>
      <c r="F1777" s="1">
        <v>1.38507367965368</v>
      </c>
      <c r="G1777" s="1">
        <v>1.8860477056277001</v>
      </c>
      <c r="H1777" s="1">
        <v>-8.3802768831168898E-4</v>
      </c>
      <c r="I1777" s="1">
        <v>-4.9695465281385296</v>
      </c>
      <c r="J1777" s="1">
        <v>-3.34727327272727</v>
      </c>
    </row>
    <row r="1778" spans="1:10" ht="13.5" customHeight="1" x14ac:dyDescent="0.35">
      <c r="A1778" s="1" t="s">
        <v>85</v>
      </c>
      <c r="B1778" s="1">
        <v>1.75</v>
      </c>
      <c r="C1778" s="1" t="s">
        <v>14</v>
      </c>
      <c r="D1778" s="1" t="s">
        <v>11</v>
      </c>
      <c r="E1778" s="1">
        <v>-14.879812987013</v>
      </c>
      <c r="F1778" s="1">
        <v>1.3867841991342</v>
      </c>
      <c r="G1778" s="1">
        <v>1.8883121212121201</v>
      </c>
      <c r="H1778" s="1">
        <v>-8.3908279220779296E-4</v>
      </c>
      <c r="I1778" s="1">
        <v>-4.9763413203463198</v>
      </c>
      <c r="J1778" s="1">
        <v>-3.35182032467532</v>
      </c>
    </row>
    <row r="1779" spans="1:10" ht="13.5" customHeight="1" x14ac:dyDescent="0.35">
      <c r="A1779" s="1" t="s">
        <v>85</v>
      </c>
      <c r="B1779" s="1">
        <v>3.5</v>
      </c>
      <c r="C1779" s="1" t="s">
        <v>14</v>
      </c>
      <c r="D1779" s="1" t="s">
        <v>11</v>
      </c>
      <c r="E1779" s="1">
        <v>-14.8966693506494</v>
      </c>
      <c r="F1779" s="1">
        <v>1.3884947186147201</v>
      </c>
      <c r="G1779" s="1">
        <v>1.8905765367965399</v>
      </c>
      <c r="H1779" s="1">
        <v>-8.4013789610389597E-4</v>
      </c>
      <c r="I1779" s="1">
        <v>-4.9831361125541198</v>
      </c>
      <c r="J1779" s="1">
        <v>-3.3563673766233699</v>
      </c>
    </row>
    <row r="1780" spans="1:10" ht="13.5" customHeight="1" x14ac:dyDescent="0.35">
      <c r="A1780" s="1" t="s">
        <v>85</v>
      </c>
      <c r="B1780" s="1">
        <v>0</v>
      </c>
      <c r="C1780" s="1" t="s">
        <v>15</v>
      </c>
      <c r="D1780" s="1" t="s">
        <v>11</v>
      </c>
      <c r="E1780" s="1">
        <v>-14.913525714285701</v>
      </c>
      <c r="F1780" s="1">
        <v>1.3902052380952401</v>
      </c>
      <c r="G1780" s="1">
        <v>1.89284095238095</v>
      </c>
      <c r="H1780" s="1">
        <v>-8.4119299999999995E-4</v>
      </c>
      <c r="I1780" s="1">
        <v>-4.98993090476191</v>
      </c>
      <c r="J1780" s="1">
        <v>-3.3609144285714199</v>
      </c>
    </row>
    <row r="1781" spans="1:10" ht="13.5" customHeight="1" x14ac:dyDescent="0.35">
      <c r="A1781" s="1" t="s">
        <v>85</v>
      </c>
      <c r="B1781" s="1">
        <v>1.75</v>
      </c>
      <c r="C1781" s="1" t="s">
        <v>15</v>
      </c>
      <c r="D1781" s="1" t="s">
        <v>11</v>
      </c>
      <c r="E1781" s="1">
        <v>-14.930382077922101</v>
      </c>
      <c r="F1781" s="1">
        <v>1.3919157575757599</v>
      </c>
      <c r="G1781" s="1">
        <v>1.89510536796537</v>
      </c>
      <c r="H1781" s="1">
        <v>-8.4224810389610404E-4</v>
      </c>
      <c r="I1781" s="1">
        <v>-4.9967256969697003</v>
      </c>
      <c r="J1781" s="1">
        <v>-3.36546148051948</v>
      </c>
    </row>
    <row r="1782" spans="1:10" ht="13.5" customHeight="1" x14ac:dyDescent="0.35">
      <c r="A1782" s="1" t="s">
        <v>85</v>
      </c>
      <c r="B1782" s="1">
        <v>3.5</v>
      </c>
      <c r="C1782" s="1" t="s">
        <v>15</v>
      </c>
      <c r="D1782" s="1" t="s">
        <v>11</v>
      </c>
      <c r="E1782" s="1">
        <v>-14.9472384415585</v>
      </c>
      <c r="F1782" s="1">
        <v>1.3936262770562799</v>
      </c>
      <c r="G1782" s="1">
        <v>1.89736978354978</v>
      </c>
      <c r="H1782" s="1">
        <v>-8.4330320779220803E-4</v>
      </c>
      <c r="I1782" s="1">
        <v>-5.0035204891774896</v>
      </c>
      <c r="J1782" s="1">
        <v>-3.37000853246753</v>
      </c>
    </row>
    <row r="1783" spans="1:10" ht="13.5" customHeight="1" x14ac:dyDescent="0.35">
      <c r="A1783" s="1" t="s">
        <v>85</v>
      </c>
      <c r="B1783" s="1">
        <v>0</v>
      </c>
      <c r="C1783" s="1" t="s">
        <v>16</v>
      </c>
      <c r="D1783" s="1" t="s">
        <v>11</v>
      </c>
      <c r="E1783" s="1">
        <v>-14.964094805194801</v>
      </c>
      <c r="F1783" s="1">
        <v>1.3953367965368</v>
      </c>
      <c r="G1783" s="1">
        <v>1.8996341991342001</v>
      </c>
      <c r="H1783" s="1">
        <v>-8.4435831168831201E-4</v>
      </c>
      <c r="I1783" s="1">
        <v>-5.0103152813852798</v>
      </c>
      <c r="J1783" s="1">
        <v>-3.3745555844155799</v>
      </c>
    </row>
    <row r="1784" spans="1:10" ht="13.5" customHeight="1" x14ac:dyDescent="0.35">
      <c r="A1784" s="1" t="s">
        <v>85</v>
      </c>
      <c r="B1784" s="1">
        <v>1.75</v>
      </c>
      <c r="C1784" s="1" t="s">
        <v>16</v>
      </c>
      <c r="D1784" s="1" t="s">
        <v>11</v>
      </c>
      <c r="E1784" s="1">
        <v>-14.980951168831201</v>
      </c>
      <c r="F1784" s="1">
        <v>1.39704731601732</v>
      </c>
      <c r="G1784" s="1">
        <v>1.9018986147186101</v>
      </c>
      <c r="H1784" s="1">
        <v>-8.4541341558441599E-4</v>
      </c>
      <c r="I1784" s="1">
        <v>-5.0171100735930798</v>
      </c>
      <c r="J1784" s="1">
        <v>-3.3791026363636298</v>
      </c>
    </row>
    <row r="1785" spans="1:10" ht="13.5" customHeight="1" x14ac:dyDescent="0.35">
      <c r="A1785" s="1" t="s">
        <v>85</v>
      </c>
      <c r="B1785" s="1">
        <v>3.5</v>
      </c>
      <c r="C1785" s="1" t="s">
        <v>16</v>
      </c>
      <c r="D1785" s="1" t="s">
        <v>11</v>
      </c>
      <c r="E1785" s="1">
        <v>-14.997807532467601</v>
      </c>
      <c r="F1785" s="1">
        <v>1.3987578354978401</v>
      </c>
      <c r="G1785" s="1">
        <v>1.9041630303030299</v>
      </c>
      <c r="H1785" s="1">
        <v>-8.4646851948051998E-4</v>
      </c>
      <c r="I1785" s="1">
        <v>-5.02390486580087</v>
      </c>
      <c r="J1785" s="1">
        <v>-3.3836496883116798</v>
      </c>
    </row>
    <row r="1786" spans="1:10" ht="13.5" customHeight="1" x14ac:dyDescent="0.35">
      <c r="A1786" s="1" t="s">
        <v>85</v>
      </c>
      <c r="B1786" s="1">
        <v>0</v>
      </c>
      <c r="C1786" s="1" t="s">
        <v>17</v>
      </c>
      <c r="D1786" s="1" t="s">
        <v>11</v>
      </c>
      <c r="E1786" s="1">
        <v>-15.014663896103899</v>
      </c>
      <c r="F1786" s="1">
        <v>1.4004683549783601</v>
      </c>
      <c r="G1786" s="1">
        <v>1.90642744588744</v>
      </c>
      <c r="H1786" s="1">
        <v>-8.4752362337662396E-4</v>
      </c>
      <c r="I1786" s="1">
        <v>-5.0306996580086603</v>
      </c>
      <c r="J1786" s="1">
        <v>-3.3881967402597399</v>
      </c>
    </row>
    <row r="1787" spans="1:10" ht="13.5" customHeight="1" x14ac:dyDescent="0.35">
      <c r="A1787" s="1" t="s">
        <v>85</v>
      </c>
      <c r="B1787" s="1">
        <v>1.75</v>
      </c>
      <c r="C1787" s="1" t="s">
        <v>17</v>
      </c>
      <c r="D1787" s="1" t="s">
        <v>11</v>
      </c>
      <c r="E1787" s="1">
        <v>-15.031520259740301</v>
      </c>
      <c r="F1787" s="1">
        <v>1.4021788744588799</v>
      </c>
      <c r="G1787" s="1">
        <v>1.90869186147186</v>
      </c>
      <c r="H1787" s="1">
        <v>-8.4857872727272805E-4</v>
      </c>
      <c r="I1787" s="1">
        <v>-5.0374944502164496</v>
      </c>
      <c r="J1787" s="1">
        <v>-3.3927437922077899</v>
      </c>
    </row>
    <row r="1788" spans="1:10" ht="13.5" customHeight="1" x14ac:dyDescent="0.35">
      <c r="A1788" s="1" t="s">
        <v>85</v>
      </c>
      <c r="B1788" s="1">
        <v>3.5</v>
      </c>
      <c r="C1788" s="1" t="s">
        <v>17</v>
      </c>
      <c r="D1788" s="1" t="s">
        <v>11</v>
      </c>
      <c r="E1788" s="1">
        <v>-15.048376623376599</v>
      </c>
      <c r="F1788" s="1">
        <v>1.4038893939393999</v>
      </c>
      <c r="G1788" s="1">
        <v>1.91095627705628</v>
      </c>
      <c r="H1788" s="1">
        <v>-8.4963383116883203E-4</v>
      </c>
      <c r="I1788" s="1">
        <v>-5.0442892424242496</v>
      </c>
      <c r="J1788" s="1">
        <v>-3.3972908441558398</v>
      </c>
    </row>
    <row r="1789" spans="1:10" ht="13.5" customHeight="1" x14ac:dyDescent="0.35">
      <c r="A1789" s="1" t="s">
        <v>85</v>
      </c>
      <c r="B1789" s="1">
        <v>0</v>
      </c>
      <c r="C1789" s="1" t="s">
        <v>10</v>
      </c>
      <c r="D1789" s="1" t="s">
        <v>11</v>
      </c>
      <c r="E1789" s="1">
        <v>-15.065232987012999</v>
      </c>
      <c r="F1789" s="1">
        <v>1.40559991341992</v>
      </c>
      <c r="G1789" s="1">
        <v>1.9132206926406901</v>
      </c>
      <c r="H1789" s="1">
        <v>-8.5068893506493504E-4</v>
      </c>
      <c r="I1789" s="1">
        <v>-5.0510840346320398</v>
      </c>
      <c r="J1789" s="1">
        <v>-3.4018378961038902</v>
      </c>
    </row>
    <row r="1790" spans="1:10" ht="13.5" customHeight="1" x14ac:dyDescent="0.35">
      <c r="A1790" s="1" t="s">
        <v>85</v>
      </c>
      <c r="B1790" s="1">
        <v>1.75</v>
      </c>
      <c r="C1790" s="1" t="s">
        <v>10</v>
      </c>
      <c r="D1790" s="1" t="s">
        <v>11</v>
      </c>
      <c r="E1790" s="1">
        <v>-15.082089350649399</v>
      </c>
      <c r="F1790" s="1">
        <v>1.40731043290044</v>
      </c>
      <c r="G1790" s="1">
        <v>1.9154851082251101</v>
      </c>
      <c r="H1790" s="1">
        <v>-8.5174403896103902E-4</v>
      </c>
      <c r="I1790" s="1">
        <v>-5.05787882683983</v>
      </c>
      <c r="J1790" s="1">
        <v>-3.4063849480519401</v>
      </c>
    </row>
    <row r="1791" spans="1:10" ht="13.5" customHeight="1" x14ac:dyDescent="0.35">
      <c r="A1791" s="1" t="s">
        <v>85</v>
      </c>
      <c r="B1791" s="1">
        <v>3.5</v>
      </c>
      <c r="C1791" s="1" t="s">
        <v>10</v>
      </c>
      <c r="D1791" s="1" t="s">
        <v>11</v>
      </c>
      <c r="E1791" s="1">
        <v>-15.0989457142857</v>
      </c>
      <c r="F1791" s="1">
        <v>1.40902095238096</v>
      </c>
      <c r="G1791" s="1">
        <v>1.9177495238095199</v>
      </c>
      <c r="H1791" s="1">
        <v>-8.52799142857143E-4</v>
      </c>
      <c r="I1791" s="1">
        <v>-5.0646736190476203</v>
      </c>
      <c r="J1791" s="1">
        <v>-3.4109319999999999</v>
      </c>
    </row>
    <row r="1792" spans="1:10" ht="13.5" customHeight="1" x14ac:dyDescent="0.35">
      <c r="A1792" s="1" t="s">
        <v>85</v>
      </c>
      <c r="B1792" s="1">
        <v>0</v>
      </c>
      <c r="C1792" s="1" t="s">
        <v>12</v>
      </c>
      <c r="D1792" s="1" t="s">
        <v>11</v>
      </c>
      <c r="E1792" s="1">
        <v>-15.115802077922099</v>
      </c>
      <c r="F1792" s="1">
        <v>1.4107314718614801</v>
      </c>
      <c r="G1792" s="1">
        <v>1.9200139393939399</v>
      </c>
      <c r="H1792" s="1">
        <v>-8.5385424675324699E-4</v>
      </c>
      <c r="I1792" s="1">
        <v>-5.0714684112554096</v>
      </c>
      <c r="J1792" s="1">
        <v>-3.4154790519480498</v>
      </c>
    </row>
    <row r="1793" spans="1:10" ht="13.5" customHeight="1" x14ac:dyDescent="0.35">
      <c r="A1793" s="1" t="s">
        <v>85</v>
      </c>
      <c r="B1793" s="1">
        <v>1.75</v>
      </c>
      <c r="C1793" s="1" t="s">
        <v>12</v>
      </c>
      <c r="D1793" s="1" t="s">
        <v>11</v>
      </c>
      <c r="E1793" s="1">
        <v>-15.132658441558499</v>
      </c>
      <c r="F1793" s="1">
        <v>1.4124419913420001</v>
      </c>
      <c r="G1793" s="1">
        <v>1.92227835497835</v>
      </c>
      <c r="H1793" s="1">
        <v>-8.5490935064935097E-4</v>
      </c>
      <c r="I1793" s="1">
        <v>-5.0782632034632096</v>
      </c>
      <c r="J1793" s="1">
        <v>-3.4200261038961002</v>
      </c>
    </row>
    <row r="1794" spans="1:10" ht="13.5" customHeight="1" x14ac:dyDescent="0.35">
      <c r="A1794" s="1" t="s">
        <v>85</v>
      </c>
      <c r="B1794" s="1">
        <v>3.5</v>
      </c>
      <c r="C1794" s="1" t="s">
        <v>12</v>
      </c>
      <c r="D1794" s="1" t="s">
        <v>11</v>
      </c>
      <c r="E1794" s="1">
        <v>-15.1495148051948</v>
      </c>
      <c r="F1794" s="1">
        <v>1.4141525108225199</v>
      </c>
      <c r="G1794" s="1">
        <v>1.92454277056277</v>
      </c>
      <c r="H1794" s="1">
        <v>-8.5596445454545495E-4</v>
      </c>
      <c r="I1794" s="1">
        <v>-5.0850579956709998</v>
      </c>
      <c r="J1794" s="1">
        <v>-3.4245731558441501</v>
      </c>
    </row>
    <row r="1795" spans="1:10" ht="13.5" customHeight="1" x14ac:dyDescent="0.35">
      <c r="A1795" s="1" t="s">
        <v>85</v>
      </c>
      <c r="B1795" s="1">
        <v>0</v>
      </c>
      <c r="C1795" s="1" t="s">
        <v>13</v>
      </c>
      <c r="D1795" s="1" t="s">
        <v>11</v>
      </c>
      <c r="E1795" s="1">
        <v>-15.1663711688312</v>
      </c>
      <c r="F1795" s="1">
        <v>1.4158630303030399</v>
      </c>
      <c r="G1795" s="1">
        <v>1.9268071861471801</v>
      </c>
      <c r="H1795" s="1">
        <v>-8.5701955844155904E-4</v>
      </c>
      <c r="I1795" s="1">
        <v>-5.09185278787879</v>
      </c>
      <c r="J1795" s="1">
        <v>-3.4291202077922001</v>
      </c>
    </row>
    <row r="1796" spans="1:10" ht="13.5" customHeight="1" x14ac:dyDescent="0.35">
      <c r="A1796" s="1" t="s">
        <v>85</v>
      </c>
      <c r="B1796" s="1">
        <v>1.75</v>
      </c>
      <c r="C1796" s="1" t="s">
        <v>13</v>
      </c>
      <c r="D1796" s="1" t="s">
        <v>11</v>
      </c>
      <c r="E1796" s="1">
        <v>-15.1832275324675</v>
      </c>
      <c r="F1796" s="1">
        <v>1.41757354978356</v>
      </c>
      <c r="G1796" s="1">
        <v>1.9290716017316001</v>
      </c>
      <c r="H1796" s="1">
        <v>-8.5807466233766303E-4</v>
      </c>
      <c r="I1796" s="1">
        <v>-5.0986475800865803</v>
      </c>
      <c r="J1796" s="1">
        <v>-3.43366725974025</v>
      </c>
    </row>
    <row r="1797" spans="1:10" ht="13.5" customHeight="1" x14ac:dyDescent="0.35">
      <c r="A1797" s="1" t="s">
        <v>85</v>
      </c>
      <c r="B1797" s="1">
        <v>3.5</v>
      </c>
      <c r="C1797" s="1" t="s">
        <v>13</v>
      </c>
      <c r="D1797" s="1" t="s">
        <v>11</v>
      </c>
      <c r="E1797" s="1">
        <v>-15.2000838961039</v>
      </c>
      <c r="F1797" s="1">
        <v>1.41928406926407</v>
      </c>
      <c r="G1797" s="1">
        <v>1.9313360173160199</v>
      </c>
      <c r="H1797" s="1">
        <v>-8.5912976623376701E-4</v>
      </c>
      <c r="I1797" s="1">
        <v>-5.1054423722943802</v>
      </c>
      <c r="J1797" s="1">
        <v>-3.4382143116883102</v>
      </c>
    </row>
    <row r="1798" spans="1:10" ht="13.5" customHeight="1" x14ac:dyDescent="0.35">
      <c r="A1798" s="1" t="s">
        <v>85</v>
      </c>
      <c r="B1798" s="1">
        <v>0</v>
      </c>
      <c r="C1798" s="1" t="s">
        <v>14</v>
      </c>
      <c r="D1798" s="1" t="s">
        <v>11</v>
      </c>
      <c r="E1798" s="1">
        <v>-15.2169402597403</v>
      </c>
      <c r="F1798" s="1">
        <v>1.4209945887445901</v>
      </c>
      <c r="G1798" s="1">
        <v>1.9336004329004299</v>
      </c>
      <c r="H1798" s="1">
        <v>-8.6018487012987001E-4</v>
      </c>
      <c r="I1798" s="1">
        <v>-5.1122371645021696</v>
      </c>
      <c r="J1798" s="1">
        <v>-3.4427613636363601</v>
      </c>
    </row>
    <row r="1799" spans="1:10" ht="13.5" customHeight="1" x14ac:dyDescent="0.35">
      <c r="A1799" s="1" t="s">
        <v>85</v>
      </c>
      <c r="B1799" s="1">
        <v>1.75</v>
      </c>
      <c r="C1799" s="1" t="s">
        <v>14</v>
      </c>
      <c r="D1799" s="1" t="s">
        <v>11</v>
      </c>
      <c r="E1799" s="1">
        <v>-15.2337966233766</v>
      </c>
      <c r="F1799" s="1">
        <v>1.4227051082251101</v>
      </c>
      <c r="G1799" s="1">
        <v>1.93586484848485</v>
      </c>
      <c r="H1799" s="1">
        <v>-8.61239974025974E-4</v>
      </c>
      <c r="I1799" s="1">
        <v>-5.1190319567099598</v>
      </c>
      <c r="J1799" s="1">
        <v>-3.44730841558441</v>
      </c>
    </row>
    <row r="1800" spans="1:10" ht="13.5" customHeight="1" x14ac:dyDescent="0.35">
      <c r="A1800" s="1" t="s">
        <v>85</v>
      </c>
      <c r="B1800" s="1">
        <v>3.5</v>
      </c>
      <c r="C1800" s="1" t="s">
        <v>14</v>
      </c>
      <c r="D1800" s="1" t="s">
        <v>11</v>
      </c>
      <c r="E1800" s="1">
        <v>-15.250652987013</v>
      </c>
      <c r="F1800" s="1">
        <v>1.4244156277056299</v>
      </c>
      <c r="G1800" s="1">
        <v>1.93812926406926</v>
      </c>
      <c r="H1800" s="1">
        <v>-8.6229507792207798E-4</v>
      </c>
      <c r="I1800" s="1">
        <v>-5.12582674891775</v>
      </c>
      <c r="J1800" s="1">
        <v>-3.45185546753246</v>
      </c>
    </row>
    <row r="1801" spans="1:10" ht="13.5" customHeight="1" x14ac:dyDescent="0.35">
      <c r="A1801" s="1" t="s">
        <v>85</v>
      </c>
      <c r="B1801" s="1">
        <v>0</v>
      </c>
      <c r="C1801" s="1" t="s">
        <v>15</v>
      </c>
      <c r="D1801" s="1" t="s">
        <v>11</v>
      </c>
      <c r="E1801" s="1">
        <v>-15.2675093506494</v>
      </c>
      <c r="F1801" s="1">
        <v>1.4261261471861499</v>
      </c>
      <c r="G1801" s="1">
        <v>1.94039367965368</v>
      </c>
      <c r="H1801" s="1">
        <v>-8.6335018181818196E-4</v>
      </c>
      <c r="I1801" s="1">
        <v>-5.1326215411255403</v>
      </c>
      <c r="J1801" s="1">
        <v>-3.4564025194805099</v>
      </c>
    </row>
    <row r="1802" spans="1:10" ht="13.5" customHeight="1" x14ac:dyDescent="0.35">
      <c r="A1802" s="1" t="s">
        <v>85</v>
      </c>
      <c r="B1802" s="1">
        <v>1.75</v>
      </c>
      <c r="C1802" s="1" t="s">
        <v>15</v>
      </c>
      <c r="D1802" s="1" t="s">
        <v>11</v>
      </c>
      <c r="E1802" s="1">
        <v>-15.2843657142857</v>
      </c>
      <c r="F1802" s="1">
        <v>1.42783666666667</v>
      </c>
      <c r="G1802" s="1">
        <v>1.9426580952380901</v>
      </c>
      <c r="H1802" s="1">
        <v>-8.6440528571428605E-4</v>
      </c>
      <c r="I1802" s="1">
        <v>-5.1394163333333402</v>
      </c>
      <c r="J1802" s="1">
        <v>-3.4609495714285701</v>
      </c>
    </row>
    <row r="1803" spans="1:10" ht="13.5" customHeight="1" x14ac:dyDescent="0.35">
      <c r="A1803" s="1" t="s">
        <v>85</v>
      </c>
      <c r="B1803" s="1">
        <v>3.5</v>
      </c>
      <c r="C1803" s="1" t="s">
        <v>15</v>
      </c>
      <c r="D1803" s="1" t="s">
        <v>11</v>
      </c>
      <c r="E1803" s="1">
        <v>-15.3012220779221</v>
      </c>
      <c r="F1803" s="1">
        <v>1.42954718614719</v>
      </c>
      <c r="G1803" s="1">
        <v>1.9449225108225101</v>
      </c>
      <c r="H1803" s="1">
        <v>-8.6546038961039004E-4</v>
      </c>
      <c r="I1803" s="1">
        <v>-5.1462111255411296</v>
      </c>
      <c r="J1803" s="1">
        <v>-3.46549662337662</v>
      </c>
    </row>
    <row r="1804" spans="1:10" ht="13.5" customHeight="1" x14ac:dyDescent="0.35">
      <c r="A1804" s="1" t="s">
        <v>85</v>
      </c>
      <c r="B1804" s="1">
        <v>0</v>
      </c>
      <c r="C1804" s="1" t="s">
        <v>16</v>
      </c>
      <c r="D1804" s="1" t="s">
        <v>11</v>
      </c>
      <c r="E1804" s="1">
        <v>-15.3180784415585</v>
      </c>
      <c r="F1804" s="1">
        <v>1.43125770562771</v>
      </c>
      <c r="G1804" s="1">
        <v>1.9471869264069199</v>
      </c>
      <c r="H1804" s="1">
        <v>-8.6651549350649402E-4</v>
      </c>
      <c r="I1804" s="1">
        <v>-5.1530059177489198</v>
      </c>
      <c r="J1804" s="1">
        <v>-3.47004367532467</v>
      </c>
    </row>
    <row r="1805" spans="1:10" ht="13.5" customHeight="1" x14ac:dyDescent="0.35">
      <c r="A1805" s="1" t="s">
        <v>85</v>
      </c>
      <c r="B1805" s="1">
        <v>1.75</v>
      </c>
      <c r="C1805" s="1" t="s">
        <v>16</v>
      </c>
      <c r="D1805" s="1" t="s">
        <v>11</v>
      </c>
      <c r="E1805" s="1">
        <v>-15.3349348051948</v>
      </c>
      <c r="F1805" s="1">
        <v>1.4329682251082301</v>
      </c>
      <c r="G1805" s="1">
        <v>1.94945134199134</v>
      </c>
      <c r="H1805" s="1">
        <v>-8.67570597402598E-4</v>
      </c>
      <c r="I1805" s="1">
        <v>-5.15980070995671</v>
      </c>
      <c r="J1805" s="1">
        <v>-3.4745907272727199</v>
      </c>
    </row>
    <row r="1806" spans="1:10" ht="13.5" customHeight="1" x14ac:dyDescent="0.35">
      <c r="A1806" s="1" t="s">
        <v>85</v>
      </c>
      <c r="B1806" s="1">
        <v>3.5</v>
      </c>
      <c r="C1806" s="1" t="s">
        <v>16</v>
      </c>
      <c r="D1806" s="1" t="s">
        <v>11</v>
      </c>
      <c r="E1806" s="1">
        <v>-15.3517911688312</v>
      </c>
      <c r="F1806" s="1">
        <v>1.4346787445887501</v>
      </c>
      <c r="G1806" s="1">
        <v>1.95171575757576</v>
      </c>
      <c r="H1806" s="1">
        <v>-8.6862570129870198E-4</v>
      </c>
      <c r="I1806" s="1">
        <v>-5.1665955021645003</v>
      </c>
      <c r="J1806" s="1">
        <v>-3.4791377792207698</v>
      </c>
    </row>
    <row r="1807" spans="1:10" ht="13.5" customHeight="1" x14ac:dyDescent="0.35">
      <c r="A1807" s="1" t="s">
        <v>85</v>
      </c>
      <c r="B1807" s="1">
        <v>0</v>
      </c>
      <c r="C1807" s="1" t="s">
        <v>17</v>
      </c>
      <c r="D1807" s="1" t="s">
        <v>11</v>
      </c>
      <c r="E1807" s="1">
        <v>-15.3686475324676</v>
      </c>
      <c r="F1807" s="1">
        <v>1.4363892640692699</v>
      </c>
      <c r="G1807" s="1">
        <v>1.95398017316017</v>
      </c>
      <c r="H1807" s="1">
        <v>-8.6968080519480597E-4</v>
      </c>
      <c r="I1807" s="1">
        <v>-5.1733902943723002</v>
      </c>
      <c r="J1807" s="1">
        <v>-3.48368483116883</v>
      </c>
    </row>
    <row r="1808" spans="1:10" ht="13.5" customHeight="1" x14ac:dyDescent="0.35">
      <c r="A1808" s="1" t="s">
        <v>85</v>
      </c>
      <c r="B1808" s="1">
        <v>1.75</v>
      </c>
      <c r="C1808" s="1" t="s">
        <v>17</v>
      </c>
      <c r="D1808" s="1" t="s">
        <v>11</v>
      </c>
      <c r="E1808" s="1">
        <v>-15.3855038961039</v>
      </c>
      <c r="F1808" s="1">
        <v>1.43809978354979</v>
      </c>
      <c r="G1808" s="1">
        <v>1.9562445887445901</v>
      </c>
      <c r="H1808" s="1">
        <v>-8.7073590909090897E-4</v>
      </c>
      <c r="I1808" s="1">
        <v>-5.1801850865800896</v>
      </c>
      <c r="J1808" s="1">
        <v>-3.4882318831168799</v>
      </c>
    </row>
    <row r="1809" spans="1:10" ht="13.5" customHeight="1" x14ac:dyDescent="0.35">
      <c r="A1809" s="1" t="s">
        <v>85</v>
      </c>
      <c r="B1809" s="1">
        <v>3.5</v>
      </c>
      <c r="C1809" s="1" t="s">
        <v>17</v>
      </c>
      <c r="D1809" s="1" t="s">
        <v>11</v>
      </c>
      <c r="E1809" s="1">
        <v>-15.4023602597403</v>
      </c>
      <c r="F1809" s="1">
        <v>1.43981030303031</v>
      </c>
      <c r="G1809" s="1">
        <v>1.9585090043290001</v>
      </c>
      <c r="H1809" s="1">
        <v>-8.7179101298701296E-4</v>
      </c>
      <c r="I1809" s="1">
        <v>-5.1869798787878798</v>
      </c>
      <c r="J1809" s="1">
        <v>-3.4927789350649299</v>
      </c>
    </row>
    <row r="1810" spans="1:10" ht="13.5" customHeight="1" x14ac:dyDescent="0.35">
      <c r="A1810" s="1" t="s">
        <v>85</v>
      </c>
      <c r="B1810" s="1">
        <v>0</v>
      </c>
      <c r="C1810" s="1" t="s">
        <v>10</v>
      </c>
      <c r="D1810" s="1" t="s">
        <v>11</v>
      </c>
      <c r="E1810" s="1">
        <v>-15.419216623376601</v>
      </c>
      <c r="F1810" s="1">
        <v>1.44152082251083</v>
      </c>
      <c r="G1810" s="1">
        <v>1.9607734199134199</v>
      </c>
      <c r="H1810" s="1">
        <v>-8.7284611688311705E-4</v>
      </c>
      <c r="I1810" s="1">
        <v>-5.19377467099567</v>
      </c>
      <c r="J1810" s="1">
        <v>-3.4973259870129798</v>
      </c>
    </row>
    <row r="1811" spans="1:10" ht="13.5" customHeight="1" x14ac:dyDescent="0.35">
      <c r="A1811" s="1" t="s">
        <v>85</v>
      </c>
      <c r="B1811" s="1">
        <v>1.75</v>
      </c>
      <c r="C1811" s="1" t="s">
        <v>10</v>
      </c>
      <c r="D1811" s="1" t="s">
        <v>11</v>
      </c>
      <c r="E1811" s="1">
        <v>-15.436072987013</v>
      </c>
      <c r="F1811" s="1">
        <v>1.4432313419913501</v>
      </c>
      <c r="G1811" s="1">
        <v>1.96303783549783</v>
      </c>
      <c r="H1811" s="1">
        <v>-8.7390122077922103E-4</v>
      </c>
      <c r="I1811" s="1">
        <v>-5.20056946320347</v>
      </c>
      <c r="J1811" s="1">
        <v>-3.5018730389610302</v>
      </c>
    </row>
    <row r="1812" spans="1:10" ht="13.5" customHeight="1" x14ac:dyDescent="0.35">
      <c r="A1812" s="1" t="s">
        <v>85</v>
      </c>
      <c r="B1812" s="1">
        <v>3.5</v>
      </c>
      <c r="C1812" s="1" t="s">
        <v>10</v>
      </c>
      <c r="D1812" s="1" t="s">
        <v>11</v>
      </c>
      <c r="E1812" s="1">
        <v>-15.4529293506494</v>
      </c>
      <c r="F1812" s="1">
        <v>1.4449418614718701</v>
      </c>
      <c r="G1812" s="1">
        <v>1.96530225108225</v>
      </c>
      <c r="H1812" s="1">
        <v>-8.7495632467532501E-4</v>
      </c>
      <c r="I1812" s="1">
        <v>-5.2073642554112602</v>
      </c>
      <c r="J1812" s="1">
        <v>-3.5064200909090899</v>
      </c>
    </row>
    <row r="1813" spans="1:10" ht="13.5" customHeight="1" x14ac:dyDescent="0.35">
      <c r="A1813" s="1" t="s">
        <v>85</v>
      </c>
      <c r="B1813" s="1">
        <v>0</v>
      </c>
      <c r="C1813" s="1" t="s">
        <v>12</v>
      </c>
      <c r="D1813" s="1" t="s">
        <v>11</v>
      </c>
      <c r="E1813" s="1">
        <v>-15.469785714285701</v>
      </c>
      <c r="F1813" s="1">
        <v>1.4466523809523899</v>
      </c>
      <c r="G1813" s="1">
        <v>1.96756666666667</v>
      </c>
      <c r="H1813" s="1">
        <v>-8.76011428571429E-4</v>
      </c>
      <c r="I1813" s="1">
        <v>-5.2141590476190496</v>
      </c>
      <c r="J1813" s="1">
        <v>-3.5109671428571398</v>
      </c>
    </row>
    <row r="1814" spans="1:10" ht="13.5" customHeight="1" x14ac:dyDescent="0.35">
      <c r="A1814" s="1" t="s">
        <v>85</v>
      </c>
      <c r="B1814" s="1">
        <v>1.75</v>
      </c>
      <c r="C1814" s="1" t="s">
        <v>12</v>
      </c>
      <c r="D1814" s="1" t="s">
        <v>11</v>
      </c>
      <c r="E1814" s="1">
        <v>-15.486642077922101</v>
      </c>
      <c r="F1814" s="1">
        <v>1.4483629004329099</v>
      </c>
      <c r="G1814" s="1">
        <v>1.9698310822510801</v>
      </c>
      <c r="H1814" s="1">
        <v>-8.7706653246753298E-4</v>
      </c>
      <c r="I1814" s="1">
        <v>-5.2209538398268398</v>
      </c>
      <c r="J1814" s="1">
        <v>-3.5155141948051898</v>
      </c>
    </row>
    <row r="1815" spans="1:10" ht="13.5" customHeight="1" x14ac:dyDescent="0.35">
      <c r="A1815" s="1" t="s">
        <v>85</v>
      </c>
      <c r="B1815" s="1">
        <v>3.5</v>
      </c>
      <c r="C1815" s="1" t="s">
        <v>12</v>
      </c>
      <c r="D1815" s="1" t="s">
        <v>11</v>
      </c>
      <c r="E1815" s="1">
        <v>-15.5034984415585</v>
      </c>
      <c r="F1815" s="1">
        <v>1.45007341991343</v>
      </c>
      <c r="G1815" s="1">
        <v>1.9720954978355001</v>
      </c>
      <c r="H1815" s="1">
        <v>-8.7812163636363696E-4</v>
      </c>
      <c r="I1815" s="1">
        <v>-5.22774863203463</v>
      </c>
      <c r="J1815" s="1">
        <v>-3.5200612467532402</v>
      </c>
    </row>
    <row r="1816" spans="1:10" ht="13.5" customHeight="1" x14ac:dyDescent="0.35">
      <c r="A1816" s="1" t="s">
        <v>85</v>
      </c>
      <c r="B1816" s="1">
        <v>0</v>
      </c>
      <c r="C1816" s="1" t="s">
        <v>13</v>
      </c>
      <c r="D1816" s="1" t="s">
        <v>11</v>
      </c>
      <c r="E1816" s="1">
        <v>-15.520354805194801</v>
      </c>
      <c r="F1816" s="1">
        <v>1.45178393939394</v>
      </c>
      <c r="G1816" s="1">
        <v>1.9743599134199099</v>
      </c>
      <c r="H1816" s="1">
        <v>-8.7917674025974105E-4</v>
      </c>
      <c r="I1816" s="1">
        <v>-5.23454342424243</v>
      </c>
      <c r="J1816" s="1">
        <v>-3.5246082987012901</v>
      </c>
    </row>
    <row r="1817" spans="1:10" ht="13.5" customHeight="1" x14ac:dyDescent="0.35">
      <c r="A1817" s="1" t="s">
        <v>85</v>
      </c>
      <c r="B1817" s="1">
        <v>1.75</v>
      </c>
      <c r="C1817" s="1" t="s">
        <v>13</v>
      </c>
      <c r="D1817" s="1" t="s">
        <v>11</v>
      </c>
      <c r="E1817" s="1">
        <v>-15.537211168831201</v>
      </c>
      <c r="F1817" s="1">
        <v>1.45349445887446</v>
      </c>
      <c r="G1817" s="1">
        <v>1.9766243290043299</v>
      </c>
      <c r="H1817" s="1">
        <v>-8.8023184415584503E-4</v>
      </c>
      <c r="I1817" s="1">
        <v>-5.2413382164502202</v>
      </c>
      <c r="J1817" s="1">
        <v>-3.5291553506493498</v>
      </c>
    </row>
    <row r="1818" spans="1:10" ht="13.5" customHeight="1" x14ac:dyDescent="0.35">
      <c r="A1818" s="1" t="s">
        <v>85</v>
      </c>
      <c r="B1818" s="1">
        <v>3.5</v>
      </c>
      <c r="C1818" s="1" t="s">
        <v>13</v>
      </c>
      <c r="D1818" s="1" t="s">
        <v>11</v>
      </c>
      <c r="E1818" s="1">
        <v>-15.554067532467601</v>
      </c>
      <c r="F1818" s="1">
        <v>1.4552049783549801</v>
      </c>
      <c r="G1818" s="1">
        <v>1.97888874458874</v>
      </c>
      <c r="H1818" s="1">
        <v>-8.8128694805194804E-4</v>
      </c>
      <c r="I1818" s="1">
        <v>-5.2481330086580096</v>
      </c>
      <c r="J1818" s="1">
        <v>-3.5337024025974002</v>
      </c>
    </row>
    <row r="1819" spans="1:10" ht="13.5" customHeight="1" x14ac:dyDescent="0.35">
      <c r="A1819" s="1" t="s">
        <v>85</v>
      </c>
      <c r="B1819" s="1">
        <v>0</v>
      </c>
      <c r="C1819" s="1" t="s">
        <v>14</v>
      </c>
      <c r="D1819" s="1" t="s">
        <v>11</v>
      </c>
      <c r="E1819" s="1">
        <v>-15.570923896103899</v>
      </c>
      <c r="F1819" s="1">
        <v>1.4569154978354999</v>
      </c>
      <c r="G1819" s="1">
        <v>1.98115316017316</v>
      </c>
      <c r="H1819" s="1">
        <v>-8.8234205194805202E-4</v>
      </c>
      <c r="I1819" s="1">
        <v>-5.2549278008657998</v>
      </c>
      <c r="J1819" s="1">
        <v>-3.5382494545454501</v>
      </c>
    </row>
    <row r="1820" spans="1:10" ht="13.5" customHeight="1" x14ac:dyDescent="0.35">
      <c r="A1820" s="1" t="s">
        <v>85</v>
      </c>
      <c r="B1820" s="1">
        <v>1.75</v>
      </c>
      <c r="C1820" s="1" t="s">
        <v>14</v>
      </c>
      <c r="D1820" s="1" t="s">
        <v>11</v>
      </c>
      <c r="E1820" s="1">
        <v>-15.587780259740301</v>
      </c>
      <c r="F1820" s="1">
        <v>1.4586260173160199</v>
      </c>
      <c r="G1820" s="1">
        <v>1.9834175757575701</v>
      </c>
      <c r="H1820" s="1">
        <v>-8.8339715584415601E-4</v>
      </c>
      <c r="I1820" s="1">
        <v>-5.2617225930735998</v>
      </c>
      <c r="J1820" s="1">
        <v>-3.5427965064935001</v>
      </c>
    </row>
    <row r="1821" spans="1:10" ht="13.5" customHeight="1" x14ac:dyDescent="0.35">
      <c r="A1821" s="1" t="s">
        <v>85</v>
      </c>
      <c r="B1821" s="1">
        <v>3.5</v>
      </c>
      <c r="C1821" s="1" t="s">
        <v>14</v>
      </c>
      <c r="D1821" s="1" t="s">
        <v>11</v>
      </c>
      <c r="E1821" s="1">
        <v>-15.604636623376599</v>
      </c>
      <c r="F1821" s="1">
        <v>1.46033653679654</v>
      </c>
      <c r="G1821" s="1">
        <v>1.9856819913419901</v>
      </c>
      <c r="H1821" s="1">
        <v>-8.8445225974025999E-4</v>
      </c>
      <c r="I1821" s="1">
        <v>-5.26851738528139</v>
      </c>
      <c r="J1821" s="1">
        <v>-3.54734355844155</v>
      </c>
    </row>
    <row r="1822" spans="1:10" ht="13.5" customHeight="1" x14ac:dyDescent="0.35">
      <c r="A1822" s="1" t="s">
        <v>85</v>
      </c>
      <c r="B1822" s="1">
        <v>0</v>
      </c>
      <c r="C1822" s="1" t="s">
        <v>15</v>
      </c>
      <c r="D1822" s="1" t="s">
        <v>11</v>
      </c>
      <c r="E1822" s="1">
        <v>-15.621492987012999</v>
      </c>
      <c r="F1822" s="1">
        <v>1.46204705627706</v>
      </c>
      <c r="G1822" s="1">
        <v>1.9879464069264099</v>
      </c>
      <c r="H1822" s="1">
        <v>-8.8550736363636397E-4</v>
      </c>
      <c r="I1822" s="1">
        <v>-5.2753121774891802</v>
      </c>
      <c r="J1822" s="1">
        <v>-3.5518906103896102</v>
      </c>
    </row>
    <row r="1823" spans="1:10" ht="13.5" customHeight="1" x14ac:dyDescent="0.35">
      <c r="A1823" s="1" t="s">
        <v>85</v>
      </c>
      <c r="B1823" s="1">
        <v>1.75</v>
      </c>
      <c r="C1823" s="1" t="s">
        <v>15</v>
      </c>
      <c r="D1823" s="1" t="s">
        <v>11</v>
      </c>
      <c r="E1823" s="1">
        <v>-15.638349350649399</v>
      </c>
      <c r="F1823" s="1">
        <v>1.46375757575758</v>
      </c>
      <c r="G1823" s="1">
        <v>1.9902108225108199</v>
      </c>
      <c r="H1823" s="1">
        <v>-8.8656246753246795E-4</v>
      </c>
      <c r="I1823" s="1">
        <v>-5.2821069696969696</v>
      </c>
      <c r="J1823" s="1">
        <v>-3.5564376623376601</v>
      </c>
    </row>
    <row r="1824" spans="1:10" ht="13.5" customHeight="1" x14ac:dyDescent="0.35">
      <c r="A1824" s="1" t="s">
        <v>85</v>
      </c>
      <c r="B1824" s="1">
        <v>3.5</v>
      </c>
      <c r="C1824" s="1" t="s">
        <v>15</v>
      </c>
      <c r="D1824" s="1" t="s">
        <v>11</v>
      </c>
      <c r="E1824" s="1">
        <v>-15.6552057142857</v>
      </c>
      <c r="F1824" s="1">
        <v>1.4654680952381001</v>
      </c>
      <c r="G1824" s="1">
        <v>1.99247523809524</v>
      </c>
      <c r="H1824" s="1">
        <v>-8.8761757142857205E-4</v>
      </c>
      <c r="I1824" s="1">
        <v>-5.2889017619047598</v>
      </c>
      <c r="J1824" s="1">
        <v>-3.5609847142857101</v>
      </c>
    </row>
    <row r="1825" spans="1:10" ht="13.5" customHeight="1" x14ac:dyDescent="0.35">
      <c r="A1825" s="1" t="s">
        <v>85</v>
      </c>
      <c r="B1825" s="1">
        <v>0</v>
      </c>
      <c r="C1825" s="1" t="s">
        <v>16</v>
      </c>
      <c r="D1825" s="1" t="s">
        <v>11</v>
      </c>
      <c r="E1825" s="1">
        <v>-15.672062077922099</v>
      </c>
      <c r="F1825" s="1">
        <v>1.4671786147186201</v>
      </c>
      <c r="G1825" s="1">
        <v>1.99473965367965</v>
      </c>
      <c r="H1825" s="1">
        <v>-8.8867267532467603E-4</v>
      </c>
      <c r="I1825" s="1">
        <v>-5.2956965541125598</v>
      </c>
      <c r="J1825" s="1">
        <v>-3.56553176623376</v>
      </c>
    </row>
    <row r="1826" spans="1:10" ht="13.5" customHeight="1" x14ac:dyDescent="0.35">
      <c r="A1826" s="1" t="s">
        <v>85</v>
      </c>
      <c r="B1826" s="1">
        <v>1.75</v>
      </c>
      <c r="C1826" s="1" t="s">
        <v>16</v>
      </c>
      <c r="D1826" s="1" t="s">
        <v>11</v>
      </c>
      <c r="E1826" s="1">
        <v>-15.688918441558499</v>
      </c>
      <c r="F1826" s="1">
        <v>1.4688891341991399</v>
      </c>
      <c r="G1826" s="1">
        <v>1.99700406926407</v>
      </c>
      <c r="H1826" s="1">
        <v>-8.8972777922078001E-4</v>
      </c>
      <c r="I1826" s="1">
        <v>-5.30249134632035</v>
      </c>
      <c r="J1826" s="1">
        <v>-3.5700788181818099</v>
      </c>
    </row>
    <row r="1827" spans="1:10" ht="13.5" customHeight="1" x14ac:dyDescent="0.35">
      <c r="A1827" s="1" t="s">
        <v>85</v>
      </c>
      <c r="B1827" s="1">
        <v>3.5</v>
      </c>
      <c r="C1827" s="1" t="s">
        <v>16</v>
      </c>
      <c r="D1827" s="1" t="s">
        <v>11</v>
      </c>
      <c r="E1827" s="1">
        <v>-15.7057748051948</v>
      </c>
      <c r="F1827" s="1">
        <v>1.4705996536796599</v>
      </c>
      <c r="G1827" s="1">
        <v>1.9992684848484801</v>
      </c>
      <c r="H1827" s="1">
        <v>-8.9078288311688302E-4</v>
      </c>
      <c r="I1827" s="1">
        <v>-5.3092861385281402</v>
      </c>
      <c r="J1827" s="1">
        <v>-3.5746258701298599</v>
      </c>
    </row>
    <row r="1828" spans="1:10" ht="13.5" customHeight="1" x14ac:dyDescent="0.35">
      <c r="A1828" s="1" t="s">
        <v>85</v>
      </c>
      <c r="B1828" s="1">
        <v>0</v>
      </c>
      <c r="C1828" s="1" t="s">
        <v>17</v>
      </c>
      <c r="D1828" s="1" t="s">
        <v>11</v>
      </c>
      <c r="E1828" s="1">
        <v>-15.722631168831199</v>
      </c>
      <c r="F1828" s="1">
        <v>1.47231017316018</v>
      </c>
      <c r="G1828" s="1">
        <v>2.0015329004328999</v>
      </c>
      <c r="H1828" s="1">
        <v>-8.91837987012987E-4</v>
      </c>
      <c r="I1828" s="1">
        <v>-5.3160809307359296</v>
      </c>
      <c r="J1828" s="1">
        <v>-3.57917292207792</v>
      </c>
    </row>
    <row r="1829" spans="1:10" ht="13.5" customHeight="1" x14ac:dyDescent="0.35">
      <c r="A1829" s="1" t="s">
        <v>85</v>
      </c>
      <c r="B1829" s="1">
        <v>1.75</v>
      </c>
      <c r="C1829" s="1" t="s">
        <v>17</v>
      </c>
      <c r="D1829" s="1" t="s">
        <v>11</v>
      </c>
      <c r="E1829" s="1">
        <v>-15.7394875324675</v>
      </c>
      <c r="F1829" s="1">
        <v>1.4740206926407</v>
      </c>
      <c r="G1829" s="1">
        <v>2.0037973160173101</v>
      </c>
      <c r="H1829" s="1">
        <v>-8.9289309090909098E-4</v>
      </c>
      <c r="I1829" s="1">
        <v>-5.3228757229437296</v>
      </c>
      <c r="J1829" s="1">
        <v>-3.58371997402597</v>
      </c>
    </row>
    <row r="1830" spans="1:10" ht="13.5" customHeight="1" x14ac:dyDescent="0.35">
      <c r="A1830" s="1" t="s">
        <v>85</v>
      </c>
      <c r="B1830" s="1">
        <v>3.5</v>
      </c>
      <c r="C1830" s="1" t="s">
        <v>17</v>
      </c>
      <c r="D1830" s="1" t="s">
        <v>11</v>
      </c>
      <c r="E1830" s="1">
        <v>-15.7563438961039</v>
      </c>
      <c r="F1830" s="1">
        <v>1.47573121212122</v>
      </c>
      <c r="G1830" s="1">
        <v>2.0060617316017302</v>
      </c>
      <c r="H1830" s="1">
        <v>-8.9394819480519497E-4</v>
      </c>
      <c r="I1830" s="1">
        <v>-5.3296705151515198</v>
      </c>
      <c r="J1830" s="1">
        <v>-3.5882670259740199</v>
      </c>
    </row>
    <row r="1831" spans="1:10" ht="13.5" customHeight="1" x14ac:dyDescent="0.35">
      <c r="A1831" s="1" t="s">
        <v>85</v>
      </c>
      <c r="B1831" s="1">
        <v>0</v>
      </c>
      <c r="C1831" s="1" t="s">
        <v>10</v>
      </c>
      <c r="D1831" s="1" t="s">
        <v>11</v>
      </c>
      <c r="E1831" s="1">
        <v>-15.7732002597403</v>
      </c>
      <c r="F1831" s="1">
        <v>1.4774417316017401</v>
      </c>
      <c r="G1831" s="1">
        <v>2.0083261471861502</v>
      </c>
      <c r="H1831" s="1">
        <v>-8.9500329870129895E-4</v>
      </c>
      <c r="I1831" s="1">
        <v>-5.33646530735931</v>
      </c>
      <c r="J1831" s="1">
        <v>-3.5928140779220699</v>
      </c>
    </row>
    <row r="1832" spans="1:10" ht="13.5" customHeight="1" x14ac:dyDescent="0.35">
      <c r="A1832" s="1" t="s">
        <v>85</v>
      </c>
      <c r="B1832" s="1">
        <v>1.75</v>
      </c>
      <c r="C1832" s="1" t="s">
        <v>10</v>
      </c>
      <c r="D1832" s="1" t="s">
        <v>11</v>
      </c>
      <c r="E1832" s="1">
        <v>-15.7900566233766</v>
      </c>
      <c r="F1832" s="1">
        <v>1.4791522510822599</v>
      </c>
      <c r="G1832" s="1">
        <v>2.01059056277056</v>
      </c>
      <c r="H1832" s="1">
        <v>-8.9605840259740304E-4</v>
      </c>
      <c r="I1832" s="1">
        <v>-5.3432600995671002</v>
      </c>
      <c r="J1832" s="1">
        <v>-3.5973611298701198</v>
      </c>
    </row>
    <row r="1833" spans="1:10" ht="13.5" customHeight="1" x14ac:dyDescent="0.35">
      <c r="A1833" s="1" t="s">
        <v>85</v>
      </c>
      <c r="B1833" s="1">
        <v>3.5</v>
      </c>
      <c r="C1833" s="1" t="s">
        <v>10</v>
      </c>
      <c r="D1833" s="1" t="s">
        <v>11</v>
      </c>
      <c r="E1833" s="1">
        <v>-15.806912987013</v>
      </c>
      <c r="F1833" s="1">
        <v>1.4808627705627799</v>
      </c>
      <c r="G1833" s="1">
        <v>2.0128549783549801</v>
      </c>
      <c r="H1833" s="1">
        <v>-8.9711350649350702E-4</v>
      </c>
      <c r="I1833" s="1">
        <v>-5.3500548917748896</v>
      </c>
      <c r="J1833" s="1">
        <v>-3.60190818181818</v>
      </c>
    </row>
    <row r="1834" spans="1:10" ht="13.5" customHeight="1" x14ac:dyDescent="0.35">
      <c r="A1834" s="1" t="s">
        <v>85</v>
      </c>
      <c r="B1834" s="1">
        <v>0</v>
      </c>
      <c r="C1834" s="1" t="s">
        <v>12</v>
      </c>
      <c r="D1834" s="1" t="s">
        <v>11</v>
      </c>
      <c r="E1834" s="1">
        <v>-15.8237693506494</v>
      </c>
      <c r="F1834" s="1">
        <v>1.4825732900433</v>
      </c>
      <c r="G1834" s="1">
        <v>2.0151193939393899</v>
      </c>
      <c r="H1834" s="1">
        <v>-8.98168610389611E-4</v>
      </c>
      <c r="I1834" s="1">
        <v>-5.3568496839826896</v>
      </c>
      <c r="J1834" s="1">
        <v>-3.6064552337662299</v>
      </c>
    </row>
    <row r="1835" spans="1:10" ht="13.5" customHeight="1" x14ac:dyDescent="0.35">
      <c r="A1835" s="1" t="s">
        <v>85</v>
      </c>
      <c r="B1835" s="1">
        <v>1.75</v>
      </c>
      <c r="C1835" s="1" t="s">
        <v>12</v>
      </c>
      <c r="D1835" s="1" t="s">
        <v>11</v>
      </c>
      <c r="E1835" s="1">
        <v>-15.8406257142857</v>
      </c>
      <c r="F1835" s="1">
        <v>1.48428380952381</v>
      </c>
      <c r="G1835" s="1">
        <v>2.0173838095238099</v>
      </c>
      <c r="H1835" s="1">
        <v>-8.9922371428571499E-4</v>
      </c>
      <c r="I1835" s="1">
        <v>-5.3636444761904798</v>
      </c>
      <c r="J1835" s="1">
        <v>-3.6110022857142798</v>
      </c>
    </row>
    <row r="1836" spans="1:10" ht="13.5" customHeight="1" x14ac:dyDescent="0.35">
      <c r="A1836" s="1" t="s">
        <v>85</v>
      </c>
      <c r="B1836" s="1">
        <v>3.5</v>
      </c>
      <c r="C1836" s="1" t="s">
        <v>12</v>
      </c>
      <c r="D1836" s="1" t="s">
        <v>11</v>
      </c>
      <c r="E1836" s="1">
        <v>-15.8574820779221</v>
      </c>
      <c r="F1836" s="1">
        <v>1.48599432900433</v>
      </c>
      <c r="G1836" s="1">
        <v>2.0196482251082202</v>
      </c>
      <c r="H1836" s="1">
        <v>-9.0027881818181897E-4</v>
      </c>
      <c r="I1836" s="1">
        <v>-5.37043926839827</v>
      </c>
      <c r="J1836" s="1">
        <v>-3.6155493376623302</v>
      </c>
    </row>
    <row r="1837" spans="1:10" ht="13.5" customHeight="1" x14ac:dyDescent="0.35">
      <c r="A1837" s="1" t="s">
        <v>85</v>
      </c>
      <c r="B1837" s="1">
        <v>0</v>
      </c>
      <c r="C1837" s="1" t="s">
        <v>13</v>
      </c>
      <c r="D1837" s="1" t="s">
        <v>11</v>
      </c>
      <c r="E1837" s="1">
        <v>-15.8743384415585</v>
      </c>
      <c r="F1837" s="1">
        <v>1.4877048484848501</v>
      </c>
      <c r="G1837" s="1">
        <v>2.0219126406926402</v>
      </c>
      <c r="H1837" s="1">
        <v>-9.0133392207792198E-4</v>
      </c>
      <c r="I1837" s="1">
        <v>-5.3772340606060602</v>
      </c>
      <c r="J1837" s="1">
        <v>-3.6200963896103802</v>
      </c>
    </row>
    <row r="1838" spans="1:10" ht="13.5" customHeight="1" x14ac:dyDescent="0.35">
      <c r="A1838" s="1" t="s">
        <v>85</v>
      </c>
      <c r="B1838" s="1">
        <v>1.75</v>
      </c>
      <c r="C1838" s="1" t="s">
        <v>13</v>
      </c>
      <c r="D1838" s="1" t="s">
        <v>11</v>
      </c>
      <c r="E1838" s="1">
        <v>-15.8911948051948</v>
      </c>
      <c r="F1838" s="1">
        <v>1.4894153679653701</v>
      </c>
      <c r="G1838" s="1">
        <v>2.02417705627705</v>
      </c>
      <c r="H1838" s="1">
        <v>-9.0238902597402596E-4</v>
      </c>
      <c r="I1838" s="1">
        <v>-5.3840288528138602</v>
      </c>
      <c r="J1838" s="1">
        <v>-3.6246434415584399</v>
      </c>
    </row>
    <row r="1839" spans="1:10" ht="13.5" customHeight="1" x14ac:dyDescent="0.35">
      <c r="A1839" s="1" t="s">
        <v>85</v>
      </c>
      <c r="B1839" s="1">
        <v>3.5</v>
      </c>
      <c r="C1839" s="1" t="s">
        <v>13</v>
      </c>
      <c r="D1839" s="1" t="s">
        <v>11</v>
      </c>
      <c r="E1839" s="1">
        <v>-15.9080511688312</v>
      </c>
      <c r="F1839" s="1">
        <v>1.4911258874458899</v>
      </c>
      <c r="G1839" s="1">
        <v>2.0264414718614701</v>
      </c>
      <c r="H1839" s="1">
        <v>-9.0344412987013005E-4</v>
      </c>
      <c r="I1839" s="1">
        <v>-5.3908236450216496</v>
      </c>
      <c r="J1839" s="1">
        <v>-3.6291904935064898</v>
      </c>
    </row>
    <row r="1840" spans="1:10" ht="13.5" customHeight="1" x14ac:dyDescent="0.35">
      <c r="A1840" s="1" t="s">
        <v>85</v>
      </c>
      <c r="B1840" s="1">
        <v>0</v>
      </c>
      <c r="C1840" s="1" t="s">
        <v>14</v>
      </c>
      <c r="D1840" s="1" t="s">
        <v>11</v>
      </c>
      <c r="E1840" s="1">
        <v>-15.9249075324676</v>
      </c>
      <c r="F1840" s="1">
        <v>1.49283640692641</v>
      </c>
      <c r="G1840" s="1">
        <v>2.0287058874458901</v>
      </c>
      <c r="H1840" s="1">
        <v>-9.0449923376623403E-4</v>
      </c>
      <c r="I1840" s="1">
        <v>-5.3976184372294398</v>
      </c>
      <c r="J1840" s="1">
        <v>-3.6337375454545402</v>
      </c>
    </row>
    <row r="1841" spans="1:10" ht="13.5" customHeight="1" x14ac:dyDescent="0.35">
      <c r="A1841" s="1" t="s">
        <v>85</v>
      </c>
      <c r="B1841" s="1">
        <v>1.75</v>
      </c>
      <c r="C1841" s="1" t="s">
        <v>14</v>
      </c>
      <c r="D1841" s="1" t="s">
        <v>11</v>
      </c>
      <c r="E1841" s="1">
        <v>-15.9417638961039</v>
      </c>
      <c r="F1841" s="1">
        <v>1.49454692640693</v>
      </c>
      <c r="G1841" s="1">
        <v>2.0309703030302999</v>
      </c>
      <c r="H1841" s="1">
        <v>-9.0555433766233802E-4</v>
      </c>
      <c r="I1841" s="1">
        <v>-5.40441322943723</v>
      </c>
      <c r="J1841" s="1">
        <v>-3.6382845974025901</v>
      </c>
    </row>
    <row r="1842" spans="1:10" ht="13.5" customHeight="1" x14ac:dyDescent="0.35">
      <c r="A1842" s="1" t="s">
        <v>85</v>
      </c>
      <c r="B1842" s="1">
        <v>3.5</v>
      </c>
      <c r="C1842" s="1" t="s">
        <v>14</v>
      </c>
      <c r="D1842" s="1" t="s">
        <v>11</v>
      </c>
      <c r="E1842" s="1">
        <v>-15.9586202597403</v>
      </c>
      <c r="F1842" s="1">
        <v>1.49625744588745</v>
      </c>
      <c r="G1842" s="1">
        <v>2.0332347186147199</v>
      </c>
      <c r="H1842" s="1">
        <v>-9.06609441558442E-4</v>
      </c>
      <c r="I1842" s="1">
        <v>-5.4112080216450202</v>
      </c>
      <c r="J1842" s="1">
        <v>-3.6428316493506401</v>
      </c>
    </row>
    <row r="1843" spans="1:10" ht="13.5" customHeight="1" x14ac:dyDescent="0.35">
      <c r="A1843" s="1" t="s">
        <v>85</v>
      </c>
      <c r="B1843" s="1">
        <v>0</v>
      </c>
      <c r="C1843" s="1" t="s">
        <v>15</v>
      </c>
      <c r="D1843" s="1" t="s">
        <v>11</v>
      </c>
      <c r="E1843" s="1">
        <v>-15.975476623376601</v>
      </c>
      <c r="F1843" s="1">
        <v>1.4979679653679701</v>
      </c>
      <c r="G1843" s="1">
        <v>2.0354991341991302</v>
      </c>
      <c r="H1843" s="1">
        <v>-9.0766454545454598E-4</v>
      </c>
      <c r="I1843" s="1">
        <v>-5.4180028138528202</v>
      </c>
      <c r="J1843" s="1">
        <v>-3.6473787012986998</v>
      </c>
    </row>
    <row r="1844" spans="1:10" ht="13.5" customHeight="1" x14ac:dyDescent="0.35">
      <c r="A1844" s="1" t="s">
        <v>85</v>
      </c>
      <c r="B1844" s="1">
        <v>1.75</v>
      </c>
      <c r="C1844" s="1" t="s">
        <v>15</v>
      </c>
      <c r="D1844" s="1" t="s">
        <v>11</v>
      </c>
      <c r="E1844" s="1">
        <v>-15.992332987013</v>
      </c>
      <c r="F1844" s="1">
        <v>1.4996784848484901</v>
      </c>
      <c r="G1844" s="1">
        <v>2.0377635497835498</v>
      </c>
      <c r="H1844" s="1">
        <v>-9.0871964935064996E-4</v>
      </c>
      <c r="I1844" s="1">
        <v>-5.4247976060606096</v>
      </c>
      <c r="J1844" s="1">
        <v>-3.6519257532467502</v>
      </c>
    </row>
    <row r="1845" spans="1:10" ht="13.5" customHeight="1" x14ac:dyDescent="0.35">
      <c r="A1845" s="1" t="s">
        <v>85</v>
      </c>
      <c r="B1845" s="1">
        <v>3.5</v>
      </c>
      <c r="C1845" s="1" t="s">
        <v>15</v>
      </c>
      <c r="D1845" s="1" t="s">
        <v>11</v>
      </c>
      <c r="E1845" s="1">
        <v>-16.0091893506494</v>
      </c>
      <c r="F1845" s="1">
        <v>1.5013890043290099</v>
      </c>
      <c r="G1845" s="1">
        <v>2.0400279653679601</v>
      </c>
      <c r="H1845" s="1">
        <v>-9.0977475324675405E-4</v>
      </c>
      <c r="I1845" s="1">
        <v>-5.4315923982683998</v>
      </c>
      <c r="J1845" s="1">
        <v>-3.6564728051948001</v>
      </c>
    </row>
    <row r="1846" spans="1:10" ht="13.5" customHeight="1" x14ac:dyDescent="0.35">
      <c r="A1846" s="1" t="s">
        <v>85</v>
      </c>
      <c r="B1846" s="1">
        <v>0</v>
      </c>
      <c r="C1846" s="1" t="s">
        <v>16</v>
      </c>
      <c r="D1846" s="1" t="s">
        <v>11</v>
      </c>
      <c r="E1846" s="1">
        <v>-16.026045714285701</v>
      </c>
      <c r="F1846" s="1">
        <v>1.5030995238095299</v>
      </c>
      <c r="G1846" s="1">
        <v>2.0422923809523801</v>
      </c>
      <c r="H1846" s="1">
        <v>-9.1082985714285804E-4</v>
      </c>
      <c r="I1846" s="1">
        <v>-5.43838719047619</v>
      </c>
      <c r="J1846" s="1">
        <v>-3.6610198571428501</v>
      </c>
    </row>
    <row r="1847" spans="1:10" ht="13.5" customHeight="1" x14ac:dyDescent="0.35">
      <c r="A1847" s="1" t="s">
        <v>85</v>
      </c>
      <c r="B1847" s="1">
        <v>1.75</v>
      </c>
      <c r="C1847" s="1" t="s">
        <v>16</v>
      </c>
      <c r="D1847" s="1" t="s">
        <v>11</v>
      </c>
      <c r="E1847" s="1">
        <v>-16.042902077922101</v>
      </c>
      <c r="F1847" s="1">
        <v>1.50481004329005</v>
      </c>
      <c r="G1847" s="1">
        <v>2.0445567965367899</v>
      </c>
      <c r="H1847" s="1">
        <v>-9.1188496103896104E-4</v>
      </c>
      <c r="I1847" s="1">
        <v>-5.4451819826839802</v>
      </c>
      <c r="J1847" s="1">
        <v>-3.6655669090909</v>
      </c>
    </row>
    <row r="1848" spans="1:10" ht="13.5" customHeight="1" x14ac:dyDescent="0.35">
      <c r="A1848" s="1" t="s">
        <v>85</v>
      </c>
      <c r="B1848" s="1">
        <v>3.5</v>
      </c>
      <c r="C1848" s="1" t="s">
        <v>16</v>
      </c>
      <c r="D1848" s="1" t="s">
        <v>11</v>
      </c>
      <c r="E1848" s="1">
        <v>-16.0597584415585</v>
      </c>
      <c r="F1848" s="1">
        <v>1.50652056277057</v>
      </c>
      <c r="G1848" s="1">
        <v>2.0468212121212099</v>
      </c>
      <c r="H1848" s="1">
        <v>-9.1294006493506503E-4</v>
      </c>
      <c r="I1848" s="1">
        <v>-5.4519767748917802</v>
      </c>
      <c r="J1848" s="1">
        <v>-3.6701139610389601</v>
      </c>
    </row>
    <row r="1849" spans="1:10" ht="13.5" customHeight="1" x14ac:dyDescent="0.35">
      <c r="A1849" s="1" t="s">
        <v>85</v>
      </c>
      <c r="B1849" s="1">
        <v>0</v>
      </c>
      <c r="C1849" s="1" t="s">
        <v>17</v>
      </c>
      <c r="D1849" s="1" t="s">
        <v>11</v>
      </c>
      <c r="E1849" s="1">
        <v>-16.076614805194801</v>
      </c>
      <c r="F1849" s="1">
        <v>1.50823108225109</v>
      </c>
      <c r="G1849" s="1">
        <v>2.04908562770563</v>
      </c>
      <c r="H1849" s="1">
        <v>-9.1399516883116901E-4</v>
      </c>
      <c r="I1849" s="1">
        <v>-5.4587715670995696</v>
      </c>
      <c r="J1849" s="1">
        <v>-3.6746610129870101</v>
      </c>
    </row>
    <row r="1850" spans="1:10" ht="13.5" customHeight="1" x14ac:dyDescent="0.35">
      <c r="A1850" s="1" t="s">
        <v>85</v>
      </c>
      <c r="B1850" s="1">
        <v>1.75</v>
      </c>
      <c r="C1850" s="1" t="s">
        <v>17</v>
      </c>
      <c r="D1850" s="1" t="s">
        <v>11</v>
      </c>
      <c r="E1850" s="1">
        <v>-16.093471168831201</v>
      </c>
      <c r="F1850" s="1">
        <v>1.5099416017316101</v>
      </c>
      <c r="G1850" s="1">
        <v>2.0513500432900398</v>
      </c>
      <c r="H1850" s="1">
        <v>-9.1505027272727299E-4</v>
      </c>
      <c r="I1850" s="1">
        <v>-5.4655663593073598</v>
      </c>
      <c r="J1850" s="1">
        <v>-3.67920806493506</v>
      </c>
    </row>
    <row r="1851" spans="1:10" ht="13.5" customHeight="1" x14ac:dyDescent="0.35">
      <c r="A1851" s="1" t="s">
        <v>85</v>
      </c>
      <c r="B1851" s="1">
        <v>3.5</v>
      </c>
      <c r="C1851" s="1" t="s">
        <v>17</v>
      </c>
      <c r="D1851" s="1" t="s">
        <v>11</v>
      </c>
      <c r="E1851" s="1">
        <v>-16.110327532467601</v>
      </c>
      <c r="F1851" s="1">
        <v>1.5116521212121301</v>
      </c>
      <c r="G1851" s="1">
        <v>2.0536144588744598</v>
      </c>
      <c r="H1851" s="1">
        <v>-9.1610537662337697E-4</v>
      </c>
      <c r="I1851" s="1">
        <v>-5.47236115151515</v>
      </c>
      <c r="J1851" s="1">
        <v>-3.68375511688311</v>
      </c>
    </row>
    <row r="1852" spans="1:10" ht="13.5" customHeight="1" x14ac:dyDescent="0.35">
      <c r="A1852" s="1" t="s">
        <v>85</v>
      </c>
      <c r="B1852" s="1">
        <v>0</v>
      </c>
      <c r="C1852" s="1" t="s">
        <v>10</v>
      </c>
      <c r="D1852" s="1" t="s">
        <v>11</v>
      </c>
      <c r="E1852" s="1">
        <v>-16.127183896103901</v>
      </c>
      <c r="F1852" s="1">
        <v>1.5133626406926499</v>
      </c>
      <c r="G1852" s="1">
        <v>2.0558788744588701</v>
      </c>
      <c r="H1852" s="1">
        <v>-9.1716048051948096E-4</v>
      </c>
      <c r="I1852" s="1">
        <v>-5.47915594372295</v>
      </c>
      <c r="J1852" s="1">
        <v>-3.6883021688311599</v>
      </c>
    </row>
    <row r="1853" spans="1:10" ht="13.5" customHeight="1" x14ac:dyDescent="0.35">
      <c r="A1853" s="1" t="s">
        <v>85</v>
      </c>
      <c r="B1853" s="1">
        <v>1.75</v>
      </c>
      <c r="C1853" s="1" t="s">
        <v>10</v>
      </c>
      <c r="D1853" s="1" t="s">
        <v>11</v>
      </c>
      <c r="E1853" s="1">
        <v>-16.144040259740301</v>
      </c>
      <c r="F1853" s="1">
        <v>1.51507316017317</v>
      </c>
      <c r="G1853" s="1">
        <v>2.0581432900432901</v>
      </c>
      <c r="H1853" s="1">
        <v>-9.1821558441558505E-4</v>
      </c>
      <c r="I1853" s="1">
        <v>-5.4859507359307402</v>
      </c>
      <c r="J1853" s="1">
        <v>-3.6928492207792201</v>
      </c>
    </row>
    <row r="1854" spans="1:10" ht="13.5" customHeight="1" x14ac:dyDescent="0.35">
      <c r="A1854" s="1" t="s">
        <v>85</v>
      </c>
      <c r="B1854" s="1">
        <v>3.5</v>
      </c>
      <c r="C1854" s="1" t="s">
        <v>10</v>
      </c>
      <c r="D1854" s="1" t="s">
        <v>11</v>
      </c>
      <c r="E1854" s="1">
        <v>-16.160896623376601</v>
      </c>
      <c r="F1854" s="1">
        <v>1.51678367965369</v>
      </c>
      <c r="G1854" s="1">
        <v>2.0604077056276999</v>
      </c>
      <c r="H1854" s="1">
        <v>-9.1927068831168903E-4</v>
      </c>
      <c r="I1854" s="1">
        <v>-5.4927455281385296</v>
      </c>
      <c r="J1854" s="1">
        <v>-3.69739627272727</v>
      </c>
    </row>
    <row r="1855" spans="1:10" ht="13.5" customHeight="1" x14ac:dyDescent="0.35">
      <c r="A1855" s="1" t="s">
        <v>85</v>
      </c>
      <c r="B1855" s="1">
        <v>0</v>
      </c>
      <c r="C1855" s="1" t="s">
        <v>12</v>
      </c>
      <c r="D1855" s="1" t="s">
        <v>11</v>
      </c>
      <c r="E1855" s="1">
        <v>-16.177752987013001</v>
      </c>
      <c r="F1855" s="1">
        <v>1.5184941991342</v>
      </c>
      <c r="G1855" s="1">
        <v>2.06267212121212</v>
      </c>
      <c r="H1855" s="1">
        <v>-9.2032579220779204E-4</v>
      </c>
      <c r="I1855" s="1">
        <v>-5.4995403203463198</v>
      </c>
      <c r="J1855" s="1">
        <v>-3.7019433246753199</v>
      </c>
    </row>
    <row r="1856" spans="1:10" ht="13.5" customHeight="1" x14ac:dyDescent="0.35">
      <c r="A1856" s="1" t="s">
        <v>85</v>
      </c>
      <c r="B1856" s="1">
        <v>1.75</v>
      </c>
      <c r="C1856" s="1" t="s">
        <v>12</v>
      </c>
      <c r="D1856" s="1" t="s">
        <v>11</v>
      </c>
      <c r="E1856" s="1">
        <v>-16.194609350649401</v>
      </c>
      <c r="F1856" s="1">
        <v>1.5202047186147201</v>
      </c>
      <c r="G1856" s="1">
        <v>2.06493653679654</v>
      </c>
      <c r="H1856" s="1">
        <v>-9.2138089610389602E-4</v>
      </c>
      <c r="I1856" s="1">
        <v>-5.50633511255411</v>
      </c>
      <c r="J1856" s="1">
        <v>-3.7064903766233699</v>
      </c>
    </row>
    <row r="1857" spans="1:10" ht="13.5" customHeight="1" x14ac:dyDescent="0.35">
      <c r="A1857" s="1" t="s">
        <v>85</v>
      </c>
      <c r="B1857" s="1">
        <v>3.5</v>
      </c>
      <c r="C1857" s="1" t="s">
        <v>12</v>
      </c>
      <c r="D1857" s="1" t="s">
        <v>11</v>
      </c>
      <c r="E1857" s="1">
        <v>-16.211465714285701</v>
      </c>
      <c r="F1857" s="1">
        <v>1.5219152380952401</v>
      </c>
      <c r="G1857" s="1">
        <v>2.0672009523809498</v>
      </c>
      <c r="H1857" s="1">
        <v>-9.22436E-4</v>
      </c>
      <c r="I1857" s="1">
        <v>-5.51312990476191</v>
      </c>
      <c r="J1857" s="1">
        <v>-3.7110374285714198</v>
      </c>
    </row>
    <row r="1858" spans="1:10" ht="13.5" customHeight="1" x14ac:dyDescent="0.35">
      <c r="A1858" s="1" t="s">
        <v>85</v>
      </c>
      <c r="B1858" s="1">
        <v>0</v>
      </c>
      <c r="C1858" s="1" t="s">
        <v>13</v>
      </c>
      <c r="D1858" s="1" t="s">
        <v>11</v>
      </c>
      <c r="E1858" s="1">
        <v>-16.228322077922101</v>
      </c>
      <c r="F1858" s="1">
        <v>1.5236257575757599</v>
      </c>
      <c r="G1858" s="1">
        <v>2.0694653679653698</v>
      </c>
      <c r="H1858" s="1">
        <v>-9.2349110389610399E-4</v>
      </c>
      <c r="I1858" s="1">
        <v>-5.5199246969697002</v>
      </c>
      <c r="J1858" s="1">
        <v>-3.71558448051948</v>
      </c>
    </row>
    <row r="1859" spans="1:10" ht="13.5" customHeight="1" x14ac:dyDescent="0.35">
      <c r="A1859" s="1" t="s">
        <v>85</v>
      </c>
      <c r="B1859" s="1">
        <v>1.75</v>
      </c>
      <c r="C1859" s="1" t="s">
        <v>13</v>
      </c>
      <c r="D1859" s="1" t="s">
        <v>11</v>
      </c>
      <c r="E1859" s="1">
        <v>-16.245178441558501</v>
      </c>
      <c r="F1859" s="1">
        <v>1.5253362770562799</v>
      </c>
      <c r="G1859" s="1">
        <v>2.0717297835497801</v>
      </c>
      <c r="H1859" s="1">
        <v>-9.2454620779220797E-4</v>
      </c>
      <c r="I1859" s="1">
        <v>-5.5267194891774896</v>
      </c>
      <c r="J1859" s="1">
        <v>-3.7201315324675299</v>
      </c>
    </row>
    <row r="1860" spans="1:10" ht="13.5" customHeight="1" x14ac:dyDescent="0.35">
      <c r="A1860" s="1" t="s">
        <v>85</v>
      </c>
      <c r="B1860" s="1">
        <v>3.5</v>
      </c>
      <c r="C1860" s="1" t="s">
        <v>13</v>
      </c>
      <c r="D1860" s="1" t="s">
        <v>11</v>
      </c>
      <c r="E1860" s="1">
        <v>-16.262034805194801</v>
      </c>
      <c r="F1860" s="1">
        <v>1.5270467965368</v>
      </c>
      <c r="G1860" s="1">
        <v>2.0739941991342001</v>
      </c>
      <c r="H1860" s="1">
        <v>-9.2560131168831195E-4</v>
      </c>
      <c r="I1860" s="1">
        <v>-5.5335142813852798</v>
      </c>
      <c r="J1860" s="1">
        <v>-3.7246785844155799</v>
      </c>
    </row>
    <row r="1861" spans="1:10" ht="13.5" customHeight="1" x14ac:dyDescent="0.35">
      <c r="A1861" s="1" t="s">
        <v>85</v>
      </c>
      <c r="B1861" s="1">
        <v>0</v>
      </c>
      <c r="C1861" s="1" t="s">
        <v>14</v>
      </c>
      <c r="D1861" s="1" t="s">
        <v>11</v>
      </c>
      <c r="E1861" s="1">
        <v>-16.278891168831201</v>
      </c>
      <c r="F1861" s="1">
        <v>1.52875731601732</v>
      </c>
      <c r="G1861" s="1">
        <v>2.07625861471861</v>
      </c>
      <c r="H1861" s="1">
        <v>-9.2665641558441604E-4</v>
      </c>
      <c r="I1861" s="1">
        <v>-5.5403090735930798</v>
      </c>
      <c r="J1861" s="1">
        <v>-3.7292256363636298</v>
      </c>
    </row>
    <row r="1862" spans="1:10" ht="13.5" customHeight="1" x14ac:dyDescent="0.35">
      <c r="A1862" s="1" t="s">
        <v>85</v>
      </c>
      <c r="B1862" s="1">
        <v>1.75</v>
      </c>
      <c r="C1862" s="1" t="s">
        <v>14</v>
      </c>
      <c r="D1862" s="1" t="s">
        <v>11</v>
      </c>
      <c r="E1862" s="1">
        <v>-16.295747532467502</v>
      </c>
      <c r="F1862" s="1">
        <v>1.53046783549784</v>
      </c>
      <c r="G1862" s="1">
        <v>2.07852303030303</v>
      </c>
      <c r="H1862" s="1">
        <v>-9.2771151948052002E-4</v>
      </c>
      <c r="I1862" s="1">
        <v>-5.54710386580087</v>
      </c>
      <c r="J1862" s="1">
        <v>-3.7337726883116802</v>
      </c>
    </row>
    <row r="1863" spans="1:10" ht="13.5" customHeight="1" x14ac:dyDescent="0.35">
      <c r="A1863" s="1" t="s">
        <v>85</v>
      </c>
      <c r="B1863" s="1">
        <v>3.5</v>
      </c>
      <c r="C1863" s="1" t="s">
        <v>14</v>
      </c>
      <c r="D1863" s="1" t="s">
        <v>11</v>
      </c>
      <c r="E1863" s="1">
        <v>-16.312603896103901</v>
      </c>
      <c r="F1863" s="1">
        <v>1.5321783549783601</v>
      </c>
      <c r="G1863" s="1">
        <v>2.0807874458874398</v>
      </c>
      <c r="H1863" s="1">
        <v>-9.2876662337662401E-4</v>
      </c>
      <c r="I1863" s="1">
        <v>-5.5538986580086602</v>
      </c>
      <c r="J1863" s="1">
        <v>-3.7383197402597399</v>
      </c>
    </row>
    <row r="1864" spans="1:10" ht="13.5" customHeight="1" x14ac:dyDescent="0.35">
      <c r="A1864" s="1" t="s">
        <v>85</v>
      </c>
      <c r="B1864" s="1">
        <v>0</v>
      </c>
      <c r="C1864" s="1" t="s">
        <v>15</v>
      </c>
      <c r="D1864" s="1" t="s">
        <v>11</v>
      </c>
      <c r="E1864" s="1">
        <v>-16.329460259740301</v>
      </c>
      <c r="F1864" s="1">
        <v>1.5338888744588799</v>
      </c>
      <c r="G1864" s="1">
        <v>2.0830518614718598</v>
      </c>
      <c r="H1864" s="1">
        <v>-9.2982172727272799E-4</v>
      </c>
      <c r="I1864" s="1">
        <v>-5.5606934502164496</v>
      </c>
      <c r="J1864" s="1">
        <v>-3.7428667922077898</v>
      </c>
    </row>
    <row r="1865" spans="1:10" ht="13.5" customHeight="1" x14ac:dyDescent="0.35">
      <c r="A1865" s="1" t="s">
        <v>85</v>
      </c>
      <c r="B1865" s="1">
        <v>1.75</v>
      </c>
      <c r="C1865" s="1" t="s">
        <v>15</v>
      </c>
      <c r="D1865" s="1" t="s">
        <v>11</v>
      </c>
      <c r="E1865" s="1">
        <v>-16.346316623376602</v>
      </c>
      <c r="F1865" s="1">
        <v>1.5355993939393999</v>
      </c>
      <c r="G1865" s="1">
        <v>2.0853162770562799</v>
      </c>
      <c r="H1865" s="1">
        <v>-9.30876831168831E-4</v>
      </c>
      <c r="I1865" s="1">
        <v>-5.5674882424242496</v>
      </c>
      <c r="J1865" s="1">
        <v>-3.7474138441558398</v>
      </c>
    </row>
    <row r="1866" spans="1:10" ht="13.5" customHeight="1" x14ac:dyDescent="0.35">
      <c r="A1866" s="1" t="s">
        <v>85</v>
      </c>
      <c r="B1866" s="1">
        <v>3.5</v>
      </c>
      <c r="C1866" s="1" t="s">
        <v>15</v>
      </c>
      <c r="D1866" s="1" t="s">
        <v>11</v>
      </c>
      <c r="E1866" s="1">
        <v>-16.363172987013002</v>
      </c>
      <c r="F1866" s="1">
        <v>1.53730991341992</v>
      </c>
      <c r="G1866" s="1">
        <v>2.0875806926406901</v>
      </c>
      <c r="H1866" s="1">
        <v>-9.3193193506493498E-4</v>
      </c>
      <c r="I1866" s="1">
        <v>-5.5742830346320398</v>
      </c>
      <c r="J1866" s="1">
        <v>-3.7519608961038902</v>
      </c>
    </row>
    <row r="1867" spans="1:10" ht="13.5" customHeight="1" x14ac:dyDescent="0.35">
      <c r="A1867" s="1" t="s">
        <v>85</v>
      </c>
      <c r="B1867" s="1">
        <v>0</v>
      </c>
      <c r="C1867" s="1" t="s">
        <v>16</v>
      </c>
      <c r="D1867" s="1" t="s">
        <v>11</v>
      </c>
      <c r="E1867" s="1">
        <v>-16.380029350649401</v>
      </c>
      <c r="F1867" s="1">
        <v>1.53902043290044</v>
      </c>
      <c r="G1867" s="1">
        <v>2.0898451082251102</v>
      </c>
      <c r="H1867" s="1">
        <v>-9.3298703896103896E-4</v>
      </c>
      <c r="I1867" s="1">
        <v>-5.58107782683983</v>
      </c>
      <c r="J1867" s="1">
        <v>-3.7565079480519401</v>
      </c>
    </row>
    <row r="1868" spans="1:10" ht="13.5" customHeight="1" x14ac:dyDescent="0.35">
      <c r="A1868" s="1" t="s">
        <v>85</v>
      </c>
      <c r="B1868" s="1">
        <v>1.75</v>
      </c>
      <c r="C1868" s="1" t="s">
        <v>16</v>
      </c>
      <c r="D1868" s="1" t="s">
        <v>11</v>
      </c>
      <c r="E1868" s="1">
        <v>-16.396885714285698</v>
      </c>
      <c r="F1868" s="1">
        <v>1.54073095238096</v>
      </c>
      <c r="G1868" s="1">
        <v>2.09210952380952</v>
      </c>
      <c r="H1868" s="1">
        <v>-9.3404214285714305E-4</v>
      </c>
      <c r="I1868" s="1">
        <v>-5.5878726190476202</v>
      </c>
      <c r="J1868" s="1">
        <v>-3.76105499999999</v>
      </c>
    </row>
    <row r="1869" spans="1:10" ht="13.5" customHeight="1" x14ac:dyDescent="0.35">
      <c r="A1869" s="1" t="s">
        <v>85</v>
      </c>
      <c r="B1869" s="1">
        <v>3.5</v>
      </c>
      <c r="C1869" s="1" t="s">
        <v>16</v>
      </c>
      <c r="D1869" s="1" t="s">
        <v>11</v>
      </c>
      <c r="E1869" s="1">
        <v>-16.413742077922102</v>
      </c>
      <c r="F1869" s="1">
        <v>1.5424414718614801</v>
      </c>
      <c r="G1869" s="1">
        <v>2.09437393939394</v>
      </c>
      <c r="H1869" s="1">
        <v>-9.3509724675324704E-4</v>
      </c>
      <c r="I1869" s="1">
        <v>-5.5946674112554096</v>
      </c>
      <c r="J1869" s="1">
        <v>-3.7656020519480502</v>
      </c>
    </row>
    <row r="1870" spans="1:10" ht="13.5" customHeight="1" x14ac:dyDescent="0.35">
      <c r="A1870" s="1" t="s">
        <v>85</v>
      </c>
      <c r="B1870" s="1">
        <v>0</v>
      </c>
      <c r="C1870" s="1" t="s">
        <v>17</v>
      </c>
      <c r="D1870" s="1" t="s">
        <v>11</v>
      </c>
      <c r="E1870" s="1">
        <v>-16.430598441558502</v>
      </c>
      <c r="F1870" s="1">
        <v>1.5441519913420001</v>
      </c>
      <c r="G1870" s="1">
        <v>2.0966383549783498</v>
      </c>
      <c r="H1870" s="1">
        <v>-9.3615235064935102E-4</v>
      </c>
      <c r="I1870" s="1">
        <v>-5.6014622034632104</v>
      </c>
      <c r="J1870" s="1">
        <v>-3.7701491038961001</v>
      </c>
    </row>
    <row r="1871" spans="1:10" ht="13.5" customHeight="1" x14ac:dyDescent="0.35">
      <c r="A1871" s="1" t="s">
        <v>85</v>
      </c>
      <c r="B1871" s="1">
        <v>1.75</v>
      </c>
      <c r="C1871" s="1" t="s">
        <v>17</v>
      </c>
      <c r="D1871" s="1" t="s">
        <v>11</v>
      </c>
      <c r="E1871" s="1">
        <v>-16.447454805194798</v>
      </c>
      <c r="F1871" s="1">
        <v>1.5458625108225199</v>
      </c>
      <c r="G1871" s="1">
        <v>2.0989027705627699</v>
      </c>
      <c r="H1871" s="1">
        <v>-9.37207454545455E-4</v>
      </c>
      <c r="I1871" s="1">
        <v>-5.6082569956709998</v>
      </c>
      <c r="J1871" s="1">
        <v>-3.7746961558441501</v>
      </c>
    </row>
    <row r="1872" spans="1:10" ht="13.5" customHeight="1" x14ac:dyDescent="0.35">
      <c r="A1872" s="1" t="s">
        <v>85</v>
      </c>
      <c r="B1872" s="1">
        <v>3.5</v>
      </c>
      <c r="C1872" s="1" t="s">
        <v>17</v>
      </c>
      <c r="D1872" s="1" t="s">
        <v>11</v>
      </c>
      <c r="E1872" s="1">
        <v>-16.464311168831198</v>
      </c>
      <c r="F1872" s="1">
        <v>1.5475730303030399</v>
      </c>
      <c r="G1872" s="1">
        <v>2.1011671861471801</v>
      </c>
      <c r="H1872" s="1">
        <v>-9.3826255844155898E-4</v>
      </c>
      <c r="I1872" s="1">
        <v>-5.61505178787879</v>
      </c>
      <c r="J1872" s="1">
        <v>-3.7792432077922</v>
      </c>
    </row>
    <row r="1873" spans="1:10" ht="13.5" customHeight="1" x14ac:dyDescent="0.35">
      <c r="A1873" s="1" t="s">
        <v>85</v>
      </c>
      <c r="B1873" s="1">
        <v>0</v>
      </c>
      <c r="C1873" s="1" t="s">
        <v>10</v>
      </c>
      <c r="D1873" s="1" t="s">
        <v>11</v>
      </c>
      <c r="E1873" s="1">
        <v>-16.481167532467602</v>
      </c>
      <c r="F1873" s="1">
        <v>1.54928354978356</v>
      </c>
      <c r="G1873" s="1">
        <v>2.1034316017316002</v>
      </c>
      <c r="H1873" s="1">
        <v>-9.3931766233766297E-4</v>
      </c>
      <c r="I1873" s="1">
        <v>-5.6218465800865802</v>
      </c>
      <c r="J1873" s="1">
        <v>-3.78379025974025</v>
      </c>
    </row>
    <row r="1874" spans="1:10" ht="13.5" customHeight="1" x14ac:dyDescent="0.35">
      <c r="A1874" s="1" t="s">
        <v>85</v>
      </c>
      <c r="B1874" s="1">
        <v>1.75</v>
      </c>
      <c r="C1874" s="1" t="s">
        <v>10</v>
      </c>
      <c r="D1874" s="1" t="s">
        <v>11</v>
      </c>
      <c r="E1874" s="1">
        <v>-16.498023896103899</v>
      </c>
      <c r="F1874" s="1">
        <v>1.55099406926407</v>
      </c>
      <c r="G1874" s="1">
        <v>2.1056960173160202</v>
      </c>
      <c r="H1874" s="1">
        <v>-9.4037276623376695E-4</v>
      </c>
      <c r="I1874" s="1">
        <v>-5.6286413722943802</v>
      </c>
      <c r="J1874" s="1">
        <v>-3.7883373116883101</v>
      </c>
    </row>
    <row r="1875" spans="1:10" ht="13.5" customHeight="1" x14ac:dyDescent="0.35">
      <c r="A1875" s="1" t="s">
        <v>85</v>
      </c>
      <c r="B1875" s="1">
        <v>3.5</v>
      </c>
      <c r="C1875" s="1" t="s">
        <v>10</v>
      </c>
      <c r="D1875" s="1" t="s">
        <v>11</v>
      </c>
      <c r="E1875" s="1">
        <v>-16.514880259740298</v>
      </c>
      <c r="F1875" s="1">
        <v>1.5527045887445901</v>
      </c>
      <c r="G1875" s="1">
        <v>2.10796043290043</v>
      </c>
      <c r="H1875" s="1">
        <v>-9.4142787012986996E-4</v>
      </c>
      <c r="I1875" s="1">
        <v>-5.6354361645021704</v>
      </c>
      <c r="J1875" s="1">
        <v>-3.7928843636363601</v>
      </c>
    </row>
    <row r="1876" spans="1:10" ht="13.5" customHeight="1" x14ac:dyDescent="0.35">
      <c r="A1876" s="1" t="s">
        <v>85</v>
      </c>
      <c r="B1876" s="1">
        <v>0</v>
      </c>
      <c r="C1876" s="1" t="s">
        <v>12</v>
      </c>
      <c r="D1876" s="1" t="s">
        <v>11</v>
      </c>
      <c r="E1876" s="1">
        <v>-16.531736623376599</v>
      </c>
      <c r="F1876" s="1">
        <v>1.5544151082251101</v>
      </c>
      <c r="G1876" s="1">
        <v>2.11022484848485</v>
      </c>
      <c r="H1876" s="1">
        <v>-9.4248297402597405E-4</v>
      </c>
      <c r="I1876" s="1">
        <v>-5.6422309567099598</v>
      </c>
      <c r="J1876" s="1">
        <v>-3.79743141558441</v>
      </c>
    </row>
    <row r="1877" spans="1:10" ht="13.5" customHeight="1" x14ac:dyDescent="0.35">
      <c r="A1877" s="1" t="s">
        <v>85</v>
      </c>
      <c r="B1877" s="1">
        <v>1.75</v>
      </c>
      <c r="C1877" s="1" t="s">
        <v>12</v>
      </c>
      <c r="D1877" s="1" t="s">
        <v>11</v>
      </c>
      <c r="E1877" s="1">
        <v>-16.548592987012999</v>
      </c>
      <c r="F1877" s="1">
        <v>1.5561256277056299</v>
      </c>
      <c r="G1877" s="1">
        <v>2.1124892640692599</v>
      </c>
      <c r="H1877" s="1">
        <v>-9.4353807792207803E-4</v>
      </c>
      <c r="I1877" s="1">
        <v>-5.64902574891775</v>
      </c>
      <c r="J1877" s="1">
        <v>-3.8019784675324599</v>
      </c>
    </row>
    <row r="1878" spans="1:10" ht="13.5" customHeight="1" x14ac:dyDescent="0.35">
      <c r="A1878" s="1" t="s">
        <v>85</v>
      </c>
      <c r="B1878" s="1">
        <v>3.5</v>
      </c>
      <c r="C1878" s="1" t="s">
        <v>12</v>
      </c>
      <c r="D1878" s="1" t="s">
        <v>11</v>
      </c>
      <c r="E1878" s="1">
        <v>-16.565449350649398</v>
      </c>
      <c r="F1878" s="1">
        <v>1.5578361471861499</v>
      </c>
      <c r="G1878" s="1">
        <v>2.1147536796536799</v>
      </c>
      <c r="H1878" s="1">
        <v>-9.4459318181818201E-4</v>
      </c>
      <c r="I1878" s="1">
        <v>-5.6558205411255402</v>
      </c>
      <c r="J1878" s="1">
        <v>-3.8065255194805099</v>
      </c>
    </row>
    <row r="1879" spans="1:10" ht="13.5" customHeight="1" x14ac:dyDescent="0.35">
      <c r="A1879" s="1" t="s">
        <v>85</v>
      </c>
      <c r="B1879" s="1">
        <v>0</v>
      </c>
      <c r="C1879" s="1" t="s">
        <v>13</v>
      </c>
      <c r="D1879" s="1" t="s">
        <v>11</v>
      </c>
      <c r="E1879" s="1">
        <v>-16.582305714285699</v>
      </c>
      <c r="F1879" s="1">
        <v>1.55954666666667</v>
      </c>
      <c r="G1879" s="1">
        <v>2.1170180952380901</v>
      </c>
      <c r="H1879" s="1">
        <v>-9.4564828571428599E-4</v>
      </c>
      <c r="I1879" s="1">
        <v>-5.6626153333333402</v>
      </c>
      <c r="J1879" s="1">
        <v>-3.81107257142857</v>
      </c>
    </row>
    <row r="1880" spans="1:10" ht="13.5" customHeight="1" x14ac:dyDescent="0.35">
      <c r="A1880" s="1" t="s">
        <v>85</v>
      </c>
      <c r="B1880" s="1">
        <v>1.75</v>
      </c>
      <c r="C1880" s="1" t="s">
        <v>13</v>
      </c>
      <c r="D1880" s="1" t="s">
        <v>11</v>
      </c>
      <c r="E1880" s="1">
        <v>-16.599162077922099</v>
      </c>
      <c r="F1880" s="1">
        <v>1.56125718614719</v>
      </c>
      <c r="G1880" s="1">
        <v>2.1192825108225102</v>
      </c>
      <c r="H1880" s="1">
        <v>-9.4670338961038998E-4</v>
      </c>
      <c r="I1880" s="1">
        <v>-5.6694101255411304</v>
      </c>
      <c r="J1880" s="1">
        <v>-3.81561962337662</v>
      </c>
    </row>
    <row r="1881" spans="1:10" ht="13.5" customHeight="1" x14ac:dyDescent="0.35">
      <c r="A1881" s="1" t="s">
        <v>85</v>
      </c>
      <c r="B1881" s="1">
        <v>3.5</v>
      </c>
      <c r="C1881" s="1" t="s">
        <v>13</v>
      </c>
      <c r="D1881" s="1" t="s">
        <v>11</v>
      </c>
      <c r="E1881" s="1">
        <v>-16.616018441558499</v>
      </c>
      <c r="F1881" s="1">
        <v>1.56296770562771</v>
      </c>
      <c r="G1881" s="1">
        <v>2.12154692640692</v>
      </c>
      <c r="H1881" s="1">
        <v>-9.4775849350649396E-4</v>
      </c>
      <c r="I1881" s="1">
        <v>-5.6762049177489198</v>
      </c>
      <c r="J1881" s="1">
        <v>-3.8201666753246699</v>
      </c>
    </row>
    <row r="1882" spans="1:10" ht="13.5" customHeight="1" x14ac:dyDescent="0.35">
      <c r="A1882" s="1" t="s">
        <v>85</v>
      </c>
      <c r="B1882" s="1">
        <v>0</v>
      </c>
      <c r="C1882" s="1" t="s">
        <v>14</v>
      </c>
      <c r="D1882" s="1" t="s">
        <v>11</v>
      </c>
      <c r="E1882" s="1">
        <v>-16.632874805194799</v>
      </c>
      <c r="F1882" s="1">
        <v>1.5646782251082301</v>
      </c>
      <c r="G1882" s="1">
        <v>2.12381134199134</v>
      </c>
      <c r="H1882" s="1">
        <v>-9.4881359740259805E-4</v>
      </c>
      <c r="I1882" s="1">
        <v>-5.68299970995671</v>
      </c>
      <c r="J1882" s="1">
        <v>-3.8247137272727199</v>
      </c>
    </row>
    <row r="1883" spans="1:10" ht="13.5" customHeight="1" x14ac:dyDescent="0.35">
      <c r="A1883" s="1" t="s">
        <v>85</v>
      </c>
      <c r="B1883" s="1">
        <v>1.75</v>
      </c>
      <c r="C1883" s="1" t="s">
        <v>14</v>
      </c>
      <c r="D1883" s="1" t="s">
        <v>11</v>
      </c>
      <c r="E1883" s="1">
        <v>-16.649731168831199</v>
      </c>
      <c r="F1883" s="1">
        <v>1.5663887445887501</v>
      </c>
      <c r="G1883" s="1">
        <v>2.1260757575757601</v>
      </c>
      <c r="H1883" s="1">
        <v>-9.4986870129870203E-4</v>
      </c>
      <c r="I1883" s="1">
        <v>-5.6897945021645002</v>
      </c>
      <c r="J1883" s="1">
        <v>-3.8292607792207698</v>
      </c>
    </row>
    <row r="1884" spans="1:10" ht="13.5" customHeight="1" x14ac:dyDescent="0.35">
      <c r="A1884" s="1" t="s">
        <v>85</v>
      </c>
      <c r="B1884" s="1">
        <v>3.5</v>
      </c>
      <c r="C1884" s="1" t="s">
        <v>14</v>
      </c>
      <c r="D1884" s="1" t="s">
        <v>11</v>
      </c>
      <c r="E1884" s="1">
        <v>-16.666587532467599</v>
      </c>
      <c r="F1884" s="1">
        <v>1.5680992640692699</v>
      </c>
      <c r="G1884" s="1">
        <v>2.1283401731601699</v>
      </c>
      <c r="H1884" s="1">
        <v>-9.5092380519480504E-4</v>
      </c>
      <c r="I1884" s="1">
        <v>-5.6965892943723002</v>
      </c>
      <c r="J1884" s="1">
        <v>-3.8338078311688299</v>
      </c>
    </row>
    <row r="1885" spans="1:10" ht="13.5" customHeight="1" x14ac:dyDescent="0.35">
      <c r="A1885" s="1" t="s">
        <v>85</v>
      </c>
      <c r="B1885" s="1">
        <v>0</v>
      </c>
      <c r="C1885" s="1" t="s">
        <v>15</v>
      </c>
      <c r="D1885" s="1" t="s">
        <v>11</v>
      </c>
      <c r="E1885" s="1">
        <v>-16.683443896103899</v>
      </c>
      <c r="F1885" s="1">
        <v>1.5698097835497899</v>
      </c>
      <c r="G1885" s="1">
        <v>2.1306045887445899</v>
      </c>
      <c r="H1885" s="1">
        <v>-9.5197890909090902E-4</v>
      </c>
      <c r="I1885" s="1">
        <v>-5.7033840865800904</v>
      </c>
      <c r="J1885" s="1">
        <v>-3.8383548831168799</v>
      </c>
    </row>
    <row r="1886" spans="1:10" ht="13.5" customHeight="1" x14ac:dyDescent="0.35">
      <c r="A1886" s="1" t="s">
        <v>85</v>
      </c>
      <c r="B1886" s="1">
        <v>1.75</v>
      </c>
      <c r="C1886" s="1" t="s">
        <v>15</v>
      </c>
      <c r="D1886" s="1" t="s">
        <v>11</v>
      </c>
      <c r="E1886" s="1">
        <v>-16.700300259740299</v>
      </c>
      <c r="F1886" s="1">
        <v>1.57152030303031</v>
      </c>
      <c r="G1886" s="1">
        <v>2.1328690043290002</v>
      </c>
      <c r="H1886" s="1">
        <v>-9.5303401298701301E-4</v>
      </c>
      <c r="I1886" s="1">
        <v>-5.7101788787878798</v>
      </c>
      <c r="J1886" s="1">
        <v>-3.8429019350649298</v>
      </c>
    </row>
    <row r="1887" spans="1:10" ht="13.5" customHeight="1" x14ac:dyDescent="0.35">
      <c r="A1887" s="1" t="s">
        <v>85</v>
      </c>
      <c r="B1887" s="1">
        <v>3.5</v>
      </c>
      <c r="C1887" s="1" t="s">
        <v>15</v>
      </c>
      <c r="D1887" s="1" t="s">
        <v>11</v>
      </c>
      <c r="E1887" s="1">
        <v>-16.717156623376599</v>
      </c>
      <c r="F1887" s="1">
        <v>1.57323082251083</v>
      </c>
      <c r="G1887" s="1">
        <v>2.1351334199134202</v>
      </c>
      <c r="H1887" s="1">
        <v>-9.5408911688311699E-4</v>
      </c>
      <c r="I1887" s="1">
        <v>-5.71697367099567</v>
      </c>
      <c r="J1887" s="1">
        <v>-3.8474489870129802</v>
      </c>
    </row>
    <row r="1888" spans="1:10" ht="13.5" customHeight="1" x14ac:dyDescent="0.35">
      <c r="A1888" s="1" t="s">
        <v>85</v>
      </c>
      <c r="B1888" s="1">
        <v>0</v>
      </c>
      <c r="C1888" s="1" t="s">
        <v>16</v>
      </c>
      <c r="D1888" s="1" t="s">
        <v>11</v>
      </c>
      <c r="E1888" s="1">
        <v>-16.734012987012999</v>
      </c>
      <c r="F1888" s="1">
        <v>1.5749413419913501</v>
      </c>
      <c r="G1888" s="1">
        <v>2.13739783549783</v>
      </c>
      <c r="H1888" s="1">
        <v>-9.5514422077922097E-4</v>
      </c>
      <c r="I1888" s="1">
        <v>-5.72376846320347</v>
      </c>
      <c r="J1888" s="1">
        <v>-3.8519960389610302</v>
      </c>
    </row>
    <row r="1889" spans="1:10" ht="13.5" customHeight="1" x14ac:dyDescent="0.35">
      <c r="A1889" s="1" t="s">
        <v>85</v>
      </c>
      <c r="B1889" s="1">
        <v>1.75</v>
      </c>
      <c r="C1889" s="1" t="s">
        <v>16</v>
      </c>
      <c r="D1889" s="1" t="s">
        <v>11</v>
      </c>
      <c r="E1889" s="1">
        <v>-16.750869350649399</v>
      </c>
      <c r="F1889" s="1">
        <v>1.5766518614718701</v>
      </c>
      <c r="G1889" s="1">
        <v>2.1396622510822501</v>
      </c>
      <c r="H1889" s="1">
        <v>-9.5619932467532495E-4</v>
      </c>
      <c r="I1889" s="1">
        <v>-5.7305632554112602</v>
      </c>
      <c r="J1889" s="1">
        <v>-3.8565430909090899</v>
      </c>
    </row>
    <row r="1890" spans="1:10" ht="13.5" customHeight="1" x14ac:dyDescent="0.35">
      <c r="A1890" s="1" t="s">
        <v>85</v>
      </c>
      <c r="B1890" s="1">
        <v>3.5</v>
      </c>
      <c r="C1890" s="1" t="s">
        <v>16</v>
      </c>
      <c r="D1890" s="1" t="s">
        <v>11</v>
      </c>
      <c r="E1890" s="1">
        <v>-16.767725714285699</v>
      </c>
      <c r="F1890" s="1">
        <v>1.5783623809523899</v>
      </c>
      <c r="G1890" s="1">
        <v>2.1419266666666599</v>
      </c>
      <c r="H1890" s="1">
        <v>-9.5725442857142904E-4</v>
      </c>
      <c r="I1890" s="1">
        <v>-5.7373580476190504</v>
      </c>
      <c r="J1890" s="1">
        <v>-3.8610901428571398</v>
      </c>
    </row>
    <row r="1891" spans="1:10" ht="13.5" customHeight="1" x14ac:dyDescent="0.35">
      <c r="A1891" s="1" t="s">
        <v>85</v>
      </c>
      <c r="B1891" s="1">
        <v>0</v>
      </c>
      <c r="C1891" s="1" t="s">
        <v>17</v>
      </c>
      <c r="D1891" s="1" t="s">
        <v>11</v>
      </c>
      <c r="E1891" s="1">
        <v>-16.784582077922099</v>
      </c>
      <c r="F1891" s="1">
        <v>1.5800729004329099</v>
      </c>
      <c r="G1891" s="1">
        <v>2.1441910822510799</v>
      </c>
      <c r="H1891" s="1">
        <v>-9.5830953246753303E-4</v>
      </c>
      <c r="I1891" s="1">
        <v>-5.7441528398268398</v>
      </c>
      <c r="J1891" s="1">
        <v>-3.8656371948051902</v>
      </c>
    </row>
    <row r="1892" spans="1:10" ht="13.5" customHeight="1" x14ac:dyDescent="0.35">
      <c r="A1892" s="1" t="s">
        <v>85</v>
      </c>
      <c r="B1892" s="1">
        <v>1.75</v>
      </c>
      <c r="C1892" s="1" t="s">
        <v>17</v>
      </c>
      <c r="D1892" s="1" t="s">
        <v>11</v>
      </c>
      <c r="E1892" s="1">
        <v>-16.801438441558499</v>
      </c>
      <c r="F1892" s="1">
        <v>1.58178341991343</v>
      </c>
      <c r="G1892" s="1">
        <v>2.1464554978354999</v>
      </c>
      <c r="H1892" s="1">
        <v>-9.5936463636363701E-4</v>
      </c>
      <c r="I1892" s="1">
        <v>-5.75094763203463</v>
      </c>
      <c r="J1892" s="1">
        <v>-3.8701842467532401</v>
      </c>
    </row>
    <row r="1893" spans="1:10" ht="13.5" customHeight="1" x14ac:dyDescent="0.35">
      <c r="A1893" s="1" t="s">
        <v>85</v>
      </c>
      <c r="B1893" s="1">
        <v>3.5</v>
      </c>
      <c r="C1893" s="1" t="s">
        <v>17</v>
      </c>
      <c r="D1893" s="1" t="s">
        <v>11</v>
      </c>
      <c r="E1893" s="1">
        <v>-16.8182948051948</v>
      </c>
      <c r="F1893" s="1">
        <v>1.58349393939394</v>
      </c>
      <c r="G1893" s="1">
        <v>2.1487199134199102</v>
      </c>
      <c r="H1893" s="1">
        <v>-9.6041974025974099E-4</v>
      </c>
      <c r="I1893" s="1">
        <v>-5.75774242424243</v>
      </c>
      <c r="J1893" s="1">
        <v>-3.8747312987012901</v>
      </c>
    </row>
    <row r="1894" spans="1:10" ht="13.5" customHeight="1" x14ac:dyDescent="0.35">
      <c r="A1894" s="1" t="s">
        <v>85</v>
      </c>
      <c r="B1894" s="1">
        <v>0</v>
      </c>
      <c r="C1894" s="1" t="s">
        <v>10</v>
      </c>
      <c r="D1894" s="1" t="s">
        <v>11</v>
      </c>
      <c r="E1894" s="1">
        <v>-16.835151168831199</v>
      </c>
      <c r="F1894" s="1">
        <v>1.58520445887446</v>
      </c>
      <c r="G1894" s="1">
        <v>2.1509843290043298</v>
      </c>
      <c r="H1894" s="1">
        <v>-9.61474844155844E-4</v>
      </c>
      <c r="I1894" s="1">
        <v>-5.7645372164502202</v>
      </c>
      <c r="J1894" s="1">
        <v>-3.8792783506493498</v>
      </c>
    </row>
    <row r="1895" spans="1:10" ht="13.5" customHeight="1" x14ac:dyDescent="0.35">
      <c r="A1895" s="1" t="s">
        <v>85</v>
      </c>
      <c r="B1895" s="1">
        <v>1.75</v>
      </c>
      <c r="C1895" s="1" t="s">
        <v>10</v>
      </c>
      <c r="D1895" s="1" t="s">
        <v>11</v>
      </c>
      <c r="E1895" s="1">
        <v>-16.8520075324675</v>
      </c>
      <c r="F1895" s="1">
        <v>1.5869149783549801</v>
      </c>
      <c r="G1895" s="1">
        <v>2.15324874458874</v>
      </c>
      <c r="H1895" s="1">
        <v>-9.6252994805194798E-4</v>
      </c>
      <c r="I1895" s="1">
        <v>-5.7713320086580104</v>
      </c>
      <c r="J1895" s="1">
        <v>-3.8838254025974002</v>
      </c>
    </row>
    <row r="1896" spans="1:10" ht="13.5" customHeight="1" x14ac:dyDescent="0.35">
      <c r="A1896" s="1" t="s">
        <v>85</v>
      </c>
      <c r="B1896" s="1">
        <v>3.5</v>
      </c>
      <c r="C1896" s="1" t="s">
        <v>10</v>
      </c>
      <c r="D1896" s="1" t="s">
        <v>11</v>
      </c>
      <c r="E1896" s="1">
        <v>-16.8688638961039</v>
      </c>
      <c r="F1896" s="1">
        <v>1.5886254978354999</v>
      </c>
      <c r="G1896" s="1">
        <v>2.1555131601731601</v>
      </c>
      <c r="H1896" s="1">
        <v>-9.6358505194805196E-4</v>
      </c>
      <c r="I1896" s="1">
        <v>-5.7781268008657998</v>
      </c>
      <c r="J1896" s="1">
        <v>-3.8883724545454501</v>
      </c>
    </row>
    <row r="1897" spans="1:10" ht="13.5" customHeight="1" x14ac:dyDescent="0.35">
      <c r="A1897" s="1" t="s">
        <v>85</v>
      </c>
      <c r="B1897" s="1">
        <v>0</v>
      </c>
      <c r="C1897" s="1" t="s">
        <v>12</v>
      </c>
      <c r="D1897" s="1" t="s">
        <v>11</v>
      </c>
      <c r="E1897" s="1">
        <v>-16.8857202597403</v>
      </c>
      <c r="F1897" s="1">
        <v>1.5903360173160199</v>
      </c>
      <c r="G1897" s="1">
        <v>2.1577775757575699</v>
      </c>
      <c r="H1897" s="1">
        <v>-9.6464015584415595E-4</v>
      </c>
      <c r="I1897" s="1">
        <v>-5.7849215930735998</v>
      </c>
      <c r="J1897" s="1">
        <v>-3.8929195064935</v>
      </c>
    </row>
    <row r="1898" spans="1:10" ht="13.5" customHeight="1" x14ac:dyDescent="0.35">
      <c r="A1898" s="1" t="s">
        <v>85</v>
      </c>
      <c r="B1898" s="1">
        <v>1.75</v>
      </c>
      <c r="C1898" s="1" t="s">
        <v>12</v>
      </c>
      <c r="D1898" s="1" t="s">
        <v>11</v>
      </c>
      <c r="E1898" s="1">
        <v>-16.9025766233766</v>
      </c>
      <c r="F1898" s="1">
        <v>1.59204653679654</v>
      </c>
      <c r="G1898" s="1">
        <v>2.1600419913419899</v>
      </c>
      <c r="H1898" s="1">
        <v>-9.6569525974026004E-4</v>
      </c>
      <c r="I1898" s="1">
        <v>-5.79171638528139</v>
      </c>
      <c r="J1898" s="1">
        <v>-3.89746655844155</v>
      </c>
    </row>
    <row r="1899" spans="1:10" ht="13.5" customHeight="1" x14ac:dyDescent="0.35">
      <c r="A1899" s="1" t="s">
        <v>85</v>
      </c>
      <c r="B1899" s="1">
        <v>3.5</v>
      </c>
      <c r="C1899" s="1" t="s">
        <v>12</v>
      </c>
      <c r="D1899" s="1" t="s">
        <v>11</v>
      </c>
      <c r="E1899" s="1">
        <v>-16.919432987013</v>
      </c>
      <c r="F1899" s="1">
        <v>1.59375705627706</v>
      </c>
      <c r="G1899" s="1">
        <v>2.16230640692641</v>
      </c>
      <c r="H1899" s="1">
        <v>-9.6675036363636402E-4</v>
      </c>
      <c r="I1899" s="1">
        <v>-5.7985111774891802</v>
      </c>
      <c r="J1899" s="1">
        <v>-3.9020136103896101</v>
      </c>
    </row>
    <row r="1900" spans="1:10" ht="13.5" customHeight="1" x14ac:dyDescent="0.35">
      <c r="A1900" s="1" t="s">
        <v>85</v>
      </c>
      <c r="B1900" s="1">
        <v>0</v>
      </c>
      <c r="C1900" s="1" t="s">
        <v>13</v>
      </c>
      <c r="D1900" s="1" t="s">
        <v>11</v>
      </c>
      <c r="E1900" s="1">
        <v>-16.9362893506494</v>
      </c>
      <c r="F1900" s="1">
        <v>1.59546757575758</v>
      </c>
      <c r="G1900" s="1">
        <v>2.1645708225108198</v>
      </c>
      <c r="H1900" s="1">
        <v>-9.67805467532468E-4</v>
      </c>
      <c r="I1900" s="1">
        <v>-5.8053059696969704</v>
      </c>
      <c r="J1900" s="1">
        <v>-3.9065606623376601</v>
      </c>
    </row>
    <row r="1901" spans="1:10" ht="13.5" customHeight="1" x14ac:dyDescent="0.35">
      <c r="A1901" s="1" t="s">
        <v>85</v>
      </c>
      <c r="B1901" s="1">
        <v>1.75</v>
      </c>
      <c r="C1901" s="1" t="s">
        <v>13</v>
      </c>
      <c r="D1901" s="1" t="s">
        <v>11</v>
      </c>
      <c r="E1901" s="1">
        <v>-16.9531457142857</v>
      </c>
      <c r="F1901" s="1">
        <v>1.5971780952381001</v>
      </c>
      <c r="G1901" s="1">
        <v>2.1668352380952398</v>
      </c>
      <c r="H1901" s="1">
        <v>-9.6886057142857199E-4</v>
      </c>
      <c r="I1901" s="1">
        <v>-5.8121007619047598</v>
      </c>
      <c r="J1901" s="1">
        <v>-3.91110771428571</v>
      </c>
    </row>
    <row r="1902" spans="1:10" ht="13.5" customHeight="1" x14ac:dyDescent="0.35">
      <c r="A1902" s="1" t="s">
        <v>85</v>
      </c>
      <c r="B1902" s="1">
        <v>3.5</v>
      </c>
      <c r="C1902" s="1" t="s">
        <v>13</v>
      </c>
      <c r="D1902" s="1" t="s">
        <v>11</v>
      </c>
      <c r="E1902" s="1">
        <v>-16.9700020779221</v>
      </c>
      <c r="F1902" s="1">
        <v>1.5988886147186201</v>
      </c>
      <c r="G1902" s="1">
        <v>2.1690996536796501</v>
      </c>
      <c r="H1902" s="1">
        <v>-9.6991567532467597E-4</v>
      </c>
      <c r="I1902" s="1">
        <v>-5.8188955541125598</v>
      </c>
      <c r="J1902" s="1">
        <v>-3.91565476623376</v>
      </c>
    </row>
    <row r="1903" spans="1:10" ht="13.5" customHeight="1" x14ac:dyDescent="0.35">
      <c r="A1903" s="1" t="s">
        <v>85</v>
      </c>
      <c r="B1903" s="1">
        <v>0</v>
      </c>
      <c r="C1903" s="1" t="s">
        <v>14</v>
      </c>
      <c r="D1903" s="1" t="s">
        <v>11</v>
      </c>
      <c r="E1903" s="1">
        <v>-16.9868584415585</v>
      </c>
      <c r="F1903" s="1">
        <v>1.6005991341991399</v>
      </c>
      <c r="G1903" s="1">
        <v>2.1713640692640701</v>
      </c>
      <c r="H1903" s="1">
        <v>-9.7097077922077995E-4</v>
      </c>
      <c r="I1903" s="1">
        <v>-5.82569034632035</v>
      </c>
      <c r="J1903" s="1">
        <v>-3.9202018181818099</v>
      </c>
    </row>
    <row r="1904" spans="1:10" ht="13.5" customHeight="1" x14ac:dyDescent="0.35">
      <c r="A1904" s="1" t="s">
        <v>85</v>
      </c>
      <c r="B1904" s="1">
        <v>1.75</v>
      </c>
      <c r="C1904" s="1" t="s">
        <v>14</v>
      </c>
      <c r="D1904" s="1" t="s">
        <v>11</v>
      </c>
      <c r="E1904" s="1">
        <v>-17.0037148051948</v>
      </c>
      <c r="F1904" s="1">
        <v>1.6023096536796599</v>
      </c>
      <c r="G1904" s="1">
        <v>2.1736284848484799</v>
      </c>
      <c r="H1904" s="1">
        <v>-9.7202588311688296E-4</v>
      </c>
      <c r="I1904" s="1">
        <v>-5.8324851385281402</v>
      </c>
      <c r="J1904" s="1">
        <v>-3.9247488701298598</v>
      </c>
    </row>
    <row r="1905" spans="1:10" ht="13.5" customHeight="1" x14ac:dyDescent="0.35">
      <c r="A1905" s="1" t="s">
        <v>85</v>
      </c>
      <c r="B1905" s="1">
        <v>3.5</v>
      </c>
      <c r="C1905" s="1" t="s">
        <v>14</v>
      </c>
      <c r="D1905" s="1" t="s">
        <v>11</v>
      </c>
      <c r="E1905" s="1">
        <v>-17.0205711688312</v>
      </c>
      <c r="F1905" s="1">
        <v>1.60402017316018</v>
      </c>
      <c r="G1905" s="1">
        <v>2.1758929004329</v>
      </c>
      <c r="H1905" s="1">
        <v>-9.7308098701298705E-4</v>
      </c>
      <c r="I1905" s="1">
        <v>-5.8392799307359304</v>
      </c>
      <c r="J1905" s="1">
        <v>-3.92929592207792</v>
      </c>
    </row>
    <row r="1906" spans="1:10" ht="13.5" customHeight="1" x14ac:dyDescent="0.35">
      <c r="A1906" s="1" t="s">
        <v>85</v>
      </c>
      <c r="B1906" s="1">
        <v>0</v>
      </c>
      <c r="C1906" s="1" t="s">
        <v>15</v>
      </c>
      <c r="D1906" s="1" t="s">
        <v>11</v>
      </c>
      <c r="E1906" s="1">
        <v>-17.0374275324676</v>
      </c>
      <c r="F1906" s="1">
        <v>1.6057306926407</v>
      </c>
      <c r="G1906" s="1">
        <v>2.1781573160173102</v>
      </c>
      <c r="H1906" s="1">
        <v>-9.7413609090909103E-4</v>
      </c>
      <c r="I1906" s="1">
        <v>-5.8460747229437304</v>
      </c>
      <c r="J1906" s="1">
        <v>-3.9338429740259699</v>
      </c>
    </row>
    <row r="1907" spans="1:10" ht="13.5" customHeight="1" x14ac:dyDescent="0.35">
      <c r="A1907" s="1" t="s">
        <v>85</v>
      </c>
      <c r="B1907" s="1">
        <v>1.75</v>
      </c>
      <c r="C1907" s="1" t="s">
        <v>15</v>
      </c>
      <c r="D1907" s="1" t="s">
        <v>11</v>
      </c>
      <c r="E1907" s="1">
        <v>-17.0542838961039</v>
      </c>
      <c r="F1907" s="1">
        <v>1.60744121212122</v>
      </c>
      <c r="G1907" s="1">
        <v>2.1804217316017298</v>
      </c>
      <c r="H1907" s="1">
        <v>-9.7519119480519501E-4</v>
      </c>
      <c r="I1907" s="1">
        <v>-5.8528695151515198</v>
      </c>
      <c r="J1907" s="1">
        <v>-3.9383900259740199</v>
      </c>
    </row>
    <row r="1908" spans="1:10" ht="13.5" customHeight="1" x14ac:dyDescent="0.35">
      <c r="A1908" s="1" t="s">
        <v>85</v>
      </c>
      <c r="B1908" s="1">
        <v>3.5</v>
      </c>
      <c r="C1908" s="1" t="s">
        <v>15</v>
      </c>
      <c r="D1908" s="1" t="s">
        <v>11</v>
      </c>
      <c r="E1908" s="1">
        <v>-17.0711402597403</v>
      </c>
      <c r="F1908" s="1">
        <v>1.6091517316017401</v>
      </c>
      <c r="G1908" s="1">
        <v>2.1826861471861498</v>
      </c>
      <c r="H1908" s="1">
        <v>-9.76246298701299E-4</v>
      </c>
      <c r="I1908" s="1">
        <v>-5.85966430735931</v>
      </c>
      <c r="J1908" s="1">
        <v>-3.9429370779220698</v>
      </c>
    </row>
    <row r="1909" spans="1:10" ht="13.5" customHeight="1" x14ac:dyDescent="0.35">
      <c r="A1909" s="1" t="s">
        <v>85</v>
      </c>
      <c r="B1909" s="1">
        <v>0</v>
      </c>
      <c r="C1909" s="1" t="s">
        <v>16</v>
      </c>
      <c r="D1909" s="1" t="s">
        <v>11</v>
      </c>
      <c r="E1909" s="1">
        <v>-17.087996623376601</v>
      </c>
      <c r="F1909" s="1">
        <v>1.6108622510822601</v>
      </c>
      <c r="G1909" s="1">
        <v>2.1849505627705601</v>
      </c>
      <c r="H1909" s="1">
        <v>-9.7730140259740298E-4</v>
      </c>
      <c r="I1909" s="1">
        <v>-5.8664590995671002</v>
      </c>
      <c r="J1909" s="1">
        <v>-3.9474841298701202</v>
      </c>
    </row>
    <row r="1910" spans="1:10" ht="13.5" customHeight="1" x14ac:dyDescent="0.35">
      <c r="A1910" s="1" t="s">
        <v>85</v>
      </c>
      <c r="B1910" s="1">
        <v>1.75</v>
      </c>
      <c r="C1910" s="1" t="s">
        <v>16</v>
      </c>
      <c r="D1910" s="1" t="s">
        <v>11</v>
      </c>
      <c r="E1910" s="1">
        <v>-17.104852987013</v>
      </c>
      <c r="F1910" s="1">
        <v>1.6125727705627799</v>
      </c>
      <c r="G1910" s="1">
        <v>2.1872149783549801</v>
      </c>
      <c r="H1910" s="1">
        <v>-9.7835650649350696E-4</v>
      </c>
      <c r="I1910" s="1">
        <v>-5.8732538917748904</v>
      </c>
      <c r="J1910" s="1">
        <v>-3.9520311818181799</v>
      </c>
    </row>
    <row r="1911" spans="1:10" ht="13.5" customHeight="1" x14ac:dyDescent="0.35">
      <c r="A1911" s="1" t="s">
        <v>85</v>
      </c>
      <c r="B1911" s="1">
        <v>3.5</v>
      </c>
      <c r="C1911" s="1" t="s">
        <v>16</v>
      </c>
      <c r="D1911" s="1" t="s">
        <v>11</v>
      </c>
      <c r="E1911" s="1">
        <v>-17.1217093506494</v>
      </c>
      <c r="F1911" s="1">
        <v>1.6142832900433</v>
      </c>
      <c r="G1911" s="1">
        <v>2.18947939393939</v>
      </c>
      <c r="H1911" s="1">
        <v>-9.7941161038961094E-4</v>
      </c>
      <c r="I1911" s="1">
        <v>-5.8800486839826904</v>
      </c>
      <c r="J1911" s="1">
        <v>-3.9565782337662299</v>
      </c>
    </row>
    <row r="1912" spans="1:10" ht="13.5" customHeight="1" x14ac:dyDescent="0.35">
      <c r="A1912" s="1" t="s">
        <v>85</v>
      </c>
      <c r="B1912" s="1">
        <v>0</v>
      </c>
      <c r="C1912" s="1" t="s">
        <v>17</v>
      </c>
      <c r="D1912" s="1" t="s">
        <v>11</v>
      </c>
      <c r="E1912" s="1">
        <v>-17.138565714285701</v>
      </c>
      <c r="F1912" s="1">
        <v>1.61599380952381</v>
      </c>
      <c r="G1912" s="1">
        <v>2.19174380952381</v>
      </c>
      <c r="H1912" s="1">
        <v>-9.8046671428571493E-4</v>
      </c>
      <c r="I1912" s="1">
        <v>-5.8868434761904798</v>
      </c>
      <c r="J1912" s="1">
        <v>-3.9611252857142798</v>
      </c>
    </row>
    <row r="1913" spans="1:10" ht="13.5" customHeight="1" x14ac:dyDescent="0.35">
      <c r="A1913" s="1" t="s">
        <v>85</v>
      </c>
      <c r="B1913" s="1">
        <v>1.75</v>
      </c>
      <c r="C1913" s="1" t="s">
        <v>17</v>
      </c>
      <c r="D1913" s="1" t="s">
        <v>11</v>
      </c>
      <c r="E1913" s="1">
        <v>-17.1554220779221</v>
      </c>
      <c r="F1913" s="1">
        <v>1.61770432900433</v>
      </c>
      <c r="G1913" s="1">
        <v>2.1940082251082198</v>
      </c>
      <c r="H1913" s="1">
        <v>-9.8152181818181804E-4</v>
      </c>
      <c r="I1913" s="1">
        <v>-5.89363826839827</v>
      </c>
      <c r="J1913" s="1">
        <v>-3.9656723376623302</v>
      </c>
    </row>
    <row r="1914" spans="1:10" ht="13.5" customHeight="1" x14ac:dyDescent="0.35">
      <c r="A1914" s="1" t="s">
        <v>85</v>
      </c>
      <c r="B1914" s="1">
        <v>3.5</v>
      </c>
      <c r="C1914" s="1" t="s">
        <v>17</v>
      </c>
      <c r="D1914" s="1" t="s">
        <v>11</v>
      </c>
      <c r="E1914" s="1">
        <v>-17.1722784415585</v>
      </c>
      <c r="F1914" s="1">
        <v>1.6194148484848501</v>
      </c>
      <c r="G1914" s="1">
        <v>2.1962726406926398</v>
      </c>
      <c r="H1914" s="1">
        <v>-9.8257692207792202E-4</v>
      </c>
      <c r="I1914" s="1">
        <v>-5.9004330606060602</v>
      </c>
      <c r="J1914" s="1">
        <v>-3.9702193896103801</v>
      </c>
    </row>
    <row r="1915" spans="1:10" ht="13.5" customHeight="1" x14ac:dyDescent="0.35">
      <c r="A1915" s="1" t="s">
        <v>85</v>
      </c>
      <c r="B1915" s="1">
        <v>0</v>
      </c>
      <c r="C1915" s="1" t="s">
        <v>10</v>
      </c>
      <c r="D1915" s="1" t="s">
        <v>11</v>
      </c>
      <c r="E1915" s="1">
        <v>-17.189134805194801</v>
      </c>
      <c r="F1915" s="1">
        <v>1.6211253679653701</v>
      </c>
      <c r="G1915" s="1">
        <v>2.1985370562770501</v>
      </c>
      <c r="H1915" s="1">
        <v>-9.8363202597402601E-4</v>
      </c>
      <c r="I1915" s="1">
        <v>-5.9072278528138504</v>
      </c>
      <c r="J1915" s="1">
        <v>-3.9747664415584398</v>
      </c>
    </row>
    <row r="1916" spans="1:10" ht="13.5" customHeight="1" x14ac:dyDescent="0.35">
      <c r="A1916" s="1" t="s">
        <v>85</v>
      </c>
      <c r="B1916" s="1">
        <v>1.75</v>
      </c>
      <c r="C1916" s="1" t="s">
        <v>10</v>
      </c>
      <c r="D1916" s="1" t="s">
        <v>11</v>
      </c>
      <c r="E1916" s="1">
        <v>-17.205991168831201</v>
      </c>
      <c r="F1916" s="1">
        <v>1.6228358874458899</v>
      </c>
      <c r="G1916" s="1">
        <v>2.2008014718614701</v>
      </c>
      <c r="H1916" s="1">
        <v>-9.8468712987012999E-4</v>
      </c>
      <c r="I1916" s="1">
        <v>-5.9140226450216504</v>
      </c>
      <c r="J1916" s="1">
        <v>-3.9793134935064902</v>
      </c>
    </row>
    <row r="1917" spans="1:10" ht="13.5" customHeight="1" x14ac:dyDescent="0.35">
      <c r="A1917" s="1" t="s">
        <v>85</v>
      </c>
      <c r="B1917" s="1">
        <v>3.5</v>
      </c>
      <c r="C1917" s="1" t="s">
        <v>10</v>
      </c>
      <c r="D1917" s="1" t="s">
        <v>11</v>
      </c>
      <c r="E1917" s="1">
        <v>-17.2228475324676</v>
      </c>
      <c r="F1917" s="1">
        <v>1.6245464069264099</v>
      </c>
      <c r="G1917" s="1">
        <v>2.2030658874458902</v>
      </c>
      <c r="H1917" s="1">
        <v>-9.8574223376623397E-4</v>
      </c>
      <c r="I1917" s="1">
        <v>-5.9208174372294398</v>
      </c>
      <c r="J1917" s="1">
        <v>-3.9838605454545402</v>
      </c>
    </row>
    <row r="1918" spans="1:10" ht="13.5" customHeight="1" x14ac:dyDescent="0.35">
      <c r="A1918" s="1" t="s">
        <v>85</v>
      </c>
      <c r="B1918" s="1">
        <v>0</v>
      </c>
      <c r="C1918" s="1" t="s">
        <v>12</v>
      </c>
      <c r="D1918" s="1" t="s">
        <v>11</v>
      </c>
      <c r="E1918" s="1">
        <v>-17.239703896103901</v>
      </c>
      <c r="F1918" s="1">
        <v>1.62625692640693</v>
      </c>
      <c r="G1918" s="1">
        <v>2.2053303030303</v>
      </c>
      <c r="H1918" s="1">
        <v>-9.8679733766233796E-4</v>
      </c>
      <c r="I1918" s="1">
        <v>-5.92761222943723</v>
      </c>
      <c r="J1918" s="1">
        <v>-3.9884075974025901</v>
      </c>
    </row>
    <row r="1919" spans="1:10" ht="13.5" customHeight="1" x14ac:dyDescent="0.35">
      <c r="A1919" s="1" t="s">
        <v>85</v>
      </c>
      <c r="B1919" s="1">
        <v>1.75</v>
      </c>
      <c r="C1919" s="1" t="s">
        <v>12</v>
      </c>
      <c r="D1919" s="1" t="s">
        <v>11</v>
      </c>
      <c r="E1919" s="1">
        <v>-17.256560259740301</v>
      </c>
      <c r="F1919" s="1">
        <v>1.62796744588745</v>
      </c>
      <c r="G1919" s="1">
        <v>2.20759471861472</v>
      </c>
      <c r="H1919" s="1">
        <v>-9.8785244155844194E-4</v>
      </c>
      <c r="I1919" s="1">
        <v>-5.9344070216450202</v>
      </c>
      <c r="J1919" s="1">
        <v>-3.99295464935064</v>
      </c>
    </row>
    <row r="1920" spans="1:10" ht="13.5" customHeight="1" x14ac:dyDescent="0.35">
      <c r="A1920" s="1" t="s">
        <v>85</v>
      </c>
      <c r="B1920" s="1">
        <v>3.5</v>
      </c>
      <c r="C1920" s="1" t="s">
        <v>12</v>
      </c>
      <c r="D1920" s="1" t="s">
        <v>11</v>
      </c>
      <c r="E1920" s="1">
        <v>-17.273416623376601</v>
      </c>
      <c r="F1920" s="1">
        <v>1.62967796536797</v>
      </c>
      <c r="G1920" s="1">
        <v>2.2098591341991298</v>
      </c>
      <c r="H1920" s="1">
        <v>-9.8890754545454592E-4</v>
      </c>
      <c r="I1920" s="1">
        <v>-5.9412018138528202</v>
      </c>
      <c r="J1920" s="1">
        <v>-3.9975017012987002</v>
      </c>
    </row>
    <row r="1921" spans="1:10" ht="13.5" customHeight="1" x14ac:dyDescent="0.35">
      <c r="A1921" s="1" t="s">
        <v>85</v>
      </c>
      <c r="B1921" s="1">
        <v>0</v>
      </c>
      <c r="C1921" s="1" t="s">
        <v>13</v>
      </c>
      <c r="D1921" s="1" t="s">
        <v>11</v>
      </c>
      <c r="E1921" s="1">
        <v>-17.290272987013001</v>
      </c>
      <c r="F1921" s="1">
        <v>1.6313884848484901</v>
      </c>
      <c r="G1921" s="1">
        <v>2.2121235497835499</v>
      </c>
      <c r="H1921" s="1">
        <v>-9.899626493506499E-4</v>
      </c>
      <c r="I1921" s="1">
        <v>-5.9479966060606104</v>
      </c>
      <c r="J1921" s="1">
        <v>-4.0020487532467497</v>
      </c>
    </row>
    <row r="1922" spans="1:10" ht="13.5" customHeight="1" x14ac:dyDescent="0.35">
      <c r="A1922" s="1" t="s">
        <v>85</v>
      </c>
      <c r="B1922" s="1">
        <v>1.75</v>
      </c>
      <c r="C1922" s="1" t="s">
        <v>13</v>
      </c>
      <c r="D1922" s="1" t="s">
        <v>11</v>
      </c>
      <c r="E1922" s="1">
        <v>-17.307129350649401</v>
      </c>
      <c r="F1922" s="1">
        <v>1.6330990043290099</v>
      </c>
      <c r="G1922" s="1">
        <v>2.2143879653679601</v>
      </c>
      <c r="H1922" s="1">
        <v>-9.910177532467541E-4</v>
      </c>
      <c r="I1922" s="1">
        <v>-5.9547913982683998</v>
      </c>
      <c r="J1922" s="1">
        <v>-4.0065958051947996</v>
      </c>
    </row>
    <row r="1923" spans="1:10" ht="13.5" customHeight="1" x14ac:dyDescent="0.35">
      <c r="A1923" s="1" t="s">
        <v>85</v>
      </c>
      <c r="B1923" s="1">
        <v>3.5</v>
      </c>
      <c r="C1923" s="1" t="s">
        <v>13</v>
      </c>
      <c r="D1923" s="1" t="s">
        <v>11</v>
      </c>
      <c r="E1923" s="1">
        <v>-17.323985714285701</v>
      </c>
      <c r="F1923" s="1">
        <v>1.6348095238095299</v>
      </c>
      <c r="G1923" s="1">
        <v>2.2166523809523802</v>
      </c>
      <c r="H1923" s="1">
        <v>-9.92072857142857E-4</v>
      </c>
      <c r="I1923" s="1">
        <v>-5.96158619047619</v>
      </c>
      <c r="J1923" s="1">
        <v>-4.0111428571428496</v>
      </c>
    </row>
    <row r="1924" spans="1:10" ht="13.5" customHeight="1" x14ac:dyDescent="0.35">
      <c r="A1924" s="1" t="s">
        <v>85</v>
      </c>
      <c r="B1924" s="1">
        <v>0</v>
      </c>
      <c r="C1924" s="1" t="s">
        <v>14</v>
      </c>
      <c r="D1924" s="1" t="s">
        <v>11</v>
      </c>
      <c r="E1924" s="1">
        <v>-17.340842077922101</v>
      </c>
      <c r="F1924" s="1">
        <v>1.63652004329005</v>
      </c>
      <c r="G1924" s="1">
        <v>2.21891679653679</v>
      </c>
      <c r="H1924" s="1">
        <v>-9.9312796103896098E-4</v>
      </c>
      <c r="I1924" s="1">
        <v>-5.9683809826839802</v>
      </c>
      <c r="J1924" s="1">
        <v>-4.0156899090909004</v>
      </c>
    </row>
    <row r="1925" spans="1:10" ht="13.5" customHeight="1" x14ac:dyDescent="0.35">
      <c r="A1925" s="1" t="s">
        <v>85</v>
      </c>
      <c r="B1925" s="1">
        <v>1.75</v>
      </c>
      <c r="C1925" s="1" t="s">
        <v>14</v>
      </c>
      <c r="D1925" s="1" t="s">
        <v>11</v>
      </c>
      <c r="E1925" s="1">
        <v>-17.357698441558501</v>
      </c>
      <c r="F1925" s="1">
        <v>1.63823056277057</v>
      </c>
      <c r="G1925" s="1">
        <v>2.22118121212121</v>
      </c>
      <c r="H1925" s="1">
        <v>-9.9418306493506497E-4</v>
      </c>
      <c r="I1925" s="1">
        <v>-5.9751757748917802</v>
      </c>
      <c r="J1925" s="1">
        <v>-4.0202369610389601</v>
      </c>
    </row>
    <row r="1926" spans="1:10" ht="13.5" customHeight="1" x14ac:dyDescent="0.35">
      <c r="A1926" s="1" t="s">
        <v>85</v>
      </c>
      <c r="B1926" s="1">
        <v>3.5</v>
      </c>
      <c r="C1926" s="1" t="s">
        <v>14</v>
      </c>
      <c r="D1926" s="1" t="s">
        <v>11</v>
      </c>
      <c r="E1926" s="1">
        <v>-17.374554805194801</v>
      </c>
      <c r="F1926" s="1">
        <v>1.63994108225109</v>
      </c>
      <c r="G1926" s="1">
        <v>2.22344562770563</v>
      </c>
      <c r="H1926" s="1">
        <v>-9.9523816883116895E-4</v>
      </c>
      <c r="I1926" s="1">
        <v>-5.9819705670995704</v>
      </c>
      <c r="J1926" s="1">
        <v>-4.0247840129870101</v>
      </c>
    </row>
    <row r="1927" spans="1:10" ht="13.5" customHeight="1" x14ac:dyDescent="0.35">
      <c r="A1927" s="1" t="s">
        <v>85</v>
      </c>
      <c r="B1927" s="1">
        <v>0</v>
      </c>
      <c r="C1927" s="1" t="s">
        <v>15</v>
      </c>
      <c r="D1927" s="1" t="s">
        <v>11</v>
      </c>
      <c r="E1927" s="1">
        <v>-17.391411168831201</v>
      </c>
      <c r="F1927" s="1">
        <v>1.6416516017316101</v>
      </c>
      <c r="G1927" s="1">
        <v>2.2257100432900399</v>
      </c>
      <c r="H1927" s="1">
        <v>-9.9629327272727206E-4</v>
      </c>
      <c r="I1927" s="1">
        <v>-5.9887653593073598</v>
      </c>
      <c r="J1927" s="1">
        <v>-4.02933106493506</v>
      </c>
    </row>
    <row r="1928" spans="1:10" ht="13.5" customHeight="1" x14ac:dyDescent="0.35">
      <c r="A1928" s="1" t="s">
        <v>85</v>
      </c>
      <c r="B1928" s="1">
        <v>1.75</v>
      </c>
      <c r="C1928" s="1" t="s">
        <v>15</v>
      </c>
      <c r="D1928" s="1" t="s">
        <v>11</v>
      </c>
      <c r="E1928" s="1">
        <v>-17.408267532467502</v>
      </c>
      <c r="F1928" s="1">
        <v>1.6433621212121301</v>
      </c>
      <c r="G1928" s="1">
        <v>2.2279744588744599</v>
      </c>
      <c r="H1928" s="1">
        <v>-9.9734837662337691E-4</v>
      </c>
      <c r="I1928" s="1">
        <v>-5.99556015151515</v>
      </c>
      <c r="J1928" s="1">
        <v>-4.0338781168831099</v>
      </c>
    </row>
    <row r="1929" spans="1:10" ht="13.5" customHeight="1" x14ac:dyDescent="0.35">
      <c r="A1929" s="1" t="s">
        <v>85</v>
      </c>
      <c r="B1929" s="1">
        <v>3.5</v>
      </c>
      <c r="C1929" s="1" t="s">
        <v>15</v>
      </c>
      <c r="D1929" s="1" t="s">
        <v>11</v>
      </c>
      <c r="E1929" s="1">
        <v>-17.425123896103901</v>
      </c>
      <c r="F1929" s="1">
        <v>1.6450726406926499</v>
      </c>
      <c r="G1929" s="1">
        <v>2.2302388744588701</v>
      </c>
      <c r="H1929" s="1">
        <v>-9.984034805194809E-4</v>
      </c>
      <c r="I1929" s="1">
        <v>-6.00235494372295</v>
      </c>
      <c r="J1929" s="1">
        <v>-4.0384251688311599</v>
      </c>
    </row>
    <row r="1930" spans="1:10" ht="13.5" customHeight="1" x14ac:dyDescent="0.35">
      <c r="A1930" s="1" t="s">
        <v>85</v>
      </c>
      <c r="B1930" s="1">
        <v>0</v>
      </c>
      <c r="C1930" s="1" t="s">
        <v>16</v>
      </c>
      <c r="D1930" s="1" t="s">
        <v>11</v>
      </c>
      <c r="E1930" s="1">
        <v>-17.441980259740301</v>
      </c>
      <c r="F1930" s="1">
        <v>1.6467831601731699</v>
      </c>
      <c r="G1930" s="1">
        <v>2.2325032900432902</v>
      </c>
      <c r="H1930" s="1">
        <v>-9.994585844155851E-4</v>
      </c>
      <c r="I1930" s="1">
        <v>-6.0091497359307402</v>
      </c>
      <c r="J1930" s="1">
        <v>-4.0429722207792196</v>
      </c>
    </row>
    <row r="1931" spans="1:10" ht="13.5" customHeight="1" x14ac:dyDescent="0.35">
      <c r="A1931" s="1" t="s">
        <v>85</v>
      </c>
      <c r="B1931" s="1">
        <v>1.75</v>
      </c>
      <c r="C1931" s="1" t="s">
        <v>16</v>
      </c>
      <c r="D1931" s="1" t="s">
        <v>11</v>
      </c>
      <c r="E1931" s="1">
        <v>-17.458836623376602</v>
      </c>
      <c r="F1931" s="1">
        <v>1.64849367965369</v>
      </c>
      <c r="G1931" s="1">
        <v>2.2347677056277</v>
      </c>
      <c r="H1931" s="1">
        <v>-1.0005136883116899E-3</v>
      </c>
      <c r="I1931" s="1">
        <v>-6.0159445281385304</v>
      </c>
      <c r="J1931" s="1">
        <v>-4.0475192727272704</v>
      </c>
    </row>
    <row r="1932" spans="1:10" ht="13.5" customHeight="1" x14ac:dyDescent="0.35">
      <c r="A1932" s="1" t="s">
        <v>85</v>
      </c>
      <c r="B1932" s="1">
        <v>3.5</v>
      </c>
      <c r="C1932" s="1" t="s">
        <v>16</v>
      </c>
      <c r="D1932" s="1" t="s">
        <v>11</v>
      </c>
      <c r="E1932" s="1">
        <v>-17.475692987013002</v>
      </c>
      <c r="F1932" s="1">
        <v>1.6502041991342</v>
      </c>
      <c r="G1932" s="1">
        <v>2.23703212121212</v>
      </c>
      <c r="H1932" s="1">
        <v>-1.00156879220779E-3</v>
      </c>
      <c r="I1932" s="1">
        <v>-6.0227393203463198</v>
      </c>
      <c r="J1932" s="1">
        <v>-4.0520663246753204</v>
      </c>
    </row>
    <row r="1933" spans="1:10" ht="13.5" customHeight="1" x14ac:dyDescent="0.35">
      <c r="A1933" s="1" t="s">
        <v>85</v>
      </c>
      <c r="B1933" s="1">
        <v>0</v>
      </c>
      <c r="C1933" s="1" t="s">
        <v>17</v>
      </c>
      <c r="D1933" s="1" t="s">
        <v>11</v>
      </c>
      <c r="E1933" s="1">
        <v>-17.492549350649401</v>
      </c>
      <c r="F1933" s="1">
        <v>1.6519147186147201</v>
      </c>
      <c r="G1933" s="1">
        <v>2.2392965367965298</v>
      </c>
      <c r="H1933" s="1">
        <v>-1.0026238961039001E-3</v>
      </c>
      <c r="I1933" s="1">
        <v>-6.02953411255411</v>
      </c>
      <c r="J1933" s="1">
        <v>-4.0566133766233703</v>
      </c>
    </row>
    <row r="1934" spans="1:10" ht="13.5" customHeight="1" x14ac:dyDescent="0.35">
      <c r="A1934" s="1" t="s">
        <v>85</v>
      </c>
      <c r="B1934" s="1">
        <v>1.75</v>
      </c>
      <c r="C1934" s="1" t="s">
        <v>17</v>
      </c>
      <c r="D1934" s="1" t="s">
        <v>11</v>
      </c>
      <c r="E1934" s="1">
        <v>-17.509405714285698</v>
      </c>
      <c r="F1934" s="1">
        <v>1.6536252380952401</v>
      </c>
      <c r="G1934" s="1">
        <v>2.2415609523809499</v>
      </c>
      <c r="H1934" s="1">
        <v>-1.0036789999999999E-3</v>
      </c>
      <c r="I1934" s="1">
        <v>-6.03632890476191</v>
      </c>
      <c r="J1934" s="1">
        <v>-4.0611604285714202</v>
      </c>
    </row>
    <row r="1935" spans="1:10" ht="13.5" customHeight="1" x14ac:dyDescent="0.35">
      <c r="A1935" s="1" t="s">
        <v>85</v>
      </c>
      <c r="B1935" s="1">
        <v>3.5</v>
      </c>
      <c r="C1935" s="1" t="s">
        <v>17</v>
      </c>
      <c r="D1935" s="1" t="s">
        <v>11</v>
      </c>
      <c r="E1935" s="1">
        <v>-17.526262077922102</v>
      </c>
      <c r="F1935" s="1">
        <v>1.6553357575757599</v>
      </c>
      <c r="G1935" s="1">
        <v>2.2438253679653699</v>
      </c>
      <c r="H1935" s="1">
        <v>-1.0047341038961E-3</v>
      </c>
      <c r="I1935" s="1">
        <v>-6.0431236969697002</v>
      </c>
      <c r="J1935" s="1">
        <v>-4.0657074805194799</v>
      </c>
    </row>
    <row r="1936" spans="1:10" ht="13.5" customHeight="1" x14ac:dyDescent="0.35">
      <c r="A1936" s="1" t="s">
        <v>85</v>
      </c>
      <c r="B1936" s="1">
        <v>0</v>
      </c>
      <c r="C1936" s="1" t="s">
        <v>10</v>
      </c>
      <c r="D1936" s="1" t="s">
        <v>11</v>
      </c>
      <c r="E1936" s="1">
        <v>-17.543118441558502</v>
      </c>
      <c r="F1936" s="1">
        <v>1.6570462770562799</v>
      </c>
      <c r="G1936" s="1">
        <v>2.2460897835497802</v>
      </c>
      <c r="H1936" s="1">
        <v>-1.0057892077922101E-3</v>
      </c>
      <c r="I1936" s="1">
        <v>-6.0499184891774904</v>
      </c>
      <c r="J1936" s="1">
        <v>-4.0702545324675299</v>
      </c>
    </row>
    <row r="1937" spans="1:10" ht="13.5" customHeight="1" x14ac:dyDescent="0.35">
      <c r="A1937" s="1" t="s">
        <v>85</v>
      </c>
      <c r="B1937" s="1">
        <v>1.75</v>
      </c>
      <c r="C1937" s="1" t="s">
        <v>10</v>
      </c>
      <c r="D1937" s="1" t="s">
        <v>11</v>
      </c>
      <c r="E1937" s="1">
        <v>-17.559974805194798</v>
      </c>
      <c r="F1937" s="1">
        <v>1.6587567965368</v>
      </c>
      <c r="G1937" s="1">
        <v>2.2483541991342002</v>
      </c>
      <c r="H1937" s="1">
        <v>-1.0068443116883099E-3</v>
      </c>
      <c r="I1937" s="1">
        <v>-6.0567132813852798</v>
      </c>
      <c r="J1937" s="1">
        <v>-4.0748015844155798</v>
      </c>
    </row>
    <row r="1938" spans="1:10" ht="13.5" customHeight="1" x14ac:dyDescent="0.35">
      <c r="A1938" s="1" t="s">
        <v>85</v>
      </c>
      <c r="B1938" s="1">
        <v>3.5</v>
      </c>
      <c r="C1938" s="1" t="s">
        <v>10</v>
      </c>
      <c r="D1938" s="1" t="s">
        <v>11</v>
      </c>
      <c r="E1938" s="1">
        <v>-17.576831168831198</v>
      </c>
      <c r="F1938" s="1">
        <v>1.66046731601732</v>
      </c>
      <c r="G1938" s="1">
        <v>2.25061861471861</v>
      </c>
      <c r="H1938" s="1">
        <v>-1.00789941558442E-3</v>
      </c>
      <c r="I1938" s="1">
        <v>-6.0635080735930798</v>
      </c>
      <c r="J1938" s="1">
        <v>-4.0793486363636298</v>
      </c>
    </row>
    <row r="1939" spans="1:10" ht="13.5" customHeight="1" x14ac:dyDescent="0.35">
      <c r="A1939" s="1" t="s">
        <v>85</v>
      </c>
      <c r="B1939" s="1">
        <v>0</v>
      </c>
      <c r="C1939" s="1" t="s">
        <v>12</v>
      </c>
      <c r="D1939" s="1" t="s">
        <v>11</v>
      </c>
      <c r="E1939" s="1">
        <v>-17.593687532467602</v>
      </c>
      <c r="F1939" s="1">
        <v>1.66217783549784</v>
      </c>
      <c r="G1939" s="1">
        <v>2.2528830303030301</v>
      </c>
      <c r="H1939" s="1">
        <v>-1.0089545194805201E-3</v>
      </c>
      <c r="I1939" s="1">
        <v>-6.07030286580087</v>
      </c>
      <c r="J1939" s="1">
        <v>-4.0838956883116797</v>
      </c>
    </row>
    <row r="1940" spans="1:10" ht="13.5" customHeight="1" x14ac:dyDescent="0.35">
      <c r="A1940" s="1" t="s">
        <v>85</v>
      </c>
      <c r="B1940" s="1">
        <v>1.75</v>
      </c>
      <c r="C1940" s="1" t="s">
        <v>12</v>
      </c>
      <c r="D1940" s="1" t="s">
        <v>11</v>
      </c>
      <c r="E1940" s="1">
        <v>-17.610543896103898</v>
      </c>
      <c r="F1940" s="1">
        <v>1.6638883549783601</v>
      </c>
      <c r="G1940" s="1">
        <v>2.2551474458874399</v>
      </c>
      <c r="H1940" s="1">
        <v>-1.0100096233766199E-3</v>
      </c>
      <c r="I1940" s="1">
        <v>-6.0770976580086602</v>
      </c>
      <c r="J1940" s="1">
        <v>-4.0884427402597403</v>
      </c>
    </row>
    <row r="1941" spans="1:10" ht="13.5" customHeight="1" x14ac:dyDescent="0.35">
      <c r="A1941" s="1" t="s">
        <v>85</v>
      </c>
      <c r="B1941" s="1">
        <v>3.5</v>
      </c>
      <c r="C1941" s="1" t="s">
        <v>12</v>
      </c>
      <c r="D1941" s="1" t="s">
        <v>11</v>
      </c>
      <c r="E1941" s="1">
        <v>-17.627400259740298</v>
      </c>
      <c r="F1941" s="1">
        <v>1.6655988744588801</v>
      </c>
      <c r="G1941" s="1">
        <v>2.2574118614718599</v>
      </c>
      <c r="H1941" s="1">
        <v>-1.01106472727273E-3</v>
      </c>
      <c r="I1941" s="1">
        <v>-6.0838924502164504</v>
      </c>
      <c r="J1941" s="1">
        <v>-4.0929897922077902</v>
      </c>
    </row>
    <row r="1942" spans="1:10" ht="13.5" customHeight="1" x14ac:dyDescent="0.35">
      <c r="A1942" s="1" t="s">
        <v>85</v>
      </c>
      <c r="B1942" s="1">
        <v>0</v>
      </c>
      <c r="C1942" s="1" t="s">
        <v>13</v>
      </c>
      <c r="D1942" s="1" t="s">
        <v>11</v>
      </c>
      <c r="E1942" s="1">
        <v>-17.644256623376599</v>
      </c>
      <c r="F1942" s="1">
        <v>1.6673093939393999</v>
      </c>
      <c r="G1942" s="1">
        <v>2.2596762770562799</v>
      </c>
      <c r="H1942" s="1">
        <v>-1.0121198311688301E-3</v>
      </c>
      <c r="I1942" s="1">
        <v>-6.0906872424242398</v>
      </c>
      <c r="J1942" s="1">
        <v>-4.0975368441558402</v>
      </c>
    </row>
    <row r="1943" spans="1:10" ht="13.5" customHeight="1" x14ac:dyDescent="0.35">
      <c r="A1943" s="1" t="s">
        <v>85</v>
      </c>
      <c r="B1943" s="1">
        <v>1.75</v>
      </c>
      <c r="C1943" s="1" t="s">
        <v>13</v>
      </c>
      <c r="D1943" s="1" t="s">
        <v>11</v>
      </c>
      <c r="E1943" s="1">
        <v>-17.661112987012999</v>
      </c>
      <c r="F1943" s="1">
        <v>1.66901991341992</v>
      </c>
      <c r="G1943" s="1">
        <v>2.2619406926406902</v>
      </c>
      <c r="H1943" s="1">
        <v>-1.0131749350649299E-3</v>
      </c>
      <c r="I1943" s="1">
        <v>-6.0974820346320397</v>
      </c>
      <c r="J1943" s="1">
        <v>-4.1020838961038901</v>
      </c>
    </row>
    <row r="1944" spans="1:10" ht="13.5" customHeight="1" x14ac:dyDescent="0.35">
      <c r="A1944" s="1" t="s">
        <v>85</v>
      </c>
      <c r="B1944" s="1">
        <v>3.5</v>
      </c>
      <c r="C1944" s="1" t="s">
        <v>13</v>
      </c>
      <c r="D1944" s="1" t="s">
        <v>11</v>
      </c>
      <c r="E1944" s="1">
        <v>-17.677969350649398</v>
      </c>
      <c r="F1944" s="1">
        <v>1.67073043290044</v>
      </c>
      <c r="G1944" s="1">
        <v>2.2642051082251098</v>
      </c>
      <c r="H1944" s="1">
        <v>-1.01423003896104E-3</v>
      </c>
      <c r="I1944" s="1">
        <v>-6.10427682683983</v>
      </c>
      <c r="J1944" s="1">
        <v>-4.1066309480519401</v>
      </c>
    </row>
    <row r="1945" spans="1:10" ht="13.5" customHeight="1" x14ac:dyDescent="0.35">
      <c r="A1945" s="1" t="s">
        <v>85</v>
      </c>
      <c r="B1945" s="1">
        <v>0</v>
      </c>
      <c r="C1945" s="1" t="s">
        <v>14</v>
      </c>
      <c r="D1945" s="1" t="s">
        <v>11</v>
      </c>
      <c r="E1945" s="1">
        <v>-17.694825714285699</v>
      </c>
      <c r="F1945" s="1">
        <v>1.67244095238096</v>
      </c>
      <c r="G1945" s="1">
        <v>2.26646952380952</v>
      </c>
      <c r="H1945" s="1">
        <v>-1.0152851428571401E-3</v>
      </c>
      <c r="I1945" s="1">
        <v>-6.1110716190476202</v>
      </c>
      <c r="J1945" s="1">
        <v>-4.11117799999999</v>
      </c>
    </row>
    <row r="1946" spans="1:10" ht="13.5" customHeight="1" x14ac:dyDescent="0.35">
      <c r="A1946" s="1" t="s">
        <v>85</v>
      </c>
      <c r="B1946" s="1">
        <v>1.75</v>
      </c>
      <c r="C1946" s="1" t="s">
        <v>14</v>
      </c>
      <c r="D1946" s="1" t="s">
        <v>11</v>
      </c>
      <c r="E1946" s="1">
        <v>-17.711682077922099</v>
      </c>
      <c r="F1946" s="1">
        <v>1.6741514718614801</v>
      </c>
      <c r="G1946" s="1">
        <v>2.2687339393939401</v>
      </c>
      <c r="H1946" s="1">
        <v>-1.0163402467532499E-3</v>
      </c>
      <c r="I1946" s="1">
        <v>-6.1178664112554104</v>
      </c>
      <c r="J1946" s="1">
        <v>-4.1157250519480497</v>
      </c>
    </row>
    <row r="1947" spans="1:10" ht="13.5" customHeight="1" x14ac:dyDescent="0.35">
      <c r="A1947" s="1" t="s">
        <v>85</v>
      </c>
      <c r="B1947" s="1">
        <v>3.5</v>
      </c>
      <c r="C1947" s="1" t="s">
        <v>14</v>
      </c>
      <c r="D1947" s="1" t="s">
        <v>11</v>
      </c>
      <c r="E1947" s="1">
        <v>-17.728538441558499</v>
      </c>
      <c r="F1947" s="1">
        <v>1.6758619913420001</v>
      </c>
      <c r="G1947" s="1">
        <v>2.2709983549783499</v>
      </c>
      <c r="H1947" s="1">
        <v>-1.01739535064935E-3</v>
      </c>
      <c r="I1947" s="1">
        <v>-6.1246612034632104</v>
      </c>
      <c r="J1947" s="1">
        <v>-4.1202721038960997</v>
      </c>
    </row>
    <row r="1948" spans="1:10" ht="13.5" customHeight="1" x14ac:dyDescent="0.35">
      <c r="A1948" s="1" t="s">
        <v>85</v>
      </c>
      <c r="B1948" s="1">
        <v>0</v>
      </c>
      <c r="C1948" s="1" t="s">
        <v>15</v>
      </c>
      <c r="D1948" s="1" t="s">
        <v>11</v>
      </c>
      <c r="E1948" s="1">
        <v>-17.745394805194799</v>
      </c>
      <c r="F1948" s="1">
        <v>1.6775725108225199</v>
      </c>
      <c r="G1948" s="1">
        <v>2.2732627705627699</v>
      </c>
      <c r="H1948" s="1">
        <v>-1.0184504545454501E-3</v>
      </c>
      <c r="I1948" s="1">
        <v>-6.1314559956709997</v>
      </c>
      <c r="J1948" s="1">
        <v>-4.1248191558441496</v>
      </c>
    </row>
    <row r="1949" spans="1:10" ht="13.5" customHeight="1" x14ac:dyDescent="0.35">
      <c r="A1949" s="1" t="s">
        <v>85</v>
      </c>
      <c r="B1949" s="1">
        <v>1.75</v>
      </c>
      <c r="C1949" s="1" t="s">
        <v>15</v>
      </c>
      <c r="D1949" s="1" t="s">
        <v>11</v>
      </c>
      <c r="E1949" s="1">
        <v>-17.762251168831199</v>
      </c>
      <c r="F1949" s="1">
        <v>1.6792830303030399</v>
      </c>
      <c r="G1949" s="1">
        <v>2.2755271861471802</v>
      </c>
      <c r="H1949" s="1">
        <v>-1.0195055584415599E-3</v>
      </c>
      <c r="I1949" s="1">
        <v>-6.13825078787879</v>
      </c>
      <c r="J1949" s="1">
        <v>-4.1293662077922004</v>
      </c>
    </row>
    <row r="1950" spans="1:10" ht="13.5" customHeight="1" x14ac:dyDescent="0.35">
      <c r="A1950" s="1" t="s">
        <v>85</v>
      </c>
      <c r="B1950" s="1">
        <v>3.5</v>
      </c>
      <c r="C1950" s="1" t="s">
        <v>15</v>
      </c>
      <c r="D1950" s="1" t="s">
        <v>11</v>
      </c>
      <c r="E1950" s="1">
        <v>-17.779107532467499</v>
      </c>
      <c r="F1950" s="1">
        <v>1.68099354978356</v>
      </c>
      <c r="G1950" s="1">
        <v>2.2777916017315998</v>
      </c>
      <c r="H1950" s="1">
        <v>-1.02056066233766E-3</v>
      </c>
      <c r="I1950" s="1">
        <v>-6.1450455800865802</v>
      </c>
      <c r="J1950" s="1">
        <v>-4.1339132597402504</v>
      </c>
    </row>
    <row r="1951" spans="1:10" ht="13.5" customHeight="1" x14ac:dyDescent="0.35">
      <c r="A1951" s="1" t="s">
        <v>85</v>
      </c>
      <c r="B1951" s="1">
        <v>0</v>
      </c>
      <c r="C1951" s="1" t="s">
        <v>16</v>
      </c>
      <c r="D1951" s="1" t="s">
        <v>11</v>
      </c>
      <c r="E1951" s="1">
        <v>-17.795963896103899</v>
      </c>
      <c r="F1951" s="1">
        <v>1.68270406926407</v>
      </c>
      <c r="G1951" s="1">
        <v>2.2800560173160198</v>
      </c>
      <c r="H1951" s="1">
        <v>-1.02161576623377E-3</v>
      </c>
      <c r="I1951" s="1">
        <v>-6.1518403722943704</v>
      </c>
      <c r="J1951" s="1">
        <v>-4.1384603116883101</v>
      </c>
    </row>
    <row r="1952" spans="1:10" ht="13.5" customHeight="1" x14ac:dyDescent="0.35">
      <c r="A1952" s="1" t="s">
        <v>85</v>
      </c>
      <c r="B1952" s="1">
        <v>1.75</v>
      </c>
      <c r="C1952" s="1" t="s">
        <v>16</v>
      </c>
      <c r="D1952" s="1" t="s">
        <v>11</v>
      </c>
      <c r="E1952" s="1">
        <v>-17.812820259740299</v>
      </c>
      <c r="F1952" s="1">
        <v>1.68441458874459</v>
      </c>
      <c r="G1952" s="1">
        <v>2.2823204329004301</v>
      </c>
      <c r="H1952" s="1">
        <v>-1.0226708701298699E-3</v>
      </c>
      <c r="I1952" s="1">
        <v>-6.1586351645021704</v>
      </c>
      <c r="J1952" s="1">
        <v>-4.14300736363636</v>
      </c>
    </row>
    <row r="1953" spans="1:10" ht="13.5" customHeight="1" x14ac:dyDescent="0.35">
      <c r="A1953" s="1" t="s">
        <v>85</v>
      </c>
      <c r="B1953" s="1">
        <v>3.5</v>
      </c>
      <c r="C1953" s="1" t="s">
        <v>16</v>
      </c>
      <c r="D1953" s="1" t="s">
        <v>11</v>
      </c>
      <c r="E1953" s="1">
        <v>-17.829676623376599</v>
      </c>
      <c r="F1953" s="1">
        <v>1.6861251082251101</v>
      </c>
      <c r="G1953" s="1">
        <v>2.2845848484848501</v>
      </c>
      <c r="H1953" s="1">
        <v>-1.02372597402597E-3</v>
      </c>
      <c r="I1953" s="1">
        <v>-6.1654299567099597</v>
      </c>
      <c r="J1953" s="1">
        <v>-4.14755441558441</v>
      </c>
    </row>
    <row r="1954" spans="1:10" ht="13.5" customHeight="1" x14ac:dyDescent="0.35">
      <c r="A1954" s="1" t="s">
        <v>85</v>
      </c>
      <c r="B1954" s="1">
        <v>0</v>
      </c>
      <c r="C1954" s="1" t="s">
        <v>17</v>
      </c>
      <c r="D1954" s="1" t="s">
        <v>11</v>
      </c>
      <c r="E1954" s="1">
        <v>-17.846532987012999</v>
      </c>
      <c r="F1954" s="1">
        <v>1.6878356277056299</v>
      </c>
      <c r="G1954" s="1">
        <v>2.2868492640692599</v>
      </c>
      <c r="H1954" s="1">
        <v>-1.02478107792208E-3</v>
      </c>
      <c r="I1954" s="1">
        <v>-6.17222474891775</v>
      </c>
      <c r="J1954" s="1">
        <v>-4.1521014675324599</v>
      </c>
    </row>
    <row r="1955" spans="1:10" ht="13.5" customHeight="1" x14ac:dyDescent="0.35">
      <c r="A1955" s="1" t="s">
        <v>85</v>
      </c>
      <c r="B1955" s="1">
        <v>1.75</v>
      </c>
      <c r="C1955" s="1" t="s">
        <v>17</v>
      </c>
      <c r="D1955" s="1" t="s">
        <v>11</v>
      </c>
      <c r="E1955" s="1">
        <v>-17.863389350649399</v>
      </c>
      <c r="F1955" s="1">
        <v>1.6895461471861499</v>
      </c>
      <c r="G1955" s="1">
        <v>2.28911367965368</v>
      </c>
      <c r="H1955" s="1">
        <v>-1.0258361818181799E-3</v>
      </c>
      <c r="I1955" s="1">
        <v>-6.1790195411255402</v>
      </c>
      <c r="J1955" s="1">
        <v>-4.1566485194805098</v>
      </c>
    </row>
    <row r="1956" spans="1:10" ht="13.5" customHeight="1" x14ac:dyDescent="0.35">
      <c r="A1956" s="1" t="s">
        <v>85</v>
      </c>
      <c r="B1956" s="1">
        <v>3.5</v>
      </c>
      <c r="C1956" s="1" t="s">
        <v>17</v>
      </c>
      <c r="D1956" s="1" t="s">
        <v>11</v>
      </c>
      <c r="E1956" s="1">
        <v>-17.880245714285699</v>
      </c>
      <c r="F1956" s="1">
        <v>1.69125666666667</v>
      </c>
      <c r="G1956" s="1">
        <v>2.2913780952380902</v>
      </c>
      <c r="H1956" s="1">
        <v>-1.0268912857142899E-3</v>
      </c>
      <c r="I1956" s="1">
        <v>-6.1858143333333402</v>
      </c>
      <c r="J1956" s="1">
        <v>-4.1611955714285704</v>
      </c>
    </row>
    <row r="1957" spans="1:10" ht="13.5" customHeight="1" x14ac:dyDescent="0.35">
      <c r="A1957" s="1" t="s">
        <v>85</v>
      </c>
      <c r="B1957" s="1">
        <v>0</v>
      </c>
      <c r="C1957" s="1" t="s">
        <v>10</v>
      </c>
      <c r="D1957" s="1" t="s">
        <v>11</v>
      </c>
      <c r="E1957" s="1">
        <v>-17.897102077922099</v>
      </c>
      <c r="F1957" s="1">
        <v>1.69296718614719</v>
      </c>
      <c r="G1957" s="1">
        <v>2.2936425108225098</v>
      </c>
      <c r="H1957" s="1">
        <v>-1.02794638961039E-3</v>
      </c>
      <c r="I1957" s="1">
        <v>-6.1926091255411304</v>
      </c>
      <c r="J1957" s="1">
        <v>-4.1657426233766204</v>
      </c>
    </row>
    <row r="1958" spans="1:10" ht="13.5" customHeight="1" x14ac:dyDescent="0.35">
      <c r="A1958" s="1" t="s">
        <v>85</v>
      </c>
      <c r="B1958" s="1">
        <v>1.75</v>
      </c>
      <c r="C1958" s="1" t="s">
        <v>10</v>
      </c>
      <c r="D1958" s="1" t="s">
        <v>11</v>
      </c>
      <c r="E1958" s="1">
        <v>-17.913958441558499</v>
      </c>
      <c r="F1958" s="1">
        <v>1.69467770562771</v>
      </c>
      <c r="G1958" s="1">
        <v>2.2959069264069201</v>
      </c>
      <c r="H1958" s="1">
        <v>-1.0290014935064901E-3</v>
      </c>
      <c r="I1958" s="1">
        <v>-6.1994039177489197</v>
      </c>
      <c r="J1958" s="1">
        <v>-4.1702896753246703</v>
      </c>
    </row>
    <row r="1959" spans="1:10" ht="13.5" customHeight="1" x14ac:dyDescent="0.35">
      <c r="A1959" s="1" t="s">
        <v>85</v>
      </c>
      <c r="B1959" s="1">
        <v>3.5</v>
      </c>
      <c r="C1959" s="1" t="s">
        <v>10</v>
      </c>
      <c r="D1959" s="1" t="s">
        <v>11</v>
      </c>
      <c r="E1959" s="1">
        <v>-17.9308148051948</v>
      </c>
      <c r="F1959" s="1">
        <v>1.6963882251082301</v>
      </c>
      <c r="G1959" s="1">
        <v>2.2981713419913401</v>
      </c>
      <c r="H1959" s="1">
        <v>-1.0300565974025999E-3</v>
      </c>
      <c r="I1959" s="1">
        <v>-6.20619870995671</v>
      </c>
      <c r="J1959" s="1">
        <v>-4.1748367272727203</v>
      </c>
    </row>
    <row r="1960" spans="1:10" ht="13.5" customHeight="1" x14ac:dyDescent="0.35">
      <c r="A1960" s="1" t="s">
        <v>85</v>
      </c>
      <c r="B1960" s="1">
        <v>0</v>
      </c>
      <c r="C1960" s="1" t="s">
        <v>12</v>
      </c>
      <c r="D1960" s="1" t="s">
        <v>11</v>
      </c>
      <c r="E1960" s="1">
        <v>-17.947671168831199</v>
      </c>
      <c r="F1960" s="1">
        <v>1.6980987445887501</v>
      </c>
      <c r="G1960" s="1">
        <v>2.3004357575757601</v>
      </c>
      <c r="H1960" s="1">
        <v>-1.0311117012987E-3</v>
      </c>
      <c r="I1960" s="1">
        <v>-6.2129935021645002</v>
      </c>
      <c r="J1960" s="1">
        <v>-4.1793837792207702</v>
      </c>
    </row>
    <row r="1961" spans="1:10" ht="13.5" customHeight="1" x14ac:dyDescent="0.35">
      <c r="A1961" s="1" t="s">
        <v>85</v>
      </c>
      <c r="B1961" s="1">
        <v>1.75</v>
      </c>
      <c r="C1961" s="1" t="s">
        <v>12</v>
      </c>
      <c r="D1961" s="1" t="s">
        <v>11</v>
      </c>
      <c r="E1961" s="1">
        <v>-17.9645275324675</v>
      </c>
      <c r="F1961" s="1">
        <v>1.6998092640692699</v>
      </c>
      <c r="G1961" s="1">
        <v>2.3027001731601699</v>
      </c>
      <c r="H1961" s="1">
        <v>-1.0321668051948001E-3</v>
      </c>
      <c r="I1961" s="1">
        <v>-6.2197882943723002</v>
      </c>
      <c r="J1961" s="1">
        <v>-4.1839308311688299</v>
      </c>
    </row>
    <row r="1962" spans="1:10" ht="13.5" customHeight="1" x14ac:dyDescent="0.35">
      <c r="A1962" s="1" t="s">
        <v>85</v>
      </c>
      <c r="B1962" s="1">
        <v>3.5</v>
      </c>
      <c r="C1962" s="1" t="s">
        <v>12</v>
      </c>
      <c r="D1962" s="1" t="s">
        <v>11</v>
      </c>
      <c r="E1962" s="1">
        <v>-17.9813838961039</v>
      </c>
      <c r="F1962" s="1">
        <v>1.7015197835497899</v>
      </c>
      <c r="G1962" s="1">
        <v>2.30496458874459</v>
      </c>
      <c r="H1962" s="1">
        <v>-1.0332219090909099E-3</v>
      </c>
      <c r="I1962" s="1">
        <v>-6.2265830865800904</v>
      </c>
      <c r="J1962" s="1">
        <v>-4.1884778831168799</v>
      </c>
    </row>
    <row r="1963" spans="1:10" ht="13.5" customHeight="1" x14ac:dyDescent="0.35">
      <c r="A1963" s="1" t="s">
        <v>85</v>
      </c>
      <c r="B1963" s="1">
        <v>0</v>
      </c>
      <c r="C1963" s="1" t="s">
        <v>13</v>
      </c>
      <c r="D1963" s="1" t="s">
        <v>11</v>
      </c>
      <c r="E1963" s="1">
        <v>-17.9982402597403</v>
      </c>
      <c r="F1963" s="1">
        <v>1.70323030303031</v>
      </c>
      <c r="G1963" s="1">
        <v>2.3072290043289998</v>
      </c>
      <c r="H1963" s="1">
        <v>-1.03427701298701E-3</v>
      </c>
      <c r="I1963" s="1">
        <v>-6.2333778787878797</v>
      </c>
      <c r="J1963" s="1">
        <v>-4.1930249350649298</v>
      </c>
    </row>
    <row r="1964" spans="1:10" ht="13.5" customHeight="1" x14ac:dyDescent="0.35">
      <c r="A1964" s="1" t="s">
        <v>85</v>
      </c>
      <c r="B1964" s="1">
        <v>1.75</v>
      </c>
      <c r="C1964" s="1" t="s">
        <v>13</v>
      </c>
      <c r="D1964" s="1" t="s">
        <v>11</v>
      </c>
      <c r="E1964" s="1">
        <v>-18.0150966233766</v>
      </c>
      <c r="F1964" s="1">
        <v>1.70494082251083</v>
      </c>
      <c r="G1964" s="1">
        <v>2.3094934199134198</v>
      </c>
      <c r="H1964" s="1">
        <v>-1.0353321168831201E-3</v>
      </c>
      <c r="I1964" s="1">
        <v>-6.24017267099567</v>
      </c>
      <c r="J1964" s="1">
        <v>-4.1975719870129797</v>
      </c>
    </row>
    <row r="1965" spans="1:10" ht="13.5" customHeight="1" x14ac:dyDescent="0.35">
      <c r="A1965" s="1" t="s">
        <v>85</v>
      </c>
      <c r="B1965" s="1">
        <v>3.5</v>
      </c>
      <c r="C1965" s="1" t="s">
        <v>13</v>
      </c>
      <c r="D1965" s="1" t="s">
        <v>11</v>
      </c>
      <c r="E1965" s="1">
        <v>-18.031952987013</v>
      </c>
      <c r="F1965" s="1">
        <v>1.70665134199135</v>
      </c>
      <c r="G1965" s="1">
        <v>2.3117578354978301</v>
      </c>
      <c r="H1965" s="1">
        <v>-1.0363872207792199E-3</v>
      </c>
      <c r="I1965" s="1">
        <v>-6.24696746320347</v>
      </c>
      <c r="J1965" s="1">
        <v>-4.2021190389610297</v>
      </c>
    </row>
    <row r="1966" spans="1:10" ht="13.5" customHeight="1" x14ac:dyDescent="0.35">
      <c r="A1966" s="1" t="s">
        <v>85</v>
      </c>
      <c r="B1966" s="1">
        <v>0</v>
      </c>
      <c r="C1966" s="1" t="s">
        <v>14</v>
      </c>
      <c r="D1966" s="1" t="s">
        <v>11</v>
      </c>
      <c r="E1966" s="1">
        <v>-18.0488093506494</v>
      </c>
      <c r="F1966" s="1">
        <v>1.7083618614718701</v>
      </c>
      <c r="G1966" s="1">
        <v>2.3140222510822501</v>
      </c>
      <c r="H1966" s="1">
        <v>-1.03744232467532E-3</v>
      </c>
      <c r="I1966" s="1">
        <v>-6.2537622554112602</v>
      </c>
      <c r="J1966" s="1">
        <v>-4.2066660909090903</v>
      </c>
    </row>
    <row r="1967" spans="1:10" ht="13.5" customHeight="1" x14ac:dyDescent="0.35">
      <c r="A1967" s="1" t="s">
        <v>85</v>
      </c>
      <c r="B1967" s="1">
        <v>1.75</v>
      </c>
      <c r="C1967" s="1" t="s">
        <v>14</v>
      </c>
      <c r="D1967" s="1" t="s">
        <v>11</v>
      </c>
      <c r="E1967" s="1">
        <v>-18.0656657142857</v>
      </c>
      <c r="F1967" s="1">
        <v>1.7100723809523899</v>
      </c>
      <c r="G1967" s="1">
        <v>2.3162866666666599</v>
      </c>
      <c r="H1967" s="1">
        <v>-1.0384974285714301E-3</v>
      </c>
      <c r="I1967" s="1">
        <v>-6.2605570476190504</v>
      </c>
      <c r="J1967" s="1">
        <v>-4.2112131428571402</v>
      </c>
    </row>
    <row r="1968" spans="1:10" ht="13.5" customHeight="1" x14ac:dyDescent="0.35">
      <c r="A1968" s="1" t="s">
        <v>85</v>
      </c>
      <c r="B1968" s="1">
        <v>3.5</v>
      </c>
      <c r="C1968" s="1" t="s">
        <v>14</v>
      </c>
      <c r="D1968" s="1" t="s">
        <v>11</v>
      </c>
      <c r="E1968" s="1">
        <v>-18.0825220779221</v>
      </c>
      <c r="F1968" s="1">
        <v>1.7117829004329099</v>
      </c>
      <c r="G1968" s="1">
        <v>2.31855108225108</v>
      </c>
      <c r="H1968" s="1">
        <v>-1.0395525324675299E-3</v>
      </c>
      <c r="I1968" s="1">
        <v>-6.2673518398268397</v>
      </c>
      <c r="J1968" s="1">
        <v>-4.2157601948051902</v>
      </c>
    </row>
    <row r="1969" spans="1:10" ht="13.5" customHeight="1" x14ac:dyDescent="0.35">
      <c r="A1969" s="1" t="s">
        <v>85</v>
      </c>
      <c r="B1969" s="1">
        <v>0</v>
      </c>
      <c r="C1969" s="1" t="s">
        <v>15</v>
      </c>
      <c r="D1969" s="1" t="s">
        <v>11</v>
      </c>
      <c r="E1969" s="1">
        <v>-18.0993784415585</v>
      </c>
      <c r="F1969" s="1">
        <v>1.71349341991343</v>
      </c>
      <c r="G1969" s="1">
        <v>2.3208154978355</v>
      </c>
      <c r="H1969" s="1">
        <v>-1.04060763636364E-3</v>
      </c>
      <c r="I1969" s="1">
        <v>-6.27414663203463</v>
      </c>
      <c r="J1969" s="1">
        <v>-4.2203072467532401</v>
      </c>
    </row>
    <row r="1970" spans="1:10" ht="13.5" customHeight="1" x14ac:dyDescent="0.35">
      <c r="A1970" s="1" t="s">
        <v>85</v>
      </c>
      <c r="B1970" s="1">
        <v>1.75</v>
      </c>
      <c r="C1970" s="1" t="s">
        <v>15</v>
      </c>
      <c r="D1970" s="1" t="s">
        <v>11</v>
      </c>
      <c r="E1970" s="1">
        <v>-18.1162348051948</v>
      </c>
      <c r="F1970" s="1">
        <v>1.71520393939394</v>
      </c>
      <c r="G1970" s="1">
        <v>2.3230799134199098</v>
      </c>
      <c r="H1970" s="1">
        <v>-1.0416627402597401E-3</v>
      </c>
      <c r="I1970" s="1">
        <v>-6.28094142424243</v>
      </c>
      <c r="J1970" s="1">
        <v>-4.22485429870129</v>
      </c>
    </row>
    <row r="1971" spans="1:10" ht="13.5" customHeight="1" x14ac:dyDescent="0.35">
      <c r="A1971" s="1" t="s">
        <v>85</v>
      </c>
      <c r="B1971" s="1">
        <v>3.5</v>
      </c>
      <c r="C1971" s="1" t="s">
        <v>15</v>
      </c>
      <c r="D1971" s="1" t="s">
        <v>11</v>
      </c>
      <c r="E1971" s="1">
        <v>-18.1330911688312</v>
      </c>
      <c r="F1971" s="1">
        <v>1.71691445887446</v>
      </c>
      <c r="G1971" s="1">
        <v>2.3253443290043299</v>
      </c>
      <c r="H1971" s="1">
        <v>-1.0427178441558399E-3</v>
      </c>
      <c r="I1971" s="1">
        <v>-6.2877362164502202</v>
      </c>
      <c r="J1971" s="1">
        <v>-4.2294013506493497</v>
      </c>
    </row>
    <row r="1972" spans="1:10" ht="13.5" customHeight="1" x14ac:dyDescent="0.35">
      <c r="A1972" s="1" t="s">
        <v>85</v>
      </c>
      <c r="B1972" s="1">
        <v>0</v>
      </c>
      <c r="C1972" s="1" t="s">
        <v>16</v>
      </c>
      <c r="D1972" s="1" t="s">
        <v>11</v>
      </c>
      <c r="E1972" s="1">
        <v>-18.1499475324676</v>
      </c>
      <c r="F1972" s="1">
        <v>1.7186249783549801</v>
      </c>
      <c r="G1972" s="1">
        <v>2.3276087445887401</v>
      </c>
      <c r="H1972" s="1">
        <v>-1.04377294805195E-3</v>
      </c>
      <c r="I1972" s="1">
        <v>-6.2945310086580104</v>
      </c>
      <c r="J1972" s="1">
        <v>-4.2339484025973997</v>
      </c>
    </row>
    <row r="1973" spans="1:10" ht="13.5" customHeight="1" x14ac:dyDescent="0.35">
      <c r="A1973" s="1" t="s">
        <v>85</v>
      </c>
      <c r="B1973" s="1">
        <v>1.75</v>
      </c>
      <c r="C1973" s="1" t="s">
        <v>16</v>
      </c>
      <c r="D1973" s="1" t="s">
        <v>11</v>
      </c>
      <c r="E1973" s="1">
        <v>-18.1668038961039</v>
      </c>
      <c r="F1973" s="1">
        <v>1.7203354978355001</v>
      </c>
      <c r="G1973" s="1">
        <v>2.3298731601731602</v>
      </c>
      <c r="H1973" s="1">
        <v>-1.0448280519480501E-3</v>
      </c>
      <c r="I1973" s="1">
        <v>-6.3013258008657997</v>
      </c>
      <c r="J1973" s="1">
        <v>-4.2384954545454496</v>
      </c>
    </row>
    <row r="1974" spans="1:10" ht="13.5" customHeight="1" x14ac:dyDescent="0.35">
      <c r="A1974" s="1" t="s">
        <v>85</v>
      </c>
      <c r="B1974" s="1">
        <v>3.5</v>
      </c>
      <c r="C1974" s="1" t="s">
        <v>16</v>
      </c>
      <c r="D1974" s="1" t="s">
        <v>11</v>
      </c>
      <c r="E1974" s="1">
        <v>-18.1836602597403</v>
      </c>
      <c r="F1974" s="1">
        <v>1.7220460173160199</v>
      </c>
      <c r="G1974" s="1">
        <v>2.33213757575757</v>
      </c>
      <c r="H1974" s="1">
        <v>-1.0458831558441599E-3</v>
      </c>
      <c r="I1974" s="1">
        <v>-6.3081205930735997</v>
      </c>
      <c r="J1974" s="1">
        <v>-4.2430425064934996</v>
      </c>
    </row>
    <row r="1975" spans="1:10" ht="13.5" customHeight="1" x14ac:dyDescent="0.35">
      <c r="A1975" s="1" t="s">
        <v>85</v>
      </c>
      <c r="B1975" s="1">
        <v>0</v>
      </c>
      <c r="C1975" s="1" t="s">
        <v>17</v>
      </c>
      <c r="D1975" s="1" t="s">
        <v>11</v>
      </c>
      <c r="E1975" s="1">
        <v>-18.2005166233766</v>
      </c>
      <c r="F1975" s="1">
        <v>1.72375653679654</v>
      </c>
      <c r="G1975" s="1">
        <v>2.33440199134199</v>
      </c>
      <c r="H1975" s="1">
        <v>-1.04693825974026E-3</v>
      </c>
      <c r="I1975" s="1">
        <v>-6.31491538528139</v>
      </c>
      <c r="J1975" s="1">
        <v>-4.2475895584415504</v>
      </c>
    </row>
    <row r="1976" spans="1:10" ht="13.5" customHeight="1" x14ac:dyDescent="0.35">
      <c r="A1976" s="1" t="s">
        <v>85</v>
      </c>
      <c r="B1976" s="1">
        <v>1.75</v>
      </c>
      <c r="C1976" s="1" t="s">
        <v>17</v>
      </c>
      <c r="D1976" s="1" t="s">
        <v>11</v>
      </c>
      <c r="E1976" s="1">
        <v>-18.217372987013</v>
      </c>
      <c r="F1976" s="1">
        <v>1.72546705627706</v>
      </c>
      <c r="G1976" s="1">
        <v>2.3366664069263998</v>
      </c>
      <c r="H1976" s="1">
        <v>-1.0479933636363601E-3</v>
      </c>
      <c r="I1976" s="1">
        <v>-6.3217101774891802</v>
      </c>
      <c r="J1976" s="1">
        <v>-4.2521366103896003</v>
      </c>
    </row>
    <row r="1977" spans="1:10" ht="13.5" customHeight="1" x14ac:dyDescent="0.35">
      <c r="A1977" s="1" t="s">
        <v>85</v>
      </c>
      <c r="B1977" s="1">
        <v>3.5</v>
      </c>
      <c r="C1977" s="1" t="s">
        <v>17</v>
      </c>
      <c r="D1977" s="1" t="s">
        <v>11</v>
      </c>
      <c r="E1977" s="1">
        <v>-18.2342293506494</v>
      </c>
      <c r="F1977" s="1">
        <v>1.72717757575758</v>
      </c>
      <c r="G1977" s="1">
        <v>2.3389308225108199</v>
      </c>
      <c r="H1977" s="1">
        <v>-1.0490484675324699E-3</v>
      </c>
      <c r="I1977" s="1">
        <v>-6.3285049696969704</v>
      </c>
      <c r="J1977" s="1">
        <v>-4.25668366233766</v>
      </c>
    </row>
    <row r="1978" spans="1:10" ht="13.5" customHeight="1" x14ac:dyDescent="0.35">
      <c r="A1978" s="1" t="s">
        <v>85</v>
      </c>
      <c r="B1978" s="1">
        <v>0</v>
      </c>
      <c r="C1978" s="1" t="s">
        <v>10</v>
      </c>
      <c r="D1978" s="1" t="s">
        <v>11</v>
      </c>
      <c r="E1978" s="1">
        <v>-18.251085714285701</v>
      </c>
      <c r="F1978" s="1">
        <v>1.7288880952381001</v>
      </c>
      <c r="G1978" s="1">
        <v>2.3411952380952399</v>
      </c>
      <c r="H1978" s="1">
        <v>-1.05010357142857E-3</v>
      </c>
      <c r="I1978" s="1">
        <v>-6.3352997619047597</v>
      </c>
      <c r="J1978" s="1">
        <v>-4.26123071428571</v>
      </c>
    </row>
    <row r="1979" spans="1:10" ht="13.5" customHeight="1" x14ac:dyDescent="0.35">
      <c r="A1979" s="1" t="s">
        <v>85</v>
      </c>
      <c r="B1979" s="1">
        <v>1.75</v>
      </c>
      <c r="C1979" s="1" t="s">
        <v>10</v>
      </c>
      <c r="D1979" s="1" t="s">
        <v>11</v>
      </c>
      <c r="E1979" s="1">
        <v>-18.2679420779221</v>
      </c>
      <c r="F1979" s="1">
        <v>1.7305986147186201</v>
      </c>
      <c r="G1979" s="1">
        <v>2.3434596536796501</v>
      </c>
      <c r="H1979" s="1">
        <v>-1.05115867532468E-3</v>
      </c>
      <c r="I1979" s="1">
        <v>-6.3420945541125597</v>
      </c>
      <c r="J1979" s="1">
        <v>-4.2657777662337599</v>
      </c>
    </row>
    <row r="1980" spans="1:10" ht="13.5" customHeight="1" x14ac:dyDescent="0.35">
      <c r="A1980" s="1" t="s">
        <v>85</v>
      </c>
      <c r="B1980" s="1">
        <v>3.5</v>
      </c>
      <c r="C1980" s="1" t="s">
        <v>10</v>
      </c>
      <c r="D1980" s="1" t="s">
        <v>11</v>
      </c>
      <c r="E1980" s="1">
        <v>-18.2847984415585</v>
      </c>
      <c r="F1980" s="1">
        <v>1.7323091341991399</v>
      </c>
      <c r="G1980" s="1">
        <v>2.3457240692640702</v>
      </c>
      <c r="H1980" s="1">
        <v>-1.0522137792207801E-3</v>
      </c>
      <c r="I1980" s="1">
        <v>-6.34888934632035</v>
      </c>
      <c r="J1980" s="1">
        <v>-4.2703248181818099</v>
      </c>
    </row>
    <row r="1981" spans="1:10" ht="13.5" customHeight="1" x14ac:dyDescent="0.35">
      <c r="A1981" s="1" t="s">
        <v>85</v>
      </c>
      <c r="B1981" s="1">
        <v>0</v>
      </c>
      <c r="C1981" s="1" t="s">
        <v>12</v>
      </c>
      <c r="D1981" s="1" t="s">
        <v>11</v>
      </c>
      <c r="E1981" s="1">
        <v>-18.301654805194801</v>
      </c>
      <c r="F1981" s="1">
        <v>1.7340196536796599</v>
      </c>
      <c r="G1981" s="1">
        <v>2.34798848484848</v>
      </c>
      <c r="H1981" s="1">
        <v>-1.05326888311688E-3</v>
      </c>
      <c r="I1981" s="1">
        <v>-6.3556841385281402</v>
      </c>
      <c r="J1981" s="1">
        <v>-4.2748718701298598</v>
      </c>
    </row>
    <row r="1982" spans="1:10" ht="13.5" customHeight="1" x14ac:dyDescent="0.35">
      <c r="A1982" s="1" t="s">
        <v>85</v>
      </c>
      <c r="B1982" s="1">
        <v>1.75</v>
      </c>
      <c r="C1982" s="1" t="s">
        <v>12</v>
      </c>
      <c r="D1982" s="1" t="s">
        <v>11</v>
      </c>
      <c r="E1982" s="1">
        <v>-18.318511168831201</v>
      </c>
      <c r="F1982" s="1">
        <v>1.73573017316018</v>
      </c>
      <c r="G1982" s="1">
        <v>2.3502529004329</v>
      </c>
      <c r="H1982" s="1">
        <v>-1.05432398701299E-3</v>
      </c>
      <c r="I1982" s="1">
        <v>-6.3624789307359304</v>
      </c>
      <c r="J1982" s="1">
        <v>-4.2794189220779204</v>
      </c>
    </row>
    <row r="1983" spans="1:10" ht="13.5" customHeight="1" x14ac:dyDescent="0.35">
      <c r="A1983" s="1" t="s">
        <v>85</v>
      </c>
      <c r="B1983" s="1">
        <v>3.5</v>
      </c>
      <c r="C1983" s="1" t="s">
        <v>12</v>
      </c>
      <c r="D1983" s="1" t="s">
        <v>11</v>
      </c>
      <c r="E1983" s="1">
        <v>-18.3353675324676</v>
      </c>
      <c r="F1983" s="1">
        <v>1.7374406926407</v>
      </c>
      <c r="G1983" s="1">
        <v>2.3525173160173098</v>
      </c>
      <c r="H1983" s="1">
        <v>-1.0553790909090901E-3</v>
      </c>
      <c r="I1983" s="1">
        <v>-6.3692737229437304</v>
      </c>
      <c r="J1983" s="1">
        <v>-4.2839659740259703</v>
      </c>
    </row>
    <row r="1984" spans="1:10" ht="13.5" customHeight="1" x14ac:dyDescent="0.35">
      <c r="A1984" s="1" t="s">
        <v>85</v>
      </c>
      <c r="B1984" s="1">
        <v>0</v>
      </c>
      <c r="C1984" s="1" t="s">
        <v>13</v>
      </c>
      <c r="D1984" s="1" t="s">
        <v>11</v>
      </c>
      <c r="E1984" s="1">
        <v>-18.352223896103901</v>
      </c>
      <c r="F1984" s="1">
        <v>1.73915121212122</v>
      </c>
      <c r="G1984" s="1">
        <v>2.3547817316017299</v>
      </c>
      <c r="H1984" s="1">
        <v>-1.0564341948051999E-3</v>
      </c>
      <c r="I1984" s="1">
        <v>-6.3760685151515197</v>
      </c>
      <c r="J1984" s="1">
        <v>-4.2885130259740203</v>
      </c>
    </row>
    <row r="1985" spans="1:10" ht="13.5" customHeight="1" x14ac:dyDescent="0.35">
      <c r="A1985" s="1" t="s">
        <v>85</v>
      </c>
      <c r="B1985" s="1">
        <v>1.75</v>
      </c>
      <c r="C1985" s="1" t="s">
        <v>13</v>
      </c>
      <c r="D1985" s="1" t="s">
        <v>11</v>
      </c>
      <c r="E1985" s="1">
        <v>-18.369080259740301</v>
      </c>
      <c r="F1985" s="1">
        <v>1.7408617316017401</v>
      </c>
      <c r="G1985" s="1">
        <v>2.3570461471861499</v>
      </c>
      <c r="H1985" s="1">
        <v>-1.0574892987013E-3</v>
      </c>
      <c r="I1985" s="1">
        <v>-6.38286330735931</v>
      </c>
      <c r="J1985" s="1">
        <v>-4.2930600779220702</v>
      </c>
    </row>
    <row r="1986" spans="1:10" ht="13.5" customHeight="1" x14ac:dyDescent="0.35">
      <c r="A1986" s="1" t="s">
        <v>85</v>
      </c>
      <c r="B1986" s="1">
        <v>3.5</v>
      </c>
      <c r="C1986" s="1" t="s">
        <v>13</v>
      </c>
      <c r="D1986" s="1" t="s">
        <v>11</v>
      </c>
      <c r="E1986" s="1">
        <v>-18.385936623376601</v>
      </c>
      <c r="F1986" s="1">
        <v>1.7425722510822601</v>
      </c>
      <c r="G1986" s="1">
        <v>2.3593105627705602</v>
      </c>
      <c r="H1986" s="1">
        <v>-1.0585444025974001E-3</v>
      </c>
      <c r="I1986" s="1">
        <v>-6.3896580995671002</v>
      </c>
      <c r="J1986" s="1">
        <v>-4.2976071298701202</v>
      </c>
    </row>
    <row r="1987" spans="1:10" ht="13.5" customHeight="1" x14ac:dyDescent="0.35">
      <c r="A1987" s="1" t="s">
        <v>85</v>
      </c>
      <c r="B1987" s="1">
        <v>0</v>
      </c>
      <c r="C1987" s="1" t="s">
        <v>14</v>
      </c>
      <c r="D1987" s="1" t="s">
        <v>11</v>
      </c>
      <c r="E1987" s="1">
        <v>-18.402792987013001</v>
      </c>
      <c r="F1987" s="1">
        <v>1.7442827705627799</v>
      </c>
      <c r="G1987" s="1">
        <v>2.3615749783549802</v>
      </c>
      <c r="H1987" s="1">
        <v>-1.0595995064935099E-3</v>
      </c>
      <c r="I1987" s="1">
        <v>-6.3964528917748904</v>
      </c>
      <c r="J1987" s="1">
        <v>-4.3021541818181799</v>
      </c>
    </row>
    <row r="1988" spans="1:10" ht="13.5" customHeight="1" x14ac:dyDescent="0.35">
      <c r="A1988" s="1" t="s">
        <v>85</v>
      </c>
      <c r="B1988" s="1">
        <v>1.75</v>
      </c>
      <c r="C1988" s="1" t="s">
        <v>14</v>
      </c>
      <c r="D1988" s="1" t="s">
        <v>11</v>
      </c>
      <c r="E1988" s="1">
        <v>-18.419649350649401</v>
      </c>
      <c r="F1988" s="1">
        <v>1.7459932900433</v>
      </c>
      <c r="G1988" s="1">
        <v>2.36383939393939</v>
      </c>
      <c r="H1988" s="1">
        <v>-1.06065461038961E-3</v>
      </c>
      <c r="I1988" s="1">
        <v>-6.4032476839826904</v>
      </c>
      <c r="J1988" s="1">
        <v>-4.3067012337662298</v>
      </c>
    </row>
    <row r="1989" spans="1:10" ht="13.5" customHeight="1" x14ac:dyDescent="0.35">
      <c r="A1989" s="1" t="s">
        <v>85</v>
      </c>
      <c r="B1989" s="1">
        <v>3.5</v>
      </c>
      <c r="C1989" s="1" t="s">
        <v>14</v>
      </c>
      <c r="D1989" s="1" t="s">
        <v>11</v>
      </c>
      <c r="E1989" s="1">
        <v>-18.436505714285701</v>
      </c>
      <c r="F1989" s="1">
        <v>1.74770380952382</v>
      </c>
      <c r="G1989" s="1">
        <v>2.3661038095238101</v>
      </c>
      <c r="H1989" s="1">
        <v>-1.0617097142857101E-3</v>
      </c>
      <c r="I1989" s="1">
        <v>-6.4100424761904797</v>
      </c>
      <c r="J1989" s="1">
        <v>-4.3112482857142798</v>
      </c>
    </row>
    <row r="1990" spans="1:10" ht="13.5" customHeight="1" x14ac:dyDescent="0.35">
      <c r="A1990" s="1" t="s">
        <v>85</v>
      </c>
      <c r="B1990" s="1">
        <v>0</v>
      </c>
      <c r="C1990" s="1" t="s">
        <v>15</v>
      </c>
      <c r="D1990" s="1" t="s">
        <v>11</v>
      </c>
      <c r="E1990" s="1">
        <v>-18.453362077922101</v>
      </c>
      <c r="F1990" s="1">
        <v>1.74941432900433</v>
      </c>
      <c r="G1990" s="1">
        <v>2.3683682251082199</v>
      </c>
      <c r="H1990" s="1">
        <v>-1.0627648181818199E-3</v>
      </c>
      <c r="I1990" s="1">
        <v>-6.41683726839827</v>
      </c>
      <c r="J1990" s="1">
        <v>-4.3157953376623297</v>
      </c>
    </row>
    <row r="1991" spans="1:10" ht="13.5" customHeight="1" x14ac:dyDescent="0.35">
      <c r="A1991" s="1" t="s">
        <v>85</v>
      </c>
      <c r="B1991" s="1">
        <v>1.75</v>
      </c>
      <c r="C1991" s="1" t="s">
        <v>15</v>
      </c>
      <c r="D1991" s="1" t="s">
        <v>11</v>
      </c>
      <c r="E1991" s="1">
        <v>-18.470218441558501</v>
      </c>
      <c r="F1991" s="1">
        <v>1.7511248484848501</v>
      </c>
      <c r="G1991" s="1">
        <v>2.3706326406926399</v>
      </c>
      <c r="H1991" s="1">
        <v>-1.06381992207792E-3</v>
      </c>
      <c r="I1991" s="1">
        <v>-6.4236320606060602</v>
      </c>
      <c r="J1991" s="1">
        <v>-4.3203423896103796</v>
      </c>
    </row>
    <row r="1992" spans="1:10" ht="13.5" customHeight="1" x14ac:dyDescent="0.35">
      <c r="A1992" s="1" t="s">
        <v>85</v>
      </c>
      <c r="B1992" s="1">
        <v>3.5</v>
      </c>
      <c r="C1992" s="1" t="s">
        <v>15</v>
      </c>
      <c r="D1992" s="1" t="s">
        <v>11</v>
      </c>
      <c r="E1992" s="1">
        <v>-18.487074805194801</v>
      </c>
      <c r="F1992" s="1">
        <v>1.7528353679653701</v>
      </c>
      <c r="G1992" s="1">
        <v>2.3728970562770502</v>
      </c>
      <c r="H1992" s="1">
        <v>-1.0648750259740301E-3</v>
      </c>
      <c r="I1992" s="1">
        <v>-6.4304268528138504</v>
      </c>
      <c r="J1992" s="1">
        <v>-4.3248894415584402</v>
      </c>
    </row>
    <row r="1993" spans="1:10" ht="13.5" customHeight="1" x14ac:dyDescent="0.35">
      <c r="A1993" s="1" t="s">
        <v>85</v>
      </c>
      <c r="B1993" s="1">
        <v>0</v>
      </c>
      <c r="C1993" s="1" t="s">
        <v>16</v>
      </c>
      <c r="D1993" s="1" t="s">
        <v>11</v>
      </c>
      <c r="E1993" s="1">
        <v>-18.503931168831201</v>
      </c>
      <c r="F1993" s="1">
        <v>1.7545458874458899</v>
      </c>
      <c r="G1993" s="1">
        <v>2.3751614718614702</v>
      </c>
      <c r="H1993" s="1">
        <v>-1.0659301298701299E-3</v>
      </c>
      <c r="I1993" s="1">
        <v>-6.4372216450216504</v>
      </c>
      <c r="J1993" s="1">
        <v>-4.3294364935064902</v>
      </c>
    </row>
    <row r="1994" spans="1:10" ht="13.5" customHeight="1" x14ac:dyDescent="0.35">
      <c r="A1994" s="1" t="s">
        <v>85</v>
      </c>
      <c r="B1994" s="1">
        <v>1.75</v>
      </c>
      <c r="C1994" s="1" t="s">
        <v>16</v>
      </c>
      <c r="D1994" s="1" t="s">
        <v>11</v>
      </c>
      <c r="E1994" s="1">
        <v>-18.520787532467502</v>
      </c>
      <c r="F1994" s="1">
        <v>1.7562564069264099</v>
      </c>
      <c r="G1994" s="1">
        <v>2.3774258874458898</v>
      </c>
      <c r="H1994" s="1">
        <v>-1.06698523376623E-3</v>
      </c>
      <c r="I1994" s="1">
        <v>-6.4440164372294397</v>
      </c>
      <c r="J1994" s="1">
        <v>-4.3339835454545401</v>
      </c>
    </row>
    <row r="1995" spans="1:10" ht="13.5" customHeight="1" x14ac:dyDescent="0.35">
      <c r="A1995" s="1" t="s">
        <v>85</v>
      </c>
      <c r="B1995" s="1">
        <v>3.5</v>
      </c>
      <c r="C1995" s="1" t="s">
        <v>16</v>
      </c>
      <c r="D1995" s="1" t="s">
        <v>11</v>
      </c>
      <c r="E1995" s="1">
        <v>-18.537643896103901</v>
      </c>
      <c r="F1995" s="1">
        <v>1.75796692640693</v>
      </c>
      <c r="G1995" s="1">
        <v>2.3796903030303</v>
      </c>
      <c r="H1995" s="1">
        <v>-1.0680403376623401E-3</v>
      </c>
      <c r="I1995" s="1">
        <v>-6.45081122943723</v>
      </c>
      <c r="J1995" s="1">
        <v>-4.3385305974025901</v>
      </c>
    </row>
    <row r="1996" spans="1:10" ht="13.5" customHeight="1" x14ac:dyDescent="0.35">
      <c r="A1996" s="1" t="s">
        <v>85</v>
      </c>
      <c r="B1996" s="1">
        <v>0</v>
      </c>
      <c r="C1996" s="1" t="s">
        <v>17</v>
      </c>
      <c r="D1996" s="1" t="s">
        <v>11</v>
      </c>
      <c r="E1996" s="1">
        <v>-18.554500259740301</v>
      </c>
      <c r="F1996" s="1">
        <v>1.75967744588745</v>
      </c>
      <c r="G1996" s="1">
        <v>2.3819547186147201</v>
      </c>
      <c r="H1996" s="1">
        <v>-1.0690954415584399E-3</v>
      </c>
      <c r="I1996" s="1">
        <v>-6.4576060216450202</v>
      </c>
      <c r="J1996" s="1">
        <v>-4.34307764935064</v>
      </c>
    </row>
    <row r="1997" spans="1:10" ht="13.5" customHeight="1" x14ac:dyDescent="0.35">
      <c r="A1997" s="1" t="s">
        <v>85</v>
      </c>
      <c r="B1997" s="1">
        <v>1.75</v>
      </c>
      <c r="C1997" s="1" t="s">
        <v>17</v>
      </c>
      <c r="D1997" s="1" t="s">
        <v>11</v>
      </c>
      <c r="E1997" s="1">
        <v>-18.571356623376602</v>
      </c>
      <c r="F1997" s="1">
        <v>1.76138796536797</v>
      </c>
      <c r="G1997" s="1">
        <v>2.3842191341991299</v>
      </c>
      <c r="H1997" s="1">
        <v>-1.07015054545455E-3</v>
      </c>
      <c r="I1997" s="1">
        <v>-6.4644008138528202</v>
      </c>
      <c r="J1997" s="1">
        <v>-4.3476247012986997</v>
      </c>
    </row>
    <row r="1998" spans="1:10" ht="13.5" customHeight="1" x14ac:dyDescent="0.35">
      <c r="A1998" s="1" t="s">
        <v>85</v>
      </c>
      <c r="B1998" s="1">
        <v>3.5</v>
      </c>
      <c r="C1998" s="1" t="s">
        <v>17</v>
      </c>
      <c r="D1998" s="1" t="s">
        <v>11</v>
      </c>
      <c r="E1998" s="1">
        <v>-18.588212987013002</v>
      </c>
      <c r="F1998" s="1">
        <v>1.7630984848484901</v>
      </c>
      <c r="G1998" s="1">
        <v>2.3864835497835499</v>
      </c>
      <c r="H1998" s="1">
        <v>-1.0712056493506501E-3</v>
      </c>
      <c r="I1998" s="1">
        <v>-6.4711956060606104</v>
      </c>
      <c r="J1998" s="1">
        <v>-4.3521717532467497</v>
      </c>
    </row>
    <row r="1999" spans="1:10" ht="13.5" customHeight="1" x14ac:dyDescent="0.35">
      <c r="A1999" s="1" t="s">
        <v>85</v>
      </c>
      <c r="B1999" s="1">
        <v>0</v>
      </c>
      <c r="C1999" s="1" t="s">
        <v>10</v>
      </c>
      <c r="D1999" s="1" t="s">
        <v>11</v>
      </c>
      <c r="E1999" s="1">
        <v>-18.605069350649401</v>
      </c>
      <c r="F1999" s="1">
        <v>1.7648090043290099</v>
      </c>
      <c r="G1999" s="1">
        <v>2.3887479653679602</v>
      </c>
      <c r="H1999" s="1">
        <v>-1.0722607532467499E-3</v>
      </c>
      <c r="I1999" s="1">
        <v>-6.4779903982683997</v>
      </c>
      <c r="J1999" s="1">
        <v>-4.3567188051947996</v>
      </c>
    </row>
    <row r="2000" spans="1:10" ht="13.5" customHeight="1" x14ac:dyDescent="0.35">
      <c r="A2000" s="1" t="s">
        <v>85</v>
      </c>
      <c r="B2000" s="1">
        <v>1.75</v>
      </c>
      <c r="C2000" s="1" t="s">
        <v>10</v>
      </c>
      <c r="D2000" s="1" t="s">
        <v>11</v>
      </c>
      <c r="E2000" s="1">
        <v>-18.621925714285702</v>
      </c>
      <c r="F2000" s="1">
        <v>1.7665195238095299</v>
      </c>
      <c r="G2000" s="1">
        <v>2.3910123809523798</v>
      </c>
      <c r="H2000" s="1">
        <v>-1.07331585714286E-3</v>
      </c>
      <c r="I2000" s="1">
        <v>-6.48478519047619</v>
      </c>
      <c r="J2000" s="1">
        <v>-4.3612658571428504</v>
      </c>
    </row>
    <row r="2001" spans="1:10" ht="13.5" customHeight="1" x14ac:dyDescent="0.35">
      <c r="A2001" s="1" t="s">
        <v>85</v>
      </c>
      <c r="B2001" s="1">
        <v>3.5</v>
      </c>
      <c r="C2001" s="1" t="s">
        <v>10</v>
      </c>
      <c r="D2001" s="1" t="s">
        <v>11</v>
      </c>
      <c r="E2001" s="1">
        <v>-18.638782077922102</v>
      </c>
      <c r="F2001" s="1">
        <v>1.76823004329005</v>
      </c>
      <c r="G2001" s="1">
        <v>2.39327679653679</v>
      </c>
      <c r="H2001" s="1">
        <v>-1.0743709610389601E-3</v>
      </c>
      <c r="I2001" s="1">
        <v>-6.4915799826839802</v>
      </c>
      <c r="J2001" s="1">
        <v>-4.3658129090909004</v>
      </c>
    </row>
    <row r="2002" spans="1:10" ht="13.5" customHeight="1" x14ac:dyDescent="0.35">
      <c r="A2002" s="1" t="s">
        <v>85</v>
      </c>
      <c r="B2002" s="1">
        <v>0</v>
      </c>
      <c r="C2002" s="1" t="s">
        <v>12</v>
      </c>
      <c r="D2002" s="1" t="s">
        <v>11</v>
      </c>
      <c r="E2002" s="1">
        <v>-18.655638441558501</v>
      </c>
      <c r="F2002" s="1">
        <v>1.76994056277057</v>
      </c>
      <c r="G2002" s="1">
        <v>2.3955412121212101</v>
      </c>
      <c r="H2002" s="1">
        <v>-1.0754260649350699E-3</v>
      </c>
      <c r="I2002" s="1">
        <v>-6.4983747748917802</v>
      </c>
      <c r="J2002" s="1">
        <v>-4.3703599610389601</v>
      </c>
    </row>
    <row r="2003" spans="1:10" ht="13.5" customHeight="1" x14ac:dyDescent="0.35">
      <c r="A2003" s="1" t="s">
        <v>85</v>
      </c>
      <c r="B2003" s="1">
        <v>1.75</v>
      </c>
      <c r="C2003" s="1" t="s">
        <v>12</v>
      </c>
      <c r="D2003" s="1" t="s">
        <v>11</v>
      </c>
      <c r="E2003" s="1">
        <v>-18.672494805194798</v>
      </c>
      <c r="F2003" s="1">
        <v>1.77165108225109</v>
      </c>
      <c r="G2003" s="1">
        <v>2.3978056277056301</v>
      </c>
      <c r="H2003" s="1">
        <v>-1.07648116883117E-3</v>
      </c>
      <c r="I2003" s="1">
        <v>-6.5051695670995704</v>
      </c>
      <c r="J2003" s="1">
        <v>-4.37490701298701</v>
      </c>
    </row>
    <row r="2004" spans="1:10" ht="13.5" customHeight="1" x14ac:dyDescent="0.35">
      <c r="A2004" s="1" t="s">
        <v>85</v>
      </c>
      <c r="B2004" s="1">
        <v>3.5</v>
      </c>
      <c r="C2004" s="1" t="s">
        <v>12</v>
      </c>
      <c r="D2004" s="1" t="s">
        <v>11</v>
      </c>
      <c r="E2004" s="1">
        <v>-18.689351168831202</v>
      </c>
      <c r="F2004" s="1">
        <v>1.7733616017316101</v>
      </c>
      <c r="G2004" s="1">
        <v>2.4000700432900399</v>
      </c>
      <c r="H2004" s="1">
        <v>-1.0775362727272701E-3</v>
      </c>
      <c r="I2004" s="1">
        <v>-6.5119643593073597</v>
      </c>
      <c r="J2004" s="1">
        <v>-4.37945406493506</v>
      </c>
    </row>
    <row r="2005" spans="1:10" ht="13.5" customHeight="1" x14ac:dyDescent="0.35">
      <c r="A2005" s="1" t="s">
        <v>85</v>
      </c>
      <c r="B2005" s="1">
        <v>0</v>
      </c>
      <c r="C2005" s="1" t="s">
        <v>13</v>
      </c>
      <c r="D2005" s="1" t="s">
        <v>11</v>
      </c>
      <c r="E2005" s="1">
        <v>-18.706207532467499</v>
      </c>
      <c r="F2005" s="1">
        <v>1.7750721212121301</v>
      </c>
      <c r="G2005" s="1">
        <v>2.40233445887446</v>
      </c>
      <c r="H2005" s="1">
        <v>-1.0785913766233801E-3</v>
      </c>
      <c r="I2005" s="1">
        <v>-6.51875915151515</v>
      </c>
      <c r="J2005" s="1">
        <v>-4.3840011168831099</v>
      </c>
    </row>
    <row r="2006" spans="1:10" ht="13.5" customHeight="1" x14ac:dyDescent="0.35">
      <c r="A2006" s="1" t="s">
        <v>85</v>
      </c>
      <c r="B2006" s="1">
        <v>1.75</v>
      </c>
      <c r="C2006" s="1" t="s">
        <v>13</v>
      </c>
      <c r="D2006" s="1" t="s">
        <v>11</v>
      </c>
      <c r="E2006" s="1">
        <v>-18.723063896103898</v>
      </c>
      <c r="F2006" s="1">
        <v>1.7767826406926499</v>
      </c>
      <c r="G2006" s="1">
        <v>2.4045988744588702</v>
      </c>
      <c r="H2006" s="1">
        <v>-1.07964648051948E-3</v>
      </c>
      <c r="I2006" s="1">
        <v>-6.5255539437229499</v>
      </c>
      <c r="J2006" s="1">
        <v>-4.3885481688311598</v>
      </c>
    </row>
    <row r="2007" spans="1:10" ht="13.5" customHeight="1" x14ac:dyDescent="0.35">
      <c r="A2007" s="1" t="s">
        <v>85</v>
      </c>
      <c r="B2007" s="1">
        <v>3.5</v>
      </c>
      <c r="C2007" s="1" t="s">
        <v>13</v>
      </c>
      <c r="D2007" s="1" t="s">
        <v>11</v>
      </c>
      <c r="E2007" s="1">
        <v>-18.739920259740298</v>
      </c>
      <c r="F2007" s="1">
        <v>1.7784931601731699</v>
      </c>
      <c r="G2007" s="1">
        <v>2.4068632900432898</v>
      </c>
      <c r="H2007" s="1">
        <v>-1.08070158441558E-3</v>
      </c>
      <c r="I2007" s="1">
        <v>-6.5323487359307402</v>
      </c>
      <c r="J2007" s="1">
        <v>-4.3930952207792204</v>
      </c>
    </row>
    <row r="2008" spans="1:10" ht="13.5" customHeight="1" x14ac:dyDescent="0.35">
      <c r="A2008" s="1" t="s">
        <v>85</v>
      </c>
      <c r="B2008" s="1">
        <v>0</v>
      </c>
      <c r="C2008" s="1" t="s">
        <v>14</v>
      </c>
      <c r="D2008" s="1" t="s">
        <v>11</v>
      </c>
      <c r="E2008" s="1">
        <v>-18.756776623376599</v>
      </c>
      <c r="F2008" s="1">
        <v>1.78020367965369</v>
      </c>
      <c r="G2008" s="1">
        <v>2.4091277056277001</v>
      </c>
      <c r="H2008" s="1">
        <v>-1.0817566883116901E-3</v>
      </c>
      <c r="I2008" s="1">
        <v>-6.5391435281385304</v>
      </c>
      <c r="J2008" s="1">
        <v>-4.3976422727272704</v>
      </c>
    </row>
    <row r="2009" spans="1:10" ht="13.5" customHeight="1" x14ac:dyDescent="0.35">
      <c r="A2009" s="1" t="s">
        <v>85</v>
      </c>
      <c r="B2009" s="1">
        <v>1.75</v>
      </c>
      <c r="C2009" s="1" t="s">
        <v>14</v>
      </c>
      <c r="D2009" s="1" t="s">
        <v>11</v>
      </c>
      <c r="E2009" s="1">
        <v>-18.773632987012999</v>
      </c>
      <c r="F2009" s="1">
        <v>1.7819141991342</v>
      </c>
      <c r="G2009" s="1">
        <v>2.4113921212121201</v>
      </c>
      <c r="H2009" s="1">
        <v>-1.08281179220779E-3</v>
      </c>
      <c r="I2009" s="1">
        <v>-6.5459383203463197</v>
      </c>
      <c r="J2009" s="1">
        <v>-4.4021893246753203</v>
      </c>
    </row>
    <row r="2010" spans="1:10" ht="13.5" customHeight="1" x14ac:dyDescent="0.35">
      <c r="A2010" s="1" t="s">
        <v>85</v>
      </c>
      <c r="B2010" s="1">
        <v>3.5</v>
      </c>
      <c r="C2010" s="1" t="s">
        <v>14</v>
      </c>
      <c r="D2010" s="1" t="s">
        <v>11</v>
      </c>
      <c r="E2010" s="1">
        <v>-18.790489350649398</v>
      </c>
      <c r="F2010" s="1">
        <v>1.7836247186147201</v>
      </c>
      <c r="G2010" s="1">
        <v>2.4136565367965299</v>
      </c>
      <c r="H2010" s="1">
        <v>-1.0838668961039E-3</v>
      </c>
      <c r="I2010" s="1">
        <v>-6.55273311255411</v>
      </c>
      <c r="J2010" s="1">
        <v>-4.4067363766233703</v>
      </c>
    </row>
    <row r="2011" spans="1:10" ht="13.5" customHeight="1" x14ac:dyDescent="0.35">
      <c r="A2011" s="1" t="s">
        <v>85</v>
      </c>
      <c r="B2011" s="1">
        <v>0</v>
      </c>
      <c r="C2011" s="1" t="s">
        <v>15</v>
      </c>
      <c r="D2011" s="1" t="s">
        <v>11</v>
      </c>
      <c r="E2011" s="1">
        <v>-18.807345714285699</v>
      </c>
      <c r="F2011" s="1">
        <v>1.7853352380952401</v>
      </c>
      <c r="G2011" s="1">
        <v>2.4159209523809499</v>
      </c>
      <c r="H2011" s="1">
        <v>-1.0849220000000001E-3</v>
      </c>
      <c r="I2011" s="1">
        <v>-6.5595279047619099</v>
      </c>
      <c r="J2011" s="1">
        <v>-4.4112834285714202</v>
      </c>
    </row>
    <row r="2012" spans="1:10" ht="13.5" customHeight="1" x14ac:dyDescent="0.35">
      <c r="A2012" s="1" t="s">
        <v>85</v>
      </c>
      <c r="B2012" s="1">
        <v>1.75</v>
      </c>
      <c r="C2012" s="1" t="s">
        <v>15</v>
      </c>
      <c r="D2012" s="1" t="s">
        <v>11</v>
      </c>
      <c r="E2012" s="1">
        <v>-18.824202077922099</v>
      </c>
      <c r="F2012" s="1">
        <v>1.7870457575757599</v>
      </c>
      <c r="G2012" s="1">
        <v>2.41818536796537</v>
      </c>
      <c r="H2012" s="1">
        <v>-1.0859771038961E-3</v>
      </c>
      <c r="I2012" s="1">
        <v>-6.5663226969697002</v>
      </c>
      <c r="J2012" s="1">
        <v>-4.4158304805194701</v>
      </c>
    </row>
    <row r="2013" spans="1:10" ht="13.5" customHeight="1" x14ac:dyDescent="0.35">
      <c r="A2013" s="1" t="s">
        <v>85</v>
      </c>
      <c r="B2013" s="1">
        <v>3.5</v>
      </c>
      <c r="C2013" s="1" t="s">
        <v>15</v>
      </c>
      <c r="D2013" s="1" t="s">
        <v>11</v>
      </c>
      <c r="E2013" s="1">
        <v>-18.841058441558499</v>
      </c>
      <c r="F2013" s="1">
        <v>1.7887562770562799</v>
      </c>
      <c r="G2013" s="1">
        <v>2.4204497835497798</v>
      </c>
      <c r="H2013" s="1">
        <v>-1.08703220779221E-3</v>
      </c>
      <c r="I2013" s="1">
        <v>-6.5731174891774904</v>
      </c>
      <c r="J2013" s="1">
        <v>-4.4203775324675298</v>
      </c>
    </row>
    <row r="2014" spans="1:10" ht="13.5" customHeight="1" x14ac:dyDescent="0.35">
      <c r="A2014" s="1" t="s">
        <v>85</v>
      </c>
      <c r="B2014" s="1">
        <v>0</v>
      </c>
      <c r="C2014" s="1" t="s">
        <v>16</v>
      </c>
      <c r="D2014" s="1" t="s">
        <v>11</v>
      </c>
      <c r="E2014" s="1">
        <v>-18.857914805194799</v>
      </c>
      <c r="F2014" s="1">
        <v>1.7904667965368</v>
      </c>
      <c r="G2014" s="1">
        <v>2.4227141991341998</v>
      </c>
      <c r="H2014" s="1">
        <v>-1.0880873116883101E-3</v>
      </c>
      <c r="I2014" s="1">
        <v>-6.5799122813852797</v>
      </c>
      <c r="J2014" s="1">
        <v>-4.4249245844155798</v>
      </c>
    </row>
    <row r="2015" spans="1:10" ht="13.5" customHeight="1" x14ac:dyDescent="0.35">
      <c r="A2015" s="1" t="s">
        <v>85</v>
      </c>
      <c r="B2015" s="1">
        <v>1.75</v>
      </c>
      <c r="C2015" s="1" t="s">
        <v>16</v>
      </c>
      <c r="D2015" s="1" t="s">
        <v>11</v>
      </c>
      <c r="E2015" s="1">
        <v>-18.874771168831199</v>
      </c>
      <c r="F2015" s="1">
        <v>1.79217731601732</v>
      </c>
      <c r="G2015" s="1">
        <v>2.4249786147186101</v>
      </c>
      <c r="H2015" s="1">
        <v>-1.0891424155844199E-3</v>
      </c>
      <c r="I2015" s="1">
        <v>-6.5867070735930797</v>
      </c>
      <c r="J2015" s="1">
        <v>-4.4294716363636297</v>
      </c>
    </row>
    <row r="2016" spans="1:10" ht="13.5" customHeight="1" x14ac:dyDescent="0.35">
      <c r="A2016" s="1" t="s">
        <v>85</v>
      </c>
      <c r="B2016" s="1">
        <v>3.5</v>
      </c>
      <c r="C2016" s="1" t="s">
        <v>16</v>
      </c>
      <c r="D2016" s="1" t="s">
        <v>11</v>
      </c>
      <c r="E2016" s="1">
        <v>-18.891627532467499</v>
      </c>
      <c r="F2016" s="1">
        <v>1.79388783549784</v>
      </c>
      <c r="G2016" s="1">
        <v>2.4272430303030301</v>
      </c>
      <c r="H2016" s="1">
        <v>-1.09019751948052E-3</v>
      </c>
      <c r="I2016" s="1">
        <v>-6.5935018658008699</v>
      </c>
      <c r="J2016" s="1">
        <v>-4.4340186883116797</v>
      </c>
    </row>
    <row r="2017" spans="1:10" ht="13.5" customHeight="1" x14ac:dyDescent="0.35">
      <c r="A2017" s="1" t="s">
        <v>85</v>
      </c>
      <c r="B2017" s="1">
        <v>0</v>
      </c>
      <c r="C2017" s="1" t="s">
        <v>17</v>
      </c>
      <c r="D2017" s="1" t="s">
        <v>11</v>
      </c>
      <c r="E2017" s="1">
        <v>-18.908483896103899</v>
      </c>
      <c r="F2017" s="1">
        <v>1.7955983549783601</v>
      </c>
      <c r="G2017" s="1">
        <v>2.4295074458874399</v>
      </c>
      <c r="H2017" s="1">
        <v>-1.0912526233766201E-3</v>
      </c>
      <c r="I2017" s="1">
        <v>-6.6002966580086602</v>
      </c>
      <c r="J2017" s="1">
        <v>-4.4385657402597296</v>
      </c>
    </row>
    <row r="2018" spans="1:10" ht="13.5" customHeight="1" x14ac:dyDescent="0.35">
      <c r="A2018" s="1" t="s">
        <v>85</v>
      </c>
      <c r="B2018" s="1">
        <v>1.75</v>
      </c>
      <c r="C2018" s="1" t="s">
        <v>17</v>
      </c>
      <c r="D2018" s="1" t="s">
        <v>11</v>
      </c>
      <c r="E2018" s="1">
        <v>-18.925340259740299</v>
      </c>
      <c r="F2018" s="1">
        <v>1.7973088744588801</v>
      </c>
      <c r="G2018" s="1">
        <v>2.43177186147186</v>
      </c>
      <c r="H2018" s="1">
        <v>-1.0923077272727299E-3</v>
      </c>
      <c r="I2018" s="1">
        <v>-6.6070914502164504</v>
      </c>
      <c r="J2018" s="1">
        <v>-4.4431127922077902</v>
      </c>
    </row>
    <row r="2019" spans="1:10" ht="13.5" customHeight="1" x14ac:dyDescent="0.35">
      <c r="A2019" s="1" t="s">
        <v>85</v>
      </c>
      <c r="B2019" s="1">
        <v>3.5</v>
      </c>
      <c r="C2019" s="1" t="s">
        <v>17</v>
      </c>
      <c r="D2019" s="1" t="s">
        <v>11</v>
      </c>
      <c r="E2019" s="1">
        <v>-18.942196623376599</v>
      </c>
      <c r="F2019" s="1">
        <v>1.7990193939393999</v>
      </c>
      <c r="G2019" s="1">
        <v>2.43403627705628</v>
      </c>
      <c r="H2019" s="1">
        <v>-1.09336283116883E-3</v>
      </c>
      <c r="I2019" s="1">
        <v>-6.6138862424242397</v>
      </c>
      <c r="J2019" s="1">
        <v>-4.4476598441558401</v>
      </c>
    </row>
    <row r="2020" spans="1:10" ht="13.5" customHeight="1" x14ac:dyDescent="0.35">
      <c r="A2020" s="1" t="s">
        <v>85</v>
      </c>
      <c r="B2020" s="1">
        <v>0</v>
      </c>
      <c r="C2020" s="1" t="s">
        <v>10</v>
      </c>
      <c r="D2020" s="1" t="s">
        <v>11</v>
      </c>
      <c r="E2020" s="1">
        <v>-18.959052987012999</v>
      </c>
      <c r="F2020" s="1">
        <v>1.8007299134199199</v>
      </c>
      <c r="G2020" s="1">
        <v>2.4363006926406898</v>
      </c>
      <c r="H2020" s="1">
        <v>-1.0944179350649401E-3</v>
      </c>
      <c r="I2020" s="1">
        <v>-6.6206810346320397</v>
      </c>
      <c r="J2020" s="1">
        <v>-4.4522068961038901</v>
      </c>
    </row>
    <row r="2021" spans="1:10" ht="13.5" customHeight="1" x14ac:dyDescent="0.35">
      <c r="A2021" s="1" t="s">
        <v>85</v>
      </c>
      <c r="B2021" s="1">
        <v>1.75</v>
      </c>
      <c r="C2021" s="1" t="s">
        <v>10</v>
      </c>
      <c r="D2021" s="1" t="s">
        <v>11</v>
      </c>
      <c r="E2021" s="1">
        <v>-18.975909350649399</v>
      </c>
      <c r="F2021" s="1">
        <v>1.80244043290044</v>
      </c>
      <c r="G2021" s="1">
        <v>2.4385651082251099</v>
      </c>
      <c r="H2021" s="1">
        <v>-1.0954730389610399E-3</v>
      </c>
      <c r="I2021" s="1">
        <v>-6.6274758268398299</v>
      </c>
      <c r="J2021" s="1">
        <v>-4.45675394805194</v>
      </c>
    </row>
    <row r="2022" spans="1:10" ht="13.5" customHeight="1" x14ac:dyDescent="0.35">
      <c r="A2022" s="1" t="s">
        <v>85</v>
      </c>
      <c r="B2022" s="1">
        <v>3.5</v>
      </c>
      <c r="C2022" s="1" t="s">
        <v>10</v>
      </c>
      <c r="D2022" s="1" t="s">
        <v>11</v>
      </c>
      <c r="E2022" s="1">
        <v>-18.992765714285699</v>
      </c>
      <c r="F2022" s="1">
        <v>1.80415095238096</v>
      </c>
      <c r="G2022" s="1">
        <v>2.4408295238095201</v>
      </c>
      <c r="H2022" s="1">
        <v>-1.09652814285714E-3</v>
      </c>
      <c r="I2022" s="1">
        <v>-6.6342706190476202</v>
      </c>
      <c r="J2022" s="1">
        <v>-4.46130099999999</v>
      </c>
    </row>
    <row r="2023" spans="1:10" ht="13.5" customHeight="1" x14ac:dyDescent="0.35">
      <c r="A2023" s="1" t="s">
        <v>85</v>
      </c>
      <c r="B2023" s="1">
        <v>0</v>
      </c>
      <c r="C2023" s="1" t="s">
        <v>12</v>
      </c>
      <c r="D2023" s="1" t="s">
        <v>11</v>
      </c>
      <c r="E2023" s="1">
        <v>-19.009622077922099</v>
      </c>
      <c r="F2023" s="1">
        <v>1.80586147186148</v>
      </c>
      <c r="G2023" s="1">
        <v>2.4430939393939402</v>
      </c>
      <c r="H2023" s="1">
        <v>-1.0975832467532501E-3</v>
      </c>
      <c r="I2023" s="1">
        <v>-6.6410654112554104</v>
      </c>
      <c r="J2023" s="1">
        <v>-4.4658480519480497</v>
      </c>
    </row>
    <row r="2024" spans="1:10" ht="13.5" customHeight="1" x14ac:dyDescent="0.35">
      <c r="A2024" s="1" t="s">
        <v>85</v>
      </c>
      <c r="B2024" s="1">
        <v>1.75</v>
      </c>
      <c r="C2024" s="1" t="s">
        <v>12</v>
      </c>
      <c r="D2024" s="1" t="s">
        <v>11</v>
      </c>
      <c r="E2024" s="1">
        <v>-19.026478441558499</v>
      </c>
      <c r="F2024" s="1">
        <v>1.8075719913420001</v>
      </c>
      <c r="G2024" s="1">
        <v>2.44535835497835</v>
      </c>
      <c r="H2024" s="1">
        <v>-1.0986383506493499E-3</v>
      </c>
      <c r="I2024" s="1">
        <v>-6.6478602034632104</v>
      </c>
      <c r="J2024" s="1">
        <v>-4.4703951038960996</v>
      </c>
    </row>
    <row r="2025" spans="1:10" ht="13.5" customHeight="1" x14ac:dyDescent="0.35">
      <c r="A2025" s="1" t="s">
        <v>85</v>
      </c>
      <c r="B2025" s="1">
        <v>3.5</v>
      </c>
      <c r="C2025" s="1" t="s">
        <v>12</v>
      </c>
      <c r="D2025" s="1" t="s">
        <v>11</v>
      </c>
      <c r="E2025" s="1">
        <v>-19.043334805194799</v>
      </c>
      <c r="F2025" s="1">
        <v>1.8092825108225199</v>
      </c>
      <c r="G2025" s="1">
        <v>2.44762277056277</v>
      </c>
      <c r="H2025" s="1">
        <v>-1.09969345454545E-3</v>
      </c>
      <c r="I2025" s="1">
        <v>-6.6546549956709997</v>
      </c>
      <c r="J2025" s="1">
        <v>-4.4749421558441496</v>
      </c>
    </row>
    <row r="2026" spans="1:10" ht="13.5" customHeight="1" x14ac:dyDescent="0.35">
      <c r="A2026" s="1" t="s">
        <v>85</v>
      </c>
      <c r="B2026" s="1">
        <v>0</v>
      </c>
      <c r="C2026" s="1" t="s">
        <v>13</v>
      </c>
      <c r="D2026" s="1" t="s">
        <v>11</v>
      </c>
      <c r="E2026" s="1">
        <v>-19.060191168831199</v>
      </c>
      <c r="F2026" s="1">
        <v>1.8109930303030399</v>
      </c>
      <c r="G2026" s="1">
        <v>2.4498871861471798</v>
      </c>
      <c r="H2026" s="1">
        <v>-1.1007485584415601E-3</v>
      </c>
      <c r="I2026" s="1">
        <v>-6.6614497878787899</v>
      </c>
      <c r="J2026" s="1">
        <v>-4.4794892077922004</v>
      </c>
    </row>
    <row r="2027" spans="1:10" ht="13.5" customHeight="1" x14ac:dyDescent="0.35">
      <c r="A2027" s="1" t="s">
        <v>85</v>
      </c>
      <c r="B2027" s="1">
        <v>1.75</v>
      </c>
      <c r="C2027" s="1" t="s">
        <v>13</v>
      </c>
      <c r="D2027" s="1" t="s">
        <v>11</v>
      </c>
      <c r="E2027" s="1">
        <v>-19.0770475324675</v>
      </c>
      <c r="F2027" s="1">
        <v>1.81270354978356</v>
      </c>
      <c r="G2027" s="1">
        <v>2.4521516017315999</v>
      </c>
      <c r="H2027" s="1">
        <v>-1.1018036623376599E-3</v>
      </c>
      <c r="I2027" s="1">
        <v>-6.6682445800865802</v>
      </c>
      <c r="J2027" s="1">
        <v>-4.4840362597402503</v>
      </c>
    </row>
    <row r="2028" spans="1:10" ht="13.5" customHeight="1" x14ac:dyDescent="0.35">
      <c r="A2028" s="1" t="s">
        <v>85</v>
      </c>
      <c r="B2028" s="1">
        <v>3.5</v>
      </c>
      <c r="C2028" s="1" t="s">
        <v>13</v>
      </c>
      <c r="D2028" s="1" t="s">
        <v>11</v>
      </c>
      <c r="E2028" s="1">
        <v>-19.0939038961039</v>
      </c>
      <c r="F2028" s="1">
        <v>1.81441406926407</v>
      </c>
      <c r="G2028" s="1">
        <v>2.4544160173160199</v>
      </c>
      <c r="H2028" s="1">
        <v>-1.10285876623377E-3</v>
      </c>
      <c r="I2028" s="1">
        <v>-6.6750393722943704</v>
      </c>
      <c r="J2028" s="1">
        <v>-4.48858331168831</v>
      </c>
    </row>
    <row r="2029" spans="1:10" ht="13.5" customHeight="1" x14ac:dyDescent="0.35">
      <c r="A2029" s="1" t="s">
        <v>85</v>
      </c>
      <c r="B2029" s="1">
        <v>0</v>
      </c>
      <c r="C2029" s="1" t="s">
        <v>14</v>
      </c>
      <c r="D2029" s="1" t="s">
        <v>11</v>
      </c>
      <c r="E2029" s="1">
        <v>-19.110760259740299</v>
      </c>
      <c r="F2029" s="1">
        <v>1.81612458874459</v>
      </c>
      <c r="G2029" s="1">
        <v>2.4566804329004301</v>
      </c>
      <c r="H2029" s="1">
        <v>-1.1039138701298701E-3</v>
      </c>
      <c r="I2029" s="1">
        <v>-6.6818341645021704</v>
      </c>
      <c r="J2029" s="1">
        <v>-4.49313036363636</v>
      </c>
    </row>
    <row r="2030" spans="1:10" ht="13.5" customHeight="1" x14ac:dyDescent="0.35">
      <c r="A2030" s="1" t="s">
        <v>85</v>
      </c>
      <c r="B2030" s="1">
        <v>1.75</v>
      </c>
      <c r="C2030" s="1" t="s">
        <v>14</v>
      </c>
      <c r="D2030" s="1" t="s">
        <v>11</v>
      </c>
      <c r="E2030" s="1">
        <v>-19.1276166233766</v>
      </c>
      <c r="F2030" s="1">
        <v>1.8178351082251101</v>
      </c>
      <c r="G2030" s="1">
        <v>2.4589448484848502</v>
      </c>
      <c r="H2030" s="1">
        <v>-1.1049689740259699E-3</v>
      </c>
      <c r="I2030" s="1">
        <v>-6.6886289567099597</v>
      </c>
      <c r="J2030" s="1">
        <v>-4.4976774155844099</v>
      </c>
    </row>
    <row r="2031" spans="1:10" ht="13.5" customHeight="1" x14ac:dyDescent="0.35">
      <c r="A2031" s="1" t="s">
        <v>85</v>
      </c>
      <c r="B2031" s="1">
        <v>3.5</v>
      </c>
      <c r="C2031" s="1" t="s">
        <v>14</v>
      </c>
      <c r="D2031" s="1" t="s">
        <v>11</v>
      </c>
      <c r="E2031" s="1">
        <v>-19.144472987013</v>
      </c>
      <c r="F2031" s="1">
        <v>1.8195456277056301</v>
      </c>
      <c r="G2031" s="1">
        <v>2.46120926406926</v>
      </c>
      <c r="H2031" s="1">
        <v>-1.10602407792208E-3</v>
      </c>
      <c r="I2031" s="1">
        <v>-6.6954237489177499</v>
      </c>
      <c r="J2031" s="1">
        <v>-4.5022244675324599</v>
      </c>
    </row>
    <row r="2032" spans="1:10" ht="13.5" customHeight="1" x14ac:dyDescent="0.35">
      <c r="A2032" s="1" t="s">
        <v>85</v>
      </c>
      <c r="B2032" s="1">
        <v>0</v>
      </c>
      <c r="C2032" s="1" t="s">
        <v>15</v>
      </c>
      <c r="D2032" s="1" t="s">
        <v>11</v>
      </c>
      <c r="E2032" s="1">
        <v>-19.1613293506494</v>
      </c>
      <c r="F2032" s="1">
        <v>1.8212561471861499</v>
      </c>
      <c r="G2032" s="1">
        <v>2.46347367965368</v>
      </c>
      <c r="H2032" s="1">
        <v>-1.10707918181818E-3</v>
      </c>
      <c r="I2032" s="1">
        <v>-6.7022185411255402</v>
      </c>
      <c r="J2032" s="1">
        <v>-4.5067715194805098</v>
      </c>
    </row>
    <row r="2033" spans="1:10" ht="13.5" customHeight="1" x14ac:dyDescent="0.35">
      <c r="A2033" s="1" t="s">
        <v>85</v>
      </c>
      <c r="B2033" s="1">
        <v>1.75</v>
      </c>
      <c r="C2033" s="1" t="s">
        <v>15</v>
      </c>
      <c r="D2033" s="1" t="s">
        <v>11</v>
      </c>
      <c r="E2033" s="1">
        <v>-19.1781857142857</v>
      </c>
      <c r="F2033" s="1">
        <v>1.82296666666667</v>
      </c>
      <c r="G2033" s="1">
        <v>2.4657380952380898</v>
      </c>
      <c r="H2033" s="1">
        <v>-1.1081342857142901E-3</v>
      </c>
      <c r="I2033" s="1">
        <v>-6.7090133333333304</v>
      </c>
      <c r="J2033" s="1">
        <v>-4.5113185714285704</v>
      </c>
    </row>
    <row r="2034" spans="1:10" ht="13.5" customHeight="1" x14ac:dyDescent="0.35">
      <c r="A2034" s="1" t="s">
        <v>85</v>
      </c>
      <c r="B2034" s="1">
        <v>3.5</v>
      </c>
      <c r="C2034" s="1" t="s">
        <v>15</v>
      </c>
      <c r="D2034" s="1" t="s">
        <v>11</v>
      </c>
      <c r="E2034" s="1">
        <v>-19.1950420779221</v>
      </c>
      <c r="F2034" s="1">
        <v>1.82467718614719</v>
      </c>
      <c r="G2034" s="1">
        <v>2.4680025108225099</v>
      </c>
      <c r="H2034" s="1">
        <v>-1.10918938961039E-3</v>
      </c>
      <c r="I2034" s="1">
        <v>-6.7158081255411304</v>
      </c>
      <c r="J2034" s="1">
        <v>-4.5158656233766203</v>
      </c>
    </row>
    <row r="2035" spans="1:10" ht="13.5" customHeight="1" x14ac:dyDescent="0.35">
      <c r="A2035" s="1" t="s">
        <v>85</v>
      </c>
      <c r="B2035" s="1">
        <v>0</v>
      </c>
      <c r="C2035" s="1" t="s">
        <v>16</v>
      </c>
      <c r="D2035" s="1" t="s">
        <v>11</v>
      </c>
      <c r="E2035" s="1">
        <v>-19.2118984415585</v>
      </c>
      <c r="F2035" s="1">
        <v>1.82638770562771</v>
      </c>
      <c r="G2035" s="1">
        <v>2.4702669264069201</v>
      </c>
      <c r="H2035" s="1">
        <v>-1.11024449350649E-3</v>
      </c>
      <c r="I2035" s="1">
        <v>-6.7226029177489197</v>
      </c>
      <c r="J2035" s="1">
        <v>-4.5204126753246703</v>
      </c>
    </row>
    <row r="2036" spans="1:10" ht="13.5" customHeight="1" x14ac:dyDescent="0.35">
      <c r="A2036" s="1" t="s">
        <v>85</v>
      </c>
      <c r="B2036" s="1">
        <v>1.75</v>
      </c>
      <c r="C2036" s="1" t="s">
        <v>16</v>
      </c>
      <c r="D2036" s="1" t="s">
        <v>11</v>
      </c>
      <c r="E2036" s="1">
        <v>-19.2287548051948</v>
      </c>
      <c r="F2036" s="1">
        <v>1.8280982251082301</v>
      </c>
      <c r="G2036" s="1">
        <v>2.4725313419913402</v>
      </c>
      <c r="H2036" s="1">
        <v>-1.1112995974026001E-3</v>
      </c>
      <c r="I2036" s="1">
        <v>-6.7293977099567099</v>
      </c>
      <c r="J2036" s="1">
        <v>-4.5249597272727202</v>
      </c>
    </row>
    <row r="2037" spans="1:10" ht="13.5" customHeight="1" x14ac:dyDescent="0.35">
      <c r="A2037" s="1" t="s">
        <v>85</v>
      </c>
      <c r="B2037" s="1">
        <v>3.5</v>
      </c>
      <c r="C2037" s="1" t="s">
        <v>16</v>
      </c>
      <c r="D2037" s="1" t="s">
        <v>11</v>
      </c>
      <c r="E2037" s="1">
        <v>-19.2456111688312</v>
      </c>
      <c r="F2037" s="1">
        <v>1.8298087445887501</v>
      </c>
      <c r="G2037" s="1">
        <v>2.4747957575757602</v>
      </c>
      <c r="H2037" s="1">
        <v>-1.1123547012987E-3</v>
      </c>
      <c r="I2037" s="1">
        <v>-6.7361925021645002</v>
      </c>
      <c r="J2037" s="1">
        <v>-4.5295067792207702</v>
      </c>
    </row>
    <row r="2038" spans="1:10" ht="13.5" customHeight="1" x14ac:dyDescent="0.35">
      <c r="A2038" s="1" t="s">
        <v>85</v>
      </c>
      <c r="B2038" s="1">
        <v>0</v>
      </c>
      <c r="C2038" s="1" t="s">
        <v>17</v>
      </c>
      <c r="D2038" s="1" t="s">
        <v>11</v>
      </c>
      <c r="E2038" s="1">
        <v>-19.2624675324676</v>
      </c>
      <c r="F2038" s="1">
        <v>1.8315192640692699</v>
      </c>
      <c r="G2038" s="1">
        <v>2.47706017316017</v>
      </c>
      <c r="H2038" s="1">
        <v>-1.11340980519481E-3</v>
      </c>
      <c r="I2038" s="1">
        <v>-6.7429872943723002</v>
      </c>
      <c r="J2038" s="1">
        <v>-4.5340538311688299</v>
      </c>
    </row>
    <row r="2039" spans="1:10" ht="13.5" customHeight="1" x14ac:dyDescent="0.35">
      <c r="A2039" s="1" t="s">
        <v>85</v>
      </c>
      <c r="B2039" s="1">
        <v>1.75</v>
      </c>
      <c r="C2039" s="1" t="s">
        <v>17</v>
      </c>
      <c r="D2039" s="1" t="s">
        <v>11</v>
      </c>
      <c r="E2039" s="1">
        <v>-19.2793238961039</v>
      </c>
      <c r="F2039" s="1">
        <v>1.8332297835497899</v>
      </c>
      <c r="G2039" s="1">
        <v>2.4793245887445901</v>
      </c>
      <c r="H2039" s="1">
        <v>-1.1144649090909101E-3</v>
      </c>
      <c r="I2039" s="1">
        <v>-6.7497820865800904</v>
      </c>
      <c r="J2039" s="1">
        <v>-4.5386008831168798</v>
      </c>
    </row>
    <row r="2040" spans="1:10" ht="13.5" customHeight="1" x14ac:dyDescent="0.35">
      <c r="A2040" s="1" t="s">
        <v>85</v>
      </c>
      <c r="B2040" s="1">
        <v>3.5</v>
      </c>
      <c r="C2040" s="1" t="s">
        <v>17</v>
      </c>
      <c r="D2040" s="1" t="s">
        <v>11</v>
      </c>
      <c r="E2040" s="1">
        <v>-19.2961802597403</v>
      </c>
      <c r="F2040" s="1">
        <v>1.83494030303031</v>
      </c>
      <c r="G2040" s="1">
        <v>2.4815890043289999</v>
      </c>
      <c r="H2040" s="1">
        <v>-1.11552001298701E-3</v>
      </c>
      <c r="I2040" s="1">
        <v>-6.7565768787878797</v>
      </c>
      <c r="J2040" s="1">
        <v>-4.5431479350649298</v>
      </c>
    </row>
    <row r="2041" spans="1:10" ht="13.5" customHeight="1" x14ac:dyDescent="0.35">
      <c r="A2041" s="1" t="s">
        <v>85</v>
      </c>
      <c r="B2041" s="1">
        <v>0</v>
      </c>
      <c r="C2041" s="1" t="s">
        <v>10</v>
      </c>
      <c r="D2041" s="1" t="s">
        <v>11</v>
      </c>
      <c r="E2041" s="1">
        <v>-19.3130366233766</v>
      </c>
      <c r="F2041" s="1">
        <v>1.83665082251083</v>
      </c>
      <c r="G2041" s="1">
        <v>2.4838534199134199</v>
      </c>
      <c r="H2041" s="1">
        <v>-1.11657511688312E-3</v>
      </c>
      <c r="I2041" s="1">
        <v>-6.7633716709956699</v>
      </c>
      <c r="J2041" s="1">
        <v>-4.5476949870129797</v>
      </c>
    </row>
    <row r="2042" spans="1:10" ht="13.5" customHeight="1" x14ac:dyDescent="0.35">
      <c r="A2042" s="1" t="s">
        <v>85</v>
      </c>
      <c r="B2042" s="1">
        <v>1.75</v>
      </c>
      <c r="C2042" s="1" t="s">
        <v>10</v>
      </c>
      <c r="D2042" s="1" t="s">
        <v>11</v>
      </c>
      <c r="E2042" s="1">
        <v>-19.329892987013</v>
      </c>
      <c r="F2042" s="1">
        <v>1.83836134199135</v>
      </c>
      <c r="G2042" s="1">
        <v>2.4861178354978302</v>
      </c>
      <c r="H2042" s="1">
        <v>-1.1176302207792201E-3</v>
      </c>
      <c r="I2042" s="1">
        <v>-6.7701664632034699</v>
      </c>
      <c r="J2042" s="1">
        <v>-4.5522420389610296</v>
      </c>
    </row>
    <row r="2043" spans="1:10" ht="13.5" customHeight="1" x14ac:dyDescent="0.35">
      <c r="A2043" s="1" t="s">
        <v>85</v>
      </c>
      <c r="B2043" s="1">
        <v>3.5</v>
      </c>
      <c r="C2043" s="1" t="s">
        <v>10</v>
      </c>
      <c r="D2043" s="1" t="s">
        <v>11</v>
      </c>
      <c r="E2043" s="1">
        <v>-19.3467493506494</v>
      </c>
      <c r="F2043" s="1">
        <v>1.8400718614718701</v>
      </c>
      <c r="G2043" s="1">
        <v>2.4883822510822502</v>
      </c>
      <c r="H2043" s="1">
        <v>-1.1186853246753299E-3</v>
      </c>
      <c r="I2043" s="1">
        <v>-6.7769612554112602</v>
      </c>
      <c r="J2043" s="1">
        <v>-4.5567890909090796</v>
      </c>
    </row>
    <row r="2044" spans="1:10" ht="13.5" customHeight="1" x14ac:dyDescent="0.35">
      <c r="A2044" s="1" t="s">
        <v>85</v>
      </c>
      <c r="B2044" s="1">
        <v>0</v>
      </c>
      <c r="C2044" s="1" t="s">
        <v>12</v>
      </c>
      <c r="D2044" s="1" t="s">
        <v>11</v>
      </c>
      <c r="E2044" s="1">
        <v>-19.363605714285701</v>
      </c>
      <c r="F2044" s="1">
        <v>1.8417823809523901</v>
      </c>
      <c r="G2044" s="1">
        <v>2.49064666666666</v>
      </c>
      <c r="H2044" s="1">
        <v>-1.11974042857143E-3</v>
      </c>
      <c r="I2044" s="1">
        <v>-6.7837560476190504</v>
      </c>
      <c r="J2044" s="1">
        <v>-4.5613361428571402</v>
      </c>
    </row>
    <row r="2045" spans="1:10" ht="13.5" customHeight="1" x14ac:dyDescent="0.35">
      <c r="A2045" s="1" t="s">
        <v>85</v>
      </c>
      <c r="B2045" s="1">
        <v>1.75</v>
      </c>
      <c r="C2045" s="1" t="s">
        <v>12</v>
      </c>
      <c r="D2045" s="1" t="s">
        <v>11</v>
      </c>
      <c r="E2045" s="1">
        <v>-19.3804620779221</v>
      </c>
      <c r="F2045" s="1">
        <v>1.8434929004329099</v>
      </c>
      <c r="G2045" s="1">
        <v>2.49291108225108</v>
      </c>
      <c r="H2045" s="1">
        <v>-1.1207955324675301E-3</v>
      </c>
      <c r="I2045" s="1">
        <v>-6.7905508398268397</v>
      </c>
      <c r="J2045" s="1">
        <v>-4.5658831948051901</v>
      </c>
    </row>
    <row r="2046" spans="1:10" ht="13.5" customHeight="1" x14ac:dyDescent="0.35">
      <c r="A2046" s="1" t="s">
        <v>85</v>
      </c>
      <c r="B2046" s="1">
        <v>3.5</v>
      </c>
      <c r="C2046" s="1" t="s">
        <v>12</v>
      </c>
      <c r="D2046" s="1" t="s">
        <v>11</v>
      </c>
      <c r="E2046" s="1">
        <v>-19.3973184415585</v>
      </c>
      <c r="F2046" s="1">
        <v>1.84520341991343</v>
      </c>
      <c r="G2046" s="1">
        <v>2.4951754978355001</v>
      </c>
      <c r="H2046" s="1">
        <v>-1.1218506363636399E-3</v>
      </c>
      <c r="I2046" s="1">
        <v>-6.7973456320346299</v>
      </c>
      <c r="J2046" s="1">
        <v>-4.5704302467532401</v>
      </c>
    </row>
    <row r="2047" spans="1:10" ht="13.5" customHeight="1" x14ac:dyDescent="0.35">
      <c r="A2047" s="1" t="s">
        <v>85</v>
      </c>
      <c r="B2047" s="1">
        <v>0</v>
      </c>
      <c r="C2047" s="1" t="s">
        <v>13</v>
      </c>
      <c r="D2047" s="1" t="s">
        <v>11</v>
      </c>
      <c r="E2047" s="1">
        <v>-19.414174805194801</v>
      </c>
      <c r="F2047" s="1">
        <v>1.84691393939395</v>
      </c>
      <c r="G2047" s="1">
        <v>2.4974399134199099</v>
      </c>
      <c r="H2047" s="1">
        <v>-1.12290574025974E-3</v>
      </c>
      <c r="I2047" s="1">
        <v>-6.8041404242424299</v>
      </c>
      <c r="J2047" s="1">
        <v>-4.57497729870129</v>
      </c>
    </row>
    <row r="2048" spans="1:10" ht="13.5" customHeight="1" x14ac:dyDescent="0.35">
      <c r="A2048" s="1" t="s">
        <v>85</v>
      </c>
      <c r="B2048" s="1">
        <v>1.75</v>
      </c>
      <c r="C2048" s="1" t="s">
        <v>13</v>
      </c>
      <c r="D2048" s="1" t="s">
        <v>11</v>
      </c>
      <c r="E2048" s="1">
        <v>-19.431031168831201</v>
      </c>
      <c r="F2048" s="1">
        <v>1.84862445887446</v>
      </c>
      <c r="G2048" s="1">
        <v>2.4997043290043299</v>
      </c>
      <c r="H2048" s="1">
        <v>-1.1239608441558401E-3</v>
      </c>
      <c r="I2048" s="1">
        <v>-6.8109352164502202</v>
      </c>
      <c r="J2048" s="1">
        <v>-4.5795243506493497</v>
      </c>
    </row>
    <row r="2049" spans="1:10" ht="13.5" customHeight="1" x14ac:dyDescent="0.35">
      <c r="A2049" s="1" t="s">
        <v>85</v>
      </c>
      <c r="B2049" s="1">
        <v>3.5</v>
      </c>
      <c r="C2049" s="1" t="s">
        <v>13</v>
      </c>
      <c r="D2049" s="1" t="s">
        <v>11</v>
      </c>
      <c r="E2049" s="1">
        <v>-19.4478875324676</v>
      </c>
      <c r="F2049" s="1">
        <v>1.8503349783549801</v>
      </c>
      <c r="G2049" s="1">
        <v>2.5019687445887402</v>
      </c>
      <c r="H2049" s="1">
        <v>-1.1250159480519499E-3</v>
      </c>
      <c r="I2049" s="1">
        <v>-6.8177300086580104</v>
      </c>
      <c r="J2049" s="1">
        <v>-4.5840714025973996</v>
      </c>
    </row>
    <row r="2050" spans="1:10" ht="13.5" customHeight="1" x14ac:dyDescent="0.35">
      <c r="A2050" s="1" t="s">
        <v>85</v>
      </c>
      <c r="B2050" s="1">
        <v>0</v>
      </c>
      <c r="C2050" s="1" t="s">
        <v>14</v>
      </c>
      <c r="D2050" s="1" t="s">
        <v>11</v>
      </c>
      <c r="E2050" s="1">
        <v>-19.464743896103901</v>
      </c>
      <c r="F2050" s="1">
        <v>1.8520454978355001</v>
      </c>
      <c r="G2050" s="1">
        <v>2.5042331601731602</v>
      </c>
      <c r="H2050" s="1">
        <v>-1.12607105194805E-3</v>
      </c>
      <c r="I2050" s="1">
        <v>-6.8245248008657997</v>
      </c>
      <c r="J2050" s="1">
        <v>-4.5886184545454496</v>
      </c>
    </row>
    <row r="2051" spans="1:10" ht="13.5" customHeight="1" x14ac:dyDescent="0.35">
      <c r="A2051" s="1" t="s">
        <v>85</v>
      </c>
      <c r="B2051" s="1">
        <v>1.75</v>
      </c>
      <c r="C2051" s="1" t="s">
        <v>14</v>
      </c>
      <c r="D2051" s="1" t="s">
        <v>11</v>
      </c>
      <c r="E2051" s="1">
        <v>-19.481600259740301</v>
      </c>
      <c r="F2051" s="1">
        <v>1.8537560173160199</v>
      </c>
      <c r="G2051" s="1">
        <v>2.50649757575757</v>
      </c>
      <c r="H2051" s="1">
        <v>-1.1271261558441601E-3</v>
      </c>
      <c r="I2051" s="1">
        <v>-6.8313195930735997</v>
      </c>
      <c r="J2051" s="1">
        <v>-4.5931655064935004</v>
      </c>
    </row>
    <row r="2052" spans="1:10" ht="13.5" customHeight="1" x14ac:dyDescent="0.35">
      <c r="A2052" s="1" t="s">
        <v>85</v>
      </c>
      <c r="B2052" s="1">
        <v>3.5</v>
      </c>
      <c r="C2052" s="1" t="s">
        <v>14</v>
      </c>
      <c r="D2052" s="1" t="s">
        <v>11</v>
      </c>
      <c r="E2052" s="1">
        <v>-19.498456623376601</v>
      </c>
      <c r="F2052" s="1">
        <v>1.8554665367965399</v>
      </c>
      <c r="G2052" s="1">
        <v>2.5087619913419901</v>
      </c>
      <c r="H2052" s="1">
        <v>-1.1281812597402599E-3</v>
      </c>
      <c r="I2052" s="1">
        <v>-6.8381143852813899</v>
      </c>
      <c r="J2052" s="1">
        <v>-4.5977125584415504</v>
      </c>
    </row>
    <row r="2053" spans="1:10" ht="13.5" customHeight="1" x14ac:dyDescent="0.35">
      <c r="A2053" s="1" t="s">
        <v>85</v>
      </c>
      <c r="B2053" s="1">
        <v>0</v>
      </c>
      <c r="C2053" s="1" t="s">
        <v>15</v>
      </c>
      <c r="D2053" s="1" t="s">
        <v>11</v>
      </c>
      <c r="E2053" s="1">
        <v>-19.515312987013001</v>
      </c>
      <c r="F2053" s="1">
        <v>1.85717705627706</v>
      </c>
      <c r="G2053" s="1">
        <v>2.5110264069263999</v>
      </c>
      <c r="H2053" s="1">
        <v>-1.12923636363636E-3</v>
      </c>
      <c r="I2053" s="1">
        <v>-6.8449091774891802</v>
      </c>
      <c r="J2053" s="1">
        <v>-4.6022596103896003</v>
      </c>
    </row>
    <row r="2054" spans="1:10" ht="13.5" customHeight="1" x14ac:dyDescent="0.35">
      <c r="A2054" s="1" t="s">
        <v>85</v>
      </c>
      <c r="B2054" s="1">
        <v>1.75</v>
      </c>
      <c r="C2054" s="1" t="s">
        <v>15</v>
      </c>
      <c r="D2054" s="1" t="s">
        <v>11</v>
      </c>
      <c r="E2054" s="1">
        <v>-19.532169350649401</v>
      </c>
      <c r="F2054" s="1">
        <v>1.85888757575758</v>
      </c>
      <c r="G2054" s="1">
        <v>2.5132908225108199</v>
      </c>
      <c r="H2054" s="1">
        <v>-1.1302914675324701E-3</v>
      </c>
      <c r="I2054" s="1">
        <v>-6.8517039696969704</v>
      </c>
      <c r="J2054" s="1">
        <v>-4.60680666233766</v>
      </c>
    </row>
    <row r="2055" spans="1:10" ht="13.5" customHeight="1" x14ac:dyDescent="0.35">
      <c r="A2055" s="1" t="s">
        <v>85</v>
      </c>
      <c r="B2055" s="1">
        <v>3.5</v>
      </c>
      <c r="C2055" s="1" t="s">
        <v>15</v>
      </c>
      <c r="D2055" s="1" t="s">
        <v>11</v>
      </c>
      <c r="E2055" s="1">
        <v>-19.549025714285701</v>
      </c>
      <c r="F2055" s="1">
        <v>1.8605980952381</v>
      </c>
      <c r="G2055" s="1">
        <v>2.51555523809524</v>
      </c>
      <c r="H2055" s="1">
        <v>-1.1313465714285699E-3</v>
      </c>
      <c r="I2055" s="1">
        <v>-6.8584987619047597</v>
      </c>
      <c r="J2055" s="1">
        <v>-4.6113537142857099</v>
      </c>
    </row>
    <row r="2056" spans="1:10" ht="13.5" customHeight="1" x14ac:dyDescent="0.35">
      <c r="A2056" s="1" t="s">
        <v>85</v>
      </c>
      <c r="B2056" s="1">
        <v>0</v>
      </c>
      <c r="C2056" s="1" t="s">
        <v>16</v>
      </c>
      <c r="D2056" s="1" t="s">
        <v>11</v>
      </c>
      <c r="E2056" s="1">
        <v>-19.565882077922101</v>
      </c>
      <c r="F2056" s="1">
        <v>1.8623086147186201</v>
      </c>
      <c r="G2056" s="1">
        <v>2.5178196536796502</v>
      </c>
      <c r="H2056" s="1">
        <v>-1.13240167532468E-3</v>
      </c>
      <c r="I2056" s="1">
        <v>-6.8652935541125597</v>
      </c>
      <c r="J2056" s="1">
        <v>-4.6159007662337599</v>
      </c>
    </row>
    <row r="2057" spans="1:10" ht="13.5" customHeight="1" x14ac:dyDescent="0.35">
      <c r="A2057" s="1" t="s">
        <v>85</v>
      </c>
      <c r="B2057" s="1">
        <v>1.75</v>
      </c>
      <c r="C2057" s="1" t="s">
        <v>16</v>
      </c>
      <c r="D2057" s="1" t="s">
        <v>11</v>
      </c>
      <c r="E2057" s="1">
        <v>-19.582738441558501</v>
      </c>
      <c r="F2057" s="1">
        <v>1.8640191341991399</v>
      </c>
      <c r="G2057" s="1">
        <v>2.5200840692640698</v>
      </c>
      <c r="H2057" s="1">
        <v>-1.13345677922078E-3</v>
      </c>
      <c r="I2057" s="1">
        <v>-6.8720883463203499</v>
      </c>
      <c r="J2057" s="1">
        <v>-4.6204478181818098</v>
      </c>
    </row>
    <row r="2058" spans="1:10" ht="13.5" customHeight="1" x14ac:dyDescent="0.35">
      <c r="A2058" s="1" t="s">
        <v>85</v>
      </c>
      <c r="B2058" s="1">
        <v>3.5</v>
      </c>
      <c r="C2058" s="1" t="s">
        <v>16</v>
      </c>
      <c r="D2058" s="1" t="s">
        <v>11</v>
      </c>
      <c r="E2058" s="1">
        <v>-19.599594805194801</v>
      </c>
      <c r="F2058" s="1">
        <v>1.8657296536796599</v>
      </c>
      <c r="G2058" s="1">
        <v>2.5223484848484801</v>
      </c>
      <c r="H2058" s="1">
        <v>-1.1345118831168799E-3</v>
      </c>
      <c r="I2058" s="1">
        <v>-6.8788831385281402</v>
      </c>
      <c r="J2058" s="1">
        <v>-4.6249948701298598</v>
      </c>
    </row>
    <row r="2059" spans="1:10" ht="13.5" customHeight="1" x14ac:dyDescent="0.35">
      <c r="A2059" s="1" t="s">
        <v>85</v>
      </c>
      <c r="B2059" s="1">
        <v>0</v>
      </c>
      <c r="C2059" s="1" t="s">
        <v>17</v>
      </c>
      <c r="D2059" s="1" t="s">
        <v>11</v>
      </c>
      <c r="E2059" s="1">
        <v>-19.616451168831201</v>
      </c>
      <c r="F2059" s="1">
        <v>1.86744017316018</v>
      </c>
      <c r="G2059" s="1">
        <v>2.5246129004329001</v>
      </c>
      <c r="H2059" s="1">
        <v>-1.13556698701299E-3</v>
      </c>
      <c r="I2059" s="1">
        <v>-6.8856779307359304</v>
      </c>
      <c r="J2059" s="1">
        <v>-4.6295419220779204</v>
      </c>
    </row>
    <row r="2060" spans="1:10" ht="13.5" customHeight="1" x14ac:dyDescent="0.35">
      <c r="A2060" s="1" t="s">
        <v>85</v>
      </c>
      <c r="B2060" s="1">
        <v>1.75</v>
      </c>
      <c r="C2060" s="1" t="s">
        <v>17</v>
      </c>
      <c r="D2060" s="1" t="s">
        <v>11</v>
      </c>
      <c r="E2060" s="1">
        <v>-19.633307532467501</v>
      </c>
      <c r="F2060" s="1">
        <v>1.8691506926407</v>
      </c>
      <c r="G2060" s="1">
        <v>2.5268773160173099</v>
      </c>
      <c r="H2060" s="1">
        <v>-1.13662209090909E-3</v>
      </c>
      <c r="I2060" s="1">
        <v>-6.8924727229437304</v>
      </c>
      <c r="J2060" s="1">
        <v>-4.6340889740259703</v>
      </c>
    </row>
    <row r="2061" spans="1:10" ht="13.5" customHeight="1" x14ac:dyDescent="0.35">
      <c r="A2061" s="1" t="s">
        <v>85</v>
      </c>
      <c r="B2061" s="1">
        <v>3.5</v>
      </c>
      <c r="C2061" s="1" t="s">
        <v>17</v>
      </c>
      <c r="D2061" s="1" t="s">
        <v>11</v>
      </c>
      <c r="E2061" s="1">
        <v>-19.650163896103901</v>
      </c>
      <c r="F2061" s="1">
        <v>1.87086121212122</v>
      </c>
      <c r="G2061" s="1">
        <v>2.5291417316017299</v>
      </c>
      <c r="H2061" s="1">
        <v>-1.1376771948052001E-3</v>
      </c>
      <c r="I2061" s="1">
        <v>-6.8992675151515197</v>
      </c>
      <c r="J2061" s="1">
        <v>-4.6386360259740202</v>
      </c>
    </row>
    <row r="2062" spans="1:10" ht="13.5" customHeight="1" x14ac:dyDescent="0.35">
      <c r="A2062" s="1" t="s">
        <v>85</v>
      </c>
      <c r="B2062" s="1">
        <v>0</v>
      </c>
      <c r="C2062" s="1" t="s">
        <v>10</v>
      </c>
      <c r="D2062" s="1" t="s">
        <v>11</v>
      </c>
      <c r="E2062" s="1">
        <v>-19.667020259740301</v>
      </c>
      <c r="F2062" s="1">
        <v>1.8725717316017401</v>
      </c>
      <c r="G2062" s="1">
        <v>2.53140614718615</v>
      </c>
      <c r="H2062" s="1">
        <v>-1.1387322987013E-3</v>
      </c>
      <c r="I2062" s="1">
        <v>-6.9060623073593099</v>
      </c>
      <c r="J2062" s="1">
        <v>-4.6431830779220702</v>
      </c>
    </row>
    <row r="2063" spans="1:10" ht="13.5" customHeight="1" x14ac:dyDescent="0.35">
      <c r="A2063" s="1" t="s">
        <v>85</v>
      </c>
      <c r="B2063" s="1">
        <v>1.75</v>
      </c>
      <c r="C2063" s="1" t="s">
        <v>10</v>
      </c>
      <c r="D2063" s="1" t="s">
        <v>11</v>
      </c>
      <c r="E2063" s="1">
        <v>-19.683876623376602</v>
      </c>
      <c r="F2063" s="1">
        <v>1.8742822510822601</v>
      </c>
      <c r="G2063" s="1">
        <v>2.5336705627705598</v>
      </c>
      <c r="H2063" s="1">
        <v>-1.1397874025974E-3</v>
      </c>
      <c r="I2063" s="1">
        <v>-6.9128570995671001</v>
      </c>
      <c r="J2063" s="1">
        <v>-4.6477301298701201</v>
      </c>
    </row>
    <row r="2064" spans="1:10" ht="13.5" customHeight="1" x14ac:dyDescent="0.35">
      <c r="A2064" s="1" t="s">
        <v>85</v>
      </c>
      <c r="B2064" s="1">
        <v>3.5</v>
      </c>
      <c r="C2064" s="1" t="s">
        <v>10</v>
      </c>
      <c r="D2064" s="1" t="s">
        <v>11</v>
      </c>
      <c r="E2064" s="1">
        <v>-19.700732987013001</v>
      </c>
      <c r="F2064" s="1">
        <v>1.8759927705627799</v>
      </c>
      <c r="G2064" s="1">
        <v>2.5359349783549798</v>
      </c>
      <c r="H2064" s="1">
        <v>-1.1408425064935101E-3</v>
      </c>
      <c r="I2064" s="1">
        <v>-6.9196518917748904</v>
      </c>
      <c r="J2064" s="1">
        <v>-4.6522771818181798</v>
      </c>
    </row>
    <row r="2065" spans="1:10" ht="13.5" customHeight="1" x14ac:dyDescent="0.35">
      <c r="A2065" s="1" t="s">
        <v>85</v>
      </c>
      <c r="B2065" s="1">
        <v>0</v>
      </c>
      <c r="C2065" s="1" t="s">
        <v>12</v>
      </c>
      <c r="D2065" s="1" t="s">
        <v>11</v>
      </c>
      <c r="E2065" s="1">
        <v>-19.717589350649401</v>
      </c>
      <c r="F2065" s="1">
        <v>1.8777032900432999</v>
      </c>
      <c r="G2065" s="1">
        <v>2.5381993939393901</v>
      </c>
      <c r="H2065" s="1">
        <v>-1.14189761038961E-3</v>
      </c>
      <c r="I2065" s="1">
        <v>-6.9264466839826904</v>
      </c>
      <c r="J2065" s="1">
        <v>-4.6568242337662298</v>
      </c>
    </row>
    <row r="2066" spans="1:10" ht="13.5" customHeight="1" x14ac:dyDescent="0.35">
      <c r="A2066" s="1" t="s">
        <v>85</v>
      </c>
      <c r="B2066" s="1">
        <v>1.75</v>
      </c>
      <c r="C2066" s="1" t="s">
        <v>12</v>
      </c>
      <c r="D2066" s="1" t="s">
        <v>11</v>
      </c>
      <c r="E2066" s="1">
        <v>-19.734445714285702</v>
      </c>
      <c r="F2066" s="1">
        <v>1.87941380952382</v>
      </c>
      <c r="G2066" s="1">
        <v>2.5404638095238101</v>
      </c>
      <c r="H2066" s="1">
        <v>-1.14295271428571E-3</v>
      </c>
      <c r="I2066" s="1">
        <v>-6.9332414761904797</v>
      </c>
      <c r="J2066" s="1">
        <v>-4.6613712857142797</v>
      </c>
    </row>
    <row r="2067" spans="1:10" ht="13.5" customHeight="1" x14ac:dyDescent="0.35">
      <c r="A2067" s="1" t="s">
        <v>85</v>
      </c>
      <c r="B2067" s="1">
        <v>3.5</v>
      </c>
      <c r="C2067" s="1" t="s">
        <v>12</v>
      </c>
      <c r="D2067" s="1" t="s">
        <v>11</v>
      </c>
      <c r="E2067" s="1">
        <v>-19.751302077922102</v>
      </c>
      <c r="F2067" s="1">
        <v>1.88112432900433</v>
      </c>
      <c r="G2067" s="1">
        <v>2.5427282251082199</v>
      </c>
      <c r="H2067" s="1">
        <v>-1.1440078181818201E-3</v>
      </c>
      <c r="I2067" s="1">
        <v>-6.9400362683982699</v>
      </c>
      <c r="J2067" s="1">
        <v>-4.6659183376623297</v>
      </c>
    </row>
    <row r="2068" spans="1:10" ht="13.5" customHeight="1" x14ac:dyDescent="0.35">
      <c r="A2068" s="1" t="s">
        <v>85</v>
      </c>
      <c r="B2068" s="1">
        <v>0</v>
      </c>
      <c r="C2068" s="1" t="s">
        <v>13</v>
      </c>
      <c r="D2068" s="1" t="s">
        <v>11</v>
      </c>
      <c r="E2068" s="1">
        <v>-19.768158441558501</v>
      </c>
      <c r="F2068" s="1">
        <v>1.8828348484848501</v>
      </c>
      <c r="G2068" s="1">
        <v>2.54499264069264</v>
      </c>
      <c r="H2068" s="1">
        <v>-1.14506292207792E-3</v>
      </c>
      <c r="I2068" s="1">
        <v>-6.9468310606060601</v>
      </c>
      <c r="J2068" s="1">
        <v>-4.6704653896103796</v>
      </c>
    </row>
    <row r="2069" spans="1:10" ht="13.5" customHeight="1" x14ac:dyDescent="0.35">
      <c r="A2069" s="1" t="s">
        <v>85</v>
      </c>
      <c r="B2069" s="1">
        <v>1.75</v>
      </c>
      <c r="C2069" s="1" t="s">
        <v>13</v>
      </c>
      <c r="D2069" s="1" t="s">
        <v>11</v>
      </c>
      <c r="E2069" s="1">
        <v>-19.785014805194798</v>
      </c>
      <c r="F2069" s="1">
        <v>1.8845453679653701</v>
      </c>
      <c r="G2069" s="1">
        <v>2.5472570562770498</v>
      </c>
      <c r="H2069" s="1">
        <v>-1.14611802597403E-3</v>
      </c>
      <c r="I2069" s="1">
        <v>-6.9536258528138504</v>
      </c>
      <c r="J2069" s="1">
        <v>-4.6750124415584402</v>
      </c>
    </row>
    <row r="2070" spans="1:10" ht="13.5" customHeight="1" x14ac:dyDescent="0.35">
      <c r="A2070" s="1" t="s">
        <v>85</v>
      </c>
      <c r="B2070" s="1">
        <v>3.5</v>
      </c>
      <c r="C2070" s="1" t="s">
        <v>13</v>
      </c>
      <c r="D2070" s="1" t="s">
        <v>11</v>
      </c>
      <c r="E2070" s="1">
        <v>-19.801871168831202</v>
      </c>
      <c r="F2070" s="1">
        <v>1.8862558874458899</v>
      </c>
      <c r="G2070" s="1">
        <v>2.5495214718614698</v>
      </c>
      <c r="H2070" s="1">
        <v>-1.1471731298701301E-3</v>
      </c>
      <c r="I2070" s="1">
        <v>-6.9604206450216504</v>
      </c>
      <c r="J2070" s="1">
        <v>-4.6795594935064901</v>
      </c>
    </row>
    <row r="2071" spans="1:10" ht="13.5" customHeight="1" x14ac:dyDescent="0.35">
      <c r="A2071" s="1" t="s">
        <v>85</v>
      </c>
      <c r="B2071" s="1">
        <v>0</v>
      </c>
      <c r="C2071" s="1" t="s">
        <v>14</v>
      </c>
      <c r="D2071" s="1" t="s">
        <v>11</v>
      </c>
      <c r="E2071" s="1">
        <v>-19.818727532467499</v>
      </c>
      <c r="F2071" s="1">
        <v>1.8879664069264099</v>
      </c>
      <c r="G2071" s="1">
        <v>2.5517858874458899</v>
      </c>
      <c r="H2071" s="1">
        <v>-1.14822823376623E-3</v>
      </c>
      <c r="I2071" s="1">
        <v>-6.9672154372294397</v>
      </c>
      <c r="J2071" s="1">
        <v>-4.6841065454545401</v>
      </c>
    </row>
    <row r="2072" spans="1:10" ht="13.5" customHeight="1" x14ac:dyDescent="0.35">
      <c r="A2072" s="1" t="s">
        <v>85</v>
      </c>
      <c r="B2072" s="1">
        <v>1.75</v>
      </c>
      <c r="C2072" s="1" t="s">
        <v>14</v>
      </c>
      <c r="D2072" s="1" t="s">
        <v>11</v>
      </c>
      <c r="E2072" s="1">
        <v>-19.835583896103898</v>
      </c>
      <c r="F2072" s="1">
        <v>1.88967692640693</v>
      </c>
      <c r="G2072" s="1">
        <v>2.5540503030303001</v>
      </c>
      <c r="H2072" s="1">
        <v>-1.14928333766234E-3</v>
      </c>
      <c r="I2072" s="1">
        <v>-6.9740102294372299</v>
      </c>
      <c r="J2072" s="1">
        <v>-4.68865359740259</v>
      </c>
    </row>
    <row r="2073" spans="1:10" ht="13.5" customHeight="1" x14ac:dyDescent="0.35">
      <c r="A2073" s="1" t="s">
        <v>85</v>
      </c>
      <c r="B2073" s="1">
        <v>3.5</v>
      </c>
      <c r="C2073" s="1" t="s">
        <v>14</v>
      </c>
      <c r="D2073" s="1" t="s">
        <v>11</v>
      </c>
      <c r="E2073" s="1">
        <v>-19.852440259740298</v>
      </c>
      <c r="F2073" s="1">
        <v>1.89138744588745</v>
      </c>
      <c r="G2073" s="1">
        <v>2.5563147186147201</v>
      </c>
      <c r="H2073" s="1">
        <v>-1.1503384415584401E-3</v>
      </c>
      <c r="I2073" s="1">
        <v>-6.9808050216450201</v>
      </c>
      <c r="J2073" s="1">
        <v>-4.69320064935064</v>
      </c>
    </row>
    <row r="2074" spans="1:10" ht="13.5" customHeight="1" x14ac:dyDescent="0.35">
      <c r="A2074" s="1" t="s">
        <v>85</v>
      </c>
      <c r="B2074" s="1">
        <v>0</v>
      </c>
      <c r="C2074" s="1" t="s">
        <v>15</v>
      </c>
      <c r="D2074" s="1" t="s">
        <v>11</v>
      </c>
      <c r="E2074" s="1">
        <v>-19.869296623376599</v>
      </c>
      <c r="F2074" s="1">
        <v>1.89309796536797</v>
      </c>
      <c r="G2074" s="1">
        <v>2.55857913419913</v>
      </c>
      <c r="H2074" s="1">
        <v>-1.1513935454545499E-3</v>
      </c>
      <c r="I2074" s="1">
        <v>-6.9875998138528201</v>
      </c>
      <c r="J2074" s="1">
        <v>-4.6977477012986997</v>
      </c>
    </row>
    <row r="2075" spans="1:10" ht="13.5" customHeight="1" x14ac:dyDescent="0.35">
      <c r="A2075" s="1" t="s">
        <v>85</v>
      </c>
      <c r="B2075" s="1">
        <v>1.75</v>
      </c>
      <c r="C2075" s="1" t="s">
        <v>15</v>
      </c>
      <c r="D2075" s="1" t="s">
        <v>11</v>
      </c>
      <c r="E2075" s="1">
        <v>-19.886152987012998</v>
      </c>
      <c r="F2075" s="1">
        <v>1.8948084848484901</v>
      </c>
      <c r="G2075" s="1">
        <v>2.56084354978355</v>
      </c>
      <c r="H2075" s="1">
        <v>-1.15244864935065E-3</v>
      </c>
      <c r="I2075" s="1">
        <v>-6.9943946060606104</v>
      </c>
      <c r="J2075" s="1">
        <v>-4.7022947532467496</v>
      </c>
    </row>
    <row r="2076" spans="1:10" ht="13.5" customHeight="1" x14ac:dyDescent="0.35">
      <c r="A2076" s="1" t="s">
        <v>85</v>
      </c>
      <c r="B2076" s="1">
        <v>3.5</v>
      </c>
      <c r="C2076" s="1" t="s">
        <v>15</v>
      </c>
      <c r="D2076" s="1" t="s">
        <v>11</v>
      </c>
      <c r="E2076" s="1">
        <v>-19.903009350649398</v>
      </c>
      <c r="F2076" s="1">
        <v>1.8965190043290101</v>
      </c>
      <c r="G2076" s="1">
        <v>2.5631079653679598</v>
      </c>
      <c r="H2076" s="1">
        <v>-1.1535037532467501E-3</v>
      </c>
      <c r="I2076" s="1">
        <v>-7.0011893982683997</v>
      </c>
      <c r="J2076" s="1">
        <v>-4.7068418051948004</v>
      </c>
    </row>
    <row r="2077" spans="1:10" ht="13.5" customHeight="1" x14ac:dyDescent="0.35">
      <c r="A2077" s="1" t="s">
        <v>85</v>
      </c>
      <c r="B2077" s="1">
        <v>0</v>
      </c>
      <c r="C2077" s="1" t="s">
        <v>16</v>
      </c>
      <c r="D2077" s="1" t="s">
        <v>11</v>
      </c>
      <c r="E2077" s="1">
        <v>-19.919865714285699</v>
      </c>
      <c r="F2077" s="1">
        <v>1.8982295238095299</v>
      </c>
      <c r="G2077" s="1">
        <v>2.5653723809523798</v>
      </c>
      <c r="H2077" s="1">
        <v>-1.1545588571428599E-3</v>
      </c>
      <c r="I2077" s="1">
        <v>-7.0079841904761899</v>
      </c>
      <c r="J2077" s="1">
        <v>-4.7113888571428504</v>
      </c>
    </row>
    <row r="2078" spans="1:10" ht="13.5" customHeight="1" x14ac:dyDescent="0.35">
      <c r="A2078" s="1" t="s">
        <v>85</v>
      </c>
      <c r="B2078" s="1">
        <v>1.75</v>
      </c>
      <c r="C2078" s="1" t="s">
        <v>16</v>
      </c>
      <c r="D2078" s="1" t="s">
        <v>11</v>
      </c>
      <c r="E2078" s="1">
        <v>-19.936722077922099</v>
      </c>
      <c r="F2078" s="1">
        <v>1.89994004329005</v>
      </c>
      <c r="G2078" s="1">
        <v>2.5676367965367901</v>
      </c>
      <c r="H2078" s="1">
        <v>-1.15561396103896E-3</v>
      </c>
      <c r="I2078" s="1">
        <v>-7.0147789826839801</v>
      </c>
      <c r="J2078" s="1">
        <v>-4.7159359090909003</v>
      </c>
    </row>
    <row r="2079" spans="1:10" ht="13.5" customHeight="1" x14ac:dyDescent="0.35">
      <c r="A2079" s="1" t="s">
        <v>85</v>
      </c>
      <c r="B2079" s="1">
        <v>3.5</v>
      </c>
      <c r="C2079" s="1" t="s">
        <v>16</v>
      </c>
      <c r="D2079" s="1" t="s">
        <v>11</v>
      </c>
      <c r="E2079" s="1">
        <v>-19.953578441558498</v>
      </c>
      <c r="F2079" s="1">
        <v>1.90165056277057</v>
      </c>
      <c r="G2079" s="1">
        <v>2.5699012121212101</v>
      </c>
      <c r="H2079" s="1">
        <v>-1.1566690649350701E-3</v>
      </c>
      <c r="I2079" s="1">
        <v>-7.0215737748917801</v>
      </c>
      <c r="J2079" s="1">
        <v>-4.72048296103896</v>
      </c>
    </row>
    <row r="2080" spans="1:10" ht="13.5" customHeight="1" x14ac:dyDescent="0.35">
      <c r="A2080" s="1" t="s">
        <v>85</v>
      </c>
      <c r="B2080" s="1">
        <v>0</v>
      </c>
      <c r="C2080" s="1" t="s">
        <v>17</v>
      </c>
      <c r="D2080" s="1" t="s">
        <v>11</v>
      </c>
      <c r="E2080" s="1">
        <v>-19.970434805194799</v>
      </c>
      <c r="F2080" s="1">
        <v>1.90336108225109</v>
      </c>
      <c r="G2080" s="1">
        <v>2.5721656277056302</v>
      </c>
      <c r="H2080" s="1">
        <v>-1.1577241688311699E-3</v>
      </c>
      <c r="I2080" s="1">
        <v>-7.0283685670995704</v>
      </c>
      <c r="J2080" s="1">
        <v>-4.72503001298701</v>
      </c>
    </row>
    <row r="2081" spans="1:10" ht="13.5" customHeight="1" x14ac:dyDescent="0.35">
      <c r="A2081" s="1" t="s">
        <v>85</v>
      </c>
      <c r="B2081" s="1">
        <v>1.75</v>
      </c>
      <c r="C2081" s="1" t="s">
        <v>17</v>
      </c>
      <c r="D2081" s="1" t="s">
        <v>11</v>
      </c>
      <c r="E2081" s="1">
        <v>-19.987291168831199</v>
      </c>
      <c r="F2081" s="1">
        <v>1.9050716017316101</v>
      </c>
      <c r="G2081" s="1">
        <v>2.57443004329004</v>
      </c>
      <c r="H2081" s="1">
        <v>-1.15877927272727E-3</v>
      </c>
      <c r="I2081" s="1">
        <v>-7.0351633593073597</v>
      </c>
      <c r="J2081" s="1">
        <v>-4.7295770649350599</v>
      </c>
    </row>
    <row r="2082" spans="1:10" ht="13.5" customHeight="1" x14ac:dyDescent="0.35">
      <c r="A2082" s="1" t="s">
        <v>85</v>
      </c>
      <c r="B2082" s="1">
        <v>3.5</v>
      </c>
      <c r="C2082" s="1" t="s">
        <v>17</v>
      </c>
      <c r="D2082" s="1" t="s">
        <v>11</v>
      </c>
      <c r="E2082" s="1">
        <v>-20.004147532467499</v>
      </c>
      <c r="F2082" s="1">
        <v>1.9067821212121301</v>
      </c>
      <c r="G2082" s="1">
        <v>2.57669445887446</v>
      </c>
      <c r="H2082" s="1">
        <v>-1.15983437662338E-3</v>
      </c>
      <c r="I2082" s="1">
        <v>-7.0419581515151499</v>
      </c>
      <c r="J2082" s="1">
        <v>-4.7341241168831099</v>
      </c>
    </row>
    <row r="2083" spans="1:10" ht="13.5" customHeight="1" x14ac:dyDescent="0.35">
      <c r="A2083" s="1" t="s">
        <v>85</v>
      </c>
      <c r="B2083" s="1">
        <v>0</v>
      </c>
      <c r="C2083" s="1" t="s">
        <v>10</v>
      </c>
      <c r="D2083" s="1" t="s">
        <v>11</v>
      </c>
      <c r="E2083" s="1">
        <v>-20.021003896103899</v>
      </c>
      <c r="F2083" s="1">
        <v>1.9084926406926499</v>
      </c>
      <c r="G2083" s="1">
        <v>2.5789588744588698</v>
      </c>
      <c r="H2083" s="1">
        <v>-1.1608894805194799E-3</v>
      </c>
      <c r="I2083" s="1">
        <v>-7.0487529437229499</v>
      </c>
      <c r="J2083" s="1">
        <v>-4.7386711688311598</v>
      </c>
    </row>
    <row r="2084" spans="1:10" ht="13.5" customHeight="1" x14ac:dyDescent="0.35">
      <c r="A2084" s="1" t="s">
        <v>85</v>
      </c>
      <c r="B2084" s="1">
        <v>1.75</v>
      </c>
      <c r="C2084" s="1" t="s">
        <v>10</v>
      </c>
      <c r="D2084" s="1" t="s">
        <v>11</v>
      </c>
      <c r="E2084" s="1">
        <v>-20.037860259740299</v>
      </c>
      <c r="F2084" s="1">
        <v>1.9102031601731699</v>
      </c>
      <c r="G2084" s="1">
        <v>2.5812232900432899</v>
      </c>
      <c r="H2084" s="1">
        <v>-1.16194458441558E-3</v>
      </c>
      <c r="I2084" s="1">
        <v>-7.0555477359307401</v>
      </c>
      <c r="J2084" s="1">
        <v>-4.7432182207792204</v>
      </c>
    </row>
    <row r="2085" spans="1:10" ht="13.5" customHeight="1" x14ac:dyDescent="0.35">
      <c r="A2085" s="1" t="s">
        <v>85</v>
      </c>
      <c r="B2085" s="1">
        <v>3.5</v>
      </c>
      <c r="C2085" s="1" t="s">
        <v>10</v>
      </c>
      <c r="D2085" s="1" t="s">
        <v>11</v>
      </c>
      <c r="E2085" s="1">
        <v>-20.054716623376599</v>
      </c>
      <c r="F2085" s="1">
        <v>1.91191367965369</v>
      </c>
      <c r="G2085" s="1">
        <v>2.5834877056277001</v>
      </c>
      <c r="H2085" s="1">
        <v>-1.16299968831169E-3</v>
      </c>
      <c r="I2085" s="1">
        <v>-7.0623425281385304</v>
      </c>
      <c r="J2085" s="1">
        <v>-4.7477652727272703</v>
      </c>
    </row>
    <row r="2086" spans="1:10" ht="13.5" customHeight="1" x14ac:dyDescent="0.35">
      <c r="A2086" s="1" t="s">
        <v>85</v>
      </c>
      <c r="B2086" s="1">
        <v>0</v>
      </c>
      <c r="C2086" s="1" t="s">
        <v>12</v>
      </c>
      <c r="D2086" s="1" t="s">
        <v>11</v>
      </c>
      <c r="E2086" s="1">
        <v>-20.071572987012999</v>
      </c>
      <c r="F2086" s="1">
        <v>1.9136241991342</v>
      </c>
      <c r="G2086" s="1">
        <v>2.5857521212121202</v>
      </c>
      <c r="H2086" s="1">
        <v>-1.1640547922077899E-3</v>
      </c>
      <c r="I2086" s="1">
        <v>-7.0691373203463197</v>
      </c>
      <c r="J2086" s="1">
        <v>-4.7523123246753203</v>
      </c>
    </row>
    <row r="2087" spans="1:10" ht="13.5" customHeight="1" x14ac:dyDescent="0.35">
      <c r="A2087" s="1" t="s">
        <v>85</v>
      </c>
      <c r="B2087" s="1">
        <v>1.75</v>
      </c>
      <c r="C2087" s="1" t="s">
        <v>12</v>
      </c>
      <c r="D2087" s="1" t="s">
        <v>11</v>
      </c>
      <c r="E2087" s="1">
        <v>-20.088429350649399</v>
      </c>
      <c r="F2087" s="1">
        <v>1.91533471861472</v>
      </c>
      <c r="G2087" s="1">
        <v>2.58801653679653</v>
      </c>
      <c r="H2087" s="1">
        <v>-1.1651098961039E-3</v>
      </c>
      <c r="I2087" s="1">
        <v>-7.0759321125541099</v>
      </c>
      <c r="J2087" s="1">
        <v>-4.7568593766233702</v>
      </c>
    </row>
    <row r="2088" spans="1:10" ht="13.5" customHeight="1" x14ac:dyDescent="0.35">
      <c r="A2088" s="1" t="s">
        <v>85</v>
      </c>
      <c r="B2088" s="1">
        <v>3.5</v>
      </c>
      <c r="C2088" s="1" t="s">
        <v>12</v>
      </c>
      <c r="D2088" s="1" t="s">
        <v>11</v>
      </c>
      <c r="E2088" s="1">
        <v>-20.105285714285699</v>
      </c>
      <c r="F2088" s="1">
        <v>1.9170452380952401</v>
      </c>
      <c r="G2088" s="1">
        <v>2.59028095238095</v>
      </c>
      <c r="H2088" s="1">
        <v>-1.166165E-3</v>
      </c>
      <c r="I2088" s="1">
        <v>-7.0827269047619099</v>
      </c>
      <c r="J2088" s="1">
        <v>-4.7614064285714202</v>
      </c>
    </row>
    <row r="2089" spans="1:10" ht="13.5" customHeight="1" x14ac:dyDescent="0.35">
      <c r="A2089" s="1" t="s">
        <v>85</v>
      </c>
      <c r="B2089" s="1">
        <v>0</v>
      </c>
      <c r="C2089" s="1" t="s">
        <v>13</v>
      </c>
      <c r="D2089" s="1" t="s">
        <v>11</v>
      </c>
      <c r="E2089" s="1">
        <v>-20.122142077922099</v>
      </c>
      <c r="F2089" s="1">
        <v>1.9187557575757599</v>
      </c>
      <c r="G2089" s="1">
        <v>2.5925453679653701</v>
      </c>
      <c r="H2089" s="1">
        <v>-1.1672201038960999E-3</v>
      </c>
      <c r="I2089" s="1">
        <v>-7.0895216969697001</v>
      </c>
      <c r="J2089" s="1">
        <v>-4.7659534805194701</v>
      </c>
    </row>
    <row r="2090" spans="1:10" ht="13.5" customHeight="1" x14ac:dyDescent="0.35">
      <c r="A2090" s="1" t="s">
        <v>85</v>
      </c>
      <c r="B2090" s="1">
        <v>1.75</v>
      </c>
      <c r="C2090" s="1" t="s">
        <v>13</v>
      </c>
      <c r="D2090" s="1" t="s">
        <v>11</v>
      </c>
      <c r="E2090" s="1">
        <v>-20.138998441558499</v>
      </c>
      <c r="F2090" s="1">
        <v>1.9204662770562799</v>
      </c>
      <c r="G2090" s="1">
        <v>2.5948097835497799</v>
      </c>
      <c r="H2090" s="1">
        <v>-1.16827520779221E-3</v>
      </c>
      <c r="I2090" s="1">
        <v>-7.0963164891774904</v>
      </c>
      <c r="J2090" s="1">
        <v>-4.7705005324675298</v>
      </c>
    </row>
    <row r="2091" spans="1:10" ht="13.5" customHeight="1" x14ac:dyDescent="0.35">
      <c r="A2091" s="1" t="s">
        <v>85</v>
      </c>
      <c r="B2091" s="1">
        <v>3.5</v>
      </c>
      <c r="C2091" s="1" t="s">
        <v>13</v>
      </c>
      <c r="D2091" s="1" t="s">
        <v>11</v>
      </c>
      <c r="E2091" s="1">
        <v>-20.155854805194799</v>
      </c>
      <c r="F2091" s="1">
        <v>1.9221767965368</v>
      </c>
      <c r="G2091" s="1">
        <v>2.5970741991341999</v>
      </c>
      <c r="H2091" s="1">
        <v>-1.16933031168831E-3</v>
      </c>
      <c r="I2091" s="1">
        <v>-7.1031112813852797</v>
      </c>
      <c r="J2091" s="1">
        <v>-4.7750475844155797</v>
      </c>
    </row>
    <row r="2092" spans="1:10" ht="13.5" customHeight="1" x14ac:dyDescent="0.35">
      <c r="A2092" s="1" t="s">
        <v>85</v>
      </c>
      <c r="B2092" s="1">
        <v>0</v>
      </c>
      <c r="C2092" s="1" t="s">
        <v>14</v>
      </c>
      <c r="D2092" s="1" t="s">
        <v>11</v>
      </c>
      <c r="E2092" s="1">
        <v>-20.172711168831199</v>
      </c>
      <c r="F2092" s="1">
        <v>1.92388731601732</v>
      </c>
      <c r="G2092" s="1">
        <v>2.5993386147186102</v>
      </c>
      <c r="H2092" s="1">
        <v>-1.1703854155844201E-3</v>
      </c>
      <c r="I2092" s="1">
        <v>-7.1099060735930797</v>
      </c>
      <c r="J2092" s="1">
        <v>-4.7795946363636297</v>
      </c>
    </row>
    <row r="2093" spans="1:10" ht="13.5" customHeight="1" x14ac:dyDescent="0.35">
      <c r="A2093" s="1" t="s">
        <v>85</v>
      </c>
      <c r="B2093" s="1">
        <v>1.75</v>
      </c>
      <c r="C2093" s="1" t="s">
        <v>14</v>
      </c>
      <c r="D2093" s="1" t="s">
        <v>11</v>
      </c>
      <c r="E2093" s="1">
        <v>-20.1895675324675</v>
      </c>
      <c r="F2093" s="1">
        <v>1.92559783549784</v>
      </c>
      <c r="G2093" s="1">
        <v>2.6016030303030302</v>
      </c>
      <c r="H2093" s="1">
        <v>-1.17144051948052E-3</v>
      </c>
      <c r="I2093" s="1">
        <v>-7.1167008658008699</v>
      </c>
      <c r="J2093" s="1">
        <v>-4.7841416883116796</v>
      </c>
    </row>
    <row r="2094" spans="1:10" ht="13.5" customHeight="1" x14ac:dyDescent="0.35">
      <c r="A2094" s="1" t="s">
        <v>85</v>
      </c>
      <c r="B2094" s="1">
        <v>3.5</v>
      </c>
      <c r="C2094" s="1" t="s">
        <v>14</v>
      </c>
      <c r="D2094" s="1" t="s">
        <v>11</v>
      </c>
      <c r="E2094" s="1">
        <v>-20.2064238961039</v>
      </c>
      <c r="F2094" s="1">
        <v>1.9273083549783601</v>
      </c>
      <c r="G2094" s="1">
        <v>2.60386744588744</v>
      </c>
      <c r="H2094" s="1">
        <v>-1.17249562337662E-3</v>
      </c>
      <c r="I2094" s="1">
        <v>-7.1234956580086601</v>
      </c>
      <c r="J2094" s="1">
        <v>-4.7886887402597296</v>
      </c>
    </row>
    <row r="2095" spans="1:10" ht="13.5" customHeight="1" x14ac:dyDescent="0.35">
      <c r="A2095" s="1" t="s">
        <v>85</v>
      </c>
      <c r="B2095" s="1">
        <v>0</v>
      </c>
      <c r="C2095" s="1" t="s">
        <v>15</v>
      </c>
      <c r="D2095" s="1" t="s">
        <v>11</v>
      </c>
      <c r="E2095" s="1">
        <v>-20.223280259740299</v>
      </c>
      <c r="F2095" s="1">
        <v>1.9290188744588801</v>
      </c>
      <c r="G2095" s="1">
        <v>2.60613186147186</v>
      </c>
      <c r="H2095" s="1">
        <v>-1.1735507272727301E-3</v>
      </c>
      <c r="I2095" s="1">
        <v>-7.1302904502164504</v>
      </c>
      <c r="J2095" s="1">
        <v>-4.7932357922077902</v>
      </c>
    </row>
    <row r="2096" spans="1:10" ht="13.5" customHeight="1" x14ac:dyDescent="0.35">
      <c r="A2096" s="1" t="s">
        <v>85</v>
      </c>
      <c r="B2096" s="1">
        <v>1.75</v>
      </c>
      <c r="C2096" s="1" t="s">
        <v>15</v>
      </c>
      <c r="D2096" s="1" t="s">
        <v>11</v>
      </c>
      <c r="E2096" s="1">
        <v>-20.2401366233766</v>
      </c>
      <c r="F2096" s="1">
        <v>1.9307293939393999</v>
      </c>
      <c r="G2096" s="1">
        <v>2.6083962770562699</v>
      </c>
      <c r="H2096" s="1">
        <v>-1.1746058311688299E-3</v>
      </c>
      <c r="I2096" s="1">
        <v>-7.1370852424242397</v>
      </c>
      <c r="J2096" s="1">
        <v>-4.7977828441558401</v>
      </c>
    </row>
    <row r="2097" spans="1:10" ht="13.5" customHeight="1" x14ac:dyDescent="0.35">
      <c r="A2097" s="1" t="s">
        <v>85</v>
      </c>
      <c r="B2097" s="1">
        <v>3.5</v>
      </c>
      <c r="C2097" s="1" t="s">
        <v>15</v>
      </c>
      <c r="D2097" s="1" t="s">
        <v>11</v>
      </c>
      <c r="E2097" s="1">
        <v>-20.256992987013</v>
      </c>
      <c r="F2097" s="1">
        <v>1.9324399134199199</v>
      </c>
      <c r="G2097" s="1">
        <v>2.6106606926406899</v>
      </c>
      <c r="H2097" s="1">
        <v>-1.17566093506494E-3</v>
      </c>
      <c r="I2097" s="1">
        <v>-7.1438800346320397</v>
      </c>
      <c r="J2097" s="1">
        <v>-4.8023298961038901</v>
      </c>
    </row>
    <row r="2098" spans="1:10" ht="13.5" customHeight="1" x14ac:dyDescent="0.35">
      <c r="A2098" s="1" t="s">
        <v>85</v>
      </c>
      <c r="B2098" s="1">
        <v>0</v>
      </c>
      <c r="C2098" s="1" t="s">
        <v>16</v>
      </c>
      <c r="D2098" s="1" t="s">
        <v>11</v>
      </c>
      <c r="E2098" s="1">
        <v>-20.2738493506494</v>
      </c>
      <c r="F2098" s="1">
        <v>1.93415043290044</v>
      </c>
      <c r="G2098" s="1">
        <v>2.6129251082251099</v>
      </c>
      <c r="H2098" s="1">
        <v>-1.1767160389610401E-3</v>
      </c>
      <c r="I2098" s="1">
        <v>-7.1506748268398299</v>
      </c>
      <c r="J2098" s="1">
        <v>-4.80687694805194</v>
      </c>
    </row>
    <row r="2099" spans="1:10" ht="13.5" customHeight="1" x14ac:dyDescent="0.35">
      <c r="A2099" s="1" t="s">
        <v>85</v>
      </c>
      <c r="B2099" s="1">
        <v>1.75</v>
      </c>
      <c r="C2099" s="1" t="s">
        <v>16</v>
      </c>
      <c r="D2099" s="1" t="s">
        <v>11</v>
      </c>
      <c r="E2099" s="1">
        <v>-20.2907057142857</v>
      </c>
      <c r="F2099" s="1">
        <v>1.93586095238096</v>
      </c>
      <c r="G2099" s="1">
        <v>2.6151895238095202</v>
      </c>
      <c r="H2099" s="1">
        <v>-1.1777711428571399E-3</v>
      </c>
      <c r="I2099" s="1">
        <v>-7.1574696190476201</v>
      </c>
      <c r="J2099" s="1">
        <v>-4.8114239999999899</v>
      </c>
    </row>
    <row r="2100" spans="1:10" ht="13.5" customHeight="1" x14ac:dyDescent="0.35">
      <c r="A2100" s="1" t="s">
        <v>85</v>
      </c>
      <c r="B2100" s="1">
        <v>3.5</v>
      </c>
      <c r="C2100" s="1" t="s">
        <v>16</v>
      </c>
      <c r="D2100" s="1" t="s">
        <v>11</v>
      </c>
      <c r="E2100" s="1">
        <v>-20.3075620779221</v>
      </c>
      <c r="F2100" s="1">
        <v>1.93757147186148</v>
      </c>
      <c r="G2100" s="1">
        <v>2.6174539393939402</v>
      </c>
      <c r="H2100" s="1">
        <v>-1.17882624675325E-3</v>
      </c>
      <c r="I2100" s="1">
        <v>-7.1642644112554104</v>
      </c>
      <c r="J2100" s="1">
        <v>-4.8159710519480496</v>
      </c>
    </row>
    <row r="2101" spans="1:10" ht="13.5" customHeight="1" x14ac:dyDescent="0.35">
      <c r="A2101" s="1" t="s">
        <v>85</v>
      </c>
      <c r="B2101" s="1">
        <v>0</v>
      </c>
      <c r="C2101" s="1" t="s">
        <v>17</v>
      </c>
      <c r="D2101" s="1" t="s">
        <v>11</v>
      </c>
      <c r="E2101" s="1">
        <v>-20.3244184415585</v>
      </c>
      <c r="F2101" s="1">
        <v>1.9392819913420001</v>
      </c>
      <c r="G2101" s="1">
        <v>2.61971835497835</v>
      </c>
      <c r="H2101" s="1">
        <v>-1.1798813506493501E-3</v>
      </c>
      <c r="I2101" s="1">
        <v>-7.1710592034632104</v>
      </c>
      <c r="J2101" s="1">
        <v>-4.8205181038960996</v>
      </c>
    </row>
    <row r="2102" spans="1:10" ht="13.5" customHeight="1" x14ac:dyDescent="0.35">
      <c r="A2102" s="1" t="s">
        <v>85</v>
      </c>
      <c r="B2102" s="1">
        <v>1.75</v>
      </c>
      <c r="C2102" s="1" t="s">
        <v>17</v>
      </c>
      <c r="D2102" s="1" t="s">
        <v>11</v>
      </c>
      <c r="E2102" s="1">
        <v>-20.3412748051948</v>
      </c>
      <c r="F2102" s="1">
        <v>1.9409925108225199</v>
      </c>
      <c r="G2102" s="1">
        <v>2.6219827705627701</v>
      </c>
      <c r="H2102" s="1">
        <v>-1.1809364545454499E-3</v>
      </c>
      <c r="I2102" s="1">
        <v>-7.1778539956709997</v>
      </c>
      <c r="J2102" s="1">
        <v>-4.8250651558441504</v>
      </c>
    </row>
    <row r="2103" spans="1:10" ht="13.5" customHeight="1" x14ac:dyDescent="0.35">
      <c r="A2103" s="1" t="s">
        <v>85</v>
      </c>
      <c r="B2103" s="1">
        <v>3.5</v>
      </c>
      <c r="C2103" s="1" t="s">
        <v>17</v>
      </c>
      <c r="D2103" s="1" t="s">
        <v>11</v>
      </c>
      <c r="E2103" s="1">
        <v>-20.3581311688312</v>
      </c>
      <c r="F2103" s="1">
        <v>1.9427030303030399</v>
      </c>
      <c r="G2103" s="1">
        <v>2.6242471861471799</v>
      </c>
      <c r="H2103" s="1">
        <v>-1.18199155844156E-3</v>
      </c>
      <c r="I2103" s="1">
        <v>-7.1846487878787899</v>
      </c>
      <c r="J2103" s="1">
        <v>-4.8296122077922004</v>
      </c>
    </row>
    <row r="2104" spans="1:10" ht="13.5" customHeight="1" x14ac:dyDescent="0.35">
      <c r="A2104" s="1" t="s">
        <v>85</v>
      </c>
      <c r="B2104" s="1">
        <v>0</v>
      </c>
      <c r="C2104" s="1" t="s">
        <v>10</v>
      </c>
      <c r="D2104" s="1" t="s">
        <v>11</v>
      </c>
      <c r="E2104" s="1">
        <v>-20.3749875324676</v>
      </c>
      <c r="F2104" s="1">
        <v>1.94441354978356</v>
      </c>
      <c r="G2104" s="1">
        <v>2.6265116017315999</v>
      </c>
      <c r="H2104" s="1">
        <v>-1.1830466623376601E-3</v>
      </c>
      <c r="I2104" s="1">
        <v>-7.1914435800865801</v>
      </c>
      <c r="J2104" s="1">
        <v>-4.8341592597402503</v>
      </c>
    </row>
    <row r="2105" spans="1:10" ht="13.5" customHeight="1" x14ac:dyDescent="0.35">
      <c r="A2105" s="1" t="s">
        <v>85</v>
      </c>
      <c r="B2105" s="1">
        <v>1.75</v>
      </c>
      <c r="C2105" s="1" t="s">
        <v>10</v>
      </c>
      <c r="D2105" s="1" t="s">
        <v>11</v>
      </c>
      <c r="E2105" s="1">
        <v>-20.3918438961039</v>
      </c>
      <c r="F2105" s="1">
        <v>1.94612406926408</v>
      </c>
      <c r="G2105" s="1">
        <v>2.62877601731602</v>
      </c>
      <c r="H2105" s="1">
        <v>-1.1841017662337699E-3</v>
      </c>
      <c r="I2105" s="1">
        <v>-7.1982383722943704</v>
      </c>
      <c r="J2105" s="1">
        <v>-4.83870631168831</v>
      </c>
    </row>
    <row r="2106" spans="1:10" ht="13.5" customHeight="1" x14ac:dyDescent="0.35">
      <c r="A2106" s="1" t="s">
        <v>85</v>
      </c>
      <c r="B2106" s="1">
        <v>3.5</v>
      </c>
      <c r="C2106" s="1" t="s">
        <v>10</v>
      </c>
      <c r="D2106" s="1" t="s">
        <v>11</v>
      </c>
      <c r="E2106" s="1">
        <v>-20.4087002597403</v>
      </c>
      <c r="F2106" s="1">
        <v>1.94783458874459</v>
      </c>
      <c r="G2106" s="1">
        <v>2.6310404329004302</v>
      </c>
      <c r="H2106" s="1">
        <v>-1.18515687012987E-3</v>
      </c>
      <c r="I2106" s="1">
        <v>-7.2050331645021704</v>
      </c>
      <c r="J2106" s="1">
        <v>-4.8432533636363599</v>
      </c>
    </row>
    <row r="2107" spans="1:10" ht="13.5" customHeight="1" x14ac:dyDescent="0.35">
      <c r="A2107" s="1" t="s">
        <v>85</v>
      </c>
      <c r="B2107" s="1">
        <v>0</v>
      </c>
      <c r="C2107" s="1" t="s">
        <v>12</v>
      </c>
      <c r="D2107" s="1" t="s">
        <v>11</v>
      </c>
      <c r="E2107" s="1">
        <v>-20.4255566233766</v>
      </c>
      <c r="F2107" s="1">
        <v>1.9495451082251101</v>
      </c>
      <c r="G2107" s="1">
        <v>2.6333048484848498</v>
      </c>
      <c r="H2107" s="1">
        <v>-1.1862119740259701E-3</v>
      </c>
      <c r="I2107" s="1">
        <v>-7.2118279567099597</v>
      </c>
      <c r="J2107" s="1">
        <v>-4.8478004155844099</v>
      </c>
    </row>
    <row r="2108" spans="1:10" ht="13.5" customHeight="1" x14ac:dyDescent="0.35">
      <c r="A2108" s="1" t="s">
        <v>85</v>
      </c>
      <c r="B2108" s="1">
        <v>1.75</v>
      </c>
      <c r="C2108" s="1" t="s">
        <v>12</v>
      </c>
      <c r="D2108" s="1" t="s">
        <v>11</v>
      </c>
      <c r="E2108" s="1">
        <v>-20.442412987013</v>
      </c>
      <c r="F2108" s="1">
        <v>1.9512556277056301</v>
      </c>
      <c r="G2108" s="1">
        <v>2.6355692640692601</v>
      </c>
      <c r="H2108" s="1">
        <v>-1.1872670779220799E-3</v>
      </c>
      <c r="I2108" s="1">
        <v>-7.2186227489177499</v>
      </c>
      <c r="J2108" s="1">
        <v>-4.8523474675324598</v>
      </c>
    </row>
    <row r="2109" spans="1:10" ht="13.5" customHeight="1" x14ac:dyDescent="0.35">
      <c r="A2109" s="1" t="s">
        <v>85</v>
      </c>
      <c r="B2109" s="1">
        <v>3.5</v>
      </c>
      <c r="C2109" s="1" t="s">
        <v>12</v>
      </c>
      <c r="D2109" s="1" t="s">
        <v>11</v>
      </c>
      <c r="E2109" s="1">
        <v>-20.4592693506494</v>
      </c>
      <c r="F2109" s="1">
        <v>1.9529661471861499</v>
      </c>
      <c r="G2109" s="1">
        <v>2.6378336796536801</v>
      </c>
      <c r="H2109" s="1">
        <v>-1.18832218181818E-3</v>
      </c>
      <c r="I2109" s="1">
        <v>-7.2254175411255401</v>
      </c>
      <c r="J2109" s="1">
        <v>-4.8568945194805098</v>
      </c>
    </row>
    <row r="2110" spans="1:10" ht="13.5" customHeight="1" x14ac:dyDescent="0.35">
      <c r="A2110" s="1" t="s">
        <v>85</v>
      </c>
      <c r="B2110" s="1">
        <v>0</v>
      </c>
      <c r="C2110" s="1" t="s">
        <v>13</v>
      </c>
      <c r="D2110" s="1" t="s">
        <v>11</v>
      </c>
      <c r="E2110" s="1">
        <v>-20.4761257142857</v>
      </c>
      <c r="F2110" s="1">
        <v>1.9546766666666699</v>
      </c>
      <c r="G2110" s="1">
        <v>2.6400980952380899</v>
      </c>
      <c r="H2110" s="1">
        <v>-1.18937728571429E-3</v>
      </c>
      <c r="I2110" s="1">
        <v>-7.2322123333333304</v>
      </c>
      <c r="J2110" s="1">
        <v>-4.8614415714285704</v>
      </c>
    </row>
    <row r="2111" spans="1:10" ht="13.5" customHeight="1" x14ac:dyDescent="0.35">
      <c r="A2111" s="1" t="s">
        <v>85</v>
      </c>
      <c r="B2111" s="1">
        <v>1.75</v>
      </c>
      <c r="C2111" s="1" t="s">
        <v>13</v>
      </c>
      <c r="D2111" s="1" t="s">
        <v>11</v>
      </c>
      <c r="E2111" s="1">
        <v>-20.4929820779221</v>
      </c>
      <c r="F2111" s="1">
        <v>1.95638718614719</v>
      </c>
      <c r="G2111" s="1">
        <v>2.6423625108225099</v>
      </c>
      <c r="H2111" s="1">
        <v>-1.1904323896103899E-3</v>
      </c>
      <c r="I2111" s="1">
        <v>-7.2390071255411303</v>
      </c>
      <c r="J2111" s="1">
        <v>-4.8659886233766203</v>
      </c>
    </row>
    <row r="2112" spans="1:10" ht="13.5" customHeight="1" x14ac:dyDescent="0.35">
      <c r="A2112" s="1" t="s">
        <v>85</v>
      </c>
      <c r="B2112" s="1">
        <v>3.5</v>
      </c>
      <c r="C2112" s="1" t="s">
        <v>13</v>
      </c>
      <c r="D2112" s="1" t="s">
        <v>11</v>
      </c>
      <c r="E2112" s="1">
        <v>-20.5098384415585</v>
      </c>
      <c r="F2112" s="1">
        <v>1.95809770562771</v>
      </c>
      <c r="G2112" s="1">
        <v>2.6446269264069202</v>
      </c>
      <c r="H2112" s="1">
        <v>-1.19148749350649E-3</v>
      </c>
      <c r="I2112" s="1">
        <v>-7.2458019177489197</v>
      </c>
      <c r="J2112" s="1">
        <v>-4.8705356753246702</v>
      </c>
    </row>
    <row r="2113" spans="1:10" ht="13.5" customHeight="1" x14ac:dyDescent="0.35">
      <c r="A2113" s="1" t="s">
        <v>85</v>
      </c>
      <c r="B2113" s="1">
        <v>0</v>
      </c>
      <c r="C2113" s="1" t="s">
        <v>14</v>
      </c>
      <c r="D2113" s="1" t="s">
        <v>11</v>
      </c>
      <c r="E2113" s="1">
        <v>-20.526694805194801</v>
      </c>
      <c r="F2113" s="1">
        <v>1.9598082251082301</v>
      </c>
      <c r="G2113" s="1">
        <v>2.6468913419913398</v>
      </c>
      <c r="H2113" s="1">
        <v>-1.1925425974026E-3</v>
      </c>
      <c r="I2113" s="1">
        <v>-7.2525967099567099</v>
      </c>
      <c r="J2113" s="1">
        <v>-4.8750827272727202</v>
      </c>
    </row>
    <row r="2114" spans="1:10" ht="13.5" customHeight="1" x14ac:dyDescent="0.35">
      <c r="A2114" s="1" t="s">
        <v>85</v>
      </c>
      <c r="B2114" s="1">
        <v>1.75</v>
      </c>
      <c r="C2114" s="1" t="s">
        <v>14</v>
      </c>
      <c r="D2114" s="1" t="s">
        <v>11</v>
      </c>
      <c r="E2114" s="1">
        <v>-20.5435511688312</v>
      </c>
      <c r="F2114" s="1">
        <v>1.9615187445887501</v>
      </c>
      <c r="G2114" s="1">
        <v>2.6491557575757598</v>
      </c>
      <c r="H2114" s="1">
        <v>-1.1935977012986999E-3</v>
      </c>
      <c r="I2114" s="1">
        <v>-7.2593915021645001</v>
      </c>
      <c r="J2114" s="1">
        <v>-4.8796297792207701</v>
      </c>
    </row>
    <row r="2115" spans="1:10" ht="13.5" customHeight="1" x14ac:dyDescent="0.35">
      <c r="A2115" s="1" t="s">
        <v>85</v>
      </c>
      <c r="B2115" s="1">
        <v>3.5</v>
      </c>
      <c r="C2115" s="1" t="s">
        <v>14</v>
      </c>
      <c r="D2115" s="1" t="s">
        <v>11</v>
      </c>
      <c r="E2115" s="1">
        <v>-20.5604075324676</v>
      </c>
      <c r="F2115" s="1">
        <v>1.9632292640692699</v>
      </c>
      <c r="G2115" s="1">
        <v>2.6514201731601701</v>
      </c>
      <c r="H2115" s="1">
        <v>-1.19465280519481E-3</v>
      </c>
      <c r="I2115" s="1">
        <v>-7.2661862943723001</v>
      </c>
      <c r="J2115" s="1">
        <v>-4.8841768311688298</v>
      </c>
    </row>
    <row r="2116" spans="1:10" ht="13.5" customHeight="1" x14ac:dyDescent="0.35">
      <c r="A2116" s="1" t="s">
        <v>85</v>
      </c>
      <c r="B2116" s="1">
        <v>0</v>
      </c>
      <c r="C2116" s="1" t="s">
        <v>15</v>
      </c>
      <c r="D2116" s="1" t="s">
        <v>11</v>
      </c>
      <c r="E2116" s="1">
        <v>-20.577263896103901</v>
      </c>
      <c r="F2116" s="1">
        <v>1.9649397835497899</v>
      </c>
      <c r="G2116" s="1">
        <v>2.6536845887445901</v>
      </c>
      <c r="H2116" s="1">
        <v>-1.19570790909091E-3</v>
      </c>
      <c r="I2116" s="1">
        <v>-7.2729810865800903</v>
      </c>
      <c r="J2116" s="1">
        <v>-4.8887238831168798</v>
      </c>
    </row>
    <row r="2117" spans="1:10" ht="13.5" customHeight="1" x14ac:dyDescent="0.35">
      <c r="A2117" s="1" t="s">
        <v>85</v>
      </c>
      <c r="B2117" s="1">
        <v>1.75</v>
      </c>
      <c r="C2117" s="1" t="s">
        <v>15</v>
      </c>
      <c r="D2117" s="1" t="s">
        <v>11</v>
      </c>
      <c r="E2117" s="1">
        <v>-20.594120259740301</v>
      </c>
      <c r="F2117" s="1">
        <v>1.96665030303031</v>
      </c>
      <c r="G2117" s="1">
        <v>2.6559490043289999</v>
      </c>
      <c r="H2117" s="1">
        <v>-1.1967630129870099E-3</v>
      </c>
      <c r="I2117" s="1">
        <v>-7.2797758787878797</v>
      </c>
      <c r="J2117" s="1">
        <v>-4.8932709350649297</v>
      </c>
    </row>
    <row r="2118" spans="1:10" ht="13.5" customHeight="1" x14ac:dyDescent="0.35">
      <c r="A2118" s="1" t="s">
        <v>85</v>
      </c>
      <c r="B2118" s="1">
        <v>3.5</v>
      </c>
      <c r="C2118" s="1" t="s">
        <v>15</v>
      </c>
      <c r="D2118" s="1" t="s">
        <v>11</v>
      </c>
      <c r="E2118" s="1">
        <v>-20.610976623376601</v>
      </c>
      <c r="F2118" s="1">
        <v>1.96836082251083</v>
      </c>
      <c r="G2118" s="1">
        <v>2.65821341991342</v>
      </c>
      <c r="H2118" s="1">
        <v>-1.19781811688312E-3</v>
      </c>
      <c r="I2118" s="1">
        <v>-7.2865706709956699</v>
      </c>
      <c r="J2118" s="1">
        <v>-4.8978179870129797</v>
      </c>
    </row>
    <row r="2119" spans="1:10" ht="13.5" customHeight="1" x14ac:dyDescent="0.35">
      <c r="A2119" s="1" t="s">
        <v>85</v>
      </c>
      <c r="B2119" s="1">
        <v>0</v>
      </c>
      <c r="C2119" s="1" t="s">
        <v>16</v>
      </c>
      <c r="D2119" s="1" t="s">
        <v>11</v>
      </c>
      <c r="E2119" s="1">
        <v>-20.627832987013001</v>
      </c>
      <c r="F2119" s="1">
        <v>1.97007134199135</v>
      </c>
      <c r="G2119" s="1">
        <v>2.6604778354978298</v>
      </c>
      <c r="H2119" s="1">
        <v>-1.19887322077922E-3</v>
      </c>
      <c r="I2119" s="1">
        <v>-7.2933654632034601</v>
      </c>
      <c r="J2119" s="1">
        <v>-4.9023650389610296</v>
      </c>
    </row>
    <row r="2120" spans="1:10" ht="13.5" customHeight="1" x14ac:dyDescent="0.35">
      <c r="A2120" s="1" t="s">
        <v>85</v>
      </c>
      <c r="B2120" s="1">
        <v>1.75</v>
      </c>
      <c r="C2120" s="1" t="s">
        <v>16</v>
      </c>
      <c r="D2120" s="1" t="s">
        <v>11</v>
      </c>
      <c r="E2120" s="1">
        <v>-20.644689350649401</v>
      </c>
      <c r="F2120" s="1">
        <v>1.9717818614718701</v>
      </c>
      <c r="G2120" s="1">
        <v>2.6627422510822498</v>
      </c>
      <c r="H2120" s="1">
        <v>-1.1999283246753301E-3</v>
      </c>
      <c r="I2120" s="1">
        <v>-7.3001602554112601</v>
      </c>
      <c r="J2120" s="1">
        <v>-4.9069120909090804</v>
      </c>
    </row>
    <row r="2121" spans="1:10" ht="13.5" customHeight="1" x14ac:dyDescent="0.35">
      <c r="A2121" s="1" t="s">
        <v>85</v>
      </c>
      <c r="B2121" s="1">
        <v>3.5</v>
      </c>
      <c r="C2121" s="1" t="s">
        <v>16</v>
      </c>
      <c r="D2121" s="1" t="s">
        <v>11</v>
      </c>
      <c r="E2121" s="1">
        <v>-20.661545714285701</v>
      </c>
      <c r="F2121" s="1">
        <v>1.9734923809523901</v>
      </c>
      <c r="G2121" s="1">
        <v>2.6650066666666601</v>
      </c>
      <c r="H2121" s="1">
        <v>-1.2009834285714299E-3</v>
      </c>
      <c r="I2121" s="1">
        <v>-7.3069550476190503</v>
      </c>
      <c r="J2121" s="1">
        <v>-4.9114591428571401</v>
      </c>
    </row>
    <row r="2122" spans="1:10" ht="13.5" customHeight="1" x14ac:dyDescent="0.35">
      <c r="A2122" s="1" t="s">
        <v>85</v>
      </c>
      <c r="B2122" s="1">
        <v>0</v>
      </c>
      <c r="C2122" s="1" t="s">
        <v>17</v>
      </c>
      <c r="D2122" s="1" t="s">
        <v>11</v>
      </c>
      <c r="E2122" s="1">
        <v>-20.678402077922101</v>
      </c>
      <c r="F2122" s="1">
        <v>1.9752029004329099</v>
      </c>
      <c r="G2122" s="1">
        <v>2.6672710822510801</v>
      </c>
      <c r="H2122" s="1">
        <v>-1.20203853246753E-3</v>
      </c>
      <c r="I2122" s="1">
        <v>-7.3137498398268397</v>
      </c>
      <c r="J2122" s="1">
        <v>-4.9160061948051901</v>
      </c>
    </row>
    <row r="2123" spans="1:10" ht="13.5" customHeight="1" x14ac:dyDescent="0.35">
      <c r="A2123" s="1" t="s">
        <v>85</v>
      </c>
      <c r="B2123" s="1">
        <v>1.75</v>
      </c>
      <c r="C2123" s="1" t="s">
        <v>17</v>
      </c>
      <c r="D2123" s="1" t="s">
        <v>11</v>
      </c>
      <c r="E2123" s="1">
        <v>-20.695258441558501</v>
      </c>
      <c r="F2123" s="1">
        <v>1.9769134199134299</v>
      </c>
      <c r="G2123" s="1">
        <v>2.6695354978355001</v>
      </c>
      <c r="H2123" s="1">
        <v>-1.2030936363636401E-3</v>
      </c>
      <c r="I2123" s="1">
        <v>-7.3205446320346299</v>
      </c>
      <c r="J2123" s="1">
        <v>-4.92055324675324</v>
      </c>
    </row>
    <row r="2124" spans="1:10" ht="13.5" customHeight="1" x14ac:dyDescent="0.35">
      <c r="A2124" s="1" t="s">
        <v>85</v>
      </c>
      <c r="B2124" s="1">
        <v>3.5</v>
      </c>
      <c r="C2124" s="1" t="s">
        <v>17</v>
      </c>
      <c r="D2124" s="1" t="s">
        <v>11</v>
      </c>
      <c r="E2124" s="1">
        <v>-20.712114805194801</v>
      </c>
      <c r="F2124" s="1">
        <v>1.97862393939395</v>
      </c>
      <c r="G2124" s="1">
        <v>2.67179991341991</v>
      </c>
      <c r="H2124" s="1">
        <v>-1.2041487402597399E-3</v>
      </c>
      <c r="I2124" s="1">
        <v>-7.3273394242424299</v>
      </c>
      <c r="J2124" s="1">
        <v>-4.92510029870129</v>
      </c>
    </row>
    <row r="2125" spans="1:10" ht="13.5" customHeight="1" x14ac:dyDescent="0.35">
      <c r="A2125" s="1" t="s">
        <v>85</v>
      </c>
      <c r="B2125" s="1">
        <v>0</v>
      </c>
      <c r="C2125" s="1" t="s">
        <v>10</v>
      </c>
      <c r="D2125" s="1" t="s">
        <v>11</v>
      </c>
      <c r="E2125" s="1">
        <v>-20.728971168831201</v>
      </c>
      <c r="F2125" s="1">
        <v>1.98033445887446</v>
      </c>
      <c r="G2125" s="1">
        <v>2.67406432900433</v>
      </c>
      <c r="H2125" s="1">
        <v>-1.20520384415584E-3</v>
      </c>
      <c r="I2125" s="1">
        <v>-7.3341342164502201</v>
      </c>
      <c r="J2125" s="1">
        <v>-4.9296473506493497</v>
      </c>
    </row>
    <row r="2126" spans="1:10" ht="13.5" customHeight="1" x14ac:dyDescent="0.35">
      <c r="A2126" s="1" t="s">
        <v>85</v>
      </c>
      <c r="B2126" s="1">
        <v>1.75</v>
      </c>
      <c r="C2126" s="1" t="s">
        <v>10</v>
      </c>
      <c r="D2126" s="1" t="s">
        <v>11</v>
      </c>
      <c r="E2126" s="1">
        <v>-20.745827532467501</v>
      </c>
      <c r="F2126" s="1">
        <v>1.9820449783549801</v>
      </c>
      <c r="G2126" s="1">
        <v>2.6763287445887398</v>
      </c>
      <c r="H2126" s="1">
        <v>-1.2062589480519501E-3</v>
      </c>
      <c r="I2126" s="1">
        <v>-7.3409290086580103</v>
      </c>
      <c r="J2126" s="1">
        <v>-4.9341944025973996</v>
      </c>
    </row>
    <row r="2127" spans="1:10" ht="13.5" customHeight="1" x14ac:dyDescent="0.35">
      <c r="A2127" s="1" t="s">
        <v>85</v>
      </c>
      <c r="B2127" s="1">
        <v>3.5</v>
      </c>
      <c r="C2127" s="1" t="s">
        <v>10</v>
      </c>
      <c r="D2127" s="1" t="s">
        <v>11</v>
      </c>
      <c r="E2127" s="1">
        <v>-20.762683896103901</v>
      </c>
      <c r="F2127" s="1">
        <v>1.9837554978355001</v>
      </c>
      <c r="G2127" s="1">
        <v>2.6785931601731598</v>
      </c>
      <c r="H2127" s="1">
        <v>-1.2073140519480499E-3</v>
      </c>
      <c r="I2127" s="1">
        <v>-7.3477238008657997</v>
      </c>
      <c r="J2127" s="1">
        <v>-4.9387414545454504</v>
      </c>
    </row>
    <row r="2128" spans="1:10" ht="13.5" customHeight="1" x14ac:dyDescent="0.35">
      <c r="A2128" s="1" t="s">
        <v>85</v>
      </c>
      <c r="B2128" s="1">
        <v>0</v>
      </c>
      <c r="C2128" s="1" t="s">
        <v>12</v>
      </c>
      <c r="D2128" s="1" t="s">
        <v>11</v>
      </c>
      <c r="E2128" s="1">
        <v>-20.779540259740301</v>
      </c>
      <c r="F2128" s="1">
        <v>1.9854660173160199</v>
      </c>
      <c r="G2128" s="1">
        <v>2.6808575757575701</v>
      </c>
      <c r="H2128" s="1">
        <v>-1.20836915584416E-3</v>
      </c>
      <c r="I2128" s="1">
        <v>-7.3545185930735899</v>
      </c>
      <c r="J2128" s="1">
        <v>-4.9432885064935004</v>
      </c>
    </row>
    <row r="2129" spans="1:10" ht="13.5" customHeight="1" x14ac:dyDescent="0.35">
      <c r="A2129" s="1" t="s">
        <v>85</v>
      </c>
      <c r="B2129" s="1">
        <v>1.75</v>
      </c>
      <c r="C2129" s="1" t="s">
        <v>12</v>
      </c>
      <c r="D2129" s="1" t="s">
        <v>11</v>
      </c>
      <c r="E2129" s="1">
        <v>-20.796396623376602</v>
      </c>
      <c r="F2129" s="1">
        <v>1.9871765367965399</v>
      </c>
      <c r="G2129" s="1">
        <v>2.6831219913419901</v>
      </c>
      <c r="H2129" s="1">
        <v>-1.2094242597402601E-3</v>
      </c>
      <c r="I2129" s="1">
        <v>-7.3613133852813899</v>
      </c>
      <c r="J2129" s="1">
        <v>-4.9478355584415503</v>
      </c>
    </row>
    <row r="2130" spans="1:10" ht="13.5" customHeight="1" x14ac:dyDescent="0.35">
      <c r="A2130" s="1" t="s">
        <v>85</v>
      </c>
      <c r="B2130" s="1">
        <v>3.5</v>
      </c>
      <c r="C2130" s="1" t="s">
        <v>12</v>
      </c>
      <c r="D2130" s="1" t="s">
        <v>11</v>
      </c>
      <c r="E2130" s="1">
        <v>-20.813252987013001</v>
      </c>
      <c r="F2130" s="1">
        <v>1.98888705627706</v>
      </c>
      <c r="G2130" s="1">
        <v>2.6853864069264</v>
      </c>
      <c r="H2130" s="1">
        <v>-1.2104793636363599E-3</v>
      </c>
      <c r="I2130" s="1">
        <v>-7.3681081774891801</v>
      </c>
      <c r="J2130" s="1">
        <v>-4.9523826103896003</v>
      </c>
    </row>
    <row r="2131" spans="1:10" ht="13.5" customHeight="1" x14ac:dyDescent="0.35">
      <c r="A2131" s="1" t="s">
        <v>85</v>
      </c>
      <c r="B2131" s="1">
        <v>0</v>
      </c>
      <c r="C2131" s="1" t="s">
        <v>13</v>
      </c>
      <c r="D2131" s="1" t="s">
        <v>11</v>
      </c>
      <c r="E2131" s="1">
        <v>-20.830109350649401</v>
      </c>
      <c r="F2131" s="1">
        <v>1.99059757575758</v>
      </c>
      <c r="G2131" s="1">
        <v>2.68765082251082</v>
      </c>
      <c r="H2131" s="1">
        <v>-1.21153446753247E-3</v>
      </c>
      <c r="I2131" s="1">
        <v>-7.3749029696969703</v>
      </c>
      <c r="J2131" s="1">
        <v>-4.95692966233766</v>
      </c>
    </row>
    <row r="2132" spans="1:10" ht="13.5" customHeight="1" x14ac:dyDescent="0.35">
      <c r="A2132" s="1" t="s">
        <v>85</v>
      </c>
      <c r="B2132" s="1">
        <v>1.75</v>
      </c>
      <c r="C2132" s="1" t="s">
        <v>13</v>
      </c>
      <c r="D2132" s="1" t="s">
        <v>11</v>
      </c>
      <c r="E2132" s="1">
        <v>-20.846965714285702</v>
      </c>
      <c r="F2132" s="1">
        <v>1.9923080952381</v>
      </c>
      <c r="G2132" s="1">
        <v>2.68991523809524</v>
      </c>
      <c r="H2132" s="1">
        <v>-1.2125895714285701E-3</v>
      </c>
      <c r="I2132" s="1">
        <v>-7.3816977619047597</v>
      </c>
      <c r="J2132" s="1">
        <v>-4.9614767142857099</v>
      </c>
    </row>
    <row r="2133" spans="1:10" ht="13.5" customHeight="1" x14ac:dyDescent="0.35">
      <c r="A2133" s="1" t="s">
        <v>85</v>
      </c>
      <c r="B2133" s="1">
        <v>3.5</v>
      </c>
      <c r="C2133" s="1" t="s">
        <v>13</v>
      </c>
      <c r="D2133" s="1" t="s">
        <v>11</v>
      </c>
      <c r="E2133" s="1">
        <v>-20.863822077922102</v>
      </c>
      <c r="F2133" s="1">
        <v>1.9940186147186201</v>
      </c>
      <c r="G2133" s="1">
        <v>2.6921796536796498</v>
      </c>
      <c r="H2133" s="1">
        <v>-1.2136446753246799E-3</v>
      </c>
      <c r="I2133" s="1">
        <v>-7.3884925541125597</v>
      </c>
      <c r="J2133" s="1">
        <v>-4.9660237662337599</v>
      </c>
    </row>
    <row r="2134" spans="1:10" ht="13.5" customHeight="1" x14ac:dyDescent="0.35">
      <c r="A2134" s="1" t="s">
        <v>85</v>
      </c>
      <c r="B2134" s="1">
        <v>0</v>
      </c>
      <c r="C2134" s="1" t="s">
        <v>14</v>
      </c>
      <c r="D2134" s="1" t="s">
        <v>11</v>
      </c>
      <c r="E2134" s="1">
        <v>-20.880678441558501</v>
      </c>
      <c r="F2134" s="1">
        <v>1.9957291341991401</v>
      </c>
      <c r="G2134" s="1">
        <v>2.6944440692640699</v>
      </c>
      <c r="H2134" s="1">
        <v>-1.21469977922078E-3</v>
      </c>
      <c r="I2134" s="1">
        <v>-7.3952873463203499</v>
      </c>
      <c r="J2134" s="1">
        <v>-4.9705708181818098</v>
      </c>
    </row>
    <row r="2135" spans="1:10" ht="13.5" customHeight="1" x14ac:dyDescent="0.35">
      <c r="A2135" s="1" t="s">
        <v>85</v>
      </c>
      <c r="B2135" s="1">
        <v>1.75</v>
      </c>
      <c r="C2135" s="1" t="s">
        <v>14</v>
      </c>
      <c r="D2135" s="1" t="s">
        <v>11</v>
      </c>
      <c r="E2135" s="1">
        <v>-20.897534805194802</v>
      </c>
      <c r="F2135" s="1">
        <v>1.9974396536796599</v>
      </c>
      <c r="G2135" s="1">
        <v>2.6967084848484801</v>
      </c>
      <c r="H2135" s="1">
        <v>-1.2157548831168801E-3</v>
      </c>
      <c r="I2135" s="1">
        <v>-7.4020821385281401</v>
      </c>
      <c r="J2135" s="1">
        <v>-4.9751178701298597</v>
      </c>
    </row>
    <row r="2136" spans="1:10" ht="13.5" customHeight="1" x14ac:dyDescent="0.35">
      <c r="A2136" s="1" t="s">
        <v>85</v>
      </c>
      <c r="B2136" s="1">
        <v>3.5</v>
      </c>
      <c r="C2136" s="1" t="s">
        <v>14</v>
      </c>
      <c r="D2136" s="1" t="s">
        <v>11</v>
      </c>
      <c r="E2136" s="1">
        <v>-20.914391168831202</v>
      </c>
      <c r="F2136" s="1">
        <v>1.99915017316018</v>
      </c>
      <c r="G2136" s="1">
        <v>2.6989729004329002</v>
      </c>
      <c r="H2136" s="1">
        <v>-1.2168099870129899E-3</v>
      </c>
      <c r="I2136" s="1">
        <v>-7.4088769307359303</v>
      </c>
      <c r="J2136" s="1">
        <v>-4.9796649220779203</v>
      </c>
    </row>
    <row r="2137" spans="1:10" ht="13.5" customHeight="1" x14ac:dyDescent="0.35">
      <c r="A2137" s="1" t="s">
        <v>85</v>
      </c>
      <c r="B2137" s="1">
        <v>0</v>
      </c>
      <c r="C2137" s="1" t="s">
        <v>15</v>
      </c>
      <c r="D2137" s="1" t="s">
        <v>11</v>
      </c>
      <c r="E2137" s="1">
        <v>-20.931247532467498</v>
      </c>
      <c r="F2137" s="1">
        <v>2.0008606926407002</v>
      </c>
      <c r="G2137" s="1">
        <v>2.70123731601731</v>
      </c>
      <c r="H2137" s="1">
        <v>-1.21786509090909E-3</v>
      </c>
      <c r="I2137" s="1">
        <v>-7.4156717229437303</v>
      </c>
      <c r="J2137" s="1">
        <v>-4.9842119740259703</v>
      </c>
    </row>
    <row r="2138" spans="1:10" ht="13.5" customHeight="1" x14ac:dyDescent="0.35">
      <c r="A2138" s="1" t="s">
        <v>85</v>
      </c>
      <c r="B2138" s="1">
        <v>1.75</v>
      </c>
      <c r="C2138" s="1" t="s">
        <v>15</v>
      </c>
      <c r="D2138" s="1" t="s">
        <v>11</v>
      </c>
      <c r="E2138" s="1">
        <v>-20.948103896103898</v>
      </c>
      <c r="F2138" s="1">
        <v>2.0025712121212198</v>
      </c>
      <c r="G2138" s="1">
        <v>2.70350173160173</v>
      </c>
      <c r="H2138" s="1">
        <v>-1.2189201948052E-3</v>
      </c>
      <c r="I2138" s="1">
        <v>-7.4224665151515197</v>
      </c>
      <c r="J2138" s="1">
        <v>-4.9887590259740202</v>
      </c>
    </row>
    <row r="2139" spans="1:10" ht="13.5" customHeight="1" x14ac:dyDescent="0.35">
      <c r="A2139" s="1" t="s">
        <v>85</v>
      </c>
      <c r="B2139" s="1">
        <v>3.5</v>
      </c>
      <c r="C2139" s="1" t="s">
        <v>15</v>
      </c>
      <c r="D2139" s="1" t="s">
        <v>11</v>
      </c>
      <c r="E2139" s="1">
        <v>-20.964960259740302</v>
      </c>
      <c r="F2139" s="1">
        <v>2.0042817316017398</v>
      </c>
      <c r="G2139" s="1">
        <v>2.7057661471861501</v>
      </c>
      <c r="H2139" s="1">
        <v>-1.2199752987012999E-3</v>
      </c>
      <c r="I2139" s="1">
        <v>-7.4292613073593099</v>
      </c>
      <c r="J2139" s="1">
        <v>-4.9933060779220702</v>
      </c>
    </row>
    <row r="2140" spans="1:10" ht="13.5" customHeight="1" x14ac:dyDescent="0.35">
      <c r="A2140" s="1" t="s">
        <v>85</v>
      </c>
      <c r="B2140" s="1">
        <v>0</v>
      </c>
      <c r="C2140" s="1" t="s">
        <v>16</v>
      </c>
      <c r="D2140" s="1" t="s">
        <v>11</v>
      </c>
      <c r="E2140" s="1">
        <v>-20.981816623376599</v>
      </c>
      <c r="F2140" s="1">
        <v>2.0059922510822599</v>
      </c>
      <c r="G2140" s="1">
        <v>2.7080305627705599</v>
      </c>
      <c r="H2140" s="1">
        <v>-1.2210304025974E-3</v>
      </c>
      <c r="I2140" s="1">
        <v>-7.4360560995671001</v>
      </c>
      <c r="J2140" s="1">
        <v>-4.9978531298701201</v>
      </c>
    </row>
    <row r="2141" spans="1:10" ht="13.5" customHeight="1" x14ac:dyDescent="0.35">
      <c r="A2141" s="1" t="s">
        <v>85</v>
      </c>
      <c r="B2141" s="1">
        <v>1.75</v>
      </c>
      <c r="C2141" s="1" t="s">
        <v>16</v>
      </c>
      <c r="D2141" s="1" t="s">
        <v>11</v>
      </c>
      <c r="E2141" s="1">
        <v>-20.998672987012998</v>
      </c>
      <c r="F2141" s="1">
        <v>2.0077027705627799</v>
      </c>
      <c r="G2141" s="1">
        <v>2.7102949783549799</v>
      </c>
      <c r="H2141" s="1">
        <v>-1.22208550649351E-3</v>
      </c>
      <c r="I2141" s="1">
        <v>-7.4428508917748903</v>
      </c>
      <c r="J2141" s="1">
        <v>-5.0024001818181798</v>
      </c>
    </row>
    <row r="2142" spans="1:10" ht="13.5" customHeight="1" x14ac:dyDescent="0.35">
      <c r="A2142" s="1" t="s">
        <v>85</v>
      </c>
      <c r="B2142" s="1">
        <v>3.5</v>
      </c>
      <c r="C2142" s="1" t="s">
        <v>16</v>
      </c>
      <c r="D2142" s="1" t="s">
        <v>11</v>
      </c>
      <c r="E2142" s="1">
        <v>-21.015529350649398</v>
      </c>
      <c r="F2142" s="1">
        <v>2.0094132900432999</v>
      </c>
      <c r="G2142" s="1">
        <v>2.7125593939393902</v>
      </c>
      <c r="H2142" s="1">
        <v>-1.2231406103896099E-3</v>
      </c>
      <c r="I2142" s="1">
        <v>-7.4496456839826903</v>
      </c>
      <c r="J2142" s="1">
        <v>-5.0069472337662297</v>
      </c>
    </row>
    <row r="2143" spans="1:10" ht="13.5" customHeight="1" x14ac:dyDescent="0.35">
      <c r="A2143" s="1" t="s">
        <v>85</v>
      </c>
      <c r="B2143" s="1">
        <v>0</v>
      </c>
      <c r="C2143" s="1" t="s">
        <v>17</v>
      </c>
      <c r="D2143" s="1" t="s">
        <v>11</v>
      </c>
      <c r="E2143" s="1">
        <v>-21.032385714285699</v>
      </c>
      <c r="F2143" s="1">
        <v>2.01112380952382</v>
      </c>
      <c r="G2143" s="1">
        <v>2.7148238095238102</v>
      </c>
      <c r="H2143" s="1">
        <v>-1.22419571428571E-3</v>
      </c>
      <c r="I2143" s="1">
        <v>-7.4564404761904797</v>
      </c>
      <c r="J2143" s="1">
        <v>-5.0114942857142797</v>
      </c>
    </row>
    <row r="2144" spans="1:10" ht="13.5" customHeight="1" x14ac:dyDescent="0.35">
      <c r="A2144" s="1" t="s">
        <v>85</v>
      </c>
      <c r="B2144" s="1">
        <v>1.75</v>
      </c>
      <c r="C2144" s="1" t="s">
        <v>17</v>
      </c>
      <c r="D2144" s="1" t="s">
        <v>11</v>
      </c>
      <c r="E2144" s="1">
        <v>-21.049242077922099</v>
      </c>
      <c r="F2144" s="1">
        <v>2.0128343290043298</v>
      </c>
      <c r="G2144" s="1">
        <v>2.71708822510822</v>
      </c>
      <c r="H2144" s="1">
        <v>-1.22525081818182E-3</v>
      </c>
      <c r="I2144" s="1">
        <v>-7.4632352683982699</v>
      </c>
      <c r="J2144" s="1">
        <v>-5.0160413376623296</v>
      </c>
    </row>
    <row r="2145" spans="1:10" ht="13.5" customHeight="1" x14ac:dyDescent="0.35">
      <c r="A2145" s="1" t="s">
        <v>85</v>
      </c>
      <c r="B2145" s="1">
        <v>3.5</v>
      </c>
      <c r="C2145" s="1" t="s">
        <v>17</v>
      </c>
      <c r="D2145" s="1" t="s">
        <v>11</v>
      </c>
      <c r="E2145" s="1">
        <v>-21.066098441558498</v>
      </c>
      <c r="F2145" s="1">
        <v>2.0145448484848498</v>
      </c>
      <c r="G2145" s="1">
        <v>2.71935264069264</v>
      </c>
      <c r="H2145" s="1">
        <v>-1.2263059220779199E-3</v>
      </c>
      <c r="I2145" s="1">
        <v>-7.4700300606060601</v>
      </c>
      <c r="J2145" s="1">
        <v>-5.0205883896103796</v>
      </c>
    </row>
    <row r="2146" spans="1:10" ht="13.5" customHeight="1" x14ac:dyDescent="0.35">
      <c r="A2146" s="1" t="s">
        <v>85</v>
      </c>
      <c r="B2146" s="1">
        <v>0</v>
      </c>
      <c r="C2146" s="1" t="s">
        <v>10</v>
      </c>
      <c r="D2146" s="1" t="s">
        <v>11</v>
      </c>
      <c r="E2146" s="1">
        <v>-21.082954805194799</v>
      </c>
      <c r="F2146" s="1">
        <v>2.0162553679653699</v>
      </c>
      <c r="G2146" s="1">
        <v>2.7216170562770499</v>
      </c>
      <c r="H2146" s="1">
        <v>-1.2273610259740299E-3</v>
      </c>
      <c r="I2146" s="1">
        <v>-7.4768248528138503</v>
      </c>
      <c r="J2146" s="1">
        <v>-5.0251354415584402</v>
      </c>
    </row>
    <row r="2147" spans="1:10" ht="13.5" customHeight="1" x14ac:dyDescent="0.35">
      <c r="A2147" s="1" t="s">
        <v>85</v>
      </c>
      <c r="B2147" s="1">
        <v>1.75</v>
      </c>
      <c r="C2147" s="1" t="s">
        <v>10</v>
      </c>
      <c r="D2147" s="1" t="s">
        <v>11</v>
      </c>
      <c r="E2147" s="1">
        <v>-21.099811168831199</v>
      </c>
      <c r="F2147" s="1">
        <v>2.0179658874458899</v>
      </c>
      <c r="G2147" s="1">
        <v>2.7238814718614699</v>
      </c>
      <c r="H2147" s="1">
        <v>-1.22841612987013E-3</v>
      </c>
      <c r="I2147" s="1">
        <v>-7.4836196450216503</v>
      </c>
      <c r="J2147" s="1">
        <v>-5.0296824935064901</v>
      </c>
    </row>
    <row r="2148" spans="1:10" ht="13.5" customHeight="1" x14ac:dyDescent="0.35">
      <c r="A2148" s="1" t="s">
        <v>85</v>
      </c>
      <c r="B2148" s="1">
        <v>3.5</v>
      </c>
      <c r="C2148" s="1" t="s">
        <v>10</v>
      </c>
      <c r="D2148" s="1" t="s">
        <v>11</v>
      </c>
      <c r="E2148" s="1">
        <v>-21.116667532467499</v>
      </c>
      <c r="F2148" s="1">
        <v>2.0196764069264099</v>
      </c>
      <c r="G2148" s="1">
        <v>2.7261458874458899</v>
      </c>
      <c r="H2148" s="1">
        <v>-1.2294712337662301E-3</v>
      </c>
      <c r="I2148" s="1">
        <v>-7.4904144372294397</v>
      </c>
      <c r="J2148" s="1">
        <v>-5.03422954545454</v>
      </c>
    </row>
    <row r="2149" spans="1:10" ht="13.5" customHeight="1" x14ac:dyDescent="0.35">
      <c r="A2149" s="1" t="s">
        <v>85</v>
      </c>
      <c r="B2149" s="1">
        <v>0</v>
      </c>
      <c r="C2149" s="1" t="s">
        <v>12</v>
      </c>
      <c r="D2149" s="1" t="s">
        <v>11</v>
      </c>
      <c r="E2149" s="1">
        <v>-21.133523896103899</v>
      </c>
      <c r="F2149" s="1">
        <v>2.02138692640693</v>
      </c>
      <c r="G2149" s="1">
        <v>2.7284103030303002</v>
      </c>
      <c r="H2149" s="1">
        <v>-1.2305263376623399E-3</v>
      </c>
      <c r="I2149" s="1">
        <v>-7.4972092294372299</v>
      </c>
      <c r="J2149" s="1">
        <v>-5.03877659740259</v>
      </c>
    </row>
    <row r="2150" spans="1:10" ht="13.5" customHeight="1" x14ac:dyDescent="0.35">
      <c r="A2150" s="1" t="s">
        <v>85</v>
      </c>
      <c r="B2150" s="1">
        <v>1.75</v>
      </c>
      <c r="C2150" s="1" t="s">
        <v>12</v>
      </c>
      <c r="D2150" s="1" t="s">
        <v>11</v>
      </c>
      <c r="E2150" s="1">
        <v>-21.150380259740299</v>
      </c>
      <c r="F2150" s="1">
        <v>2.02309744588745</v>
      </c>
      <c r="G2150" s="1">
        <v>2.7306747186147202</v>
      </c>
      <c r="H2150" s="1">
        <v>-1.23158144155844E-3</v>
      </c>
      <c r="I2150" s="1">
        <v>-7.5040040216450201</v>
      </c>
      <c r="J2150" s="1">
        <v>-5.0433236493506399</v>
      </c>
    </row>
    <row r="2151" spans="1:10" ht="13.5" customHeight="1" x14ac:dyDescent="0.35">
      <c r="A2151" s="1" t="s">
        <v>85</v>
      </c>
      <c r="B2151" s="1">
        <v>3.5</v>
      </c>
      <c r="C2151" s="1" t="s">
        <v>12</v>
      </c>
      <c r="D2151" s="1" t="s">
        <v>11</v>
      </c>
      <c r="E2151" s="1">
        <v>-21.167236623376599</v>
      </c>
      <c r="F2151" s="1">
        <v>2.02480796536797</v>
      </c>
      <c r="G2151" s="1">
        <v>2.73293913419913</v>
      </c>
      <c r="H2151" s="1">
        <v>-1.2326365454545501E-3</v>
      </c>
      <c r="I2151" s="1">
        <v>-7.5107988138528201</v>
      </c>
      <c r="J2151" s="1">
        <v>-5.0478707012986996</v>
      </c>
    </row>
    <row r="2152" spans="1:10" ht="13.5" customHeight="1" x14ac:dyDescent="0.35">
      <c r="A2152" s="1" t="s">
        <v>85</v>
      </c>
      <c r="B2152" s="1">
        <v>0</v>
      </c>
      <c r="C2152" s="1" t="s">
        <v>13</v>
      </c>
      <c r="D2152" s="1" t="s">
        <v>11</v>
      </c>
      <c r="E2152" s="1">
        <v>-21.184092987012999</v>
      </c>
      <c r="F2152" s="1">
        <v>2.0265184848484901</v>
      </c>
      <c r="G2152" s="1">
        <v>2.7352035497835501</v>
      </c>
      <c r="H2152" s="1">
        <v>-1.2336916493506499E-3</v>
      </c>
      <c r="I2152" s="1">
        <v>-7.5175936060606103</v>
      </c>
      <c r="J2152" s="1">
        <v>-5.0524177532467496</v>
      </c>
    </row>
    <row r="2153" spans="1:10" ht="13.5" customHeight="1" x14ac:dyDescent="0.35">
      <c r="A2153" s="1" t="s">
        <v>85</v>
      </c>
      <c r="B2153" s="1">
        <v>1.75</v>
      </c>
      <c r="C2153" s="1" t="s">
        <v>13</v>
      </c>
      <c r="D2153" s="1" t="s">
        <v>11</v>
      </c>
      <c r="E2153" s="1">
        <v>-21.200949350649399</v>
      </c>
      <c r="F2153" s="1">
        <v>2.0282290043290101</v>
      </c>
      <c r="G2153" s="1">
        <v>2.7374679653679599</v>
      </c>
      <c r="H2153" s="1">
        <v>-1.23474675324675E-3</v>
      </c>
      <c r="I2153" s="1">
        <v>-7.5243883982683997</v>
      </c>
      <c r="J2153" s="1">
        <v>-5.0569648051948004</v>
      </c>
    </row>
    <row r="2154" spans="1:10" ht="13.5" customHeight="1" x14ac:dyDescent="0.35">
      <c r="A2154" s="1" t="s">
        <v>85</v>
      </c>
      <c r="B2154" s="1">
        <v>3.5</v>
      </c>
      <c r="C2154" s="1" t="s">
        <v>13</v>
      </c>
      <c r="D2154" s="1" t="s">
        <v>11</v>
      </c>
      <c r="E2154" s="1">
        <v>-21.217805714285699</v>
      </c>
      <c r="F2154" s="1">
        <v>2.0299395238095301</v>
      </c>
      <c r="G2154" s="1">
        <v>2.7397323809523799</v>
      </c>
      <c r="H2154" s="1">
        <v>-1.2358018571428601E-3</v>
      </c>
      <c r="I2154" s="1">
        <v>-7.5311831904761899</v>
      </c>
      <c r="J2154" s="1">
        <v>-5.0615118571428503</v>
      </c>
    </row>
    <row r="2155" spans="1:10" ht="13.5" customHeight="1" x14ac:dyDescent="0.35">
      <c r="A2155" s="1" t="s">
        <v>85</v>
      </c>
      <c r="B2155" s="1">
        <v>0</v>
      </c>
      <c r="C2155" s="1" t="s">
        <v>14</v>
      </c>
      <c r="D2155" s="1" t="s">
        <v>11</v>
      </c>
      <c r="E2155" s="1">
        <v>-21.234662077922099</v>
      </c>
      <c r="F2155" s="1">
        <v>2.0316500432900502</v>
      </c>
      <c r="G2155" s="1">
        <v>2.7419967965367902</v>
      </c>
      <c r="H2155" s="1">
        <v>-1.2368569610389599E-3</v>
      </c>
      <c r="I2155" s="1">
        <v>-7.5379779826839801</v>
      </c>
      <c r="J2155" s="1">
        <v>-5.0660589090909003</v>
      </c>
    </row>
    <row r="2156" spans="1:10" ht="13.5" customHeight="1" x14ac:dyDescent="0.35">
      <c r="A2156" s="1" t="s">
        <v>85</v>
      </c>
      <c r="B2156" s="1">
        <v>1.75</v>
      </c>
      <c r="C2156" s="1" t="s">
        <v>14</v>
      </c>
      <c r="D2156" s="1" t="s">
        <v>11</v>
      </c>
      <c r="E2156" s="1">
        <v>-21.251518441558499</v>
      </c>
      <c r="F2156" s="1">
        <v>2.0333605627705702</v>
      </c>
      <c r="G2156" s="1">
        <v>2.7442612121212102</v>
      </c>
      <c r="H2156" s="1">
        <v>-1.23791206493507E-3</v>
      </c>
      <c r="I2156" s="1">
        <v>-7.5447727748917801</v>
      </c>
      <c r="J2156" s="1">
        <v>-5.07060596103896</v>
      </c>
    </row>
    <row r="2157" spans="1:10" ht="13.5" customHeight="1" x14ac:dyDescent="0.35">
      <c r="A2157" s="1" t="s">
        <v>85</v>
      </c>
      <c r="B2157" s="1">
        <v>3.5</v>
      </c>
      <c r="C2157" s="1" t="s">
        <v>14</v>
      </c>
      <c r="D2157" s="1" t="s">
        <v>11</v>
      </c>
      <c r="E2157" s="1">
        <v>-21.268374805194799</v>
      </c>
      <c r="F2157" s="1">
        <v>2.0350710822510898</v>
      </c>
      <c r="G2157" s="1">
        <v>2.7465256277056298</v>
      </c>
      <c r="H2157" s="1">
        <v>-1.2389671688311701E-3</v>
      </c>
      <c r="I2157" s="1">
        <v>-7.5515675670995703</v>
      </c>
      <c r="J2157" s="1">
        <v>-5.0751530129870099</v>
      </c>
    </row>
    <row r="2158" spans="1:10" ht="13.5" customHeight="1" x14ac:dyDescent="0.35">
      <c r="A2158" s="1" t="s">
        <v>85</v>
      </c>
      <c r="B2158" s="1">
        <v>0</v>
      </c>
      <c r="C2158" s="1" t="s">
        <v>15</v>
      </c>
      <c r="D2158" s="1" t="s">
        <v>11</v>
      </c>
      <c r="E2158" s="1">
        <v>-21.285231168831199</v>
      </c>
      <c r="F2158" s="1">
        <v>2.0367816017316098</v>
      </c>
      <c r="G2158" s="1">
        <v>2.7487900432900401</v>
      </c>
      <c r="H2158" s="1">
        <v>-1.2400222727272699E-3</v>
      </c>
      <c r="I2158" s="1">
        <v>-7.5583623593073597</v>
      </c>
      <c r="J2158" s="1">
        <v>-5.0797000649350599</v>
      </c>
    </row>
    <row r="2159" spans="1:10" ht="13.5" customHeight="1" x14ac:dyDescent="0.35">
      <c r="A2159" s="1" t="s">
        <v>85</v>
      </c>
      <c r="B2159" s="1">
        <v>1.75</v>
      </c>
      <c r="C2159" s="1" t="s">
        <v>15</v>
      </c>
      <c r="D2159" s="1" t="s">
        <v>11</v>
      </c>
      <c r="E2159" s="1">
        <v>-21.3020875324675</v>
      </c>
      <c r="F2159" s="1">
        <v>2.0384921212121299</v>
      </c>
      <c r="G2159" s="1">
        <v>2.7510544588744601</v>
      </c>
      <c r="H2159" s="1">
        <v>-1.24107737662338E-3</v>
      </c>
      <c r="I2159" s="1">
        <v>-7.5651571515151499</v>
      </c>
      <c r="J2159" s="1">
        <v>-5.0842471168831098</v>
      </c>
    </row>
    <row r="2160" spans="1:10" ht="13.5" customHeight="1" x14ac:dyDescent="0.35">
      <c r="A2160" s="1" t="s">
        <v>85</v>
      </c>
      <c r="B2160" s="1">
        <v>3.5</v>
      </c>
      <c r="C2160" s="1" t="s">
        <v>15</v>
      </c>
      <c r="D2160" s="1" t="s">
        <v>11</v>
      </c>
      <c r="E2160" s="1">
        <v>-21.3189438961039</v>
      </c>
      <c r="F2160" s="1">
        <v>2.0402026406926499</v>
      </c>
      <c r="G2160" s="1">
        <v>2.7533188744588699</v>
      </c>
      <c r="H2160" s="1">
        <v>-1.2421324805194801E-3</v>
      </c>
      <c r="I2160" s="1">
        <v>-7.5719519437229499</v>
      </c>
      <c r="J2160" s="1">
        <v>-5.0887941688311598</v>
      </c>
    </row>
    <row r="2161" spans="1:10" ht="13.5" customHeight="1" x14ac:dyDescent="0.35">
      <c r="A2161" s="1" t="s">
        <v>85</v>
      </c>
      <c r="B2161" s="1">
        <v>0</v>
      </c>
      <c r="C2161" s="1" t="s">
        <v>16</v>
      </c>
      <c r="D2161" s="1" t="s">
        <v>11</v>
      </c>
      <c r="E2161" s="1">
        <v>-21.335800259740299</v>
      </c>
      <c r="F2161" s="1">
        <v>2.0419131601731699</v>
      </c>
      <c r="G2161" s="1">
        <v>2.7555832900432899</v>
      </c>
      <c r="H2161" s="1">
        <v>-1.2431875844155799E-3</v>
      </c>
      <c r="I2161" s="1">
        <v>-7.5787467359307401</v>
      </c>
      <c r="J2161" s="1">
        <v>-5.0933412207792204</v>
      </c>
    </row>
    <row r="2162" spans="1:10" ht="13.5" customHeight="1" x14ac:dyDescent="0.35">
      <c r="A2162" s="1" t="s">
        <v>85</v>
      </c>
      <c r="B2162" s="1">
        <v>1.75</v>
      </c>
      <c r="C2162" s="1" t="s">
        <v>16</v>
      </c>
      <c r="D2162" s="1" t="s">
        <v>11</v>
      </c>
      <c r="E2162" s="1">
        <v>-21.3526566233766</v>
      </c>
      <c r="F2162" s="1">
        <v>2.04362367965369</v>
      </c>
      <c r="G2162" s="1">
        <v>2.7578477056277002</v>
      </c>
      <c r="H2162" s="1">
        <v>-1.24424268831169E-3</v>
      </c>
      <c r="I2162" s="1">
        <v>-7.5855415281385303</v>
      </c>
      <c r="J2162" s="1">
        <v>-5.0978882727272703</v>
      </c>
    </row>
    <row r="2163" spans="1:10" ht="13.5" customHeight="1" x14ac:dyDescent="0.35">
      <c r="A2163" s="1" t="s">
        <v>85</v>
      </c>
      <c r="B2163" s="1">
        <v>3.5</v>
      </c>
      <c r="C2163" s="1" t="s">
        <v>16</v>
      </c>
      <c r="D2163" s="1" t="s">
        <v>11</v>
      </c>
      <c r="E2163" s="1">
        <v>-21.369512987013</v>
      </c>
      <c r="F2163" s="1">
        <v>2.04533419913421</v>
      </c>
      <c r="G2163" s="1">
        <v>2.7601121212121198</v>
      </c>
      <c r="H2163" s="1">
        <v>-1.2452977922077901E-3</v>
      </c>
      <c r="I2163" s="1">
        <v>-7.5923363203463197</v>
      </c>
      <c r="J2163" s="1">
        <v>-5.1024353246753202</v>
      </c>
    </row>
    <row r="2164" spans="1:10" ht="13.5" customHeight="1" x14ac:dyDescent="0.35">
      <c r="A2164" s="1" t="s">
        <v>85</v>
      </c>
      <c r="B2164" s="1">
        <v>0</v>
      </c>
      <c r="C2164" s="1" t="s">
        <v>17</v>
      </c>
      <c r="D2164" s="1" t="s">
        <v>11</v>
      </c>
      <c r="E2164" s="1">
        <v>-21.386369350649399</v>
      </c>
      <c r="F2164" s="1">
        <v>2.0470447186147198</v>
      </c>
      <c r="G2164" s="1">
        <v>2.7623765367965301</v>
      </c>
      <c r="H2164" s="1">
        <v>-1.2463528961038999E-3</v>
      </c>
      <c r="I2164" s="1">
        <v>-7.5991311125541099</v>
      </c>
      <c r="J2164" s="1">
        <v>-5.1069823766233702</v>
      </c>
    </row>
    <row r="2165" spans="1:10" ht="13.5" customHeight="1" x14ac:dyDescent="0.35">
      <c r="A2165" s="1" t="s">
        <v>85</v>
      </c>
      <c r="B2165" s="1">
        <v>1.75</v>
      </c>
      <c r="C2165" s="1" t="s">
        <v>17</v>
      </c>
      <c r="D2165" s="1" t="s">
        <v>11</v>
      </c>
      <c r="E2165" s="1">
        <v>-21.4032257142857</v>
      </c>
      <c r="F2165" s="1">
        <v>2.0487552380952399</v>
      </c>
      <c r="G2165" s="1">
        <v>2.7646409523809501</v>
      </c>
      <c r="H2165" s="1">
        <v>-1.247408E-3</v>
      </c>
      <c r="I2165" s="1">
        <v>-7.6059259047619099</v>
      </c>
      <c r="J2165" s="1">
        <v>-5.1115294285714201</v>
      </c>
    </row>
    <row r="2166" spans="1:10" ht="13.5" customHeight="1" x14ac:dyDescent="0.35">
      <c r="A2166" s="1" t="s">
        <v>85</v>
      </c>
      <c r="B2166" s="1">
        <v>3.5</v>
      </c>
      <c r="C2166" s="1" t="s">
        <v>17</v>
      </c>
      <c r="D2166" s="1" t="s">
        <v>11</v>
      </c>
      <c r="E2166" s="1">
        <v>-21.4200820779221</v>
      </c>
      <c r="F2166" s="1">
        <v>2.0504657575757599</v>
      </c>
      <c r="G2166" s="1">
        <v>2.7669053679653701</v>
      </c>
      <c r="H2166" s="1">
        <v>-1.2484631038961001E-3</v>
      </c>
      <c r="I2166" s="1">
        <v>-7.6127206969697001</v>
      </c>
      <c r="J2166" s="1">
        <v>-5.1160764805194701</v>
      </c>
    </row>
    <row r="2167" spans="1:10" ht="13.5" customHeight="1" x14ac:dyDescent="0.35">
      <c r="A2167" s="1" t="s">
        <v>85</v>
      </c>
      <c r="B2167" s="1">
        <v>0</v>
      </c>
      <c r="C2167" s="1" t="s">
        <v>10</v>
      </c>
      <c r="D2167" s="1" t="s">
        <v>11</v>
      </c>
      <c r="E2167" s="1">
        <v>-21.4369384415585</v>
      </c>
      <c r="F2167" s="1">
        <v>2.0521762770562799</v>
      </c>
      <c r="G2167" s="1">
        <v>2.7691697835497799</v>
      </c>
      <c r="H2167" s="1">
        <v>-1.2495182077922099E-3</v>
      </c>
      <c r="I2167" s="1">
        <v>-7.6195154891774903</v>
      </c>
      <c r="J2167" s="1">
        <v>-5.1206235324675298</v>
      </c>
    </row>
    <row r="2168" spans="1:10" ht="13.5" customHeight="1" x14ac:dyDescent="0.35">
      <c r="A2168" s="1" t="s">
        <v>85</v>
      </c>
      <c r="B2168" s="1">
        <v>1.75</v>
      </c>
      <c r="C2168" s="1" t="s">
        <v>10</v>
      </c>
      <c r="D2168" s="1" t="s">
        <v>11</v>
      </c>
      <c r="E2168" s="1">
        <v>-21.4537948051948</v>
      </c>
      <c r="F2168" s="1">
        <v>2.0538867965368</v>
      </c>
      <c r="G2168" s="1">
        <v>2.7714341991342</v>
      </c>
      <c r="H2168" s="1">
        <v>-1.25057331168831E-3</v>
      </c>
      <c r="I2168" s="1">
        <v>-7.6263102813852797</v>
      </c>
      <c r="J2168" s="1">
        <v>-5.1251705844155797</v>
      </c>
    </row>
    <row r="2169" spans="1:10" ht="13.5" customHeight="1" x14ac:dyDescent="0.35">
      <c r="A2169" s="1" t="s">
        <v>85</v>
      </c>
      <c r="B2169" s="1">
        <v>3.5</v>
      </c>
      <c r="C2169" s="1" t="s">
        <v>10</v>
      </c>
      <c r="D2169" s="1" t="s">
        <v>11</v>
      </c>
      <c r="E2169" s="1">
        <v>-21.4706511688312</v>
      </c>
      <c r="F2169" s="1">
        <v>2.05559731601732</v>
      </c>
      <c r="G2169" s="1">
        <v>2.7736986147186098</v>
      </c>
      <c r="H2169" s="1">
        <v>-1.25162841558442E-3</v>
      </c>
      <c r="I2169" s="1">
        <v>-7.6331050735930797</v>
      </c>
      <c r="J2169" s="1">
        <v>-5.1297176363636297</v>
      </c>
    </row>
    <row r="2170" spans="1:10" ht="13.5" customHeight="1" x14ac:dyDescent="0.35">
      <c r="A2170" s="1" t="s">
        <v>85</v>
      </c>
      <c r="B2170" s="1">
        <v>0</v>
      </c>
      <c r="C2170" s="1" t="s">
        <v>12</v>
      </c>
      <c r="D2170" s="1" t="s">
        <v>11</v>
      </c>
      <c r="E2170" s="1">
        <v>-21.4875075324676</v>
      </c>
      <c r="F2170" s="1">
        <v>2.05730783549784</v>
      </c>
      <c r="G2170" s="1">
        <v>2.7759630303030298</v>
      </c>
      <c r="H2170" s="1">
        <v>-1.2526835194805199E-3</v>
      </c>
      <c r="I2170" s="1">
        <v>-7.6398998658008699</v>
      </c>
      <c r="J2170" s="1">
        <v>-5.1342646883116796</v>
      </c>
    </row>
    <row r="2171" spans="1:10" ht="13.5" customHeight="1" x14ac:dyDescent="0.35">
      <c r="A2171" s="1" t="s">
        <v>85</v>
      </c>
      <c r="B2171" s="1">
        <v>1.75</v>
      </c>
      <c r="C2171" s="1" t="s">
        <v>12</v>
      </c>
      <c r="D2171" s="1" t="s">
        <v>11</v>
      </c>
      <c r="E2171" s="1">
        <v>-21.5043638961039</v>
      </c>
      <c r="F2171" s="1">
        <v>2.0590183549783601</v>
      </c>
      <c r="G2171" s="1">
        <v>2.7782274458874401</v>
      </c>
      <c r="H2171" s="1">
        <v>-1.25373862337662E-3</v>
      </c>
      <c r="I2171" s="1">
        <v>-7.6466946580086601</v>
      </c>
      <c r="J2171" s="1">
        <v>-5.1388117402597304</v>
      </c>
    </row>
    <row r="2172" spans="1:10" ht="13.5" customHeight="1" x14ac:dyDescent="0.35">
      <c r="A2172" s="1" t="s">
        <v>85</v>
      </c>
      <c r="B2172" s="1">
        <v>3.5</v>
      </c>
      <c r="C2172" s="1" t="s">
        <v>12</v>
      </c>
      <c r="D2172" s="1" t="s">
        <v>11</v>
      </c>
      <c r="E2172" s="1">
        <v>-21.5212202597403</v>
      </c>
      <c r="F2172" s="1">
        <v>2.0607288744588801</v>
      </c>
      <c r="G2172" s="1">
        <v>2.7804918614718601</v>
      </c>
      <c r="H2172" s="1">
        <v>-1.25479372727273E-3</v>
      </c>
      <c r="I2172" s="1">
        <v>-7.6534894502164503</v>
      </c>
      <c r="J2172" s="1">
        <v>-5.1433587922077901</v>
      </c>
    </row>
    <row r="2173" spans="1:10" ht="13.5" customHeight="1" x14ac:dyDescent="0.35">
      <c r="A2173" s="1" t="s">
        <v>85</v>
      </c>
      <c r="B2173" s="1">
        <v>0</v>
      </c>
      <c r="C2173" s="1" t="s">
        <v>13</v>
      </c>
      <c r="D2173" s="1" t="s">
        <v>11</v>
      </c>
      <c r="E2173" s="1">
        <v>-21.5380766233766</v>
      </c>
      <c r="F2173" s="1">
        <v>2.0624393939394001</v>
      </c>
      <c r="G2173" s="1">
        <v>2.7827562770562699</v>
      </c>
      <c r="H2173" s="1">
        <v>-1.2558488311688301E-3</v>
      </c>
      <c r="I2173" s="1">
        <v>-7.6602842424242397</v>
      </c>
      <c r="J2173" s="1">
        <v>-5.1479058441558401</v>
      </c>
    </row>
    <row r="2174" spans="1:10" ht="13.5" customHeight="1" x14ac:dyDescent="0.35">
      <c r="A2174" s="1" t="s">
        <v>85</v>
      </c>
      <c r="B2174" s="1">
        <v>1.75</v>
      </c>
      <c r="C2174" s="1" t="s">
        <v>13</v>
      </c>
      <c r="D2174" s="1" t="s">
        <v>11</v>
      </c>
      <c r="E2174" s="1">
        <v>-21.554932987013</v>
      </c>
      <c r="F2174" s="1">
        <v>2.0641499134199202</v>
      </c>
      <c r="G2174" s="1">
        <v>2.78502069264069</v>
      </c>
      <c r="H2174" s="1">
        <v>-1.2569039350649399E-3</v>
      </c>
      <c r="I2174" s="1">
        <v>-7.6670790346320397</v>
      </c>
      <c r="J2174" s="1">
        <v>-5.15245289610389</v>
      </c>
    </row>
    <row r="2175" spans="1:10" ht="13.5" customHeight="1" x14ac:dyDescent="0.35">
      <c r="A2175" s="1" t="s">
        <v>85</v>
      </c>
      <c r="B2175" s="1">
        <v>3.5</v>
      </c>
      <c r="C2175" s="1" t="s">
        <v>13</v>
      </c>
      <c r="D2175" s="1" t="s">
        <v>11</v>
      </c>
      <c r="E2175" s="1">
        <v>-21.5717893506494</v>
      </c>
      <c r="F2175" s="1">
        <v>2.0658604329004402</v>
      </c>
      <c r="G2175" s="1">
        <v>2.78728510822511</v>
      </c>
      <c r="H2175" s="1">
        <v>-1.25795903896104E-3</v>
      </c>
      <c r="I2175" s="1">
        <v>-7.6738738268398299</v>
      </c>
      <c r="J2175" s="1">
        <v>-5.15699994805194</v>
      </c>
    </row>
    <row r="2176" spans="1:10" ht="13.5" customHeight="1" x14ac:dyDescent="0.35">
      <c r="A2176" s="1" t="s">
        <v>85</v>
      </c>
      <c r="B2176" s="1">
        <v>0</v>
      </c>
      <c r="C2176" s="1" t="s">
        <v>14</v>
      </c>
      <c r="D2176" s="1" t="s">
        <v>11</v>
      </c>
      <c r="E2176" s="1">
        <v>-21.5886457142857</v>
      </c>
      <c r="F2176" s="1">
        <v>2.0675709523809598</v>
      </c>
      <c r="G2176" s="1">
        <v>2.7895495238095198</v>
      </c>
      <c r="H2176" s="1">
        <v>-1.2590141428571401E-3</v>
      </c>
      <c r="I2176" s="1">
        <v>-7.6806686190476201</v>
      </c>
      <c r="J2176" s="1">
        <v>-5.1615469999999899</v>
      </c>
    </row>
    <row r="2177" spans="1:10" ht="13.5" customHeight="1" x14ac:dyDescent="0.35">
      <c r="A2177" s="1" t="s">
        <v>85</v>
      </c>
      <c r="B2177" s="1">
        <v>1.75</v>
      </c>
      <c r="C2177" s="1" t="s">
        <v>14</v>
      </c>
      <c r="D2177" s="1" t="s">
        <v>11</v>
      </c>
      <c r="E2177" s="1">
        <v>-21.6055020779221</v>
      </c>
      <c r="F2177" s="1">
        <v>2.0692814718614798</v>
      </c>
      <c r="G2177" s="1">
        <v>2.7918139393939398</v>
      </c>
      <c r="H2177" s="1">
        <v>-1.2600692467532499E-3</v>
      </c>
      <c r="I2177" s="1">
        <v>-7.6874634112554103</v>
      </c>
      <c r="J2177" s="1">
        <v>-5.1660940519480496</v>
      </c>
    </row>
    <row r="2178" spans="1:10" ht="13.5" customHeight="1" x14ac:dyDescent="0.35">
      <c r="A2178" s="1" t="s">
        <v>85</v>
      </c>
      <c r="B2178" s="1">
        <v>3.5</v>
      </c>
      <c r="C2178" s="1" t="s">
        <v>14</v>
      </c>
      <c r="D2178" s="1" t="s">
        <v>11</v>
      </c>
      <c r="E2178" s="1">
        <v>-21.6223584415585</v>
      </c>
      <c r="F2178" s="1">
        <v>2.0709919913419998</v>
      </c>
      <c r="G2178" s="1">
        <v>2.7940783549783501</v>
      </c>
      <c r="H2178" s="1">
        <v>-1.26112435064935E-3</v>
      </c>
      <c r="I2178" s="1">
        <v>-7.6942582034632103</v>
      </c>
      <c r="J2178" s="1">
        <v>-5.1706411038961004</v>
      </c>
    </row>
    <row r="2179" spans="1:10" ht="13.5" customHeight="1" x14ac:dyDescent="0.35">
      <c r="A2179" s="1" t="s">
        <v>85</v>
      </c>
      <c r="B2179" s="1">
        <v>0</v>
      </c>
      <c r="C2179" s="1" t="s">
        <v>15</v>
      </c>
      <c r="D2179" s="1" t="s">
        <v>11</v>
      </c>
      <c r="E2179" s="1">
        <v>-21.639214805194801</v>
      </c>
      <c r="F2179" s="1">
        <v>2.0727025108225199</v>
      </c>
      <c r="G2179" s="1">
        <v>2.7963427705627701</v>
      </c>
      <c r="H2179" s="1">
        <v>-1.2621794545454501E-3</v>
      </c>
      <c r="I2179" s="1">
        <v>-7.7010529956709997</v>
      </c>
      <c r="J2179" s="1">
        <v>-5.1751881558441504</v>
      </c>
    </row>
    <row r="2180" spans="1:10" ht="13.5" customHeight="1" x14ac:dyDescent="0.35">
      <c r="A2180" s="1" t="s">
        <v>85</v>
      </c>
      <c r="B2180" s="1">
        <v>1.75</v>
      </c>
      <c r="C2180" s="1" t="s">
        <v>15</v>
      </c>
      <c r="D2180" s="1" t="s">
        <v>11</v>
      </c>
      <c r="E2180" s="1">
        <v>-21.6560711688312</v>
      </c>
      <c r="F2180" s="1">
        <v>2.0744130303030399</v>
      </c>
      <c r="G2180" s="1">
        <v>2.79860718614718</v>
      </c>
      <c r="H2180" s="1">
        <v>-1.2632345584415599E-3</v>
      </c>
      <c r="I2180" s="1">
        <v>-7.7078477878787899</v>
      </c>
      <c r="J2180" s="1">
        <v>-5.1797352077922003</v>
      </c>
    </row>
    <row r="2181" spans="1:10" ht="13.5" customHeight="1" x14ac:dyDescent="0.35">
      <c r="A2181" s="1" t="s">
        <v>85</v>
      </c>
      <c r="B2181" s="1">
        <v>3.5</v>
      </c>
      <c r="C2181" s="1" t="s">
        <v>15</v>
      </c>
      <c r="D2181" s="1" t="s">
        <v>11</v>
      </c>
      <c r="E2181" s="1">
        <v>-21.672927532467501</v>
      </c>
      <c r="F2181" s="1">
        <v>2.07612354978356</v>
      </c>
      <c r="G2181" s="1">
        <v>2.8008716017316</v>
      </c>
      <c r="H2181" s="1">
        <v>-1.26428966233766E-3</v>
      </c>
      <c r="I2181" s="1">
        <v>-7.7146425800865801</v>
      </c>
      <c r="J2181" s="1">
        <v>-5.1842822597402503</v>
      </c>
    </row>
    <row r="2182" spans="1:10" ht="13.5" customHeight="1" x14ac:dyDescent="0.35">
      <c r="A2182" s="1" t="s">
        <v>85</v>
      </c>
      <c r="B2182" s="1">
        <v>0</v>
      </c>
      <c r="C2182" s="1" t="s">
        <v>16</v>
      </c>
      <c r="D2182" s="1" t="s">
        <v>11</v>
      </c>
      <c r="E2182" s="1">
        <v>-21.689783896103901</v>
      </c>
      <c r="F2182" s="1">
        <v>2.07783406926408</v>
      </c>
      <c r="G2182" s="1">
        <v>2.80313601731602</v>
      </c>
      <c r="H2182" s="1">
        <v>-1.2653447662337701E-3</v>
      </c>
      <c r="I2182" s="1">
        <v>-7.7214373722943703</v>
      </c>
      <c r="J2182" s="1">
        <v>-5.18882931168831</v>
      </c>
    </row>
    <row r="2183" spans="1:10" ht="13.5" customHeight="1" x14ac:dyDescent="0.35">
      <c r="A2183" s="1" t="s">
        <v>85</v>
      </c>
      <c r="B2183" s="1">
        <v>1.75</v>
      </c>
      <c r="C2183" s="1" t="s">
        <v>16</v>
      </c>
      <c r="D2183" s="1" t="s">
        <v>11</v>
      </c>
      <c r="E2183" s="1">
        <v>-21.706640259740301</v>
      </c>
      <c r="F2183" s="1">
        <v>2.0795445887445898</v>
      </c>
      <c r="G2183" s="1">
        <v>2.8054004329004298</v>
      </c>
      <c r="H2183" s="1">
        <v>-1.2663998701298699E-3</v>
      </c>
      <c r="I2183" s="1">
        <v>-7.7282321645021703</v>
      </c>
      <c r="J2183" s="1">
        <v>-5.1933763636363599</v>
      </c>
    </row>
    <row r="2184" spans="1:10" ht="13.5" customHeight="1" x14ac:dyDescent="0.35">
      <c r="A2184" s="1" t="s">
        <v>85</v>
      </c>
      <c r="B2184" s="1">
        <v>3.5</v>
      </c>
      <c r="C2184" s="1" t="s">
        <v>16</v>
      </c>
      <c r="D2184" s="1" t="s">
        <v>11</v>
      </c>
      <c r="E2184" s="1">
        <v>-21.723496623376601</v>
      </c>
      <c r="F2184" s="1">
        <v>2.0812551082251098</v>
      </c>
      <c r="G2184" s="1">
        <v>2.8076648484848499</v>
      </c>
      <c r="H2184" s="1">
        <v>-1.26745497402597E-3</v>
      </c>
      <c r="I2184" s="1">
        <v>-7.7350269567099597</v>
      </c>
      <c r="J2184" s="1">
        <v>-5.1979234155844098</v>
      </c>
    </row>
    <row r="2185" spans="1:10" ht="13.5" customHeight="1" x14ac:dyDescent="0.35">
      <c r="A2185" s="1" t="s">
        <v>85</v>
      </c>
      <c r="B2185" s="1">
        <v>0</v>
      </c>
      <c r="C2185" s="1" t="s">
        <v>17</v>
      </c>
      <c r="D2185" s="1" t="s">
        <v>11</v>
      </c>
      <c r="E2185" s="1">
        <v>-21.740352987013001</v>
      </c>
      <c r="F2185" s="1">
        <v>2.0829656277056299</v>
      </c>
      <c r="G2185" s="1">
        <v>2.8099292640692601</v>
      </c>
      <c r="H2185" s="1">
        <v>-1.2685100779220801E-3</v>
      </c>
      <c r="I2185" s="1">
        <v>-7.7418217489177499</v>
      </c>
      <c r="J2185" s="1">
        <v>-5.2024704675324598</v>
      </c>
    </row>
    <row r="2186" spans="1:10" ht="13.5" customHeight="1" x14ac:dyDescent="0.35">
      <c r="A2186" s="1" t="s">
        <v>85</v>
      </c>
      <c r="B2186" s="1">
        <v>1.75</v>
      </c>
      <c r="C2186" s="1" t="s">
        <v>17</v>
      </c>
      <c r="D2186" s="1" t="s">
        <v>11</v>
      </c>
      <c r="E2186" s="1">
        <v>-21.757209350649401</v>
      </c>
      <c r="F2186" s="1">
        <v>2.0846761471861499</v>
      </c>
      <c r="G2186" s="1">
        <v>2.8121936796536802</v>
      </c>
      <c r="H2186" s="1">
        <v>-1.2695651818181799E-3</v>
      </c>
      <c r="I2186" s="1">
        <v>-7.7486165411255401</v>
      </c>
      <c r="J2186" s="1">
        <v>-5.2070175194805097</v>
      </c>
    </row>
    <row r="2187" spans="1:10" ht="13.5" customHeight="1" x14ac:dyDescent="0.35">
      <c r="A2187" s="1" t="s">
        <v>85</v>
      </c>
      <c r="B2187" s="1">
        <v>3.5</v>
      </c>
      <c r="C2187" s="1" t="s">
        <v>17</v>
      </c>
      <c r="D2187" s="1" t="s">
        <v>11</v>
      </c>
      <c r="E2187" s="1">
        <v>-21.774065714285701</v>
      </c>
      <c r="F2187" s="1">
        <v>2.0863866666666699</v>
      </c>
      <c r="G2187" s="1">
        <v>2.81445809523809</v>
      </c>
      <c r="H2187" s="1">
        <v>-1.27062028571429E-3</v>
      </c>
      <c r="I2187" s="1">
        <v>-7.7554113333333303</v>
      </c>
      <c r="J2187" s="1">
        <v>-5.2115645714285703</v>
      </c>
    </row>
    <row r="2188" spans="1:10" ht="13.5" customHeight="1" x14ac:dyDescent="0.35">
      <c r="A2188" s="1" t="s">
        <v>85</v>
      </c>
      <c r="B2188" s="1">
        <v>0</v>
      </c>
      <c r="C2188" s="1" t="s">
        <v>10</v>
      </c>
      <c r="D2188" s="1" t="s">
        <v>11</v>
      </c>
      <c r="E2188" s="1">
        <v>-21.790922077922101</v>
      </c>
      <c r="F2188" s="1">
        <v>2.08809718614719</v>
      </c>
      <c r="G2188" s="1">
        <v>2.81672251082251</v>
      </c>
      <c r="H2188" s="1">
        <v>-1.2716753896103901E-3</v>
      </c>
      <c r="I2188" s="1">
        <v>-7.7622061255411303</v>
      </c>
      <c r="J2188" s="1">
        <v>-5.2161116233766203</v>
      </c>
    </row>
    <row r="2189" spans="1:10" ht="13.5" customHeight="1" x14ac:dyDescent="0.35">
      <c r="A2189" s="1" t="s">
        <v>85</v>
      </c>
      <c r="B2189" s="1">
        <v>1.75</v>
      </c>
      <c r="C2189" s="1" t="s">
        <v>10</v>
      </c>
      <c r="D2189" s="1" t="s">
        <v>11</v>
      </c>
      <c r="E2189" s="1">
        <v>-21.807778441558501</v>
      </c>
      <c r="F2189" s="1">
        <v>2.08980770562771</v>
      </c>
      <c r="G2189" s="1">
        <v>2.8189869264069198</v>
      </c>
      <c r="H2189" s="1">
        <v>-1.2727304935064899E-3</v>
      </c>
      <c r="I2189" s="1">
        <v>-7.7690009177489197</v>
      </c>
      <c r="J2189" s="1">
        <v>-5.2206586753246702</v>
      </c>
    </row>
    <row r="2190" spans="1:10" ht="13.5" customHeight="1" x14ac:dyDescent="0.35">
      <c r="A2190" s="1" t="s">
        <v>85</v>
      </c>
      <c r="B2190" s="1">
        <v>3.5</v>
      </c>
      <c r="C2190" s="1" t="s">
        <v>10</v>
      </c>
      <c r="D2190" s="1" t="s">
        <v>11</v>
      </c>
      <c r="E2190" s="1">
        <v>-21.824634805194801</v>
      </c>
      <c r="F2190" s="1">
        <v>2.09151822510823</v>
      </c>
      <c r="G2190" s="1">
        <v>2.8212513419913399</v>
      </c>
      <c r="H2190" s="1">
        <v>-1.2737855974026E-3</v>
      </c>
      <c r="I2190" s="1">
        <v>-7.7757957099567099</v>
      </c>
      <c r="J2190" s="1">
        <v>-5.2252057272727201</v>
      </c>
    </row>
    <row r="2191" spans="1:10" ht="13.5" customHeight="1" x14ac:dyDescent="0.35">
      <c r="A2191" s="1" t="s">
        <v>85</v>
      </c>
      <c r="B2191" s="1">
        <v>0</v>
      </c>
      <c r="C2191" s="1" t="s">
        <v>12</v>
      </c>
      <c r="D2191" s="1" t="s">
        <v>11</v>
      </c>
      <c r="E2191" s="1">
        <v>-21.841491168831201</v>
      </c>
      <c r="F2191" s="1">
        <v>2.0932287445887501</v>
      </c>
      <c r="G2191" s="1">
        <v>2.8235157575757599</v>
      </c>
      <c r="H2191" s="1">
        <v>-1.2748407012987001E-3</v>
      </c>
      <c r="I2191" s="1">
        <v>-7.7825905021645001</v>
      </c>
      <c r="J2191" s="1">
        <v>-5.2297527792207701</v>
      </c>
    </row>
    <row r="2192" spans="1:10" ht="13.5" customHeight="1" x14ac:dyDescent="0.35">
      <c r="A2192" s="1" t="s">
        <v>85</v>
      </c>
      <c r="B2192" s="1">
        <v>1.75</v>
      </c>
      <c r="C2192" s="1" t="s">
        <v>12</v>
      </c>
      <c r="D2192" s="1" t="s">
        <v>11</v>
      </c>
      <c r="E2192" s="1">
        <v>-21.858347532467501</v>
      </c>
      <c r="F2192" s="1">
        <v>2.0949392640692701</v>
      </c>
      <c r="G2192" s="1">
        <v>2.8257801731601702</v>
      </c>
      <c r="H2192" s="1">
        <v>-1.2758958051948099E-3</v>
      </c>
      <c r="I2192" s="1">
        <v>-7.7893852943723001</v>
      </c>
      <c r="J2192" s="1">
        <v>-5.2342998311688298</v>
      </c>
    </row>
    <row r="2193" spans="1:10" ht="13.5" customHeight="1" x14ac:dyDescent="0.35">
      <c r="A2193" s="1" t="s">
        <v>85</v>
      </c>
      <c r="B2193" s="1">
        <v>3.5</v>
      </c>
      <c r="C2193" s="1" t="s">
        <v>12</v>
      </c>
      <c r="D2193" s="1" t="s">
        <v>11</v>
      </c>
      <c r="E2193" s="1">
        <v>-21.875203896103901</v>
      </c>
      <c r="F2193" s="1">
        <v>2.0966497835497901</v>
      </c>
      <c r="G2193" s="1">
        <v>2.8280445887445902</v>
      </c>
      <c r="H2193" s="1">
        <v>-1.27695090909091E-3</v>
      </c>
      <c r="I2193" s="1">
        <v>-7.7961800865800903</v>
      </c>
      <c r="J2193" s="1">
        <v>-5.2388468831168797</v>
      </c>
    </row>
    <row r="2194" spans="1:10" ht="13.5" customHeight="1" x14ac:dyDescent="0.35">
      <c r="A2194" s="1" t="s">
        <v>85</v>
      </c>
      <c r="B2194" s="1">
        <v>0</v>
      </c>
      <c r="C2194" s="1" t="s">
        <v>13</v>
      </c>
      <c r="D2194" s="1" t="s">
        <v>11</v>
      </c>
      <c r="E2194" s="1">
        <v>-21.892060259740301</v>
      </c>
      <c r="F2194" s="1">
        <v>2.0983603030303102</v>
      </c>
      <c r="G2194" s="1">
        <v>2.830309004329</v>
      </c>
      <c r="H2194" s="1">
        <v>-1.2780060129870101E-3</v>
      </c>
      <c r="I2194" s="1">
        <v>-7.8029748787878797</v>
      </c>
      <c r="J2194" s="1">
        <v>-5.2433939350649297</v>
      </c>
    </row>
    <row r="2195" spans="1:10" ht="13.5" customHeight="1" x14ac:dyDescent="0.35">
      <c r="A2195" s="1" t="s">
        <v>85</v>
      </c>
      <c r="B2195" s="1">
        <v>1.75</v>
      </c>
      <c r="C2195" s="1" t="s">
        <v>13</v>
      </c>
      <c r="D2195" s="1" t="s">
        <v>11</v>
      </c>
      <c r="E2195" s="1">
        <v>-21.908916623376602</v>
      </c>
      <c r="F2195" s="1">
        <v>2.1000708225108302</v>
      </c>
      <c r="G2195" s="1">
        <v>2.83257341991342</v>
      </c>
      <c r="H2195" s="1">
        <v>-1.2790611168831199E-3</v>
      </c>
      <c r="I2195" s="1">
        <v>-7.8097696709956699</v>
      </c>
      <c r="J2195" s="1">
        <v>-5.2479409870129796</v>
      </c>
    </row>
    <row r="2196" spans="1:10" ht="13.5" customHeight="1" x14ac:dyDescent="0.35">
      <c r="A2196" s="1" t="s">
        <v>85</v>
      </c>
      <c r="B2196" s="1">
        <v>3.5</v>
      </c>
      <c r="C2196" s="1" t="s">
        <v>13</v>
      </c>
      <c r="D2196" s="1" t="s">
        <v>11</v>
      </c>
      <c r="E2196" s="1">
        <v>-21.925772987013001</v>
      </c>
      <c r="F2196" s="1">
        <v>2.1017813419913498</v>
      </c>
      <c r="G2196" s="1">
        <v>2.8348378354978299</v>
      </c>
      <c r="H2196" s="1">
        <v>-1.28011622077922E-3</v>
      </c>
      <c r="I2196" s="1">
        <v>-7.8165644632034601</v>
      </c>
      <c r="J2196" s="1">
        <v>-5.2524880389610296</v>
      </c>
    </row>
    <row r="2197" spans="1:10" ht="13.5" customHeight="1" x14ac:dyDescent="0.35">
      <c r="A2197" s="1" t="s">
        <v>85</v>
      </c>
      <c r="B2197" s="1">
        <v>0</v>
      </c>
      <c r="C2197" s="1" t="s">
        <v>14</v>
      </c>
      <c r="D2197" s="1" t="s">
        <v>11</v>
      </c>
      <c r="E2197" s="1">
        <v>-21.942629350649401</v>
      </c>
      <c r="F2197" s="1">
        <v>2.1034918614718698</v>
      </c>
      <c r="G2197" s="1">
        <v>2.8371022510822499</v>
      </c>
      <c r="H2197" s="1">
        <v>-1.2811713246753201E-3</v>
      </c>
      <c r="I2197" s="1">
        <v>-7.8233592554112601</v>
      </c>
      <c r="J2197" s="1">
        <v>-5.2570350909090804</v>
      </c>
    </row>
    <row r="2198" spans="1:10" ht="13.5" customHeight="1" x14ac:dyDescent="0.35">
      <c r="A2198" s="1" t="s">
        <v>85</v>
      </c>
      <c r="B2198" s="1">
        <v>1.75</v>
      </c>
      <c r="C2198" s="1" t="s">
        <v>14</v>
      </c>
      <c r="D2198" s="1" t="s">
        <v>11</v>
      </c>
      <c r="E2198" s="1">
        <v>-21.959485714285702</v>
      </c>
      <c r="F2198" s="1">
        <v>2.1052023809523899</v>
      </c>
      <c r="G2198" s="1">
        <v>2.8393666666666602</v>
      </c>
      <c r="H2198" s="1">
        <v>-1.2822264285714301E-3</v>
      </c>
      <c r="I2198" s="1">
        <v>-7.8301540476190503</v>
      </c>
      <c r="J2198" s="1">
        <v>-5.2615821428571401</v>
      </c>
    </row>
    <row r="2199" spans="1:10" ht="13.5" customHeight="1" x14ac:dyDescent="0.35">
      <c r="A2199" s="1" t="s">
        <v>85</v>
      </c>
      <c r="B2199" s="1">
        <v>3.5</v>
      </c>
      <c r="C2199" s="1" t="s">
        <v>14</v>
      </c>
      <c r="D2199" s="1" t="s">
        <v>11</v>
      </c>
      <c r="E2199" s="1">
        <v>-21.976342077922101</v>
      </c>
      <c r="F2199" s="1">
        <v>2.1069129004329099</v>
      </c>
      <c r="G2199" s="1">
        <v>2.8416310822510802</v>
      </c>
      <c r="H2199" s="1">
        <v>-1.28328153246753E-3</v>
      </c>
      <c r="I2199" s="1">
        <v>-7.8369488398268397</v>
      </c>
      <c r="J2199" s="1">
        <v>-5.26612919480519</v>
      </c>
    </row>
    <row r="2200" spans="1:10" ht="13.5" customHeight="1" x14ac:dyDescent="0.35">
      <c r="A2200" s="1" t="s">
        <v>85</v>
      </c>
      <c r="B2200" s="1">
        <v>0</v>
      </c>
      <c r="C2200" s="1" t="s">
        <v>15</v>
      </c>
      <c r="D2200" s="1" t="s">
        <v>11</v>
      </c>
      <c r="E2200" s="1">
        <v>-21.993198441558501</v>
      </c>
      <c r="F2200" s="1">
        <v>2.1086234199134299</v>
      </c>
      <c r="G2200" s="1">
        <v>2.8438954978355002</v>
      </c>
      <c r="H2200" s="1">
        <v>-1.28433663636364E-3</v>
      </c>
      <c r="I2200" s="1">
        <v>-7.8437436320346299</v>
      </c>
      <c r="J2200" s="1">
        <v>-5.27067624675324</v>
      </c>
    </row>
    <row r="2201" spans="1:10" ht="13.5" customHeight="1" x14ac:dyDescent="0.35">
      <c r="A2201" s="1" t="s">
        <v>85</v>
      </c>
      <c r="B2201" s="1">
        <v>1.75</v>
      </c>
      <c r="C2201" s="1" t="s">
        <v>15</v>
      </c>
      <c r="D2201" s="1" t="s">
        <v>11</v>
      </c>
      <c r="E2201" s="1">
        <v>-22.010054805194802</v>
      </c>
      <c r="F2201" s="1">
        <v>2.11033393939395</v>
      </c>
      <c r="G2201" s="1">
        <v>2.84615991341991</v>
      </c>
      <c r="H2201" s="1">
        <v>-1.2853917402597401E-3</v>
      </c>
      <c r="I2201" s="1">
        <v>-7.8505384242424299</v>
      </c>
      <c r="J2201" s="1">
        <v>-5.2752232987012899</v>
      </c>
    </row>
    <row r="2202" spans="1:10" ht="13.5" customHeight="1" x14ac:dyDescent="0.35">
      <c r="A2202" s="1" t="s">
        <v>85</v>
      </c>
      <c r="B2202" s="1">
        <v>3.5</v>
      </c>
      <c r="C2202" s="1" t="s">
        <v>15</v>
      </c>
      <c r="D2202" s="1" t="s">
        <v>11</v>
      </c>
      <c r="E2202" s="1">
        <v>-22.026911168831202</v>
      </c>
      <c r="F2202" s="1">
        <v>2.1120444588744598</v>
      </c>
      <c r="G2202" s="1">
        <v>2.8484243290043301</v>
      </c>
      <c r="H2202" s="1">
        <v>-1.28644684415584E-3</v>
      </c>
      <c r="I2202" s="1">
        <v>-7.8573332164502201</v>
      </c>
      <c r="J2202" s="1">
        <v>-5.2797703506493399</v>
      </c>
    </row>
    <row r="2203" spans="1:10" ht="13.5" customHeight="1" x14ac:dyDescent="0.35">
      <c r="A2203" s="1" t="s">
        <v>85</v>
      </c>
      <c r="B2203" s="1">
        <v>0</v>
      </c>
      <c r="C2203" s="1" t="s">
        <v>16</v>
      </c>
      <c r="D2203" s="1" t="s">
        <v>11</v>
      </c>
      <c r="E2203" s="1">
        <v>-22.043767532467498</v>
      </c>
      <c r="F2203" s="1">
        <v>2.1137549783549798</v>
      </c>
      <c r="G2203" s="1">
        <v>2.8506887445887399</v>
      </c>
      <c r="H2203" s="1">
        <v>-1.28750194805195E-3</v>
      </c>
      <c r="I2203" s="1">
        <v>-7.8641280086580103</v>
      </c>
      <c r="J2203" s="1">
        <v>-5.2843174025973996</v>
      </c>
    </row>
    <row r="2204" spans="1:10" ht="13.5" customHeight="1" x14ac:dyDescent="0.35">
      <c r="A2204" s="1" t="s">
        <v>85</v>
      </c>
      <c r="B2204" s="1">
        <v>1.75</v>
      </c>
      <c r="C2204" s="1" t="s">
        <v>16</v>
      </c>
      <c r="D2204" s="1" t="s">
        <v>11</v>
      </c>
      <c r="E2204" s="1">
        <v>-22.060623896103898</v>
      </c>
      <c r="F2204" s="1">
        <v>2.1154654978354999</v>
      </c>
      <c r="G2204" s="1">
        <v>2.8529531601731599</v>
      </c>
      <c r="H2204" s="1">
        <v>-1.2885570519480501E-3</v>
      </c>
      <c r="I2204" s="1">
        <v>-7.8709228008657997</v>
      </c>
      <c r="J2204" s="1">
        <v>-5.2888644545454504</v>
      </c>
    </row>
    <row r="2205" spans="1:10" ht="13.5" customHeight="1" x14ac:dyDescent="0.35">
      <c r="A2205" s="1" t="s">
        <v>85</v>
      </c>
      <c r="B2205" s="1">
        <v>3.5</v>
      </c>
      <c r="C2205" s="1" t="s">
        <v>16</v>
      </c>
      <c r="D2205" s="1" t="s">
        <v>11</v>
      </c>
      <c r="E2205" s="1">
        <v>-22.077480259740302</v>
      </c>
      <c r="F2205" s="1">
        <v>2.1171760173160199</v>
      </c>
      <c r="G2205" s="1">
        <v>2.8552175757575702</v>
      </c>
      <c r="H2205" s="1">
        <v>-1.2896121558441599E-3</v>
      </c>
      <c r="I2205" s="1">
        <v>-7.8777175930735899</v>
      </c>
      <c r="J2205" s="1">
        <v>-5.2934115064935003</v>
      </c>
    </row>
    <row r="2206" spans="1:10" ht="13.5" customHeight="1" x14ac:dyDescent="0.35">
      <c r="A2206" s="1" t="s">
        <v>85</v>
      </c>
      <c r="B2206" s="1">
        <v>0</v>
      </c>
      <c r="C2206" s="1" t="s">
        <v>17</v>
      </c>
      <c r="D2206" s="1" t="s">
        <v>11</v>
      </c>
      <c r="E2206" s="1">
        <v>-22.094336623376599</v>
      </c>
      <c r="F2206" s="1">
        <v>2.1188865367965399</v>
      </c>
      <c r="G2206" s="1">
        <v>2.8574819913419902</v>
      </c>
      <c r="H2206" s="1">
        <v>-1.29066725974026E-3</v>
      </c>
      <c r="I2206" s="1">
        <v>-7.8845123852813899</v>
      </c>
      <c r="J2206" s="1">
        <v>-5.2979585584415503</v>
      </c>
    </row>
    <row r="2207" spans="1:10" ht="13.5" customHeight="1" x14ac:dyDescent="0.35">
      <c r="A2207" s="1" t="s">
        <v>85</v>
      </c>
      <c r="B2207" s="1">
        <v>1.75</v>
      </c>
      <c r="C2207" s="1" t="s">
        <v>17</v>
      </c>
      <c r="D2207" s="1" t="s">
        <v>11</v>
      </c>
      <c r="E2207" s="1">
        <v>-22.111192987012998</v>
      </c>
      <c r="F2207" s="1">
        <v>2.12059705627706</v>
      </c>
      <c r="G2207" s="1">
        <v>2.8597464069264</v>
      </c>
      <c r="H2207" s="1">
        <v>-1.2917223636363601E-3</v>
      </c>
      <c r="I2207" s="1">
        <v>-7.8913071774891801</v>
      </c>
      <c r="J2207" s="1">
        <v>-5.3025056103896002</v>
      </c>
    </row>
    <row r="2208" spans="1:10" ht="13.5" customHeight="1" x14ac:dyDescent="0.35">
      <c r="A2208" s="1" t="s">
        <v>85</v>
      </c>
      <c r="B2208" s="1">
        <v>3.5</v>
      </c>
      <c r="C2208" s="1" t="s">
        <v>17</v>
      </c>
      <c r="D2208" s="1" t="s">
        <v>11</v>
      </c>
      <c r="E2208" s="1">
        <v>-22.128049350649398</v>
      </c>
      <c r="F2208" s="1">
        <v>2.12230757575758</v>
      </c>
      <c r="G2208" s="1">
        <v>2.8620108225108201</v>
      </c>
      <c r="H2208" s="1">
        <v>-1.2927774675324699E-3</v>
      </c>
      <c r="I2208" s="1">
        <v>-7.8981019696969703</v>
      </c>
      <c r="J2208" s="1">
        <v>-5.3070526623376599</v>
      </c>
    </row>
    <row r="2209" spans="1:10" ht="13.5" customHeight="1" x14ac:dyDescent="0.35">
      <c r="A2209" s="1" t="s">
        <v>85</v>
      </c>
      <c r="B2209" s="1">
        <v>0</v>
      </c>
      <c r="C2209" s="1" t="s">
        <v>10</v>
      </c>
      <c r="D2209" s="1" t="s">
        <v>11</v>
      </c>
      <c r="E2209" s="1">
        <v>-22.144905714285699</v>
      </c>
      <c r="F2209" s="1">
        <v>2.1240180952381</v>
      </c>
      <c r="G2209" s="1">
        <v>2.8642752380952401</v>
      </c>
      <c r="H2209" s="1">
        <v>-1.29383257142857E-3</v>
      </c>
      <c r="I2209" s="1">
        <v>-7.9048967619047597</v>
      </c>
      <c r="J2209" s="1">
        <v>-5.3115997142857099</v>
      </c>
    </row>
    <row r="2210" spans="1:10" ht="13.5" customHeight="1" x14ac:dyDescent="0.35">
      <c r="A2210" s="1" t="s">
        <v>85</v>
      </c>
      <c r="B2210" s="1">
        <v>1.75</v>
      </c>
      <c r="C2210" s="1" t="s">
        <v>10</v>
      </c>
      <c r="D2210" s="1" t="s">
        <v>11</v>
      </c>
      <c r="E2210" s="1">
        <v>-22.161762077922099</v>
      </c>
      <c r="F2210" s="1">
        <v>2.1257286147186201</v>
      </c>
      <c r="G2210" s="1">
        <v>2.8665396536796499</v>
      </c>
      <c r="H2210" s="1">
        <v>-1.2948876753246801E-3</v>
      </c>
      <c r="I2210" s="1">
        <v>-7.9116915541125596</v>
      </c>
      <c r="J2210" s="1">
        <v>-5.3161467662337598</v>
      </c>
    </row>
    <row r="2211" spans="1:10" ht="13.5" customHeight="1" x14ac:dyDescent="0.35">
      <c r="A2211" s="1" t="s">
        <v>85</v>
      </c>
      <c r="B2211" s="1">
        <v>3.5</v>
      </c>
      <c r="C2211" s="1" t="s">
        <v>10</v>
      </c>
      <c r="D2211" s="1" t="s">
        <v>11</v>
      </c>
      <c r="E2211" s="1">
        <v>-22.178618441558498</v>
      </c>
      <c r="F2211" s="1">
        <v>2.1274391341991401</v>
      </c>
      <c r="G2211" s="1">
        <v>2.8688040692640699</v>
      </c>
      <c r="H2211" s="1">
        <v>-1.2959427792207799E-3</v>
      </c>
      <c r="I2211" s="1">
        <v>-7.9184863463203499</v>
      </c>
      <c r="J2211" s="1">
        <v>-5.3206938181818098</v>
      </c>
    </row>
    <row r="2212" spans="1:10" ht="13.5" customHeight="1" x14ac:dyDescent="0.35">
      <c r="A2212" s="1" t="s">
        <v>85</v>
      </c>
      <c r="B2212" s="1">
        <v>0</v>
      </c>
      <c r="C2212" s="1" t="s">
        <v>12</v>
      </c>
      <c r="D2212" s="1" t="s">
        <v>11</v>
      </c>
      <c r="E2212" s="1">
        <v>-22.195474805194799</v>
      </c>
      <c r="F2212" s="1">
        <v>2.1291496536796601</v>
      </c>
      <c r="G2212" s="1">
        <v>2.8710684848484802</v>
      </c>
      <c r="H2212" s="1">
        <v>-1.29699788311688E-3</v>
      </c>
      <c r="I2212" s="1">
        <v>-7.9252811385281303</v>
      </c>
      <c r="J2212" s="1">
        <v>-5.3252408701298597</v>
      </c>
    </row>
    <row r="2213" spans="1:10" ht="13.5" customHeight="1" x14ac:dyDescent="0.35">
      <c r="A2213" s="1" t="s">
        <v>85</v>
      </c>
      <c r="B2213" s="1">
        <v>1.75</v>
      </c>
      <c r="C2213" s="1" t="s">
        <v>12</v>
      </c>
      <c r="D2213" s="1" t="s">
        <v>11</v>
      </c>
      <c r="E2213" s="1">
        <v>-22.212331168831199</v>
      </c>
      <c r="F2213" s="1">
        <v>2.1308601731601802</v>
      </c>
      <c r="G2213" s="1">
        <v>2.8733329004328998</v>
      </c>
      <c r="H2213" s="1">
        <v>-1.2980529870129901E-3</v>
      </c>
      <c r="I2213" s="1">
        <v>-7.9320759307359197</v>
      </c>
      <c r="J2213" s="1">
        <v>-5.3297879220779203</v>
      </c>
    </row>
    <row r="2214" spans="1:10" ht="13.5" customHeight="1" x14ac:dyDescent="0.35">
      <c r="A2214" s="1" t="s">
        <v>85</v>
      </c>
      <c r="B2214" s="1">
        <v>3.5</v>
      </c>
      <c r="C2214" s="1" t="s">
        <v>12</v>
      </c>
      <c r="D2214" s="1" t="s">
        <v>11</v>
      </c>
      <c r="E2214" s="1">
        <v>-22.229187532467499</v>
      </c>
      <c r="F2214" s="1">
        <v>2.1325706926407002</v>
      </c>
      <c r="G2214" s="1">
        <v>2.8755973160173101</v>
      </c>
      <c r="H2214" s="1">
        <v>-1.2991080909090899E-3</v>
      </c>
      <c r="I2214" s="1">
        <v>-7.9388707229437303</v>
      </c>
      <c r="J2214" s="1">
        <v>-5.3343349740259702</v>
      </c>
    </row>
    <row r="2215" spans="1:10" ht="13.5" customHeight="1" x14ac:dyDescent="0.35">
      <c r="A2215" s="1" t="s">
        <v>85</v>
      </c>
      <c r="B2215" s="1">
        <v>0</v>
      </c>
      <c r="C2215" s="1" t="s">
        <v>13</v>
      </c>
      <c r="D2215" s="1" t="s">
        <v>11</v>
      </c>
      <c r="E2215" s="1">
        <v>-22.246043896103899</v>
      </c>
      <c r="F2215" s="1">
        <v>2.1342812121212198</v>
      </c>
      <c r="G2215" s="1">
        <v>2.8778617316017301</v>
      </c>
      <c r="H2215" s="1">
        <v>-1.3001631948052E-3</v>
      </c>
      <c r="I2215" s="1">
        <v>-7.9456655151515196</v>
      </c>
      <c r="J2215" s="1">
        <v>-5.3388820259740202</v>
      </c>
    </row>
    <row r="2216" spans="1:10" ht="13.5" customHeight="1" x14ac:dyDescent="0.35">
      <c r="A2216" s="1" t="s">
        <v>85</v>
      </c>
      <c r="B2216" s="1">
        <v>1.75</v>
      </c>
      <c r="C2216" s="1" t="s">
        <v>13</v>
      </c>
      <c r="D2216" s="1" t="s">
        <v>11</v>
      </c>
      <c r="E2216" s="1">
        <v>-22.262900259740299</v>
      </c>
      <c r="F2216" s="1">
        <v>2.1359917316017398</v>
      </c>
      <c r="G2216" s="1">
        <v>2.8801261471861399</v>
      </c>
      <c r="H2216" s="1">
        <v>-1.3012182987013001E-3</v>
      </c>
      <c r="I2216" s="1">
        <v>-7.9524603073593099</v>
      </c>
      <c r="J2216" s="1">
        <v>-5.3434290779220701</v>
      </c>
    </row>
    <row r="2217" spans="1:10" ht="13.5" customHeight="1" x14ac:dyDescent="0.35">
      <c r="A2217" s="1" t="s">
        <v>85</v>
      </c>
      <c r="B2217" s="1">
        <v>3.5</v>
      </c>
      <c r="C2217" s="1" t="s">
        <v>13</v>
      </c>
      <c r="D2217" s="1" t="s">
        <v>11</v>
      </c>
      <c r="E2217" s="1">
        <v>-22.279756623376599</v>
      </c>
      <c r="F2217" s="1">
        <v>2.1377022510822599</v>
      </c>
      <c r="G2217" s="1">
        <v>2.8823905627705599</v>
      </c>
      <c r="H2217" s="1">
        <v>-1.3022734025973999E-3</v>
      </c>
      <c r="I2217" s="1">
        <v>-7.9592550995670903</v>
      </c>
      <c r="J2217" s="1">
        <v>-5.3479761298701201</v>
      </c>
    </row>
    <row r="2218" spans="1:10" ht="13.5" customHeight="1" x14ac:dyDescent="0.35">
      <c r="A2218" s="1" t="s">
        <v>85</v>
      </c>
      <c r="B2218" s="1">
        <v>0</v>
      </c>
      <c r="C2218" s="1" t="s">
        <v>14</v>
      </c>
      <c r="D2218" s="1" t="s">
        <v>11</v>
      </c>
      <c r="E2218" s="1">
        <v>-22.296612987012999</v>
      </c>
      <c r="F2218" s="1">
        <v>2.1394127705627799</v>
      </c>
      <c r="G2218" s="1">
        <v>2.88465497835498</v>
      </c>
      <c r="H2218" s="1">
        <v>-1.30332850649351E-3</v>
      </c>
      <c r="I2218" s="1">
        <v>-7.9660498917748797</v>
      </c>
      <c r="J2218" s="1">
        <v>-5.3525231818181798</v>
      </c>
    </row>
    <row r="2219" spans="1:10" ht="13.5" customHeight="1" x14ac:dyDescent="0.35">
      <c r="A2219" s="1" t="s">
        <v>85</v>
      </c>
      <c r="B2219" s="1">
        <v>1.75</v>
      </c>
      <c r="C2219" s="1" t="s">
        <v>14</v>
      </c>
      <c r="D2219" s="1" t="s">
        <v>11</v>
      </c>
      <c r="E2219" s="1">
        <v>-22.313469350649399</v>
      </c>
      <c r="F2219" s="1">
        <v>2.1411232900432999</v>
      </c>
      <c r="G2219" s="1">
        <v>2.8869193939393898</v>
      </c>
      <c r="H2219" s="1">
        <v>-1.3043836103896101E-3</v>
      </c>
      <c r="I2219" s="1">
        <v>-7.9728446839826903</v>
      </c>
      <c r="J2219" s="1">
        <v>-5.3570702337662297</v>
      </c>
    </row>
    <row r="2220" spans="1:10" ht="13.5" customHeight="1" x14ac:dyDescent="0.35">
      <c r="A2220" s="1" t="s">
        <v>85</v>
      </c>
      <c r="B2220" s="1">
        <v>3.5</v>
      </c>
      <c r="C2220" s="1" t="s">
        <v>14</v>
      </c>
      <c r="D2220" s="1" t="s">
        <v>11</v>
      </c>
      <c r="E2220" s="1">
        <v>-22.330325714285699</v>
      </c>
      <c r="F2220" s="1">
        <v>2.14283380952382</v>
      </c>
      <c r="G2220" s="1">
        <v>2.8891838095238098</v>
      </c>
      <c r="H2220" s="1">
        <v>-1.3054387142857099E-3</v>
      </c>
      <c r="I2220" s="1">
        <v>-7.9796394761904796</v>
      </c>
      <c r="J2220" s="1">
        <v>-5.3616172857142796</v>
      </c>
    </row>
    <row r="2221" spans="1:10" ht="13.5" customHeight="1" x14ac:dyDescent="0.35">
      <c r="A2221" s="1" t="s">
        <v>85</v>
      </c>
      <c r="B2221" s="1">
        <v>0</v>
      </c>
      <c r="C2221" s="1" t="s">
        <v>15</v>
      </c>
      <c r="D2221" s="1" t="s">
        <v>11</v>
      </c>
      <c r="E2221" s="1">
        <v>-22.347182077922099</v>
      </c>
      <c r="F2221" s="1">
        <v>2.14454432900434</v>
      </c>
      <c r="G2221" s="1">
        <v>2.8914482251082201</v>
      </c>
      <c r="H2221" s="1">
        <v>-1.30649381818182E-3</v>
      </c>
      <c r="I2221" s="1">
        <v>-7.9864342683982699</v>
      </c>
      <c r="J2221" s="1">
        <v>-5.3661643376623296</v>
      </c>
    </row>
    <row r="2222" spans="1:10" ht="13.5" customHeight="1" x14ac:dyDescent="0.35">
      <c r="A2222" s="1" t="s">
        <v>85</v>
      </c>
      <c r="B2222" s="1">
        <v>1.75</v>
      </c>
      <c r="C2222" s="1" t="s">
        <v>15</v>
      </c>
      <c r="D2222" s="1" t="s">
        <v>11</v>
      </c>
      <c r="E2222" s="1">
        <v>-22.364038441558499</v>
      </c>
      <c r="F2222" s="1">
        <v>2.1462548484848498</v>
      </c>
      <c r="G2222" s="1">
        <v>2.8937126406926401</v>
      </c>
      <c r="H2222" s="1">
        <v>-1.3075489220779201E-3</v>
      </c>
      <c r="I2222" s="1">
        <v>-7.9932290606060503</v>
      </c>
      <c r="J2222" s="1">
        <v>-5.3707113896103804</v>
      </c>
    </row>
    <row r="2223" spans="1:10" ht="13.5" customHeight="1" x14ac:dyDescent="0.35">
      <c r="A2223" s="1" t="s">
        <v>85</v>
      </c>
      <c r="B2223" s="1">
        <v>3.5</v>
      </c>
      <c r="C2223" s="1" t="s">
        <v>15</v>
      </c>
      <c r="D2223" s="1" t="s">
        <v>11</v>
      </c>
      <c r="E2223" s="1">
        <v>-22.380894805194799</v>
      </c>
      <c r="F2223" s="1">
        <v>2.1479653679653699</v>
      </c>
      <c r="G2223" s="1">
        <v>2.8959770562770499</v>
      </c>
      <c r="H2223" s="1">
        <v>-1.3086040259740301E-3</v>
      </c>
      <c r="I2223" s="1">
        <v>-8.0000238528138397</v>
      </c>
      <c r="J2223" s="1">
        <v>-5.3752584415584401</v>
      </c>
    </row>
    <row r="2224" spans="1:10" ht="13.5" customHeight="1" x14ac:dyDescent="0.35">
      <c r="A2224" s="1" t="s">
        <v>85</v>
      </c>
      <c r="B2224" s="1">
        <v>0</v>
      </c>
      <c r="C2224" s="1" t="s">
        <v>16</v>
      </c>
      <c r="D2224" s="1" t="s">
        <v>11</v>
      </c>
      <c r="E2224" s="1">
        <v>-22.397751168831199</v>
      </c>
      <c r="F2224" s="1">
        <v>2.1496758874458899</v>
      </c>
      <c r="G2224" s="1">
        <v>2.89824147186147</v>
      </c>
      <c r="H2224" s="1">
        <v>-1.30965912987013E-3</v>
      </c>
      <c r="I2224" s="1">
        <v>-8.0068186450216494</v>
      </c>
      <c r="J2224" s="1">
        <v>-5.3798054935064901</v>
      </c>
    </row>
    <row r="2225" spans="1:10" ht="13.5" customHeight="1" x14ac:dyDescent="0.35">
      <c r="A2225" s="1" t="s">
        <v>85</v>
      </c>
      <c r="B2225" s="1">
        <v>1.75</v>
      </c>
      <c r="C2225" s="1" t="s">
        <v>16</v>
      </c>
      <c r="D2225" s="1" t="s">
        <v>11</v>
      </c>
      <c r="E2225" s="1">
        <v>-22.4146075324675</v>
      </c>
      <c r="F2225" s="1">
        <v>2.1513864069264099</v>
      </c>
      <c r="G2225" s="1">
        <v>2.90050588744589</v>
      </c>
      <c r="H2225" s="1">
        <v>-1.31071423376623E-3</v>
      </c>
      <c r="I2225" s="1">
        <v>-8.0136134372294396</v>
      </c>
      <c r="J2225" s="1">
        <v>-5.38435254545454</v>
      </c>
    </row>
    <row r="2226" spans="1:10" ht="13.5" customHeight="1" x14ac:dyDescent="0.35">
      <c r="A2226" s="1" t="s">
        <v>85</v>
      </c>
      <c r="B2226" s="1">
        <v>3.5</v>
      </c>
      <c r="C2226" s="1" t="s">
        <v>16</v>
      </c>
      <c r="D2226" s="1" t="s">
        <v>11</v>
      </c>
      <c r="E2226" s="1">
        <v>-22.431463896103899</v>
      </c>
      <c r="F2226" s="1">
        <v>2.15309692640693</v>
      </c>
      <c r="G2226" s="1">
        <v>2.9027703030302998</v>
      </c>
      <c r="H2226" s="1">
        <v>-1.3117693376623401E-3</v>
      </c>
      <c r="I2226" s="1">
        <v>-8.0204082294372299</v>
      </c>
      <c r="J2226" s="1">
        <v>-5.3888995974025899</v>
      </c>
    </row>
    <row r="2227" spans="1:10" ht="13.5" customHeight="1" x14ac:dyDescent="0.35">
      <c r="A2227" s="1" t="s">
        <v>85</v>
      </c>
      <c r="B2227" s="1">
        <v>0</v>
      </c>
      <c r="C2227" s="1" t="s">
        <v>17</v>
      </c>
      <c r="D2227" s="1" t="s">
        <v>11</v>
      </c>
      <c r="E2227" s="1">
        <v>-22.448320259740299</v>
      </c>
      <c r="F2227" s="1">
        <v>2.15480744588745</v>
      </c>
      <c r="G2227" s="1">
        <v>2.9050347186147198</v>
      </c>
      <c r="H2227" s="1">
        <v>-1.31282444155844E-3</v>
      </c>
      <c r="I2227" s="1">
        <v>-8.0272030216450094</v>
      </c>
      <c r="J2227" s="1">
        <v>-5.3934466493506399</v>
      </c>
    </row>
    <row r="2228" spans="1:10" ht="13.5" customHeight="1" x14ac:dyDescent="0.35">
      <c r="A2228" s="1" t="s">
        <v>85</v>
      </c>
      <c r="B2228" s="1">
        <v>1.75</v>
      </c>
      <c r="C2228" s="1" t="s">
        <v>17</v>
      </c>
      <c r="D2228" s="1" t="s">
        <v>11</v>
      </c>
      <c r="E2228" s="1">
        <v>-22.4651766233766</v>
      </c>
      <c r="F2228" s="1">
        <v>2.15651796536797</v>
      </c>
      <c r="G2228" s="1">
        <v>2.9072991341991301</v>
      </c>
      <c r="H2228" s="1">
        <v>-1.31387954545455E-3</v>
      </c>
      <c r="I2228" s="1">
        <v>-8.0339978138527997</v>
      </c>
      <c r="J2228" s="1">
        <v>-5.3979937012986996</v>
      </c>
    </row>
    <row r="2229" spans="1:10" ht="13.5" customHeight="1" x14ac:dyDescent="0.35">
      <c r="A2229" s="1" t="s">
        <v>85</v>
      </c>
      <c r="B2229" s="1">
        <v>3.5</v>
      </c>
      <c r="C2229" s="1" t="s">
        <v>17</v>
      </c>
      <c r="D2229" s="1" t="s">
        <v>11</v>
      </c>
      <c r="E2229" s="1">
        <v>-22.482032987013</v>
      </c>
      <c r="F2229" s="1">
        <v>2.1582284848484901</v>
      </c>
      <c r="G2229" s="1">
        <v>2.9095635497835501</v>
      </c>
      <c r="H2229" s="1">
        <v>-1.3149346493506501E-3</v>
      </c>
      <c r="I2229" s="1">
        <v>-8.0407926060606094</v>
      </c>
      <c r="J2229" s="1">
        <v>-5.4025407532467504</v>
      </c>
    </row>
    <row r="2230" spans="1:10" ht="13.5" customHeight="1" x14ac:dyDescent="0.35">
      <c r="A2230" s="1" t="s">
        <v>85</v>
      </c>
      <c r="B2230" s="1">
        <v>0</v>
      </c>
      <c r="C2230" s="1" t="s">
        <v>10</v>
      </c>
      <c r="D2230" s="1" t="s">
        <v>11</v>
      </c>
      <c r="E2230" s="1">
        <v>-22.498889350649399</v>
      </c>
      <c r="F2230" s="1">
        <v>2.1599390043290101</v>
      </c>
      <c r="G2230" s="1">
        <v>2.91182796536796</v>
      </c>
      <c r="H2230" s="1">
        <v>-1.31598975324675E-3</v>
      </c>
      <c r="I2230" s="1">
        <v>-8.0475873982683996</v>
      </c>
      <c r="J2230" s="1">
        <v>-5.4070878051948004</v>
      </c>
    </row>
    <row r="2231" spans="1:10" ht="13.5" customHeight="1" x14ac:dyDescent="0.35">
      <c r="A2231" s="1" t="s">
        <v>85</v>
      </c>
      <c r="B2231" s="1">
        <v>1.75</v>
      </c>
      <c r="C2231" s="1" t="s">
        <v>10</v>
      </c>
      <c r="D2231" s="1" t="s">
        <v>11</v>
      </c>
      <c r="E2231" s="1">
        <v>-22.5157457142857</v>
      </c>
      <c r="F2231" s="1">
        <v>2.1616495238095301</v>
      </c>
      <c r="G2231" s="1">
        <v>2.91409238095238</v>
      </c>
      <c r="H2231" s="1">
        <v>-1.31704485714286E-3</v>
      </c>
      <c r="I2231" s="1">
        <v>-8.0543821904761899</v>
      </c>
      <c r="J2231" s="1">
        <v>-5.4116348571428503</v>
      </c>
    </row>
    <row r="2232" spans="1:10" ht="13.5" customHeight="1" x14ac:dyDescent="0.35">
      <c r="A2232" s="1" t="s">
        <v>85</v>
      </c>
      <c r="B2232" s="1">
        <v>3.5</v>
      </c>
      <c r="C2232" s="1" t="s">
        <v>10</v>
      </c>
      <c r="D2232" s="1" t="s">
        <v>11</v>
      </c>
      <c r="E2232" s="1">
        <v>-22.5326020779221</v>
      </c>
      <c r="F2232" s="1">
        <v>2.1633600432900502</v>
      </c>
      <c r="G2232" s="1">
        <v>2.9163567965367898</v>
      </c>
      <c r="H2232" s="1">
        <v>-1.3180999610389601E-3</v>
      </c>
      <c r="I2232" s="1">
        <v>-8.0611769826839694</v>
      </c>
      <c r="J2232" s="1">
        <v>-5.4161819090909002</v>
      </c>
    </row>
    <row r="2233" spans="1:10" ht="13.5" customHeight="1" x14ac:dyDescent="0.35">
      <c r="A2233" s="1" t="s">
        <v>85</v>
      </c>
      <c r="B2233" s="1">
        <v>0</v>
      </c>
      <c r="C2233" s="1" t="s">
        <v>12</v>
      </c>
      <c r="D2233" s="1" t="s">
        <v>11</v>
      </c>
      <c r="E2233" s="1">
        <v>-22.5494584415585</v>
      </c>
      <c r="F2233" s="1">
        <v>2.1650705627705702</v>
      </c>
      <c r="G2233" s="1">
        <v>2.9186212121212098</v>
      </c>
      <c r="H2233" s="1">
        <v>-1.3191550649350699E-3</v>
      </c>
      <c r="I2233" s="1">
        <v>-8.0679717748917792</v>
      </c>
      <c r="J2233" s="1">
        <v>-5.4207289610389502</v>
      </c>
    </row>
    <row r="2234" spans="1:10" ht="13.5" customHeight="1" x14ac:dyDescent="0.35">
      <c r="A2234" s="1" t="s">
        <v>85</v>
      </c>
      <c r="B2234" s="1">
        <v>1.75</v>
      </c>
      <c r="C2234" s="1" t="s">
        <v>12</v>
      </c>
      <c r="D2234" s="1" t="s">
        <v>11</v>
      </c>
      <c r="E2234" s="1">
        <v>-22.5663148051948</v>
      </c>
      <c r="F2234" s="1">
        <v>2.1667810822510898</v>
      </c>
      <c r="G2234" s="1">
        <v>2.9208856277056299</v>
      </c>
      <c r="H2234" s="1">
        <v>-1.32021016883117E-3</v>
      </c>
      <c r="I2234" s="1">
        <v>-8.0747665670995694</v>
      </c>
      <c r="J2234" s="1">
        <v>-5.4252760129870099</v>
      </c>
    </row>
    <row r="2235" spans="1:10" ht="13.5" customHeight="1" x14ac:dyDescent="0.35">
      <c r="A2235" s="1" t="s">
        <v>85</v>
      </c>
      <c r="B2235" s="1">
        <v>3.5</v>
      </c>
      <c r="C2235" s="1" t="s">
        <v>12</v>
      </c>
      <c r="D2235" s="1" t="s">
        <v>11</v>
      </c>
      <c r="E2235" s="1">
        <v>-22.5831711688312</v>
      </c>
      <c r="F2235" s="1">
        <v>2.1684916017316098</v>
      </c>
      <c r="G2235" s="1">
        <v>2.9231500432900401</v>
      </c>
      <c r="H2235" s="1">
        <v>-1.3212652727272701E-3</v>
      </c>
      <c r="I2235" s="1">
        <v>-8.0815613593073596</v>
      </c>
      <c r="J2235" s="1">
        <v>-5.4298230649350598</v>
      </c>
    </row>
    <row r="2236" spans="1:10" ht="13.5" customHeight="1" x14ac:dyDescent="0.35">
      <c r="A2236" s="1" t="s">
        <v>85</v>
      </c>
      <c r="B2236" s="1">
        <v>0</v>
      </c>
      <c r="C2236" s="1" t="s">
        <v>13</v>
      </c>
      <c r="D2236" s="1" t="s">
        <v>11</v>
      </c>
      <c r="E2236" s="1">
        <v>-22.6000275324675</v>
      </c>
      <c r="F2236" s="1">
        <v>2.1702021212121299</v>
      </c>
      <c r="G2236" s="1">
        <v>2.9254144588744602</v>
      </c>
      <c r="H2236" s="1">
        <v>-1.3223203766233799E-3</v>
      </c>
      <c r="I2236" s="1">
        <v>-8.0883561515151499</v>
      </c>
      <c r="J2236" s="1">
        <v>-5.4343701168831098</v>
      </c>
    </row>
    <row r="2237" spans="1:10" ht="13.5" customHeight="1" x14ac:dyDescent="0.35">
      <c r="A2237" s="1" t="s">
        <v>85</v>
      </c>
      <c r="B2237" s="1">
        <v>1.75</v>
      </c>
      <c r="C2237" s="1" t="s">
        <v>13</v>
      </c>
      <c r="D2237" s="1" t="s">
        <v>11</v>
      </c>
      <c r="E2237" s="1">
        <v>-22.6168838961039</v>
      </c>
      <c r="F2237" s="1">
        <v>2.1719126406926499</v>
      </c>
      <c r="G2237" s="1">
        <v>2.92767887445887</v>
      </c>
      <c r="H2237" s="1">
        <v>-1.32337548051948E-3</v>
      </c>
      <c r="I2237" s="1">
        <v>-8.0951509437229294</v>
      </c>
      <c r="J2237" s="1">
        <v>-5.4389171688311597</v>
      </c>
    </row>
    <row r="2238" spans="1:10" ht="13.5" customHeight="1" x14ac:dyDescent="0.35">
      <c r="A2238" s="1" t="s">
        <v>85</v>
      </c>
      <c r="B2238" s="1">
        <v>3.5</v>
      </c>
      <c r="C2238" s="1" t="s">
        <v>13</v>
      </c>
      <c r="D2238" s="1" t="s">
        <v>11</v>
      </c>
      <c r="E2238" s="1">
        <v>-22.6337402597403</v>
      </c>
      <c r="F2238" s="1">
        <v>2.1736231601731699</v>
      </c>
      <c r="G2238" s="1">
        <v>2.92994329004329</v>
      </c>
      <c r="H2238" s="1">
        <v>-1.3244305844155801E-3</v>
      </c>
      <c r="I2238" s="1">
        <v>-8.1019457359307392</v>
      </c>
      <c r="J2238" s="1">
        <v>-5.4434642207792203</v>
      </c>
    </row>
    <row r="2239" spans="1:10" ht="13.5" customHeight="1" x14ac:dyDescent="0.35">
      <c r="A2239" s="1" t="s">
        <v>85</v>
      </c>
      <c r="B2239" s="1">
        <v>0</v>
      </c>
      <c r="C2239" s="1" t="s">
        <v>14</v>
      </c>
      <c r="D2239" s="1" t="s">
        <v>11</v>
      </c>
      <c r="E2239" s="1">
        <v>-22.6505966233766</v>
      </c>
      <c r="F2239" s="1">
        <v>2.17533367965369</v>
      </c>
      <c r="G2239" s="1">
        <v>2.9322077056276998</v>
      </c>
      <c r="H2239" s="1">
        <v>-1.3254856883116899E-3</v>
      </c>
      <c r="I2239" s="1">
        <v>-8.1087405281385294</v>
      </c>
      <c r="J2239" s="1">
        <v>-5.4480112727272703</v>
      </c>
    </row>
    <row r="2240" spans="1:10" ht="13.5" customHeight="1" x14ac:dyDescent="0.35">
      <c r="A2240" s="1" t="s">
        <v>85</v>
      </c>
      <c r="B2240" s="1">
        <v>1.75</v>
      </c>
      <c r="C2240" s="1" t="s">
        <v>14</v>
      </c>
      <c r="D2240" s="1" t="s">
        <v>11</v>
      </c>
      <c r="E2240" s="1">
        <v>-22.667452987013</v>
      </c>
      <c r="F2240" s="1">
        <v>2.17704419913421</v>
      </c>
      <c r="G2240" s="1">
        <v>2.9344721212121199</v>
      </c>
      <c r="H2240" s="1">
        <v>-1.32654079220779E-3</v>
      </c>
      <c r="I2240" s="1">
        <v>-8.1155353203463196</v>
      </c>
      <c r="J2240" s="1">
        <v>-5.4525583246753202</v>
      </c>
    </row>
    <row r="2241" spans="1:10" ht="13.5" customHeight="1" x14ac:dyDescent="0.35">
      <c r="A2241" s="1" t="s">
        <v>85</v>
      </c>
      <c r="B2241" s="1">
        <v>3.5</v>
      </c>
      <c r="C2241" s="1" t="s">
        <v>14</v>
      </c>
      <c r="D2241" s="1" t="s">
        <v>11</v>
      </c>
      <c r="E2241" s="1">
        <v>-22.6843093506494</v>
      </c>
      <c r="F2241" s="1">
        <v>2.1787547186147198</v>
      </c>
      <c r="G2241" s="1">
        <v>2.9367365367965301</v>
      </c>
      <c r="H2241" s="1">
        <v>-1.3275958961039001E-3</v>
      </c>
      <c r="I2241" s="1">
        <v>-8.1223301125541099</v>
      </c>
      <c r="J2241" s="1">
        <v>-5.4571053766233701</v>
      </c>
    </row>
    <row r="2242" spans="1:10" ht="13.5" customHeight="1" x14ac:dyDescent="0.35">
      <c r="A2242" s="1" t="s">
        <v>85</v>
      </c>
      <c r="B2242" s="1">
        <v>0</v>
      </c>
      <c r="C2242" s="1" t="s">
        <v>15</v>
      </c>
      <c r="D2242" s="1" t="s">
        <v>11</v>
      </c>
      <c r="E2242" s="1">
        <v>-22.7011657142857</v>
      </c>
      <c r="F2242" s="1">
        <v>2.1804652380952398</v>
      </c>
      <c r="G2242" s="1">
        <v>2.9390009523809502</v>
      </c>
      <c r="H2242" s="1">
        <v>-1.3286509999999999E-3</v>
      </c>
      <c r="I2242" s="1">
        <v>-8.1291249047619107</v>
      </c>
      <c r="J2242" s="1">
        <v>-5.4616524285714201</v>
      </c>
    </row>
    <row r="2243" spans="1:10" ht="13.5" customHeight="1" x14ac:dyDescent="0.35">
      <c r="A2243" s="1" t="s">
        <v>85</v>
      </c>
      <c r="B2243" s="1">
        <v>1.75</v>
      </c>
      <c r="C2243" s="1" t="s">
        <v>15</v>
      </c>
      <c r="D2243" s="1" t="s">
        <v>11</v>
      </c>
      <c r="E2243" s="1">
        <v>-22.7180220779221</v>
      </c>
      <c r="F2243" s="1">
        <v>2.1821757575757599</v>
      </c>
      <c r="G2243" s="1">
        <v>2.9412653679653702</v>
      </c>
      <c r="H2243" s="1">
        <v>-1.3297061038961E-3</v>
      </c>
      <c r="I2243" s="1">
        <v>-8.1359196969696992</v>
      </c>
      <c r="J2243" s="1">
        <v>-5.46619948051947</v>
      </c>
    </row>
    <row r="2244" spans="1:10" ht="13.5" customHeight="1" x14ac:dyDescent="0.35">
      <c r="A2244" s="1" t="s">
        <v>85</v>
      </c>
      <c r="B2244" s="1">
        <v>3.5</v>
      </c>
      <c r="C2244" s="1" t="s">
        <v>15</v>
      </c>
      <c r="D2244" s="1" t="s">
        <v>11</v>
      </c>
      <c r="E2244" s="1">
        <v>-22.7348784415585</v>
      </c>
      <c r="F2244" s="1">
        <v>2.1838862770562799</v>
      </c>
      <c r="G2244" s="1">
        <v>2.94352978354978</v>
      </c>
      <c r="H2244" s="1">
        <v>-1.3307612077922101E-3</v>
      </c>
      <c r="I2244" s="1">
        <v>-8.1427144891774894</v>
      </c>
      <c r="J2244" s="1">
        <v>-5.4707465324675297</v>
      </c>
    </row>
    <row r="2245" spans="1:10" ht="13.5" customHeight="1" x14ac:dyDescent="0.35">
      <c r="A2245" s="1" t="s">
        <v>85</v>
      </c>
      <c r="B2245" s="1">
        <v>0</v>
      </c>
      <c r="C2245" s="1" t="s">
        <v>16</v>
      </c>
      <c r="D2245" s="1" t="s">
        <v>11</v>
      </c>
      <c r="E2245" s="1">
        <v>-22.751734805194801</v>
      </c>
      <c r="F2245" s="1">
        <v>2.1855967965367999</v>
      </c>
      <c r="G2245" s="1">
        <v>2.9457941991342</v>
      </c>
      <c r="H2245" s="1">
        <v>-1.3318163116883099E-3</v>
      </c>
      <c r="I2245" s="1">
        <v>-8.1495092813852796</v>
      </c>
      <c r="J2245" s="1">
        <v>-5.4752935844155797</v>
      </c>
    </row>
    <row r="2246" spans="1:10" ht="13.5" customHeight="1" x14ac:dyDescent="0.35">
      <c r="A2246" s="1" t="s">
        <v>85</v>
      </c>
      <c r="B2246" s="1">
        <v>1.75</v>
      </c>
      <c r="C2246" s="1" t="s">
        <v>16</v>
      </c>
      <c r="D2246" s="1" t="s">
        <v>11</v>
      </c>
      <c r="E2246" s="1">
        <v>-22.7685911688312</v>
      </c>
      <c r="F2246" s="1">
        <v>2.18730731601732</v>
      </c>
      <c r="G2246" s="1">
        <v>2.9480586147186099</v>
      </c>
      <c r="H2246" s="1">
        <v>-1.33287141558442E-3</v>
      </c>
      <c r="I2246" s="1">
        <v>-8.1563040735930699</v>
      </c>
      <c r="J2246" s="1">
        <v>-5.4798406363636296</v>
      </c>
    </row>
    <row r="2247" spans="1:10" ht="13.5" customHeight="1" x14ac:dyDescent="0.35">
      <c r="A2247" s="1" t="s">
        <v>85</v>
      </c>
      <c r="B2247" s="1">
        <v>3.5</v>
      </c>
      <c r="C2247" s="1" t="s">
        <v>16</v>
      </c>
      <c r="D2247" s="1" t="s">
        <v>11</v>
      </c>
      <c r="E2247" s="1">
        <v>-22.785447532467501</v>
      </c>
      <c r="F2247" s="1">
        <v>2.18901783549784</v>
      </c>
      <c r="G2247" s="1">
        <v>2.9503230303030299</v>
      </c>
      <c r="H2247" s="1">
        <v>-1.3339265194805201E-3</v>
      </c>
      <c r="I2247" s="1">
        <v>-8.1630988658008707</v>
      </c>
      <c r="J2247" s="1">
        <v>-5.4843876883116804</v>
      </c>
    </row>
    <row r="2248" spans="1:10" ht="13.5" customHeight="1" x14ac:dyDescent="0.35">
      <c r="A2248" s="1" t="s">
        <v>85</v>
      </c>
      <c r="B2248" s="1">
        <v>0</v>
      </c>
      <c r="C2248" s="1" t="s">
        <v>17</v>
      </c>
      <c r="D2248" s="1" t="s">
        <v>11</v>
      </c>
      <c r="E2248" s="1">
        <v>-22.802303896103901</v>
      </c>
      <c r="F2248" s="1">
        <v>2.19072835497836</v>
      </c>
      <c r="G2248" s="1">
        <v>2.9525874458874402</v>
      </c>
      <c r="H2248" s="1">
        <v>-1.3349816233766199E-3</v>
      </c>
      <c r="I2248" s="1">
        <v>-8.1698936580086592</v>
      </c>
      <c r="J2248" s="1">
        <v>-5.4889347402597304</v>
      </c>
    </row>
    <row r="2249" spans="1:10" ht="13.5" customHeight="1" x14ac:dyDescent="0.35">
      <c r="A2249" s="1" t="s">
        <v>85</v>
      </c>
      <c r="B2249" s="1">
        <v>1.75</v>
      </c>
      <c r="C2249" s="1" t="s">
        <v>17</v>
      </c>
      <c r="D2249" s="1" t="s">
        <v>11</v>
      </c>
      <c r="E2249" s="1">
        <v>-22.8191602597403</v>
      </c>
      <c r="F2249" s="1">
        <v>2.1924388744588801</v>
      </c>
      <c r="G2249" s="1">
        <v>2.9548518614718602</v>
      </c>
      <c r="H2249" s="1">
        <v>-1.33603672727273E-3</v>
      </c>
      <c r="I2249" s="1">
        <v>-8.1766884502164494</v>
      </c>
      <c r="J2249" s="1">
        <v>-5.4934817922077901</v>
      </c>
    </row>
    <row r="2250" spans="1:10" ht="13.5" customHeight="1" x14ac:dyDescent="0.35">
      <c r="A2250" s="1" t="s">
        <v>85</v>
      </c>
      <c r="B2250" s="1">
        <v>3.5</v>
      </c>
      <c r="C2250" s="1" t="s">
        <v>17</v>
      </c>
      <c r="D2250" s="1" t="s">
        <v>11</v>
      </c>
      <c r="E2250" s="1">
        <v>-22.836016623376601</v>
      </c>
      <c r="F2250" s="1">
        <v>2.1941493939394001</v>
      </c>
      <c r="G2250" s="1">
        <v>2.9571162770562802</v>
      </c>
      <c r="H2250" s="1">
        <v>-1.33709183116883E-3</v>
      </c>
      <c r="I2250" s="1">
        <v>-8.1834832424242396</v>
      </c>
      <c r="J2250" s="1">
        <v>-5.49802884415584</v>
      </c>
    </row>
    <row r="2251" spans="1:10" ht="13.5" customHeight="1" x14ac:dyDescent="0.35">
      <c r="A2251" s="1" t="s">
        <v>85</v>
      </c>
      <c r="B2251" s="1">
        <v>0</v>
      </c>
      <c r="C2251" s="1" t="s">
        <v>10</v>
      </c>
      <c r="D2251" s="1" t="s">
        <v>11</v>
      </c>
      <c r="E2251" s="1">
        <v>-22.852872987013001</v>
      </c>
      <c r="F2251" s="1">
        <v>2.1958599134199202</v>
      </c>
      <c r="G2251" s="1">
        <v>2.95938069264069</v>
      </c>
      <c r="H2251" s="1">
        <v>-1.3381469350649401E-3</v>
      </c>
      <c r="I2251" s="1">
        <v>-8.1902780346320405</v>
      </c>
      <c r="J2251" s="1">
        <v>-5.50257589610389</v>
      </c>
    </row>
    <row r="2252" spans="1:10" ht="13.5" customHeight="1" x14ac:dyDescent="0.35">
      <c r="A2252" s="1" t="s">
        <v>85</v>
      </c>
      <c r="B2252" s="1">
        <v>1.75</v>
      </c>
      <c r="C2252" s="1" t="s">
        <v>10</v>
      </c>
      <c r="D2252" s="1" t="s">
        <v>11</v>
      </c>
      <c r="E2252" s="1">
        <v>-22.869729350649401</v>
      </c>
      <c r="F2252" s="1">
        <v>2.1975704329004402</v>
      </c>
      <c r="G2252" s="1">
        <v>2.9616451082251101</v>
      </c>
      <c r="H2252" s="1">
        <v>-1.33920203896104E-3</v>
      </c>
      <c r="I2252" s="1">
        <v>-8.1970728268398307</v>
      </c>
      <c r="J2252" s="1">
        <v>-5.5071229480519399</v>
      </c>
    </row>
    <row r="2253" spans="1:10" ht="13.5" customHeight="1" x14ac:dyDescent="0.35">
      <c r="A2253" s="1" t="s">
        <v>85</v>
      </c>
      <c r="B2253" s="1">
        <v>3.5</v>
      </c>
      <c r="C2253" s="1" t="s">
        <v>10</v>
      </c>
      <c r="D2253" s="1" t="s">
        <v>11</v>
      </c>
      <c r="E2253" s="1">
        <v>-22.886585714285701</v>
      </c>
      <c r="F2253" s="1">
        <v>2.1992809523809602</v>
      </c>
      <c r="G2253" s="1">
        <v>2.9639095238095199</v>
      </c>
      <c r="H2253" s="1">
        <v>-1.34025714285714E-3</v>
      </c>
      <c r="I2253" s="1">
        <v>-8.2038676190476192</v>
      </c>
      <c r="J2253" s="1">
        <v>-5.5116699999999899</v>
      </c>
    </row>
    <row r="2254" spans="1:10" ht="13.5" customHeight="1" x14ac:dyDescent="0.35">
      <c r="A2254" s="1" t="s">
        <v>85</v>
      </c>
      <c r="B2254" s="1">
        <v>0</v>
      </c>
      <c r="C2254" s="1" t="s">
        <v>12</v>
      </c>
      <c r="D2254" s="1" t="s">
        <v>11</v>
      </c>
      <c r="E2254" s="1">
        <v>-22.903442077922101</v>
      </c>
      <c r="F2254" s="1">
        <v>2.2009914718614798</v>
      </c>
      <c r="G2254" s="1">
        <v>2.9661739393939399</v>
      </c>
      <c r="H2254" s="1">
        <v>-1.3413122467532501E-3</v>
      </c>
      <c r="I2254" s="1">
        <v>-8.2106624112554094</v>
      </c>
      <c r="J2254" s="1">
        <v>-5.5162170519480496</v>
      </c>
    </row>
    <row r="2255" spans="1:10" ht="13.5" customHeight="1" x14ac:dyDescent="0.35">
      <c r="A2255" s="1" t="s">
        <v>85</v>
      </c>
      <c r="B2255" s="1">
        <v>1.75</v>
      </c>
      <c r="C2255" s="1" t="s">
        <v>12</v>
      </c>
      <c r="D2255" s="1" t="s">
        <v>11</v>
      </c>
      <c r="E2255" s="1">
        <v>-22.920298441558501</v>
      </c>
      <c r="F2255" s="1">
        <v>2.2027019913419998</v>
      </c>
      <c r="G2255" s="1">
        <v>2.9684383549783502</v>
      </c>
      <c r="H2255" s="1">
        <v>-1.34236735064935E-3</v>
      </c>
      <c r="I2255" s="1">
        <v>-8.2174572034631996</v>
      </c>
      <c r="J2255" s="1">
        <v>-5.5207641038961004</v>
      </c>
    </row>
    <row r="2256" spans="1:10" ht="13.5" customHeight="1" x14ac:dyDescent="0.35">
      <c r="A2256" s="1" t="s">
        <v>85</v>
      </c>
      <c r="B2256" s="1">
        <v>3.5</v>
      </c>
      <c r="C2256" s="1" t="s">
        <v>12</v>
      </c>
      <c r="D2256" s="1" t="s">
        <v>11</v>
      </c>
      <c r="E2256" s="1">
        <v>-22.937154805194801</v>
      </c>
      <c r="F2256" s="1">
        <v>2.2044125108225199</v>
      </c>
      <c r="G2256" s="1">
        <v>2.9707027705627702</v>
      </c>
      <c r="H2256" s="1">
        <v>-1.34342245454545E-3</v>
      </c>
      <c r="I2256" s="1">
        <v>-8.2242519956710005</v>
      </c>
      <c r="J2256" s="1">
        <v>-5.5253111558441503</v>
      </c>
    </row>
    <row r="2257" spans="1:10" ht="13.5" customHeight="1" x14ac:dyDescent="0.35">
      <c r="A2257" s="1" t="s">
        <v>85</v>
      </c>
      <c r="B2257" s="1">
        <v>0</v>
      </c>
      <c r="C2257" s="1" t="s">
        <v>13</v>
      </c>
      <c r="D2257" s="1" t="s">
        <v>11</v>
      </c>
      <c r="E2257" s="1">
        <v>-22.954011168831201</v>
      </c>
      <c r="F2257" s="1">
        <v>2.2061230303030399</v>
      </c>
      <c r="G2257" s="1">
        <v>2.97296718614718</v>
      </c>
      <c r="H2257" s="1">
        <v>-1.3444775584415601E-3</v>
      </c>
      <c r="I2257" s="1">
        <v>-8.2310467878787907</v>
      </c>
      <c r="J2257" s="1">
        <v>-5.5298582077922003</v>
      </c>
    </row>
    <row r="2258" spans="1:10" ht="13.5" customHeight="1" x14ac:dyDescent="0.35">
      <c r="A2258" s="1" t="s">
        <v>85</v>
      </c>
      <c r="B2258" s="1">
        <v>1.75</v>
      </c>
      <c r="C2258" s="1" t="s">
        <v>13</v>
      </c>
      <c r="D2258" s="1" t="s">
        <v>11</v>
      </c>
      <c r="E2258" s="1">
        <v>-22.970867532467501</v>
      </c>
      <c r="F2258" s="1">
        <v>2.2078335497835599</v>
      </c>
      <c r="G2258" s="1">
        <v>2.9752316017316001</v>
      </c>
      <c r="H2258" s="1">
        <v>-1.34553266233766E-3</v>
      </c>
      <c r="I2258" s="1">
        <v>-8.2378415800865792</v>
      </c>
      <c r="J2258" s="1">
        <v>-5.5344052597402502</v>
      </c>
    </row>
    <row r="2259" spans="1:10" ht="13.5" customHeight="1" x14ac:dyDescent="0.35">
      <c r="A2259" s="1" t="s">
        <v>85</v>
      </c>
      <c r="B2259" s="1">
        <v>3.5</v>
      </c>
      <c r="C2259" s="1" t="s">
        <v>13</v>
      </c>
      <c r="D2259" s="1" t="s">
        <v>11</v>
      </c>
      <c r="E2259" s="1">
        <v>-22.987723896103901</v>
      </c>
      <c r="F2259" s="1">
        <v>2.20954406926408</v>
      </c>
      <c r="G2259" s="1">
        <v>2.9774960173160099</v>
      </c>
      <c r="H2259" s="1">
        <v>-1.34658776623377E-3</v>
      </c>
      <c r="I2259" s="1">
        <v>-8.2446363722943694</v>
      </c>
      <c r="J2259" s="1">
        <v>-5.5389523116883099</v>
      </c>
    </row>
    <row r="2260" spans="1:10" ht="13.5" customHeight="1" x14ac:dyDescent="0.35">
      <c r="A2260" s="1" t="s">
        <v>85</v>
      </c>
      <c r="B2260" s="1">
        <v>0</v>
      </c>
      <c r="C2260" s="1" t="s">
        <v>14</v>
      </c>
      <c r="D2260" s="1" t="s">
        <v>11</v>
      </c>
      <c r="E2260" s="1">
        <v>-23.004580259740301</v>
      </c>
      <c r="F2260" s="1">
        <v>2.2112545887445898</v>
      </c>
      <c r="G2260" s="1">
        <v>2.9797604329004299</v>
      </c>
      <c r="H2260" s="1">
        <v>-1.3476428701298701E-3</v>
      </c>
      <c r="I2260" s="1">
        <v>-8.2514311645021596</v>
      </c>
      <c r="J2260" s="1">
        <v>-5.5434993636363599</v>
      </c>
    </row>
    <row r="2261" spans="1:10" ht="13.5" customHeight="1" x14ac:dyDescent="0.35">
      <c r="A2261" s="1" t="s">
        <v>85</v>
      </c>
      <c r="B2261" s="1">
        <v>1.75</v>
      </c>
      <c r="C2261" s="1" t="s">
        <v>14</v>
      </c>
      <c r="D2261" s="1" t="s">
        <v>11</v>
      </c>
      <c r="E2261" s="1">
        <v>-23.021436623376601</v>
      </c>
      <c r="F2261" s="1">
        <v>2.2129651082251098</v>
      </c>
      <c r="G2261" s="1">
        <v>2.9820248484848499</v>
      </c>
      <c r="H2261" s="1">
        <v>-1.34869797402597E-3</v>
      </c>
      <c r="I2261" s="1">
        <v>-8.2582259567099605</v>
      </c>
      <c r="J2261" s="1">
        <v>-5.5480464155844098</v>
      </c>
    </row>
    <row r="2262" spans="1:10" ht="13.5" customHeight="1" x14ac:dyDescent="0.35">
      <c r="A2262" s="1" t="s">
        <v>85</v>
      </c>
      <c r="B2262" s="1">
        <v>3.5</v>
      </c>
      <c r="C2262" s="1" t="s">
        <v>14</v>
      </c>
      <c r="D2262" s="1" t="s">
        <v>11</v>
      </c>
      <c r="E2262" s="1">
        <v>-23.038292987013001</v>
      </c>
      <c r="F2262" s="1">
        <v>2.2146756277056299</v>
      </c>
      <c r="G2262" s="1">
        <v>2.9842892640692602</v>
      </c>
      <c r="H2262" s="1">
        <v>-1.34975307792208E-3</v>
      </c>
      <c r="I2262" s="1">
        <v>-8.2650207489177507</v>
      </c>
      <c r="J2262" s="1">
        <v>-5.5525934675324597</v>
      </c>
    </row>
    <row r="2263" spans="1:10" ht="13.5" customHeight="1" x14ac:dyDescent="0.35">
      <c r="A2263" s="1" t="s">
        <v>85</v>
      </c>
      <c r="B2263" s="1">
        <v>0</v>
      </c>
      <c r="C2263" s="1" t="s">
        <v>15</v>
      </c>
      <c r="D2263" s="1" t="s">
        <v>11</v>
      </c>
      <c r="E2263" s="1">
        <v>-23.055149350649401</v>
      </c>
      <c r="F2263" s="1">
        <v>2.2163861471861499</v>
      </c>
      <c r="G2263" s="1">
        <v>2.9865536796536798</v>
      </c>
      <c r="H2263" s="1">
        <v>-1.3508081818181801E-3</v>
      </c>
      <c r="I2263" s="1">
        <v>-8.2718155411255392</v>
      </c>
      <c r="J2263" s="1">
        <v>-5.5571405194805097</v>
      </c>
    </row>
    <row r="2264" spans="1:10" ht="13.5" customHeight="1" x14ac:dyDescent="0.35">
      <c r="A2264" s="1" t="s">
        <v>85</v>
      </c>
      <c r="B2264" s="1">
        <v>1.75</v>
      </c>
      <c r="C2264" s="1" t="s">
        <v>15</v>
      </c>
      <c r="D2264" s="1" t="s">
        <v>11</v>
      </c>
      <c r="E2264" s="1">
        <v>-23.072005714285702</v>
      </c>
      <c r="F2264" s="1">
        <v>2.2180966666666699</v>
      </c>
      <c r="G2264" s="1">
        <v>2.9888180952380901</v>
      </c>
      <c r="H2264" s="1">
        <v>-1.3518632857142899E-3</v>
      </c>
      <c r="I2264" s="1">
        <v>-8.2786103333333294</v>
      </c>
      <c r="J2264" s="1">
        <v>-5.5616875714285703</v>
      </c>
    </row>
    <row r="2265" spans="1:10" ht="13.5" customHeight="1" x14ac:dyDescent="0.35">
      <c r="A2265" s="1" t="s">
        <v>85</v>
      </c>
      <c r="B2265" s="1">
        <v>3.5</v>
      </c>
      <c r="C2265" s="1" t="s">
        <v>15</v>
      </c>
      <c r="D2265" s="1" t="s">
        <v>11</v>
      </c>
      <c r="E2265" s="1">
        <v>-23.088862077922101</v>
      </c>
      <c r="F2265" s="1">
        <v>2.21980718614719</v>
      </c>
      <c r="G2265" s="1">
        <v>2.9910825108225101</v>
      </c>
      <c r="H2265" s="1">
        <v>-1.35291838961039E-3</v>
      </c>
      <c r="I2265" s="1">
        <v>-8.2854051255411196</v>
      </c>
      <c r="J2265" s="1">
        <v>-5.5662346233766202</v>
      </c>
    </row>
    <row r="2266" spans="1:10" ht="13.5" customHeight="1" x14ac:dyDescent="0.35">
      <c r="A2266" s="1" t="s">
        <v>85</v>
      </c>
      <c r="B2266" s="1">
        <v>0</v>
      </c>
      <c r="C2266" s="1" t="s">
        <v>16</v>
      </c>
      <c r="D2266" s="1" t="s">
        <v>11</v>
      </c>
      <c r="E2266" s="1">
        <v>-23.105718441558501</v>
      </c>
      <c r="F2266" s="1">
        <v>2.22151770562771</v>
      </c>
      <c r="G2266" s="1">
        <v>2.9933469264069199</v>
      </c>
      <c r="H2266" s="1">
        <v>-1.3539734935064901E-3</v>
      </c>
      <c r="I2266" s="1">
        <v>-8.2921999177489205</v>
      </c>
      <c r="J2266" s="1">
        <v>-5.5707816753246702</v>
      </c>
    </row>
    <row r="2267" spans="1:10" ht="13.5" customHeight="1" x14ac:dyDescent="0.35">
      <c r="A2267" s="1" t="s">
        <v>85</v>
      </c>
      <c r="B2267" s="1">
        <v>1.75</v>
      </c>
      <c r="C2267" s="1" t="s">
        <v>16</v>
      </c>
      <c r="D2267" s="1" t="s">
        <v>11</v>
      </c>
      <c r="E2267" s="1">
        <v>-23.122574805194802</v>
      </c>
      <c r="F2267" s="1">
        <v>2.22322822510823</v>
      </c>
      <c r="G2267" s="1">
        <v>2.9956113419913399</v>
      </c>
      <c r="H2267" s="1">
        <v>-1.3550285974025999E-3</v>
      </c>
      <c r="I2267" s="1">
        <v>-8.2989947099567107</v>
      </c>
      <c r="J2267" s="1">
        <v>-5.5753287272727201</v>
      </c>
    </row>
    <row r="2268" spans="1:10" ht="13.5" customHeight="1" x14ac:dyDescent="0.35">
      <c r="A2268" s="1" t="s">
        <v>85</v>
      </c>
      <c r="B2268" s="1">
        <v>3.5</v>
      </c>
      <c r="C2268" s="1" t="s">
        <v>16</v>
      </c>
      <c r="D2268" s="1" t="s">
        <v>11</v>
      </c>
      <c r="E2268" s="1">
        <v>-23.139431168831202</v>
      </c>
      <c r="F2268" s="1">
        <v>2.2249387445887501</v>
      </c>
      <c r="G2268" s="1">
        <v>2.99787575757576</v>
      </c>
      <c r="H2268" s="1">
        <v>-1.3560837012987E-3</v>
      </c>
      <c r="I2268" s="1">
        <v>-8.3057895021644992</v>
      </c>
      <c r="J2268" s="1">
        <v>-5.57987577922077</v>
      </c>
    </row>
    <row r="2269" spans="1:10" ht="13.5" customHeight="1" x14ac:dyDescent="0.35">
      <c r="A2269" s="1" t="s">
        <v>85</v>
      </c>
      <c r="B2269" s="1">
        <v>0</v>
      </c>
      <c r="C2269" s="1" t="s">
        <v>17</v>
      </c>
      <c r="D2269" s="1" t="s">
        <v>11</v>
      </c>
      <c r="E2269" s="1">
        <v>-23.156287532467498</v>
      </c>
      <c r="F2269" s="1">
        <v>2.2266492640692701</v>
      </c>
      <c r="G2269" s="1">
        <v>3.0001401731601698</v>
      </c>
      <c r="H2269" s="1">
        <v>-1.3571388051948101E-3</v>
      </c>
      <c r="I2269" s="1">
        <v>-8.3125842943722894</v>
      </c>
      <c r="J2269" s="1">
        <v>-5.5844228311688298</v>
      </c>
    </row>
    <row r="2270" spans="1:10" ht="13.5" customHeight="1" x14ac:dyDescent="0.35">
      <c r="A2270" s="1" t="s">
        <v>85</v>
      </c>
      <c r="B2270" s="1">
        <v>1.75</v>
      </c>
      <c r="C2270" s="1" t="s">
        <v>17</v>
      </c>
      <c r="D2270" s="1" t="s">
        <v>11</v>
      </c>
      <c r="E2270" s="1">
        <v>-23.173143896103898</v>
      </c>
      <c r="F2270" s="1">
        <v>2.2283597835497901</v>
      </c>
      <c r="G2270" s="1">
        <v>3.0024045887445898</v>
      </c>
      <c r="H2270" s="1">
        <v>-1.3581939090909099E-3</v>
      </c>
      <c r="I2270" s="1">
        <v>-8.3193790865800796</v>
      </c>
      <c r="J2270" s="1">
        <v>-5.5889698831168797</v>
      </c>
    </row>
    <row r="2271" spans="1:10" ht="13.5" customHeight="1" x14ac:dyDescent="0.35">
      <c r="A2271" s="1" t="s">
        <v>85</v>
      </c>
      <c r="B2271" s="1">
        <v>3.5</v>
      </c>
      <c r="C2271" s="1" t="s">
        <v>17</v>
      </c>
      <c r="D2271" s="1" t="s">
        <v>11</v>
      </c>
      <c r="E2271" s="1">
        <v>-23.190000259740302</v>
      </c>
      <c r="F2271" s="1">
        <v>2.2300703030303102</v>
      </c>
      <c r="G2271" s="1">
        <v>3.0046690043290001</v>
      </c>
      <c r="H2271" s="1">
        <v>-1.35924901298701E-3</v>
      </c>
      <c r="I2271" s="1">
        <v>-8.3261738787878805</v>
      </c>
      <c r="J2271" s="1">
        <v>-5.5935169350649296</v>
      </c>
    </row>
    <row r="2272" spans="1:10" ht="13.5" customHeight="1" x14ac:dyDescent="0.35">
      <c r="A2272" s="1" t="s">
        <v>85</v>
      </c>
      <c r="B2272" s="1">
        <v>0</v>
      </c>
      <c r="C2272" s="1" t="s">
        <v>10</v>
      </c>
      <c r="D2272" s="1" t="s">
        <v>11</v>
      </c>
      <c r="E2272" s="1">
        <v>-23.206856623376598</v>
      </c>
      <c r="F2272" s="1">
        <v>2.2317808225108302</v>
      </c>
      <c r="G2272" s="1">
        <v>3.0069334199134201</v>
      </c>
      <c r="H2272" s="1">
        <v>-1.36030411688312E-3</v>
      </c>
      <c r="I2272" s="1">
        <v>-8.3329686709956707</v>
      </c>
      <c r="J2272" s="1">
        <v>-5.5980639870129796</v>
      </c>
    </row>
    <row r="2273" spans="1:10" ht="13.5" customHeight="1" x14ac:dyDescent="0.35">
      <c r="A2273" s="1" t="s">
        <v>85</v>
      </c>
      <c r="B2273" s="1">
        <v>1.75</v>
      </c>
      <c r="C2273" s="1" t="s">
        <v>10</v>
      </c>
      <c r="D2273" s="1" t="s">
        <v>11</v>
      </c>
      <c r="E2273" s="1">
        <v>-23.223712987012998</v>
      </c>
      <c r="F2273" s="1">
        <v>2.2334913419913498</v>
      </c>
      <c r="G2273" s="1">
        <v>3.0091978354978299</v>
      </c>
      <c r="H2273" s="1">
        <v>-1.3613592207792199E-3</v>
      </c>
      <c r="I2273" s="1">
        <v>-8.3397634632034592</v>
      </c>
      <c r="J2273" s="1">
        <v>-5.6026110389610304</v>
      </c>
    </row>
    <row r="2274" spans="1:10" ht="13.5" customHeight="1" x14ac:dyDescent="0.35">
      <c r="A2274" s="1" t="s">
        <v>85</v>
      </c>
      <c r="B2274" s="1">
        <v>3.5</v>
      </c>
      <c r="C2274" s="1" t="s">
        <v>10</v>
      </c>
      <c r="D2274" s="1" t="s">
        <v>11</v>
      </c>
      <c r="E2274" s="1">
        <v>-23.240569350649402</v>
      </c>
      <c r="F2274" s="1">
        <v>2.2352018614718698</v>
      </c>
      <c r="G2274" s="1">
        <v>3.01146225108225</v>
      </c>
      <c r="H2274" s="1">
        <v>-1.36241432467532E-3</v>
      </c>
      <c r="I2274" s="1">
        <v>-8.3465582554112494</v>
      </c>
      <c r="J2274" s="1">
        <v>-5.6071580909090804</v>
      </c>
    </row>
    <row r="2275" spans="1:10" ht="13.5" customHeight="1" x14ac:dyDescent="0.35">
      <c r="A2275" s="1" t="s">
        <v>85</v>
      </c>
      <c r="B2275" s="1">
        <v>0</v>
      </c>
      <c r="C2275" s="1" t="s">
        <v>12</v>
      </c>
      <c r="D2275" s="1" t="s">
        <v>11</v>
      </c>
      <c r="E2275" s="1">
        <v>-23.257425714285699</v>
      </c>
      <c r="F2275" s="1">
        <v>2.2369123809523899</v>
      </c>
      <c r="G2275" s="1">
        <v>3.0137266666666598</v>
      </c>
      <c r="H2275" s="1">
        <v>-1.36346942857143E-3</v>
      </c>
      <c r="I2275" s="1">
        <v>-8.3533530476190396</v>
      </c>
      <c r="J2275" s="1">
        <v>-5.6117051428571401</v>
      </c>
    </row>
    <row r="2276" spans="1:10" ht="13.5" customHeight="1" x14ac:dyDescent="0.35">
      <c r="A2276" s="1" t="s">
        <v>85</v>
      </c>
      <c r="B2276" s="1">
        <v>1.75</v>
      </c>
      <c r="C2276" s="1" t="s">
        <v>12</v>
      </c>
      <c r="D2276" s="1" t="s">
        <v>11</v>
      </c>
      <c r="E2276" s="1">
        <v>-23.274282077922098</v>
      </c>
      <c r="F2276" s="1">
        <v>2.2386229004329099</v>
      </c>
      <c r="G2276" s="1">
        <v>3.0159910822510798</v>
      </c>
      <c r="H2276" s="1">
        <v>-1.3645245324675299E-3</v>
      </c>
      <c r="I2276" s="1">
        <v>-8.3601478398268405</v>
      </c>
      <c r="J2276" s="1">
        <v>-5.61625219480519</v>
      </c>
    </row>
    <row r="2277" spans="1:10" ht="13.5" customHeight="1" x14ac:dyDescent="0.35">
      <c r="A2277" s="1" t="s">
        <v>85</v>
      </c>
      <c r="B2277" s="1">
        <v>3.5</v>
      </c>
      <c r="C2277" s="1" t="s">
        <v>12</v>
      </c>
      <c r="D2277" s="1" t="s">
        <v>11</v>
      </c>
      <c r="E2277" s="1">
        <v>-23.291138441558498</v>
      </c>
      <c r="F2277" s="1">
        <v>2.2403334199134299</v>
      </c>
      <c r="G2277" s="1">
        <v>3.0182554978354998</v>
      </c>
      <c r="H2277" s="1">
        <v>-1.36557963636364E-3</v>
      </c>
      <c r="I2277" s="1">
        <v>-8.3669426320346307</v>
      </c>
      <c r="J2277" s="1">
        <v>-5.6207992467532399</v>
      </c>
    </row>
    <row r="2278" spans="1:10" ht="13.5" customHeight="1" x14ac:dyDescent="0.35">
      <c r="A2278" s="1" t="s">
        <v>85</v>
      </c>
      <c r="B2278" s="1">
        <v>0</v>
      </c>
      <c r="C2278" s="1" t="s">
        <v>13</v>
      </c>
      <c r="D2278" s="1" t="s">
        <v>11</v>
      </c>
      <c r="E2278" s="1">
        <v>-23.307994805194799</v>
      </c>
      <c r="F2278" s="1">
        <v>2.24204393939395</v>
      </c>
      <c r="G2278" s="1">
        <v>3.0205199134199101</v>
      </c>
      <c r="H2278" s="1">
        <v>-1.36663474025974E-3</v>
      </c>
      <c r="I2278" s="1">
        <v>-8.3737374242424298</v>
      </c>
      <c r="J2278" s="1">
        <v>-5.6253462987012899</v>
      </c>
    </row>
    <row r="2279" spans="1:10" ht="13.5" customHeight="1" x14ac:dyDescent="0.35">
      <c r="A2279" s="1" t="s">
        <v>85</v>
      </c>
      <c r="B2279" s="1">
        <v>1.75</v>
      </c>
      <c r="C2279" s="1" t="s">
        <v>13</v>
      </c>
      <c r="D2279" s="1" t="s">
        <v>11</v>
      </c>
      <c r="E2279" s="1">
        <v>-23.324851168831199</v>
      </c>
      <c r="F2279" s="1">
        <v>2.24375445887447</v>
      </c>
      <c r="G2279" s="1">
        <v>3.0227843290043301</v>
      </c>
      <c r="H2279" s="1">
        <v>-1.3676898441558399E-3</v>
      </c>
      <c r="I2279" s="1">
        <v>-8.3805322164502094</v>
      </c>
      <c r="J2279" s="1">
        <v>-5.6298933506493398</v>
      </c>
    </row>
    <row r="2280" spans="1:10" ht="13.5" customHeight="1" x14ac:dyDescent="0.35">
      <c r="A2280" s="1" t="s">
        <v>85</v>
      </c>
      <c r="B2280" s="1">
        <v>3.5</v>
      </c>
      <c r="C2280" s="1" t="s">
        <v>13</v>
      </c>
      <c r="D2280" s="1" t="s">
        <v>11</v>
      </c>
      <c r="E2280" s="1">
        <v>-23.341707532467499</v>
      </c>
      <c r="F2280" s="1">
        <v>2.2454649783549798</v>
      </c>
      <c r="G2280" s="1">
        <v>3.02504874458874</v>
      </c>
      <c r="H2280" s="1">
        <v>-1.36874494805195E-3</v>
      </c>
      <c r="I2280" s="1">
        <v>-8.3873270086579996</v>
      </c>
      <c r="J2280" s="1">
        <v>-5.6344404025974004</v>
      </c>
    </row>
    <row r="2281" spans="1:10" ht="13.5" customHeight="1" x14ac:dyDescent="0.35">
      <c r="A2281" s="1" t="s">
        <v>85</v>
      </c>
      <c r="B2281" s="1">
        <v>0</v>
      </c>
      <c r="C2281" s="1" t="s">
        <v>14</v>
      </c>
      <c r="D2281" s="1" t="s">
        <v>11</v>
      </c>
      <c r="E2281" s="1">
        <v>-23.358563896103899</v>
      </c>
      <c r="F2281" s="1">
        <v>2.2471754978354999</v>
      </c>
      <c r="G2281" s="1">
        <v>3.02731316017316</v>
      </c>
      <c r="H2281" s="1">
        <v>-1.36980005194805E-3</v>
      </c>
      <c r="I2281" s="1">
        <v>-8.3941218008658005</v>
      </c>
      <c r="J2281" s="1">
        <v>-5.6389874545454504</v>
      </c>
    </row>
    <row r="2282" spans="1:10" ht="13.5" customHeight="1" x14ac:dyDescent="0.35">
      <c r="A2282" s="1" t="s">
        <v>85</v>
      </c>
      <c r="B2282" s="1">
        <v>1.75</v>
      </c>
      <c r="C2282" s="1" t="s">
        <v>14</v>
      </c>
      <c r="D2282" s="1" t="s">
        <v>11</v>
      </c>
      <c r="E2282" s="1">
        <v>-23.375420259740299</v>
      </c>
      <c r="F2282" s="1">
        <v>2.2488860173160199</v>
      </c>
      <c r="G2282" s="1">
        <v>3.0295775757575698</v>
      </c>
      <c r="H2282" s="1">
        <v>-1.3708551558441601E-3</v>
      </c>
      <c r="I2282" s="1">
        <v>-8.4009165930735996</v>
      </c>
      <c r="J2282" s="1">
        <v>-5.6435345064935003</v>
      </c>
    </row>
    <row r="2283" spans="1:10" ht="13.5" customHeight="1" x14ac:dyDescent="0.35">
      <c r="A2283" s="1" t="s">
        <v>85</v>
      </c>
      <c r="B2283" s="1">
        <v>3.5</v>
      </c>
      <c r="C2283" s="1" t="s">
        <v>14</v>
      </c>
      <c r="D2283" s="1" t="s">
        <v>11</v>
      </c>
      <c r="E2283" s="1">
        <v>-23.392276623376599</v>
      </c>
      <c r="F2283" s="1">
        <v>2.2505965367965399</v>
      </c>
      <c r="G2283" s="1">
        <v>3.0318419913419898</v>
      </c>
      <c r="H2283" s="1">
        <v>-1.37191025974026E-3</v>
      </c>
      <c r="I2283" s="1">
        <v>-8.4077113852813898</v>
      </c>
      <c r="J2283" s="1">
        <v>-5.6480815584415502</v>
      </c>
    </row>
    <row r="2284" spans="1:10" ht="13.5" customHeight="1" x14ac:dyDescent="0.35">
      <c r="A2284" s="1" t="s">
        <v>85</v>
      </c>
      <c r="B2284" s="1">
        <v>0</v>
      </c>
      <c r="C2284" s="1" t="s">
        <v>15</v>
      </c>
      <c r="D2284" s="1" t="s">
        <v>11</v>
      </c>
      <c r="E2284" s="1">
        <v>-23.409132987012999</v>
      </c>
      <c r="F2284" s="1">
        <v>2.25230705627706</v>
      </c>
      <c r="G2284" s="1">
        <v>3.0341064069264001</v>
      </c>
      <c r="H2284" s="1">
        <v>-1.37296536363636E-3</v>
      </c>
      <c r="I2284" s="1">
        <v>-8.4145061774891694</v>
      </c>
      <c r="J2284" s="1">
        <v>-5.6526286103896002</v>
      </c>
    </row>
    <row r="2285" spans="1:10" ht="13.5" customHeight="1" x14ac:dyDescent="0.35">
      <c r="A2285" s="1" t="s">
        <v>85</v>
      </c>
      <c r="B2285" s="1">
        <v>1.75</v>
      </c>
      <c r="C2285" s="1" t="s">
        <v>15</v>
      </c>
      <c r="D2285" s="1" t="s">
        <v>11</v>
      </c>
      <c r="E2285" s="1">
        <v>-23.425989350649399</v>
      </c>
      <c r="F2285" s="1">
        <v>2.25401757575758</v>
      </c>
      <c r="G2285" s="1">
        <v>3.0363708225108201</v>
      </c>
      <c r="H2285" s="1">
        <v>-1.3740204675324701E-3</v>
      </c>
      <c r="I2285" s="1">
        <v>-8.4213009696969596</v>
      </c>
      <c r="J2285" s="1">
        <v>-5.6571756623376599</v>
      </c>
    </row>
    <row r="2286" spans="1:10" ht="13.5" customHeight="1" x14ac:dyDescent="0.35">
      <c r="A2286" s="1" t="s">
        <v>85</v>
      </c>
      <c r="B2286" s="1">
        <v>3.5</v>
      </c>
      <c r="C2286" s="1" t="s">
        <v>15</v>
      </c>
      <c r="D2286" s="1" t="s">
        <v>11</v>
      </c>
      <c r="E2286" s="1">
        <v>-23.442845714285699</v>
      </c>
      <c r="F2286" s="1">
        <v>2.2557280952381</v>
      </c>
      <c r="G2286" s="1">
        <v>3.0386352380952402</v>
      </c>
      <c r="H2286" s="1">
        <v>-1.37507557142857E-3</v>
      </c>
      <c r="I2286" s="1">
        <v>-8.4280957619047605</v>
      </c>
      <c r="J2286" s="1">
        <v>-5.6617227142857098</v>
      </c>
    </row>
    <row r="2287" spans="1:10" ht="13.5" customHeight="1" x14ac:dyDescent="0.35">
      <c r="A2287" s="1" t="s">
        <v>85</v>
      </c>
      <c r="B2287" s="1">
        <v>0</v>
      </c>
      <c r="C2287" s="1" t="s">
        <v>16</v>
      </c>
      <c r="D2287" s="1" t="s">
        <v>11</v>
      </c>
      <c r="E2287" s="1">
        <v>-23.459702077922099</v>
      </c>
      <c r="F2287" s="1">
        <v>2.2574386147186201</v>
      </c>
      <c r="G2287" s="1">
        <v>3.04089965367965</v>
      </c>
      <c r="H2287" s="1">
        <v>-1.37613067532468E-3</v>
      </c>
      <c r="I2287" s="1">
        <v>-8.4348905541125596</v>
      </c>
      <c r="J2287" s="1">
        <v>-5.6662697662337598</v>
      </c>
    </row>
    <row r="2288" spans="1:10" ht="13.5" customHeight="1" x14ac:dyDescent="0.35">
      <c r="A2288" s="1" t="s">
        <v>85</v>
      </c>
      <c r="B2288" s="1">
        <v>1.75</v>
      </c>
      <c r="C2288" s="1" t="s">
        <v>16</v>
      </c>
      <c r="D2288" s="1" t="s">
        <v>11</v>
      </c>
      <c r="E2288" s="1">
        <v>-23.476558441558499</v>
      </c>
      <c r="F2288" s="1">
        <v>2.2591491341991401</v>
      </c>
      <c r="G2288" s="1">
        <v>3.04316406926407</v>
      </c>
      <c r="H2288" s="1">
        <v>-1.3771857792207801E-3</v>
      </c>
      <c r="I2288" s="1">
        <v>-8.4416853463203498</v>
      </c>
      <c r="J2288" s="1">
        <v>-5.6708168181818097</v>
      </c>
    </row>
    <row r="2289" spans="1:10" ht="13.5" customHeight="1" x14ac:dyDescent="0.35">
      <c r="A2289" s="1" t="s">
        <v>85</v>
      </c>
      <c r="B2289" s="1">
        <v>3.5</v>
      </c>
      <c r="C2289" s="1" t="s">
        <v>16</v>
      </c>
      <c r="D2289" s="1" t="s">
        <v>11</v>
      </c>
      <c r="E2289" s="1">
        <v>-23.493414805194799</v>
      </c>
      <c r="F2289" s="1">
        <v>2.2608596536796601</v>
      </c>
      <c r="G2289" s="1">
        <v>3.0454284848484798</v>
      </c>
      <c r="H2289" s="1">
        <v>-1.3782408831168799E-3</v>
      </c>
      <c r="I2289" s="1">
        <v>-8.4484801385281294</v>
      </c>
      <c r="J2289" s="1">
        <v>-5.6753638701298597</v>
      </c>
    </row>
    <row r="2290" spans="1:10" ht="13.5" customHeight="1" x14ac:dyDescent="0.35">
      <c r="A2290" s="1" t="s">
        <v>85</v>
      </c>
      <c r="B2290" s="1">
        <v>0</v>
      </c>
      <c r="C2290" s="1" t="s">
        <v>17</v>
      </c>
      <c r="D2290" s="1" t="s">
        <v>11</v>
      </c>
      <c r="E2290" s="1">
        <v>-23.510271168831199</v>
      </c>
      <c r="F2290" s="1">
        <v>2.2625701731601802</v>
      </c>
      <c r="G2290" s="1">
        <v>3.0476929004328999</v>
      </c>
      <c r="H2290" s="1">
        <v>-1.37929598701299E-3</v>
      </c>
      <c r="I2290" s="1">
        <v>-8.4552749307359196</v>
      </c>
      <c r="J2290" s="1">
        <v>-5.6799109220779203</v>
      </c>
    </row>
    <row r="2291" spans="1:10" ht="13.5" customHeight="1" x14ac:dyDescent="0.35">
      <c r="A2291" s="1" t="s">
        <v>85</v>
      </c>
      <c r="B2291" s="1">
        <v>1.75</v>
      </c>
      <c r="C2291" s="1" t="s">
        <v>17</v>
      </c>
      <c r="D2291" s="1" t="s">
        <v>11</v>
      </c>
      <c r="E2291" s="1">
        <v>-23.5271275324675</v>
      </c>
      <c r="F2291" s="1">
        <v>2.2642806926407002</v>
      </c>
      <c r="G2291" s="1">
        <v>3.0499573160173101</v>
      </c>
      <c r="H2291" s="1">
        <v>-1.3803510909090901E-3</v>
      </c>
      <c r="I2291" s="1">
        <v>-8.4620697229437294</v>
      </c>
      <c r="J2291" s="1">
        <v>-5.6844579740259702</v>
      </c>
    </row>
    <row r="2292" spans="1:10" ht="13.5" customHeight="1" x14ac:dyDescent="0.35">
      <c r="A2292" s="1" t="s">
        <v>85</v>
      </c>
      <c r="B2292" s="1">
        <v>3.5</v>
      </c>
      <c r="C2292" s="1" t="s">
        <v>17</v>
      </c>
      <c r="D2292" s="1" t="s">
        <v>11</v>
      </c>
      <c r="E2292" s="1">
        <v>-23.543983896103899</v>
      </c>
      <c r="F2292" s="1">
        <v>2.2659912121212198</v>
      </c>
      <c r="G2292" s="1">
        <v>3.0522217316017302</v>
      </c>
      <c r="H2292" s="1">
        <v>-1.3814061948051999E-3</v>
      </c>
      <c r="I2292" s="1">
        <v>-8.4688645151515196</v>
      </c>
      <c r="J2292" s="1">
        <v>-5.6890050259740201</v>
      </c>
    </row>
    <row r="2293" spans="1:10" ht="13.5" customHeight="1" x14ac:dyDescent="0.35">
      <c r="A2293" s="1" t="s">
        <v>85</v>
      </c>
      <c r="B2293" s="1">
        <v>0</v>
      </c>
      <c r="C2293" s="1" t="s">
        <v>10</v>
      </c>
      <c r="D2293" s="1" t="s">
        <v>11</v>
      </c>
      <c r="E2293" s="1">
        <v>-23.560840259740299</v>
      </c>
      <c r="F2293" s="1">
        <v>2.2677017316017398</v>
      </c>
      <c r="G2293" s="1">
        <v>3.0544861471861502</v>
      </c>
      <c r="H2293" s="1">
        <v>-1.3824612987013E-3</v>
      </c>
      <c r="I2293" s="1">
        <v>-8.4756593073593098</v>
      </c>
      <c r="J2293" s="1">
        <v>-5.6935520779220701</v>
      </c>
    </row>
    <row r="2294" spans="1:10" ht="13.5" customHeight="1" x14ac:dyDescent="0.35">
      <c r="A2294" s="1" t="s">
        <v>85</v>
      </c>
      <c r="B2294" s="1">
        <v>1.75</v>
      </c>
      <c r="C2294" s="1" t="s">
        <v>10</v>
      </c>
      <c r="D2294" s="1" t="s">
        <v>11</v>
      </c>
      <c r="E2294" s="1">
        <v>-23.5776966233766</v>
      </c>
      <c r="F2294" s="1">
        <v>2.2694122510822599</v>
      </c>
      <c r="G2294" s="1">
        <v>3.05675056277056</v>
      </c>
      <c r="H2294" s="1">
        <v>-1.3835164025974001E-3</v>
      </c>
      <c r="I2294" s="1">
        <v>-8.4824540995670894</v>
      </c>
      <c r="J2294" s="1">
        <v>-5.69809912987012</v>
      </c>
    </row>
    <row r="2295" spans="1:10" ht="13.5" customHeight="1" x14ac:dyDescent="0.35">
      <c r="A2295" s="1" t="s">
        <v>85</v>
      </c>
      <c r="B2295" s="1">
        <v>3.5</v>
      </c>
      <c r="C2295" s="1" t="s">
        <v>10</v>
      </c>
      <c r="D2295" s="1" t="s">
        <v>11</v>
      </c>
      <c r="E2295" s="1">
        <v>-23.594552987013</v>
      </c>
      <c r="F2295" s="1">
        <v>2.2711227705627799</v>
      </c>
      <c r="G2295" s="1">
        <v>3.05901497835498</v>
      </c>
      <c r="H2295" s="1">
        <v>-1.3845715064935099E-3</v>
      </c>
      <c r="I2295" s="1">
        <v>-8.4892488917748796</v>
      </c>
      <c r="J2295" s="1">
        <v>-5.7026461818181797</v>
      </c>
    </row>
    <row r="2296" spans="1:10" ht="13.5" customHeight="1" x14ac:dyDescent="0.35">
      <c r="A2296" s="1" t="s">
        <v>85</v>
      </c>
      <c r="B2296" s="1">
        <v>0</v>
      </c>
      <c r="C2296" s="1" t="s">
        <v>12</v>
      </c>
      <c r="D2296" s="1" t="s">
        <v>11</v>
      </c>
      <c r="E2296" s="1">
        <v>-23.611409350649399</v>
      </c>
      <c r="F2296" s="1">
        <v>2.2728332900432999</v>
      </c>
      <c r="G2296" s="1">
        <v>3.0612793939393899</v>
      </c>
      <c r="H2296" s="1">
        <v>-1.38562661038961E-3</v>
      </c>
      <c r="I2296" s="1">
        <v>-8.4960436839826894</v>
      </c>
      <c r="J2296" s="1">
        <v>-5.7071932337662297</v>
      </c>
    </row>
    <row r="2297" spans="1:10" ht="13.5" customHeight="1" x14ac:dyDescent="0.35">
      <c r="A2297" s="1" t="s">
        <v>85</v>
      </c>
      <c r="B2297" s="1">
        <v>1.75</v>
      </c>
      <c r="C2297" s="1" t="s">
        <v>12</v>
      </c>
      <c r="D2297" s="1" t="s">
        <v>11</v>
      </c>
      <c r="E2297" s="1">
        <v>-23.6282657142857</v>
      </c>
      <c r="F2297" s="1">
        <v>2.27454380952382</v>
      </c>
      <c r="G2297" s="1">
        <v>3.0635438095238099</v>
      </c>
      <c r="H2297" s="1">
        <v>-1.3866817142857101E-3</v>
      </c>
      <c r="I2297" s="1">
        <v>-8.5028384761904796</v>
      </c>
      <c r="J2297" s="1">
        <v>-5.7117402857142796</v>
      </c>
    </row>
    <row r="2298" spans="1:10" ht="13.5" customHeight="1" x14ac:dyDescent="0.35">
      <c r="A2298" s="1" t="s">
        <v>85</v>
      </c>
      <c r="B2298" s="1">
        <v>3.5</v>
      </c>
      <c r="C2298" s="1" t="s">
        <v>12</v>
      </c>
      <c r="D2298" s="1" t="s">
        <v>11</v>
      </c>
      <c r="E2298" s="1">
        <v>-23.6451220779221</v>
      </c>
      <c r="F2298" s="1">
        <v>2.27625432900434</v>
      </c>
      <c r="G2298" s="1">
        <v>3.0658082251082202</v>
      </c>
      <c r="H2298" s="1">
        <v>-1.3877368181818199E-3</v>
      </c>
      <c r="I2298" s="1">
        <v>-8.5096332683982698</v>
      </c>
      <c r="J2298" s="1">
        <v>-5.7162873376623304</v>
      </c>
    </row>
    <row r="2299" spans="1:10" ht="13.5" customHeight="1" x14ac:dyDescent="0.35">
      <c r="A2299" s="1" t="s">
        <v>85</v>
      </c>
      <c r="B2299" s="1">
        <v>0</v>
      </c>
      <c r="C2299" s="1" t="s">
        <v>13</v>
      </c>
      <c r="D2299" s="1" t="s">
        <v>11</v>
      </c>
      <c r="E2299" s="1">
        <v>-23.661978441558499</v>
      </c>
      <c r="F2299" s="1">
        <v>2.2779648484848498</v>
      </c>
      <c r="G2299" s="1">
        <v>3.0680726406926402</v>
      </c>
      <c r="H2299" s="1">
        <v>-1.38879192207792E-3</v>
      </c>
      <c r="I2299" s="1">
        <v>-8.5164280606060494</v>
      </c>
      <c r="J2299" s="1">
        <v>-5.7208343896103804</v>
      </c>
    </row>
    <row r="2300" spans="1:10" ht="13.5" customHeight="1" x14ac:dyDescent="0.35">
      <c r="A2300" s="1" t="s">
        <v>85</v>
      </c>
      <c r="B2300" s="1">
        <v>1.75</v>
      </c>
      <c r="C2300" s="1" t="s">
        <v>13</v>
      </c>
      <c r="D2300" s="1" t="s">
        <v>11</v>
      </c>
      <c r="E2300" s="1">
        <v>-23.6788348051948</v>
      </c>
      <c r="F2300" s="1">
        <v>2.2796753679653698</v>
      </c>
      <c r="G2300" s="1">
        <v>3.07033705627705</v>
      </c>
      <c r="H2300" s="1">
        <v>-1.38984702597403E-3</v>
      </c>
      <c r="I2300" s="1">
        <v>-8.5232228528138396</v>
      </c>
      <c r="J2300" s="1">
        <v>-5.7253814415584401</v>
      </c>
    </row>
    <row r="2301" spans="1:10" ht="13.5" customHeight="1" x14ac:dyDescent="0.35">
      <c r="A2301" s="1" t="s">
        <v>85</v>
      </c>
      <c r="B2301" s="1">
        <v>3.5</v>
      </c>
      <c r="C2301" s="1" t="s">
        <v>13</v>
      </c>
      <c r="D2301" s="1" t="s">
        <v>11</v>
      </c>
      <c r="E2301" s="1">
        <v>-23.6956911688312</v>
      </c>
      <c r="F2301" s="1">
        <v>2.2813858874458899</v>
      </c>
      <c r="G2301" s="1">
        <v>3.07260147186147</v>
      </c>
      <c r="H2301" s="1">
        <v>-1.3909021298701299E-3</v>
      </c>
      <c r="I2301" s="1">
        <v>-8.5300176450216494</v>
      </c>
      <c r="J2301" s="1">
        <v>-5.72992849350649</v>
      </c>
    </row>
    <row r="2302" spans="1:10" ht="13.5" customHeight="1" x14ac:dyDescent="0.35">
      <c r="A2302" s="1" t="s">
        <v>85</v>
      </c>
      <c r="B2302" s="1">
        <v>0</v>
      </c>
      <c r="C2302" s="1" t="s">
        <v>14</v>
      </c>
      <c r="D2302" s="1" t="s">
        <v>11</v>
      </c>
      <c r="E2302" s="1">
        <v>-23.7125475324675</v>
      </c>
      <c r="F2302" s="1">
        <v>2.2830964069264099</v>
      </c>
      <c r="G2302" s="1">
        <v>3.0748658874458901</v>
      </c>
      <c r="H2302" s="1">
        <v>-1.39195723376623E-3</v>
      </c>
      <c r="I2302" s="1">
        <v>-8.5368124372294396</v>
      </c>
      <c r="J2302" s="1">
        <v>-5.73447554545454</v>
      </c>
    </row>
    <row r="2303" spans="1:10" ht="13.5" customHeight="1" x14ac:dyDescent="0.35">
      <c r="A2303" s="1" t="s">
        <v>85</v>
      </c>
      <c r="B2303" s="1">
        <v>1.75</v>
      </c>
      <c r="C2303" s="1" t="s">
        <v>14</v>
      </c>
      <c r="D2303" s="1" t="s">
        <v>11</v>
      </c>
      <c r="E2303" s="1">
        <v>-23.7294038961039</v>
      </c>
      <c r="F2303" s="1">
        <v>2.2848069264069299</v>
      </c>
      <c r="G2303" s="1">
        <v>3.0771303030302999</v>
      </c>
      <c r="H2303" s="1">
        <v>-1.39301233766234E-3</v>
      </c>
      <c r="I2303" s="1">
        <v>-8.5436072294372298</v>
      </c>
      <c r="J2303" s="1">
        <v>-5.7390225974025899</v>
      </c>
    </row>
    <row r="2304" spans="1:10" ht="13.5" customHeight="1" x14ac:dyDescent="0.35">
      <c r="A2304" s="1" t="s">
        <v>85</v>
      </c>
      <c r="B2304" s="1">
        <v>3.5</v>
      </c>
      <c r="C2304" s="1" t="s">
        <v>14</v>
      </c>
      <c r="D2304" s="1" t="s">
        <v>11</v>
      </c>
      <c r="E2304" s="1">
        <v>-23.7462602597403</v>
      </c>
      <c r="F2304" s="1">
        <v>2.28651744588745</v>
      </c>
      <c r="G2304" s="1">
        <v>3.0793947186147199</v>
      </c>
      <c r="H2304" s="1">
        <v>-1.3940674415584399E-3</v>
      </c>
      <c r="I2304" s="1">
        <v>-8.5504020216450094</v>
      </c>
      <c r="J2304" s="1">
        <v>-5.7435696493506398</v>
      </c>
    </row>
    <row r="2305" spans="1:10" ht="13.5" customHeight="1" x14ac:dyDescent="0.35">
      <c r="A2305" s="1" t="s">
        <v>85</v>
      </c>
      <c r="B2305" s="1">
        <v>0</v>
      </c>
      <c r="C2305" s="1" t="s">
        <v>15</v>
      </c>
      <c r="D2305" s="1" t="s">
        <v>11</v>
      </c>
      <c r="E2305" s="1">
        <v>-23.7631166233766</v>
      </c>
      <c r="F2305" s="1">
        <v>2.28822796536797</v>
      </c>
      <c r="G2305" s="1">
        <v>3.0816591341991302</v>
      </c>
      <c r="H2305" s="1">
        <v>-1.39512254545455E-3</v>
      </c>
      <c r="I2305" s="1">
        <v>-8.5571968138527996</v>
      </c>
      <c r="J2305" s="1">
        <v>-5.7481167012986996</v>
      </c>
    </row>
    <row r="2306" spans="1:10" ht="13.5" customHeight="1" x14ac:dyDescent="0.35">
      <c r="A2306" s="1" t="s">
        <v>85</v>
      </c>
      <c r="B2306" s="1">
        <v>1.75</v>
      </c>
      <c r="C2306" s="1" t="s">
        <v>15</v>
      </c>
      <c r="D2306" s="1" t="s">
        <v>11</v>
      </c>
      <c r="E2306" s="1">
        <v>-23.779972987013</v>
      </c>
      <c r="F2306" s="1">
        <v>2.2899384848484901</v>
      </c>
      <c r="G2306" s="1">
        <v>3.0839235497835502</v>
      </c>
      <c r="H2306" s="1">
        <v>-1.39617764935065E-3</v>
      </c>
      <c r="I2306" s="1">
        <v>-8.5639916060606094</v>
      </c>
      <c r="J2306" s="1">
        <v>-5.7526637532467504</v>
      </c>
    </row>
    <row r="2307" spans="1:10" ht="13.5" customHeight="1" x14ac:dyDescent="0.35">
      <c r="A2307" s="1" t="s">
        <v>85</v>
      </c>
      <c r="B2307" s="1">
        <v>3.5</v>
      </c>
      <c r="C2307" s="1" t="s">
        <v>15</v>
      </c>
      <c r="D2307" s="1" t="s">
        <v>11</v>
      </c>
      <c r="E2307" s="1">
        <v>-23.7968293506494</v>
      </c>
      <c r="F2307" s="1">
        <v>2.2916490043290101</v>
      </c>
      <c r="G2307" s="1">
        <v>3.08618796536796</v>
      </c>
      <c r="H2307" s="1">
        <v>-1.3972327532467499E-3</v>
      </c>
      <c r="I2307" s="1">
        <v>-8.5707863982683996</v>
      </c>
      <c r="J2307" s="1">
        <v>-5.7572108051948003</v>
      </c>
    </row>
    <row r="2308" spans="1:10" ht="13.5" customHeight="1" x14ac:dyDescent="0.35">
      <c r="A2308" s="1" t="s">
        <v>85</v>
      </c>
      <c r="B2308" s="1">
        <v>0</v>
      </c>
      <c r="C2308" s="1" t="s">
        <v>16</v>
      </c>
      <c r="D2308" s="1" t="s">
        <v>11</v>
      </c>
      <c r="E2308" s="1">
        <v>-23.8136857142857</v>
      </c>
      <c r="F2308" s="1">
        <v>2.2933595238095301</v>
      </c>
      <c r="G2308" s="1">
        <v>3.0884523809523801</v>
      </c>
      <c r="H2308" s="1">
        <v>-1.39828785714286E-3</v>
      </c>
      <c r="I2308" s="1">
        <v>-8.5775811904761898</v>
      </c>
      <c r="J2308" s="1">
        <v>-5.7617578571428503</v>
      </c>
    </row>
    <row r="2309" spans="1:10" ht="13.5" customHeight="1" x14ac:dyDescent="0.35">
      <c r="A2309" s="1" t="s">
        <v>85</v>
      </c>
      <c r="B2309" s="1">
        <v>1.75</v>
      </c>
      <c r="C2309" s="1" t="s">
        <v>16</v>
      </c>
      <c r="D2309" s="1" t="s">
        <v>11</v>
      </c>
      <c r="E2309" s="1">
        <v>-23.8305420779221</v>
      </c>
      <c r="F2309" s="1">
        <v>2.2950700432900502</v>
      </c>
      <c r="G2309" s="1">
        <v>3.0907167965367899</v>
      </c>
      <c r="H2309" s="1">
        <v>-1.39934296103896E-3</v>
      </c>
      <c r="I2309" s="1">
        <v>-8.5843759826839694</v>
      </c>
      <c r="J2309" s="1">
        <v>-5.7663049090909002</v>
      </c>
    </row>
    <row r="2310" spans="1:10" ht="13.5" customHeight="1" x14ac:dyDescent="0.35">
      <c r="A2310" s="1" t="s">
        <v>85</v>
      </c>
      <c r="B2310" s="1">
        <v>3.5</v>
      </c>
      <c r="C2310" s="1" t="s">
        <v>16</v>
      </c>
      <c r="D2310" s="1" t="s">
        <v>11</v>
      </c>
      <c r="E2310" s="1">
        <v>-23.8473984415585</v>
      </c>
      <c r="F2310" s="1">
        <v>2.2967805627705702</v>
      </c>
      <c r="G2310" s="1">
        <v>3.0929812121212099</v>
      </c>
      <c r="H2310" s="1">
        <v>-1.4003980649350701E-3</v>
      </c>
      <c r="I2310" s="1">
        <v>-8.5911707748917792</v>
      </c>
      <c r="J2310" s="1">
        <v>-5.7708519610389502</v>
      </c>
    </row>
    <row r="2311" spans="1:10" ht="13.5" customHeight="1" x14ac:dyDescent="0.35">
      <c r="A2311" s="1" t="s">
        <v>85</v>
      </c>
      <c r="B2311" s="1">
        <v>0</v>
      </c>
      <c r="C2311" s="1" t="s">
        <v>17</v>
      </c>
      <c r="D2311" s="1" t="s">
        <v>11</v>
      </c>
      <c r="E2311" s="1">
        <v>-23.8642548051948</v>
      </c>
      <c r="F2311" s="1">
        <v>2.2984910822510898</v>
      </c>
      <c r="G2311" s="1">
        <v>3.0952456277056299</v>
      </c>
      <c r="H2311" s="1">
        <v>-1.40145316883117E-3</v>
      </c>
      <c r="I2311" s="1">
        <v>-8.5979655670995694</v>
      </c>
      <c r="J2311" s="1">
        <v>-5.7753990129870099</v>
      </c>
    </row>
    <row r="2312" spans="1:10" ht="13.5" customHeight="1" x14ac:dyDescent="0.35">
      <c r="A2312" s="1" t="s">
        <v>85</v>
      </c>
      <c r="B2312" s="1">
        <v>1.75</v>
      </c>
      <c r="C2312" s="1" t="s">
        <v>17</v>
      </c>
      <c r="D2312" s="1" t="s">
        <v>11</v>
      </c>
      <c r="E2312" s="1">
        <v>-23.8811111688312</v>
      </c>
      <c r="F2312" s="1">
        <v>2.3002016017316098</v>
      </c>
      <c r="G2312" s="1">
        <v>3.0975100432900402</v>
      </c>
      <c r="H2312" s="1">
        <v>-1.40250827272727E-3</v>
      </c>
      <c r="I2312" s="1">
        <v>-8.6047603593073596</v>
      </c>
      <c r="J2312" s="1">
        <v>-5.7799460649350598</v>
      </c>
    </row>
    <row r="2313" spans="1:10" ht="13.5" customHeight="1" x14ac:dyDescent="0.35">
      <c r="A2313" s="1" t="s">
        <v>85</v>
      </c>
      <c r="B2313" s="1">
        <v>3.5</v>
      </c>
      <c r="C2313" s="1" t="s">
        <v>17</v>
      </c>
      <c r="D2313" s="1" t="s">
        <v>11</v>
      </c>
      <c r="E2313" s="1">
        <v>-23.897967532467501</v>
      </c>
      <c r="F2313" s="1">
        <v>2.3019121212121298</v>
      </c>
      <c r="G2313" s="1">
        <v>3.0997744588744598</v>
      </c>
      <c r="H2313" s="1">
        <v>-1.4035633766233801E-3</v>
      </c>
      <c r="I2313" s="1">
        <v>-8.6115551515151498</v>
      </c>
      <c r="J2313" s="1">
        <v>-5.7844931168831097</v>
      </c>
    </row>
    <row r="2314" spans="1:10" ht="13.5" customHeight="1" x14ac:dyDescent="0.35">
      <c r="A2314" s="1" t="s">
        <v>85</v>
      </c>
      <c r="B2314" s="1">
        <v>0</v>
      </c>
      <c r="C2314" s="1" t="s">
        <v>10</v>
      </c>
      <c r="D2314" s="1" t="s">
        <v>11</v>
      </c>
      <c r="E2314" s="1">
        <v>-23.914823896103901</v>
      </c>
      <c r="F2314" s="1">
        <v>2.3036226406926499</v>
      </c>
      <c r="G2314" s="1">
        <v>3.1020388744588701</v>
      </c>
      <c r="H2314" s="1">
        <v>-1.4046184805194799E-3</v>
      </c>
      <c r="I2314" s="1">
        <v>-8.6183499437229294</v>
      </c>
      <c r="J2314" s="1">
        <v>-5.7890401688311597</v>
      </c>
    </row>
    <row r="2315" spans="1:10" ht="13.5" customHeight="1" x14ac:dyDescent="0.35">
      <c r="A2315" s="1" t="s">
        <v>85</v>
      </c>
      <c r="B2315" s="1">
        <v>1.75</v>
      </c>
      <c r="C2315" s="1" t="s">
        <v>10</v>
      </c>
      <c r="D2315" s="1" t="s">
        <v>11</v>
      </c>
      <c r="E2315" s="1">
        <v>-23.9316802597403</v>
      </c>
      <c r="F2315" s="1">
        <v>2.3053331601731699</v>
      </c>
      <c r="G2315" s="1">
        <v>3.1043032900432901</v>
      </c>
      <c r="H2315" s="1">
        <v>-1.40567358441558E-3</v>
      </c>
      <c r="I2315" s="1">
        <v>-8.6251447359307392</v>
      </c>
      <c r="J2315" s="1">
        <v>-5.7935872207792203</v>
      </c>
    </row>
    <row r="2316" spans="1:10" ht="13.5" customHeight="1" x14ac:dyDescent="0.35">
      <c r="A2316" s="1" t="s">
        <v>85</v>
      </c>
      <c r="B2316" s="1">
        <v>3.5</v>
      </c>
      <c r="C2316" s="1" t="s">
        <v>10</v>
      </c>
      <c r="D2316" s="1" t="s">
        <v>11</v>
      </c>
      <c r="E2316" s="1">
        <v>-23.948536623376601</v>
      </c>
      <c r="F2316" s="1">
        <v>2.3070436796536899</v>
      </c>
      <c r="G2316" s="1">
        <v>3.1065677056276999</v>
      </c>
      <c r="H2316" s="1">
        <v>-1.4067286883116901E-3</v>
      </c>
      <c r="I2316" s="1">
        <v>-8.6319395281385294</v>
      </c>
      <c r="J2316" s="1">
        <v>-5.7981342727272702</v>
      </c>
    </row>
    <row r="2317" spans="1:10" ht="13.5" customHeight="1" x14ac:dyDescent="0.35">
      <c r="A2317" s="1" t="s">
        <v>85</v>
      </c>
      <c r="B2317" s="1">
        <v>0</v>
      </c>
      <c r="C2317" s="1" t="s">
        <v>12</v>
      </c>
      <c r="D2317" s="1" t="s">
        <v>11</v>
      </c>
      <c r="E2317" s="1">
        <v>-23.965392987013001</v>
      </c>
      <c r="F2317" s="1">
        <v>2.30875419913421</v>
      </c>
      <c r="G2317" s="1">
        <v>3.1088321212121199</v>
      </c>
      <c r="H2317" s="1">
        <v>-1.4077837922077899E-3</v>
      </c>
      <c r="I2317" s="1">
        <v>-8.6387343203463196</v>
      </c>
      <c r="J2317" s="1">
        <v>-5.8026813246753202</v>
      </c>
    </row>
    <row r="2318" spans="1:10" ht="13.5" customHeight="1" x14ac:dyDescent="0.35">
      <c r="A2318" s="1" t="s">
        <v>85</v>
      </c>
      <c r="B2318" s="1">
        <v>1.75</v>
      </c>
      <c r="C2318" s="1" t="s">
        <v>12</v>
      </c>
      <c r="D2318" s="1" t="s">
        <v>11</v>
      </c>
      <c r="E2318" s="1">
        <v>-23.982249350649401</v>
      </c>
      <c r="F2318" s="1">
        <v>2.3104647186147198</v>
      </c>
      <c r="G2318" s="1">
        <v>3.1110965367965302</v>
      </c>
      <c r="H2318" s="1">
        <v>-1.4088388961039E-3</v>
      </c>
      <c r="I2318" s="1">
        <v>-8.6455291125541098</v>
      </c>
      <c r="J2318" s="1">
        <v>-5.8072283766233701</v>
      </c>
    </row>
    <row r="2319" spans="1:10" ht="13.5" customHeight="1" x14ac:dyDescent="0.35">
      <c r="A2319" s="1" t="s">
        <v>85</v>
      </c>
      <c r="B2319" s="1">
        <v>3.5</v>
      </c>
      <c r="C2319" s="1" t="s">
        <v>12</v>
      </c>
      <c r="D2319" s="1" t="s">
        <v>11</v>
      </c>
      <c r="E2319" s="1">
        <v>-23.999105714285701</v>
      </c>
      <c r="F2319" s="1">
        <v>2.3121752380952398</v>
      </c>
      <c r="G2319" s="1">
        <v>3.1133609523809498</v>
      </c>
      <c r="H2319" s="1">
        <v>-1.4098940000000001E-3</v>
      </c>
      <c r="I2319" s="1">
        <v>-8.6523239047619107</v>
      </c>
      <c r="J2319" s="1">
        <v>-5.81177542857142</v>
      </c>
    </row>
    <row r="2320" spans="1:10" ht="13.5" customHeight="1" x14ac:dyDescent="0.35">
      <c r="A2320" s="1" t="s">
        <v>85</v>
      </c>
      <c r="B2320" s="1">
        <v>0</v>
      </c>
      <c r="C2320" s="1" t="s">
        <v>13</v>
      </c>
      <c r="D2320" s="1" t="s">
        <v>11</v>
      </c>
      <c r="E2320" s="1">
        <v>-24.015962077922101</v>
      </c>
      <c r="F2320" s="1">
        <v>2.3138857575757599</v>
      </c>
      <c r="G2320" s="1">
        <v>3.1156253679653698</v>
      </c>
      <c r="H2320" s="1">
        <v>-1.4109491038960999E-3</v>
      </c>
      <c r="I2320" s="1">
        <v>-8.6591186969696992</v>
      </c>
      <c r="J2320" s="1">
        <v>-5.81632248051947</v>
      </c>
    </row>
    <row r="2321" spans="1:10" ht="13.5" customHeight="1" x14ac:dyDescent="0.35">
      <c r="A2321" s="1" t="s">
        <v>85</v>
      </c>
      <c r="B2321" s="1">
        <v>1.75</v>
      </c>
      <c r="C2321" s="1" t="s">
        <v>13</v>
      </c>
      <c r="D2321" s="1" t="s">
        <v>11</v>
      </c>
      <c r="E2321" s="1">
        <v>-24.032818441558501</v>
      </c>
      <c r="F2321" s="1">
        <v>2.3155962770562799</v>
      </c>
      <c r="G2321" s="1">
        <v>3.1178897835497801</v>
      </c>
      <c r="H2321" s="1">
        <v>-1.41200420779221E-3</v>
      </c>
      <c r="I2321" s="1">
        <v>-8.6659134891774894</v>
      </c>
      <c r="J2321" s="1">
        <v>-5.8208695324675297</v>
      </c>
    </row>
    <row r="2322" spans="1:10" ht="13.5" customHeight="1" x14ac:dyDescent="0.35">
      <c r="A2322" s="1" t="s">
        <v>85</v>
      </c>
      <c r="B2322" s="1">
        <v>3.5</v>
      </c>
      <c r="C2322" s="1" t="s">
        <v>13</v>
      </c>
      <c r="D2322" s="1" t="s">
        <v>11</v>
      </c>
      <c r="E2322" s="1">
        <v>-24.049674805194801</v>
      </c>
      <c r="F2322" s="1">
        <v>2.3173067965367999</v>
      </c>
      <c r="G2322" s="1">
        <v>3.1201541991342001</v>
      </c>
      <c r="H2322" s="1">
        <v>-1.4130593116883101E-3</v>
      </c>
      <c r="I2322" s="1">
        <v>-8.6727082813852796</v>
      </c>
      <c r="J2322" s="1">
        <v>-5.8254165844155796</v>
      </c>
    </row>
    <row r="2323" spans="1:10" ht="13.5" customHeight="1" x14ac:dyDescent="0.35">
      <c r="A2323" s="1" t="s">
        <v>85</v>
      </c>
      <c r="B2323" s="1">
        <v>0</v>
      </c>
      <c r="C2323" s="1" t="s">
        <v>14</v>
      </c>
      <c r="D2323" s="1" t="s">
        <v>11</v>
      </c>
      <c r="E2323" s="1">
        <v>-24.066531168831201</v>
      </c>
      <c r="F2323" s="1">
        <v>2.31901731601732</v>
      </c>
      <c r="G2323" s="1">
        <v>3.1224186147186099</v>
      </c>
      <c r="H2323" s="1">
        <v>-1.4141144155844199E-3</v>
      </c>
      <c r="I2323" s="1">
        <v>-8.6795030735930698</v>
      </c>
      <c r="J2323" s="1">
        <v>-5.8299636363636296</v>
      </c>
    </row>
    <row r="2324" spans="1:10" ht="13.5" customHeight="1" x14ac:dyDescent="0.35">
      <c r="A2324" s="1" t="s">
        <v>85</v>
      </c>
      <c r="B2324" s="1">
        <v>1.75</v>
      </c>
      <c r="C2324" s="1" t="s">
        <v>14</v>
      </c>
      <c r="D2324" s="1" t="s">
        <v>11</v>
      </c>
      <c r="E2324" s="1">
        <v>-24.083387532467501</v>
      </c>
      <c r="F2324" s="1">
        <v>2.32072783549784</v>
      </c>
      <c r="G2324" s="1">
        <v>3.12468303030303</v>
      </c>
      <c r="H2324" s="1">
        <v>-1.41516951948052E-3</v>
      </c>
      <c r="I2324" s="1">
        <v>-8.6862978658008707</v>
      </c>
      <c r="J2324" s="1">
        <v>-5.8345106883116804</v>
      </c>
    </row>
    <row r="2325" spans="1:10" ht="13.5" customHeight="1" x14ac:dyDescent="0.35">
      <c r="A2325" s="1" t="s">
        <v>85</v>
      </c>
      <c r="B2325" s="1">
        <v>3.5</v>
      </c>
      <c r="C2325" s="1" t="s">
        <v>14</v>
      </c>
      <c r="D2325" s="1" t="s">
        <v>11</v>
      </c>
      <c r="E2325" s="1">
        <v>-24.100243896103901</v>
      </c>
      <c r="F2325" s="1">
        <v>2.32243835497836</v>
      </c>
      <c r="G2325" s="1">
        <v>3.1269474458874398</v>
      </c>
      <c r="H2325" s="1">
        <v>-1.4162246233766201E-3</v>
      </c>
      <c r="I2325" s="1">
        <v>-8.6930926580086592</v>
      </c>
      <c r="J2325" s="1">
        <v>-5.8390577402597303</v>
      </c>
    </row>
    <row r="2326" spans="1:10" ht="13.5" customHeight="1" x14ac:dyDescent="0.35">
      <c r="A2326" s="1" t="s">
        <v>85</v>
      </c>
      <c r="B2326" s="1">
        <v>0</v>
      </c>
      <c r="C2326" s="1" t="s">
        <v>15</v>
      </c>
      <c r="D2326" s="1" t="s">
        <v>11</v>
      </c>
      <c r="E2326" s="1">
        <v>-24.117100259740301</v>
      </c>
      <c r="F2326" s="1">
        <v>2.3241488744588801</v>
      </c>
      <c r="G2326" s="1">
        <v>3.1292118614718598</v>
      </c>
      <c r="H2326" s="1">
        <v>-1.4172797272727299E-3</v>
      </c>
      <c r="I2326" s="1">
        <v>-8.6998874502164494</v>
      </c>
      <c r="J2326" s="1">
        <v>-5.8436047922077901</v>
      </c>
    </row>
    <row r="2327" spans="1:10" ht="13.5" customHeight="1" x14ac:dyDescent="0.35">
      <c r="A2327" s="1" t="s">
        <v>85</v>
      </c>
      <c r="B2327" s="1">
        <v>1.75</v>
      </c>
      <c r="C2327" s="1" t="s">
        <v>15</v>
      </c>
      <c r="D2327" s="1" t="s">
        <v>11</v>
      </c>
      <c r="E2327" s="1">
        <v>-24.133956623376601</v>
      </c>
      <c r="F2327" s="1">
        <v>2.3258593939394001</v>
      </c>
      <c r="G2327" s="1">
        <v>3.1314762770562701</v>
      </c>
      <c r="H2327" s="1">
        <v>-1.41833483116883E-3</v>
      </c>
      <c r="I2327" s="1">
        <v>-8.7066822424242396</v>
      </c>
      <c r="J2327" s="1">
        <v>-5.84815184415584</v>
      </c>
    </row>
    <row r="2328" spans="1:10" ht="13.5" customHeight="1" x14ac:dyDescent="0.35">
      <c r="A2328" s="1" t="s">
        <v>85</v>
      </c>
      <c r="B2328" s="1">
        <v>3.5</v>
      </c>
      <c r="C2328" s="1" t="s">
        <v>15</v>
      </c>
      <c r="D2328" s="1" t="s">
        <v>11</v>
      </c>
      <c r="E2328" s="1">
        <v>-24.150812987013001</v>
      </c>
      <c r="F2328" s="1">
        <v>2.3275699134199201</v>
      </c>
      <c r="G2328" s="1">
        <v>3.1337406926406901</v>
      </c>
      <c r="H2328" s="1">
        <v>-1.41938993506494E-3</v>
      </c>
      <c r="I2328" s="1">
        <v>-8.7134770346320405</v>
      </c>
      <c r="J2328" s="1">
        <v>-5.8526988961038899</v>
      </c>
    </row>
    <row r="2329" spans="1:10" ht="13.5" customHeight="1" x14ac:dyDescent="0.35">
      <c r="A2329" s="1" t="s">
        <v>85</v>
      </c>
      <c r="B2329" s="1">
        <v>0</v>
      </c>
      <c r="C2329" s="1" t="s">
        <v>16</v>
      </c>
      <c r="D2329" s="1" t="s">
        <v>11</v>
      </c>
      <c r="E2329" s="1">
        <v>-24.167669350649401</v>
      </c>
      <c r="F2329" s="1">
        <v>2.3292804329004402</v>
      </c>
      <c r="G2329" s="1">
        <v>3.1360051082251101</v>
      </c>
      <c r="H2329" s="1">
        <v>-1.4204450389610399E-3</v>
      </c>
      <c r="I2329" s="1">
        <v>-8.7202718268398307</v>
      </c>
      <c r="J2329" s="1">
        <v>-5.8572459480519399</v>
      </c>
    </row>
    <row r="2330" spans="1:10" ht="13.5" customHeight="1" x14ac:dyDescent="0.35">
      <c r="A2330" s="1" t="s">
        <v>85</v>
      </c>
      <c r="B2330" s="1">
        <v>1.75</v>
      </c>
      <c r="C2330" s="1" t="s">
        <v>16</v>
      </c>
      <c r="D2330" s="1" t="s">
        <v>11</v>
      </c>
      <c r="E2330" s="1">
        <v>-24.184525714285702</v>
      </c>
      <c r="F2330" s="1">
        <v>2.3309909523809602</v>
      </c>
      <c r="G2330" s="1">
        <v>3.13826952380952</v>
      </c>
      <c r="H2330" s="1">
        <v>-1.42150014285714E-3</v>
      </c>
      <c r="I2330" s="1">
        <v>-8.7270666190476192</v>
      </c>
      <c r="J2330" s="1">
        <v>-5.8617929999999898</v>
      </c>
    </row>
    <row r="2331" spans="1:10" ht="13.5" customHeight="1" x14ac:dyDescent="0.35">
      <c r="A2331" s="1" t="s">
        <v>85</v>
      </c>
      <c r="B2331" s="1">
        <v>3.5</v>
      </c>
      <c r="C2331" s="1" t="s">
        <v>16</v>
      </c>
      <c r="D2331" s="1" t="s">
        <v>11</v>
      </c>
      <c r="E2331" s="1">
        <v>-24.201382077922101</v>
      </c>
      <c r="F2331" s="1">
        <v>2.3327014718614798</v>
      </c>
      <c r="G2331" s="1">
        <v>3.14053393939394</v>
      </c>
      <c r="H2331" s="1">
        <v>-1.42255524675325E-3</v>
      </c>
      <c r="I2331" s="1">
        <v>-8.7338614112554094</v>
      </c>
      <c r="J2331" s="1">
        <v>-5.8663400519480504</v>
      </c>
    </row>
    <row r="2332" spans="1:10" ht="13.5" customHeight="1" x14ac:dyDescent="0.35">
      <c r="A2332" s="1" t="s">
        <v>85</v>
      </c>
      <c r="B2332" s="1">
        <v>0</v>
      </c>
      <c r="C2332" s="1" t="s">
        <v>17</v>
      </c>
      <c r="D2332" s="1" t="s">
        <v>11</v>
      </c>
      <c r="E2332" s="1">
        <v>-24.218238441558501</v>
      </c>
      <c r="F2332" s="1">
        <v>2.3344119913419998</v>
      </c>
      <c r="G2332" s="1">
        <v>3.1427983549783498</v>
      </c>
      <c r="H2332" s="1">
        <v>-1.4236103506493499E-3</v>
      </c>
      <c r="I2332" s="1">
        <v>-8.7406562034631996</v>
      </c>
      <c r="J2332" s="1">
        <v>-5.8708871038961004</v>
      </c>
    </row>
    <row r="2333" spans="1:10" ht="13.5" customHeight="1" x14ac:dyDescent="0.35">
      <c r="A2333" s="1" t="s">
        <v>85</v>
      </c>
      <c r="B2333" s="1">
        <v>1.75</v>
      </c>
      <c r="C2333" s="1" t="s">
        <v>17</v>
      </c>
      <c r="D2333" s="1" t="s">
        <v>11</v>
      </c>
      <c r="E2333" s="1">
        <v>-24.235094805194802</v>
      </c>
      <c r="F2333" s="1">
        <v>2.3361225108225199</v>
      </c>
      <c r="G2333" s="1">
        <v>3.1450627705627698</v>
      </c>
      <c r="H2333" s="1">
        <v>-1.42466545454545E-3</v>
      </c>
      <c r="I2333" s="1">
        <v>-8.7474509956710005</v>
      </c>
      <c r="J2333" s="1">
        <v>-5.8754341558441503</v>
      </c>
    </row>
    <row r="2334" spans="1:10" ht="13.5" customHeight="1" x14ac:dyDescent="0.35">
      <c r="A2334" s="1" t="s">
        <v>85</v>
      </c>
      <c r="B2334" s="1">
        <v>3.5</v>
      </c>
      <c r="C2334" s="1" t="s">
        <v>17</v>
      </c>
      <c r="D2334" s="1" t="s">
        <v>11</v>
      </c>
      <c r="E2334" s="1">
        <v>-24.251951168831201</v>
      </c>
      <c r="F2334" s="1">
        <v>2.3378330303030399</v>
      </c>
      <c r="G2334" s="1">
        <v>3.1473271861471801</v>
      </c>
      <c r="H2334" s="1">
        <v>-1.42572055844156E-3</v>
      </c>
      <c r="I2334" s="1">
        <v>-8.7542457878787907</v>
      </c>
      <c r="J2334" s="1">
        <v>-5.8799812077922002</v>
      </c>
    </row>
    <row r="2335" spans="1:10" ht="13.5" customHeight="1" x14ac:dyDescent="0.35">
      <c r="A2335" s="1" t="s">
        <v>85</v>
      </c>
      <c r="B2335" s="1">
        <v>0</v>
      </c>
      <c r="C2335" s="1" t="s">
        <v>10</v>
      </c>
      <c r="D2335" s="1" t="s">
        <v>11</v>
      </c>
      <c r="E2335" s="1">
        <v>-24.268807532468301</v>
      </c>
      <c r="F2335" s="1">
        <v>2.3395435497835702</v>
      </c>
      <c r="G2335" s="1">
        <v>3.1495916017316898</v>
      </c>
      <c r="H2335" s="1">
        <v>-1.4267756623375801E-3</v>
      </c>
      <c r="I2335" s="1">
        <v>-8.7610405800869309</v>
      </c>
      <c r="J2335" s="1">
        <v>-5.8845282597404296</v>
      </c>
    </row>
    <row r="2336" spans="1:10" ht="13.5" customHeight="1" x14ac:dyDescent="0.35">
      <c r="A2336" s="1" t="s">
        <v>85</v>
      </c>
      <c r="B2336" s="1">
        <v>1.75</v>
      </c>
      <c r="C2336" s="1" t="s">
        <v>10</v>
      </c>
      <c r="D2336" s="1" t="s">
        <v>11</v>
      </c>
      <c r="E2336" s="1">
        <v>-24.285663896104701</v>
      </c>
      <c r="F2336" s="1">
        <v>2.3412540692640902</v>
      </c>
      <c r="G2336" s="1">
        <v>3.1518560173161099</v>
      </c>
      <c r="H2336" s="1">
        <v>-1.42783076623368E-3</v>
      </c>
      <c r="I2336" s="1">
        <v>-8.7678353722947406</v>
      </c>
      <c r="J2336" s="1">
        <v>-5.8890753116884902</v>
      </c>
    </row>
    <row r="2337" spans="1:10" ht="13.5" customHeight="1" x14ac:dyDescent="0.35">
      <c r="A2337" s="1" t="s">
        <v>85</v>
      </c>
      <c r="B2337" s="1">
        <v>3.5</v>
      </c>
      <c r="C2337" s="1" t="s">
        <v>10</v>
      </c>
      <c r="D2337" s="1" t="s">
        <v>11</v>
      </c>
      <c r="E2337" s="1">
        <v>-24.302520259741101</v>
      </c>
      <c r="F2337" s="1">
        <v>2.3429645887446102</v>
      </c>
      <c r="G2337" s="1">
        <v>3.1541204329005299</v>
      </c>
      <c r="H2337" s="1">
        <v>-1.42888587012978E-3</v>
      </c>
      <c r="I2337" s="1">
        <v>-8.7746301645025504</v>
      </c>
      <c r="J2337" s="1">
        <v>-5.8936223636365499</v>
      </c>
    </row>
    <row r="2338" spans="1:10" ht="13.5" customHeight="1" x14ac:dyDescent="0.35">
      <c r="A2338" s="1" t="s">
        <v>85</v>
      </c>
      <c r="B2338" s="1">
        <v>0</v>
      </c>
      <c r="C2338" s="1" t="s">
        <v>12</v>
      </c>
      <c r="D2338" s="1" t="s">
        <v>11</v>
      </c>
      <c r="E2338" s="1">
        <v>-24.319376623377501</v>
      </c>
      <c r="F2338" s="1">
        <v>2.3446751082251298</v>
      </c>
      <c r="G2338" s="1">
        <v>3.1563848484849499</v>
      </c>
      <c r="H2338" s="1">
        <v>-1.4299409740258799E-3</v>
      </c>
      <c r="I2338" s="1">
        <v>-8.7814249567103602</v>
      </c>
      <c r="J2338" s="1">
        <v>-5.8981694155846096</v>
      </c>
    </row>
    <row r="2339" spans="1:10" ht="13.5" customHeight="1" x14ac:dyDescent="0.35">
      <c r="A2339" s="1" t="s">
        <v>85</v>
      </c>
      <c r="B2339" s="1">
        <v>1.75</v>
      </c>
      <c r="C2339" s="1" t="s">
        <v>12</v>
      </c>
      <c r="D2339" s="1" t="s">
        <v>11</v>
      </c>
      <c r="E2339" s="1">
        <v>-24.336232987013901</v>
      </c>
      <c r="F2339" s="1">
        <v>2.3463856277056498</v>
      </c>
      <c r="G2339" s="1">
        <v>3.15864926406937</v>
      </c>
      <c r="H2339" s="1">
        <v>-1.43099607792198E-3</v>
      </c>
      <c r="I2339" s="1">
        <v>-8.7882197489181699</v>
      </c>
      <c r="J2339" s="1">
        <v>-5.9027164675326702</v>
      </c>
    </row>
    <row r="2340" spans="1:10" ht="13.5" customHeight="1" x14ac:dyDescent="0.35">
      <c r="A2340" s="1" t="s">
        <v>85</v>
      </c>
      <c r="B2340" s="1">
        <v>3.5</v>
      </c>
      <c r="C2340" s="1" t="s">
        <v>12</v>
      </c>
      <c r="D2340" s="1" t="s">
        <v>11</v>
      </c>
      <c r="E2340" s="1">
        <v>-24.353089350650301</v>
      </c>
      <c r="F2340" s="1">
        <v>2.3480961471861699</v>
      </c>
      <c r="G2340" s="1">
        <v>3.16091367965379</v>
      </c>
      <c r="H2340" s="1">
        <v>-1.4320511818180801E-3</v>
      </c>
      <c r="I2340" s="1">
        <v>-8.7950145411259797</v>
      </c>
      <c r="J2340" s="1">
        <v>-5.9072635194807397</v>
      </c>
    </row>
    <row r="2341" spans="1:10" ht="13.5" customHeight="1" x14ac:dyDescent="0.35">
      <c r="A2341" s="1" t="s">
        <v>85</v>
      </c>
      <c r="B2341" s="1">
        <v>0</v>
      </c>
      <c r="C2341" s="1" t="s">
        <v>13</v>
      </c>
      <c r="D2341" s="1" t="s">
        <v>11</v>
      </c>
      <c r="E2341" s="1">
        <v>-24.3699457142867</v>
      </c>
      <c r="F2341" s="1">
        <v>2.3498066666666899</v>
      </c>
      <c r="G2341" s="1">
        <v>3.16317809523821</v>
      </c>
      <c r="H2341" s="1">
        <v>-1.4331062857141799E-3</v>
      </c>
      <c r="I2341" s="1">
        <v>-8.8018093333337895</v>
      </c>
      <c r="J2341" s="1">
        <v>-5.9118105714288003</v>
      </c>
    </row>
    <row r="2342" spans="1:10" ht="13.5" customHeight="1" x14ac:dyDescent="0.35">
      <c r="A2342" s="1" t="s">
        <v>85</v>
      </c>
      <c r="B2342" s="1">
        <v>1.75</v>
      </c>
      <c r="C2342" s="1" t="s">
        <v>13</v>
      </c>
      <c r="D2342" s="1" t="s">
        <v>11</v>
      </c>
      <c r="E2342" s="1">
        <v>-24.3868020779231</v>
      </c>
      <c r="F2342" s="1">
        <v>2.3515171861472099</v>
      </c>
      <c r="G2342" s="1">
        <v>3.1654425108226301</v>
      </c>
      <c r="H2342" s="1">
        <v>-1.43416138961028E-3</v>
      </c>
      <c r="I2342" s="1">
        <v>-8.8086041255415992</v>
      </c>
      <c r="J2342" s="1">
        <v>-5.91635762337686</v>
      </c>
    </row>
    <row r="2343" spans="1:10" ht="13.5" customHeight="1" x14ac:dyDescent="0.35">
      <c r="A2343" s="1" t="s">
        <v>85</v>
      </c>
      <c r="B2343" s="1">
        <v>3.5</v>
      </c>
      <c r="C2343" s="1" t="s">
        <v>13</v>
      </c>
      <c r="D2343" s="1" t="s">
        <v>11</v>
      </c>
      <c r="E2343" s="1">
        <v>-24.4036584415595</v>
      </c>
      <c r="F2343" s="1">
        <v>2.35322770562773</v>
      </c>
      <c r="G2343" s="1">
        <v>3.1677069264070501</v>
      </c>
      <c r="H2343" s="1">
        <v>-1.4352164935063801E-3</v>
      </c>
      <c r="I2343" s="1">
        <v>-8.8153989177494108</v>
      </c>
      <c r="J2343" s="1">
        <v>-5.9209046753249197</v>
      </c>
    </row>
    <row r="2344" spans="1:10" ht="13.5" customHeight="1" x14ac:dyDescent="0.35">
      <c r="A2344" s="1" t="s">
        <v>85</v>
      </c>
      <c r="B2344" s="1">
        <v>0</v>
      </c>
      <c r="C2344" s="1" t="s">
        <v>14</v>
      </c>
      <c r="D2344" s="1" t="s">
        <v>11</v>
      </c>
      <c r="E2344" s="1">
        <v>-24.4205148051959</v>
      </c>
      <c r="F2344" s="1">
        <v>2.35493822510825</v>
      </c>
      <c r="G2344" s="1">
        <v>3.1699713419914701</v>
      </c>
      <c r="H2344" s="1">
        <v>-1.4362715974024799E-3</v>
      </c>
      <c r="I2344" s="1">
        <v>-8.8221937099572205</v>
      </c>
      <c r="J2344" s="1">
        <v>-5.9254517272729803</v>
      </c>
    </row>
    <row r="2345" spans="1:10" ht="13.5" customHeight="1" x14ac:dyDescent="0.35">
      <c r="A2345" s="1" t="s">
        <v>85</v>
      </c>
      <c r="B2345" s="1">
        <v>1.75</v>
      </c>
      <c r="C2345" s="1" t="s">
        <v>14</v>
      </c>
      <c r="D2345" s="1" t="s">
        <v>11</v>
      </c>
      <c r="E2345" s="1">
        <v>-24.4373711688323</v>
      </c>
      <c r="F2345" s="1">
        <v>2.3566487445887701</v>
      </c>
      <c r="G2345" s="1">
        <v>3.1722357575758902</v>
      </c>
      <c r="H2345" s="1">
        <v>-1.43732670129858E-3</v>
      </c>
      <c r="I2345" s="1">
        <v>-8.8289885021650303</v>
      </c>
      <c r="J2345" s="1">
        <v>-5.92999877922104</v>
      </c>
    </row>
    <row r="2346" spans="1:10" ht="13.5" customHeight="1" x14ac:dyDescent="0.35">
      <c r="A2346" s="1" t="s">
        <v>85</v>
      </c>
      <c r="B2346" s="1">
        <v>3.5</v>
      </c>
      <c r="C2346" s="1" t="s">
        <v>14</v>
      </c>
      <c r="D2346" s="1" t="s">
        <v>11</v>
      </c>
      <c r="E2346" s="1">
        <v>-24.4542275324687</v>
      </c>
      <c r="F2346" s="1">
        <v>2.3583592640692901</v>
      </c>
      <c r="G2346" s="1">
        <v>3.1745001731603102</v>
      </c>
      <c r="H2346" s="1">
        <v>-1.4383818051946801E-3</v>
      </c>
      <c r="I2346" s="1">
        <v>-8.83578329437284</v>
      </c>
      <c r="J2346" s="1">
        <v>-5.9345458311690997</v>
      </c>
    </row>
    <row r="2347" spans="1:10" ht="13.5" customHeight="1" x14ac:dyDescent="0.35">
      <c r="A2347" s="1" t="s">
        <v>85</v>
      </c>
      <c r="B2347" s="1">
        <v>0</v>
      </c>
      <c r="C2347" s="1" t="s">
        <v>15</v>
      </c>
      <c r="D2347" s="1" t="s">
        <v>11</v>
      </c>
      <c r="E2347" s="1">
        <v>-24.4710838961051</v>
      </c>
      <c r="F2347" s="1">
        <v>2.3600697835498101</v>
      </c>
      <c r="G2347" s="1">
        <v>3.1767645887447298</v>
      </c>
      <c r="H2347" s="1">
        <v>-1.43943690909078E-3</v>
      </c>
      <c r="I2347" s="1">
        <v>-8.8425780865806498</v>
      </c>
      <c r="J2347" s="1">
        <v>-5.9390928831171603</v>
      </c>
    </row>
    <row r="2348" spans="1:10" ht="13.5" customHeight="1" x14ac:dyDescent="0.35">
      <c r="A2348" s="1" t="s">
        <v>85</v>
      </c>
      <c r="B2348" s="1">
        <v>1.75</v>
      </c>
      <c r="C2348" s="1" t="s">
        <v>15</v>
      </c>
      <c r="D2348" s="1" t="s">
        <v>11</v>
      </c>
      <c r="E2348" s="1">
        <v>-24.487940259741499</v>
      </c>
      <c r="F2348" s="1">
        <v>2.3617803030303302</v>
      </c>
      <c r="G2348" s="1">
        <v>3.1790290043291498</v>
      </c>
      <c r="H2348" s="1">
        <v>-1.44049201298688E-3</v>
      </c>
      <c r="I2348" s="1">
        <v>-8.8493728787884596</v>
      </c>
      <c r="J2348" s="1">
        <v>-5.94363993506522</v>
      </c>
    </row>
    <row r="2349" spans="1:10" ht="13.5" customHeight="1" x14ac:dyDescent="0.35">
      <c r="A2349" s="1" t="s">
        <v>85</v>
      </c>
      <c r="B2349" s="1">
        <v>3.5</v>
      </c>
      <c r="C2349" s="1" t="s">
        <v>15</v>
      </c>
      <c r="D2349" s="1" t="s">
        <v>11</v>
      </c>
      <c r="E2349" s="1">
        <v>-24.504796623377899</v>
      </c>
      <c r="F2349" s="1">
        <v>2.3634908225108502</v>
      </c>
      <c r="G2349" s="1">
        <v>3.1812934199135698</v>
      </c>
      <c r="H2349" s="1">
        <v>-1.4415471168829799E-3</v>
      </c>
      <c r="I2349" s="1">
        <v>-8.8561676709962693</v>
      </c>
      <c r="J2349" s="1">
        <v>-5.9481869870132797</v>
      </c>
    </row>
    <row r="2350" spans="1:10" ht="13.5" customHeight="1" x14ac:dyDescent="0.35">
      <c r="A2350" s="1" t="s">
        <v>85</v>
      </c>
      <c r="B2350" s="1">
        <v>0</v>
      </c>
      <c r="C2350" s="1" t="s">
        <v>16</v>
      </c>
      <c r="D2350" s="1" t="s">
        <v>11</v>
      </c>
      <c r="E2350" s="1">
        <v>-24.521652987014299</v>
      </c>
      <c r="F2350" s="1">
        <v>2.3652013419913702</v>
      </c>
      <c r="G2350" s="1">
        <v>3.1835578354979899</v>
      </c>
      <c r="H2350" s="1">
        <v>-1.44260222077908E-3</v>
      </c>
      <c r="I2350" s="1">
        <v>-8.8629624632040809</v>
      </c>
      <c r="J2350" s="1">
        <v>-5.9527340389613403</v>
      </c>
    </row>
    <row r="2351" spans="1:10" ht="13.5" customHeight="1" x14ac:dyDescent="0.35">
      <c r="A2351" s="1" t="s">
        <v>85</v>
      </c>
      <c r="B2351" s="1">
        <v>1.75</v>
      </c>
      <c r="C2351" s="1" t="s">
        <v>16</v>
      </c>
      <c r="D2351" s="1" t="s">
        <v>11</v>
      </c>
      <c r="E2351" s="1">
        <v>-24.538509350650699</v>
      </c>
      <c r="F2351" s="1">
        <v>2.3669118614718898</v>
      </c>
      <c r="G2351" s="1">
        <v>3.1858222510824099</v>
      </c>
      <c r="H2351" s="1">
        <v>-1.4436573246751801E-3</v>
      </c>
      <c r="I2351" s="1">
        <v>-8.8697572554118906</v>
      </c>
      <c r="J2351" s="1">
        <v>-5.9572810909094001</v>
      </c>
    </row>
    <row r="2352" spans="1:10" ht="13.5" customHeight="1" x14ac:dyDescent="0.35">
      <c r="A2352" s="1" t="s">
        <v>85</v>
      </c>
      <c r="B2352" s="1">
        <v>3.5</v>
      </c>
      <c r="C2352" s="1" t="s">
        <v>16</v>
      </c>
      <c r="D2352" s="1" t="s">
        <v>11</v>
      </c>
      <c r="E2352" s="1">
        <v>-24.555365714287099</v>
      </c>
      <c r="F2352" s="1">
        <v>2.3686223809524098</v>
      </c>
      <c r="G2352" s="1">
        <v>3.1880866666668299</v>
      </c>
      <c r="H2352" s="1">
        <v>-1.4447124285712799E-3</v>
      </c>
      <c r="I2352" s="1">
        <v>-8.8765520476197004</v>
      </c>
      <c r="J2352" s="1">
        <v>-5.9618281428574598</v>
      </c>
    </row>
    <row r="2353" spans="1:10" ht="13.5" customHeight="1" x14ac:dyDescent="0.35">
      <c r="A2353" s="1" t="s">
        <v>85</v>
      </c>
      <c r="B2353" s="1">
        <v>0</v>
      </c>
      <c r="C2353" s="1" t="s">
        <v>17</v>
      </c>
      <c r="D2353" s="1" t="s">
        <v>11</v>
      </c>
      <c r="E2353" s="1">
        <v>-24.572222077923499</v>
      </c>
      <c r="F2353" s="1">
        <v>2.3703329004329299</v>
      </c>
      <c r="G2353" s="1">
        <v>3.19035108225125</v>
      </c>
      <c r="H2353" s="1">
        <v>-1.44576753246738E-3</v>
      </c>
      <c r="I2353" s="1">
        <v>-8.8833468398275102</v>
      </c>
      <c r="J2353" s="1">
        <v>-5.9663751948055204</v>
      </c>
    </row>
    <row r="2354" spans="1:10" ht="13.5" customHeight="1" x14ac:dyDescent="0.35">
      <c r="A2354" s="1" t="s">
        <v>85</v>
      </c>
      <c r="B2354" s="1">
        <v>1.75</v>
      </c>
      <c r="C2354" s="1" t="s">
        <v>17</v>
      </c>
      <c r="D2354" s="1" t="s">
        <v>11</v>
      </c>
      <c r="E2354" s="1">
        <v>-24.589078441559899</v>
      </c>
      <c r="F2354" s="1">
        <v>2.3720434199134499</v>
      </c>
      <c r="G2354" s="1">
        <v>3.19261549783567</v>
      </c>
      <c r="H2354" s="1">
        <v>-1.4468226363634801E-3</v>
      </c>
      <c r="I2354" s="1">
        <v>-8.8901416320353199</v>
      </c>
      <c r="J2354" s="1">
        <v>-5.9709222467535801</v>
      </c>
    </row>
    <row r="2355" spans="1:10" ht="13.5" customHeight="1" x14ac:dyDescent="0.35">
      <c r="A2355" s="1" t="s">
        <v>85</v>
      </c>
      <c r="B2355" s="1">
        <v>3.5</v>
      </c>
      <c r="C2355" s="1" t="s">
        <v>17</v>
      </c>
      <c r="D2355" s="1" t="s">
        <v>11</v>
      </c>
      <c r="E2355" s="1">
        <v>-24.605934805196298</v>
      </c>
      <c r="F2355" s="1">
        <v>2.3737539393939699</v>
      </c>
      <c r="G2355" s="1">
        <v>3.19487991342009</v>
      </c>
      <c r="H2355" s="1">
        <v>-1.44787774025958E-3</v>
      </c>
      <c r="I2355" s="1">
        <v>-8.8969364242431297</v>
      </c>
      <c r="J2355" s="1">
        <v>-5.9754692987016496</v>
      </c>
    </row>
    <row r="2356" spans="1:10" ht="13.5" customHeight="1" x14ac:dyDescent="0.35">
      <c r="A2356" s="1" t="s">
        <v>85</v>
      </c>
      <c r="B2356" s="1">
        <v>0</v>
      </c>
      <c r="C2356" s="1" t="s">
        <v>10</v>
      </c>
      <c r="D2356" s="1" t="s">
        <v>11</v>
      </c>
      <c r="E2356" s="1">
        <v>-24.622791168832698</v>
      </c>
      <c r="F2356" s="1">
        <v>2.37546445887449</v>
      </c>
      <c r="G2356" s="1">
        <v>3.1971443290045101</v>
      </c>
      <c r="H2356" s="1">
        <v>-1.44893284415568E-3</v>
      </c>
      <c r="I2356" s="1">
        <v>-8.9037312164509395</v>
      </c>
      <c r="J2356" s="1">
        <v>-5.9800163506497004</v>
      </c>
    </row>
    <row r="2357" spans="1:10" ht="13.5" customHeight="1" x14ac:dyDescent="0.35">
      <c r="A2357" s="1" t="s">
        <v>85</v>
      </c>
      <c r="B2357" s="1">
        <v>1.75</v>
      </c>
      <c r="C2357" s="1" t="s">
        <v>10</v>
      </c>
      <c r="D2357" s="1" t="s">
        <v>11</v>
      </c>
      <c r="E2357" s="1">
        <v>-24.639647532469098</v>
      </c>
      <c r="F2357" s="1">
        <v>2.37717497835501</v>
      </c>
      <c r="G2357" s="1">
        <v>3.1994087445889301</v>
      </c>
      <c r="H2357" s="1">
        <v>-1.4499879480517799E-3</v>
      </c>
      <c r="I2357" s="1">
        <v>-8.9105260086587492</v>
      </c>
      <c r="J2357" s="1">
        <v>-5.9845634025977699</v>
      </c>
    </row>
    <row r="2358" spans="1:10" ht="13.5" customHeight="1" x14ac:dyDescent="0.35">
      <c r="A2358" s="1" t="s">
        <v>85</v>
      </c>
      <c r="B2358" s="1">
        <v>3.5</v>
      </c>
      <c r="C2358" s="1" t="s">
        <v>10</v>
      </c>
      <c r="D2358" s="1" t="s">
        <v>11</v>
      </c>
      <c r="E2358" s="1">
        <v>-24.656503896105502</v>
      </c>
      <c r="F2358" s="1">
        <v>2.37888549783553</v>
      </c>
      <c r="G2358" s="1">
        <v>3.2016731601733501</v>
      </c>
      <c r="H2358" s="1">
        <v>-1.45104305194788E-3</v>
      </c>
      <c r="I2358" s="1">
        <v>-8.9173208008665608</v>
      </c>
      <c r="J2358" s="1">
        <v>-5.9891104545458296</v>
      </c>
    </row>
    <row r="2359" spans="1:10" ht="13.5" customHeight="1" x14ac:dyDescent="0.35">
      <c r="A2359" s="1" t="s">
        <v>85</v>
      </c>
      <c r="B2359" s="1">
        <v>0</v>
      </c>
      <c r="C2359" s="1" t="s">
        <v>12</v>
      </c>
      <c r="D2359" s="1" t="s">
        <v>11</v>
      </c>
      <c r="E2359" s="1">
        <v>-24.673360259741902</v>
      </c>
      <c r="F2359" s="1">
        <v>2.3805960173160501</v>
      </c>
      <c r="G2359" s="1">
        <v>3.2039375757577702</v>
      </c>
      <c r="H2359" s="1">
        <v>-1.4520981558439801E-3</v>
      </c>
      <c r="I2359" s="1">
        <v>-8.9241155930743705</v>
      </c>
      <c r="J2359" s="1">
        <v>-5.9936575064938902</v>
      </c>
    </row>
    <row r="2360" spans="1:10" ht="13.5" customHeight="1" x14ac:dyDescent="0.35">
      <c r="A2360" s="1" t="s">
        <v>85</v>
      </c>
      <c r="B2360" s="1">
        <v>1.75</v>
      </c>
      <c r="C2360" s="1" t="s">
        <v>12</v>
      </c>
      <c r="D2360" s="1" t="s">
        <v>11</v>
      </c>
      <c r="E2360" s="1">
        <v>-24.690216623378301</v>
      </c>
      <c r="F2360" s="1">
        <v>2.3823065367965701</v>
      </c>
      <c r="G2360" s="1">
        <v>3.2062019913421902</v>
      </c>
      <c r="H2360" s="1">
        <v>-1.4531532597400799E-3</v>
      </c>
      <c r="I2360" s="1">
        <v>-8.9309103852821803</v>
      </c>
      <c r="J2360" s="1">
        <v>-5.9982045584419499</v>
      </c>
    </row>
    <row r="2361" spans="1:10" ht="13.5" customHeight="1" x14ac:dyDescent="0.35">
      <c r="A2361" s="1" t="s">
        <v>85</v>
      </c>
      <c r="B2361" s="1">
        <v>3.5</v>
      </c>
      <c r="C2361" s="1" t="s">
        <v>12</v>
      </c>
      <c r="D2361" s="1" t="s">
        <v>11</v>
      </c>
      <c r="E2361" s="1">
        <v>-24.707072987014701</v>
      </c>
      <c r="F2361" s="1">
        <v>2.3840170562770902</v>
      </c>
      <c r="G2361" s="1">
        <v>3.2084664069266098</v>
      </c>
      <c r="H2361" s="1">
        <v>-1.45420836363618E-3</v>
      </c>
      <c r="I2361" s="1">
        <v>-8.93770517748999</v>
      </c>
      <c r="J2361" s="1">
        <v>-6.0027516103900096</v>
      </c>
    </row>
    <row r="2362" spans="1:10" ht="13.5" customHeight="1" x14ac:dyDescent="0.35">
      <c r="A2362" s="1" t="s">
        <v>85</v>
      </c>
      <c r="B2362" s="1">
        <v>0</v>
      </c>
      <c r="C2362" s="1" t="s">
        <v>13</v>
      </c>
      <c r="D2362" s="1" t="s">
        <v>11</v>
      </c>
      <c r="E2362" s="1">
        <v>-24.723929350651101</v>
      </c>
      <c r="F2362" s="1">
        <v>2.3857275757576102</v>
      </c>
      <c r="G2362" s="1">
        <v>3.2107308225110298</v>
      </c>
      <c r="H2362" s="1">
        <v>-1.4552634675322801E-3</v>
      </c>
      <c r="I2362" s="1">
        <v>-8.9444999696977998</v>
      </c>
      <c r="J2362" s="1">
        <v>-6.0072986623380702</v>
      </c>
    </row>
    <row r="2363" spans="1:10" ht="13.5" customHeight="1" x14ac:dyDescent="0.35">
      <c r="A2363" s="1" t="s">
        <v>85</v>
      </c>
      <c r="B2363" s="1">
        <v>1.75</v>
      </c>
      <c r="C2363" s="1" t="s">
        <v>13</v>
      </c>
      <c r="D2363" s="1" t="s">
        <v>11</v>
      </c>
      <c r="E2363" s="1">
        <v>-24.740785714287501</v>
      </c>
      <c r="F2363" s="1">
        <v>2.3874380952381302</v>
      </c>
      <c r="G2363" s="1">
        <v>3.2129952380954498</v>
      </c>
      <c r="H2363" s="1">
        <v>-1.4563185714283799E-3</v>
      </c>
      <c r="I2363" s="1">
        <v>-8.9512947619056096</v>
      </c>
      <c r="J2363" s="1">
        <v>-6.0118457142861299</v>
      </c>
    </row>
    <row r="2364" spans="1:10" ht="13.5" customHeight="1" x14ac:dyDescent="0.35">
      <c r="A2364" s="1" t="s">
        <v>85</v>
      </c>
      <c r="B2364" s="1">
        <v>3.5</v>
      </c>
      <c r="C2364" s="1" t="s">
        <v>13</v>
      </c>
      <c r="D2364" s="1" t="s">
        <v>11</v>
      </c>
      <c r="E2364" s="1">
        <v>-24.757642077923901</v>
      </c>
      <c r="F2364" s="1">
        <v>2.3891486147186498</v>
      </c>
      <c r="G2364" s="1">
        <v>3.2152596536798699</v>
      </c>
      <c r="H2364" s="1">
        <v>-1.45737367532448E-3</v>
      </c>
      <c r="I2364" s="1">
        <v>-8.9580895541134193</v>
      </c>
      <c r="J2364" s="1">
        <v>-6.0163927662341896</v>
      </c>
    </row>
    <row r="2365" spans="1:10" ht="13.5" customHeight="1" x14ac:dyDescent="0.35">
      <c r="A2365" s="1" t="s">
        <v>85</v>
      </c>
      <c r="B2365" s="1">
        <v>0</v>
      </c>
      <c r="C2365" s="1" t="s">
        <v>14</v>
      </c>
      <c r="D2365" s="1" t="s">
        <v>11</v>
      </c>
      <c r="E2365" s="1">
        <v>-24.774498441560301</v>
      </c>
      <c r="F2365" s="1">
        <v>2.3908591341991698</v>
      </c>
      <c r="G2365" s="1">
        <v>3.2175240692642899</v>
      </c>
      <c r="H2365" s="1">
        <v>-1.4584287792205801E-3</v>
      </c>
      <c r="I2365" s="1">
        <v>-8.9648843463212309</v>
      </c>
      <c r="J2365" s="1">
        <v>-6.0209398181822502</v>
      </c>
    </row>
    <row r="2366" spans="1:10" ht="13.5" customHeight="1" x14ac:dyDescent="0.35">
      <c r="A2366" s="1" t="s">
        <v>85</v>
      </c>
      <c r="B2366" s="1">
        <v>1.75</v>
      </c>
      <c r="C2366" s="1" t="s">
        <v>14</v>
      </c>
      <c r="D2366" s="1" t="s">
        <v>11</v>
      </c>
      <c r="E2366" s="1">
        <v>-24.791354805196701</v>
      </c>
      <c r="F2366" s="1">
        <v>2.3925696536796899</v>
      </c>
      <c r="G2366" s="1">
        <v>3.2197884848487099</v>
      </c>
      <c r="H2366" s="1">
        <v>-1.45948388311668E-3</v>
      </c>
      <c r="I2366" s="1">
        <v>-8.9716791385290406</v>
      </c>
      <c r="J2366" s="1">
        <v>-6.0254868701303099</v>
      </c>
    </row>
    <row r="2367" spans="1:10" ht="13.5" customHeight="1" x14ac:dyDescent="0.35">
      <c r="A2367" s="1" t="s">
        <v>85</v>
      </c>
      <c r="B2367" s="1">
        <v>3.5</v>
      </c>
      <c r="C2367" s="1" t="s">
        <v>14</v>
      </c>
      <c r="D2367" s="1" t="s">
        <v>11</v>
      </c>
      <c r="E2367" s="1">
        <v>-24.8082111688331</v>
      </c>
      <c r="F2367" s="1">
        <v>2.3942801731602099</v>
      </c>
      <c r="G2367" s="1">
        <v>3.22205290043313</v>
      </c>
      <c r="H2367" s="1">
        <v>-1.46053898701278E-3</v>
      </c>
      <c r="I2367" s="1">
        <v>-8.9784739307368504</v>
      </c>
      <c r="J2367" s="1">
        <v>-6.0300339220783696</v>
      </c>
    </row>
    <row r="2368" spans="1:10" ht="13.5" customHeight="1" x14ac:dyDescent="0.35">
      <c r="A2368" s="1" t="s">
        <v>85</v>
      </c>
      <c r="B2368" s="1">
        <v>0</v>
      </c>
      <c r="C2368" s="1" t="s">
        <v>15</v>
      </c>
      <c r="D2368" s="1" t="s">
        <v>11</v>
      </c>
      <c r="E2368" s="1">
        <v>-24.8250675324695</v>
      </c>
      <c r="F2368" s="1">
        <v>2.3959906926407299</v>
      </c>
      <c r="G2368" s="1">
        <v>3.22431731601755</v>
      </c>
      <c r="H2368" s="1">
        <v>-1.4615940909088799E-3</v>
      </c>
      <c r="I2368" s="1">
        <v>-8.9852687229446602</v>
      </c>
      <c r="J2368" s="1">
        <v>-6.0345809740264302</v>
      </c>
    </row>
    <row r="2369" spans="1:10" ht="13.5" customHeight="1" x14ac:dyDescent="0.35">
      <c r="A2369" s="1" t="s">
        <v>85</v>
      </c>
      <c r="B2369" s="1">
        <v>1.75</v>
      </c>
      <c r="C2369" s="1" t="s">
        <v>15</v>
      </c>
      <c r="D2369" s="1" t="s">
        <v>11</v>
      </c>
      <c r="E2369" s="1">
        <v>-24.8419238961059</v>
      </c>
      <c r="F2369" s="1">
        <v>2.39770121212125</v>
      </c>
      <c r="G2369" s="1">
        <v>3.22658173160197</v>
      </c>
      <c r="H2369" s="1">
        <v>-1.46264919480498E-3</v>
      </c>
      <c r="I2369" s="1">
        <v>-8.9920635151524699</v>
      </c>
      <c r="J2369" s="1">
        <v>-6.0391280259744899</v>
      </c>
    </row>
    <row r="2370" spans="1:10" ht="13.5" customHeight="1" x14ac:dyDescent="0.35">
      <c r="A2370" s="1" t="s">
        <v>85</v>
      </c>
      <c r="B2370" s="1">
        <v>3.5</v>
      </c>
      <c r="C2370" s="1" t="s">
        <v>15</v>
      </c>
      <c r="D2370" s="1" t="s">
        <v>11</v>
      </c>
      <c r="E2370" s="1">
        <v>-24.8587802597423</v>
      </c>
      <c r="F2370" s="1">
        <v>2.39941173160177</v>
      </c>
      <c r="G2370" s="1">
        <v>3.2288461471863901</v>
      </c>
      <c r="H2370" s="1">
        <v>-1.4637042987010801E-3</v>
      </c>
      <c r="I2370" s="1">
        <v>-8.9988583073602797</v>
      </c>
      <c r="J2370" s="1">
        <v>-6.0436750779225497</v>
      </c>
    </row>
    <row r="2371" spans="1:10" ht="13.5" customHeight="1" x14ac:dyDescent="0.35">
      <c r="A2371" s="1" t="s">
        <v>85</v>
      </c>
      <c r="B2371" s="1">
        <v>0</v>
      </c>
      <c r="C2371" s="1" t="s">
        <v>16</v>
      </c>
      <c r="D2371" s="1" t="s">
        <v>11</v>
      </c>
      <c r="E2371" s="1">
        <v>-24.8756366233787</v>
      </c>
      <c r="F2371" s="1">
        <v>2.40112225108229</v>
      </c>
      <c r="G2371" s="1">
        <v>3.2311105627708101</v>
      </c>
      <c r="H2371" s="1">
        <v>-1.4647594025971799E-3</v>
      </c>
      <c r="I2371" s="1">
        <v>-9.0056530995680895</v>
      </c>
      <c r="J2371" s="1">
        <v>-6.0482221298706103</v>
      </c>
    </row>
    <row r="2372" spans="1:10" ht="13.5" customHeight="1" x14ac:dyDescent="0.35">
      <c r="A2372" s="1" t="s">
        <v>85</v>
      </c>
      <c r="B2372" s="1">
        <v>1.75</v>
      </c>
      <c r="C2372" s="1" t="s">
        <v>16</v>
      </c>
      <c r="D2372" s="1" t="s">
        <v>11</v>
      </c>
      <c r="E2372" s="1">
        <v>-24.8924929870151</v>
      </c>
      <c r="F2372" s="1">
        <v>2.4028327705628101</v>
      </c>
      <c r="G2372" s="1">
        <v>3.2333749783552301</v>
      </c>
      <c r="H2372" s="1">
        <v>-1.46581450649328E-3</v>
      </c>
      <c r="I2372" s="1">
        <v>-9.0124478917758992</v>
      </c>
      <c r="J2372" s="1">
        <v>-6.05276918181867</v>
      </c>
    </row>
    <row r="2373" spans="1:10" ht="13.5" customHeight="1" x14ac:dyDescent="0.35">
      <c r="A2373" s="1" t="s">
        <v>85</v>
      </c>
      <c r="B2373" s="1">
        <v>3.5</v>
      </c>
      <c r="C2373" s="1" t="s">
        <v>16</v>
      </c>
      <c r="D2373" s="1" t="s">
        <v>11</v>
      </c>
      <c r="E2373" s="1">
        <v>-24.9093493506515</v>
      </c>
      <c r="F2373" s="1">
        <v>2.4045432900433301</v>
      </c>
      <c r="G2373" s="1">
        <v>3.2356393939396502</v>
      </c>
      <c r="H2373" s="1">
        <v>-1.4668696103893801E-3</v>
      </c>
      <c r="I2373" s="1">
        <v>-9.0192426839837108</v>
      </c>
      <c r="J2373" s="1">
        <v>-6.0573162337667403</v>
      </c>
    </row>
    <row r="2374" spans="1:10" ht="13.5" customHeight="1" x14ac:dyDescent="0.35">
      <c r="A2374" s="1" t="s">
        <v>85</v>
      </c>
      <c r="B2374" s="1">
        <v>0</v>
      </c>
      <c r="C2374" s="1" t="s">
        <v>17</v>
      </c>
      <c r="D2374" s="1" t="s">
        <v>11</v>
      </c>
      <c r="E2374" s="1">
        <v>-24.926205714287899</v>
      </c>
      <c r="F2374" s="1">
        <v>2.4062538095238502</v>
      </c>
      <c r="G2374" s="1">
        <v>3.2379038095240702</v>
      </c>
      <c r="H2374" s="1">
        <v>-1.4679247142854799E-3</v>
      </c>
      <c r="I2374" s="1">
        <v>-9.0260374761915205</v>
      </c>
      <c r="J2374" s="1">
        <v>-6.0618632857148</v>
      </c>
    </row>
    <row r="2375" spans="1:10" ht="13.5" customHeight="1" x14ac:dyDescent="0.35">
      <c r="A2375" s="1" t="s">
        <v>85</v>
      </c>
      <c r="B2375" s="1">
        <v>1.75</v>
      </c>
      <c r="C2375" s="1" t="s">
        <v>17</v>
      </c>
      <c r="D2375" s="1" t="s">
        <v>11</v>
      </c>
      <c r="E2375" s="1">
        <v>-24.943062077924299</v>
      </c>
      <c r="F2375" s="1">
        <v>2.4079643290043702</v>
      </c>
      <c r="G2375" s="1">
        <v>3.2401682251084898</v>
      </c>
      <c r="H2375" s="1">
        <v>-1.46897981818158E-3</v>
      </c>
      <c r="I2375" s="1">
        <v>-9.0328322683993196</v>
      </c>
      <c r="J2375" s="1">
        <v>-6.0664103376628598</v>
      </c>
    </row>
    <row r="2376" spans="1:10" ht="13.5" customHeight="1" x14ac:dyDescent="0.35">
      <c r="A2376" s="1" t="s">
        <v>85</v>
      </c>
      <c r="B2376" s="1">
        <v>3.5</v>
      </c>
      <c r="C2376" s="1" t="s">
        <v>17</v>
      </c>
      <c r="D2376" s="1" t="s">
        <v>11</v>
      </c>
      <c r="E2376" s="1">
        <v>-24.959918441560699</v>
      </c>
      <c r="F2376" s="1">
        <v>2.4096748484848902</v>
      </c>
      <c r="G2376" s="1">
        <v>3.2424326406929098</v>
      </c>
      <c r="H2376" s="1">
        <v>-1.4700349220776801E-3</v>
      </c>
      <c r="I2376" s="1">
        <v>-9.0396270606071294</v>
      </c>
      <c r="J2376" s="1">
        <v>-6.0709573896109204</v>
      </c>
    </row>
    <row r="2377" spans="1:10" ht="13.5" customHeight="1" x14ac:dyDescent="0.35">
      <c r="A2377" s="1" t="s">
        <v>85</v>
      </c>
      <c r="B2377" s="1">
        <v>0</v>
      </c>
      <c r="C2377" s="1" t="s">
        <v>10</v>
      </c>
      <c r="D2377" s="1" t="s">
        <v>11</v>
      </c>
      <c r="E2377" s="1">
        <v>-24.976774805197099</v>
      </c>
      <c r="F2377" s="1">
        <v>2.4113853679654098</v>
      </c>
      <c r="G2377" s="1">
        <v>3.2446970562773298</v>
      </c>
      <c r="H2377" s="1">
        <v>-1.47109002597378E-3</v>
      </c>
      <c r="I2377" s="1">
        <v>-9.0464218528149392</v>
      </c>
      <c r="J2377" s="1">
        <v>-6.0755044415589801</v>
      </c>
    </row>
    <row r="2378" spans="1:10" ht="13.5" customHeight="1" x14ac:dyDescent="0.35">
      <c r="A2378" s="1" t="s">
        <v>85</v>
      </c>
      <c r="B2378" s="1">
        <v>1.75</v>
      </c>
      <c r="C2378" s="1" t="s">
        <v>10</v>
      </c>
      <c r="D2378" s="1" t="s">
        <v>11</v>
      </c>
      <c r="E2378" s="1">
        <v>-24.993631168833499</v>
      </c>
      <c r="F2378" s="1">
        <v>2.4130958874459298</v>
      </c>
      <c r="G2378" s="1">
        <v>3.2469614718617499</v>
      </c>
      <c r="H2378" s="1">
        <v>-1.47214512986989E-3</v>
      </c>
      <c r="I2378" s="1">
        <v>-9.0532166450227507</v>
      </c>
      <c r="J2378" s="1">
        <v>-6.0800514935070398</v>
      </c>
    </row>
    <row r="2379" spans="1:10" ht="13.5" customHeight="1" x14ac:dyDescent="0.35">
      <c r="A2379" s="1" t="s">
        <v>85</v>
      </c>
      <c r="B2379" s="1">
        <v>3.5</v>
      </c>
      <c r="C2379" s="1" t="s">
        <v>10</v>
      </c>
      <c r="D2379" s="1" t="s">
        <v>11</v>
      </c>
      <c r="E2379" s="1">
        <v>-25.010487532469899</v>
      </c>
      <c r="F2379" s="1">
        <v>2.4148064069264499</v>
      </c>
      <c r="G2379" s="1">
        <v>3.2492258874461699</v>
      </c>
      <c r="H2379" s="1">
        <v>-1.4732002337659901E-3</v>
      </c>
      <c r="I2379" s="1">
        <v>-9.0600114372305605</v>
      </c>
      <c r="J2379" s="1">
        <v>-6.0845985454551004</v>
      </c>
    </row>
    <row r="2380" spans="1:10" ht="13.5" customHeight="1" x14ac:dyDescent="0.35">
      <c r="A2380" s="1" t="s">
        <v>85</v>
      </c>
      <c r="B2380" s="1">
        <v>0</v>
      </c>
      <c r="C2380" s="1" t="s">
        <v>12</v>
      </c>
      <c r="D2380" s="1" t="s">
        <v>11</v>
      </c>
      <c r="E2380" s="1">
        <v>-25.027343896106299</v>
      </c>
      <c r="F2380" s="1">
        <v>2.4165169264069699</v>
      </c>
      <c r="G2380" s="1">
        <v>3.2514903030305899</v>
      </c>
      <c r="H2380" s="1">
        <v>-1.47425533766209E-3</v>
      </c>
      <c r="I2380" s="1">
        <v>-9.0668062294383702</v>
      </c>
      <c r="J2380" s="1">
        <v>-6.0891455974031601</v>
      </c>
    </row>
    <row r="2381" spans="1:10" ht="13.5" customHeight="1" x14ac:dyDescent="0.35">
      <c r="A2381" s="1" t="s">
        <v>85</v>
      </c>
      <c r="B2381" s="1">
        <v>1.75</v>
      </c>
      <c r="C2381" s="1" t="s">
        <v>12</v>
      </c>
      <c r="D2381" s="1" t="s">
        <v>11</v>
      </c>
      <c r="E2381" s="1">
        <v>-25.044200259742698</v>
      </c>
      <c r="F2381" s="1">
        <v>2.4182274458874899</v>
      </c>
      <c r="G2381" s="1">
        <v>3.25375471861501</v>
      </c>
      <c r="H2381" s="1">
        <v>-1.47531044155819E-3</v>
      </c>
      <c r="I2381" s="1">
        <v>-9.07360102164618</v>
      </c>
      <c r="J2381" s="1">
        <v>-6.0936926493512198</v>
      </c>
    </row>
    <row r="2382" spans="1:10" ht="13.5" customHeight="1" x14ac:dyDescent="0.35">
      <c r="A2382" s="1" t="s">
        <v>85</v>
      </c>
      <c r="B2382" s="1">
        <v>3.5</v>
      </c>
      <c r="C2382" s="1" t="s">
        <v>12</v>
      </c>
      <c r="D2382" s="1" t="s">
        <v>11</v>
      </c>
      <c r="E2382" s="1">
        <v>-25.061056623379098</v>
      </c>
      <c r="F2382" s="1">
        <v>2.41993796536801</v>
      </c>
      <c r="G2382" s="1">
        <v>3.25601913419943</v>
      </c>
      <c r="H2382" s="1">
        <v>-1.4763655454542899E-3</v>
      </c>
      <c r="I2382" s="1">
        <v>-9.0803958138539898</v>
      </c>
      <c r="J2382" s="1">
        <v>-6.0982397012992804</v>
      </c>
    </row>
    <row r="2383" spans="1:10" ht="13.5" customHeight="1" x14ac:dyDescent="0.35">
      <c r="A2383" s="1" t="s">
        <v>85</v>
      </c>
      <c r="B2383" s="1">
        <v>0</v>
      </c>
      <c r="C2383" s="1" t="s">
        <v>13</v>
      </c>
      <c r="D2383" s="1" t="s">
        <v>11</v>
      </c>
      <c r="E2383" s="1">
        <v>-25.077912987015502</v>
      </c>
      <c r="F2383" s="1">
        <v>2.42164848484853</v>
      </c>
      <c r="G2383" s="1">
        <v>3.25828354978385</v>
      </c>
      <c r="H2383" s="1">
        <v>-1.47742064935039E-3</v>
      </c>
      <c r="I2383" s="1">
        <v>-9.0871906060617995</v>
      </c>
      <c r="J2383" s="1">
        <v>-6.1027867532473401</v>
      </c>
    </row>
    <row r="2384" spans="1:10" ht="13.5" customHeight="1" x14ac:dyDescent="0.35">
      <c r="A2384" s="1" t="s">
        <v>85</v>
      </c>
      <c r="B2384" s="1">
        <v>1.75</v>
      </c>
      <c r="C2384" s="1" t="s">
        <v>13</v>
      </c>
      <c r="D2384" s="1" t="s">
        <v>11</v>
      </c>
      <c r="E2384" s="1">
        <v>-25.094769350651902</v>
      </c>
      <c r="F2384" s="1">
        <v>2.42335900432905</v>
      </c>
      <c r="G2384" s="1">
        <v>3.2605479653682701</v>
      </c>
      <c r="H2384" s="1">
        <v>-1.4784757532464901E-3</v>
      </c>
      <c r="I2384" s="1">
        <v>-9.0939853982696093</v>
      </c>
      <c r="J2384" s="1">
        <v>-6.1073338051953998</v>
      </c>
    </row>
    <row r="2385" spans="1:10" ht="13.5" customHeight="1" x14ac:dyDescent="0.35">
      <c r="A2385" s="1" t="s">
        <v>85</v>
      </c>
      <c r="B2385" s="1">
        <v>3.5</v>
      </c>
      <c r="C2385" s="1" t="s">
        <v>13</v>
      </c>
      <c r="D2385" s="1" t="s">
        <v>11</v>
      </c>
      <c r="E2385" s="1">
        <v>-25.111625714288301</v>
      </c>
      <c r="F2385" s="1">
        <v>2.4250695238095701</v>
      </c>
      <c r="G2385" s="1">
        <v>3.2628123809526901</v>
      </c>
      <c r="H2385" s="1">
        <v>-1.4795308571425899E-3</v>
      </c>
      <c r="I2385" s="1">
        <v>-9.1007801904774208</v>
      </c>
      <c r="J2385" s="1">
        <v>-6.1118808571434604</v>
      </c>
    </row>
    <row r="2386" spans="1:10" ht="13.5" customHeight="1" x14ac:dyDescent="0.35">
      <c r="A2386" s="1" t="s">
        <v>85</v>
      </c>
      <c r="B2386" s="1">
        <v>0</v>
      </c>
      <c r="C2386" s="1" t="s">
        <v>14</v>
      </c>
      <c r="D2386" s="1" t="s">
        <v>11</v>
      </c>
      <c r="E2386" s="1">
        <v>-25.128482077924701</v>
      </c>
      <c r="F2386" s="1">
        <v>2.4267800432900901</v>
      </c>
      <c r="G2386" s="1">
        <v>3.2650767965371101</v>
      </c>
      <c r="H2386" s="1">
        <v>-1.48058596103869E-3</v>
      </c>
      <c r="I2386" s="1">
        <v>-9.1075749826852306</v>
      </c>
      <c r="J2386" s="1">
        <v>-6.1164279090915201</v>
      </c>
    </row>
    <row r="2387" spans="1:10" ht="13.5" customHeight="1" x14ac:dyDescent="0.35">
      <c r="A2387" s="1" t="s">
        <v>85</v>
      </c>
      <c r="B2387" s="1">
        <v>1.75</v>
      </c>
      <c r="C2387" s="1" t="s">
        <v>14</v>
      </c>
      <c r="D2387" s="1" t="s">
        <v>11</v>
      </c>
      <c r="E2387" s="1">
        <v>-25.145338441561101</v>
      </c>
      <c r="F2387" s="1">
        <v>2.4284905627706102</v>
      </c>
      <c r="G2387" s="1">
        <v>3.2673412121215302</v>
      </c>
      <c r="H2387" s="1">
        <v>-1.4816410649347901E-3</v>
      </c>
      <c r="I2387" s="1">
        <v>-9.1143697748930403</v>
      </c>
      <c r="J2387" s="1">
        <v>-6.1209749610395798</v>
      </c>
    </row>
    <row r="2388" spans="1:10" ht="13.5" customHeight="1" x14ac:dyDescent="0.35">
      <c r="A2388" s="1" t="s">
        <v>85</v>
      </c>
      <c r="B2388" s="1">
        <v>3.5</v>
      </c>
      <c r="C2388" s="1" t="s">
        <v>14</v>
      </c>
      <c r="D2388" s="1" t="s">
        <v>11</v>
      </c>
      <c r="E2388" s="1">
        <v>-25.162194805197501</v>
      </c>
      <c r="F2388" s="1">
        <v>2.4302010822511302</v>
      </c>
      <c r="G2388" s="1">
        <v>3.2696056277059502</v>
      </c>
      <c r="H2388" s="1">
        <v>-1.48269616883089E-3</v>
      </c>
      <c r="I2388" s="1">
        <v>-9.1211645671008501</v>
      </c>
      <c r="J2388" s="1">
        <v>-6.1255220129876404</v>
      </c>
    </row>
    <row r="2389" spans="1:10" ht="13.5" customHeight="1" x14ac:dyDescent="0.35">
      <c r="A2389" s="1" t="s">
        <v>85</v>
      </c>
      <c r="B2389" s="1">
        <v>0</v>
      </c>
      <c r="C2389" s="1" t="s">
        <v>15</v>
      </c>
      <c r="D2389" s="1" t="s">
        <v>11</v>
      </c>
      <c r="E2389" s="1">
        <v>-25.179051168833901</v>
      </c>
      <c r="F2389" s="1">
        <v>2.4319116017316502</v>
      </c>
      <c r="G2389" s="1">
        <v>3.2718700432903698</v>
      </c>
      <c r="H2389" s="1">
        <v>-1.48375127272699E-3</v>
      </c>
      <c r="I2389" s="1">
        <v>-9.1279593593086599</v>
      </c>
      <c r="J2389" s="1">
        <v>-6.1300690649357001</v>
      </c>
    </row>
    <row r="2390" spans="1:10" ht="13.5" customHeight="1" x14ac:dyDescent="0.35">
      <c r="A2390" s="1" t="s">
        <v>85</v>
      </c>
      <c r="B2390" s="1">
        <v>1.75</v>
      </c>
      <c r="C2390" s="1" t="s">
        <v>15</v>
      </c>
      <c r="D2390" s="1" t="s">
        <v>11</v>
      </c>
      <c r="E2390" s="1">
        <v>-25.195907532470301</v>
      </c>
      <c r="F2390" s="1">
        <v>2.4336221212121698</v>
      </c>
      <c r="G2390" s="1">
        <v>3.2741344588747898</v>
      </c>
      <c r="H2390" s="1">
        <v>-1.4848063766230899E-3</v>
      </c>
      <c r="I2390" s="1">
        <v>-9.1347541515164696</v>
      </c>
      <c r="J2390" s="1">
        <v>-6.1346161168837599</v>
      </c>
    </row>
    <row r="2391" spans="1:10" ht="13.5" customHeight="1" x14ac:dyDescent="0.35">
      <c r="A2391" s="1" t="s">
        <v>85</v>
      </c>
      <c r="B2391" s="1">
        <v>3.5</v>
      </c>
      <c r="C2391" s="1" t="s">
        <v>15</v>
      </c>
      <c r="D2391" s="1" t="s">
        <v>11</v>
      </c>
      <c r="E2391" s="1">
        <v>-25.212763896106701</v>
      </c>
      <c r="F2391" s="1">
        <v>2.4353326406926898</v>
      </c>
      <c r="G2391" s="1">
        <v>3.2763988744592099</v>
      </c>
      <c r="H2391" s="1">
        <v>-1.48586148051919E-3</v>
      </c>
      <c r="I2391" s="1">
        <v>-9.1415489437242794</v>
      </c>
      <c r="J2391" s="1">
        <v>-6.1391631688318302</v>
      </c>
    </row>
    <row r="2392" spans="1:10" ht="13.5" customHeight="1" x14ac:dyDescent="0.35">
      <c r="A2392" s="1" t="s">
        <v>85</v>
      </c>
      <c r="B2392" s="1">
        <v>0</v>
      </c>
      <c r="C2392" s="1" t="s">
        <v>16</v>
      </c>
      <c r="D2392" s="1" t="s">
        <v>11</v>
      </c>
      <c r="E2392" s="1">
        <v>-25.229620259743101</v>
      </c>
      <c r="F2392" s="1">
        <v>2.4370431601732099</v>
      </c>
      <c r="G2392" s="1">
        <v>3.2786632900436299</v>
      </c>
      <c r="H2392" s="1">
        <v>-1.4869165844152901E-3</v>
      </c>
      <c r="I2392" s="1">
        <v>-9.1483437359320892</v>
      </c>
      <c r="J2392" s="1">
        <v>-6.1437102207798899</v>
      </c>
    </row>
    <row r="2393" spans="1:10" ht="13.5" customHeight="1" x14ac:dyDescent="0.35">
      <c r="A2393" s="1" t="s">
        <v>85</v>
      </c>
      <c r="B2393" s="1">
        <v>1.75</v>
      </c>
      <c r="C2393" s="1" t="s">
        <v>16</v>
      </c>
      <c r="D2393" s="1" t="s">
        <v>11</v>
      </c>
      <c r="E2393" s="1">
        <v>-25.2464766233795</v>
      </c>
      <c r="F2393" s="1">
        <v>2.4387536796537299</v>
      </c>
      <c r="G2393" s="1">
        <v>3.2809277056280499</v>
      </c>
      <c r="H2393" s="1">
        <v>-1.4879716883113899E-3</v>
      </c>
      <c r="I2393" s="1">
        <v>-9.1551385281399007</v>
      </c>
      <c r="J2393" s="1">
        <v>-6.1482572727279496</v>
      </c>
    </row>
    <row r="2394" spans="1:10" ht="13.5" customHeight="1" x14ac:dyDescent="0.35">
      <c r="A2394" s="1" t="s">
        <v>85</v>
      </c>
      <c r="B2394" s="1">
        <v>3.5</v>
      </c>
      <c r="C2394" s="1" t="s">
        <v>16</v>
      </c>
      <c r="D2394" s="1" t="s">
        <v>11</v>
      </c>
      <c r="E2394" s="1">
        <v>-25.2633329870159</v>
      </c>
      <c r="F2394" s="1">
        <v>2.4404641991342499</v>
      </c>
      <c r="G2394" s="1">
        <v>3.2831921212124699</v>
      </c>
      <c r="H2394" s="1">
        <v>-1.48902679220749E-3</v>
      </c>
      <c r="I2394" s="1">
        <v>-9.1619333203477105</v>
      </c>
      <c r="J2394" s="1">
        <v>-6.1528043246760102</v>
      </c>
    </row>
    <row r="2395" spans="1:10" ht="13.5" customHeight="1" x14ac:dyDescent="0.35">
      <c r="A2395" s="1" t="s">
        <v>85</v>
      </c>
      <c r="B2395" s="1">
        <v>0</v>
      </c>
      <c r="C2395" s="1" t="s">
        <v>17</v>
      </c>
      <c r="D2395" s="1" t="s">
        <v>11</v>
      </c>
      <c r="E2395" s="1">
        <v>-25.2801893506523</v>
      </c>
      <c r="F2395" s="1">
        <v>2.44217471861477</v>
      </c>
      <c r="G2395" s="1">
        <v>3.28545653679689</v>
      </c>
      <c r="H2395" s="1">
        <v>-1.4900818961035901E-3</v>
      </c>
      <c r="I2395" s="1">
        <v>-9.1687281125555202</v>
      </c>
      <c r="J2395" s="1">
        <v>-6.1573513766240699</v>
      </c>
    </row>
    <row r="2396" spans="1:10" ht="13.5" customHeight="1" x14ac:dyDescent="0.35">
      <c r="A2396" s="1" t="s">
        <v>85</v>
      </c>
      <c r="B2396" s="1">
        <v>1.75</v>
      </c>
      <c r="C2396" s="1" t="s">
        <v>17</v>
      </c>
      <c r="D2396" s="1" t="s">
        <v>11</v>
      </c>
      <c r="E2396" s="1">
        <v>-25.2970457142887</v>
      </c>
      <c r="F2396" s="1">
        <v>2.44388523809529</v>
      </c>
      <c r="G2396" s="1">
        <v>3.28772095238131</v>
      </c>
      <c r="H2396" s="1">
        <v>-1.4911369999996899E-3</v>
      </c>
      <c r="I2396" s="1">
        <v>-9.17552290476333</v>
      </c>
      <c r="J2396" s="1">
        <v>-6.1618984285721297</v>
      </c>
    </row>
    <row r="2397" spans="1:10" ht="13.5" customHeight="1" x14ac:dyDescent="0.35">
      <c r="A2397" s="1" t="s">
        <v>85</v>
      </c>
      <c r="B2397" s="1">
        <v>3.5</v>
      </c>
      <c r="C2397" s="1" t="s">
        <v>17</v>
      </c>
      <c r="D2397" s="1" t="s">
        <v>11</v>
      </c>
      <c r="E2397" s="1">
        <v>-25.3139020779251</v>
      </c>
      <c r="F2397" s="1">
        <v>2.44559575757581</v>
      </c>
      <c r="G2397" s="1">
        <v>3.28998536796573</v>
      </c>
      <c r="H2397" s="1">
        <v>-1.49219210389579E-3</v>
      </c>
      <c r="I2397" s="1">
        <v>-9.1823176969711398</v>
      </c>
      <c r="J2397" s="1">
        <v>-6.1664454805201903</v>
      </c>
    </row>
    <row r="2398" spans="1:10" ht="13.5" customHeight="1" x14ac:dyDescent="0.35">
      <c r="A2398" s="1" t="s">
        <v>85</v>
      </c>
      <c r="B2398" s="1">
        <v>0</v>
      </c>
      <c r="C2398" s="1" t="s">
        <v>10</v>
      </c>
      <c r="D2398" s="1" t="s">
        <v>11</v>
      </c>
      <c r="E2398" s="1">
        <v>-25.3307584415615</v>
      </c>
      <c r="F2398" s="1">
        <v>2.4473062770563301</v>
      </c>
      <c r="G2398" s="1">
        <v>3.2922497835501501</v>
      </c>
      <c r="H2398" s="1">
        <v>-1.4932472077918901E-3</v>
      </c>
      <c r="I2398" s="1">
        <v>-9.1891124891789495</v>
      </c>
      <c r="J2398" s="1">
        <v>-6.17099253246825</v>
      </c>
    </row>
    <row r="2399" spans="1:10" ht="13.5" customHeight="1" x14ac:dyDescent="0.35">
      <c r="A2399" s="1" t="s">
        <v>85</v>
      </c>
      <c r="B2399" s="1">
        <v>1.75</v>
      </c>
      <c r="C2399" s="1" t="s">
        <v>10</v>
      </c>
      <c r="D2399" s="1" t="s">
        <v>11</v>
      </c>
      <c r="E2399" s="1">
        <v>-25.3476148051979</v>
      </c>
      <c r="F2399" s="1">
        <v>2.4490167965368501</v>
      </c>
      <c r="G2399" s="1">
        <v>3.2945141991345701</v>
      </c>
      <c r="H2399" s="1">
        <v>-1.49430231168799E-3</v>
      </c>
      <c r="I2399" s="1">
        <v>-9.1959072813867593</v>
      </c>
      <c r="J2399" s="1">
        <v>-6.1755395844163097</v>
      </c>
    </row>
    <row r="2400" spans="1:10" ht="13.5" customHeight="1" x14ac:dyDescent="0.35">
      <c r="A2400" s="1" t="s">
        <v>85</v>
      </c>
      <c r="B2400" s="1">
        <v>3.5</v>
      </c>
      <c r="C2400" s="1" t="s">
        <v>10</v>
      </c>
      <c r="D2400" s="1" t="s">
        <v>11</v>
      </c>
      <c r="E2400" s="1">
        <v>-25.364471168834299</v>
      </c>
      <c r="F2400" s="1">
        <v>2.4507273160173701</v>
      </c>
      <c r="G2400" s="1">
        <v>3.2967786147189901</v>
      </c>
      <c r="H2400" s="1">
        <v>-1.49535741558409E-3</v>
      </c>
      <c r="I2400" s="1">
        <v>-9.2027020735945708</v>
      </c>
      <c r="J2400" s="1">
        <v>-6.1800866363643703</v>
      </c>
    </row>
    <row r="2401" spans="1:10" ht="13.5" customHeight="1" x14ac:dyDescent="0.35">
      <c r="A2401" s="1" t="s">
        <v>85</v>
      </c>
      <c r="B2401" s="1">
        <v>0</v>
      </c>
      <c r="C2401" s="1" t="s">
        <v>12</v>
      </c>
      <c r="D2401" s="1" t="s">
        <v>11</v>
      </c>
      <c r="E2401" s="1">
        <v>-25.381327532470699</v>
      </c>
      <c r="F2401" s="1">
        <v>2.4524378354978902</v>
      </c>
      <c r="G2401" s="1">
        <v>3.2990430303034102</v>
      </c>
      <c r="H2401" s="1">
        <v>-1.4964125194801899E-3</v>
      </c>
      <c r="I2401" s="1">
        <v>-9.2094968658023806</v>
      </c>
      <c r="J2401" s="1">
        <v>-6.18463368831243</v>
      </c>
    </row>
    <row r="2402" spans="1:10" ht="13.5" customHeight="1" x14ac:dyDescent="0.35">
      <c r="A2402" s="1" t="s">
        <v>85</v>
      </c>
      <c r="B2402" s="1">
        <v>1.75</v>
      </c>
      <c r="C2402" s="1" t="s">
        <v>12</v>
      </c>
      <c r="D2402" s="1" t="s">
        <v>11</v>
      </c>
      <c r="E2402" s="1">
        <v>-25.398183896107099</v>
      </c>
      <c r="F2402" s="1">
        <v>2.4541483549784102</v>
      </c>
      <c r="G2402" s="1">
        <v>3.3013074458878302</v>
      </c>
      <c r="H2402" s="1">
        <v>-1.49746762337629E-3</v>
      </c>
      <c r="I2402" s="1">
        <v>-9.2162916580101903</v>
      </c>
      <c r="J2402" s="1">
        <v>-6.1891807402604897</v>
      </c>
    </row>
    <row r="2403" spans="1:10" ht="13.5" customHeight="1" x14ac:dyDescent="0.35">
      <c r="A2403" s="1" t="s">
        <v>85</v>
      </c>
      <c r="B2403" s="1">
        <v>3.5</v>
      </c>
      <c r="C2403" s="1" t="s">
        <v>12</v>
      </c>
      <c r="D2403" s="1" t="s">
        <v>11</v>
      </c>
      <c r="E2403" s="1">
        <v>-25.415040259743499</v>
      </c>
      <c r="F2403" s="1">
        <v>2.4558588744589298</v>
      </c>
      <c r="G2403" s="1">
        <v>3.3035718614722498</v>
      </c>
      <c r="H2403" s="1">
        <v>-1.4985227272723901E-3</v>
      </c>
      <c r="I2403" s="1">
        <v>-9.2230864502180001</v>
      </c>
      <c r="J2403" s="1">
        <v>-6.1937277922085503</v>
      </c>
    </row>
    <row r="2404" spans="1:10" ht="13.5" customHeight="1" x14ac:dyDescent="0.35">
      <c r="A2404" s="1" t="s">
        <v>85</v>
      </c>
      <c r="B2404" s="1">
        <v>0</v>
      </c>
      <c r="C2404" s="1" t="s">
        <v>13</v>
      </c>
      <c r="D2404" s="1" t="s">
        <v>11</v>
      </c>
      <c r="E2404" s="1">
        <v>-25.431896623379899</v>
      </c>
      <c r="F2404" s="1">
        <v>2.4575693939394498</v>
      </c>
      <c r="G2404" s="1">
        <v>3.3058362770566698</v>
      </c>
      <c r="H2404" s="1">
        <v>-1.4995778311684899E-3</v>
      </c>
      <c r="I2404" s="1">
        <v>-9.2298812424258099</v>
      </c>
      <c r="J2404" s="1">
        <v>-6.19827484415661</v>
      </c>
    </row>
    <row r="2405" spans="1:10" ht="13.5" customHeight="1" x14ac:dyDescent="0.35">
      <c r="A2405" s="1" t="s">
        <v>85</v>
      </c>
      <c r="B2405" s="1">
        <v>1.75</v>
      </c>
      <c r="C2405" s="1" t="s">
        <v>13</v>
      </c>
      <c r="D2405" s="1" t="s">
        <v>11</v>
      </c>
      <c r="E2405" s="1">
        <v>-25.448752987016299</v>
      </c>
      <c r="F2405" s="1">
        <v>2.4592799134199699</v>
      </c>
      <c r="G2405" s="1">
        <v>3.3081006926410899</v>
      </c>
      <c r="H2405" s="1">
        <v>-1.50063293506459E-3</v>
      </c>
      <c r="I2405" s="1">
        <v>-9.2366760346336196</v>
      </c>
      <c r="J2405" s="1">
        <v>-6.2028218961046697</v>
      </c>
    </row>
    <row r="2406" spans="1:10" ht="13.5" customHeight="1" x14ac:dyDescent="0.35">
      <c r="A2406" s="1" t="s">
        <v>85</v>
      </c>
      <c r="B2406" s="1">
        <v>3.5</v>
      </c>
      <c r="C2406" s="1" t="s">
        <v>13</v>
      </c>
      <c r="D2406" s="1" t="s">
        <v>11</v>
      </c>
      <c r="E2406" s="1">
        <v>-25.465609350652699</v>
      </c>
      <c r="F2406" s="1">
        <v>2.4609904329004899</v>
      </c>
      <c r="G2406" s="1">
        <v>3.3103651082255099</v>
      </c>
      <c r="H2406" s="1">
        <v>-1.5016880389606901E-3</v>
      </c>
      <c r="I2406" s="1">
        <v>-9.2434708268414294</v>
      </c>
      <c r="J2406" s="1">
        <v>-6.2073689480527303</v>
      </c>
    </row>
    <row r="2407" spans="1:10" ht="13.5" customHeight="1" x14ac:dyDescent="0.35">
      <c r="A2407" s="1" t="s">
        <v>85</v>
      </c>
      <c r="B2407" s="1">
        <v>0</v>
      </c>
      <c r="C2407" s="1" t="s">
        <v>14</v>
      </c>
      <c r="D2407" s="1" t="s">
        <v>11</v>
      </c>
      <c r="E2407" s="1">
        <v>-25.482465714289098</v>
      </c>
      <c r="F2407" s="1">
        <v>2.4627009523810099</v>
      </c>
      <c r="G2407" s="1">
        <v>3.3126295238099299</v>
      </c>
      <c r="H2407" s="1">
        <v>-1.5027431428567899E-3</v>
      </c>
      <c r="I2407" s="1">
        <v>-9.2502656190492392</v>
      </c>
      <c r="J2407" s="1">
        <v>-6.2119160000007998</v>
      </c>
    </row>
    <row r="2408" spans="1:10" ht="13.5" customHeight="1" x14ac:dyDescent="0.35">
      <c r="A2408" s="1" t="s">
        <v>85</v>
      </c>
      <c r="B2408" s="1">
        <v>1.75</v>
      </c>
      <c r="C2408" s="1" t="s">
        <v>14</v>
      </c>
      <c r="D2408" s="1" t="s">
        <v>11</v>
      </c>
      <c r="E2408" s="1">
        <v>-25.499322077925498</v>
      </c>
      <c r="F2408" s="1">
        <v>2.46441147186153</v>
      </c>
      <c r="G2408" s="1">
        <v>3.31489393939435</v>
      </c>
      <c r="H2408" s="1">
        <v>-1.50379824675289E-3</v>
      </c>
      <c r="I2408" s="1">
        <v>-9.2570604112570507</v>
      </c>
      <c r="J2408" s="1">
        <v>-6.2164630519488604</v>
      </c>
    </row>
    <row r="2409" spans="1:10" ht="13.5" customHeight="1" x14ac:dyDescent="0.35">
      <c r="A2409" s="1" t="s">
        <v>85</v>
      </c>
      <c r="B2409" s="1">
        <v>3.5</v>
      </c>
      <c r="C2409" s="1" t="s">
        <v>14</v>
      </c>
      <c r="D2409" s="1" t="s">
        <v>11</v>
      </c>
      <c r="E2409" s="1">
        <v>-25.516178441561902</v>
      </c>
      <c r="F2409" s="1">
        <v>2.46612199134205</v>
      </c>
      <c r="G2409" s="1">
        <v>3.31715835497877</v>
      </c>
      <c r="H2409" s="1">
        <v>-1.5048533506489901E-3</v>
      </c>
      <c r="I2409" s="1">
        <v>-9.2638552034648605</v>
      </c>
      <c r="J2409" s="1">
        <v>-6.2210101038969201</v>
      </c>
    </row>
    <row r="2410" spans="1:10" ht="13.5" customHeight="1" x14ac:dyDescent="0.35">
      <c r="A2410" s="1" t="s">
        <v>85</v>
      </c>
      <c r="B2410" s="1">
        <v>0</v>
      </c>
      <c r="C2410" s="1" t="s">
        <v>15</v>
      </c>
      <c r="D2410" s="1" t="s">
        <v>11</v>
      </c>
      <c r="E2410" s="1">
        <v>-25.533034805198302</v>
      </c>
      <c r="F2410" s="1">
        <v>2.46783251082257</v>
      </c>
      <c r="G2410" s="1">
        <v>3.31942277056319</v>
      </c>
      <c r="H2410" s="1">
        <v>-1.50590845454509E-3</v>
      </c>
      <c r="I2410" s="1">
        <v>-9.2706499956726702</v>
      </c>
      <c r="J2410" s="1">
        <v>-6.2255571558449798</v>
      </c>
    </row>
    <row r="2411" spans="1:10" ht="13.5" customHeight="1" x14ac:dyDescent="0.35">
      <c r="A2411" s="1" t="s">
        <v>85</v>
      </c>
      <c r="B2411" s="1">
        <v>1.75</v>
      </c>
      <c r="C2411" s="1" t="s">
        <v>15</v>
      </c>
      <c r="D2411" s="1" t="s">
        <v>11</v>
      </c>
      <c r="E2411" s="1">
        <v>-25.549891168834701</v>
      </c>
      <c r="F2411" s="1">
        <v>2.4695430303030901</v>
      </c>
      <c r="G2411" s="1">
        <v>3.32168718614761</v>
      </c>
      <c r="H2411" s="1">
        <v>-1.50696355844119E-3</v>
      </c>
      <c r="I2411" s="1">
        <v>-9.27744478788048</v>
      </c>
      <c r="J2411" s="1">
        <v>-6.2301042077930404</v>
      </c>
    </row>
    <row r="2412" spans="1:10" ht="13.5" customHeight="1" x14ac:dyDescent="0.35">
      <c r="A2412" s="1" t="s">
        <v>85</v>
      </c>
      <c r="B2412" s="1">
        <v>3.5</v>
      </c>
      <c r="C2412" s="1" t="s">
        <v>15</v>
      </c>
      <c r="D2412" s="1" t="s">
        <v>11</v>
      </c>
      <c r="E2412" s="1">
        <v>-25.566747532471101</v>
      </c>
      <c r="F2412" s="1">
        <v>2.4712535497836101</v>
      </c>
      <c r="G2412" s="1">
        <v>3.3239516017320301</v>
      </c>
      <c r="H2412" s="1">
        <v>-1.5080186623372899E-3</v>
      </c>
      <c r="I2412" s="1">
        <v>-9.2842395800882898</v>
      </c>
      <c r="J2412" s="1">
        <v>-6.2346512597411001</v>
      </c>
    </row>
    <row r="2413" spans="1:10" ht="13.5" customHeight="1" x14ac:dyDescent="0.35">
      <c r="A2413" s="1" t="s">
        <v>85</v>
      </c>
      <c r="B2413" s="1">
        <v>0</v>
      </c>
      <c r="C2413" s="1" t="s">
        <v>16</v>
      </c>
      <c r="D2413" s="1" t="s">
        <v>11</v>
      </c>
      <c r="E2413" s="1">
        <v>-25.583603896107501</v>
      </c>
      <c r="F2413" s="1">
        <v>2.4729640692641301</v>
      </c>
      <c r="G2413" s="1">
        <v>3.3262160173164501</v>
      </c>
      <c r="H2413" s="1">
        <v>-1.50907376623339E-3</v>
      </c>
      <c r="I2413" s="1">
        <v>-9.2910343722960995</v>
      </c>
      <c r="J2413" s="1">
        <v>-6.2391983116891598</v>
      </c>
    </row>
    <row r="2414" spans="1:10" ht="13.5" customHeight="1" x14ac:dyDescent="0.35">
      <c r="A2414" s="1" t="s">
        <v>85</v>
      </c>
      <c r="B2414" s="1">
        <v>1.75</v>
      </c>
      <c r="C2414" s="1" t="s">
        <v>16</v>
      </c>
      <c r="D2414" s="1" t="s">
        <v>11</v>
      </c>
      <c r="E2414" s="1">
        <v>-25.600460259743901</v>
      </c>
      <c r="F2414" s="1">
        <v>2.4746745887446502</v>
      </c>
      <c r="G2414" s="1">
        <v>3.3284804329008701</v>
      </c>
      <c r="H2414" s="1">
        <v>-1.5101288701294901E-3</v>
      </c>
      <c r="I2414" s="1">
        <v>-9.2978291645039093</v>
      </c>
      <c r="J2414" s="1">
        <v>-6.2437453636372204</v>
      </c>
    </row>
    <row r="2415" spans="1:10" ht="13.5" customHeight="1" x14ac:dyDescent="0.35">
      <c r="A2415" s="1" t="s">
        <v>85</v>
      </c>
      <c r="B2415" s="1">
        <v>3.5</v>
      </c>
      <c r="C2415" s="1" t="s">
        <v>16</v>
      </c>
      <c r="D2415" s="1" t="s">
        <v>11</v>
      </c>
      <c r="E2415" s="1">
        <v>-25.617316623380301</v>
      </c>
      <c r="F2415" s="1">
        <v>2.4763851082251702</v>
      </c>
      <c r="G2415" s="1">
        <v>3.3307448484852902</v>
      </c>
      <c r="H2415" s="1">
        <v>-1.5111839740255899E-3</v>
      </c>
      <c r="I2415" s="1">
        <v>-9.3046239567117208</v>
      </c>
      <c r="J2415" s="1">
        <v>-6.2482924155852801</v>
      </c>
    </row>
    <row r="2416" spans="1:10" ht="13.5" customHeight="1" x14ac:dyDescent="0.35">
      <c r="A2416" s="1" t="s">
        <v>85</v>
      </c>
      <c r="B2416" s="1">
        <v>0</v>
      </c>
      <c r="C2416" s="1" t="s">
        <v>17</v>
      </c>
      <c r="D2416" s="1" t="s">
        <v>11</v>
      </c>
      <c r="E2416" s="1">
        <v>-25.634172987016701</v>
      </c>
      <c r="F2416" s="1">
        <v>2.4780956277056898</v>
      </c>
      <c r="G2416" s="1">
        <v>3.3330092640697102</v>
      </c>
      <c r="H2416" s="1">
        <v>-1.51223907792169E-3</v>
      </c>
      <c r="I2416" s="1">
        <v>-9.3114187489195306</v>
      </c>
      <c r="J2416" s="1">
        <v>-6.2528394675333399</v>
      </c>
    </row>
    <row r="2417" spans="1:10" ht="13.5" customHeight="1" x14ac:dyDescent="0.35">
      <c r="A2417" s="1" t="s">
        <v>85</v>
      </c>
      <c r="B2417" s="1">
        <v>1.75</v>
      </c>
      <c r="C2417" s="1" t="s">
        <v>17</v>
      </c>
      <c r="D2417" s="1" t="s">
        <v>11</v>
      </c>
      <c r="E2417" s="1">
        <v>-25.651029350653101</v>
      </c>
      <c r="F2417" s="1">
        <v>2.4798061471862098</v>
      </c>
      <c r="G2417" s="1">
        <v>3.3352736796541298</v>
      </c>
      <c r="H2417" s="1">
        <v>-1.5132941818177901E-3</v>
      </c>
      <c r="I2417" s="1">
        <v>-9.3182135411273403</v>
      </c>
      <c r="J2417" s="1">
        <v>-6.2573865194813996</v>
      </c>
    </row>
    <row r="2418" spans="1:10" ht="13.5" customHeight="1" x14ac:dyDescent="0.35">
      <c r="A2418" s="1" t="s">
        <v>85</v>
      </c>
      <c r="B2418" s="1">
        <v>3.5</v>
      </c>
      <c r="C2418" s="1" t="s">
        <v>17</v>
      </c>
      <c r="D2418" s="1" t="s">
        <v>11</v>
      </c>
      <c r="E2418" s="1">
        <v>-25.6678857142895</v>
      </c>
      <c r="F2418" s="1">
        <v>2.4815166666667299</v>
      </c>
      <c r="G2418" s="1">
        <v>3.3375380952385498</v>
      </c>
      <c r="H2418" s="1">
        <v>-1.51434928571389E-3</v>
      </c>
      <c r="I2418" s="1">
        <v>-9.3250083333351395</v>
      </c>
      <c r="J2418" s="1">
        <v>-6.2619335714294602</v>
      </c>
    </row>
    <row r="2419" spans="1:10" ht="13.5" customHeight="1" x14ac:dyDescent="0.35">
      <c r="A2419" s="1" t="s">
        <v>85</v>
      </c>
      <c r="B2419" s="1">
        <v>0</v>
      </c>
      <c r="C2419" s="1" t="s">
        <v>10</v>
      </c>
      <c r="D2419" s="1" t="s">
        <v>11</v>
      </c>
      <c r="E2419" s="1">
        <v>-25.6847420779259</v>
      </c>
      <c r="F2419" s="1">
        <v>2.4832271861472499</v>
      </c>
      <c r="G2419" s="1">
        <v>3.3398025108229699</v>
      </c>
      <c r="H2419" s="1">
        <v>-1.51540438960999E-3</v>
      </c>
      <c r="I2419" s="1">
        <v>-9.3318031255429492</v>
      </c>
      <c r="J2419" s="1">
        <v>-6.2664806233775199</v>
      </c>
    </row>
    <row r="2420" spans="1:10" ht="13.5" customHeight="1" x14ac:dyDescent="0.35">
      <c r="A2420" s="1" t="s">
        <v>85</v>
      </c>
      <c r="B2420" s="1">
        <v>1.75</v>
      </c>
      <c r="C2420" s="1" t="s">
        <v>10</v>
      </c>
      <c r="D2420" s="1" t="s">
        <v>11</v>
      </c>
      <c r="E2420" s="1">
        <v>-25.7015984415623</v>
      </c>
      <c r="F2420" s="1">
        <v>2.4849377056277699</v>
      </c>
      <c r="G2420" s="1">
        <v>3.3420669264073899</v>
      </c>
      <c r="H2420" s="1">
        <v>-1.5164594935060899E-3</v>
      </c>
      <c r="I2420" s="1">
        <v>-9.3385979177507608</v>
      </c>
      <c r="J2420" s="1">
        <v>-6.2710276753255796</v>
      </c>
    </row>
    <row r="2421" spans="1:10" ht="13.5" customHeight="1" x14ac:dyDescent="0.35">
      <c r="A2421" s="1" t="s">
        <v>85</v>
      </c>
      <c r="B2421" s="1">
        <v>3.5</v>
      </c>
      <c r="C2421" s="1" t="s">
        <v>10</v>
      </c>
      <c r="D2421" s="1" t="s">
        <v>11</v>
      </c>
      <c r="E2421" s="1">
        <v>-25.7184548051987</v>
      </c>
      <c r="F2421" s="1">
        <v>2.48664822510829</v>
      </c>
      <c r="G2421" s="1">
        <v>3.3443313419918099</v>
      </c>
      <c r="H2421" s="1">
        <v>-1.51751459740219E-3</v>
      </c>
      <c r="I2421" s="1">
        <v>-9.3453927099585705</v>
      </c>
      <c r="J2421" s="1">
        <v>-6.2755747272736402</v>
      </c>
    </row>
    <row r="2422" spans="1:10" ht="13.5" customHeight="1" x14ac:dyDescent="0.35">
      <c r="A2422" s="1" t="s">
        <v>85</v>
      </c>
      <c r="B2422" s="1">
        <v>0</v>
      </c>
      <c r="C2422" s="1" t="s">
        <v>12</v>
      </c>
      <c r="D2422" s="1" t="s">
        <v>11</v>
      </c>
      <c r="E2422" s="1">
        <v>-25.7353111688351</v>
      </c>
      <c r="F2422" s="1">
        <v>2.48835874458881</v>
      </c>
      <c r="G2422" s="1">
        <v>3.34659575757623</v>
      </c>
      <c r="H2422" s="1">
        <v>-1.5185697012982901E-3</v>
      </c>
      <c r="I2422" s="1">
        <v>-9.3521875021663803</v>
      </c>
      <c r="J2422" s="1">
        <v>-6.2801217792216999</v>
      </c>
    </row>
    <row r="2423" spans="1:10" ht="13.5" customHeight="1" x14ac:dyDescent="0.35">
      <c r="A2423" s="1" t="s">
        <v>85</v>
      </c>
      <c r="B2423" s="1">
        <v>1.75</v>
      </c>
      <c r="C2423" s="1" t="s">
        <v>12</v>
      </c>
      <c r="D2423" s="1" t="s">
        <v>11</v>
      </c>
      <c r="E2423" s="1">
        <v>-25.7521675324715</v>
      </c>
      <c r="F2423" s="1">
        <v>2.49006926406933</v>
      </c>
      <c r="G2423" s="1">
        <v>3.34886017316065</v>
      </c>
      <c r="H2423" s="1">
        <v>-1.5196248051943899E-3</v>
      </c>
      <c r="I2423" s="1">
        <v>-9.35898229437419</v>
      </c>
      <c r="J2423" s="1">
        <v>-6.2846688311697596</v>
      </c>
    </row>
    <row r="2424" spans="1:10" ht="13.5" customHeight="1" x14ac:dyDescent="0.35">
      <c r="A2424" s="1" t="s">
        <v>85</v>
      </c>
      <c r="B2424" s="1">
        <v>3.5</v>
      </c>
      <c r="C2424" s="1" t="s">
        <v>12</v>
      </c>
      <c r="D2424" s="1" t="s">
        <v>11</v>
      </c>
      <c r="E2424" s="1">
        <v>-25.7690238961079</v>
      </c>
      <c r="F2424" s="1">
        <v>2.4917797835498501</v>
      </c>
      <c r="G2424" s="1">
        <v>3.35112458874507</v>
      </c>
      <c r="H2424" s="1">
        <v>-1.52067990909049E-3</v>
      </c>
      <c r="I2424" s="1">
        <v>-9.3657770865819998</v>
      </c>
      <c r="J2424" s="1">
        <v>-6.28921588311783</v>
      </c>
    </row>
    <row r="2425" spans="1:10" ht="13.5" customHeight="1" x14ac:dyDescent="0.35">
      <c r="A2425" s="1" t="s">
        <v>85</v>
      </c>
      <c r="B2425" s="1">
        <v>0</v>
      </c>
      <c r="C2425" s="1" t="s">
        <v>13</v>
      </c>
      <c r="D2425" s="1" t="s">
        <v>11</v>
      </c>
      <c r="E2425" s="1">
        <v>-25.7858802597443</v>
      </c>
      <c r="F2425" s="1">
        <v>2.4934903030303701</v>
      </c>
      <c r="G2425" s="1">
        <v>3.3533890043294901</v>
      </c>
      <c r="H2425" s="1">
        <v>-1.5217350129865901E-3</v>
      </c>
      <c r="I2425" s="1">
        <v>-9.3725718787898096</v>
      </c>
      <c r="J2425" s="1">
        <v>-6.2937629350658897</v>
      </c>
    </row>
    <row r="2426" spans="1:10" ht="13.5" customHeight="1" x14ac:dyDescent="0.35">
      <c r="A2426" s="1" t="s">
        <v>85</v>
      </c>
      <c r="B2426" s="1">
        <v>1.75</v>
      </c>
      <c r="C2426" s="1" t="s">
        <v>13</v>
      </c>
      <c r="D2426" s="1" t="s">
        <v>11</v>
      </c>
      <c r="E2426" s="1">
        <v>-25.802736623380699</v>
      </c>
      <c r="F2426" s="1">
        <v>2.4952008225108901</v>
      </c>
      <c r="G2426" s="1">
        <v>3.3556534199139101</v>
      </c>
      <c r="H2426" s="1">
        <v>-1.5227901168826899E-3</v>
      </c>
      <c r="I2426" s="1">
        <v>-9.3793666709976193</v>
      </c>
      <c r="J2426" s="1">
        <v>-6.2983099870139503</v>
      </c>
    </row>
    <row r="2427" spans="1:10" ht="13.5" customHeight="1" x14ac:dyDescent="0.35">
      <c r="A2427" s="1" t="s">
        <v>85</v>
      </c>
      <c r="B2427" s="1">
        <v>3.5</v>
      </c>
      <c r="C2427" s="1" t="s">
        <v>13</v>
      </c>
      <c r="D2427" s="1" t="s">
        <v>11</v>
      </c>
      <c r="E2427" s="1">
        <v>-25.819592987017099</v>
      </c>
      <c r="F2427" s="1">
        <v>2.4969113419914102</v>
      </c>
      <c r="G2427" s="1">
        <v>3.3579178354983301</v>
      </c>
      <c r="H2427" s="1">
        <v>-1.52384522077879E-3</v>
      </c>
      <c r="I2427" s="1">
        <v>-9.3861614632054309</v>
      </c>
      <c r="J2427" s="1">
        <v>-6.30285703896201</v>
      </c>
    </row>
    <row r="2428" spans="1:10" ht="13.5" customHeight="1" x14ac:dyDescent="0.35">
      <c r="A2428" s="1" t="s">
        <v>85</v>
      </c>
      <c r="B2428" s="1">
        <v>0</v>
      </c>
      <c r="C2428" s="1" t="s">
        <v>14</v>
      </c>
      <c r="D2428" s="1" t="s">
        <v>11</v>
      </c>
      <c r="E2428" s="1">
        <v>-25.836449350653499</v>
      </c>
      <c r="F2428" s="1">
        <v>2.4986218614719302</v>
      </c>
      <c r="G2428" s="1">
        <v>3.3601822510827501</v>
      </c>
      <c r="H2428" s="1">
        <v>-1.5249003246748901E-3</v>
      </c>
      <c r="I2428" s="1">
        <v>-9.3929562554132406</v>
      </c>
      <c r="J2428" s="1">
        <v>-6.3074040909100697</v>
      </c>
    </row>
    <row r="2429" spans="1:10" ht="13.5" customHeight="1" x14ac:dyDescent="0.35">
      <c r="A2429" s="1" t="s">
        <v>85</v>
      </c>
      <c r="B2429" s="1">
        <v>1.75</v>
      </c>
      <c r="C2429" s="1" t="s">
        <v>14</v>
      </c>
      <c r="D2429" s="1" t="s">
        <v>11</v>
      </c>
      <c r="E2429" s="1">
        <v>-25.853305714289899</v>
      </c>
      <c r="F2429" s="1">
        <v>2.5003323809524498</v>
      </c>
      <c r="G2429" s="1">
        <v>3.3624466666671702</v>
      </c>
      <c r="H2429" s="1">
        <v>-1.52595542857099E-3</v>
      </c>
      <c r="I2429" s="1">
        <v>-9.3997510476210504</v>
      </c>
      <c r="J2429" s="1">
        <v>-6.3119511428581303</v>
      </c>
    </row>
    <row r="2430" spans="1:10" ht="13.5" customHeight="1" x14ac:dyDescent="0.35">
      <c r="A2430" s="1" t="s">
        <v>85</v>
      </c>
      <c r="B2430" s="1">
        <v>3.5</v>
      </c>
      <c r="C2430" s="1" t="s">
        <v>14</v>
      </c>
      <c r="D2430" s="1" t="s">
        <v>11</v>
      </c>
      <c r="E2430" s="1">
        <v>-25.870162077926299</v>
      </c>
      <c r="F2430" s="1">
        <v>2.5020429004329698</v>
      </c>
      <c r="G2430" s="1">
        <v>3.3647110822515902</v>
      </c>
      <c r="H2430" s="1">
        <v>-1.52701053246709E-3</v>
      </c>
      <c r="I2430" s="1">
        <v>-9.4065458398288602</v>
      </c>
      <c r="J2430" s="1">
        <v>-6.31649819480619</v>
      </c>
    </row>
    <row r="2431" spans="1:10" ht="13.5" customHeight="1" x14ac:dyDescent="0.35">
      <c r="A2431" s="1" t="s">
        <v>85</v>
      </c>
      <c r="B2431" s="1">
        <v>0</v>
      </c>
      <c r="C2431" s="1" t="s">
        <v>15</v>
      </c>
      <c r="D2431" s="1" t="s">
        <v>11</v>
      </c>
      <c r="E2431" s="1">
        <v>-25.887018441562699</v>
      </c>
      <c r="F2431" s="1">
        <v>2.5037534199134899</v>
      </c>
      <c r="G2431" s="1">
        <v>3.3669754978360098</v>
      </c>
      <c r="H2431" s="1">
        <v>-1.5280656363631899E-3</v>
      </c>
      <c r="I2431" s="1">
        <v>-9.4133406320366699</v>
      </c>
      <c r="J2431" s="1">
        <v>-6.3210452467542497</v>
      </c>
    </row>
    <row r="2432" spans="1:10" ht="13.5" customHeight="1" x14ac:dyDescent="0.35">
      <c r="A2432" s="1" t="s">
        <v>85</v>
      </c>
      <c r="B2432" s="1">
        <v>1.75</v>
      </c>
      <c r="C2432" s="1" t="s">
        <v>15</v>
      </c>
      <c r="D2432" s="1" t="s">
        <v>11</v>
      </c>
      <c r="E2432" s="1">
        <v>-25.903874805199099</v>
      </c>
      <c r="F2432" s="1">
        <v>2.5054639393940099</v>
      </c>
      <c r="G2432" s="1">
        <v>3.3692399134204298</v>
      </c>
      <c r="H2432" s="1">
        <v>-1.52912074025929E-3</v>
      </c>
      <c r="I2432" s="1">
        <v>-9.4201354242444797</v>
      </c>
      <c r="J2432" s="1">
        <v>-6.3255922987023103</v>
      </c>
    </row>
    <row r="2433" spans="1:10" ht="13.5" customHeight="1" x14ac:dyDescent="0.35">
      <c r="A2433" s="1" t="s">
        <v>85</v>
      </c>
      <c r="B2433" s="1">
        <v>3.5</v>
      </c>
      <c r="C2433" s="1" t="s">
        <v>15</v>
      </c>
      <c r="D2433" s="1" t="s">
        <v>11</v>
      </c>
      <c r="E2433" s="1">
        <v>-25.920731168835498</v>
      </c>
      <c r="F2433" s="1">
        <v>2.5071744588745299</v>
      </c>
      <c r="G2433" s="1">
        <v>3.3715043290048499</v>
      </c>
      <c r="H2433" s="1">
        <v>-1.5301758441553901E-3</v>
      </c>
      <c r="I2433" s="1">
        <v>-9.4269302164522895</v>
      </c>
      <c r="J2433" s="1">
        <v>-6.33013935065037</v>
      </c>
    </row>
    <row r="2434" spans="1:10" ht="13.5" customHeight="1" x14ac:dyDescent="0.35">
      <c r="A2434" s="1" t="s">
        <v>85</v>
      </c>
      <c r="B2434" s="1">
        <v>0</v>
      </c>
      <c r="C2434" s="1" t="s">
        <v>16</v>
      </c>
      <c r="D2434" s="1" t="s">
        <v>11</v>
      </c>
      <c r="E2434" s="1">
        <v>-25.937587532471898</v>
      </c>
      <c r="F2434" s="1">
        <v>2.50888497835505</v>
      </c>
      <c r="G2434" s="1">
        <v>3.3737687445892699</v>
      </c>
      <c r="H2434" s="1">
        <v>-1.5312309480514899E-3</v>
      </c>
      <c r="I2434" s="1">
        <v>-9.4337250086600992</v>
      </c>
      <c r="J2434" s="1">
        <v>-6.3346864025984297</v>
      </c>
    </row>
    <row r="2435" spans="1:10" ht="13.5" customHeight="1" x14ac:dyDescent="0.35">
      <c r="A2435" s="1" t="s">
        <v>85</v>
      </c>
      <c r="B2435" s="1">
        <v>1.75</v>
      </c>
      <c r="C2435" s="1" t="s">
        <v>16</v>
      </c>
      <c r="D2435" s="1" t="s">
        <v>11</v>
      </c>
      <c r="E2435" s="1">
        <v>-25.954443896108302</v>
      </c>
      <c r="F2435" s="1">
        <v>2.51059549783557</v>
      </c>
      <c r="G2435" s="1">
        <v>3.3760331601736899</v>
      </c>
      <c r="H2435" s="1">
        <v>-1.53228605194759E-3</v>
      </c>
      <c r="I2435" s="1">
        <v>-9.4405198008679108</v>
      </c>
      <c r="J2435" s="1">
        <v>-6.3392334545464903</v>
      </c>
    </row>
    <row r="2436" spans="1:10" ht="13.5" customHeight="1" x14ac:dyDescent="0.35">
      <c r="A2436" s="1" t="s">
        <v>85</v>
      </c>
      <c r="B2436" s="1">
        <v>3.5</v>
      </c>
      <c r="C2436" s="1" t="s">
        <v>16</v>
      </c>
      <c r="D2436" s="1" t="s">
        <v>11</v>
      </c>
      <c r="E2436" s="1">
        <v>-25.971300259744702</v>
      </c>
      <c r="F2436" s="1">
        <v>2.51230601731609</v>
      </c>
      <c r="G2436" s="1">
        <v>3.37829757575811</v>
      </c>
      <c r="H2436" s="1">
        <v>-1.5333411558436901E-3</v>
      </c>
      <c r="I2436" s="1">
        <v>-9.4473145930757205</v>
      </c>
      <c r="J2436" s="1">
        <v>-6.3437805064945501</v>
      </c>
    </row>
    <row r="2437" spans="1:10" ht="13.5" customHeight="1" x14ac:dyDescent="0.35">
      <c r="A2437" s="1" t="s">
        <v>85</v>
      </c>
      <c r="B2437" s="1">
        <v>0</v>
      </c>
      <c r="C2437" s="1" t="s">
        <v>17</v>
      </c>
      <c r="D2437" s="1" t="s">
        <v>11</v>
      </c>
      <c r="E2437" s="1">
        <v>-25.988156623381101</v>
      </c>
      <c r="F2437" s="1">
        <v>2.5140165367966101</v>
      </c>
      <c r="G2437" s="1">
        <v>3.38056199134253</v>
      </c>
      <c r="H2437" s="1">
        <v>-1.5343962597397899E-3</v>
      </c>
      <c r="I2437" s="1">
        <v>-9.4541093852835303</v>
      </c>
      <c r="J2437" s="1">
        <v>-6.3483275584426098</v>
      </c>
    </row>
    <row r="2438" spans="1:10" ht="13.5" customHeight="1" x14ac:dyDescent="0.35">
      <c r="A2438" s="1" t="s">
        <v>85</v>
      </c>
      <c r="B2438" s="1">
        <v>1.75</v>
      </c>
      <c r="C2438" s="1" t="s">
        <v>17</v>
      </c>
      <c r="D2438" s="1" t="s">
        <v>11</v>
      </c>
      <c r="E2438" s="1">
        <v>-26.005012987017501</v>
      </c>
      <c r="F2438" s="1">
        <v>2.5157270562771301</v>
      </c>
      <c r="G2438" s="1">
        <v>3.38282640692695</v>
      </c>
      <c r="H2438" s="1">
        <v>-1.53545136363589E-3</v>
      </c>
      <c r="I2438" s="1">
        <v>-9.4609041774913401</v>
      </c>
      <c r="J2438" s="1">
        <v>-6.3528746103906704</v>
      </c>
    </row>
    <row r="2439" spans="1:10" ht="13.5" customHeight="1" x14ac:dyDescent="0.35">
      <c r="A2439" s="1" t="s">
        <v>85</v>
      </c>
      <c r="B2439" s="1">
        <v>3.5</v>
      </c>
      <c r="C2439" s="1" t="s">
        <v>17</v>
      </c>
      <c r="D2439" s="1" t="s">
        <v>11</v>
      </c>
      <c r="E2439" s="1">
        <v>-26.021869350653901</v>
      </c>
      <c r="F2439" s="1">
        <v>2.5174375757576501</v>
      </c>
      <c r="G2439" s="1">
        <v>3.3850908225113701</v>
      </c>
      <c r="H2439" s="1">
        <v>-1.5365064675319901E-3</v>
      </c>
      <c r="I2439" s="1">
        <v>-9.4676989696991498</v>
      </c>
      <c r="J2439" s="1">
        <v>-6.3574216623387301</v>
      </c>
    </row>
    <row r="2440" spans="1:10" ht="13.5" customHeight="1" x14ac:dyDescent="0.35">
      <c r="A2440" s="1" t="s">
        <v>85</v>
      </c>
      <c r="B2440" s="1">
        <v>0</v>
      </c>
      <c r="C2440" s="1" t="s">
        <v>10</v>
      </c>
      <c r="D2440" s="1" t="s">
        <v>11</v>
      </c>
      <c r="E2440" s="1">
        <v>-26.038725714290301</v>
      </c>
      <c r="F2440" s="1">
        <v>2.5191480952381702</v>
      </c>
      <c r="G2440" s="1">
        <v>3.3873552380957901</v>
      </c>
      <c r="H2440" s="1">
        <v>-1.53756157142809E-3</v>
      </c>
      <c r="I2440" s="1">
        <v>-9.4744937619069596</v>
      </c>
      <c r="J2440" s="1">
        <v>-6.3619687142867898</v>
      </c>
    </row>
    <row r="2441" spans="1:10" ht="13.5" customHeight="1" x14ac:dyDescent="0.35">
      <c r="A2441" s="1" t="s">
        <v>85</v>
      </c>
      <c r="B2441" s="1">
        <v>1.75</v>
      </c>
      <c r="C2441" s="1" t="s">
        <v>10</v>
      </c>
      <c r="D2441" s="1" t="s">
        <v>11</v>
      </c>
      <c r="E2441" s="1">
        <v>-26.055582077926701</v>
      </c>
      <c r="F2441" s="1">
        <v>2.5208586147186902</v>
      </c>
      <c r="G2441" s="1">
        <v>3.3896196536802101</v>
      </c>
      <c r="H2441" s="1">
        <v>-1.53861667532419E-3</v>
      </c>
      <c r="I2441" s="1">
        <v>-9.4812885541147693</v>
      </c>
      <c r="J2441" s="1">
        <v>-6.3665157662348602</v>
      </c>
    </row>
    <row r="2442" spans="1:10" ht="13.5" customHeight="1" x14ac:dyDescent="0.35">
      <c r="A2442" s="1" t="s">
        <v>85</v>
      </c>
      <c r="B2442" s="1">
        <v>3.5</v>
      </c>
      <c r="C2442" s="1" t="s">
        <v>10</v>
      </c>
      <c r="D2442" s="1" t="s">
        <v>11</v>
      </c>
      <c r="E2442" s="1">
        <v>-26.072438441563101</v>
      </c>
      <c r="F2442" s="1">
        <v>2.5225691341992098</v>
      </c>
      <c r="G2442" s="1">
        <v>3.3918840692646302</v>
      </c>
      <c r="H2442" s="1">
        <v>-1.5396717792202899E-3</v>
      </c>
      <c r="I2442" s="1">
        <v>-9.4880833463225809</v>
      </c>
      <c r="J2442" s="1">
        <v>-6.3710628181829199</v>
      </c>
    </row>
    <row r="2443" spans="1:10" ht="13.5" customHeight="1" x14ac:dyDescent="0.35">
      <c r="A2443" s="1" t="s">
        <v>85</v>
      </c>
      <c r="B2443" s="1">
        <v>0</v>
      </c>
      <c r="C2443" s="1" t="s">
        <v>12</v>
      </c>
      <c r="D2443" s="1" t="s">
        <v>11</v>
      </c>
      <c r="E2443" s="1">
        <v>-26.089294805199501</v>
      </c>
      <c r="F2443" s="1">
        <v>2.5242796536797298</v>
      </c>
      <c r="G2443" s="1">
        <v>3.3941484848490502</v>
      </c>
      <c r="H2443" s="1">
        <v>-1.54072688311639E-3</v>
      </c>
      <c r="I2443" s="1">
        <v>-9.4948781385303906</v>
      </c>
      <c r="J2443" s="1">
        <v>-6.3756098701309796</v>
      </c>
    </row>
    <row r="2444" spans="1:10" ht="13.5" customHeight="1" x14ac:dyDescent="0.35">
      <c r="A2444" s="1" t="s">
        <v>85</v>
      </c>
      <c r="B2444" s="1">
        <v>1.75</v>
      </c>
      <c r="C2444" s="1" t="s">
        <v>12</v>
      </c>
      <c r="D2444" s="1" t="s">
        <v>11</v>
      </c>
      <c r="E2444" s="1">
        <v>-26.1061511688359</v>
      </c>
      <c r="F2444" s="1">
        <v>2.5259901731602499</v>
      </c>
      <c r="G2444" s="1">
        <v>3.3964129004334702</v>
      </c>
      <c r="H2444" s="1">
        <v>-1.5417819870124901E-3</v>
      </c>
      <c r="I2444" s="1">
        <v>-9.5016729307382004</v>
      </c>
      <c r="J2444" s="1">
        <v>-6.3801569220790402</v>
      </c>
    </row>
    <row r="2445" spans="1:10" ht="13.5" customHeight="1" x14ac:dyDescent="0.35">
      <c r="A2445" s="1" t="s">
        <v>85</v>
      </c>
      <c r="B2445" s="1">
        <v>3.5</v>
      </c>
      <c r="C2445" s="1" t="s">
        <v>12</v>
      </c>
      <c r="D2445" s="1" t="s">
        <v>11</v>
      </c>
      <c r="E2445" s="1">
        <v>-26.1230075324723</v>
      </c>
      <c r="F2445" s="1">
        <v>2.5277006926407699</v>
      </c>
      <c r="G2445" s="1">
        <v>3.3986773160178898</v>
      </c>
      <c r="H2445" s="1">
        <v>-1.5428370909085899E-3</v>
      </c>
      <c r="I2445" s="1">
        <v>-9.5084677229460102</v>
      </c>
      <c r="J2445" s="1">
        <v>-6.3847039740270999</v>
      </c>
    </row>
    <row r="2446" spans="1:10" ht="13.5" customHeight="1" x14ac:dyDescent="0.35">
      <c r="A2446" s="1" t="s">
        <v>85</v>
      </c>
      <c r="B2446" s="1">
        <v>0</v>
      </c>
      <c r="C2446" s="1" t="s">
        <v>13</v>
      </c>
      <c r="D2446" s="1" t="s">
        <v>11</v>
      </c>
      <c r="E2446" s="1">
        <v>-26.1398638961087</v>
      </c>
      <c r="F2446" s="1">
        <v>2.5294112121212899</v>
      </c>
      <c r="G2446" s="1">
        <v>3.4009417316023098</v>
      </c>
      <c r="H2446" s="1">
        <v>-1.54389219480469E-3</v>
      </c>
      <c r="I2446" s="1">
        <v>-9.5152625151538199</v>
      </c>
      <c r="J2446" s="1">
        <v>-6.3892510259751596</v>
      </c>
    </row>
    <row r="2447" spans="1:10" ht="13.5" customHeight="1" x14ac:dyDescent="0.35">
      <c r="A2447" s="1" t="s">
        <v>85</v>
      </c>
      <c r="B2447" s="1">
        <v>1.75</v>
      </c>
      <c r="C2447" s="1" t="s">
        <v>13</v>
      </c>
      <c r="D2447" s="1" t="s">
        <v>11</v>
      </c>
      <c r="E2447" s="1">
        <v>-26.1567202597451</v>
      </c>
      <c r="F2447" s="1">
        <v>2.53112173160181</v>
      </c>
      <c r="G2447" s="1">
        <v>3.4032061471867299</v>
      </c>
      <c r="H2447" s="1">
        <v>-1.5449472987007901E-3</v>
      </c>
      <c r="I2447" s="1">
        <v>-9.5220573073616297</v>
      </c>
      <c r="J2447" s="1">
        <v>-6.3937980779232202</v>
      </c>
    </row>
    <row r="2448" spans="1:10" ht="13.5" customHeight="1" x14ac:dyDescent="0.35">
      <c r="A2448" s="1" t="s">
        <v>85</v>
      </c>
      <c r="B2448" s="1">
        <v>3.5</v>
      </c>
      <c r="C2448" s="1" t="s">
        <v>13</v>
      </c>
      <c r="D2448" s="1" t="s">
        <v>11</v>
      </c>
      <c r="E2448" s="1">
        <v>-26.1735766233815</v>
      </c>
      <c r="F2448" s="1">
        <v>2.53283225108233</v>
      </c>
      <c r="G2448" s="1">
        <v>3.4054705627711499</v>
      </c>
      <c r="H2448" s="1">
        <v>-1.54600240259689E-3</v>
      </c>
      <c r="I2448" s="1">
        <v>-9.5288520995694395</v>
      </c>
      <c r="J2448" s="1">
        <v>-6.3983451298712799</v>
      </c>
    </row>
    <row r="2449" spans="1:10" ht="13.5" customHeight="1" x14ac:dyDescent="0.35">
      <c r="A2449" s="1" t="s">
        <v>85</v>
      </c>
      <c r="B2449" s="1">
        <v>0</v>
      </c>
      <c r="C2449" s="1" t="s">
        <v>14</v>
      </c>
      <c r="D2449" s="1" t="s">
        <v>11</v>
      </c>
      <c r="E2449" s="1">
        <v>-26.1904329870179</v>
      </c>
      <c r="F2449" s="1">
        <v>2.53454277056285</v>
      </c>
      <c r="G2449" s="1">
        <v>3.4077349783555699</v>
      </c>
      <c r="H2449" s="1">
        <v>-1.54705750649299E-3</v>
      </c>
      <c r="I2449" s="1">
        <v>-9.5356468917772492</v>
      </c>
      <c r="J2449" s="1">
        <v>-6.4028921818193396</v>
      </c>
    </row>
    <row r="2450" spans="1:10" ht="13.5" customHeight="1" x14ac:dyDescent="0.35">
      <c r="A2450" s="1" t="s">
        <v>85</v>
      </c>
      <c r="B2450" s="1">
        <v>1.75</v>
      </c>
      <c r="C2450" s="1" t="s">
        <v>14</v>
      </c>
      <c r="D2450" s="1" t="s">
        <v>11</v>
      </c>
      <c r="E2450" s="1">
        <v>-26.2072893506543</v>
      </c>
      <c r="F2450" s="1">
        <v>2.5362532900433701</v>
      </c>
      <c r="G2450" s="1">
        <v>3.40999939393999</v>
      </c>
      <c r="H2450" s="1">
        <v>-1.5481126103890899E-3</v>
      </c>
      <c r="I2450" s="1">
        <v>-9.5424416839850608</v>
      </c>
      <c r="J2450" s="1">
        <v>-6.4074392337674002</v>
      </c>
    </row>
    <row r="2451" spans="1:10" ht="13.5" customHeight="1" x14ac:dyDescent="0.35">
      <c r="A2451" s="1" t="s">
        <v>85</v>
      </c>
      <c r="B2451" s="1">
        <v>3.5</v>
      </c>
      <c r="C2451" s="1" t="s">
        <v>14</v>
      </c>
      <c r="D2451" s="1" t="s">
        <v>11</v>
      </c>
      <c r="E2451" s="1">
        <v>-26.2241457142907</v>
      </c>
      <c r="F2451" s="1">
        <v>2.5379638095238901</v>
      </c>
      <c r="G2451" s="1">
        <v>3.41226380952441</v>
      </c>
      <c r="H2451" s="1">
        <v>-1.54916771428519E-3</v>
      </c>
      <c r="I2451" s="1">
        <v>-9.5492364761928705</v>
      </c>
      <c r="J2451" s="1">
        <v>-6.4119862857154599</v>
      </c>
    </row>
    <row r="2452" spans="1:10" ht="13.5" customHeight="1" x14ac:dyDescent="0.35">
      <c r="A2452" s="1" t="s">
        <v>85</v>
      </c>
      <c r="B2452" s="1">
        <v>0</v>
      </c>
      <c r="C2452" s="1" t="s">
        <v>15</v>
      </c>
      <c r="D2452" s="1" t="s">
        <v>11</v>
      </c>
      <c r="E2452" s="1">
        <v>-26.241002077927099</v>
      </c>
      <c r="F2452" s="1">
        <v>2.5396743290044199</v>
      </c>
      <c r="G2452" s="1">
        <v>3.41452822510883</v>
      </c>
      <c r="H2452" s="1">
        <v>-1.5502228181812901E-3</v>
      </c>
      <c r="I2452" s="1">
        <v>-9.5560312684006803</v>
      </c>
      <c r="J2452" s="1">
        <v>-6.4165333376635196</v>
      </c>
    </row>
    <row r="2453" spans="1:10" ht="13.5" customHeight="1" x14ac:dyDescent="0.35">
      <c r="A2453" s="1" t="s">
        <v>85</v>
      </c>
      <c r="B2453" s="1">
        <v>1.75</v>
      </c>
      <c r="C2453" s="1" t="s">
        <v>15</v>
      </c>
      <c r="D2453" s="1" t="s">
        <v>11</v>
      </c>
      <c r="E2453" s="1">
        <v>-26.257858441563499</v>
      </c>
      <c r="F2453" s="1">
        <v>2.54138484848494</v>
      </c>
      <c r="G2453" s="1">
        <v>3.4167926406932501</v>
      </c>
      <c r="H2453" s="1">
        <v>-1.5512779220773899E-3</v>
      </c>
      <c r="I2453" s="1">
        <v>-9.5628260606084901</v>
      </c>
      <c r="J2453" s="1">
        <v>-6.4210803896115802</v>
      </c>
    </row>
    <row r="2454" spans="1:10" ht="13.5" customHeight="1" x14ac:dyDescent="0.35">
      <c r="A2454" s="1" t="s">
        <v>85</v>
      </c>
      <c r="B2454" s="1">
        <v>3.5</v>
      </c>
      <c r="C2454" s="1" t="s">
        <v>15</v>
      </c>
      <c r="D2454" s="1" t="s">
        <v>11</v>
      </c>
      <c r="E2454" s="1">
        <v>-26.274714805199899</v>
      </c>
      <c r="F2454" s="1">
        <v>2.5430953679654502</v>
      </c>
      <c r="G2454" s="1">
        <v>3.4190570562776701</v>
      </c>
      <c r="H2454" s="1">
        <v>-1.55233302597349E-3</v>
      </c>
      <c r="I2454" s="1">
        <v>-9.5696208528162998</v>
      </c>
      <c r="J2454" s="1">
        <v>-6.4256274415596399</v>
      </c>
    </row>
    <row r="2455" spans="1:10" ht="13.5" customHeight="1" x14ac:dyDescent="0.35">
      <c r="A2455" s="1" t="s">
        <v>85</v>
      </c>
      <c r="B2455" s="1">
        <v>0</v>
      </c>
      <c r="C2455" s="1" t="s">
        <v>16</v>
      </c>
      <c r="D2455" s="1" t="s">
        <v>11</v>
      </c>
      <c r="E2455" s="1">
        <v>-26.291571168836299</v>
      </c>
      <c r="F2455" s="1">
        <v>2.5448058874459698</v>
      </c>
      <c r="G2455" s="1">
        <v>3.4213214718620999</v>
      </c>
      <c r="H2455" s="1">
        <v>-1.5533881298695901E-3</v>
      </c>
      <c r="I2455" s="1">
        <v>-9.5764156450241096</v>
      </c>
      <c r="J2455" s="1">
        <v>-6.4301744935076997</v>
      </c>
    </row>
    <row r="2456" spans="1:10" ht="13.5" customHeight="1" x14ac:dyDescent="0.35">
      <c r="A2456" s="1" t="s">
        <v>85</v>
      </c>
      <c r="B2456" s="1">
        <v>1.75</v>
      </c>
      <c r="C2456" s="1" t="s">
        <v>16</v>
      </c>
      <c r="D2456" s="1" t="s">
        <v>11</v>
      </c>
      <c r="E2456" s="1">
        <v>-26.308427532472699</v>
      </c>
      <c r="F2456" s="1">
        <v>2.5465164069264898</v>
      </c>
      <c r="G2456" s="1">
        <v>3.4235858874465199</v>
      </c>
      <c r="H2456" s="1">
        <v>-1.5544432337656899E-3</v>
      </c>
      <c r="I2456" s="1">
        <v>-9.5832104372319193</v>
      </c>
      <c r="J2456" s="1">
        <v>-6.4347215454557602</v>
      </c>
    </row>
    <row r="2457" spans="1:10" ht="13.5" customHeight="1" x14ac:dyDescent="0.35">
      <c r="A2457" s="1" t="s">
        <v>85</v>
      </c>
      <c r="B2457" s="1">
        <v>3.5</v>
      </c>
      <c r="C2457" s="1" t="s">
        <v>16</v>
      </c>
      <c r="D2457" s="1" t="s">
        <v>11</v>
      </c>
      <c r="E2457" s="1">
        <v>-26.325283896109099</v>
      </c>
      <c r="F2457" s="1">
        <v>2.5482269264070099</v>
      </c>
      <c r="G2457" s="1">
        <v>3.42585030303094</v>
      </c>
      <c r="H2457" s="1">
        <v>-1.55549833766179E-3</v>
      </c>
      <c r="I2457" s="1">
        <v>-9.5900052294397309</v>
      </c>
      <c r="J2457" s="1">
        <v>-6.4392685974038297</v>
      </c>
    </row>
    <row r="2458" spans="1:10" ht="13.5" customHeight="1" x14ac:dyDescent="0.35">
      <c r="A2458" s="1" t="s">
        <v>85</v>
      </c>
      <c r="B2458" s="1">
        <v>0</v>
      </c>
      <c r="C2458" s="1" t="s">
        <v>17</v>
      </c>
      <c r="D2458" s="1" t="s">
        <v>11</v>
      </c>
      <c r="E2458" s="1">
        <v>-26.342140259745499</v>
      </c>
      <c r="F2458" s="1">
        <v>2.5499374458875299</v>
      </c>
      <c r="G2458" s="1">
        <v>3.42811471861536</v>
      </c>
      <c r="H2458" s="1">
        <v>-1.5565534415578901E-3</v>
      </c>
      <c r="I2458" s="1">
        <v>-9.5968000216475406</v>
      </c>
      <c r="J2458" s="1">
        <v>-6.4438156493518903</v>
      </c>
    </row>
    <row r="2459" spans="1:10" ht="13.5" customHeight="1" x14ac:dyDescent="0.35">
      <c r="A2459" s="1" t="s">
        <v>85</v>
      </c>
      <c r="B2459" s="1">
        <v>1.75</v>
      </c>
      <c r="C2459" s="1" t="s">
        <v>17</v>
      </c>
      <c r="D2459" s="1" t="s">
        <v>11</v>
      </c>
      <c r="E2459" s="1">
        <v>-26.358996623381898</v>
      </c>
      <c r="F2459" s="1">
        <v>2.5516479653680499</v>
      </c>
      <c r="G2459" s="1">
        <v>3.43037913419978</v>
      </c>
      <c r="H2459" s="1">
        <v>-1.55760854545399E-3</v>
      </c>
      <c r="I2459" s="1">
        <v>-9.6035948138553504</v>
      </c>
      <c r="J2459" s="1">
        <v>-6.44836270129995</v>
      </c>
    </row>
    <row r="2460" spans="1:10" ht="13.5" customHeight="1" x14ac:dyDescent="0.35">
      <c r="A2460" s="1" t="s">
        <v>85</v>
      </c>
      <c r="B2460" s="1">
        <v>3.5</v>
      </c>
      <c r="C2460" s="1" t="s">
        <v>17</v>
      </c>
      <c r="D2460" s="1" t="s">
        <v>11</v>
      </c>
      <c r="E2460" s="1">
        <v>-26.375852987018298</v>
      </c>
      <c r="F2460" s="1">
        <v>2.55335848484857</v>
      </c>
      <c r="G2460" s="1">
        <v>3.4326435497842001</v>
      </c>
      <c r="H2460" s="1">
        <v>-1.55866364935009E-3</v>
      </c>
      <c r="I2460" s="1">
        <v>-9.6103896060631495</v>
      </c>
      <c r="J2460" s="1">
        <v>-6.4529097532480097</v>
      </c>
    </row>
    <row r="2461" spans="1:10" ht="13.5" customHeight="1" x14ac:dyDescent="0.35">
      <c r="A2461" s="1" t="s">
        <v>85</v>
      </c>
      <c r="B2461" s="1">
        <v>0</v>
      </c>
      <c r="C2461" s="1" t="s">
        <v>10</v>
      </c>
      <c r="D2461" s="1" t="s">
        <v>11</v>
      </c>
      <c r="E2461" s="1">
        <v>-26.392709350654702</v>
      </c>
      <c r="F2461" s="1">
        <v>2.55506900432909</v>
      </c>
      <c r="G2461" s="1">
        <v>3.4349079653686201</v>
      </c>
      <c r="H2461" s="1">
        <v>-1.5597187532461899E-3</v>
      </c>
      <c r="I2461" s="1">
        <v>-9.6171843982709593</v>
      </c>
      <c r="J2461" s="1">
        <v>-6.4574568051960703</v>
      </c>
    </row>
    <row r="2462" spans="1:10" ht="13.5" customHeight="1" x14ac:dyDescent="0.35">
      <c r="A2462" s="1" t="s">
        <v>85</v>
      </c>
      <c r="B2462" s="1">
        <v>1.75</v>
      </c>
      <c r="C2462" s="1" t="s">
        <v>10</v>
      </c>
      <c r="D2462" s="1" t="s">
        <v>11</v>
      </c>
      <c r="E2462" s="1">
        <v>-26.409565714291102</v>
      </c>
      <c r="F2462" s="1">
        <v>2.55677952380961</v>
      </c>
      <c r="G2462" s="1">
        <v>3.4371723809530401</v>
      </c>
      <c r="H2462" s="1">
        <v>-1.56077385714229E-3</v>
      </c>
      <c r="I2462" s="1">
        <v>-9.6239791904787708</v>
      </c>
      <c r="J2462" s="1">
        <v>-6.4620038571441301</v>
      </c>
    </row>
    <row r="2463" spans="1:10" ht="13.5" customHeight="1" x14ac:dyDescent="0.35">
      <c r="A2463" s="1" t="s">
        <v>85</v>
      </c>
      <c r="B2463" s="1">
        <v>3.5</v>
      </c>
      <c r="C2463" s="1" t="s">
        <v>10</v>
      </c>
      <c r="D2463" s="1" t="s">
        <v>11</v>
      </c>
      <c r="E2463" s="1">
        <v>-26.426422077927501</v>
      </c>
      <c r="F2463" s="1">
        <v>2.5584900432901301</v>
      </c>
      <c r="G2463" s="1">
        <v>3.4394367965374602</v>
      </c>
      <c r="H2463" s="1">
        <v>-1.5618289610383901E-3</v>
      </c>
      <c r="I2463" s="1">
        <v>-9.6307739826865806</v>
      </c>
      <c r="J2463" s="1">
        <v>-6.4665509090921898</v>
      </c>
    </row>
    <row r="2464" spans="1:10" ht="13.5" customHeight="1" x14ac:dyDescent="0.35">
      <c r="A2464" s="1" t="s">
        <v>85</v>
      </c>
      <c r="B2464" s="1">
        <v>0</v>
      </c>
      <c r="C2464" s="1" t="s">
        <v>12</v>
      </c>
      <c r="D2464" s="1" t="s">
        <v>11</v>
      </c>
      <c r="E2464" s="1">
        <v>-26.443278441563901</v>
      </c>
      <c r="F2464" s="1">
        <v>2.5602005627706501</v>
      </c>
      <c r="G2464" s="1">
        <v>3.44170121212187</v>
      </c>
      <c r="H2464" s="1">
        <v>-1.5628840649344899E-3</v>
      </c>
      <c r="I2464" s="1">
        <v>-9.6375687748943903</v>
      </c>
      <c r="J2464" s="1">
        <v>-6.4710979610402504</v>
      </c>
    </row>
    <row r="2465" spans="1:10" ht="13.5" customHeight="1" x14ac:dyDescent="0.35">
      <c r="A2465" s="1" t="s">
        <v>85</v>
      </c>
      <c r="B2465" s="1">
        <v>1.75</v>
      </c>
      <c r="C2465" s="1" t="s">
        <v>12</v>
      </c>
      <c r="D2465" s="1" t="s">
        <v>11</v>
      </c>
      <c r="E2465" s="1">
        <v>-26.460134805200301</v>
      </c>
      <c r="F2465" s="1">
        <v>2.5619110822511799</v>
      </c>
      <c r="G2465" s="1">
        <v>3.44396562770629</v>
      </c>
      <c r="H2465" s="1">
        <v>-1.56393916883059E-3</v>
      </c>
      <c r="I2465" s="1">
        <v>-9.6443635671022001</v>
      </c>
      <c r="J2465" s="1">
        <v>-6.4756450129883101</v>
      </c>
    </row>
    <row r="2466" spans="1:10" ht="13.5" customHeight="1" x14ac:dyDescent="0.35">
      <c r="A2466" s="1" t="s">
        <v>85</v>
      </c>
      <c r="B2466" s="1">
        <v>3.5</v>
      </c>
      <c r="C2466" s="1" t="s">
        <v>12</v>
      </c>
      <c r="D2466" s="1" t="s">
        <v>11</v>
      </c>
      <c r="E2466" s="1">
        <v>-26.476991168836701</v>
      </c>
      <c r="F2466" s="1">
        <v>2.5636216017317</v>
      </c>
      <c r="G2466" s="1">
        <v>3.44623004329071</v>
      </c>
      <c r="H2466" s="1">
        <v>-1.5649942727266901E-3</v>
      </c>
      <c r="I2466" s="1">
        <v>-9.6511583593100099</v>
      </c>
      <c r="J2466" s="1">
        <v>-6.4801920649363698</v>
      </c>
    </row>
    <row r="2467" spans="1:10" ht="13.5" customHeight="1" x14ac:dyDescent="0.35">
      <c r="A2467" s="1" t="s">
        <v>85</v>
      </c>
      <c r="B2467" s="1">
        <v>0</v>
      </c>
      <c r="C2467" s="1" t="s">
        <v>13</v>
      </c>
      <c r="D2467" s="1" t="s">
        <v>11</v>
      </c>
      <c r="E2467" s="1">
        <v>-26.493847532473101</v>
      </c>
      <c r="F2467" s="1">
        <v>2.56533212121222</v>
      </c>
      <c r="G2467" s="1">
        <v>3.4484944588751301</v>
      </c>
      <c r="H2467" s="1">
        <v>-1.5660493766227899E-3</v>
      </c>
      <c r="I2467" s="1">
        <v>-9.6579531515178196</v>
      </c>
      <c r="J2467" s="1">
        <v>-6.4847391168844304</v>
      </c>
    </row>
    <row r="2468" spans="1:10" ht="13.5" customHeight="1" x14ac:dyDescent="0.35">
      <c r="A2468" s="1" t="s">
        <v>85</v>
      </c>
      <c r="B2468" s="1">
        <v>1.75</v>
      </c>
      <c r="C2468" s="1" t="s">
        <v>13</v>
      </c>
      <c r="D2468" s="1" t="s">
        <v>11</v>
      </c>
      <c r="E2468" s="1">
        <v>-26.510703896109501</v>
      </c>
      <c r="F2468" s="1">
        <v>2.5670426406927298</v>
      </c>
      <c r="G2468" s="1">
        <v>3.4507588744595501</v>
      </c>
      <c r="H2468" s="1">
        <v>-1.56710448051889E-3</v>
      </c>
      <c r="I2468" s="1">
        <v>-9.6647479437256294</v>
      </c>
      <c r="J2468" s="1">
        <v>-6.4892861688324901</v>
      </c>
    </row>
    <row r="2469" spans="1:10" ht="13.5" customHeight="1" x14ac:dyDescent="0.35">
      <c r="A2469" s="1" t="s">
        <v>85</v>
      </c>
      <c r="B2469" s="1">
        <v>3.5</v>
      </c>
      <c r="C2469" s="1" t="s">
        <v>13</v>
      </c>
      <c r="D2469" s="1" t="s">
        <v>11</v>
      </c>
      <c r="E2469" s="1">
        <v>-26.527560259745901</v>
      </c>
      <c r="F2469" s="1">
        <v>2.5687531601732498</v>
      </c>
      <c r="G2469" s="1">
        <v>3.4530232900439799</v>
      </c>
      <c r="H2469" s="1">
        <v>-1.5681595844149901E-3</v>
      </c>
      <c r="I2469" s="1">
        <v>-9.6715427359334392</v>
      </c>
      <c r="J2469" s="1">
        <v>-6.4938332207805498</v>
      </c>
    </row>
    <row r="2470" spans="1:10" ht="13.5" customHeight="1" x14ac:dyDescent="0.35">
      <c r="A2470" s="1" t="s">
        <v>85</v>
      </c>
      <c r="B2470" s="1">
        <v>0</v>
      </c>
      <c r="C2470" s="1" t="s">
        <v>14</v>
      </c>
      <c r="D2470" s="1" t="s">
        <v>11</v>
      </c>
      <c r="E2470" s="1">
        <v>-26.5444166233823</v>
      </c>
      <c r="F2470" s="1">
        <v>2.5704636796537699</v>
      </c>
      <c r="G2470" s="1">
        <v>3.4552877056283999</v>
      </c>
      <c r="H2470" s="1">
        <v>-1.56921468831109E-3</v>
      </c>
      <c r="I2470" s="1">
        <v>-9.6783375281412507</v>
      </c>
      <c r="J2470" s="1">
        <v>-6.4983802727286104</v>
      </c>
    </row>
    <row r="2471" spans="1:10" ht="13.5" customHeight="1" x14ac:dyDescent="0.35">
      <c r="A2471" s="1" t="s">
        <v>85</v>
      </c>
      <c r="B2471" s="1">
        <v>1.75</v>
      </c>
      <c r="C2471" s="1" t="s">
        <v>14</v>
      </c>
      <c r="D2471" s="1" t="s">
        <v>11</v>
      </c>
      <c r="E2471" s="1">
        <v>-26.5612729870187</v>
      </c>
      <c r="F2471" s="1">
        <v>2.5721741991342899</v>
      </c>
      <c r="G2471" s="1">
        <v>3.45755212121282</v>
      </c>
      <c r="H2471" s="1">
        <v>-1.57026979220719E-3</v>
      </c>
      <c r="I2471" s="1">
        <v>-9.6851323203490605</v>
      </c>
      <c r="J2471" s="1">
        <v>-6.5029273246766701</v>
      </c>
    </row>
    <row r="2472" spans="1:10" ht="13.5" customHeight="1" x14ac:dyDescent="0.35">
      <c r="A2472" s="1" t="s">
        <v>85</v>
      </c>
      <c r="B2472" s="1">
        <v>3.5</v>
      </c>
      <c r="C2472" s="1" t="s">
        <v>14</v>
      </c>
      <c r="D2472" s="1" t="s">
        <v>11</v>
      </c>
      <c r="E2472" s="1">
        <v>-26.5781293506551</v>
      </c>
      <c r="F2472" s="1">
        <v>2.5738847186148099</v>
      </c>
      <c r="G2472" s="1">
        <v>3.45981653679724</v>
      </c>
      <c r="H2472" s="1">
        <v>-1.5713248961032899E-3</v>
      </c>
      <c r="I2472" s="1">
        <v>-9.6919271125568702</v>
      </c>
      <c r="J2472" s="1">
        <v>-6.5074743766247396</v>
      </c>
    </row>
    <row r="2473" spans="1:10" ht="13.5" customHeight="1" x14ac:dyDescent="0.35">
      <c r="A2473" s="1" t="s">
        <v>85</v>
      </c>
      <c r="B2473" s="1">
        <v>0</v>
      </c>
      <c r="C2473" s="1" t="s">
        <v>15</v>
      </c>
      <c r="D2473" s="1" t="s">
        <v>11</v>
      </c>
      <c r="E2473" s="1">
        <v>-26.5949857142915</v>
      </c>
      <c r="F2473" s="1">
        <v>2.57559523809533</v>
      </c>
      <c r="G2473" s="1">
        <v>3.46208095238166</v>
      </c>
      <c r="H2473" s="1">
        <v>-1.57237999999939E-3</v>
      </c>
      <c r="I2473" s="1">
        <v>-9.69872190476468</v>
      </c>
      <c r="J2473" s="1">
        <v>-6.5120214285727904</v>
      </c>
    </row>
    <row r="2474" spans="1:10" ht="13.5" customHeight="1" x14ac:dyDescent="0.35">
      <c r="A2474" s="1" t="s">
        <v>85</v>
      </c>
      <c r="B2474" s="1">
        <v>1.75</v>
      </c>
      <c r="C2474" s="1" t="s">
        <v>15</v>
      </c>
      <c r="D2474" s="1" t="s">
        <v>11</v>
      </c>
      <c r="E2474" s="1">
        <v>-26.6118420779279</v>
      </c>
      <c r="F2474" s="1">
        <v>2.57730575757585</v>
      </c>
      <c r="G2474" s="1">
        <v>3.4643453679660801</v>
      </c>
      <c r="H2474" s="1">
        <v>-1.5734351038954901E-3</v>
      </c>
      <c r="I2474" s="1">
        <v>-9.7055166969724898</v>
      </c>
      <c r="J2474" s="1">
        <v>-6.5165684805208599</v>
      </c>
    </row>
    <row r="2475" spans="1:10" ht="13.5" customHeight="1" x14ac:dyDescent="0.35">
      <c r="A2475" s="1" t="s">
        <v>85</v>
      </c>
      <c r="B2475" s="1">
        <v>3.5</v>
      </c>
      <c r="C2475" s="1" t="s">
        <v>15</v>
      </c>
      <c r="D2475" s="1" t="s">
        <v>11</v>
      </c>
      <c r="E2475" s="1">
        <v>-26.6286984415643</v>
      </c>
      <c r="F2475" s="1">
        <v>2.57901627705637</v>
      </c>
      <c r="G2475" s="1">
        <v>3.4666097835505001</v>
      </c>
      <c r="H2475" s="1">
        <v>-1.5744902077915899E-3</v>
      </c>
      <c r="I2475" s="1">
        <v>-9.7123114891802995</v>
      </c>
      <c r="J2475" s="1">
        <v>-6.5211155324689196</v>
      </c>
    </row>
    <row r="2476" spans="1:10" ht="13.5" customHeight="1" x14ac:dyDescent="0.35">
      <c r="A2476" s="1" t="s">
        <v>85</v>
      </c>
      <c r="B2476" s="1">
        <v>0</v>
      </c>
      <c r="C2476" s="1" t="s">
        <v>16</v>
      </c>
      <c r="D2476" s="1" t="s">
        <v>11</v>
      </c>
      <c r="E2476" s="1">
        <v>-26.6455548052007</v>
      </c>
      <c r="F2476" s="1">
        <v>2.5807267965368998</v>
      </c>
      <c r="G2476" s="1">
        <v>3.4688741991349201</v>
      </c>
      <c r="H2476" s="1">
        <v>-1.57554531168769E-3</v>
      </c>
      <c r="I2476" s="1">
        <v>-9.7191062813881093</v>
      </c>
      <c r="J2476" s="1">
        <v>-6.5256625844169802</v>
      </c>
    </row>
    <row r="2477" spans="1:10" ht="13.5" customHeight="1" x14ac:dyDescent="0.35">
      <c r="A2477" s="1" t="s">
        <v>85</v>
      </c>
      <c r="B2477" s="1">
        <v>1.75</v>
      </c>
      <c r="C2477" s="1" t="s">
        <v>16</v>
      </c>
      <c r="D2477" s="1" t="s">
        <v>11</v>
      </c>
      <c r="E2477" s="1">
        <v>-26.662411168837099</v>
      </c>
      <c r="F2477" s="1">
        <v>2.5824373160174199</v>
      </c>
      <c r="G2477" s="1">
        <v>3.4711386147193299</v>
      </c>
      <c r="H2477" s="1">
        <v>-1.5766004155837901E-3</v>
      </c>
      <c r="I2477" s="1">
        <v>-9.7259010735959208</v>
      </c>
      <c r="J2477" s="1">
        <v>-6.5302096363650399</v>
      </c>
    </row>
    <row r="2478" spans="1:10" ht="13.5" customHeight="1" x14ac:dyDescent="0.35">
      <c r="A2478" s="1" t="s">
        <v>85</v>
      </c>
      <c r="B2478" s="1">
        <v>3.5</v>
      </c>
      <c r="C2478" s="1" t="s">
        <v>16</v>
      </c>
      <c r="D2478" s="1" t="s">
        <v>11</v>
      </c>
      <c r="E2478" s="1">
        <v>-26.679267532473499</v>
      </c>
      <c r="F2478" s="1">
        <v>2.5841478354979399</v>
      </c>
      <c r="G2478" s="1">
        <v>3.4734030303037602</v>
      </c>
      <c r="H2478" s="1">
        <v>-1.5776555194798899E-3</v>
      </c>
      <c r="I2478" s="1">
        <v>-9.7326958658037306</v>
      </c>
      <c r="J2478" s="1">
        <v>-6.5347566883130996</v>
      </c>
    </row>
    <row r="2479" spans="1:10" ht="13.5" customHeight="1" x14ac:dyDescent="0.35">
      <c r="A2479" s="1" t="s">
        <v>85</v>
      </c>
      <c r="B2479" s="1">
        <v>0</v>
      </c>
      <c r="C2479" s="1" t="s">
        <v>17</v>
      </c>
      <c r="D2479" s="1" t="s">
        <v>11</v>
      </c>
      <c r="E2479" s="1">
        <v>-26.696123896109899</v>
      </c>
      <c r="F2479" s="1">
        <v>2.5858583549784599</v>
      </c>
      <c r="G2479" s="1">
        <v>3.47566744588817</v>
      </c>
      <c r="H2479" s="1">
        <v>-1.57871062337599E-3</v>
      </c>
      <c r="I2479" s="1">
        <v>-9.7394906580115403</v>
      </c>
      <c r="J2479" s="1">
        <v>-6.5393037402611602</v>
      </c>
    </row>
    <row r="2480" spans="1:10" ht="13.5" customHeight="1" x14ac:dyDescent="0.35">
      <c r="A2480" s="1" t="s">
        <v>85</v>
      </c>
      <c r="B2480" s="1">
        <v>1.75</v>
      </c>
      <c r="C2480" s="1" t="s">
        <v>17</v>
      </c>
      <c r="D2480" s="1" t="s">
        <v>11</v>
      </c>
      <c r="E2480" s="1">
        <v>-26.712980259746299</v>
      </c>
      <c r="F2480" s="1">
        <v>2.58756887445898</v>
      </c>
      <c r="G2480" s="1">
        <v>3.47793186147259</v>
      </c>
      <c r="H2480" s="1">
        <v>-1.5797657272720899E-3</v>
      </c>
      <c r="I2480" s="1">
        <v>-9.7462854502193501</v>
      </c>
      <c r="J2480" s="1">
        <v>-6.5438507922092199</v>
      </c>
    </row>
    <row r="2481" spans="1:10" ht="13.5" customHeight="1" x14ac:dyDescent="0.35">
      <c r="A2481" s="1" t="s">
        <v>85</v>
      </c>
      <c r="B2481" s="1">
        <v>3.5</v>
      </c>
      <c r="C2481" s="1" t="s">
        <v>17</v>
      </c>
      <c r="D2481" s="1" t="s">
        <v>11</v>
      </c>
      <c r="E2481" s="1">
        <v>-26.729836623382699</v>
      </c>
      <c r="F2481" s="1">
        <v>2.5892793939395</v>
      </c>
      <c r="G2481" s="1">
        <v>3.4801962770570101</v>
      </c>
      <c r="H2481" s="1">
        <v>-1.58082083116819E-3</v>
      </c>
      <c r="I2481" s="1">
        <v>-9.7530802424271599</v>
      </c>
      <c r="J2481" s="1">
        <v>-6.5483978441572797</v>
      </c>
    </row>
    <row r="2482" spans="1:10" ht="13.5" customHeight="1" x14ac:dyDescent="0.35">
      <c r="A2482" s="1" t="s">
        <v>85</v>
      </c>
      <c r="B2482" s="1">
        <v>0</v>
      </c>
      <c r="C2482" s="1" t="s">
        <v>10</v>
      </c>
      <c r="D2482" s="1" t="s">
        <v>11</v>
      </c>
      <c r="E2482" s="1">
        <v>-26.746692987019099</v>
      </c>
      <c r="F2482" s="1">
        <v>2.5909899134200201</v>
      </c>
      <c r="G2482" s="1">
        <v>3.4824606926414301</v>
      </c>
      <c r="H2482" s="1">
        <v>-1.5818759350642901E-3</v>
      </c>
      <c r="I2482" s="1">
        <v>-9.7598750346349696</v>
      </c>
      <c r="J2482" s="1">
        <v>-6.5529448961053403</v>
      </c>
    </row>
    <row r="2483" spans="1:10" ht="13.5" customHeight="1" x14ac:dyDescent="0.35">
      <c r="A2483" s="1" t="s">
        <v>85</v>
      </c>
      <c r="B2483" s="1">
        <v>1.75</v>
      </c>
      <c r="C2483" s="1" t="s">
        <v>10</v>
      </c>
      <c r="D2483" s="1" t="s">
        <v>11</v>
      </c>
      <c r="E2483" s="1">
        <v>-26.763549350655499</v>
      </c>
      <c r="F2483" s="1">
        <v>2.5927004329005401</v>
      </c>
      <c r="G2483" s="1">
        <v>3.4847251082258599</v>
      </c>
      <c r="H2483" s="1">
        <v>-1.5829310389603899E-3</v>
      </c>
      <c r="I2483" s="1">
        <v>-9.7666698268427794</v>
      </c>
      <c r="J2483" s="1">
        <v>-6.5574919480534</v>
      </c>
    </row>
    <row r="2484" spans="1:10" ht="13.5" customHeight="1" x14ac:dyDescent="0.35">
      <c r="A2484" s="1" t="s">
        <v>85</v>
      </c>
      <c r="B2484" s="1">
        <v>3.5</v>
      </c>
      <c r="C2484" s="1" t="s">
        <v>10</v>
      </c>
      <c r="D2484" s="1" t="s">
        <v>11</v>
      </c>
      <c r="E2484" s="1">
        <v>-26.780405714291899</v>
      </c>
      <c r="F2484" s="1">
        <v>2.5944109523810601</v>
      </c>
      <c r="G2484" s="1">
        <v>3.4869895238102799</v>
      </c>
      <c r="H2484" s="1">
        <v>-1.58398614285649E-3</v>
      </c>
      <c r="I2484" s="1">
        <v>-9.7734646190505892</v>
      </c>
      <c r="J2484" s="1">
        <v>-6.5620390000014597</v>
      </c>
    </row>
    <row r="2485" spans="1:10" ht="13.5" customHeight="1" x14ac:dyDescent="0.35">
      <c r="A2485" s="1" t="s">
        <v>85</v>
      </c>
      <c r="B2485" s="1">
        <v>0</v>
      </c>
      <c r="C2485" s="1" t="s">
        <v>12</v>
      </c>
      <c r="D2485" s="1" t="s">
        <v>11</v>
      </c>
      <c r="E2485" s="1">
        <v>-26.797262077928298</v>
      </c>
      <c r="F2485" s="1">
        <v>2.5961214718615802</v>
      </c>
      <c r="G2485" s="1">
        <v>3.4892539393947</v>
      </c>
      <c r="H2485" s="1">
        <v>-1.5850412467525901E-3</v>
      </c>
      <c r="I2485" s="1">
        <v>-9.7802594112584007</v>
      </c>
      <c r="J2485" s="1">
        <v>-6.5665860519495203</v>
      </c>
    </row>
    <row r="2486" spans="1:10" ht="13.5" customHeight="1" x14ac:dyDescent="0.35">
      <c r="A2486" s="1" t="s">
        <v>85</v>
      </c>
      <c r="B2486" s="1">
        <v>1.75</v>
      </c>
      <c r="C2486" s="1" t="s">
        <v>12</v>
      </c>
      <c r="D2486" s="1" t="s">
        <v>11</v>
      </c>
      <c r="E2486" s="1">
        <v>-26.814118441564698</v>
      </c>
      <c r="F2486" s="1">
        <v>2.5978319913421002</v>
      </c>
      <c r="G2486" s="1">
        <v>3.49151835497912</v>
      </c>
      <c r="H2486" s="1">
        <v>-1.5860963506486899E-3</v>
      </c>
      <c r="I2486" s="1">
        <v>-9.7870542034662105</v>
      </c>
      <c r="J2486" s="1">
        <v>-6.57113310389758</v>
      </c>
    </row>
    <row r="2487" spans="1:10" ht="13.5" customHeight="1" x14ac:dyDescent="0.35">
      <c r="A2487" s="1" t="s">
        <v>85</v>
      </c>
      <c r="B2487" s="1">
        <v>3.5</v>
      </c>
      <c r="C2487" s="1" t="s">
        <v>12</v>
      </c>
      <c r="D2487" s="1" t="s">
        <v>11</v>
      </c>
      <c r="E2487" s="1">
        <v>-26.830974805201102</v>
      </c>
      <c r="F2487" s="1">
        <v>2.5995425108226198</v>
      </c>
      <c r="G2487" s="1">
        <v>3.49378277056354</v>
      </c>
      <c r="H2487" s="1">
        <v>-1.58715145454479E-3</v>
      </c>
      <c r="I2487" s="1">
        <v>-9.7938489956740202</v>
      </c>
      <c r="J2487" s="1">
        <v>-6.5756801558456397</v>
      </c>
    </row>
    <row r="2488" spans="1:10" ht="13.5" customHeight="1" x14ac:dyDescent="0.35">
      <c r="A2488" s="1" t="s">
        <v>85</v>
      </c>
      <c r="B2488" s="1">
        <v>0</v>
      </c>
      <c r="C2488" s="1" t="s">
        <v>13</v>
      </c>
      <c r="D2488" s="1" t="s">
        <v>11</v>
      </c>
      <c r="E2488" s="1">
        <v>-26.847831168837502</v>
      </c>
      <c r="F2488" s="1">
        <v>2.6012530303031398</v>
      </c>
      <c r="G2488" s="1">
        <v>3.4960471861479601</v>
      </c>
      <c r="H2488" s="1">
        <v>-1.5882065584408901E-3</v>
      </c>
      <c r="I2488" s="1">
        <v>-9.80064378788183</v>
      </c>
      <c r="J2488" s="1">
        <v>-6.5802272077937003</v>
      </c>
    </row>
    <row r="2489" spans="1:10" ht="13.5" customHeight="1" x14ac:dyDescent="0.35">
      <c r="A2489" s="1" t="s">
        <v>85</v>
      </c>
      <c r="B2489" s="1">
        <v>1.75</v>
      </c>
      <c r="C2489" s="1" t="s">
        <v>13</v>
      </c>
      <c r="D2489" s="1" t="s">
        <v>11</v>
      </c>
      <c r="E2489" s="1">
        <v>-26.864687532473901</v>
      </c>
      <c r="F2489" s="1">
        <v>2.6029635497836598</v>
      </c>
      <c r="G2489" s="1">
        <v>3.4983116017323801</v>
      </c>
      <c r="H2489" s="1">
        <v>-1.58926166233699E-3</v>
      </c>
      <c r="I2489" s="1">
        <v>-9.8074385800896398</v>
      </c>
      <c r="J2489" s="1">
        <v>-6.58477425974176</v>
      </c>
    </row>
    <row r="2490" spans="1:10" ht="13.5" customHeight="1" x14ac:dyDescent="0.35">
      <c r="A2490" s="1" t="s">
        <v>85</v>
      </c>
      <c r="B2490" s="1">
        <v>3.5</v>
      </c>
      <c r="C2490" s="1" t="s">
        <v>13</v>
      </c>
      <c r="D2490" s="1" t="s">
        <v>11</v>
      </c>
      <c r="E2490" s="1">
        <v>-26.881543896110301</v>
      </c>
      <c r="F2490" s="1">
        <v>2.6046740692641799</v>
      </c>
      <c r="G2490" s="1">
        <v>3.5005760173168001</v>
      </c>
      <c r="H2490" s="1">
        <v>-1.59031676623309E-3</v>
      </c>
      <c r="I2490" s="1">
        <v>-9.8142333722974495</v>
      </c>
      <c r="J2490" s="1">
        <v>-6.5893213116898304</v>
      </c>
    </row>
    <row r="2491" spans="1:10" ht="13.5" customHeight="1" x14ac:dyDescent="0.35">
      <c r="A2491" s="1" t="s">
        <v>85</v>
      </c>
      <c r="B2491" s="1">
        <v>0</v>
      </c>
      <c r="C2491" s="1" t="s">
        <v>14</v>
      </c>
      <c r="D2491" s="1" t="s">
        <v>11</v>
      </c>
      <c r="E2491" s="1">
        <v>-26.898400259746701</v>
      </c>
      <c r="F2491" s="1">
        <v>2.6063845887446999</v>
      </c>
      <c r="G2491" s="1">
        <v>3.5028404329012202</v>
      </c>
      <c r="H2491" s="1">
        <v>-1.5913718701291899E-3</v>
      </c>
      <c r="I2491" s="1">
        <v>-9.8210281645052593</v>
      </c>
      <c r="J2491" s="1">
        <v>-6.5938683636378901</v>
      </c>
    </row>
    <row r="2492" spans="1:10" ht="13.5" customHeight="1" x14ac:dyDescent="0.35">
      <c r="A2492" s="1" t="s">
        <v>85</v>
      </c>
      <c r="B2492" s="1">
        <v>1.75</v>
      </c>
      <c r="C2492" s="1" t="s">
        <v>14</v>
      </c>
      <c r="D2492" s="1" t="s">
        <v>11</v>
      </c>
      <c r="E2492" s="1">
        <v>-26.915256623383101</v>
      </c>
      <c r="F2492" s="1">
        <v>2.6080951082252199</v>
      </c>
      <c r="G2492" s="1">
        <v>3.5051048484856402</v>
      </c>
      <c r="H2492" s="1">
        <v>-1.59242697402529E-3</v>
      </c>
      <c r="I2492" s="1">
        <v>-9.8278229567130708</v>
      </c>
      <c r="J2492" s="1">
        <v>-6.5984154155859498</v>
      </c>
    </row>
    <row r="2493" spans="1:10" ht="13.5" customHeight="1" x14ac:dyDescent="0.35">
      <c r="A2493" s="1" t="s">
        <v>85</v>
      </c>
      <c r="B2493" s="1">
        <v>3.5</v>
      </c>
      <c r="C2493" s="1" t="s">
        <v>14</v>
      </c>
      <c r="D2493" s="1" t="s">
        <v>11</v>
      </c>
      <c r="E2493" s="1">
        <v>-26.932112987019501</v>
      </c>
      <c r="F2493" s="1">
        <v>2.60980562770574</v>
      </c>
      <c r="G2493" s="1">
        <v>3.5073692640700598</v>
      </c>
      <c r="H2493" s="1">
        <v>-1.5934820779213901E-3</v>
      </c>
      <c r="I2493" s="1">
        <v>-9.8346177489208806</v>
      </c>
      <c r="J2493" s="1">
        <v>-6.6029624675340104</v>
      </c>
    </row>
    <row r="2494" spans="1:10" ht="13.5" customHeight="1" x14ac:dyDescent="0.35">
      <c r="A2494" s="1" t="s">
        <v>85</v>
      </c>
      <c r="B2494" s="1">
        <v>0</v>
      </c>
      <c r="C2494" s="1" t="s">
        <v>15</v>
      </c>
      <c r="D2494" s="1" t="s">
        <v>11</v>
      </c>
      <c r="E2494" s="1">
        <v>-26.948969350655901</v>
      </c>
      <c r="F2494" s="1">
        <v>2.61151614718626</v>
      </c>
      <c r="G2494" s="1">
        <v>3.5096336796544798</v>
      </c>
      <c r="H2494" s="1">
        <v>-1.5945371818174899E-3</v>
      </c>
      <c r="I2494" s="1">
        <v>-9.8414125411286903</v>
      </c>
      <c r="J2494" s="1">
        <v>-6.6075095194820701</v>
      </c>
    </row>
    <row r="2495" spans="1:10" ht="13.5" customHeight="1" x14ac:dyDescent="0.35">
      <c r="A2495" s="1" t="s">
        <v>85</v>
      </c>
      <c r="B2495" s="1">
        <v>1.75</v>
      </c>
      <c r="C2495" s="1" t="s">
        <v>15</v>
      </c>
      <c r="D2495" s="1" t="s">
        <v>11</v>
      </c>
      <c r="E2495" s="1">
        <v>-26.965825714292301</v>
      </c>
      <c r="F2495" s="1">
        <v>2.6132266666667801</v>
      </c>
      <c r="G2495" s="1">
        <v>3.5118980952388998</v>
      </c>
      <c r="H2495" s="1">
        <v>-1.59559228571359E-3</v>
      </c>
      <c r="I2495" s="1">
        <v>-9.8482073333365001</v>
      </c>
      <c r="J2495" s="1">
        <v>-6.6120565714301298</v>
      </c>
    </row>
    <row r="2496" spans="1:10" ht="13.5" customHeight="1" x14ac:dyDescent="0.35">
      <c r="A2496" s="1" t="s">
        <v>85</v>
      </c>
      <c r="B2496" s="1">
        <v>3.5</v>
      </c>
      <c r="C2496" s="1" t="s">
        <v>15</v>
      </c>
      <c r="D2496" s="1" t="s">
        <v>11</v>
      </c>
      <c r="E2496" s="1">
        <v>-26.9826820779287</v>
      </c>
      <c r="F2496" s="1">
        <v>2.6149371861473001</v>
      </c>
      <c r="G2496" s="1">
        <v>3.5141625108233199</v>
      </c>
      <c r="H2496" s="1">
        <v>-1.5966473896096901E-3</v>
      </c>
      <c r="I2496" s="1">
        <v>-9.8550021255443099</v>
      </c>
      <c r="J2496" s="1">
        <v>-6.6166036233781904</v>
      </c>
    </row>
    <row r="2497" spans="1:10" ht="13.5" customHeight="1" x14ac:dyDescent="0.35">
      <c r="A2497" s="1" t="s">
        <v>85</v>
      </c>
      <c r="B2497" s="1">
        <v>0</v>
      </c>
      <c r="C2497" s="1" t="s">
        <v>16</v>
      </c>
      <c r="D2497" s="1" t="s">
        <v>11</v>
      </c>
      <c r="E2497" s="1">
        <v>-26.9995384415651</v>
      </c>
      <c r="F2497" s="1">
        <v>2.6166477056278201</v>
      </c>
      <c r="G2497" s="1">
        <v>3.5164269264077399</v>
      </c>
      <c r="H2497" s="1">
        <v>-1.5977024935057899E-3</v>
      </c>
      <c r="I2497" s="1">
        <v>-9.8617969177521196</v>
      </c>
      <c r="J2497" s="1">
        <v>-6.6211506753262501</v>
      </c>
    </row>
    <row r="2498" spans="1:10" ht="13.5" customHeight="1" x14ac:dyDescent="0.35">
      <c r="A2498" s="1" t="s">
        <v>85</v>
      </c>
      <c r="B2498" s="1">
        <v>1.75</v>
      </c>
      <c r="C2498" s="1" t="s">
        <v>16</v>
      </c>
      <c r="D2498" s="1" t="s">
        <v>11</v>
      </c>
      <c r="E2498" s="1">
        <v>-27.0163948052015</v>
      </c>
      <c r="F2498" s="1">
        <v>2.6183582251083402</v>
      </c>
      <c r="G2498" s="1">
        <v>3.5186913419921599</v>
      </c>
      <c r="H2498" s="1">
        <v>-1.5987575974019E-3</v>
      </c>
      <c r="I2498" s="1">
        <v>-9.8685917099599294</v>
      </c>
      <c r="J2498" s="1">
        <v>-6.6256977272743098</v>
      </c>
    </row>
    <row r="2499" spans="1:10" ht="13.5" customHeight="1" x14ac:dyDescent="0.35">
      <c r="A2499" s="1" t="s">
        <v>85</v>
      </c>
      <c r="B2499" s="1">
        <v>3.5</v>
      </c>
      <c r="C2499" s="1" t="s">
        <v>16</v>
      </c>
      <c r="D2499" s="1" t="s">
        <v>11</v>
      </c>
      <c r="E2499" s="1">
        <v>-27.0332511688379</v>
      </c>
      <c r="F2499" s="1">
        <v>2.6200687445888602</v>
      </c>
      <c r="G2499" s="1">
        <v>3.52095575757658</v>
      </c>
      <c r="H2499" s="1">
        <v>-1.5998127012979901E-3</v>
      </c>
      <c r="I2499" s="1">
        <v>-9.8753865021677392</v>
      </c>
      <c r="J2499" s="1">
        <v>-6.6302447792223704</v>
      </c>
    </row>
    <row r="2500" spans="1:10" ht="13.5" customHeight="1" x14ac:dyDescent="0.35">
      <c r="A2500" s="1" t="s">
        <v>85</v>
      </c>
      <c r="B2500" s="1">
        <v>0</v>
      </c>
      <c r="C2500" s="1" t="s">
        <v>17</v>
      </c>
      <c r="D2500" s="1" t="s">
        <v>11</v>
      </c>
      <c r="E2500" s="1">
        <v>-27.0501075324743</v>
      </c>
      <c r="F2500" s="1">
        <v>2.6217792640693798</v>
      </c>
      <c r="G2500" s="1">
        <v>3.523220173161</v>
      </c>
      <c r="H2500" s="1">
        <v>-1.60086780519409E-3</v>
      </c>
      <c r="I2500" s="1">
        <v>-9.8821812943755507</v>
      </c>
      <c r="J2500" s="1">
        <v>-6.6347918311704301</v>
      </c>
    </row>
    <row r="2501" spans="1:10" ht="13.5" customHeight="1" x14ac:dyDescent="0.35">
      <c r="A2501" s="1" t="s">
        <v>85</v>
      </c>
      <c r="B2501" s="1">
        <v>1.75</v>
      </c>
      <c r="C2501" s="1" t="s">
        <v>17</v>
      </c>
      <c r="D2501" s="1" t="s">
        <v>11</v>
      </c>
      <c r="E2501" s="1">
        <v>-27.0669638961107</v>
      </c>
      <c r="F2501" s="1">
        <v>2.6234897835498998</v>
      </c>
      <c r="G2501" s="1">
        <v>3.52548458874542</v>
      </c>
      <c r="H2501" s="1">
        <v>-1.6019229090902E-3</v>
      </c>
      <c r="I2501" s="1">
        <v>-9.8889760865833605</v>
      </c>
      <c r="J2501" s="1">
        <v>-6.6393388831184899</v>
      </c>
    </row>
    <row r="2502" spans="1:10" ht="13.5" customHeight="1" x14ac:dyDescent="0.35">
      <c r="A2502" s="1" t="s">
        <v>85</v>
      </c>
      <c r="B2502" s="1">
        <v>3.5</v>
      </c>
      <c r="C2502" s="1" t="s">
        <v>17</v>
      </c>
      <c r="D2502" s="1" t="s">
        <v>11</v>
      </c>
      <c r="E2502" s="1">
        <v>-27.0838202597471</v>
      </c>
      <c r="F2502" s="1">
        <v>2.6252003030304198</v>
      </c>
      <c r="G2502" s="1">
        <v>3.5277490043298401</v>
      </c>
      <c r="H2502" s="1">
        <v>-1.6029780129862899E-3</v>
      </c>
      <c r="I2502" s="1">
        <v>-9.8957708787911702</v>
      </c>
      <c r="J2502" s="1">
        <v>-6.6438859350665496</v>
      </c>
    </row>
    <row r="2503" spans="1:10" ht="13.5" customHeight="1" x14ac:dyDescent="0.35">
      <c r="A2503" s="1" t="s">
        <v>85</v>
      </c>
      <c r="B2503" s="1">
        <v>0</v>
      </c>
      <c r="C2503" s="1" t="s">
        <v>10</v>
      </c>
      <c r="D2503" s="1" t="s">
        <v>11</v>
      </c>
      <c r="E2503" s="1">
        <v>-27.100676623383499</v>
      </c>
      <c r="F2503" s="1">
        <v>2.6269108225109399</v>
      </c>
      <c r="G2503" s="1">
        <v>3.5300134199142601</v>
      </c>
      <c r="H2503" s="1">
        <v>-1.60403311688239E-3</v>
      </c>
      <c r="I2503" s="1">
        <v>-9.90256567099898</v>
      </c>
      <c r="J2503" s="1">
        <v>-6.6484329870146102</v>
      </c>
    </row>
    <row r="2504" spans="1:10" ht="13.5" customHeight="1" x14ac:dyDescent="0.35">
      <c r="A2504" s="1" t="s">
        <v>85</v>
      </c>
      <c r="B2504" s="1">
        <v>1.75</v>
      </c>
      <c r="C2504" s="1" t="s">
        <v>10</v>
      </c>
      <c r="D2504" s="1" t="s">
        <v>11</v>
      </c>
      <c r="E2504" s="1">
        <v>-27.117532987019899</v>
      </c>
      <c r="F2504" s="1">
        <v>2.6286213419914599</v>
      </c>
      <c r="G2504" s="1">
        <v>3.5322778354986801</v>
      </c>
      <c r="H2504" s="1">
        <v>-1.6050882207785E-3</v>
      </c>
      <c r="I2504" s="1">
        <v>-9.9093604632067898</v>
      </c>
      <c r="J2504" s="1">
        <v>-6.6529800389626699</v>
      </c>
    </row>
    <row r="2505" spans="1:10" ht="13.5" customHeight="1" x14ac:dyDescent="0.35">
      <c r="A2505" s="1" t="s">
        <v>85</v>
      </c>
      <c r="B2505" s="1">
        <v>3.5</v>
      </c>
      <c r="C2505" s="1" t="s">
        <v>10</v>
      </c>
      <c r="D2505" s="1" t="s">
        <v>11</v>
      </c>
      <c r="E2505" s="1">
        <v>-27.134389350656299</v>
      </c>
      <c r="F2505" s="1">
        <v>2.6303318614719799</v>
      </c>
      <c r="G2505" s="1">
        <v>3.5345422510831002</v>
      </c>
      <c r="H2505" s="1">
        <v>-1.6061433246745899E-3</v>
      </c>
      <c r="I2505" s="1">
        <v>-9.9161552554145906</v>
      </c>
      <c r="J2505" s="1">
        <v>-6.6575270909107296</v>
      </c>
    </row>
    <row r="2506" spans="1:10" ht="13.5" customHeight="1" x14ac:dyDescent="0.35">
      <c r="A2506" s="1" t="s">
        <v>85</v>
      </c>
      <c r="B2506" s="1">
        <v>0</v>
      </c>
      <c r="C2506" s="1" t="s">
        <v>12</v>
      </c>
      <c r="D2506" s="1" t="s">
        <v>11</v>
      </c>
      <c r="E2506" s="1">
        <v>-27.151245714292699</v>
      </c>
      <c r="F2506" s="1">
        <v>2.6320423809525</v>
      </c>
      <c r="G2506" s="1">
        <v>3.5368066666675202</v>
      </c>
      <c r="H2506" s="1">
        <v>-1.60719842857069E-3</v>
      </c>
      <c r="I2506" s="1">
        <v>-9.9229500476224004</v>
      </c>
      <c r="J2506" s="1">
        <v>-6.6620741428587902</v>
      </c>
    </row>
    <row r="2507" spans="1:10" ht="13.5" customHeight="1" x14ac:dyDescent="0.35">
      <c r="A2507" s="1" t="s">
        <v>85</v>
      </c>
      <c r="B2507" s="1">
        <v>1.75</v>
      </c>
      <c r="C2507" s="1" t="s">
        <v>12</v>
      </c>
      <c r="D2507" s="1" t="s">
        <v>11</v>
      </c>
      <c r="E2507" s="1">
        <v>-27.168102077929099</v>
      </c>
      <c r="F2507" s="1">
        <v>2.63375290043302</v>
      </c>
      <c r="G2507" s="1">
        <v>3.5390710822519398</v>
      </c>
      <c r="H2507" s="1">
        <v>-1.6082535324667901E-3</v>
      </c>
      <c r="I2507" s="1">
        <v>-9.9297448398302102</v>
      </c>
      <c r="J2507" s="1">
        <v>-6.6666211948068597</v>
      </c>
    </row>
    <row r="2508" spans="1:10" ht="13.5" customHeight="1" x14ac:dyDescent="0.35">
      <c r="A2508" s="1" t="s">
        <v>85</v>
      </c>
      <c r="B2508" s="1">
        <v>3.5</v>
      </c>
      <c r="C2508" s="1" t="s">
        <v>12</v>
      </c>
      <c r="D2508" s="1" t="s">
        <v>11</v>
      </c>
      <c r="E2508" s="1">
        <v>-27.184958441565499</v>
      </c>
      <c r="F2508" s="1">
        <v>2.6354634199135401</v>
      </c>
      <c r="G2508" s="1">
        <v>3.5413354978363598</v>
      </c>
      <c r="H2508" s="1">
        <v>-1.6093086363628899E-3</v>
      </c>
      <c r="I2508" s="1">
        <v>-9.9365396320380199</v>
      </c>
      <c r="J2508" s="1">
        <v>-6.6711682467549203</v>
      </c>
    </row>
    <row r="2509" spans="1:10" ht="13.5" customHeight="1" x14ac:dyDescent="0.35">
      <c r="A2509" s="1" t="s">
        <v>85</v>
      </c>
      <c r="B2509" s="1">
        <v>0</v>
      </c>
      <c r="C2509" s="1" t="s">
        <v>13</v>
      </c>
      <c r="D2509" s="1" t="s">
        <v>11</v>
      </c>
      <c r="E2509" s="1">
        <v>-27.201814805201899</v>
      </c>
      <c r="F2509" s="1">
        <v>2.6371739393940601</v>
      </c>
      <c r="G2509" s="1">
        <v>3.5435999134207798</v>
      </c>
      <c r="H2509" s="1">
        <v>-1.610363740259E-3</v>
      </c>
      <c r="I2509" s="1">
        <v>-9.9433344242458297</v>
      </c>
      <c r="J2509" s="1">
        <v>-6.67571529870298</v>
      </c>
    </row>
    <row r="2510" spans="1:10" ht="13.5" customHeight="1" x14ac:dyDescent="0.35">
      <c r="A2510" s="1" t="s">
        <v>85</v>
      </c>
      <c r="B2510" s="1">
        <v>1.75</v>
      </c>
      <c r="C2510" s="1" t="s">
        <v>13</v>
      </c>
      <c r="D2510" s="1" t="s">
        <v>11</v>
      </c>
      <c r="E2510" s="1">
        <v>-27.218671168838299</v>
      </c>
      <c r="F2510" s="1">
        <v>2.6388844588745801</v>
      </c>
      <c r="G2510" s="1">
        <v>3.5458643290051999</v>
      </c>
      <c r="H2510" s="1">
        <v>-1.6114188441551001E-3</v>
      </c>
      <c r="I2510" s="1">
        <v>-9.9501292164536395</v>
      </c>
      <c r="J2510" s="1">
        <v>-6.6802623506510397</v>
      </c>
    </row>
    <row r="2511" spans="1:10" ht="13.5" customHeight="1" x14ac:dyDescent="0.35">
      <c r="A2511" s="1" t="s">
        <v>85</v>
      </c>
      <c r="B2511" s="1">
        <v>3.5</v>
      </c>
      <c r="C2511" s="1" t="s">
        <v>13</v>
      </c>
      <c r="D2511" s="1" t="s">
        <v>11</v>
      </c>
      <c r="E2511" s="1">
        <v>-27.235527532474698</v>
      </c>
      <c r="F2511" s="1">
        <v>2.6405949783551002</v>
      </c>
      <c r="G2511" s="1">
        <v>3.5481287445896199</v>
      </c>
      <c r="H2511" s="1">
        <v>-1.6124739480511999E-3</v>
      </c>
      <c r="I2511" s="1">
        <v>-9.9569240086614492</v>
      </c>
      <c r="J2511" s="1">
        <v>-6.6848094025991003</v>
      </c>
    </row>
    <row r="2512" spans="1:10" ht="13.5" customHeight="1" x14ac:dyDescent="0.35">
      <c r="A2512" s="1" t="s">
        <v>85</v>
      </c>
      <c r="B2512" s="1">
        <v>0</v>
      </c>
      <c r="C2512" s="1" t="s">
        <v>14</v>
      </c>
      <c r="D2512" s="1" t="s">
        <v>11</v>
      </c>
      <c r="E2512" s="1">
        <v>-27.252383896111098</v>
      </c>
      <c r="F2512" s="1">
        <v>2.6423054978356202</v>
      </c>
      <c r="G2512" s="1">
        <v>3.5503931601740399</v>
      </c>
      <c r="H2512" s="1">
        <v>-1.6135290519473E-3</v>
      </c>
      <c r="I2512" s="1">
        <v>-9.9637188008692608</v>
      </c>
      <c r="J2512" s="1">
        <v>-6.68935645454716</v>
      </c>
    </row>
    <row r="2513" spans="1:10" ht="13.5" customHeight="1" x14ac:dyDescent="0.35">
      <c r="A2513" s="1" t="s">
        <v>85</v>
      </c>
      <c r="B2513" s="1">
        <v>1.75</v>
      </c>
      <c r="C2513" s="1" t="s">
        <v>14</v>
      </c>
      <c r="D2513" s="1" t="s">
        <v>11</v>
      </c>
      <c r="E2513" s="1">
        <v>-27.269240259747502</v>
      </c>
      <c r="F2513" s="1">
        <v>2.6440160173161402</v>
      </c>
      <c r="G2513" s="1">
        <v>3.55265757575846</v>
      </c>
      <c r="H2513" s="1">
        <v>-1.6145841558434001E-3</v>
      </c>
      <c r="I2513" s="1">
        <v>-9.9705135930770705</v>
      </c>
      <c r="J2513" s="1">
        <v>-6.6939035064952197</v>
      </c>
    </row>
    <row r="2514" spans="1:10" ht="13.5" customHeight="1" x14ac:dyDescent="0.35">
      <c r="A2514" s="1" t="s">
        <v>85</v>
      </c>
      <c r="B2514" s="1">
        <v>3.5</v>
      </c>
      <c r="C2514" s="1" t="s">
        <v>14</v>
      </c>
      <c r="D2514" s="1" t="s">
        <v>11</v>
      </c>
      <c r="E2514" s="1">
        <v>-27.286096623383902</v>
      </c>
      <c r="F2514" s="1">
        <v>2.6457265367966598</v>
      </c>
      <c r="G2514" s="1">
        <v>3.55492199134288</v>
      </c>
      <c r="H2514" s="1">
        <v>-1.6156392597395E-3</v>
      </c>
      <c r="I2514" s="1">
        <v>-9.9773083852848803</v>
      </c>
      <c r="J2514" s="1">
        <v>-6.6984505584432803</v>
      </c>
    </row>
    <row r="2515" spans="1:10" ht="13.5" customHeight="1" x14ac:dyDescent="0.35">
      <c r="A2515" s="1" t="s">
        <v>85</v>
      </c>
      <c r="B2515" s="1">
        <v>0</v>
      </c>
      <c r="C2515" s="1" t="s">
        <v>15</v>
      </c>
      <c r="D2515" s="1" t="s">
        <v>11</v>
      </c>
      <c r="E2515" s="1">
        <v>-27.302952987020301</v>
      </c>
      <c r="F2515" s="1">
        <v>2.6474370562771798</v>
      </c>
      <c r="G2515" s="1">
        <v>3.5571864069273</v>
      </c>
      <c r="H2515" s="1">
        <v>-1.6166943636356E-3</v>
      </c>
      <c r="I2515" s="1">
        <v>-9.9841031774926901</v>
      </c>
      <c r="J2515" s="1">
        <v>-6.70299761039134</v>
      </c>
    </row>
    <row r="2516" spans="1:10" ht="13.5" customHeight="1" x14ac:dyDescent="0.35">
      <c r="A2516" s="1" t="s">
        <v>85</v>
      </c>
      <c r="B2516" s="1">
        <v>1.75</v>
      </c>
      <c r="C2516" s="1" t="s">
        <v>15</v>
      </c>
      <c r="D2516" s="1" t="s">
        <v>11</v>
      </c>
      <c r="E2516" s="1">
        <v>-27.319809350656701</v>
      </c>
      <c r="F2516" s="1">
        <v>2.6491475757576999</v>
      </c>
      <c r="G2516" s="1">
        <v>3.5594508225117201</v>
      </c>
      <c r="H2516" s="1">
        <v>-1.6177494675316999E-3</v>
      </c>
      <c r="I2516" s="1">
        <v>-9.9908979697004998</v>
      </c>
      <c r="J2516" s="1">
        <v>-6.7075446623393997</v>
      </c>
    </row>
    <row r="2517" spans="1:10" ht="13.5" customHeight="1" x14ac:dyDescent="0.35">
      <c r="A2517" s="1" t="s">
        <v>85</v>
      </c>
      <c r="B2517" s="1">
        <v>3.5</v>
      </c>
      <c r="C2517" s="1" t="s">
        <v>15</v>
      </c>
      <c r="D2517" s="1" t="s">
        <v>11</v>
      </c>
      <c r="E2517" s="1">
        <v>-27.336665714293101</v>
      </c>
      <c r="F2517" s="1">
        <v>2.6508580952382199</v>
      </c>
      <c r="G2517" s="1">
        <v>3.5617152380961401</v>
      </c>
      <c r="H2517" s="1">
        <v>-1.6188045714278E-3</v>
      </c>
      <c r="I2517" s="1">
        <v>-9.9976927619083096</v>
      </c>
      <c r="J2517" s="1">
        <v>-6.7120917142874603</v>
      </c>
    </row>
    <row r="2518" spans="1:10" ht="13.5" customHeight="1" x14ac:dyDescent="0.35">
      <c r="A2518" s="1" t="s">
        <v>85</v>
      </c>
      <c r="B2518" s="1">
        <v>0</v>
      </c>
      <c r="C2518" s="1" t="s">
        <v>16</v>
      </c>
      <c r="D2518" s="1" t="s">
        <v>11</v>
      </c>
      <c r="E2518" s="1">
        <v>-27.353522077929501</v>
      </c>
      <c r="F2518" s="1">
        <v>2.6525686147187399</v>
      </c>
      <c r="G2518" s="1">
        <v>3.5639796536805601</v>
      </c>
      <c r="H2518" s="1">
        <v>-1.6198596753239001E-3</v>
      </c>
      <c r="I2518" s="1">
        <v>-10.0044875541161</v>
      </c>
      <c r="J2518" s="1">
        <v>-6.71663876623552</v>
      </c>
    </row>
    <row r="2519" spans="1:10" ht="13.5" customHeight="1" x14ac:dyDescent="0.35">
      <c r="A2519" s="1" t="s">
        <v>85</v>
      </c>
      <c r="B2519" s="1">
        <v>1.75</v>
      </c>
      <c r="C2519" s="1" t="s">
        <v>16</v>
      </c>
      <c r="D2519" s="1" t="s">
        <v>11</v>
      </c>
      <c r="E2519" s="1">
        <v>-27.370378441565901</v>
      </c>
      <c r="F2519" s="1">
        <v>2.65427913419926</v>
      </c>
      <c r="G2519" s="1">
        <v>3.5662440692649802</v>
      </c>
      <c r="H2519" s="1">
        <v>-1.6209147792199999E-3</v>
      </c>
      <c r="I2519" s="1">
        <v>-10.011282346323901</v>
      </c>
      <c r="J2519" s="1">
        <v>-6.7211858181835797</v>
      </c>
    </row>
    <row r="2520" spans="1:10" ht="13.5" customHeight="1" x14ac:dyDescent="0.35">
      <c r="A2520" s="1" t="s">
        <v>85</v>
      </c>
      <c r="B2520" s="1">
        <v>3.5</v>
      </c>
      <c r="C2520" s="1" t="s">
        <v>16</v>
      </c>
      <c r="D2520" s="1" t="s">
        <v>11</v>
      </c>
      <c r="E2520" s="1">
        <v>-27.387234805202301</v>
      </c>
      <c r="F2520" s="1">
        <v>2.65598965367978</v>
      </c>
      <c r="G2520" s="1">
        <v>3.5685084848494002</v>
      </c>
      <c r="H2520" s="1">
        <v>-1.6219698831161E-3</v>
      </c>
      <c r="I2520" s="1">
        <v>-10.0180771385317</v>
      </c>
      <c r="J2520" s="1">
        <v>-6.7257328701316403</v>
      </c>
    </row>
    <row r="2521" spans="1:10" ht="13.5" customHeight="1" x14ac:dyDescent="0.35">
      <c r="A2521" s="1" t="s">
        <v>85</v>
      </c>
      <c r="B2521" s="1">
        <v>0</v>
      </c>
      <c r="C2521" s="1" t="s">
        <v>17</v>
      </c>
      <c r="D2521" s="1" t="s">
        <v>11</v>
      </c>
      <c r="E2521" s="1">
        <v>-27.404091168838701</v>
      </c>
      <c r="F2521" s="1">
        <v>2.6577001731603001</v>
      </c>
      <c r="G2521" s="1">
        <v>3.5707729004338198</v>
      </c>
      <c r="H2521" s="1">
        <v>-1.6230249870122001E-3</v>
      </c>
      <c r="I2521" s="1">
        <v>-10.024871930739501</v>
      </c>
      <c r="J2521" s="1">
        <v>-6.7302799220797001</v>
      </c>
    </row>
    <row r="2522" spans="1:10" ht="13.5" customHeight="1" x14ac:dyDescent="0.35">
      <c r="A2522" s="1" t="s">
        <v>85</v>
      </c>
      <c r="B2522" s="1">
        <v>1.75</v>
      </c>
      <c r="C2522" s="1" t="s">
        <v>17</v>
      </c>
      <c r="D2522" s="1" t="s">
        <v>11</v>
      </c>
      <c r="E2522" s="1">
        <v>-27.4209475324751</v>
      </c>
      <c r="F2522" s="1">
        <v>2.6594106926408201</v>
      </c>
      <c r="G2522" s="1">
        <v>3.5730373160182398</v>
      </c>
      <c r="H2522" s="1">
        <v>-1.6240800909083E-3</v>
      </c>
      <c r="I2522" s="1">
        <v>-10.031666722947399</v>
      </c>
      <c r="J2522" s="1">
        <v>-6.7348269740277704</v>
      </c>
    </row>
    <row r="2523" spans="1:10" ht="13.5" customHeight="1" x14ac:dyDescent="0.35">
      <c r="A2523" s="1" t="s">
        <v>85</v>
      </c>
      <c r="B2523" s="1">
        <v>3.5</v>
      </c>
      <c r="C2523" s="1" t="s">
        <v>17</v>
      </c>
      <c r="D2523" s="1" t="s">
        <v>11</v>
      </c>
      <c r="E2523" s="1">
        <v>-27.4378038961115</v>
      </c>
      <c r="F2523" s="1">
        <v>2.6611212121213401</v>
      </c>
      <c r="G2523" s="1">
        <v>3.5753017316026598</v>
      </c>
      <c r="H2523" s="1">
        <v>-1.6251351948044E-3</v>
      </c>
      <c r="I2523" s="1">
        <v>-10.0384615151552</v>
      </c>
      <c r="J2523" s="1">
        <v>-6.7393740259758204</v>
      </c>
    </row>
    <row r="2524" spans="1:10" ht="13.5" customHeight="1" x14ac:dyDescent="0.35">
      <c r="A2524" s="1" t="s">
        <v>85</v>
      </c>
      <c r="B2524" s="1">
        <v>0</v>
      </c>
      <c r="C2524" s="1" t="s">
        <v>10</v>
      </c>
      <c r="D2524" s="1" t="s">
        <v>11</v>
      </c>
      <c r="E2524" s="1">
        <v>-27.4546602597479</v>
      </c>
      <c r="F2524" s="1">
        <v>2.6628317316018602</v>
      </c>
      <c r="G2524" s="1">
        <v>3.5775661471870799</v>
      </c>
      <c r="H2524" s="1">
        <v>-1.6261902987004999E-3</v>
      </c>
      <c r="I2524" s="1">
        <v>-10.045256307362999</v>
      </c>
      <c r="J2524" s="1">
        <v>-6.7439210779238898</v>
      </c>
    </row>
    <row r="2525" spans="1:10" ht="13.5" customHeight="1" x14ac:dyDescent="0.35">
      <c r="A2525" s="1" t="s">
        <v>85</v>
      </c>
      <c r="B2525" s="1">
        <v>1.75</v>
      </c>
      <c r="C2525" s="1" t="s">
        <v>10</v>
      </c>
      <c r="D2525" s="1" t="s">
        <v>11</v>
      </c>
      <c r="E2525" s="1">
        <v>-27.4715166233843</v>
      </c>
      <c r="F2525" s="1">
        <v>2.6645422510823802</v>
      </c>
      <c r="G2525" s="1">
        <v>3.5798305627714999</v>
      </c>
      <c r="H2525" s="1">
        <v>-1.6272454025966E-3</v>
      </c>
      <c r="I2525" s="1">
        <v>-10.0520510995708</v>
      </c>
      <c r="J2525" s="1">
        <v>-6.7484681298719504</v>
      </c>
    </row>
    <row r="2526" spans="1:10" ht="13.5" customHeight="1" x14ac:dyDescent="0.35">
      <c r="A2526" s="1" t="s">
        <v>85</v>
      </c>
      <c r="B2526" s="1">
        <v>3.5</v>
      </c>
      <c r="C2526" s="1" t="s">
        <v>10</v>
      </c>
      <c r="D2526" s="1" t="s">
        <v>11</v>
      </c>
      <c r="E2526" s="1">
        <v>-27.4883729870207</v>
      </c>
      <c r="F2526" s="1">
        <v>2.6662527705629002</v>
      </c>
      <c r="G2526" s="1">
        <v>3.5820949783559199</v>
      </c>
      <c r="H2526" s="1">
        <v>-1.6283005064927001E-3</v>
      </c>
      <c r="I2526" s="1">
        <v>-10.058845891778599</v>
      </c>
      <c r="J2526" s="1">
        <v>-6.7530151818200101</v>
      </c>
    </row>
    <row r="2527" spans="1:10" ht="13.5" customHeight="1" x14ac:dyDescent="0.35">
      <c r="A2527" s="1" t="s">
        <v>85</v>
      </c>
      <c r="B2527" s="1">
        <v>0</v>
      </c>
      <c r="C2527" s="1" t="s">
        <v>12</v>
      </c>
      <c r="D2527" s="1" t="s">
        <v>11</v>
      </c>
      <c r="E2527" s="1">
        <v>-27.5052293506571</v>
      </c>
      <c r="F2527" s="1">
        <v>2.6679632900434198</v>
      </c>
      <c r="G2527" s="1">
        <v>3.58435939394034</v>
      </c>
      <c r="H2527" s="1">
        <v>-1.6293556103887999E-3</v>
      </c>
      <c r="I2527" s="1">
        <v>-10.0656406839864</v>
      </c>
      <c r="J2527" s="1">
        <v>-6.7575622337680699</v>
      </c>
    </row>
    <row r="2528" spans="1:10" ht="13.5" customHeight="1" x14ac:dyDescent="0.35">
      <c r="A2528" s="1" t="s">
        <v>85</v>
      </c>
      <c r="B2528" s="1">
        <v>1.75</v>
      </c>
      <c r="C2528" s="1" t="s">
        <v>12</v>
      </c>
      <c r="D2528" s="1" t="s">
        <v>11</v>
      </c>
      <c r="E2528" s="1">
        <v>-27.5220857142935</v>
      </c>
      <c r="F2528" s="1">
        <v>2.6696738095239398</v>
      </c>
      <c r="G2528" s="1">
        <v>3.58662380952476</v>
      </c>
      <c r="H2528" s="1">
        <v>-1.6304107142849E-3</v>
      </c>
      <c r="I2528" s="1">
        <v>-10.072435476194199</v>
      </c>
      <c r="J2528" s="1">
        <v>-6.7621092857161296</v>
      </c>
    </row>
    <row r="2529" spans="1:10" ht="13.5" customHeight="1" x14ac:dyDescent="0.35">
      <c r="A2529" s="1" t="s">
        <v>85</v>
      </c>
      <c r="B2529" s="1">
        <v>3.5</v>
      </c>
      <c r="C2529" s="1" t="s">
        <v>12</v>
      </c>
      <c r="D2529" s="1" t="s">
        <v>11</v>
      </c>
      <c r="E2529" s="1">
        <v>-27.538942077929899</v>
      </c>
      <c r="F2529" s="1">
        <v>2.6713843290044599</v>
      </c>
      <c r="G2529" s="1">
        <v>3.58888822510918</v>
      </c>
      <c r="H2529" s="1">
        <v>-1.6314658181810001E-3</v>
      </c>
      <c r="I2529" s="1">
        <v>-10.079230268402</v>
      </c>
      <c r="J2529" s="1">
        <v>-6.7666563376641902</v>
      </c>
    </row>
    <row r="2530" spans="1:10" ht="13.5" customHeight="1" x14ac:dyDescent="0.35">
      <c r="A2530" s="1" t="s">
        <v>85</v>
      </c>
      <c r="B2530" s="1">
        <v>0</v>
      </c>
      <c r="C2530" s="1" t="s">
        <v>13</v>
      </c>
      <c r="D2530" s="1" t="s">
        <v>11</v>
      </c>
      <c r="E2530" s="1">
        <v>-27.555798441566299</v>
      </c>
      <c r="F2530" s="1">
        <v>2.6730948484849799</v>
      </c>
      <c r="G2530" s="1">
        <v>3.5911526406936001</v>
      </c>
      <c r="H2530" s="1">
        <v>-1.6325209220770999E-3</v>
      </c>
      <c r="I2530" s="1">
        <v>-10.086025060609799</v>
      </c>
      <c r="J2530" s="1">
        <v>-6.7712033896122499</v>
      </c>
    </row>
    <row r="2531" spans="1:10" ht="13.5" customHeight="1" x14ac:dyDescent="0.35">
      <c r="A2531" s="1" t="s">
        <v>85</v>
      </c>
      <c r="B2531" s="1">
        <v>1.75</v>
      </c>
      <c r="C2531" s="1" t="s">
        <v>13</v>
      </c>
      <c r="D2531" s="1" t="s">
        <v>11</v>
      </c>
      <c r="E2531" s="1">
        <v>-27.572654805202699</v>
      </c>
      <c r="F2531" s="1">
        <v>2.6748053679654999</v>
      </c>
      <c r="G2531" s="1">
        <v>3.5934170562780201</v>
      </c>
      <c r="H2531" s="1">
        <v>-1.6335760259732E-3</v>
      </c>
      <c r="I2531" s="1">
        <v>-10.0928198528176</v>
      </c>
      <c r="J2531" s="1">
        <v>-6.7757504415603096</v>
      </c>
    </row>
    <row r="2532" spans="1:10" ht="13.5" customHeight="1" x14ac:dyDescent="0.35">
      <c r="A2532" s="1" t="s">
        <v>85</v>
      </c>
      <c r="B2532" s="1">
        <v>3.5</v>
      </c>
      <c r="C2532" s="1" t="s">
        <v>13</v>
      </c>
      <c r="D2532" s="1" t="s">
        <v>11</v>
      </c>
      <c r="E2532" s="1">
        <v>-27.589511168839099</v>
      </c>
      <c r="F2532" s="1">
        <v>2.67651588744602</v>
      </c>
      <c r="G2532" s="1">
        <v>3.5956814718624401</v>
      </c>
      <c r="H2532" s="1">
        <v>-1.6346311298693001E-3</v>
      </c>
      <c r="I2532" s="1">
        <v>-10.0996146450255</v>
      </c>
      <c r="J2532" s="1">
        <v>-6.7802974935083702</v>
      </c>
    </row>
    <row r="2533" spans="1:10" ht="13.5" customHeight="1" x14ac:dyDescent="0.35">
      <c r="A2533" s="1" t="s">
        <v>85</v>
      </c>
      <c r="B2533" s="1">
        <v>0</v>
      </c>
      <c r="C2533" s="1" t="s">
        <v>14</v>
      </c>
      <c r="D2533" s="1" t="s">
        <v>11</v>
      </c>
      <c r="E2533" s="1">
        <v>-27.606367532475499</v>
      </c>
      <c r="F2533" s="1">
        <v>2.67822640692654</v>
      </c>
      <c r="G2533" s="1">
        <v>3.5979458874468602</v>
      </c>
      <c r="H2533" s="1">
        <v>-1.6356862337654E-3</v>
      </c>
      <c r="I2533" s="1">
        <v>-10.1064094372333</v>
      </c>
      <c r="J2533" s="1">
        <v>-6.7848445454564299</v>
      </c>
    </row>
    <row r="2534" spans="1:10" ht="13.5" customHeight="1" x14ac:dyDescent="0.35">
      <c r="A2534" s="1" t="s">
        <v>85</v>
      </c>
      <c r="B2534" s="1">
        <v>1.75</v>
      </c>
      <c r="C2534" s="1" t="s">
        <v>14</v>
      </c>
      <c r="D2534" s="1" t="s">
        <v>11</v>
      </c>
      <c r="E2534" s="1">
        <v>-27.623223896111899</v>
      </c>
      <c r="F2534" s="1">
        <v>2.67993692640706</v>
      </c>
      <c r="G2534" s="1">
        <v>3.6002103030312802</v>
      </c>
      <c r="H2534" s="1">
        <v>-1.6367413376615E-3</v>
      </c>
      <c r="I2534" s="1">
        <v>-10.1132042294411</v>
      </c>
      <c r="J2534" s="1">
        <v>-6.7893915974044896</v>
      </c>
    </row>
    <row r="2535" spans="1:10" ht="13.5" customHeight="1" x14ac:dyDescent="0.35">
      <c r="A2535" s="1" t="s">
        <v>85</v>
      </c>
      <c r="B2535" s="1">
        <v>3.5</v>
      </c>
      <c r="C2535" s="1" t="s">
        <v>14</v>
      </c>
      <c r="D2535" s="1" t="s">
        <v>11</v>
      </c>
      <c r="E2535" s="1">
        <v>-27.640080259748299</v>
      </c>
      <c r="F2535" s="1">
        <v>2.6816474458875801</v>
      </c>
      <c r="G2535" s="1">
        <v>3.6024747186156998</v>
      </c>
      <c r="H2535" s="1">
        <v>-1.6377964415575999E-3</v>
      </c>
      <c r="I2535" s="1">
        <v>-10.1199990216489</v>
      </c>
      <c r="J2535" s="1">
        <v>-6.7939386493525502</v>
      </c>
    </row>
    <row r="2536" spans="1:10" ht="13.5" customHeight="1" x14ac:dyDescent="0.35">
      <c r="A2536" s="1" t="s">
        <v>85</v>
      </c>
      <c r="B2536" s="1">
        <v>0</v>
      </c>
      <c r="C2536" s="1" t="s">
        <v>15</v>
      </c>
      <c r="D2536" s="1" t="s">
        <v>11</v>
      </c>
      <c r="E2536" s="1">
        <v>-27.656936623384698</v>
      </c>
      <c r="F2536" s="1">
        <v>2.6833579653681001</v>
      </c>
      <c r="G2536" s="1">
        <v>3.6047391342001198</v>
      </c>
      <c r="H2536" s="1">
        <v>-1.6388515454537E-3</v>
      </c>
      <c r="I2536" s="1">
        <v>-10.1267938138567</v>
      </c>
      <c r="J2536" s="1">
        <v>-6.7984857013006099</v>
      </c>
    </row>
    <row r="2537" spans="1:10" ht="13.5" customHeight="1" x14ac:dyDescent="0.35">
      <c r="A2537" s="1" t="s">
        <v>85</v>
      </c>
      <c r="B2537" s="1">
        <v>1.75</v>
      </c>
      <c r="C2537" s="1" t="s">
        <v>15</v>
      </c>
      <c r="D2537" s="1" t="s">
        <v>11</v>
      </c>
      <c r="E2537" s="1">
        <v>-27.673792987021098</v>
      </c>
      <c r="F2537" s="1">
        <v>2.6850684848486202</v>
      </c>
      <c r="G2537" s="1">
        <v>3.6070035497845399</v>
      </c>
      <c r="H2537" s="1">
        <v>-1.6399066493498001E-3</v>
      </c>
      <c r="I2537" s="1">
        <v>-10.1335886060645</v>
      </c>
      <c r="J2537" s="1">
        <v>-6.8030327532486696</v>
      </c>
    </row>
    <row r="2538" spans="1:10" ht="13.5" customHeight="1" x14ac:dyDescent="0.35">
      <c r="A2538" s="1" t="s">
        <v>85</v>
      </c>
      <c r="B2538" s="1">
        <v>3.5</v>
      </c>
      <c r="C2538" s="1" t="s">
        <v>15</v>
      </c>
      <c r="D2538" s="1" t="s">
        <v>11</v>
      </c>
      <c r="E2538" s="1">
        <v>-27.690649350657502</v>
      </c>
      <c r="F2538" s="1">
        <v>2.6867790043291402</v>
      </c>
      <c r="G2538" s="1">
        <v>3.6092679653689599</v>
      </c>
      <c r="H2538" s="1">
        <v>-1.6409617532458999E-3</v>
      </c>
      <c r="I2538" s="1">
        <v>-10.1403833982723</v>
      </c>
      <c r="J2538" s="1">
        <v>-6.8075798051967302</v>
      </c>
    </row>
    <row r="2539" spans="1:10" ht="13.5" customHeight="1" x14ac:dyDescent="0.35">
      <c r="A2539" s="1" t="s">
        <v>85</v>
      </c>
      <c r="B2539" s="1">
        <v>0</v>
      </c>
      <c r="C2539" s="1" t="s">
        <v>16</v>
      </c>
      <c r="D2539" s="1" t="s">
        <v>11</v>
      </c>
      <c r="E2539" s="1">
        <v>-27.707505714293902</v>
      </c>
      <c r="F2539" s="1">
        <v>2.6884895238096602</v>
      </c>
      <c r="G2539" s="1">
        <v>3.6115323809533799</v>
      </c>
      <c r="H2539" s="1">
        <v>-1.642016857142E-3</v>
      </c>
      <c r="I2539" s="1">
        <v>-10.1471781904801</v>
      </c>
      <c r="J2539" s="1">
        <v>-6.8121268571447899</v>
      </c>
    </row>
    <row r="2540" spans="1:10" ht="13.5" customHeight="1" x14ac:dyDescent="0.35">
      <c r="A2540" s="1" t="s">
        <v>85</v>
      </c>
      <c r="B2540" s="1">
        <v>1.75</v>
      </c>
      <c r="C2540" s="1" t="s">
        <v>16</v>
      </c>
      <c r="D2540" s="1" t="s">
        <v>11</v>
      </c>
      <c r="E2540" s="1">
        <v>-27.724362077930301</v>
      </c>
      <c r="F2540" s="1">
        <v>2.6902000432901798</v>
      </c>
      <c r="G2540" s="1">
        <v>3.6137967965377999</v>
      </c>
      <c r="H2540" s="1">
        <v>-1.6430719610381001E-3</v>
      </c>
      <c r="I2540" s="1">
        <v>-10.1539729826879</v>
      </c>
      <c r="J2540" s="1">
        <v>-6.8166739090928603</v>
      </c>
    </row>
    <row r="2541" spans="1:10" ht="13.5" customHeight="1" x14ac:dyDescent="0.35">
      <c r="A2541" s="1" t="s">
        <v>85</v>
      </c>
      <c r="B2541" s="1">
        <v>3.5</v>
      </c>
      <c r="C2541" s="1" t="s">
        <v>16</v>
      </c>
      <c r="D2541" s="1" t="s">
        <v>11</v>
      </c>
      <c r="E2541" s="1">
        <v>-27.741218441566701</v>
      </c>
      <c r="F2541" s="1">
        <v>2.6919105627706998</v>
      </c>
      <c r="G2541" s="1">
        <v>3.61606121212222</v>
      </c>
      <c r="H2541" s="1">
        <v>-1.6441270649341999E-3</v>
      </c>
      <c r="I2541" s="1">
        <v>-10.160767774895699</v>
      </c>
      <c r="J2541" s="1">
        <v>-6.82122096104092</v>
      </c>
    </row>
    <row r="2542" spans="1:10" ht="13.5" customHeight="1" x14ac:dyDescent="0.35">
      <c r="A2542" s="1" t="s">
        <v>85</v>
      </c>
      <c r="B2542" s="1">
        <v>0</v>
      </c>
      <c r="C2542" s="1" t="s">
        <v>17</v>
      </c>
      <c r="D2542" s="1" t="s">
        <v>11</v>
      </c>
      <c r="E2542" s="1">
        <v>-27.758074805203101</v>
      </c>
      <c r="F2542" s="1">
        <v>2.6936210822512199</v>
      </c>
      <c r="G2542" s="1">
        <v>3.61832562770664</v>
      </c>
      <c r="H2542" s="1">
        <v>-1.6451821688303E-3</v>
      </c>
      <c r="I2542" s="1">
        <v>-10.1675625671036</v>
      </c>
      <c r="J2542" s="1">
        <v>-6.8257680129889797</v>
      </c>
    </row>
    <row r="2543" spans="1:10" ht="13.5" customHeight="1" x14ac:dyDescent="0.35">
      <c r="A2543" s="1" t="s">
        <v>85</v>
      </c>
      <c r="B2543" s="1">
        <v>1.75</v>
      </c>
      <c r="C2543" s="1" t="s">
        <v>17</v>
      </c>
      <c r="D2543" s="1" t="s">
        <v>11</v>
      </c>
      <c r="E2543" s="1">
        <v>-27.774931168839501</v>
      </c>
      <c r="F2543" s="1">
        <v>2.6953316017317399</v>
      </c>
      <c r="G2543" s="1">
        <v>3.62059004329106</v>
      </c>
      <c r="H2543" s="1">
        <v>-1.6462372727264001E-3</v>
      </c>
      <c r="I2543" s="1">
        <v>-10.174357359311401</v>
      </c>
      <c r="J2543" s="1">
        <v>-6.8303150649370403</v>
      </c>
    </row>
    <row r="2544" spans="1:10" ht="13.5" customHeight="1" x14ac:dyDescent="0.35">
      <c r="A2544" s="1" t="s">
        <v>85</v>
      </c>
      <c r="B2544" s="1">
        <v>3.5</v>
      </c>
      <c r="C2544" s="1" t="s">
        <v>17</v>
      </c>
      <c r="D2544" s="1" t="s">
        <v>11</v>
      </c>
      <c r="E2544" s="1">
        <v>-27.791787532475901</v>
      </c>
      <c r="F2544" s="1">
        <v>2.6970421212122599</v>
      </c>
      <c r="G2544" s="1">
        <v>3.6228544588754801</v>
      </c>
      <c r="H2544" s="1">
        <v>-1.6472923766225E-3</v>
      </c>
      <c r="I2544" s="1">
        <v>-10.1811521515192</v>
      </c>
      <c r="J2544" s="1">
        <v>-6.8348621168851</v>
      </c>
    </row>
    <row r="2545" spans="1:10" ht="13.5" customHeight="1" x14ac:dyDescent="0.35">
      <c r="A2545" s="1" t="s">
        <v>85</v>
      </c>
      <c r="B2545" s="1">
        <v>0</v>
      </c>
      <c r="C2545" s="1" t="s">
        <v>10</v>
      </c>
      <c r="D2545" s="1" t="s">
        <v>11</v>
      </c>
      <c r="E2545" s="1">
        <v>-27.808643896112301</v>
      </c>
      <c r="F2545" s="1">
        <v>2.69875264069278</v>
      </c>
      <c r="G2545" s="1">
        <v>3.6251188744599001</v>
      </c>
      <c r="H2545" s="1">
        <v>-1.6483474805186E-3</v>
      </c>
      <c r="I2545" s="1">
        <v>-10.187946943727001</v>
      </c>
      <c r="J2545" s="1">
        <v>-6.8394091688331597</v>
      </c>
    </row>
    <row r="2546" spans="1:10" ht="13.5" customHeight="1" x14ac:dyDescent="0.35">
      <c r="A2546" s="1" t="s">
        <v>85</v>
      </c>
      <c r="B2546" s="1">
        <v>1.75</v>
      </c>
      <c r="C2546" s="1" t="s">
        <v>10</v>
      </c>
      <c r="D2546" s="1" t="s">
        <v>11</v>
      </c>
      <c r="E2546" s="1">
        <v>-27.825500259748701</v>
      </c>
      <c r="F2546" s="1">
        <v>2.7004631601733</v>
      </c>
      <c r="G2546" s="1">
        <v>3.6273832900443201</v>
      </c>
      <c r="H2546" s="1">
        <v>-1.6494025844146999E-3</v>
      </c>
      <c r="I2546" s="1">
        <v>-10.1947417359348</v>
      </c>
      <c r="J2546" s="1">
        <v>-6.8439562207812203</v>
      </c>
    </row>
    <row r="2547" spans="1:10" ht="13.5" customHeight="1" x14ac:dyDescent="0.35">
      <c r="A2547" s="1" t="s">
        <v>85</v>
      </c>
      <c r="B2547" s="1">
        <v>3.5</v>
      </c>
      <c r="C2547" s="1" t="s">
        <v>10</v>
      </c>
      <c r="D2547" s="1" t="s">
        <v>11</v>
      </c>
      <c r="E2547" s="1">
        <v>-27.842356623385101</v>
      </c>
      <c r="F2547" s="1">
        <v>2.70217367965382</v>
      </c>
      <c r="G2547" s="1">
        <v>3.6296477056287402</v>
      </c>
      <c r="H2547" s="1">
        <v>-1.6504576883108E-3</v>
      </c>
      <c r="I2547" s="1">
        <v>-10.201536528142601</v>
      </c>
      <c r="J2547" s="1">
        <v>-6.8485032727292801</v>
      </c>
    </row>
    <row r="2548" spans="1:10" ht="13.5" customHeight="1" x14ac:dyDescent="0.35">
      <c r="A2548" s="1" t="s">
        <v>85</v>
      </c>
      <c r="B2548" s="1">
        <v>0</v>
      </c>
      <c r="C2548" s="1" t="s">
        <v>12</v>
      </c>
      <c r="D2548" s="1" t="s">
        <v>11</v>
      </c>
      <c r="E2548" s="1">
        <v>-27.8592129870215</v>
      </c>
      <c r="F2548" s="1">
        <v>2.7038841991343401</v>
      </c>
      <c r="G2548" s="1">
        <v>3.6319121212131602</v>
      </c>
      <c r="H2548" s="1">
        <v>-1.6515127922069001E-3</v>
      </c>
      <c r="I2548" s="1">
        <v>-10.2083313203504</v>
      </c>
      <c r="J2548" s="1">
        <v>-6.8530503246773398</v>
      </c>
    </row>
    <row r="2549" spans="1:10" ht="13.5" customHeight="1" x14ac:dyDescent="0.35">
      <c r="A2549" s="1" t="s">
        <v>85</v>
      </c>
      <c r="B2549" s="1">
        <v>1.75</v>
      </c>
      <c r="C2549" s="1" t="s">
        <v>12</v>
      </c>
      <c r="D2549" s="1" t="s">
        <v>11</v>
      </c>
      <c r="E2549" s="1">
        <v>-27.8760693506579</v>
      </c>
      <c r="F2549" s="1">
        <v>2.7055947186148601</v>
      </c>
      <c r="G2549" s="1">
        <v>3.6341765367975798</v>
      </c>
      <c r="H2549" s="1">
        <v>-1.6525678961029999E-3</v>
      </c>
      <c r="I2549" s="1">
        <v>-10.215126112558201</v>
      </c>
      <c r="J2549" s="1">
        <v>-6.8575973766254004</v>
      </c>
    </row>
    <row r="2550" spans="1:10" ht="13.5" customHeight="1" x14ac:dyDescent="0.35">
      <c r="A2550" s="1" t="s">
        <v>85</v>
      </c>
      <c r="B2550" s="1">
        <v>3.5</v>
      </c>
      <c r="C2550" s="1" t="s">
        <v>12</v>
      </c>
      <c r="D2550" s="1" t="s">
        <v>11</v>
      </c>
      <c r="E2550" s="1">
        <v>-27.8929257142943</v>
      </c>
      <c r="F2550" s="1">
        <v>2.7073052380953802</v>
      </c>
      <c r="G2550" s="1">
        <v>3.6364409523819998</v>
      </c>
      <c r="H2550" s="1">
        <v>-1.6536229999991E-3</v>
      </c>
      <c r="I2550" s="1">
        <v>-10.221920904766</v>
      </c>
      <c r="J2550" s="1">
        <v>-6.8621444285734601</v>
      </c>
    </row>
    <row r="2551" spans="1:10" ht="13.5" customHeight="1" x14ac:dyDescent="0.35">
      <c r="A2551" s="1" t="s">
        <v>85</v>
      </c>
      <c r="B2551" s="1">
        <v>0</v>
      </c>
      <c r="C2551" s="1" t="s">
        <v>13</v>
      </c>
      <c r="D2551" s="1" t="s">
        <v>11</v>
      </c>
      <c r="E2551" s="1">
        <v>-27.9097820779307</v>
      </c>
      <c r="F2551" s="1">
        <v>2.7090157575759002</v>
      </c>
      <c r="G2551" s="1">
        <v>3.6387053679664199</v>
      </c>
      <c r="H2551" s="1">
        <v>-1.6546781038952001E-3</v>
      </c>
      <c r="I2551" s="1">
        <v>-10.228715696973801</v>
      </c>
      <c r="J2551" s="1">
        <v>-6.8666914805215198</v>
      </c>
    </row>
    <row r="2552" spans="1:10" ht="13.5" customHeight="1" x14ac:dyDescent="0.35">
      <c r="A2552" s="1" t="s">
        <v>85</v>
      </c>
      <c r="B2552" s="1">
        <v>1.75</v>
      </c>
      <c r="C2552" s="1" t="s">
        <v>13</v>
      </c>
      <c r="D2552" s="1" t="s">
        <v>11</v>
      </c>
      <c r="E2552" s="1">
        <v>-27.9266384415671</v>
      </c>
      <c r="F2552" s="1">
        <v>2.7107262770564202</v>
      </c>
      <c r="G2552" s="1">
        <v>3.6409697835508399</v>
      </c>
      <c r="H2552" s="1">
        <v>-1.6557332077913E-3</v>
      </c>
      <c r="I2552" s="1">
        <v>-10.2355104891816</v>
      </c>
      <c r="J2552" s="1">
        <v>-6.8712385324695804</v>
      </c>
    </row>
    <row r="2553" spans="1:10" ht="13.5" customHeight="1" x14ac:dyDescent="0.35">
      <c r="A2553" s="1" t="s">
        <v>85</v>
      </c>
      <c r="B2553" s="1">
        <v>3.5</v>
      </c>
      <c r="C2553" s="1" t="s">
        <v>13</v>
      </c>
      <c r="D2553" s="1" t="s">
        <v>11</v>
      </c>
      <c r="E2553" s="1">
        <v>-27.9434948052035</v>
      </c>
      <c r="F2553" s="1">
        <v>2.7124367965369398</v>
      </c>
      <c r="G2553" s="1">
        <v>3.6432341991352599</v>
      </c>
      <c r="H2553" s="1">
        <v>-1.6567883116874E-3</v>
      </c>
      <c r="I2553" s="1">
        <v>-10.2423052813895</v>
      </c>
      <c r="J2553" s="1">
        <v>-6.8757855844176401</v>
      </c>
    </row>
    <row r="2554" spans="1:10" ht="13.5" customHeight="1" x14ac:dyDescent="0.35">
      <c r="A2554" s="1" t="s">
        <v>85</v>
      </c>
      <c r="B2554" s="1">
        <v>0</v>
      </c>
      <c r="C2554" s="1" t="s">
        <v>14</v>
      </c>
      <c r="D2554" s="1" t="s">
        <v>11</v>
      </c>
      <c r="E2554" s="1">
        <v>-27.9603511688399</v>
      </c>
      <c r="F2554" s="1">
        <v>2.7141473160174598</v>
      </c>
      <c r="G2554" s="1">
        <v>3.64549861471968</v>
      </c>
      <c r="H2554" s="1">
        <v>-1.6578434155834999E-3</v>
      </c>
      <c r="I2554" s="1">
        <v>-10.249100073597299</v>
      </c>
      <c r="J2554" s="1">
        <v>-6.8803326363656998</v>
      </c>
    </row>
    <row r="2555" spans="1:10" ht="13.5" customHeight="1" x14ac:dyDescent="0.35">
      <c r="A2555" s="1" t="s">
        <v>85</v>
      </c>
      <c r="B2555" s="1">
        <v>1.75</v>
      </c>
      <c r="C2555" s="1" t="s">
        <v>14</v>
      </c>
      <c r="D2555" s="1" t="s">
        <v>11</v>
      </c>
      <c r="E2555" s="1">
        <v>-27.977207532476299</v>
      </c>
      <c r="F2555" s="1">
        <v>2.7158578354979799</v>
      </c>
      <c r="G2555" s="1">
        <v>3.6477630303041</v>
      </c>
      <c r="H2555" s="1">
        <v>-1.6588985194796E-3</v>
      </c>
      <c r="I2555" s="1">
        <v>-10.2558948658051</v>
      </c>
      <c r="J2555" s="1">
        <v>-6.8848796883137604</v>
      </c>
    </row>
    <row r="2556" spans="1:10" ht="13.5" customHeight="1" x14ac:dyDescent="0.35">
      <c r="A2556" s="1" t="s">
        <v>85</v>
      </c>
      <c r="B2556" s="1">
        <v>3.5</v>
      </c>
      <c r="C2556" s="1" t="s">
        <v>14</v>
      </c>
      <c r="D2556" s="1" t="s">
        <v>11</v>
      </c>
      <c r="E2556" s="1">
        <v>-27.994063896112699</v>
      </c>
      <c r="F2556" s="1">
        <v>2.7175683549784999</v>
      </c>
      <c r="G2556" s="1">
        <v>3.65002744588852</v>
      </c>
      <c r="H2556" s="1">
        <v>-1.6599536233757001E-3</v>
      </c>
      <c r="I2556" s="1">
        <v>-10.262689658012899</v>
      </c>
      <c r="J2556" s="1">
        <v>-6.8894267402618201</v>
      </c>
    </row>
    <row r="2557" spans="1:10" ht="13.5" customHeight="1" x14ac:dyDescent="0.35">
      <c r="A2557" s="1" t="s">
        <v>85</v>
      </c>
      <c r="B2557" s="1">
        <v>0</v>
      </c>
      <c r="C2557" s="1" t="s">
        <v>15</v>
      </c>
      <c r="D2557" s="1" t="s">
        <v>11</v>
      </c>
      <c r="E2557" s="1">
        <v>-28.010920259749099</v>
      </c>
      <c r="F2557" s="1">
        <v>2.7192788744590199</v>
      </c>
      <c r="G2557" s="1">
        <v>3.65229186147294</v>
      </c>
      <c r="H2557" s="1">
        <v>-1.6610087272717999E-3</v>
      </c>
      <c r="I2557" s="1">
        <v>-10.2694844502207</v>
      </c>
      <c r="J2557" s="1">
        <v>-6.8939737922098896</v>
      </c>
    </row>
    <row r="2558" spans="1:10" ht="13.5" customHeight="1" x14ac:dyDescent="0.35">
      <c r="A2558" s="1" t="s">
        <v>85</v>
      </c>
      <c r="B2558" s="1">
        <v>1.75</v>
      </c>
      <c r="C2558" s="1" t="s">
        <v>15</v>
      </c>
      <c r="D2558" s="1" t="s">
        <v>11</v>
      </c>
      <c r="E2558" s="1">
        <v>-28.027776623385499</v>
      </c>
      <c r="F2558" s="1">
        <v>2.72098939393954</v>
      </c>
      <c r="G2558" s="1">
        <v>3.6545562770573601</v>
      </c>
      <c r="H2558" s="1">
        <v>-1.6620638311679E-3</v>
      </c>
      <c r="I2558" s="1">
        <v>-10.276279242428499</v>
      </c>
      <c r="J2558" s="1">
        <v>-6.8985208441579502</v>
      </c>
    </row>
    <row r="2559" spans="1:10" ht="13.5" customHeight="1" x14ac:dyDescent="0.35">
      <c r="A2559" s="1" t="s">
        <v>85</v>
      </c>
      <c r="B2559" s="1">
        <v>3.5</v>
      </c>
      <c r="C2559" s="1" t="s">
        <v>15</v>
      </c>
      <c r="D2559" s="1" t="s">
        <v>11</v>
      </c>
      <c r="E2559" s="1">
        <v>-28.044632987021899</v>
      </c>
      <c r="F2559" s="1">
        <v>2.72269991342006</v>
      </c>
      <c r="G2559" s="1">
        <v>3.6568206926417801</v>
      </c>
      <c r="H2559" s="1">
        <v>-1.6631189350640001E-3</v>
      </c>
      <c r="I2559" s="1">
        <v>-10.2830740346363</v>
      </c>
      <c r="J2559" s="1">
        <v>-6.9030678961060099</v>
      </c>
    </row>
    <row r="2560" spans="1:10" ht="13.5" customHeight="1" x14ac:dyDescent="0.35">
      <c r="A2560" s="1" t="s">
        <v>85</v>
      </c>
      <c r="B2560" s="1">
        <v>0</v>
      </c>
      <c r="C2560" s="1" t="s">
        <v>16</v>
      </c>
      <c r="D2560" s="1" t="s">
        <v>11</v>
      </c>
      <c r="E2560" s="1">
        <v>-28.061489350658299</v>
      </c>
      <c r="F2560" s="1">
        <v>2.72441043290058</v>
      </c>
      <c r="G2560" s="1">
        <v>3.6590851082262001</v>
      </c>
      <c r="H2560" s="1">
        <v>-1.6641740389600999E-3</v>
      </c>
      <c r="I2560" s="1">
        <v>-10.289868826844099</v>
      </c>
      <c r="J2560" s="1">
        <v>-6.9076149480540696</v>
      </c>
    </row>
    <row r="2561" spans="1:10" ht="13.5" customHeight="1" x14ac:dyDescent="0.35">
      <c r="A2561" s="1" t="s">
        <v>85</v>
      </c>
      <c r="B2561" s="1">
        <v>1.75</v>
      </c>
      <c r="C2561" s="1" t="s">
        <v>16</v>
      </c>
      <c r="D2561" s="1" t="s">
        <v>11</v>
      </c>
      <c r="E2561" s="1">
        <v>-28.078345714294699</v>
      </c>
      <c r="F2561" s="1">
        <v>2.7261209523811001</v>
      </c>
      <c r="G2561" s="1">
        <v>3.6613495238106202</v>
      </c>
      <c r="H2561" s="1">
        <v>-1.6652291428562E-3</v>
      </c>
      <c r="I2561" s="1">
        <v>-10.2966636190519</v>
      </c>
      <c r="J2561" s="1">
        <v>-6.9121620000021302</v>
      </c>
    </row>
    <row r="2562" spans="1:10" ht="13.5" customHeight="1" x14ac:dyDescent="0.35">
      <c r="A2562" s="1" t="s">
        <v>85</v>
      </c>
      <c r="B2562" s="1">
        <v>3.5</v>
      </c>
      <c r="C2562" s="1" t="s">
        <v>16</v>
      </c>
      <c r="D2562" s="1" t="s">
        <v>11</v>
      </c>
      <c r="E2562" s="1">
        <v>-28.095202077931098</v>
      </c>
      <c r="F2562" s="1">
        <v>2.7278314718616201</v>
      </c>
      <c r="G2562" s="1">
        <v>3.6636139393950402</v>
      </c>
      <c r="H2562" s="1">
        <v>-1.6662842467523001E-3</v>
      </c>
      <c r="I2562" s="1">
        <v>-10.303458411259699</v>
      </c>
      <c r="J2562" s="1">
        <v>-6.9167090519501899</v>
      </c>
    </row>
    <row r="2563" spans="1:10" ht="13.5" customHeight="1" x14ac:dyDescent="0.35">
      <c r="A2563" s="1" t="s">
        <v>85</v>
      </c>
      <c r="B2563" s="1">
        <v>0</v>
      </c>
      <c r="C2563" s="1" t="s">
        <v>17</v>
      </c>
      <c r="D2563" s="1" t="s">
        <v>11</v>
      </c>
      <c r="E2563" s="1">
        <v>-28.112058441567498</v>
      </c>
      <c r="F2563" s="1">
        <v>2.7295419913421402</v>
      </c>
      <c r="G2563" s="1">
        <v>3.6658783549794598</v>
      </c>
      <c r="H2563" s="1">
        <v>-1.6673393506484E-3</v>
      </c>
      <c r="I2563" s="1">
        <v>-10.3102532034676</v>
      </c>
      <c r="J2563" s="1">
        <v>-6.9212561038982496</v>
      </c>
    </row>
    <row r="2564" spans="1:10" ht="13.5" customHeight="1" x14ac:dyDescent="0.35">
      <c r="A2564" s="1" t="s">
        <v>85</v>
      </c>
      <c r="B2564" s="1">
        <v>1.75</v>
      </c>
      <c r="C2564" s="1" t="s">
        <v>17</v>
      </c>
      <c r="D2564" s="1" t="s">
        <v>11</v>
      </c>
      <c r="E2564" s="1">
        <v>-28.128914805203902</v>
      </c>
      <c r="F2564" s="1">
        <v>2.7312525108226602</v>
      </c>
      <c r="G2564" s="1">
        <v>3.6681427705638798</v>
      </c>
      <c r="H2564" s="1">
        <v>-1.6683944545445E-3</v>
      </c>
      <c r="I2564" s="1">
        <v>-10.3170479956754</v>
      </c>
      <c r="J2564" s="1">
        <v>-6.9258031558463102</v>
      </c>
    </row>
    <row r="2565" spans="1:10" ht="13.5" customHeight="1" x14ac:dyDescent="0.35">
      <c r="A2565" s="1" t="s">
        <v>85</v>
      </c>
      <c r="B2565" s="1">
        <v>3.5</v>
      </c>
      <c r="C2565" s="1" t="s">
        <v>17</v>
      </c>
      <c r="D2565" s="1" t="s">
        <v>11</v>
      </c>
      <c r="E2565" s="1">
        <v>-28.145771168840302</v>
      </c>
      <c r="F2565" s="1">
        <v>2.7329630303031802</v>
      </c>
      <c r="G2565" s="1">
        <v>3.6704071861482999</v>
      </c>
      <c r="H2565" s="1">
        <v>-1.6694495584405999E-3</v>
      </c>
      <c r="I2565" s="1">
        <v>-10.3238427878832</v>
      </c>
      <c r="J2565" s="1">
        <v>-6.9303502077943699</v>
      </c>
    </row>
    <row r="2566" spans="1:10" ht="13.5" customHeight="1" x14ac:dyDescent="0.35">
      <c r="A2566" s="1" t="s">
        <v>85</v>
      </c>
      <c r="B2566" s="1">
        <v>0</v>
      </c>
      <c r="C2566" s="1" t="s">
        <v>10</v>
      </c>
      <c r="D2566" s="1" t="s">
        <v>11</v>
      </c>
      <c r="E2566" s="1">
        <v>-28.162627532476701</v>
      </c>
      <c r="F2566" s="1">
        <v>2.7346735497836998</v>
      </c>
      <c r="G2566" s="1">
        <v>3.6726716017327199</v>
      </c>
      <c r="H2566" s="1">
        <v>-1.6705046623367E-3</v>
      </c>
      <c r="I2566" s="1">
        <v>-10.330637580091</v>
      </c>
      <c r="J2566" s="1">
        <v>-6.9348972597424297</v>
      </c>
    </row>
    <row r="2567" spans="1:10" ht="13.5" customHeight="1" x14ac:dyDescent="0.35">
      <c r="A2567" s="1" t="s">
        <v>85</v>
      </c>
      <c r="B2567" s="1">
        <v>1.75</v>
      </c>
      <c r="C2567" s="1" t="s">
        <v>10</v>
      </c>
      <c r="D2567" s="1" t="s">
        <v>11</v>
      </c>
      <c r="E2567" s="1">
        <v>-28.179483896113101</v>
      </c>
      <c r="F2567" s="1">
        <v>2.7363840692642198</v>
      </c>
      <c r="G2567" s="1">
        <v>3.6749360173171399</v>
      </c>
      <c r="H2567" s="1">
        <v>-1.6715597662328001E-3</v>
      </c>
      <c r="I2567" s="1">
        <v>-10.3374323722988</v>
      </c>
      <c r="J2567" s="1">
        <v>-6.9394443116904903</v>
      </c>
    </row>
    <row r="2568" spans="1:10" ht="13.5" customHeight="1" x14ac:dyDescent="0.35">
      <c r="A2568" s="1" t="s">
        <v>85</v>
      </c>
      <c r="B2568" s="1">
        <v>3.5</v>
      </c>
      <c r="C2568" s="1" t="s">
        <v>10</v>
      </c>
      <c r="D2568" s="1" t="s">
        <v>11</v>
      </c>
      <c r="E2568" s="1">
        <v>-28.196340259749501</v>
      </c>
      <c r="F2568" s="1">
        <v>2.7380945887447399</v>
      </c>
      <c r="G2568" s="1">
        <v>3.67720043290156</v>
      </c>
      <c r="H2568" s="1">
        <v>-1.6726148701288999E-3</v>
      </c>
      <c r="I2568" s="1">
        <v>-10.3442271645066</v>
      </c>
      <c r="J2568" s="1">
        <v>-6.94399136363855</v>
      </c>
    </row>
    <row r="2569" spans="1:10" ht="13.5" customHeight="1" x14ac:dyDescent="0.35">
      <c r="A2569" s="1" t="s">
        <v>85</v>
      </c>
      <c r="B2569" s="1">
        <v>0</v>
      </c>
      <c r="C2569" s="1" t="s">
        <v>12</v>
      </c>
      <c r="D2569" s="1" t="s">
        <v>11</v>
      </c>
      <c r="E2569" s="1">
        <v>-28.213196623385901</v>
      </c>
      <c r="F2569" s="1">
        <v>2.7398051082252599</v>
      </c>
      <c r="G2569" s="1">
        <v>3.67946484848598</v>
      </c>
      <c r="H2569" s="1">
        <v>-1.673669974025E-3</v>
      </c>
      <c r="I2569" s="1">
        <v>-10.3510219567144</v>
      </c>
      <c r="J2569" s="1">
        <v>-6.9485384155866097</v>
      </c>
    </row>
    <row r="2570" spans="1:10" ht="13.5" customHeight="1" x14ac:dyDescent="0.35">
      <c r="A2570" s="1" t="s">
        <v>85</v>
      </c>
      <c r="B2570" s="1">
        <v>1.75</v>
      </c>
      <c r="C2570" s="1" t="s">
        <v>12</v>
      </c>
      <c r="D2570" s="1" t="s">
        <v>11</v>
      </c>
      <c r="E2570" s="1">
        <v>-28.230052987022301</v>
      </c>
      <c r="F2570" s="1">
        <v>2.7415156277057799</v>
      </c>
      <c r="G2570" s="1">
        <v>3.6817292640704</v>
      </c>
      <c r="H2570" s="1">
        <v>-1.6747250779211001E-3</v>
      </c>
      <c r="I2570" s="1">
        <v>-10.3578167489222</v>
      </c>
      <c r="J2570" s="1">
        <v>-6.9530854675346703</v>
      </c>
    </row>
    <row r="2571" spans="1:10" ht="13.5" customHeight="1" x14ac:dyDescent="0.35">
      <c r="A2571" s="1" t="s">
        <v>85</v>
      </c>
      <c r="B2571" s="1">
        <v>3.5</v>
      </c>
      <c r="C2571" s="1" t="s">
        <v>12</v>
      </c>
      <c r="D2571" s="1" t="s">
        <v>11</v>
      </c>
      <c r="E2571" s="1">
        <v>-28.246909350658701</v>
      </c>
      <c r="F2571" s="1">
        <v>2.7432261471863</v>
      </c>
      <c r="G2571" s="1">
        <v>3.6839936796548201</v>
      </c>
      <c r="H2571" s="1">
        <v>-1.6757801818171999E-3</v>
      </c>
      <c r="I2571" s="1">
        <v>-10.364611541129999</v>
      </c>
      <c r="J2571" s="1">
        <v>-6.95763251948273</v>
      </c>
    </row>
    <row r="2572" spans="1:10" ht="13.5" customHeight="1" x14ac:dyDescent="0.35">
      <c r="A2572" s="1" t="s">
        <v>85</v>
      </c>
      <c r="B2572" s="1">
        <v>0</v>
      </c>
      <c r="C2572" s="1" t="s">
        <v>13</v>
      </c>
      <c r="D2572" s="1" t="s">
        <v>11</v>
      </c>
      <c r="E2572" s="1">
        <v>-28.263765714295101</v>
      </c>
      <c r="F2572" s="1">
        <v>2.74493666666682</v>
      </c>
      <c r="G2572" s="1">
        <v>3.6862580952392401</v>
      </c>
      <c r="H2572" s="1">
        <v>-1.6768352857133E-3</v>
      </c>
      <c r="I2572" s="1">
        <v>-10.3714063333379</v>
      </c>
      <c r="J2572" s="1">
        <v>-6.9621795714307897</v>
      </c>
    </row>
    <row r="2573" spans="1:10" ht="13.5" customHeight="1" x14ac:dyDescent="0.35">
      <c r="A2573" s="1" t="s">
        <v>85</v>
      </c>
      <c r="B2573" s="1">
        <v>1.75</v>
      </c>
      <c r="C2573" s="1" t="s">
        <v>13</v>
      </c>
      <c r="D2573" s="1" t="s">
        <v>11</v>
      </c>
      <c r="E2573" s="1">
        <v>-28.280622077931501</v>
      </c>
      <c r="F2573" s="1">
        <v>2.74664718614734</v>
      </c>
      <c r="G2573" s="1">
        <v>3.6885225108236601</v>
      </c>
      <c r="H2573" s="1">
        <v>-1.6778903896094001E-3</v>
      </c>
      <c r="I2573" s="1">
        <v>-10.378201125545701</v>
      </c>
      <c r="J2573" s="1">
        <v>-6.9667266233788601</v>
      </c>
    </row>
    <row r="2574" spans="1:10" ht="13.5" customHeight="1" x14ac:dyDescent="0.35">
      <c r="A2574" s="1" t="s">
        <v>85</v>
      </c>
      <c r="B2574" s="1">
        <v>3.5</v>
      </c>
      <c r="C2574" s="1" t="s">
        <v>13</v>
      </c>
      <c r="D2574" s="1" t="s">
        <v>11</v>
      </c>
      <c r="E2574" s="1">
        <v>-28.2974784415679</v>
      </c>
      <c r="F2574" s="1">
        <v>2.7483577056278601</v>
      </c>
      <c r="G2574" s="1">
        <v>3.6907869264080801</v>
      </c>
      <c r="H2574" s="1">
        <v>-1.6789454935055E-3</v>
      </c>
      <c r="I2574" s="1">
        <v>-10.3849959177535</v>
      </c>
      <c r="J2574" s="1">
        <v>-6.9712736753269198</v>
      </c>
    </row>
    <row r="2575" spans="1:10" ht="13.5" customHeight="1" x14ac:dyDescent="0.35">
      <c r="A2575" s="1" t="s">
        <v>85</v>
      </c>
      <c r="B2575" s="1">
        <v>0</v>
      </c>
      <c r="C2575" s="1" t="s">
        <v>14</v>
      </c>
      <c r="D2575" s="1" t="s">
        <v>11</v>
      </c>
      <c r="E2575" s="1">
        <v>-28.3143348052043</v>
      </c>
      <c r="F2575" s="1">
        <v>2.7500682251083801</v>
      </c>
      <c r="G2575" s="1">
        <v>3.6930513419925002</v>
      </c>
      <c r="H2575" s="1">
        <v>-1.6800005974016E-3</v>
      </c>
      <c r="I2575" s="1">
        <v>-10.391790709961301</v>
      </c>
      <c r="J2575" s="1">
        <v>-6.9758207272749804</v>
      </c>
    </row>
    <row r="2576" spans="1:10" ht="13.5" customHeight="1" x14ac:dyDescent="0.35">
      <c r="A2576" s="1" t="s">
        <v>85</v>
      </c>
      <c r="B2576" s="1">
        <v>1.75</v>
      </c>
      <c r="C2576" s="1" t="s">
        <v>14</v>
      </c>
      <c r="D2576" s="1" t="s">
        <v>11</v>
      </c>
      <c r="E2576" s="1">
        <v>-28.3311911688407</v>
      </c>
      <c r="F2576" s="1">
        <v>2.7517787445889001</v>
      </c>
      <c r="G2576" s="1">
        <v>3.6953157575769202</v>
      </c>
      <c r="H2576" s="1">
        <v>-1.6810557012976999E-3</v>
      </c>
      <c r="I2576" s="1">
        <v>-10.3985855021691</v>
      </c>
      <c r="J2576" s="1">
        <v>-6.9803677792230401</v>
      </c>
    </row>
    <row r="2577" spans="1:10" ht="13.5" customHeight="1" x14ac:dyDescent="0.35">
      <c r="A2577" s="1" t="s">
        <v>85</v>
      </c>
      <c r="B2577" s="1">
        <v>3.5</v>
      </c>
      <c r="C2577" s="1" t="s">
        <v>14</v>
      </c>
      <c r="D2577" s="1" t="s">
        <v>11</v>
      </c>
      <c r="E2577" s="1">
        <v>-28.3480475324771</v>
      </c>
      <c r="F2577" s="1">
        <v>2.7534892640694202</v>
      </c>
      <c r="G2577" s="1">
        <v>3.6975801731613398</v>
      </c>
      <c r="H2577" s="1">
        <v>-1.6821108051938E-3</v>
      </c>
      <c r="I2577" s="1">
        <v>-10.405380294376901</v>
      </c>
      <c r="J2577" s="1">
        <v>-6.9849148311710998</v>
      </c>
    </row>
    <row r="2578" spans="1:10" ht="13.5" customHeight="1" x14ac:dyDescent="0.35">
      <c r="A2578" s="1" t="s">
        <v>85</v>
      </c>
      <c r="B2578" s="1">
        <v>0</v>
      </c>
      <c r="C2578" s="1" t="s">
        <v>15</v>
      </c>
      <c r="D2578" s="1" t="s">
        <v>11</v>
      </c>
      <c r="E2578" s="1">
        <v>-28.3649038961135</v>
      </c>
      <c r="F2578" s="1">
        <v>2.7551997835499402</v>
      </c>
      <c r="G2578" s="1">
        <v>3.6998445887457598</v>
      </c>
      <c r="H2578" s="1">
        <v>-1.6831659090899001E-3</v>
      </c>
      <c r="I2578" s="1">
        <v>-10.4121750865847</v>
      </c>
      <c r="J2578" s="1">
        <v>-6.9894618831191604</v>
      </c>
    </row>
    <row r="2579" spans="1:10" ht="13.5" customHeight="1" x14ac:dyDescent="0.35">
      <c r="A2579" s="1" t="s">
        <v>85</v>
      </c>
      <c r="B2579" s="1">
        <v>1.75</v>
      </c>
      <c r="C2579" s="1" t="s">
        <v>15</v>
      </c>
      <c r="D2579" s="1" t="s">
        <v>11</v>
      </c>
      <c r="E2579" s="1">
        <v>-28.3817602597499</v>
      </c>
      <c r="F2579" s="1">
        <v>2.7569103030304598</v>
      </c>
      <c r="G2579" s="1">
        <v>3.7021090043301799</v>
      </c>
      <c r="H2579" s="1">
        <v>-1.6842210129859999E-3</v>
      </c>
      <c r="I2579" s="1">
        <v>-10.418969878792501</v>
      </c>
      <c r="J2579" s="1">
        <v>-6.9940089350672201</v>
      </c>
    </row>
    <row r="2580" spans="1:10" ht="13.5" customHeight="1" x14ac:dyDescent="0.35">
      <c r="A2580" s="1" t="s">
        <v>85</v>
      </c>
      <c r="B2580" s="1">
        <v>3.5</v>
      </c>
      <c r="C2580" s="1" t="s">
        <v>15</v>
      </c>
      <c r="D2580" s="1" t="s">
        <v>11</v>
      </c>
      <c r="E2580" s="1">
        <v>-28.3986166233863</v>
      </c>
      <c r="F2580" s="1">
        <v>2.7586208225109798</v>
      </c>
      <c r="G2580" s="1">
        <v>3.7043734199145999</v>
      </c>
      <c r="H2580" s="1">
        <v>-1.6852761168821E-3</v>
      </c>
      <c r="I2580" s="1">
        <v>-10.4257646710003</v>
      </c>
      <c r="J2580" s="1">
        <v>-6.9985559870152798</v>
      </c>
    </row>
    <row r="2581" spans="1:10" ht="13.5" customHeight="1" x14ac:dyDescent="0.35">
      <c r="A2581" s="1" t="s">
        <v>85</v>
      </c>
      <c r="B2581" s="1">
        <v>0</v>
      </c>
      <c r="C2581" s="1" t="s">
        <v>16</v>
      </c>
      <c r="D2581" s="1" t="s">
        <v>11</v>
      </c>
      <c r="E2581" s="1">
        <v>-28.415472987022699</v>
      </c>
      <c r="F2581" s="1">
        <v>2.7603313419914999</v>
      </c>
      <c r="G2581" s="1">
        <v>3.7066378354990199</v>
      </c>
      <c r="H2581" s="1">
        <v>-1.6863312207782001E-3</v>
      </c>
      <c r="I2581" s="1">
        <v>-10.432559463208101</v>
      </c>
      <c r="J2581" s="1">
        <v>-7.0031030389633404</v>
      </c>
    </row>
    <row r="2582" spans="1:10" ht="13.5" customHeight="1" x14ac:dyDescent="0.35">
      <c r="A2582" s="1" t="s">
        <v>85</v>
      </c>
      <c r="B2582" s="1">
        <v>1.75</v>
      </c>
      <c r="C2582" s="1" t="s">
        <v>16</v>
      </c>
      <c r="D2582" s="1" t="s">
        <v>11</v>
      </c>
      <c r="E2582" s="1">
        <v>-28.432329350659099</v>
      </c>
      <c r="F2582" s="1">
        <v>2.7620418614720199</v>
      </c>
      <c r="G2582" s="1">
        <v>3.70890225108344</v>
      </c>
      <c r="H2582" s="1">
        <v>-1.6873863246743E-3</v>
      </c>
      <c r="I2582" s="1">
        <v>-10.4393542554159</v>
      </c>
      <c r="J2582" s="1">
        <v>-7.0076500909114001</v>
      </c>
    </row>
    <row r="2583" spans="1:10" ht="13.5" customHeight="1" x14ac:dyDescent="0.35">
      <c r="A2583" s="1" t="s">
        <v>85</v>
      </c>
      <c r="B2583" s="1">
        <v>3.5</v>
      </c>
      <c r="C2583" s="1" t="s">
        <v>16</v>
      </c>
      <c r="D2583" s="1" t="s">
        <v>11</v>
      </c>
      <c r="E2583" s="1">
        <v>-28.449185714295499</v>
      </c>
      <c r="F2583" s="1">
        <v>2.7637523809525399</v>
      </c>
      <c r="G2583" s="1">
        <v>3.71116666666786</v>
      </c>
      <c r="H2583" s="1">
        <v>-1.6884414285704E-3</v>
      </c>
      <c r="I2583" s="1">
        <v>-10.4461490476238</v>
      </c>
      <c r="J2583" s="1">
        <v>-7.0121971428594598</v>
      </c>
    </row>
    <row r="2584" spans="1:10" ht="13.5" customHeight="1" x14ac:dyDescent="0.35">
      <c r="A2584" s="1" t="s">
        <v>85</v>
      </c>
      <c r="B2584" s="1">
        <v>0</v>
      </c>
      <c r="C2584" s="1" t="s">
        <v>17</v>
      </c>
      <c r="D2584" s="1" t="s">
        <v>11</v>
      </c>
      <c r="E2584" s="1">
        <v>-28.466042077931899</v>
      </c>
      <c r="F2584" s="1">
        <v>2.76546290043306</v>
      </c>
      <c r="G2584" s="1">
        <v>3.71343108225228</v>
      </c>
      <c r="H2584" s="1">
        <v>-1.6894965324664999E-3</v>
      </c>
      <c r="I2584" s="1">
        <v>-10.452943839831599</v>
      </c>
      <c r="J2584" s="1">
        <v>-7.0167441948075204</v>
      </c>
    </row>
    <row r="2585" spans="1:10" ht="13.5" customHeight="1" x14ac:dyDescent="0.35">
      <c r="A2585" s="1" t="s">
        <v>85</v>
      </c>
      <c r="B2585" s="1">
        <v>1.75</v>
      </c>
      <c r="C2585" s="1" t="s">
        <v>17</v>
      </c>
      <c r="D2585" s="1" t="s">
        <v>11</v>
      </c>
      <c r="E2585" s="1">
        <v>-28.482898441568299</v>
      </c>
      <c r="F2585" s="1">
        <v>2.76717341991358</v>
      </c>
      <c r="G2585" s="1">
        <v>3.7156954978367001</v>
      </c>
      <c r="H2585" s="1">
        <v>-1.6905516363626E-3</v>
      </c>
      <c r="I2585" s="1">
        <v>-10.4597386320394</v>
      </c>
      <c r="J2585" s="1">
        <v>-7.0212912467555801</v>
      </c>
    </row>
    <row r="2586" spans="1:10" ht="13.5" customHeight="1" x14ac:dyDescent="0.35">
      <c r="A2586" s="1" t="s">
        <v>85</v>
      </c>
      <c r="B2586" s="1">
        <v>3.5</v>
      </c>
      <c r="C2586" s="1" t="s">
        <v>17</v>
      </c>
      <c r="D2586" s="1" t="s">
        <v>11</v>
      </c>
      <c r="E2586" s="1">
        <v>-28.499754805204699</v>
      </c>
      <c r="F2586" s="1">
        <v>2.7688839393941</v>
      </c>
      <c r="G2586" s="1">
        <v>3.7179599134211201</v>
      </c>
      <c r="H2586" s="1">
        <v>-1.6916067402587001E-3</v>
      </c>
      <c r="I2586" s="1">
        <v>-10.466533424247199</v>
      </c>
      <c r="J2586" s="1">
        <v>-7.0258382987036399</v>
      </c>
    </row>
    <row r="2587" spans="1:10" ht="13.5" customHeight="1" x14ac:dyDescent="0.35">
      <c r="A2587" s="1" t="s">
        <v>85</v>
      </c>
      <c r="B2587" s="1">
        <v>0</v>
      </c>
      <c r="C2587" s="1" t="s">
        <v>10</v>
      </c>
      <c r="D2587" s="1" t="s">
        <v>11</v>
      </c>
      <c r="E2587" s="1">
        <v>-28.516611168841099</v>
      </c>
      <c r="F2587" s="1">
        <v>2.7705944588746201</v>
      </c>
      <c r="G2587" s="1">
        <v>3.7202243290055401</v>
      </c>
      <c r="H2587" s="1">
        <v>-1.6926618441547999E-3</v>
      </c>
      <c r="I2587" s="1">
        <v>-10.473328216455</v>
      </c>
      <c r="J2587" s="1">
        <v>-7.0303853506516996</v>
      </c>
    </row>
    <row r="2588" spans="1:10" ht="13.5" customHeight="1" x14ac:dyDescent="0.35">
      <c r="A2588" s="1" t="s">
        <v>85</v>
      </c>
      <c r="B2588" s="1">
        <v>1.75</v>
      </c>
      <c r="C2588" s="1" t="s">
        <v>10</v>
      </c>
      <c r="D2588" s="1" t="s">
        <v>11</v>
      </c>
      <c r="E2588" s="1">
        <v>-28.533467532477498</v>
      </c>
      <c r="F2588" s="1">
        <v>2.7723049783551401</v>
      </c>
      <c r="G2588" s="1">
        <v>3.7224887445899602</v>
      </c>
      <c r="H2588" s="1">
        <v>-1.6937169480509E-3</v>
      </c>
      <c r="I2588" s="1">
        <v>-10.480123008662799</v>
      </c>
      <c r="J2588" s="1">
        <v>-7.0349324025997602</v>
      </c>
    </row>
    <row r="2589" spans="1:10" ht="13.5" customHeight="1" x14ac:dyDescent="0.35">
      <c r="A2589" s="1" t="s">
        <v>85</v>
      </c>
      <c r="B2589" s="1">
        <v>3.5</v>
      </c>
      <c r="C2589" s="1" t="s">
        <v>10</v>
      </c>
      <c r="D2589" s="1" t="s">
        <v>11</v>
      </c>
      <c r="E2589" s="1">
        <v>-28.550323896113898</v>
      </c>
      <c r="F2589" s="1">
        <v>2.7740154978356601</v>
      </c>
      <c r="G2589" s="1">
        <v>3.7247531601743802</v>
      </c>
      <c r="H2589" s="1">
        <v>-1.6947720519470001E-3</v>
      </c>
      <c r="I2589" s="1">
        <v>-10.4869178008706</v>
      </c>
      <c r="J2589" s="1">
        <v>-7.0394794545478199</v>
      </c>
    </row>
    <row r="2590" spans="1:10" ht="13.5" customHeight="1" x14ac:dyDescent="0.35">
      <c r="A2590" s="1" t="s">
        <v>85</v>
      </c>
      <c r="B2590" s="1">
        <v>0</v>
      </c>
      <c r="C2590" s="1" t="s">
        <v>12</v>
      </c>
      <c r="D2590" s="1" t="s">
        <v>11</v>
      </c>
      <c r="E2590" s="1">
        <v>-28.567180259750302</v>
      </c>
      <c r="F2590" s="1">
        <v>2.7757260173161802</v>
      </c>
      <c r="G2590" s="1">
        <v>3.7270175757588002</v>
      </c>
      <c r="H2590" s="1">
        <v>-1.6958271558430999E-3</v>
      </c>
      <c r="I2590" s="1">
        <v>-10.493712593078399</v>
      </c>
      <c r="J2590" s="1">
        <v>-7.0440265064958902</v>
      </c>
    </row>
    <row r="2591" spans="1:10" ht="13.5" customHeight="1" x14ac:dyDescent="0.35">
      <c r="A2591" s="1" t="s">
        <v>85</v>
      </c>
      <c r="B2591" s="1">
        <v>1.75</v>
      </c>
      <c r="C2591" s="1" t="s">
        <v>12</v>
      </c>
      <c r="D2591" s="1" t="s">
        <v>11</v>
      </c>
      <c r="E2591" s="1">
        <v>-28.584036623386702</v>
      </c>
      <c r="F2591" s="1">
        <v>2.7774365367967002</v>
      </c>
      <c r="G2591" s="1">
        <v>3.7292819913432198</v>
      </c>
      <c r="H2591" s="1">
        <v>-1.6968822597392E-3</v>
      </c>
      <c r="I2591" s="1">
        <v>-10.5005073852862</v>
      </c>
      <c r="J2591" s="1">
        <v>-7.0485735584439499</v>
      </c>
    </row>
    <row r="2592" spans="1:10" ht="13.5" customHeight="1" x14ac:dyDescent="0.35">
      <c r="A2592" s="1" t="s">
        <v>85</v>
      </c>
      <c r="B2592" s="1">
        <v>3.5</v>
      </c>
      <c r="C2592" s="1" t="s">
        <v>12</v>
      </c>
      <c r="D2592" s="1" t="s">
        <v>11</v>
      </c>
      <c r="E2592" s="1">
        <v>-28.600892987023101</v>
      </c>
      <c r="F2592" s="1">
        <v>2.7791470562772198</v>
      </c>
      <c r="G2592" s="1">
        <v>3.7315464069276398</v>
      </c>
      <c r="H2592" s="1">
        <v>-1.6979373636353001E-3</v>
      </c>
      <c r="I2592" s="1">
        <v>-10.507302177493999</v>
      </c>
      <c r="J2592" s="1">
        <v>-7.0531206103920097</v>
      </c>
    </row>
    <row r="2593" spans="1:10" ht="13.5" customHeight="1" x14ac:dyDescent="0.35">
      <c r="A2593" s="1" t="s">
        <v>85</v>
      </c>
      <c r="B2593" s="1">
        <v>0</v>
      </c>
      <c r="C2593" s="1" t="s">
        <v>13</v>
      </c>
      <c r="D2593" s="1" t="s">
        <v>11</v>
      </c>
      <c r="E2593" s="1">
        <v>-28.617749350659501</v>
      </c>
      <c r="F2593" s="1">
        <v>2.7808575757577398</v>
      </c>
      <c r="G2593" s="1">
        <v>3.7338108225120599</v>
      </c>
      <c r="H2593" s="1">
        <v>-1.6989924675314E-3</v>
      </c>
      <c r="I2593" s="1">
        <v>-10.5140969697018</v>
      </c>
      <c r="J2593" s="1">
        <v>-7.0576676623400703</v>
      </c>
    </row>
    <row r="2594" spans="1:10" ht="13.5" customHeight="1" x14ac:dyDescent="0.35">
      <c r="A2594" s="1" t="s">
        <v>85</v>
      </c>
      <c r="B2594" s="1">
        <v>1.75</v>
      </c>
      <c r="C2594" s="1" t="s">
        <v>13</v>
      </c>
      <c r="D2594" s="1" t="s">
        <v>11</v>
      </c>
      <c r="E2594" s="1">
        <v>-28.634605714295901</v>
      </c>
      <c r="F2594" s="1">
        <v>2.7825680952382599</v>
      </c>
      <c r="G2594" s="1">
        <v>3.7360752380964799</v>
      </c>
      <c r="H2594" s="1">
        <v>-1.7000475714275E-3</v>
      </c>
      <c r="I2594" s="1">
        <v>-10.5208917619097</v>
      </c>
      <c r="J2594" s="1">
        <v>-7.06221471428813</v>
      </c>
    </row>
    <row r="2595" spans="1:10" ht="13.5" customHeight="1" x14ac:dyDescent="0.35">
      <c r="A2595" s="1" t="s">
        <v>85</v>
      </c>
      <c r="B2595" s="1">
        <v>3.5</v>
      </c>
      <c r="C2595" s="1" t="s">
        <v>13</v>
      </c>
      <c r="D2595" s="1" t="s">
        <v>11</v>
      </c>
      <c r="E2595" s="1">
        <v>-28.651462077932301</v>
      </c>
      <c r="F2595" s="1">
        <v>2.7842786147187799</v>
      </c>
      <c r="G2595" s="1">
        <v>3.7383396536808999</v>
      </c>
      <c r="H2595" s="1">
        <v>-1.7011026753235999E-3</v>
      </c>
      <c r="I2595" s="1">
        <v>-10.5276865541175</v>
      </c>
      <c r="J2595" s="1">
        <v>-7.0667617662361897</v>
      </c>
    </row>
    <row r="2596" spans="1:10" ht="13.5" customHeight="1" x14ac:dyDescent="0.35">
      <c r="A2596" s="1" t="s">
        <v>85</v>
      </c>
      <c r="B2596" s="1">
        <v>0</v>
      </c>
      <c r="C2596" s="1" t="s">
        <v>14</v>
      </c>
      <c r="D2596" s="1" t="s">
        <v>11</v>
      </c>
      <c r="E2596" s="1">
        <v>-28.668318441568701</v>
      </c>
      <c r="F2596" s="1">
        <v>2.7859891341992999</v>
      </c>
      <c r="G2596" s="1">
        <v>3.74060406926532</v>
      </c>
      <c r="H2596" s="1">
        <v>-1.7021577792197E-3</v>
      </c>
      <c r="I2596" s="1">
        <v>-10.5344813463253</v>
      </c>
      <c r="J2596" s="1">
        <v>-7.0713088181842503</v>
      </c>
    </row>
    <row r="2597" spans="1:10" ht="13.5" customHeight="1" x14ac:dyDescent="0.35">
      <c r="A2597" s="1" t="s">
        <v>85</v>
      </c>
      <c r="B2597" s="1">
        <v>1.75</v>
      </c>
      <c r="C2597" s="1" t="s">
        <v>14</v>
      </c>
      <c r="D2597" s="1" t="s">
        <v>11</v>
      </c>
      <c r="E2597" s="1">
        <v>-28.685174805205101</v>
      </c>
      <c r="F2597" s="1">
        <v>2.78769965367982</v>
      </c>
      <c r="G2597" s="1">
        <v>3.74286848484974</v>
      </c>
      <c r="H2597" s="1">
        <v>-1.7032128831158001E-3</v>
      </c>
      <c r="I2597" s="1">
        <v>-10.5412761385331</v>
      </c>
      <c r="J2597" s="1">
        <v>-7.07585587013231</v>
      </c>
    </row>
    <row r="2598" spans="1:10" ht="13.5" customHeight="1" x14ac:dyDescent="0.35">
      <c r="A2598" s="1" t="s">
        <v>85</v>
      </c>
      <c r="B2598" s="1">
        <v>3.5</v>
      </c>
      <c r="C2598" s="1" t="s">
        <v>14</v>
      </c>
      <c r="D2598" s="1" t="s">
        <v>11</v>
      </c>
      <c r="E2598" s="1">
        <v>-28.702031168841501</v>
      </c>
      <c r="F2598" s="1">
        <v>2.78941017316034</v>
      </c>
      <c r="G2598" s="1">
        <v>3.74513290043416</v>
      </c>
      <c r="H2598" s="1">
        <v>-1.7042679870118999E-3</v>
      </c>
      <c r="I2598" s="1">
        <v>-10.5480709307409</v>
      </c>
      <c r="J2598" s="1">
        <v>-7.0804029220803697</v>
      </c>
    </row>
    <row r="2599" spans="1:10" ht="13.5" customHeight="1" x14ac:dyDescent="0.35">
      <c r="A2599" s="1" t="s">
        <v>85</v>
      </c>
      <c r="B2599" s="1">
        <v>0</v>
      </c>
      <c r="C2599" s="1" t="s">
        <v>15</v>
      </c>
      <c r="D2599" s="1" t="s">
        <v>11</v>
      </c>
      <c r="E2599" s="1">
        <v>-28.7188875324779</v>
      </c>
      <c r="F2599" s="1">
        <v>2.79112069264086</v>
      </c>
      <c r="G2599" s="1">
        <v>3.7473973160185801</v>
      </c>
      <c r="H2599" s="1">
        <v>-1.705323090908E-3</v>
      </c>
      <c r="I2599" s="1">
        <v>-10.5548657229487</v>
      </c>
      <c r="J2599" s="1">
        <v>-7.0849499740284303</v>
      </c>
    </row>
    <row r="2600" spans="1:10" ht="13.5" customHeight="1" x14ac:dyDescent="0.35">
      <c r="A2600" s="1" t="s">
        <v>85</v>
      </c>
      <c r="B2600" s="1">
        <v>1.75</v>
      </c>
      <c r="C2600" s="1" t="s">
        <v>15</v>
      </c>
      <c r="D2600" s="1" t="s">
        <v>11</v>
      </c>
      <c r="E2600" s="1">
        <v>-28.7357438961143</v>
      </c>
      <c r="F2600" s="1">
        <v>2.7928312121213801</v>
      </c>
      <c r="G2600" s="1">
        <v>3.7496617316030001</v>
      </c>
      <c r="H2600" s="1">
        <v>-1.7063781948041001E-3</v>
      </c>
      <c r="I2600" s="1">
        <v>-10.5616605151565</v>
      </c>
      <c r="J2600" s="1">
        <v>-7.08949702597649</v>
      </c>
    </row>
    <row r="2601" spans="1:10" ht="13.5" customHeight="1" x14ac:dyDescent="0.35">
      <c r="A2601" s="1" t="s">
        <v>85</v>
      </c>
      <c r="B2601" s="1">
        <v>3.5</v>
      </c>
      <c r="C2601" s="1" t="s">
        <v>15</v>
      </c>
      <c r="D2601" s="1" t="s">
        <v>11</v>
      </c>
      <c r="E2601" s="1">
        <v>-28.7526002597507</v>
      </c>
      <c r="F2601" s="1">
        <v>2.7945417316019001</v>
      </c>
      <c r="G2601" s="1">
        <v>3.7519261471874201</v>
      </c>
      <c r="H2601" s="1">
        <v>-1.7074332987001999E-3</v>
      </c>
      <c r="I2601" s="1">
        <v>-10.5684553073643</v>
      </c>
      <c r="J2601" s="1">
        <v>-7.0940440779245497</v>
      </c>
    </row>
    <row r="2602" spans="1:10" ht="13.5" customHeight="1" x14ac:dyDescent="0.35">
      <c r="A2602" s="1" t="s">
        <v>85</v>
      </c>
      <c r="B2602" s="1">
        <v>0</v>
      </c>
      <c r="C2602" s="1" t="s">
        <v>16</v>
      </c>
      <c r="D2602" s="1" t="s">
        <v>11</v>
      </c>
      <c r="E2602" s="1">
        <v>-28.7694566233871</v>
      </c>
      <c r="F2602" s="1">
        <v>2.7962522510824201</v>
      </c>
      <c r="G2602" s="1">
        <v>3.7541905627718402</v>
      </c>
      <c r="H2602" s="1">
        <v>-1.7084884025963E-3</v>
      </c>
      <c r="I2602" s="1">
        <v>-10.5752500995721</v>
      </c>
      <c r="J2602" s="1">
        <v>-7.0985911298726103</v>
      </c>
    </row>
    <row r="2603" spans="1:10" ht="13.5" customHeight="1" x14ac:dyDescent="0.35">
      <c r="A2603" s="1" t="s">
        <v>85</v>
      </c>
      <c r="B2603" s="1">
        <v>1.75</v>
      </c>
      <c r="C2603" s="1" t="s">
        <v>16</v>
      </c>
      <c r="D2603" s="1" t="s">
        <v>11</v>
      </c>
      <c r="E2603" s="1">
        <v>-28.7863129870235</v>
      </c>
      <c r="F2603" s="1">
        <v>2.7979627705629402</v>
      </c>
      <c r="G2603" s="1">
        <v>3.7564549783562602</v>
      </c>
      <c r="H2603" s="1">
        <v>-1.7095435064924001E-3</v>
      </c>
      <c r="I2603" s="1">
        <v>-10.582044891779899</v>
      </c>
      <c r="J2603" s="1">
        <v>-7.10313818182067</v>
      </c>
    </row>
    <row r="2604" spans="1:10" ht="13.5" customHeight="1" x14ac:dyDescent="0.35">
      <c r="A2604" s="1" t="s">
        <v>85</v>
      </c>
      <c r="B2604" s="1">
        <v>3.5</v>
      </c>
      <c r="C2604" s="1" t="s">
        <v>16</v>
      </c>
      <c r="D2604" s="1" t="s">
        <v>11</v>
      </c>
      <c r="E2604" s="1">
        <v>-28.8031693506599</v>
      </c>
      <c r="F2604" s="1">
        <v>2.7996732900434602</v>
      </c>
      <c r="G2604" s="1">
        <v>3.7587193939406802</v>
      </c>
      <c r="H2604" s="1">
        <v>-1.7105986103885E-3</v>
      </c>
      <c r="I2604" s="1">
        <v>-10.5888396839878</v>
      </c>
      <c r="J2604" s="1">
        <v>-7.1076852337687297</v>
      </c>
    </row>
    <row r="2605" spans="1:10" ht="13.5" customHeight="1" x14ac:dyDescent="0.35">
      <c r="A2605" s="1" t="s">
        <v>85</v>
      </c>
      <c r="B2605" s="1">
        <v>0</v>
      </c>
      <c r="C2605" s="1" t="s">
        <v>17</v>
      </c>
      <c r="D2605" s="1" t="s">
        <v>11</v>
      </c>
      <c r="E2605" s="1">
        <v>-28.8200257142963</v>
      </c>
      <c r="F2605" s="1">
        <v>2.8013838095239798</v>
      </c>
      <c r="G2605" s="1">
        <v>3.7609838095250998</v>
      </c>
      <c r="H2605" s="1">
        <v>-1.7116537142846E-3</v>
      </c>
      <c r="I2605" s="1">
        <v>-10.595634476195601</v>
      </c>
      <c r="J2605" s="1">
        <v>-7.1122322857167903</v>
      </c>
    </row>
    <row r="2606" spans="1:10" ht="13.5" customHeight="1" x14ac:dyDescent="0.35">
      <c r="A2606" s="1" t="s">
        <v>85</v>
      </c>
      <c r="B2606" s="1">
        <v>1.75</v>
      </c>
      <c r="C2606" s="1" t="s">
        <v>17</v>
      </c>
      <c r="D2606" s="1" t="s">
        <v>11</v>
      </c>
      <c r="E2606" s="1">
        <v>-28.8368820779327</v>
      </c>
      <c r="F2606" s="1">
        <v>2.8030943290044998</v>
      </c>
      <c r="G2606" s="1">
        <v>3.7632482251095198</v>
      </c>
      <c r="H2606" s="1">
        <v>-1.7127088181806999E-3</v>
      </c>
      <c r="I2606" s="1">
        <v>-10.6024292684034</v>
      </c>
      <c r="J2606" s="1">
        <v>-7.11677933766485</v>
      </c>
    </row>
    <row r="2607" spans="1:10" ht="13.5" customHeight="1" x14ac:dyDescent="0.35">
      <c r="A2607" s="1" t="s">
        <v>85</v>
      </c>
      <c r="B2607" s="1">
        <v>3.5</v>
      </c>
      <c r="C2607" s="1" t="s">
        <v>17</v>
      </c>
      <c r="D2607" s="1" t="s">
        <v>11</v>
      </c>
      <c r="E2607" s="1">
        <v>-28.853738441569099</v>
      </c>
      <c r="F2607" s="1">
        <v>2.8048048484850199</v>
      </c>
      <c r="G2607" s="1">
        <v>3.7655126406939399</v>
      </c>
      <c r="H2607" s="1">
        <v>-1.7137639220768E-3</v>
      </c>
      <c r="I2607" s="1">
        <v>-10.609224060611201</v>
      </c>
      <c r="J2607" s="1">
        <v>-7.1213263896129204</v>
      </c>
    </row>
    <row r="2608" spans="1:10" ht="13.5" customHeight="1" x14ac:dyDescent="0.35">
      <c r="A2608" s="1" t="s">
        <v>85</v>
      </c>
      <c r="B2608" s="1">
        <v>0</v>
      </c>
      <c r="C2608" s="1" t="s">
        <v>10</v>
      </c>
      <c r="D2608" s="1" t="s">
        <v>11</v>
      </c>
      <c r="E2608" s="1">
        <v>-28.870594805205499</v>
      </c>
      <c r="F2608" s="1">
        <v>2.8065153679655399</v>
      </c>
      <c r="G2608" s="1">
        <v>3.7677770562783599</v>
      </c>
      <c r="H2608" s="1">
        <v>-1.7148190259729001E-3</v>
      </c>
      <c r="I2608" s="1">
        <v>-10.616018852819</v>
      </c>
      <c r="J2608" s="1">
        <v>-7.1258734415609801</v>
      </c>
    </row>
    <row r="2609" spans="1:10" ht="13.5" customHeight="1" x14ac:dyDescent="0.35">
      <c r="A2609" s="1" t="s">
        <v>85</v>
      </c>
      <c r="B2609" s="1">
        <v>1.75</v>
      </c>
      <c r="C2609" s="1" t="s">
        <v>10</v>
      </c>
      <c r="D2609" s="1" t="s">
        <v>11</v>
      </c>
      <c r="E2609" s="1">
        <v>-28.887451168841899</v>
      </c>
      <c r="F2609" s="1">
        <v>2.8082258874460599</v>
      </c>
      <c r="G2609" s="1">
        <v>3.7700414718627799</v>
      </c>
      <c r="H2609" s="1">
        <v>-1.7158741298689999E-3</v>
      </c>
      <c r="I2609" s="1">
        <v>-10.622813645026801</v>
      </c>
      <c r="J2609" s="1">
        <v>-7.1304204935090398</v>
      </c>
    </row>
    <row r="2610" spans="1:10" ht="13.5" customHeight="1" x14ac:dyDescent="0.35">
      <c r="A2610" s="1" t="s">
        <v>85</v>
      </c>
      <c r="B2610" s="1">
        <v>3.5</v>
      </c>
      <c r="C2610" s="1" t="s">
        <v>10</v>
      </c>
      <c r="D2610" s="1" t="s">
        <v>11</v>
      </c>
      <c r="E2610" s="1">
        <v>-28.904307532478299</v>
      </c>
      <c r="F2610" s="1">
        <v>2.80993640692658</v>
      </c>
      <c r="G2610" s="1">
        <v>3.7723058874472</v>
      </c>
      <c r="H2610" s="1">
        <v>-1.7169292337651E-3</v>
      </c>
      <c r="I2610" s="1">
        <v>-10.6296084372346</v>
      </c>
      <c r="J2610" s="1">
        <v>-7.1349675454571004</v>
      </c>
    </row>
    <row r="2611" spans="1:10" ht="13.5" customHeight="1" x14ac:dyDescent="0.35">
      <c r="A2611" s="1" t="s">
        <v>85</v>
      </c>
      <c r="B2611" s="1">
        <v>0</v>
      </c>
      <c r="C2611" s="1" t="s">
        <v>12</v>
      </c>
      <c r="D2611" s="1" t="s">
        <v>11</v>
      </c>
      <c r="E2611" s="1">
        <v>-28.921163896114699</v>
      </c>
      <c r="F2611" s="1">
        <v>2.8116469264071</v>
      </c>
      <c r="G2611" s="1">
        <v>3.77457030303162</v>
      </c>
      <c r="H2611" s="1">
        <v>-1.7179843376612001E-3</v>
      </c>
      <c r="I2611" s="1">
        <v>-10.636403229442401</v>
      </c>
      <c r="J2611" s="1">
        <v>-7.1395145974051601</v>
      </c>
    </row>
    <row r="2612" spans="1:10" ht="13.5" customHeight="1" x14ac:dyDescent="0.35">
      <c r="A2612" s="1" t="s">
        <v>85</v>
      </c>
      <c r="B2612" s="1">
        <v>1.75</v>
      </c>
      <c r="C2612" s="1" t="s">
        <v>12</v>
      </c>
      <c r="D2612" s="1" t="s">
        <v>11</v>
      </c>
      <c r="E2612" s="1">
        <v>-28.938020259751099</v>
      </c>
      <c r="F2612" s="1">
        <v>2.81335744588762</v>
      </c>
      <c r="G2612" s="1">
        <v>3.77683471861604</v>
      </c>
      <c r="H2612" s="1">
        <v>-1.7190394415573E-3</v>
      </c>
      <c r="I2612" s="1">
        <v>-10.6431980216502</v>
      </c>
      <c r="J2612" s="1">
        <v>-7.1440616493532199</v>
      </c>
    </row>
    <row r="2613" spans="1:10" ht="13.5" customHeight="1" x14ac:dyDescent="0.35">
      <c r="A2613" s="1" t="s">
        <v>85</v>
      </c>
      <c r="B2613" s="1">
        <v>3.5</v>
      </c>
      <c r="C2613" s="1" t="s">
        <v>12</v>
      </c>
      <c r="D2613" s="1" t="s">
        <v>11</v>
      </c>
      <c r="E2613" s="1">
        <v>-28.954876623387499</v>
      </c>
      <c r="F2613" s="1">
        <v>2.8150679653681401</v>
      </c>
      <c r="G2613" s="1">
        <v>3.7790991342004601</v>
      </c>
      <c r="H2613" s="1">
        <v>-1.7200945454534E-3</v>
      </c>
      <c r="I2613" s="1">
        <v>-10.649992813858001</v>
      </c>
      <c r="J2613" s="1">
        <v>-7.1486087013012796</v>
      </c>
    </row>
    <row r="2614" spans="1:10" ht="13.5" customHeight="1" x14ac:dyDescent="0.35">
      <c r="A2614" s="1" t="s">
        <v>85</v>
      </c>
      <c r="B2614" s="1">
        <v>0</v>
      </c>
      <c r="C2614" s="1" t="s">
        <v>13</v>
      </c>
      <c r="D2614" s="1" t="s">
        <v>11</v>
      </c>
      <c r="E2614" s="1">
        <v>-28.971732987023898</v>
      </c>
      <c r="F2614" s="1">
        <v>2.8167784848486601</v>
      </c>
      <c r="G2614" s="1">
        <v>3.7813635497848801</v>
      </c>
      <c r="H2614" s="1">
        <v>-1.7211496493494999E-3</v>
      </c>
      <c r="I2614" s="1">
        <v>-10.656787606065899</v>
      </c>
      <c r="J2614" s="1">
        <v>-7.1531557532493402</v>
      </c>
    </row>
    <row r="2615" spans="1:10" ht="13.5" customHeight="1" x14ac:dyDescent="0.35">
      <c r="A2615" s="1" t="s">
        <v>85</v>
      </c>
      <c r="B2615" s="1">
        <v>1.75</v>
      </c>
      <c r="C2615" s="1" t="s">
        <v>13</v>
      </c>
      <c r="D2615" s="1" t="s">
        <v>11</v>
      </c>
      <c r="E2615" s="1">
        <v>-28.988589350660298</v>
      </c>
      <c r="F2615" s="1">
        <v>2.8184890043291801</v>
      </c>
      <c r="G2615" s="1">
        <v>3.7836279653693001</v>
      </c>
      <c r="H2615" s="1">
        <v>-1.7222047532456E-3</v>
      </c>
      <c r="I2615" s="1">
        <v>-10.6635823982737</v>
      </c>
      <c r="J2615" s="1">
        <v>-7.1577028051973999</v>
      </c>
    </row>
    <row r="2616" spans="1:10" ht="13.5" customHeight="1" x14ac:dyDescent="0.35">
      <c r="A2616" s="1" t="s">
        <v>85</v>
      </c>
      <c r="B2616" s="1">
        <v>3.5</v>
      </c>
      <c r="C2616" s="1" t="s">
        <v>13</v>
      </c>
      <c r="D2616" s="1" t="s">
        <v>11</v>
      </c>
      <c r="E2616" s="1">
        <v>-29.005445714296702</v>
      </c>
      <c r="F2616" s="1">
        <v>2.8201995238097002</v>
      </c>
      <c r="G2616" s="1">
        <v>3.7858923809537202</v>
      </c>
      <c r="H2616" s="1">
        <v>-1.7232598571417001E-3</v>
      </c>
      <c r="I2616" s="1">
        <v>-10.670377190481499</v>
      </c>
      <c r="J2616" s="1">
        <v>-7.1622498571454596</v>
      </c>
    </row>
    <row r="2617" spans="1:10" ht="13.5" customHeight="1" x14ac:dyDescent="0.35">
      <c r="A2617" s="1" t="s">
        <v>85</v>
      </c>
      <c r="B2617" s="1">
        <v>0</v>
      </c>
      <c r="C2617" s="1" t="s">
        <v>14</v>
      </c>
      <c r="D2617" s="1" t="s">
        <v>11</v>
      </c>
      <c r="E2617" s="1">
        <v>-29.022302077933102</v>
      </c>
      <c r="F2617" s="1">
        <v>2.8219100432902202</v>
      </c>
      <c r="G2617" s="1">
        <v>3.7881567965381402</v>
      </c>
      <c r="H2617" s="1">
        <v>-1.7243149610377999E-3</v>
      </c>
      <c r="I2617" s="1">
        <v>-10.6771719826893</v>
      </c>
      <c r="J2617" s="1">
        <v>-7.1667969090935202</v>
      </c>
    </row>
    <row r="2618" spans="1:10" ht="13.5" customHeight="1" x14ac:dyDescent="0.35">
      <c r="A2618" s="1" t="s">
        <v>85</v>
      </c>
      <c r="B2618" s="1">
        <v>1.75</v>
      </c>
      <c r="C2618" s="1" t="s">
        <v>14</v>
      </c>
      <c r="D2618" s="1" t="s">
        <v>11</v>
      </c>
      <c r="E2618" s="1">
        <v>-29.039158441569501</v>
      </c>
      <c r="F2618" s="1">
        <v>2.8236205627707398</v>
      </c>
      <c r="G2618" s="1">
        <v>3.7904212121225598</v>
      </c>
      <c r="H2618" s="1">
        <v>-1.7253700649339E-3</v>
      </c>
      <c r="I2618" s="1">
        <v>-10.683966774897099</v>
      </c>
      <c r="J2618" s="1">
        <v>-7.1713439610415799</v>
      </c>
    </row>
    <row r="2619" spans="1:10" ht="13.5" customHeight="1" x14ac:dyDescent="0.35">
      <c r="A2619" s="1" t="s">
        <v>85</v>
      </c>
      <c r="B2619" s="1">
        <v>3.5</v>
      </c>
      <c r="C2619" s="1" t="s">
        <v>14</v>
      </c>
      <c r="D2619" s="1" t="s">
        <v>11</v>
      </c>
      <c r="E2619" s="1">
        <v>-29.056014805205901</v>
      </c>
      <c r="F2619" s="1">
        <v>2.8253310822512598</v>
      </c>
      <c r="G2619" s="1">
        <v>3.7926856277069798</v>
      </c>
      <c r="H2619" s="1">
        <v>-1.7264251688300001E-3</v>
      </c>
      <c r="I2619" s="1">
        <v>-10.6907615671049</v>
      </c>
      <c r="J2619" s="1">
        <v>-7.1758910129896396</v>
      </c>
    </row>
    <row r="2620" spans="1:10" ht="13.5" customHeight="1" x14ac:dyDescent="0.35">
      <c r="A2620" s="1" t="s">
        <v>85</v>
      </c>
      <c r="B2620" s="1">
        <v>0</v>
      </c>
      <c r="C2620" s="1" t="s">
        <v>15</v>
      </c>
      <c r="D2620" s="1" t="s">
        <v>11</v>
      </c>
      <c r="E2620" s="1">
        <v>-29.072871168842301</v>
      </c>
      <c r="F2620" s="1">
        <v>2.8270416017317799</v>
      </c>
      <c r="G2620" s="1">
        <v>3.7949500432913998</v>
      </c>
      <c r="H2620" s="1">
        <v>-1.7274802727260999E-3</v>
      </c>
      <c r="I2620" s="1">
        <v>-10.697556359312699</v>
      </c>
      <c r="J2620" s="1">
        <v>-7.1804380649377002</v>
      </c>
    </row>
    <row r="2621" spans="1:10" ht="13.5" customHeight="1" x14ac:dyDescent="0.35">
      <c r="A2621" s="1" t="s">
        <v>85</v>
      </c>
      <c r="B2621" s="1">
        <v>1.75</v>
      </c>
      <c r="C2621" s="1" t="s">
        <v>15</v>
      </c>
      <c r="D2621" s="1" t="s">
        <v>11</v>
      </c>
      <c r="E2621" s="1">
        <v>-29.089727532478701</v>
      </c>
      <c r="F2621" s="1">
        <v>2.8287521212122999</v>
      </c>
      <c r="G2621" s="1">
        <v>3.7972144588758199</v>
      </c>
      <c r="H2621" s="1">
        <v>-1.7285353766222E-3</v>
      </c>
      <c r="I2621" s="1">
        <v>-10.7043511515205</v>
      </c>
      <c r="J2621" s="1">
        <v>-7.1849851168857599</v>
      </c>
    </row>
    <row r="2622" spans="1:10" ht="13.5" customHeight="1" x14ac:dyDescent="0.35">
      <c r="A2622" s="1" t="s">
        <v>85</v>
      </c>
      <c r="B2622" s="1">
        <v>3.5</v>
      </c>
      <c r="C2622" s="1" t="s">
        <v>15</v>
      </c>
      <c r="D2622" s="1" t="s">
        <v>11</v>
      </c>
      <c r="E2622" s="1">
        <v>-29.106583896115101</v>
      </c>
      <c r="F2622" s="1">
        <v>2.8304626406928199</v>
      </c>
      <c r="G2622" s="1">
        <v>3.7994788744602399</v>
      </c>
      <c r="H2622" s="1">
        <v>-1.7295904805183001E-3</v>
      </c>
      <c r="I2622" s="1">
        <v>-10.711145943728299</v>
      </c>
      <c r="J2622" s="1">
        <v>-7.1895321688338196</v>
      </c>
    </row>
    <row r="2623" spans="1:10" ht="13.5" customHeight="1" x14ac:dyDescent="0.35">
      <c r="A2623" s="1" t="s">
        <v>85</v>
      </c>
      <c r="B2623" s="1">
        <v>0</v>
      </c>
      <c r="C2623" s="1" t="s">
        <v>16</v>
      </c>
      <c r="D2623" s="1" t="s">
        <v>11</v>
      </c>
      <c r="E2623" s="1">
        <v>-29.123440259751501</v>
      </c>
      <c r="F2623" s="1">
        <v>2.83217316017334</v>
      </c>
      <c r="G2623" s="1">
        <v>3.8017432900446599</v>
      </c>
      <c r="H2623" s="1">
        <v>-1.7306455844144E-3</v>
      </c>
      <c r="I2623" s="1">
        <v>-10.7179407359361</v>
      </c>
      <c r="J2623" s="1">
        <v>-7.1940792207818802</v>
      </c>
    </row>
    <row r="2624" spans="1:10" ht="13.5" customHeight="1" x14ac:dyDescent="0.35">
      <c r="A2624" s="1" t="s">
        <v>85</v>
      </c>
      <c r="B2624" s="1">
        <v>1.75</v>
      </c>
      <c r="C2624" s="1" t="s">
        <v>16</v>
      </c>
      <c r="D2624" s="1" t="s">
        <v>11</v>
      </c>
      <c r="E2624" s="1">
        <v>-29.140296623387901</v>
      </c>
      <c r="F2624" s="1">
        <v>2.83388367965386</v>
      </c>
      <c r="G2624" s="1">
        <v>3.80400770562908</v>
      </c>
      <c r="H2624" s="1">
        <v>-1.73170068831051E-3</v>
      </c>
      <c r="I2624" s="1">
        <v>-10.724735528144</v>
      </c>
      <c r="J2624" s="1">
        <v>-7.1986262727299497</v>
      </c>
    </row>
    <row r="2625" spans="1:10" ht="13.5" customHeight="1" x14ac:dyDescent="0.35">
      <c r="A2625" s="1" t="s">
        <v>85</v>
      </c>
      <c r="B2625" s="1">
        <v>3.5</v>
      </c>
      <c r="C2625" s="1" t="s">
        <v>16</v>
      </c>
      <c r="D2625" s="1" t="s">
        <v>11</v>
      </c>
      <c r="E2625" s="1">
        <v>-29.1571529870243</v>
      </c>
      <c r="F2625" s="1">
        <v>2.83559419913438</v>
      </c>
      <c r="G2625" s="1">
        <v>3.8062721212135</v>
      </c>
      <c r="H2625" s="1">
        <v>-1.7327557922065999E-3</v>
      </c>
      <c r="I2625" s="1">
        <v>-10.7315303203518</v>
      </c>
      <c r="J2625" s="1">
        <v>-7.2031733246780103</v>
      </c>
    </row>
    <row r="2626" spans="1:10" ht="13.5" customHeight="1" x14ac:dyDescent="0.35">
      <c r="A2626" s="1" t="s">
        <v>85</v>
      </c>
      <c r="B2626" s="1">
        <v>0</v>
      </c>
      <c r="C2626" s="1" t="s">
        <v>17</v>
      </c>
      <c r="D2626" s="1" t="s">
        <v>11</v>
      </c>
      <c r="E2626" s="1">
        <v>-29.1740093506607</v>
      </c>
      <c r="F2626" s="1">
        <v>2.8373047186149001</v>
      </c>
      <c r="G2626" s="1">
        <v>3.80853653679792</v>
      </c>
      <c r="H2626" s="1">
        <v>-1.7338108961027E-3</v>
      </c>
      <c r="I2626" s="1">
        <v>-10.7383251125596</v>
      </c>
      <c r="J2626" s="1">
        <v>-7.20772037662607</v>
      </c>
    </row>
    <row r="2627" spans="1:10" ht="13.5" customHeight="1" x14ac:dyDescent="0.35">
      <c r="A2627" s="1" t="s">
        <v>85</v>
      </c>
      <c r="B2627" s="1">
        <v>1.75</v>
      </c>
      <c r="C2627" s="1" t="s">
        <v>17</v>
      </c>
      <c r="D2627" s="1" t="s">
        <v>11</v>
      </c>
      <c r="E2627" s="1">
        <v>-29.1908657142971</v>
      </c>
      <c r="F2627" s="1">
        <v>2.8390152380954201</v>
      </c>
      <c r="G2627" s="1">
        <v>3.8108009523823401</v>
      </c>
      <c r="H2627" s="1">
        <v>-1.73486599999881E-3</v>
      </c>
      <c r="I2627" s="1">
        <v>-10.7451199047674</v>
      </c>
      <c r="J2627" s="1">
        <v>-7.2122674285741297</v>
      </c>
    </row>
    <row r="2628" spans="1:10" ht="13.5" customHeight="1" x14ac:dyDescent="0.35">
      <c r="A2628" s="1" t="s">
        <v>85</v>
      </c>
      <c r="B2628" s="1">
        <v>3.5</v>
      </c>
      <c r="C2628" s="1" t="s">
        <v>17</v>
      </c>
      <c r="D2628" s="1" t="s">
        <v>11</v>
      </c>
      <c r="E2628" s="1">
        <v>-29.2077220779335</v>
      </c>
      <c r="F2628" s="1">
        <v>2.8407257575759401</v>
      </c>
      <c r="G2628" s="1">
        <v>3.8130653679667601</v>
      </c>
      <c r="H2628" s="1">
        <v>-1.7359211038948999E-3</v>
      </c>
      <c r="I2628" s="1">
        <v>-10.7519146969752</v>
      </c>
      <c r="J2628" s="1">
        <v>-7.2168144805221903</v>
      </c>
    </row>
    <row r="2629" spans="1:10" ht="13.5" customHeight="1" x14ac:dyDescent="0.35">
      <c r="A2629" s="1" t="s">
        <v>85</v>
      </c>
      <c r="B2629" s="1">
        <v>0</v>
      </c>
      <c r="C2629" s="1" t="s">
        <v>10</v>
      </c>
      <c r="D2629" s="1" t="s">
        <v>11</v>
      </c>
      <c r="E2629" s="1">
        <v>-29.2245784415699</v>
      </c>
      <c r="F2629" s="1">
        <v>2.8424362770564602</v>
      </c>
      <c r="G2629" s="1">
        <v>3.8153297835511801</v>
      </c>
      <c r="H2629" s="1">
        <v>-1.736976207791E-3</v>
      </c>
      <c r="I2629" s="1">
        <v>-10.758709489183</v>
      </c>
      <c r="J2629" s="1">
        <v>-7.22136153247025</v>
      </c>
    </row>
    <row r="2630" spans="1:10" ht="13.5" customHeight="1" x14ac:dyDescent="0.35">
      <c r="A2630" s="1" t="s">
        <v>85</v>
      </c>
      <c r="B2630" s="1">
        <v>1.75</v>
      </c>
      <c r="C2630" s="1" t="s">
        <v>10</v>
      </c>
      <c r="D2630" s="1" t="s">
        <v>11</v>
      </c>
      <c r="E2630" s="1">
        <v>-29.2414348052063</v>
      </c>
      <c r="F2630" s="1">
        <v>2.8441467965369802</v>
      </c>
      <c r="G2630" s="1">
        <v>3.8175941991356002</v>
      </c>
      <c r="H2630" s="1">
        <v>-1.7380313116871101E-3</v>
      </c>
      <c r="I2630" s="1">
        <v>-10.7655042813908</v>
      </c>
      <c r="J2630" s="1">
        <v>-7.2259085844183097</v>
      </c>
    </row>
    <row r="2631" spans="1:10" ht="13.5" customHeight="1" x14ac:dyDescent="0.35">
      <c r="A2631" s="1" t="s">
        <v>85</v>
      </c>
      <c r="B2631" s="1">
        <v>3.5</v>
      </c>
      <c r="C2631" s="1" t="s">
        <v>10</v>
      </c>
      <c r="D2631" s="1" t="s">
        <v>11</v>
      </c>
      <c r="E2631" s="1">
        <v>-29.2582911688427</v>
      </c>
      <c r="F2631" s="1">
        <v>2.8458573160174998</v>
      </c>
      <c r="G2631" s="1">
        <v>3.8198586147200202</v>
      </c>
      <c r="H2631" s="1">
        <v>-1.7390864155831999E-3</v>
      </c>
      <c r="I2631" s="1">
        <v>-10.7722990735986</v>
      </c>
      <c r="J2631" s="1">
        <v>-7.2304556363663703</v>
      </c>
    </row>
    <row r="2632" spans="1:10" ht="13.5" customHeight="1" x14ac:dyDescent="0.35">
      <c r="A2632" s="1" t="s">
        <v>85</v>
      </c>
      <c r="B2632" s="1">
        <v>0</v>
      </c>
      <c r="C2632" s="1" t="s">
        <v>12</v>
      </c>
      <c r="D2632" s="1" t="s">
        <v>11</v>
      </c>
      <c r="E2632" s="1">
        <v>-29.2751475324791</v>
      </c>
      <c r="F2632" s="1">
        <v>2.8475678354980198</v>
      </c>
      <c r="G2632" s="1">
        <v>3.8221230303044398</v>
      </c>
      <c r="H2632" s="1">
        <v>-1.74014151947931E-3</v>
      </c>
      <c r="I2632" s="1">
        <v>-10.7790938658064</v>
      </c>
      <c r="J2632" s="1">
        <v>-7.2350026883144301</v>
      </c>
    </row>
    <row r="2633" spans="1:10" ht="13.5" customHeight="1" x14ac:dyDescent="0.35">
      <c r="A2633" s="1" t="s">
        <v>85</v>
      </c>
      <c r="B2633" s="1">
        <v>1.75</v>
      </c>
      <c r="C2633" s="1" t="s">
        <v>12</v>
      </c>
      <c r="D2633" s="1" t="s">
        <v>11</v>
      </c>
      <c r="E2633" s="1">
        <v>-29.292003896115499</v>
      </c>
      <c r="F2633" s="1">
        <v>2.8492783549785399</v>
      </c>
      <c r="G2633" s="1">
        <v>3.8243874458888598</v>
      </c>
      <c r="H2633" s="1">
        <v>-1.7411966233754001E-3</v>
      </c>
      <c r="I2633" s="1">
        <v>-10.785888658014199</v>
      </c>
      <c r="J2633" s="1">
        <v>-7.2395497402624898</v>
      </c>
    </row>
    <row r="2634" spans="1:10" ht="13.5" customHeight="1" x14ac:dyDescent="0.35">
      <c r="A2634" s="1" t="s">
        <v>85</v>
      </c>
      <c r="B2634" s="1">
        <v>3.5</v>
      </c>
      <c r="C2634" s="1" t="s">
        <v>12</v>
      </c>
      <c r="D2634" s="1" t="s">
        <v>11</v>
      </c>
      <c r="E2634" s="1">
        <v>-29.308860259751899</v>
      </c>
      <c r="F2634" s="1">
        <v>2.8509888744590599</v>
      </c>
      <c r="G2634" s="1">
        <v>3.8266518614732798</v>
      </c>
      <c r="H2634" s="1">
        <v>-1.7422517272715E-3</v>
      </c>
      <c r="I2634" s="1">
        <v>-10.7926834502221</v>
      </c>
      <c r="J2634" s="1">
        <v>-7.2440967922105504</v>
      </c>
    </row>
    <row r="2635" spans="1:10" ht="13.5" customHeight="1" x14ac:dyDescent="0.35">
      <c r="A2635" s="1" t="s">
        <v>85</v>
      </c>
      <c r="B2635" s="1">
        <v>0</v>
      </c>
      <c r="C2635" s="1" t="s">
        <v>13</v>
      </c>
      <c r="D2635" s="1" t="s">
        <v>11</v>
      </c>
      <c r="E2635" s="1">
        <v>-29.325716623388299</v>
      </c>
      <c r="F2635" s="1">
        <v>2.8526993939395799</v>
      </c>
      <c r="G2635" s="1">
        <v>3.8289162770576999</v>
      </c>
      <c r="H2635" s="1">
        <v>-1.74330683116761E-3</v>
      </c>
      <c r="I2635" s="1">
        <v>-10.799478242429901</v>
      </c>
      <c r="J2635" s="1">
        <v>-7.2486438441586101</v>
      </c>
    </row>
    <row r="2636" spans="1:10" ht="13.5" customHeight="1" x14ac:dyDescent="0.35">
      <c r="A2636" s="1" t="s">
        <v>85</v>
      </c>
      <c r="B2636" s="1">
        <v>1.75</v>
      </c>
      <c r="C2636" s="1" t="s">
        <v>13</v>
      </c>
      <c r="D2636" s="1" t="s">
        <v>11</v>
      </c>
      <c r="E2636" s="1">
        <v>-29.342572987024699</v>
      </c>
      <c r="F2636" s="1">
        <v>2.8544099134201</v>
      </c>
      <c r="G2636" s="1">
        <v>3.8311806926421199</v>
      </c>
      <c r="H2636" s="1">
        <v>-1.7443619350637101E-3</v>
      </c>
      <c r="I2636" s="1">
        <v>-10.8062730346377</v>
      </c>
      <c r="J2636" s="1">
        <v>-7.2531908961066698</v>
      </c>
    </row>
    <row r="2637" spans="1:10" ht="13.5" customHeight="1" x14ac:dyDescent="0.35">
      <c r="A2637" s="1" t="s">
        <v>85</v>
      </c>
      <c r="B2637" s="1">
        <v>3.5</v>
      </c>
      <c r="C2637" s="1" t="s">
        <v>13</v>
      </c>
      <c r="D2637" s="1" t="s">
        <v>11</v>
      </c>
      <c r="E2637" s="1">
        <v>-29.359429350661099</v>
      </c>
      <c r="F2637" s="1">
        <v>2.85612043290062</v>
      </c>
      <c r="G2637" s="1">
        <v>3.8334451082265399</v>
      </c>
      <c r="H2637" s="1">
        <v>-1.74541703895981E-3</v>
      </c>
      <c r="I2637" s="1">
        <v>-10.813067826845501</v>
      </c>
      <c r="J2637" s="1">
        <v>-7.2577379480547304</v>
      </c>
    </row>
    <row r="2638" spans="1:10" ht="13.5" customHeight="1" x14ac:dyDescent="0.35">
      <c r="A2638" s="1" t="s">
        <v>85</v>
      </c>
      <c r="B2638" s="1">
        <v>0</v>
      </c>
      <c r="C2638" s="1" t="s">
        <v>14</v>
      </c>
      <c r="D2638" s="1" t="s">
        <v>11</v>
      </c>
      <c r="E2638" s="1">
        <v>-29.376285714297499</v>
      </c>
      <c r="F2638" s="1">
        <v>2.85783095238114</v>
      </c>
      <c r="G2638" s="1">
        <v>3.83570952381096</v>
      </c>
      <c r="H2638" s="1">
        <v>-1.74647214285591E-3</v>
      </c>
      <c r="I2638" s="1">
        <v>-10.8198626190533</v>
      </c>
      <c r="J2638" s="1">
        <v>-7.2622850000027901</v>
      </c>
    </row>
    <row r="2639" spans="1:10" ht="13.5" customHeight="1" x14ac:dyDescent="0.35">
      <c r="A2639" s="1" t="s">
        <v>85</v>
      </c>
      <c r="B2639" s="1">
        <v>1.75</v>
      </c>
      <c r="C2639" s="1" t="s">
        <v>14</v>
      </c>
      <c r="D2639" s="1" t="s">
        <v>11</v>
      </c>
      <c r="E2639" s="1">
        <v>-29.393142077933899</v>
      </c>
      <c r="F2639" s="1">
        <v>2.8595414718616601</v>
      </c>
      <c r="G2639" s="1">
        <v>3.83797393939538</v>
      </c>
      <c r="H2639" s="1">
        <v>-1.7475272467520099E-3</v>
      </c>
      <c r="I2639" s="1">
        <v>-10.826657411261101</v>
      </c>
      <c r="J2639" s="1">
        <v>-7.2668320519508498</v>
      </c>
    </row>
    <row r="2640" spans="1:10" ht="13.5" customHeight="1" x14ac:dyDescent="0.35">
      <c r="A2640" s="1" t="s">
        <v>85</v>
      </c>
      <c r="B2640" s="1">
        <v>3.5</v>
      </c>
      <c r="C2640" s="1" t="s">
        <v>14</v>
      </c>
      <c r="D2640" s="1" t="s">
        <v>11</v>
      </c>
      <c r="E2640" s="1">
        <v>-29.409998441570298</v>
      </c>
      <c r="F2640" s="1">
        <v>2.8612519913421801</v>
      </c>
      <c r="G2640" s="1">
        <v>3.8402383549798</v>
      </c>
      <c r="H2640" s="1">
        <v>-1.74858235064811E-3</v>
      </c>
      <c r="I2640" s="1">
        <v>-10.8334522034689</v>
      </c>
      <c r="J2640" s="1">
        <v>-7.2713791038989202</v>
      </c>
    </row>
    <row r="2641" spans="1:10" ht="13.5" customHeight="1" x14ac:dyDescent="0.35">
      <c r="A2641" s="1" t="s">
        <v>85</v>
      </c>
      <c r="B2641" s="1">
        <v>0</v>
      </c>
      <c r="C2641" s="1" t="s">
        <v>15</v>
      </c>
      <c r="D2641" s="1" t="s">
        <v>11</v>
      </c>
      <c r="E2641" s="1">
        <v>-29.426854805206698</v>
      </c>
      <c r="F2641" s="1">
        <v>2.8629625108227001</v>
      </c>
      <c r="G2641" s="1">
        <v>3.8425027705642201</v>
      </c>
      <c r="H2641" s="1">
        <v>-1.7496374545442101E-3</v>
      </c>
      <c r="I2641" s="1">
        <v>-10.840246995676701</v>
      </c>
      <c r="J2641" s="1">
        <v>-7.2759261558469799</v>
      </c>
    </row>
    <row r="2642" spans="1:10" ht="13.5" customHeight="1" x14ac:dyDescent="0.35">
      <c r="A2642" s="1" t="s">
        <v>85</v>
      </c>
      <c r="B2642" s="1">
        <v>1.75</v>
      </c>
      <c r="C2642" s="1" t="s">
        <v>15</v>
      </c>
      <c r="D2642" s="1" t="s">
        <v>11</v>
      </c>
      <c r="E2642" s="1">
        <v>-29.443711168843102</v>
      </c>
      <c r="F2642" s="1">
        <v>2.8646730303032202</v>
      </c>
      <c r="G2642" s="1">
        <v>3.8447671861486401</v>
      </c>
      <c r="H2642" s="1">
        <v>-1.7506925584403099E-3</v>
      </c>
      <c r="I2642" s="1">
        <v>-10.8470417878845</v>
      </c>
      <c r="J2642" s="1">
        <v>-7.2804732077950396</v>
      </c>
    </row>
    <row r="2643" spans="1:10" ht="13.5" customHeight="1" x14ac:dyDescent="0.35">
      <c r="A2643" s="1" t="s">
        <v>85</v>
      </c>
      <c r="B2643" s="1">
        <v>3.5</v>
      </c>
      <c r="C2643" s="1" t="s">
        <v>15</v>
      </c>
      <c r="D2643" s="1" t="s">
        <v>11</v>
      </c>
      <c r="E2643" s="1">
        <v>-29.460567532479502</v>
      </c>
      <c r="F2643" s="1">
        <v>2.8663835497837402</v>
      </c>
      <c r="G2643" s="1">
        <v>3.8470316017330601</v>
      </c>
      <c r="H2643" s="1">
        <v>-1.75174766233641E-3</v>
      </c>
      <c r="I2643" s="1">
        <v>-10.853836580092301</v>
      </c>
      <c r="J2643" s="1">
        <v>-7.2850202597431002</v>
      </c>
    </row>
    <row r="2644" spans="1:10" ht="13.5" customHeight="1" x14ac:dyDescent="0.35">
      <c r="A2644" s="1" t="s">
        <v>85</v>
      </c>
      <c r="B2644" s="1">
        <v>0</v>
      </c>
      <c r="C2644" s="1" t="s">
        <v>16</v>
      </c>
      <c r="D2644" s="1" t="s">
        <v>11</v>
      </c>
      <c r="E2644" s="1">
        <v>-29.477423896115901</v>
      </c>
      <c r="F2644" s="1">
        <v>2.8680940692642598</v>
      </c>
      <c r="G2644" s="1">
        <v>3.8492960173174802</v>
      </c>
      <c r="H2644" s="1">
        <v>-1.7528027662325101E-3</v>
      </c>
      <c r="I2644" s="1">
        <v>-10.8606313723001</v>
      </c>
      <c r="J2644" s="1">
        <v>-7.2895673116911599</v>
      </c>
    </row>
    <row r="2645" spans="1:10" ht="13.5" customHeight="1" x14ac:dyDescent="0.35">
      <c r="A2645" s="1" t="s">
        <v>85</v>
      </c>
      <c r="B2645" s="1">
        <v>1.75</v>
      </c>
      <c r="C2645" s="1" t="s">
        <v>16</v>
      </c>
      <c r="D2645" s="1" t="s">
        <v>11</v>
      </c>
      <c r="E2645" s="1">
        <v>-29.494280259752301</v>
      </c>
      <c r="F2645" s="1">
        <v>2.8698045887447798</v>
      </c>
      <c r="G2645" s="1">
        <v>3.8515604329019002</v>
      </c>
      <c r="H2645" s="1">
        <v>-1.7538578701286099E-3</v>
      </c>
      <c r="I2645" s="1">
        <v>-10.867426164508</v>
      </c>
      <c r="J2645" s="1">
        <v>-7.2941143636392196</v>
      </c>
    </row>
    <row r="2646" spans="1:10" ht="13.5" customHeight="1" x14ac:dyDescent="0.35">
      <c r="A2646" s="1" t="s">
        <v>85</v>
      </c>
      <c r="B2646" s="1">
        <v>3.5</v>
      </c>
      <c r="C2646" s="1" t="s">
        <v>16</v>
      </c>
      <c r="D2646" s="1" t="s">
        <v>11</v>
      </c>
      <c r="E2646" s="1">
        <v>-29.511136623388701</v>
      </c>
      <c r="F2646" s="1">
        <v>2.8715151082252999</v>
      </c>
      <c r="G2646" s="1">
        <v>3.8538248484863198</v>
      </c>
      <c r="H2646" s="1">
        <v>-1.75491297402471E-3</v>
      </c>
      <c r="I2646" s="1">
        <v>-10.874220956715799</v>
      </c>
      <c r="J2646" s="1">
        <v>-7.2986614155872802</v>
      </c>
    </row>
    <row r="2647" spans="1:10" ht="13.5" customHeight="1" x14ac:dyDescent="0.35">
      <c r="A2647" s="1" t="s">
        <v>85</v>
      </c>
      <c r="B2647" s="1">
        <v>0</v>
      </c>
      <c r="C2647" s="1" t="s">
        <v>17</v>
      </c>
      <c r="D2647" s="1" t="s">
        <v>11</v>
      </c>
      <c r="E2647" s="1">
        <v>-29.527992987025101</v>
      </c>
      <c r="F2647" s="1">
        <v>2.8732256277058199</v>
      </c>
      <c r="G2647" s="1">
        <v>3.8560892640707398</v>
      </c>
      <c r="H2647" s="1">
        <v>-1.7559680779208101E-3</v>
      </c>
      <c r="I2647" s="1">
        <v>-10.8810157489236</v>
      </c>
      <c r="J2647" s="1">
        <v>-7.3032084675353399</v>
      </c>
    </row>
    <row r="2648" spans="1:10" ht="13.5" customHeight="1" x14ac:dyDescent="0.35">
      <c r="A2648" s="1" t="s">
        <v>85</v>
      </c>
      <c r="B2648" s="1">
        <v>1.75</v>
      </c>
      <c r="C2648" s="1" t="s">
        <v>17</v>
      </c>
      <c r="D2648" s="1" t="s">
        <v>11</v>
      </c>
      <c r="E2648" s="1">
        <v>-29.544849350661501</v>
      </c>
      <c r="F2648" s="1">
        <v>2.8749361471863399</v>
      </c>
      <c r="G2648" s="1">
        <v>3.8583536796551599</v>
      </c>
      <c r="H2648" s="1">
        <v>-1.75702318181691E-3</v>
      </c>
      <c r="I2648" s="1">
        <v>-10.887810541131399</v>
      </c>
      <c r="J2648" s="1">
        <v>-7.3077555194833996</v>
      </c>
    </row>
    <row r="2649" spans="1:10" ht="13.5" customHeight="1" x14ac:dyDescent="0.35">
      <c r="A2649" s="1" t="s">
        <v>85</v>
      </c>
      <c r="B2649" s="1">
        <v>3.5</v>
      </c>
      <c r="C2649" s="1" t="s">
        <v>17</v>
      </c>
      <c r="D2649" s="1" t="s">
        <v>11</v>
      </c>
      <c r="E2649" s="1">
        <v>-29.561705714297901</v>
      </c>
      <c r="F2649" s="1">
        <v>2.87664666666686</v>
      </c>
      <c r="G2649" s="1">
        <v>3.8606180952395799</v>
      </c>
      <c r="H2649" s="1">
        <v>-1.75807828571301E-3</v>
      </c>
      <c r="I2649" s="1">
        <v>-10.8946053333392</v>
      </c>
      <c r="J2649" s="1">
        <v>-7.3123025714314602</v>
      </c>
    </row>
    <row r="2650" spans="1:10" ht="13.5" customHeight="1" x14ac:dyDescent="0.35">
      <c r="A2650" s="1" t="s">
        <v>85</v>
      </c>
      <c r="B2650" s="1">
        <v>0</v>
      </c>
      <c r="C2650" s="1" t="s">
        <v>10</v>
      </c>
      <c r="D2650" s="1" t="s">
        <v>11</v>
      </c>
      <c r="E2650" s="1">
        <v>-29.578562077934301</v>
      </c>
      <c r="F2650" s="1">
        <v>2.87835718614738</v>
      </c>
      <c r="G2650" s="1">
        <v>3.8628825108239999</v>
      </c>
      <c r="H2650" s="1">
        <v>-1.7591333896091099E-3</v>
      </c>
      <c r="I2650" s="1">
        <v>-10.901400125546999</v>
      </c>
      <c r="J2650" s="1">
        <v>-7.3168496233795199</v>
      </c>
    </row>
    <row r="2651" spans="1:10" ht="13.5" customHeight="1" x14ac:dyDescent="0.35">
      <c r="A2651" s="1" t="s">
        <v>85</v>
      </c>
      <c r="B2651" s="1">
        <v>1.75</v>
      </c>
      <c r="C2651" s="1" t="s">
        <v>10</v>
      </c>
      <c r="D2651" s="1" t="s">
        <v>11</v>
      </c>
      <c r="E2651" s="1">
        <v>-29.5954184415707</v>
      </c>
      <c r="F2651" s="1">
        <v>2.8800677056279</v>
      </c>
      <c r="G2651" s="1">
        <v>3.8651469264084199</v>
      </c>
      <c r="H2651" s="1">
        <v>-1.76018849350521E-3</v>
      </c>
      <c r="I2651" s="1">
        <v>-10.9081949177548</v>
      </c>
      <c r="J2651" s="1">
        <v>-7.3213966753275797</v>
      </c>
    </row>
    <row r="2652" spans="1:10" ht="13.5" customHeight="1" x14ac:dyDescent="0.35">
      <c r="A2652" s="1" t="s">
        <v>85</v>
      </c>
      <c r="B2652" s="1">
        <v>3.5</v>
      </c>
      <c r="C2652" s="1" t="s">
        <v>10</v>
      </c>
      <c r="D2652" s="1" t="s">
        <v>11</v>
      </c>
      <c r="E2652" s="1">
        <v>-29.6122748052071</v>
      </c>
      <c r="F2652" s="1">
        <v>2.8817782251084201</v>
      </c>
      <c r="G2652" s="1">
        <v>3.86741134199284</v>
      </c>
      <c r="H2652" s="1">
        <v>-1.7612435974013101E-3</v>
      </c>
      <c r="I2652" s="1">
        <v>-10.914989709962599</v>
      </c>
      <c r="J2652" s="1">
        <v>-7.3259437272756402</v>
      </c>
    </row>
    <row r="2653" spans="1:10" ht="13.5" customHeight="1" x14ac:dyDescent="0.35">
      <c r="A2653" s="1" t="s">
        <v>85</v>
      </c>
      <c r="B2653" s="1">
        <v>0</v>
      </c>
      <c r="C2653" s="1" t="s">
        <v>12</v>
      </c>
      <c r="D2653" s="1" t="s">
        <v>11</v>
      </c>
      <c r="E2653" s="1">
        <v>-29.6291311688435</v>
      </c>
      <c r="F2653" s="1">
        <v>2.8834887445889401</v>
      </c>
      <c r="G2653" s="1">
        <v>3.86967575757726</v>
      </c>
      <c r="H2653" s="1">
        <v>-1.7622987012974099E-3</v>
      </c>
      <c r="I2653" s="1">
        <v>-10.9217845021704</v>
      </c>
      <c r="J2653" s="1">
        <v>-7.3304907792237</v>
      </c>
    </row>
    <row r="2654" spans="1:10" ht="13.5" customHeight="1" x14ac:dyDescent="0.35">
      <c r="A2654" s="1" t="s">
        <v>85</v>
      </c>
      <c r="B2654" s="1">
        <v>1.75</v>
      </c>
      <c r="C2654" s="1" t="s">
        <v>12</v>
      </c>
      <c r="D2654" s="1" t="s">
        <v>11</v>
      </c>
      <c r="E2654" s="1">
        <v>-29.6459875324799</v>
      </c>
      <c r="F2654" s="1">
        <v>2.8851992640694601</v>
      </c>
      <c r="G2654" s="1">
        <v>3.87194017316168</v>
      </c>
      <c r="H2654" s="1">
        <v>-1.76335380519351E-3</v>
      </c>
      <c r="I2654" s="1">
        <v>-10.928579294378199</v>
      </c>
      <c r="J2654" s="1">
        <v>-7.3350378311717597</v>
      </c>
    </row>
    <row r="2655" spans="1:10" ht="13.5" customHeight="1" x14ac:dyDescent="0.35">
      <c r="A2655" s="1" t="s">
        <v>85</v>
      </c>
      <c r="B2655" s="1">
        <v>3.5</v>
      </c>
      <c r="C2655" s="1" t="s">
        <v>12</v>
      </c>
      <c r="D2655" s="1" t="s">
        <v>11</v>
      </c>
      <c r="E2655" s="1">
        <v>-29.6628438961163</v>
      </c>
      <c r="F2655" s="1">
        <v>2.8869097835499802</v>
      </c>
      <c r="G2655" s="1">
        <v>3.8742045887461001</v>
      </c>
      <c r="H2655" s="1">
        <v>-1.7644089090896101E-3</v>
      </c>
      <c r="I2655" s="1">
        <v>-10.9353740865861</v>
      </c>
      <c r="J2655" s="1">
        <v>-7.3395848831198203</v>
      </c>
    </row>
    <row r="2656" spans="1:10" ht="13.5" customHeight="1" x14ac:dyDescent="0.35">
      <c r="A2656" s="1" t="s">
        <v>85</v>
      </c>
      <c r="B2656" s="1">
        <v>0</v>
      </c>
      <c r="C2656" s="1" t="s">
        <v>13</v>
      </c>
      <c r="D2656" s="1" t="s">
        <v>11</v>
      </c>
      <c r="E2656" s="1">
        <v>-29.6797002597527</v>
      </c>
      <c r="F2656" s="1">
        <v>2.8886203030305002</v>
      </c>
      <c r="G2656" s="1">
        <v>3.8764690043305201</v>
      </c>
      <c r="H2656" s="1">
        <v>-1.76546401298571E-3</v>
      </c>
      <c r="I2656" s="1">
        <v>-10.9421688787939</v>
      </c>
      <c r="J2656" s="1">
        <v>-7.34413193506788</v>
      </c>
    </row>
    <row r="2657" spans="1:10" ht="13.5" customHeight="1" x14ac:dyDescent="0.35">
      <c r="A2657" s="1" t="s">
        <v>85</v>
      </c>
      <c r="B2657" s="1">
        <v>1.75</v>
      </c>
      <c r="C2657" s="1" t="s">
        <v>13</v>
      </c>
      <c r="D2657" s="1" t="s">
        <v>11</v>
      </c>
      <c r="E2657" s="1">
        <v>-29.696556623389</v>
      </c>
      <c r="F2657" s="1">
        <v>2.8903308225110198</v>
      </c>
      <c r="G2657" s="1">
        <v>3.8787334199149401</v>
      </c>
      <c r="H2657" s="1">
        <v>-1.76651911688181E-3</v>
      </c>
      <c r="I2657" s="1">
        <v>-10.9489636710017</v>
      </c>
      <c r="J2657" s="1">
        <v>-7.3486789870159503</v>
      </c>
    </row>
    <row r="2658" spans="1:10" ht="13.5" customHeight="1" x14ac:dyDescent="0.35">
      <c r="A2658" s="1" t="s">
        <v>85</v>
      </c>
      <c r="B2658" s="1">
        <v>3.5</v>
      </c>
      <c r="C2658" s="1" t="s">
        <v>13</v>
      </c>
      <c r="D2658" s="1" t="s">
        <v>11</v>
      </c>
      <c r="E2658" s="1">
        <v>-29.7134129870254</v>
      </c>
      <c r="F2658" s="1">
        <v>2.8920413419915398</v>
      </c>
      <c r="G2658" s="1">
        <v>3.8809978354993602</v>
      </c>
      <c r="H2658" s="1">
        <v>-1.7675742207779099E-3</v>
      </c>
      <c r="I2658" s="1">
        <v>-10.9557584632095</v>
      </c>
      <c r="J2658" s="1">
        <v>-7.3532260389640101</v>
      </c>
    </row>
    <row r="2659" spans="1:10" ht="13.5" customHeight="1" x14ac:dyDescent="0.35">
      <c r="A2659" s="1" t="s">
        <v>85</v>
      </c>
      <c r="B2659" s="1">
        <v>0</v>
      </c>
      <c r="C2659" s="1" t="s">
        <v>14</v>
      </c>
      <c r="D2659" s="1" t="s">
        <v>11</v>
      </c>
      <c r="E2659" s="1">
        <v>-29.7302693506618</v>
      </c>
      <c r="F2659" s="1">
        <v>2.8937518614720599</v>
      </c>
      <c r="G2659" s="1">
        <v>3.8832622510837802</v>
      </c>
      <c r="H2659" s="1">
        <v>-1.76862932467401E-3</v>
      </c>
      <c r="I2659" s="1">
        <v>-10.9625532554173</v>
      </c>
      <c r="J2659" s="1">
        <v>-7.3577730909120698</v>
      </c>
    </row>
    <row r="2660" spans="1:10" ht="13.5" customHeight="1" x14ac:dyDescent="0.35">
      <c r="A2660" s="1" t="s">
        <v>85</v>
      </c>
      <c r="B2660" s="1">
        <v>1.75</v>
      </c>
      <c r="C2660" s="1" t="s">
        <v>14</v>
      </c>
      <c r="D2660" s="1" t="s">
        <v>11</v>
      </c>
      <c r="E2660" s="1">
        <v>-29.7471257142982</v>
      </c>
      <c r="F2660" s="1">
        <v>2.8954623809525799</v>
      </c>
      <c r="G2660" s="1">
        <v>3.8855266666681998</v>
      </c>
      <c r="H2660" s="1">
        <v>-1.7696844285701101E-3</v>
      </c>
      <c r="I2660" s="1">
        <v>-10.9693480476251</v>
      </c>
      <c r="J2660" s="1">
        <v>-7.3623201428601304</v>
      </c>
    </row>
    <row r="2661" spans="1:10" ht="13.5" customHeight="1" x14ac:dyDescent="0.35">
      <c r="A2661" s="1" t="s">
        <v>85</v>
      </c>
      <c r="B2661" s="1">
        <v>3.5</v>
      </c>
      <c r="C2661" s="1" t="s">
        <v>14</v>
      </c>
      <c r="D2661" s="1" t="s">
        <v>11</v>
      </c>
      <c r="E2661" s="1">
        <v>-29.7639820779346</v>
      </c>
      <c r="F2661" s="1">
        <v>2.8971729004330999</v>
      </c>
      <c r="G2661" s="1">
        <v>3.8877910822526198</v>
      </c>
      <c r="H2661" s="1">
        <v>-1.7707395324662099E-3</v>
      </c>
      <c r="I2661" s="1">
        <v>-10.9761428398329</v>
      </c>
      <c r="J2661" s="1">
        <v>-7.3668671948081901</v>
      </c>
    </row>
    <row r="2662" spans="1:10" ht="13.5" customHeight="1" x14ac:dyDescent="0.35">
      <c r="A2662" s="1" t="s">
        <v>85</v>
      </c>
      <c r="B2662" s="1">
        <v>0</v>
      </c>
      <c r="C2662" s="1" t="s">
        <v>15</v>
      </c>
      <c r="D2662" s="1" t="s">
        <v>11</v>
      </c>
      <c r="E2662" s="1">
        <v>-29.780838441570999</v>
      </c>
      <c r="F2662" s="1">
        <v>2.89888341991362</v>
      </c>
      <c r="G2662" s="1">
        <v>3.8900554978370399</v>
      </c>
      <c r="H2662" s="1">
        <v>-1.77179463636231E-3</v>
      </c>
      <c r="I2662" s="1">
        <v>-10.9829376320407</v>
      </c>
      <c r="J2662" s="1">
        <v>-7.3714142467562498</v>
      </c>
    </row>
    <row r="2663" spans="1:10" ht="13.5" customHeight="1" x14ac:dyDescent="0.35">
      <c r="A2663" s="1" t="s">
        <v>85</v>
      </c>
      <c r="B2663" s="1">
        <v>1.75</v>
      </c>
      <c r="C2663" s="1" t="s">
        <v>15</v>
      </c>
      <c r="D2663" s="1" t="s">
        <v>11</v>
      </c>
      <c r="E2663" s="1">
        <v>-29.797694805207399</v>
      </c>
      <c r="F2663" s="1">
        <v>2.90059393939414</v>
      </c>
      <c r="G2663" s="1">
        <v>3.8923199134214599</v>
      </c>
      <c r="H2663" s="1">
        <v>-1.7728497402584101E-3</v>
      </c>
      <c r="I2663" s="1">
        <v>-10.989732424248499</v>
      </c>
      <c r="J2663" s="1">
        <v>-7.3759612987043104</v>
      </c>
    </row>
    <row r="2664" spans="1:10" ht="13.5" customHeight="1" x14ac:dyDescent="0.35">
      <c r="A2664" s="1" t="s">
        <v>85</v>
      </c>
      <c r="B2664" s="1">
        <v>3.5</v>
      </c>
      <c r="C2664" s="1" t="s">
        <v>15</v>
      </c>
      <c r="D2664" s="1" t="s">
        <v>11</v>
      </c>
      <c r="E2664" s="1">
        <v>-29.814551168843799</v>
      </c>
      <c r="F2664" s="1">
        <v>2.90230445887466</v>
      </c>
      <c r="G2664" s="1">
        <v>3.8945843290058799</v>
      </c>
      <c r="H2664" s="1">
        <v>-1.7739048441545099E-3</v>
      </c>
      <c r="I2664" s="1">
        <v>-10.9965272164564</v>
      </c>
      <c r="J2664" s="1">
        <v>-7.3805083506523701</v>
      </c>
    </row>
    <row r="2665" spans="1:10" ht="13.5" customHeight="1" x14ac:dyDescent="0.35">
      <c r="A2665" s="1" t="s">
        <v>85</v>
      </c>
      <c r="B2665" s="1">
        <v>0</v>
      </c>
      <c r="C2665" s="1" t="s">
        <v>16</v>
      </c>
      <c r="D2665" s="1" t="s">
        <v>11</v>
      </c>
      <c r="E2665" s="1">
        <v>-29.831407532480199</v>
      </c>
      <c r="F2665" s="1">
        <v>2.9040149783551801</v>
      </c>
      <c r="G2665" s="1">
        <v>3.8968487445903</v>
      </c>
      <c r="H2665" s="1">
        <v>-1.77495994805061E-3</v>
      </c>
      <c r="I2665" s="1">
        <v>-11.003322008664201</v>
      </c>
      <c r="J2665" s="1">
        <v>-7.3850554026004298</v>
      </c>
    </row>
    <row r="2666" spans="1:10" ht="13.5" customHeight="1" x14ac:dyDescent="0.35">
      <c r="A2666" s="1" t="s">
        <v>85</v>
      </c>
      <c r="B2666" s="1">
        <v>1.75</v>
      </c>
      <c r="C2666" s="1" t="s">
        <v>16</v>
      </c>
      <c r="D2666" s="1" t="s">
        <v>11</v>
      </c>
      <c r="E2666" s="1">
        <v>-29.848263896116599</v>
      </c>
      <c r="F2666" s="1">
        <v>2.9057254978357001</v>
      </c>
      <c r="G2666" s="1">
        <v>3.89911316017472</v>
      </c>
      <c r="H2666" s="1">
        <v>-1.7760150519467101E-3</v>
      </c>
      <c r="I2666" s="1">
        <v>-11.010116800872</v>
      </c>
      <c r="J2666" s="1">
        <v>-7.3896024545484904</v>
      </c>
    </row>
    <row r="2667" spans="1:10" ht="13.5" customHeight="1" x14ac:dyDescent="0.35">
      <c r="A2667" s="1" t="s">
        <v>85</v>
      </c>
      <c r="B2667" s="1">
        <v>3.5</v>
      </c>
      <c r="C2667" s="1" t="s">
        <v>16</v>
      </c>
      <c r="D2667" s="1" t="s">
        <v>11</v>
      </c>
      <c r="E2667" s="1">
        <v>-29.865120259752999</v>
      </c>
      <c r="F2667" s="1">
        <v>2.9074360173162201</v>
      </c>
      <c r="G2667" s="1">
        <v>3.90137757575914</v>
      </c>
      <c r="H2667" s="1">
        <v>-1.77707015584281E-3</v>
      </c>
      <c r="I2667" s="1">
        <v>-11.016911593079801</v>
      </c>
      <c r="J2667" s="1">
        <v>-7.3941495064965501</v>
      </c>
    </row>
    <row r="2668" spans="1:10" ht="13.5" customHeight="1" x14ac:dyDescent="0.35">
      <c r="A2668" s="1" t="s">
        <v>85</v>
      </c>
      <c r="B2668" s="1">
        <v>0</v>
      </c>
      <c r="C2668" s="1" t="s">
        <v>17</v>
      </c>
      <c r="D2668" s="1" t="s">
        <v>11</v>
      </c>
      <c r="E2668" s="1">
        <v>-29.881976623389399</v>
      </c>
      <c r="F2668" s="1">
        <v>2.9091465367967402</v>
      </c>
      <c r="G2668" s="1">
        <v>3.90364199134356</v>
      </c>
      <c r="H2668" s="1">
        <v>-1.77812525973891E-3</v>
      </c>
      <c r="I2668" s="1">
        <v>-11.0237063852876</v>
      </c>
      <c r="J2668" s="1">
        <v>-7.3986965584446098</v>
      </c>
    </row>
    <row r="2669" spans="1:10" ht="13.5" customHeight="1" x14ac:dyDescent="0.35">
      <c r="A2669" s="1" t="s">
        <v>85</v>
      </c>
      <c r="B2669" s="1">
        <v>1.75</v>
      </c>
      <c r="C2669" s="1" t="s">
        <v>17</v>
      </c>
      <c r="D2669" s="1" t="s">
        <v>11</v>
      </c>
      <c r="E2669" s="1">
        <v>-29.898832987025902</v>
      </c>
      <c r="F2669" s="1">
        <v>2.9108570562772602</v>
      </c>
      <c r="G2669" s="1">
        <v>3.9059064069279801</v>
      </c>
      <c r="H2669" s="1">
        <v>-1.7791803636350099E-3</v>
      </c>
      <c r="I2669" s="1">
        <v>-11.030501177495401</v>
      </c>
      <c r="J2669" s="1">
        <v>-7.4032436103926704</v>
      </c>
    </row>
    <row r="2670" spans="1:10" ht="13.5" customHeight="1" x14ac:dyDescent="0.35">
      <c r="A2670" s="1" t="s">
        <v>85</v>
      </c>
      <c r="B2670" s="1">
        <v>3.5</v>
      </c>
      <c r="C2670" s="1" t="s">
        <v>17</v>
      </c>
      <c r="D2670" s="1" t="s">
        <v>11</v>
      </c>
      <c r="E2670" s="1">
        <v>-29.915689350662301</v>
      </c>
      <c r="F2670" s="1">
        <v>2.9125675757577798</v>
      </c>
      <c r="G2670" s="1">
        <v>3.9081708225124001</v>
      </c>
      <c r="H2670" s="1">
        <v>-1.78023546753111E-3</v>
      </c>
      <c r="I2670" s="1">
        <v>-11.0372959697032</v>
      </c>
      <c r="J2670" s="1">
        <v>-7.4077906623407301</v>
      </c>
    </row>
    <row r="2671" spans="1:10" ht="13.5" customHeight="1" x14ac:dyDescent="0.35">
      <c r="A2671" s="1" t="s">
        <v>85</v>
      </c>
      <c r="B2671" s="1">
        <v>0</v>
      </c>
      <c r="C2671" s="1" t="s">
        <v>10</v>
      </c>
      <c r="D2671" s="1" t="s">
        <v>11</v>
      </c>
      <c r="E2671" s="1">
        <v>-29.932545714298701</v>
      </c>
      <c r="F2671" s="1">
        <v>2.9142780952382998</v>
      </c>
      <c r="G2671" s="1">
        <v>3.9104352380968201</v>
      </c>
      <c r="H2671" s="1">
        <v>-1.7812905714272101E-3</v>
      </c>
      <c r="I2671" s="1">
        <v>-11.044090761911001</v>
      </c>
      <c r="J2671" s="1">
        <v>-7.4123377142887898</v>
      </c>
    </row>
    <row r="2672" spans="1:10" ht="13.5" customHeight="1" x14ac:dyDescent="0.35">
      <c r="A2672" s="1" t="s">
        <v>85</v>
      </c>
      <c r="B2672" s="1">
        <v>1.75</v>
      </c>
      <c r="C2672" s="1" t="s">
        <v>10</v>
      </c>
      <c r="D2672" s="1" t="s">
        <v>11</v>
      </c>
      <c r="E2672" s="1">
        <v>-29.949402077935101</v>
      </c>
      <c r="F2672" s="1">
        <v>2.9159886147188199</v>
      </c>
      <c r="G2672" s="1">
        <v>3.9126996536812402</v>
      </c>
      <c r="H2672" s="1">
        <v>-1.7823456753233099E-3</v>
      </c>
      <c r="I2672" s="1">
        <v>-11.0508855541188</v>
      </c>
      <c r="J2672" s="1">
        <v>-7.4168847662368496</v>
      </c>
    </row>
    <row r="2673" spans="1:10" ht="13.5" customHeight="1" x14ac:dyDescent="0.35">
      <c r="A2673" s="1" t="s">
        <v>85</v>
      </c>
      <c r="B2673" s="1">
        <v>3.5</v>
      </c>
      <c r="C2673" s="1" t="s">
        <v>10</v>
      </c>
      <c r="D2673" s="1" t="s">
        <v>11</v>
      </c>
      <c r="E2673" s="1">
        <v>-29.966258441571501</v>
      </c>
      <c r="F2673" s="1">
        <v>2.9176991341993399</v>
      </c>
      <c r="G2673" s="1">
        <v>3.9149640692656602</v>
      </c>
      <c r="H2673" s="1">
        <v>-1.78340077921941E-3</v>
      </c>
      <c r="I2673" s="1">
        <v>-11.057680346326601</v>
      </c>
      <c r="J2673" s="1">
        <v>-7.4214318181849102</v>
      </c>
    </row>
    <row r="2674" spans="1:10" ht="13.5" customHeight="1" x14ac:dyDescent="0.35">
      <c r="A2674" s="1" t="s">
        <v>85</v>
      </c>
      <c r="B2674" s="1">
        <v>0</v>
      </c>
      <c r="C2674" s="1" t="s">
        <v>12</v>
      </c>
      <c r="D2674" s="1" t="s">
        <v>11</v>
      </c>
      <c r="E2674" s="1">
        <v>-29.983114805207901</v>
      </c>
      <c r="F2674" s="1">
        <v>2.9194096536798599</v>
      </c>
      <c r="G2674" s="1">
        <v>3.9172284848500798</v>
      </c>
      <c r="H2674" s="1">
        <v>-1.7844558831155101E-3</v>
      </c>
      <c r="I2674" s="1">
        <v>-11.0644751385344</v>
      </c>
      <c r="J2674" s="1">
        <v>-7.4259788701329796</v>
      </c>
    </row>
    <row r="2675" spans="1:10" ht="13.5" customHeight="1" x14ac:dyDescent="0.35">
      <c r="A2675" s="1" t="s">
        <v>85</v>
      </c>
      <c r="B2675" s="1">
        <v>1.75</v>
      </c>
      <c r="C2675" s="1" t="s">
        <v>12</v>
      </c>
      <c r="D2675" s="1" t="s">
        <v>11</v>
      </c>
      <c r="E2675" s="1">
        <v>-29.999971168844301</v>
      </c>
      <c r="F2675" s="1">
        <v>2.92112017316038</v>
      </c>
      <c r="G2675" s="1">
        <v>3.9194929004344998</v>
      </c>
      <c r="H2675" s="1">
        <v>-1.7855109870116099E-3</v>
      </c>
      <c r="I2675" s="1">
        <v>-11.0712699307423</v>
      </c>
      <c r="J2675" s="1">
        <v>-7.4305259220810402</v>
      </c>
    </row>
    <row r="2676" spans="1:10" ht="13.5" customHeight="1" x14ac:dyDescent="0.35">
      <c r="A2676" s="1" t="s">
        <v>85</v>
      </c>
      <c r="B2676" s="1">
        <v>3.5</v>
      </c>
      <c r="C2676" s="1" t="s">
        <v>12</v>
      </c>
      <c r="D2676" s="1" t="s">
        <v>11</v>
      </c>
      <c r="E2676" s="1">
        <v>-30.016827532480701</v>
      </c>
      <c r="F2676" s="1">
        <v>2.9228306926409</v>
      </c>
      <c r="G2676" s="1">
        <v>3.9217573160189199</v>
      </c>
      <c r="H2676" s="1">
        <v>-1.78656609090771E-3</v>
      </c>
      <c r="I2676" s="1">
        <v>-11.078064722950099</v>
      </c>
      <c r="J2676" s="1">
        <v>-7.4350729740290999</v>
      </c>
    </row>
    <row r="2677" spans="1:10" ht="13.5" customHeight="1" x14ac:dyDescent="0.35">
      <c r="A2677" s="1" t="s">
        <v>85</v>
      </c>
      <c r="B2677" s="1">
        <v>0</v>
      </c>
      <c r="C2677" s="1" t="s">
        <v>13</v>
      </c>
      <c r="D2677" s="1" t="s">
        <v>11</v>
      </c>
      <c r="E2677" s="1">
        <v>-30.0336838961171</v>
      </c>
      <c r="F2677" s="1">
        <v>2.92454121212142</v>
      </c>
      <c r="G2677" s="1">
        <v>3.9240217316033399</v>
      </c>
      <c r="H2677" s="1">
        <v>-1.7876211948038101E-3</v>
      </c>
      <c r="I2677" s="1">
        <v>-11.0848595151579</v>
      </c>
      <c r="J2677" s="1">
        <v>-7.4396200259771597</v>
      </c>
    </row>
    <row r="2678" spans="1:10" ht="13.5" customHeight="1" x14ac:dyDescent="0.35">
      <c r="A2678" s="1" t="s">
        <v>85</v>
      </c>
      <c r="B2678" s="1">
        <v>1.75</v>
      </c>
      <c r="C2678" s="1" t="s">
        <v>13</v>
      </c>
      <c r="D2678" s="1" t="s">
        <v>11</v>
      </c>
      <c r="E2678" s="1">
        <v>-30.0505402597535</v>
      </c>
      <c r="F2678" s="1">
        <v>2.9262517316019401</v>
      </c>
      <c r="G2678" s="1">
        <v>3.9262861471877599</v>
      </c>
      <c r="H2678" s="1">
        <v>-1.78867629869991E-3</v>
      </c>
      <c r="I2678" s="1">
        <v>-11.091654307365699</v>
      </c>
      <c r="J2678" s="1">
        <v>-7.4441670779252203</v>
      </c>
    </row>
    <row r="2679" spans="1:10" ht="13.5" customHeight="1" x14ac:dyDescent="0.35">
      <c r="A2679" s="1" t="s">
        <v>85</v>
      </c>
      <c r="B2679" s="1">
        <v>3.5</v>
      </c>
      <c r="C2679" s="1" t="s">
        <v>13</v>
      </c>
      <c r="D2679" s="1" t="s">
        <v>11</v>
      </c>
      <c r="E2679" s="1">
        <v>-30.0673966233899</v>
      </c>
      <c r="F2679" s="1">
        <v>2.9279622510824601</v>
      </c>
      <c r="G2679" s="1">
        <v>3.92855056277218</v>
      </c>
      <c r="H2679" s="1">
        <v>-1.78973140259601E-3</v>
      </c>
      <c r="I2679" s="1">
        <v>-11.0984490995735</v>
      </c>
      <c r="J2679" s="1">
        <v>-7.44871412987328</v>
      </c>
    </row>
    <row r="2680" spans="1:10" ht="13.5" customHeight="1" x14ac:dyDescent="0.35">
      <c r="A2680" s="1" t="s">
        <v>85</v>
      </c>
      <c r="B2680" s="1">
        <v>0</v>
      </c>
      <c r="C2680" s="1" t="s">
        <v>14</v>
      </c>
      <c r="D2680" s="1" t="s">
        <v>11</v>
      </c>
      <c r="E2680" s="1">
        <v>-30.0842529870263</v>
      </c>
      <c r="F2680" s="1">
        <v>2.9296727705629801</v>
      </c>
      <c r="G2680" s="1">
        <v>3.9308149783566</v>
      </c>
      <c r="H2680" s="1">
        <v>-1.7907865064921099E-3</v>
      </c>
      <c r="I2680" s="1">
        <v>-11.105243891781299</v>
      </c>
      <c r="J2680" s="1">
        <v>-7.4532611818213397</v>
      </c>
    </row>
    <row r="2681" spans="1:10" ht="13.5" customHeight="1" x14ac:dyDescent="0.35">
      <c r="A2681" s="1" t="s">
        <v>85</v>
      </c>
      <c r="B2681" s="1">
        <v>1.75</v>
      </c>
      <c r="C2681" s="1" t="s">
        <v>14</v>
      </c>
      <c r="D2681" s="1" t="s">
        <v>11</v>
      </c>
      <c r="E2681" s="1">
        <v>-30.1011093506627</v>
      </c>
      <c r="F2681" s="1">
        <v>2.9313832900435002</v>
      </c>
      <c r="G2681" s="1">
        <v>3.93307939394102</v>
      </c>
      <c r="H2681" s="1">
        <v>-1.79184161038821E-3</v>
      </c>
      <c r="I2681" s="1">
        <v>-11.1120386839891</v>
      </c>
      <c r="J2681" s="1">
        <v>-7.4578082337694003</v>
      </c>
    </row>
    <row r="2682" spans="1:10" ht="13.5" customHeight="1" x14ac:dyDescent="0.35">
      <c r="A2682" s="1" t="s">
        <v>85</v>
      </c>
      <c r="B2682" s="1">
        <v>3.5</v>
      </c>
      <c r="C2682" s="1" t="s">
        <v>14</v>
      </c>
      <c r="D2682" s="1" t="s">
        <v>11</v>
      </c>
      <c r="E2682" s="1">
        <v>-30.1179657142991</v>
      </c>
      <c r="F2682" s="1">
        <v>2.9330938095240202</v>
      </c>
      <c r="G2682" s="1">
        <v>3.9353438095254401</v>
      </c>
      <c r="H2682" s="1">
        <v>-1.7928967142843101E-3</v>
      </c>
      <c r="I2682" s="1">
        <v>-11.118833476196899</v>
      </c>
      <c r="J2682" s="1">
        <v>-7.46235528571746</v>
      </c>
    </row>
    <row r="2683" spans="1:10" ht="13.5" customHeight="1" x14ac:dyDescent="0.35">
      <c r="A2683" s="1" t="s">
        <v>85</v>
      </c>
      <c r="B2683" s="1">
        <v>0</v>
      </c>
      <c r="C2683" s="1" t="s">
        <v>15</v>
      </c>
      <c r="D2683" s="1" t="s">
        <v>11</v>
      </c>
      <c r="E2683" s="1">
        <v>-30.1348220779354</v>
      </c>
      <c r="F2683" s="1">
        <v>2.9348043290045398</v>
      </c>
      <c r="G2683" s="1">
        <v>3.9376082251098601</v>
      </c>
      <c r="H2683" s="1">
        <v>-1.7939518181804099E-3</v>
      </c>
      <c r="I2683" s="1">
        <v>-11.1256282684047</v>
      </c>
      <c r="J2683" s="1">
        <v>-7.4669023376655197</v>
      </c>
    </row>
    <row r="2684" spans="1:10" ht="13.5" customHeight="1" x14ac:dyDescent="0.35">
      <c r="A2684" s="1" t="s">
        <v>85</v>
      </c>
      <c r="B2684" s="1">
        <v>1.75</v>
      </c>
      <c r="C2684" s="1" t="s">
        <v>15</v>
      </c>
      <c r="D2684" s="1" t="s">
        <v>11</v>
      </c>
      <c r="E2684" s="1">
        <v>-30.1516784415718</v>
      </c>
      <c r="F2684" s="1">
        <v>2.9365148484850598</v>
      </c>
      <c r="G2684" s="1">
        <v>3.9398726406942801</v>
      </c>
      <c r="H2684" s="1">
        <v>-1.79500692207651E-3</v>
      </c>
      <c r="I2684" s="1">
        <v>-11.132423060612499</v>
      </c>
      <c r="J2684" s="1">
        <v>-7.4714493896135803</v>
      </c>
    </row>
    <row r="2685" spans="1:10" ht="13.5" customHeight="1" x14ac:dyDescent="0.35">
      <c r="A2685" s="1" t="s">
        <v>85</v>
      </c>
      <c r="B2685" s="1">
        <v>3.5</v>
      </c>
      <c r="C2685" s="1" t="s">
        <v>15</v>
      </c>
      <c r="D2685" s="1" t="s">
        <v>11</v>
      </c>
      <c r="E2685" s="1">
        <v>-30.1685348052082</v>
      </c>
      <c r="F2685" s="1">
        <v>2.9382253679655799</v>
      </c>
      <c r="G2685" s="1">
        <v>3.9421370562787001</v>
      </c>
      <c r="H2685" s="1">
        <v>-1.7960620259726101E-3</v>
      </c>
      <c r="I2685" s="1">
        <v>-11.1392178528203</v>
      </c>
      <c r="J2685" s="1">
        <v>-7.47599644156164</v>
      </c>
    </row>
    <row r="2686" spans="1:10" ht="13.5" customHeight="1" x14ac:dyDescent="0.35">
      <c r="A2686" s="1" t="s">
        <v>85</v>
      </c>
      <c r="B2686" s="1">
        <v>0</v>
      </c>
      <c r="C2686" s="1" t="s">
        <v>16</v>
      </c>
      <c r="D2686" s="1" t="s">
        <v>11</v>
      </c>
      <c r="E2686" s="1">
        <v>-30.1853911688446</v>
      </c>
      <c r="F2686" s="1">
        <v>2.9399358874460999</v>
      </c>
      <c r="G2686" s="1">
        <v>3.9444014718631202</v>
      </c>
      <c r="H2686" s="1">
        <v>-1.79711712986871E-3</v>
      </c>
      <c r="I2686" s="1">
        <v>-11.1460126450282</v>
      </c>
      <c r="J2686" s="1">
        <v>-7.4805434935096997</v>
      </c>
    </row>
    <row r="2687" spans="1:10" ht="13.5" customHeight="1" x14ac:dyDescent="0.35">
      <c r="A2687" s="1" t="s">
        <v>85</v>
      </c>
      <c r="B2687" s="1">
        <v>1.75</v>
      </c>
      <c r="C2687" s="1" t="s">
        <v>16</v>
      </c>
      <c r="D2687" s="1" t="s">
        <v>11</v>
      </c>
      <c r="E2687" s="1">
        <v>-30.202247532481</v>
      </c>
      <c r="F2687" s="1">
        <v>2.9416464069266199</v>
      </c>
      <c r="G2687" s="1">
        <v>3.9466658874475402</v>
      </c>
      <c r="H2687" s="1">
        <v>-1.79817223376481E-3</v>
      </c>
      <c r="I2687" s="1">
        <v>-11.152807437236</v>
      </c>
      <c r="J2687" s="1">
        <v>-7.4850905454577603</v>
      </c>
    </row>
    <row r="2688" spans="1:10" ht="13.5" customHeight="1" x14ac:dyDescent="0.35">
      <c r="A2688" s="1" t="s">
        <v>85</v>
      </c>
      <c r="B2688" s="1">
        <v>3.5</v>
      </c>
      <c r="C2688" s="1" t="s">
        <v>16</v>
      </c>
      <c r="D2688" s="1" t="s">
        <v>11</v>
      </c>
      <c r="E2688" s="1">
        <v>-30.219103896117499</v>
      </c>
      <c r="F2688" s="1">
        <v>2.94335692640714</v>
      </c>
      <c r="G2688" s="1">
        <v>3.9489303030319598</v>
      </c>
      <c r="H2688" s="1">
        <v>-1.7992273376609099E-3</v>
      </c>
      <c r="I2688" s="1">
        <v>-11.1596022294438</v>
      </c>
      <c r="J2688" s="1">
        <v>-7.48963759740582</v>
      </c>
    </row>
    <row r="2689" spans="1:10" ht="13.5" customHeight="1" x14ac:dyDescent="0.35">
      <c r="A2689" s="1" t="s">
        <v>85</v>
      </c>
      <c r="B2689" s="1">
        <v>0</v>
      </c>
      <c r="C2689" s="1" t="s">
        <v>17</v>
      </c>
      <c r="D2689" s="1" t="s">
        <v>11</v>
      </c>
      <c r="E2689" s="1">
        <v>-30.235960259753899</v>
      </c>
      <c r="F2689" s="1">
        <v>2.94506744588766</v>
      </c>
      <c r="G2689" s="1">
        <v>3.9511947186163798</v>
      </c>
      <c r="H2689" s="1">
        <v>-1.80028244155701E-3</v>
      </c>
      <c r="I2689" s="1">
        <v>-11.1663970216516</v>
      </c>
      <c r="J2689" s="1">
        <v>-7.4941846493538797</v>
      </c>
    </row>
    <row r="2690" spans="1:10" ht="13.5" customHeight="1" x14ac:dyDescent="0.35">
      <c r="A2690" s="1" t="s">
        <v>85</v>
      </c>
      <c r="B2690" s="1">
        <v>1.75</v>
      </c>
      <c r="C2690" s="1" t="s">
        <v>17</v>
      </c>
      <c r="D2690" s="1" t="s">
        <v>11</v>
      </c>
      <c r="E2690" s="1">
        <v>-30.252816623390299</v>
      </c>
      <c r="F2690" s="1">
        <v>2.94677796536818</v>
      </c>
      <c r="G2690" s="1">
        <v>3.9534591342007999</v>
      </c>
      <c r="H2690" s="1">
        <v>-1.8013375454531101E-3</v>
      </c>
      <c r="I2690" s="1">
        <v>-11.1731918138594</v>
      </c>
      <c r="J2690" s="1">
        <v>-7.4987317013019501</v>
      </c>
    </row>
    <row r="2691" spans="1:10" ht="13.5" customHeight="1" x14ac:dyDescent="0.35">
      <c r="A2691" s="1" t="s">
        <v>85</v>
      </c>
      <c r="B2691" s="1">
        <v>3.5</v>
      </c>
      <c r="C2691" s="1" t="s">
        <v>17</v>
      </c>
      <c r="D2691" s="1" t="s">
        <v>11</v>
      </c>
      <c r="E2691" s="1">
        <v>-30.269672987026699</v>
      </c>
      <c r="F2691" s="1">
        <v>2.9484884848487001</v>
      </c>
      <c r="G2691" s="1">
        <v>3.9557235497852199</v>
      </c>
      <c r="H2691" s="1">
        <v>-1.8023926493492099E-3</v>
      </c>
      <c r="I2691" s="1">
        <v>-11.1799866060672</v>
      </c>
      <c r="J2691" s="1">
        <v>-7.5032787532500098</v>
      </c>
    </row>
    <row r="2692" spans="1:10" ht="13.5" customHeight="1" x14ac:dyDescent="0.35">
      <c r="A2692" s="1" t="s">
        <v>85</v>
      </c>
      <c r="B2692" s="1">
        <v>0</v>
      </c>
      <c r="C2692" s="1" t="s">
        <v>10</v>
      </c>
      <c r="D2692" s="1" t="s">
        <v>11</v>
      </c>
      <c r="E2692" s="1">
        <v>-30.286529350663098</v>
      </c>
      <c r="F2692" s="1">
        <v>2.9501990043292201</v>
      </c>
      <c r="G2692" s="1">
        <v>3.9579879653696399</v>
      </c>
      <c r="H2692" s="1">
        <v>-1.80344775324531E-3</v>
      </c>
      <c r="I2692" s="1">
        <v>-11.186781398275</v>
      </c>
      <c r="J2692" s="1">
        <v>-7.5078258051980704</v>
      </c>
    </row>
    <row r="2693" spans="1:10" ht="13.5" customHeight="1" x14ac:dyDescent="0.35">
      <c r="A2693" s="1" t="s">
        <v>85</v>
      </c>
      <c r="B2693" s="1">
        <v>1.75</v>
      </c>
      <c r="C2693" s="1" t="s">
        <v>10</v>
      </c>
      <c r="D2693" s="1" t="s">
        <v>11</v>
      </c>
      <c r="E2693" s="1">
        <v>-30.303385714299498</v>
      </c>
      <c r="F2693" s="1">
        <v>2.9519095238097401</v>
      </c>
      <c r="G2693" s="1">
        <v>3.96025238095406</v>
      </c>
      <c r="H2693" s="1">
        <v>-1.8045028571414101E-3</v>
      </c>
      <c r="I2693" s="1">
        <v>-11.1935761904828</v>
      </c>
      <c r="J2693" s="1">
        <v>-7.5123728571461301</v>
      </c>
    </row>
    <row r="2694" spans="1:10" ht="13.5" customHeight="1" x14ac:dyDescent="0.35">
      <c r="A2694" s="1" t="s">
        <v>85</v>
      </c>
      <c r="B2694" s="1">
        <v>3.5</v>
      </c>
      <c r="C2694" s="1" t="s">
        <v>10</v>
      </c>
      <c r="D2694" s="1" t="s">
        <v>11</v>
      </c>
      <c r="E2694" s="1">
        <v>-30.320242077935902</v>
      </c>
      <c r="F2694" s="1">
        <v>2.9536200432902602</v>
      </c>
      <c r="G2694" s="1">
        <v>3.96251679653848</v>
      </c>
      <c r="H2694" s="1">
        <v>-1.8055579610375099E-3</v>
      </c>
      <c r="I2694" s="1">
        <v>-11.2003709826906</v>
      </c>
      <c r="J2694" s="1">
        <v>-7.5169199090941898</v>
      </c>
    </row>
    <row r="2695" spans="1:10" ht="13.5" customHeight="1" x14ac:dyDescent="0.35">
      <c r="A2695" s="1" t="s">
        <v>85</v>
      </c>
      <c r="B2695" s="1">
        <v>0</v>
      </c>
      <c r="C2695" s="1" t="s">
        <v>12</v>
      </c>
      <c r="D2695" s="1" t="s">
        <v>11</v>
      </c>
      <c r="E2695" s="1">
        <v>-30.337098441572302</v>
      </c>
      <c r="F2695" s="1">
        <v>2.9553305627707802</v>
      </c>
      <c r="G2695" s="1">
        <v>3.9647812121229</v>
      </c>
      <c r="H2695" s="1">
        <v>-1.80661306493361E-3</v>
      </c>
      <c r="I2695" s="1">
        <v>-11.207165774898399</v>
      </c>
      <c r="J2695" s="1">
        <v>-7.5214669610422504</v>
      </c>
    </row>
    <row r="2696" spans="1:10" ht="13.5" customHeight="1" x14ac:dyDescent="0.35">
      <c r="A2696" s="1" t="s">
        <v>85</v>
      </c>
      <c r="B2696" s="1">
        <v>1.75</v>
      </c>
      <c r="C2696" s="1" t="s">
        <v>12</v>
      </c>
      <c r="D2696" s="1" t="s">
        <v>11</v>
      </c>
      <c r="E2696" s="1">
        <v>-30.353954805208701</v>
      </c>
      <c r="F2696" s="1">
        <v>2.9570410822512998</v>
      </c>
      <c r="G2696" s="1">
        <v>3.9670456277073201</v>
      </c>
      <c r="H2696" s="1">
        <v>-1.8076681688297101E-3</v>
      </c>
      <c r="I2696" s="1">
        <v>-11.2139605671063</v>
      </c>
      <c r="J2696" s="1">
        <v>-7.5260140129903101</v>
      </c>
    </row>
    <row r="2697" spans="1:10" ht="13.5" customHeight="1" x14ac:dyDescent="0.35">
      <c r="A2697" s="1" t="s">
        <v>85</v>
      </c>
      <c r="B2697" s="1">
        <v>3.5</v>
      </c>
      <c r="C2697" s="1" t="s">
        <v>12</v>
      </c>
      <c r="D2697" s="1" t="s">
        <v>11</v>
      </c>
      <c r="E2697" s="1">
        <v>-30.370811168845101</v>
      </c>
      <c r="F2697" s="1">
        <v>2.9587516017318198</v>
      </c>
      <c r="G2697" s="1">
        <v>3.9693100432917401</v>
      </c>
      <c r="H2697" s="1">
        <v>-1.80872327272581E-3</v>
      </c>
      <c r="I2697" s="1">
        <v>-11.220755359314101</v>
      </c>
      <c r="J2697" s="1">
        <v>-7.5305610649383699</v>
      </c>
    </row>
    <row r="2698" spans="1:10" ht="13.5" customHeight="1" x14ac:dyDescent="0.35">
      <c r="A2698" s="1" t="s">
        <v>85</v>
      </c>
      <c r="B2698" s="1">
        <v>0</v>
      </c>
      <c r="C2698" s="1" t="s">
        <v>13</v>
      </c>
      <c r="D2698" s="1" t="s">
        <v>11</v>
      </c>
      <c r="E2698" s="1">
        <v>-30.387667532481501</v>
      </c>
      <c r="F2698" s="1">
        <v>2.9604621212123399</v>
      </c>
      <c r="G2698" s="1">
        <v>3.9715744588761601</v>
      </c>
      <c r="H2698" s="1">
        <v>-1.80977837662191E-3</v>
      </c>
      <c r="I2698" s="1">
        <v>-11.2275501515219</v>
      </c>
      <c r="J2698" s="1">
        <v>-7.5351081168864296</v>
      </c>
    </row>
    <row r="2699" spans="1:10" ht="13.5" customHeight="1" x14ac:dyDescent="0.35">
      <c r="A2699" s="1" t="s">
        <v>85</v>
      </c>
      <c r="B2699" s="1">
        <v>1.75</v>
      </c>
      <c r="C2699" s="1" t="s">
        <v>13</v>
      </c>
      <c r="D2699" s="1" t="s">
        <v>11</v>
      </c>
      <c r="E2699" s="1">
        <v>-30.404523896117901</v>
      </c>
      <c r="F2699" s="1">
        <v>2.9621726406928599</v>
      </c>
      <c r="G2699" s="1">
        <v>3.9738388744605802</v>
      </c>
      <c r="H2699" s="1">
        <v>-1.8108334805180099E-3</v>
      </c>
      <c r="I2699" s="1">
        <v>-11.234344943729701</v>
      </c>
      <c r="J2699" s="1">
        <v>-7.5396551688344902</v>
      </c>
    </row>
    <row r="2700" spans="1:10" ht="13.5" customHeight="1" x14ac:dyDescent="0.35">
      <c r="A2700" s="1" t="s">
        <v>85</v>
      </c>
      <c r="B2700" s="1">
        <v>3.5</v>
      </c>
      <c r="C2700" s="1" t="s">
        <v>13</v>
      </c>
      <c r="D2700" s="1" t="s">
        <v>11</v>
      </c>
      <c r="E2700" s="1">
        <v>-30.421380259754301</v>
      </c>
      <c r="F2700" s="1">
        <v>2.9638831601733799</v>
      </c>
      <c r="G2700" s="1">
        <v>3.9761032900450002</v>
      </c>
      <c r="H2700" s="1">
        <v>-1.81188858441411E-3</v>
      </c>
      <c r="I2700" s="1">
        <v>-11.2411397359375</v>
      </c>
      <c r="J2700" s="1">
        <v>-7.5442022207825499</v>
      </c>
    </row>
    <row r="2701" spans="1:10" ht="13.5" customHeight="1" x14ac:dyDescent="0.35">
      <c r="A2701" s="1" t="s">
        <v>85</v>
      </c>
      <c r="B2701" s="1">
        <v>0</v>
      </c>
      <c r="C2701" s="1" t="s">
        <v>14</v>
      </c>
      <c r="D2701" s="1" t="s">
        <v>11</v>
      </c>
      <c r="E2701" s="1">
        <v>-30.438236623390701</v>
      </c>
      <c r="F2701" s="1">
        <v>2.9655936796539</v>
      </c>
      <c r="G2701" s="1">
        <v>3.9783677056294202</v>
      </c>
      <c r="H2701" s="1">
        <v>-1.8129436883102101E-3</v>
      </c>
      <c r="I2701" s="1">
        <v>-11.247934528145301</v>
      </c>
      <c r="J2701" s="1">
        <v>-7.5487492727306096</v>
      </c>
    </row>
    <row r="2702" spans="1:10" ht="13.5" customHeight="1" x14ac:dyDescent="0.35">
      <c r="A2702" s="1" t="s">
        <v>85</v>
      </c>
      <c r="B2702" s="1">
        <v>1.75</v>
      </c>
      <c r="C2702" s="1" t="s">
        <v>14</v>
      </c>
      <c r="D2702" s="1" t="s">
        <v>11</v>
      </c>
      <c r="E2702" s="1">
        <v>-30.455092987027101</v>
      </c>
      <c r="F2702" s="1">
        <v>2.96730419913442</v>
      </c>
      <c r="G2702" s="1">
        <v>3.9806321212138398</v>
      </c>
      <c r="H2702" s="1">
        <v>-1.8139987922063099E-3</v>
      </c>
      <c r="I2702" s="1">
        <v>-11.2547293203531</v>
      </c>
      <c r="J2702" s="1">
        <v>-7.5532963246786702</v>
      </c>
    </row>
    <row r="2703" spans="1:10" ht="13.5" customHeight="1" x14ac:dyDescent="0.35">
      <c r="A2703" s="1" t="s">
        <v>85</v>
      </c>
      <c r="B2703" s="1">
        <v>3.5</v>
      </c>
      <c r="C2703" s="1" t="s">
        <v>14</v>
      </c>
      <c r="D2703" s="1" t="s">
        <v>11</v>
      </c>
      <c r="E2703" s="1">
        <v>-30.4719493506635</v>
      </c>
      <c r="F2703" s="1">
        <v>2.96901471861494</v>
      </c>
      <c r="G2703" s="1">
        <v>3.9828965367982598</v>
      </c>
      <c r="H2703" s="1">
        <v>-1.81505389610241E-3</v>
      </c>
      <c r="I2703" s="1">
        <v>-11.261524112560901</v>
      </c>
      <c r="J2703" s="1">
        <v>-7.5578433766267299</v>
      </c>
    </row>
    <row r="2704" spans="1:10" ht="13.5" customHeight="1" x14ac:dyDescent="0.35">
      <c r="A2704" s="1" t="s">
        <v>85</v>
      </c>
      <c r="B2704" s="1">
        <v>0</v>
      </c>
      <c r="C2704" s="1" t="s">
        <v>15</v>
      </c>
      <c r="D2704" s="1" t="s">
        <v>11</v>
      </c>
      <c r="E2704" s="1">
        <v>-30.4888057142999</v>
      </c>
      <c r="F2704" s="1">
        <v>2.9707252380954601</v>
      </c>
      <c r="G2704" s="1">
        <v>3.9851609523826799</v>
      </c>
      <c r="H2704" s="1">
        <v>-1.8161089999985101E-3</v>
      </c>
      <c r="I2704" s="1">
        <v>-11.2683189047687</v>
      </c>
      <c r="J2704" s="1">
        <v>-7.5623904285747896</v>
      </c>
    </row>
    <row r="2705" spans="1:10" ht="13.5" customHeight="1" x14ac:dyDescent="0.35">
      <c r="A2705" s="1" t="s">
        <v>85</v>
      </c>
      <c r="B2705" s="1">
        <v>1.75</v>
      </c>
      <c r="C2705" s="1" t="s">
        <v>15</v>
      </c>
      <c r="D2705" s="1" t="s">
        <v>11</v>
      </c>
      <c r="E2705" s="1">
        <v>-30.5056620779363</v>
      </c>
      <c r="F2705" s="1">
        <v>2.9724357575759801</v>
      </c>
      <c r="G2705" s="1">
        <v>3.9874253679670999</v>
      </c>
      <c r="H2705" s="1">
        <v>-1.8171641038946099E-3</v>
      </c>
      <c r="I2705" s="1">
        <v>-11.2751136969766</v>
      </c>
      <c r="J2705" s="1">
        <v>-7.5669374805228502</v>
      </c>
    </row>
    <row r="2706" spans="1:10" ht="13.5" customHeight="1" x14ac:dyDescent="0.35">
      <c r="A2706" s="1" t="s">
        <v>85</v>
      </c>
      <c r="B2706" s="1">
        <v>3.5</v>
      </c>
      <c r="C2706" s="1" t="s">
        <v>15</v>
      </c>
      <c r="D2706" s="1" t="s">
        <v>11</v>
      </c>
      <c r="E2706" s="1">
        <v>-30.5225184415727</v>
      </c>
      <c r="F2706" s="1">
        <v>2.9741462770565001</v>
      </c>
      <c r="G2706" s="1">
        <v>3.9896897835515199</v>
      </c>
      <c r="H2706" s="1">
        <v>-1.81821920779071E-3</v>
      </c>
      <c r="I2706" s="1">
        <v>-11.281908489184399</v>
      </c>
      <c r="J2706" s="1">
        <v>-7.5714845324709099</v>
      </c>
    </row>
    <row r="2707" spans="1:10" ht="13.5" customHeight="1" x14ac:dyDescent="0.35">
      <c r="A2707" s="1" t="s">
        <v>85</v>
      </c>
      <c r="B2707" s="1">
        <v>0</v>
      </c>
      <c r="C2707" s="1" t="s">
        <v>16</v>
      </c>
      <c r="D2707" s="1" t="s">
        <v>11</v>
      </c>
      <c r="E2707" s="1">
        <v>-30.5393748052091</v>
      </c>
      <c r="F2707" s="1">
        <v>2.9758567965370202</v>
      </c>
      <c r="G2707" s="1">
        <v>3.99195419913594</v>
      </c>
      <c r="H2707" s="1">
        <v>-1.8192743116868101E-3</v>
      </c>
      <c r="I2707" s="1">
        <v>-11.2887032813922</v>
      </c>
      <c r="J2707" s="1">
        <v>-7.5760315844189803</v>
      </c>
    </row>
    <row r="2708" spans="1:10" ht="13.5" customHeight="1" x14ac:dyDescent="0.35">
      <c r="A2708" s="1" t="s">
        <v>85</v>
      </c>
      <c r="B2708" s="1">
        <v>1.75</v>
      </c>
      <c r="C2708" s="1" t="s">
        <v>16</v>
      </c>
      <c r="D2708" s="1" t="s">
        <v>11</v>
      </c>
      <c r="E2708" s="1">
        <v>-30.5562311688454</v>
      </c>
      <c r="F2708" s="1">
        <v>2.9775673160175402</v>
      </c>
      <c r="G2708" s="1">
        <v>3.99421861472036</v>
      </c>
      <c r="H2708" s="1">
        <v>-1.82032941558291E-3</v>
      </c>
      <c r="I2708" s="1">
        <v>-11.295498073599999</v>
      </c>
      <c r="J2708" s="1">
        <v>-7.58057863636704</v>
      </c>
    </row>
    <row r="2709" spans="1:10" ht="13.5" customHeight="1" x14ac:dyDescent="0.35">
      <c r="A2709" s="1" t="s">
        <v>85</v>
      </c>
      <c r="B2709" s="1">
        <v>3.5</v>
      </c>
      <c r="C2709" s="1" t="s">
        <v>16</v>
      </c>
      <c r="D2709" s="1" t="s">
        <v>11</v>
      </c>
      <c r="E2709" s="1">
        <v>-30.5730875324818</v>
      </c>
      <c r="F2709" s="1">
        <v>2.9792778354980598</v>
      </c>
      <c r="G2709" s="1">
        <v>3.99648303030478</v>
      </c>
      <c r="H2709" s="1">
        <v>-1.82138451947901E-3</v>
      </c>
      <c r="I2709" s="1">
        <v>-11.3022928658078</v>
      </c>
      <c r="J2709" s="1">
        <v>-7.5851256883150997</v>
      </c>
    </row>
    <row r="2710" spans="1:10" ht="13.5" customHeight="1" x14ac:dyDescent="0.35">
      <c r="A2710" s="1" t="s">
        <v>85</v>
      </c>
      <c r="B2710" s="1">
        <v>0</v>
      </c>
      <c r="C2710" s="1" t="s">
        <v>17</v>
      </c>
      <c r="D2710" s="1" t="s">
        <v>11</v>
      </c>
      <c r="E2710" s="1">
        <v>-30.5899438961182</v>
      </c>
      <c r="F2710" s="1">
        <v>2.9809883549785798</v>
      </c>
      <c r="G2710" s="1">
        <v>3.9987474458892001</v>
      </c>
      <c r="H2710" s="1">
        <v>-1.8224396233751099E-3</v>
      </c>
      <c r="I2710" s="1">
        <v>-11.309087658015599</v>
      </c>
      <c r="J2710" s="1">
        <v>-7.5896727402631603</v>
      </c>
    </row>
    <row r="2711" spans="1:10" ht="13.5" customHeight="1" x14ac:dyDescent="0.35">
      <c r="A2711" s="1" t="s">
        <v>85</v>
      </c>
      <c r="B2711" s="1">
        <v>1.75</v>
      </c>
      <c r="C2711" s="1" t="s">
        <v>17</v>
      </c>
      <c r="D2711" s="1" t="s">
        <v>11</v>
      </c>
      <c r="E2711" s="1">
        <v>-30.6068002597546</v>
      </c>
      <c r="F2711" s="1">
        <v>2.9826988744590999</v>
      </c>
      <c r="G2711" s="1">
        <v>4.0010118614736196</v>
      </c>
      <c r="H2711" s="1">
        <v>-1.82349472727121E-3</v>
      </c>
      <c r="I2711" s="1">
        <v>-11.3158824502234</v>
      </c>
      <c r="J2711" s="1">
        <v>-7.59421979221122</v>
      </c>
    </row>
    <row r="2712" spans="1:10" ht="13.5" customHeight="1" x14ac:dyDescent="0.35">
      <c r="A2712" s="1" t="s">
        <v>85</v>
      </c>
      <c r="B2712" s="1">
        <v>3.5</v>
      </c>
      <c r="C2712" s="1" t="s">
        <v>17</v>
      </c>
      <c r="D2712" s="1" t="s">
        <v>11</v>
      </c>
      <c r="E2712" s="1">
        <v>-30.623656623391</v>
      </c>
      <c r="F2712" s="1">
        <v>2.9844093939396199</v>
      </c>
      <c r="G2712" s="1">
        <v>4.0032762770580401</v>
      </c>
      <c r="H2712" s="1">
        <v>-1.8245498311673101E-3</v>
      </c>
      <c r="I2712" s="1">
        <v>-11.322677242431199</v>
      </c>
      <c r="J2712" s="1">
        <v>-7.5987668441592797</v>
      </c>
    </row>
    <row r="2713" spans="1:10" ht="13.5" customHeight="1" x14ac:dyDescent="0.35">
      <c r="A2713" s="1" t="s">
        <v>85</v>
      </c>
      <c r="B2713" s="1">
        <v>0</v>
      </c>
      <c r="C2713" s="1" t="s">
        <v>10</v>
      </c>
      <c r="D2713" s="1" t="s">
        <v>11</v>
      </c>
      <c r="E2713" s="1">
        <v>-30.6405129870274</v>
      </c>
      <c r="F2713" s="1">
        <v>2.9861199134201399</v>
      </c>
      <c r="G2713" s="1">
        <v>4.0055406926424597</v>
      </c>
      <c r="H2713" s="1">
        <v>-1.8256049350634099E-3</v>
      </c>
      <c r="I2713" s="1">
        <v>-11.329472034639</v>
      </c>
      <c r="J2713" s="1">
        <v>-7.6033138961073403</v>
      </c>
    </row>
    <row r="2714" spans="1:10" ht="13.5" customHeight="1" x14ac:dyDescent="0.35">
      <c r="A2714" s="1" t="s">
        <v>85</v>
      </c>
      <c r="B2714" s="1">
        <v>1.75</v>
      </c>
      <c r="C2714" s="1" t="s">
        <v>10</v>
      </c>
      <c r="D2714" s="1" t="s">
        <v>11</v>
      </c>
      <c r="E2714" s="1">
        <v>-30.657369350663799</v>
      </c>
      <c r="F2714" s="1">
        <v>2.98783043290066</v>
      </c>
      <c r="G2714" s="1">
        <v>4.0078051082268802</v>
      </c>
      <c r="H2714" s="1">
        <v>-1.82666003895951E-3</v>
      </c>
      <c r="I2714" s="1">
        <v>-11.336266826846799</v>
      </c>
      <c r="J2714" s="1">
        <v>-7.6078609480554</v>
      </c>
    </row>
    <row r="2715" spans="1:10" ht="13.5" customHeight="1" x14ac:dyDescent="0.35">
      <c r="A2715" s="1" t="s">
        <v>85</v>
      </c>
      <c r="B2715" s="1">
        <v>3.5</v>
      </c>
      <c r="C2715" s="1" t="s">
        <v>10</v>
      </c>
      <c r="D2715" s="1" t="s">
        <v>11</v>
      </c>
      <c r="E2715" s="1">
        <v>-30.674225714300199</v>
      </c>
      <c r="F2715" s="1">
        <v>2.98954095238118</v>
      </c>
      <c r="G2715" s="1">
        <v>4.0100695238112998</v>
      </c>
      <c r="H2715" s="1">
        <v>-1.8277151428556101E-3</v>
      </c>
      <c r="I2715" s="1">
        <v>-11.3430616190546</v>
      </c>
      <c r="J2715" s="1">
        <v>-7.6124080000034597</v>
      </c>
    </row>
    <row r="2716" spans="1:10" ht="13.5" customHeight="1" x14ac:dyDescent="0.35">
      <c r="A2716" s="1" t="s">
        <v>85</v>
      </c>
      <c r="B2716" s="1">
        <v>0</v>
      </c>
      <c r="C2716" s="1" t="s">
        <v>12</v>
      </c>
      <c r="D2716" s="1" t="s">
        <v>11</v>
      </c>
      <c r="E2716" s="1">
        <v>-30.691082077936599</v>
      </c>
      <c r="F2716" s="1">
        <v>2.9912514718617</v>
      </c>
      <c r="G2716" s="1">
        <v>4.0123339393957203</v>
      </c>
      <c r="H2716" s="1">
        <v>-1.82877024675171E-3</v>
      </c>
      <c r="I2716" s="1">
        <v>-11.349856411262399</v>
      </c>
      <c r="J2716" s="1">
        <v>-7.6169550519515203</v>
      </c>
    </row>
    <row r="2717" spans="1:10" ht="13.5" customHeight="1" x14ac:dyDescent="0.35">
      <c r="A2717" s="1" t="s">
        <v>85</v>
      </c>
      <c r="B2717" s="1">
        <v>1.75</v>
      </c>
      <c r="C2717" s="1" t="s">
        <v>12</v>
      </c>
      <c r="D2717" s="1" t="s">
        <v>11</v>
      </c>
      <c r="E2717" s="1">
        <v>-30.707938441572999</v>
      </c>
      <c r="F2717" s="1">
        <v>2.9929619913422201</v>
      </c>
      <c r="G2717" s="1">
        <v>4.0145983549801398</v>
      </c>
      <c r="H2717" s="1">
        <v>-1.82982535064781E-3</v>
      </c>
      <c r="I2717" s="1">
        <v>-11.3566512034703</v>
      </c>
      <c r="J2717" s="1">
        <v>-7.62150210389958</v>
      </c>
    </row>
    <row r="2718" spans="1:10" ht="13.5" customHeight="1" x14ac:dyDescent="0.35">
      <c r="A2718" s="1" t="s">
        <v>85</v>
      </c>
      <c r="B2718" s="1">
        <v>3.5</v>
      </c>
      <c r="C2718" s="1" t="s">
        <v>12</v>
      </c>
      <c r="D2718" s="1" t="s">
        <v>11</v>
      </c>
      <c r="E2718" s="1">
        <v>-30.724794805209399</v>
      </c>
      <c r="F2718" s="1">
        <v>2.9946725108227401</v>
      </c>
      <c r="G2718" s="1">
        <v>4.0168627705645603</v>
      </c>
      <c r="H2718" s="1">
        <v>-1.8308804545439099E-3</v>
      </c>
      <c r="I2718" s="1">
        <v>-11.3634459956781</v>
      </c>
      <c r="J2718" s="1">
        <v>-7.6260491558476398</v>
      </c>
    </row>
    <row r="2719" spans="1:10" ht="13.5" customHeight="1" x14ac:dyDescent="0.35">
      <c r="A2719" s="1" t="s">
        <v>85</v>
      </c>
      <c r="B2719" s="1">
        <v>0</v>
      </c>
      <c r="C2719" s="1" t="s">
        <v>13</v>
      </c>
      <c r="D2719" s="1" t="s">
        <v>11</v>
      </c>
      <c r="E2719" s="1">
        <v>-30.741651168845799</v>
      </c>
      <c r="F2719" s="1">
        <v>2.9963830303032601</v>
      </c>
      <c r="G2719" s="1">
        <v>4.0191271861489799</v>
      </c>
      <c r="H2719" s="1">
        <v>-1.83193555844001E-3</v>
      </c>
      <c r="I2719" s="1">
        <v>-11.3702407878859</v>
      </c>
      <c r="J2719" s="1">
        <v>-7.6305962077957004</v>
      </c>
    </row>
    <row r="2720" spans="1:10" ht="13.5" customHeight="1" x14ac:dyDescent="0.35">
      <c r="A2720" s="1" t="s">
        <v>85</v>
      </c>
      <c r="B2720" s="1">
        <v>1.75</v>
      </c>
      <c r="C2720" s="1" t="s">
        <v>13</v>
      </c>
      <c r="D2720" s="1" t="s">
        <v>11</v>
      </c>
      <c r="E2720" s="1">
        <v>-30.758507532482199</v>
      </c>
      <c r="F2720" s="1">
        <v>2.9980935497837802</v>
      </c>
      <c r="G2720" s="1">
        <v>4.0213916017334004</v>
      </c>
      <c r="H2720" s="1">
        <v>-1.8329906623361101E-3</v>
      </c>
      <c r="I2720" s="1">
        <v>-11.3770355800937</v>
      </c>
      <c r="J2720" s="1">
        <v>-7.6351432597437601</v>
      </c>
    </row>
    <row r="2721" spans="1:10" ht="13.5" customHeight="1" x14ac:dyDescent="0.35">
      <c r="A2721" s="1" t="s">
        <v>85</v>
      </c>
      <c r="B2721" s="1">
        <v>3.5</v>
      </c>
      <c r="C2721" s="1" t="s">
        <v>13</v>
      </c>
      <c r="D2721" s="1" t="s">
        <v>11</v>
      </c>
      <c r="E2721" s="1">
        <v>-30.775363896118598</v>
      </c>
      <c r="F2721" s="1">
        <v>2.9998040692643002</v>
      </c>
      <c r="G2721" s="1">
        <v>4.02365601731782</v>
      </c>
      <c r="H2721" s="1">
        <v>-1.8340457662322099E-3</v>
      </c>
      <c r="I2721" s="1">
        <v>-11.3838303723015</v>
      </c>
      <c r="J2721" s="1">
        <v>-7.6396903116918198</v>
      </c>
    </row>
    <row r="2722" spans="1:10" ht="13.5" customHeight="1" x14ac:dyDescent="0.35">
      <c r="A2722" s="1" t="s">
        <v>85</v>
      </c>
      <c r="B2722" s="1">
        <v>0</v>
      </c>
      <c r="C2722" s="1" t="s">
        <v>14</v>
      </c>
      <c r="D2722" s="1" t="s">
        <v>11</v>
      </c>
      <c r="E2722" s="1">
        <v>-30.792220259754998</v>
      </c>
      <c r="F2722" s="1">
        <v>3.0015145887448198</v>
      </c>
      <c r="G2722" s="1">
        <v>4.0259204329022404</v>
      </c>
      <c r="H2722" s="1">
        <v>-1.83510087012831E-3</v>
      </c>
      <c r="I2722" s="1">
        <v>-11.3906251645093</v>
      </c>
      <c r="J2722" s="1">
        <v>-7.6442373636398804</v>
      </c>
    </row>
    <row r="2723" spans="1:10" ht="13.5" customHeight="1" x14ac:dyDescent="0.35">
      <c r="A2723" s="1" t="s">
        <v>85</v>
      </c>
      <c r="B2723" s="1">
        <v>1.75</v>
      </c>
      <c r="C2723" s="1" t="s">
        <v>14</v>
      </c>
      <c r="D2723" s="1" t="s">
        <v>11</v>
      </c>
      <c r="E2723" s="1">
        <v>-30.809076623391402</v>
      </c>
      <c r="F2723" s="1">
        <v>3.0032251082253398</v>
      </c>
      <c r="G2723" s="1">
        <v>4.02818484848666</v>
      </c>
      <c r="H2723" s="1">
        <v>-1.8361559740244101E-3</v>
      </c>
      <c r="I2723" s="1">
        <v>-11.3974199567171</v>
      </c>
      <c r="J2723" s="1">
        <v>-7.6487844155879401</v>
      </c>
    </row>
    <row r="2724" spans="1:10" ht="13.5" customHeight="1" x14ac:dyDescent="0.35">
      <c r="A2724" s="1" t="s">
        <v>85</v>
      </c>
      <c r="B2724" s="1">
        <v>3.5</v>
      </c>
      <c r="C2724" s="1" t="s">
        <v>14</v>
      </c>
      <c r="D2724" s="1" t="s">
        <v>11</v>
      </c>
      <c r="E2724" s="1">
        <v>-30.825932987027802</v>
      </c>
      <c r="F2724" s="1">
        <v>3.0049356277058599</v>
      </c>
      <c r="G2724" s="1">
        <v>4.0304492640710796</v>
      </c>
      <c r="H2724" s="1">
        <v>-1.8372110779205099E-3</v>
      </c>
      <c r="I2724" s="1">
        <v>-11.4042147489249</v>
      </c>
      <c r="J2724" s="1">
        <v>-7.6533314675360096</v>
      </c>
    </row>
    <row r="2725" spans="1:10" ht="13.5" customHeight="1" x14ac:dyDescent="0.35">
      <c r="A2725" s="1" t="s">
        <v>85</v>
      </c>
      <c r="B2725" s="1">
        <v>0</v>
      </c>
      <c r="C2725" s="1" t="s">
        <v>15</v>
      </c>
      <c r="D2725" s="1" t="s">
        <v>11</v>
      </c>
      <c r="E2725" s="1">
        <v>-30.842789350664201</v>
      </c>
      <c r="F2725" s="1">
        <v>3.0066461471863799</v>
      </c>
      <c r="G2725" s="1">
        <v>4.0327136796555001</v>
      </c>
      <c r="H2725" s="1">
        <v>-1.83826618181661E-3</v>
      </c>
      <c r="I2725" s="1">
        <v>-11.411009541132699</v>
      </c>
      <c r="J2725" s="1">
        <v>-7.6578785194840702</v>
      </c>
    </row>
    <row r="2726" spans="1:10" ht="13.5" customHeight="1" x14ac:dyDescent="0.35">
      <c r="A2726" s="1" t="s">
        <v>85</v>
      </c>
      <c r="B2726" s="1">
        <v>1.75</v>
      </c>
      <c r="C2726" s="1" t="s">
        <v>15</v>
      </c>
      <c r="D2726" s="1" t="s">
        <v>11</v>
      </c>
      <c r="E2726" s="1">
        <v>-30.859645714300601</v>
      </c>
      <c r="F2726" s="1">
        <v>3.0083566666668999</v>
      </c>
      <c r="G2726" s="1">
        <v>4.0349780952399197</v>
      </c>
      <c r="H2726" s="1">
        <v>-1.8393212857127101E-3</v>
      </c>
      <c r="I2726" s="1">
        <v>-11.4178043333405</v>
      </c>
      <c r="J2726" s="1">
        <v>-7.6624255714321299</v>
      </c>
    </row>
    <row r="2727" spans="1:10" ht="13.5" customHeight="1" x14ac:dyDescent="0.35">
      <c r="A2727" s="1" t="s">
        <v>85</v>
      </c>
      <c r="B2727" s="1">
        <v>3.5</v>
      </c>
      <c r="C2727" s="1" t="s">
        <v>15</v>
      </c>
      <c r="D2727" s="1" t="s">
        <v>11</v>
      </c>
      <c r="E2727" s="1">
        <v>-30.876502077937001</v>
      </c>
      <c r="F2727" s="1">
        <v>3.01006718614742</v>
      </c>
      <c r="G2727" s="1">
        <v>4.0372425108243402</v>
      </c>
      <c r="H2727" s="1">
        <v>-1.84037638960881E-3</v>
      </c>
      <c r="I2727" s="1">
        <v>-11.424599125548401</v>
      </c>
      <c r="J2727" s="1">
        <v>-7.6669726233801896</v>
      </c>
    </row>
    <row r="2728" spans="1:10" ht="13.5" customHeight="1" x14ac:dyDescent="0.35">
      <c r="A2728" s="1" t="s">
        <v>85</v>
      </c>
      <c r="B2728" s="1">
        <v>0</v>
      </c>
      <c r="C2728" s="1" t="s">
        <v>16</v>
      </c>
      <c r="D2728" s="1" t="s">
        <v>11</v>
      </c>
      <c r="E2728" s="1">
        <v>-30.893358441573401</v>
      </c>
      <c r="F2728" s="1">
        <v>3.01177770562794</v>
      </c>
      <c r="G2728" s="1">
        <v>4.0395069264087597</v>
      </c>
      <c r="H2728" s="1">
        <v>-1.84143149350491E-3</v>
      </c>
      <c r="I2728" s="1">
        <v>-11.4313939177562</v>
      </c>
      <c r="J2728" s="1">
        <v>-7.6715196753282502</v>
      </c>
    </row>
    <row r="2729" spans="1:10" ht="13.5" customHeight="1" x14ac:dyDescent="0.35">
      <c r="A2729" s="1" t="s">
        <v>85</v>
      </c>
      <c r="B2729" s="1">
        <v>1.75</v>
      </c>
      <c r="C2729" s="1" t="s">
        <v>16</v>
      </c>
      <c r="D2729" s="1" t="s">
        <v>11</v>
      </c>
      <c r="E2729" s="1">
        <v>-30.910214805209801</v>
      </c>
      <c r="F2729" s="1">
        <v>3.01348822510846</v>
      </c>
      <c r="G2729" s="1">
        <v>4.0417713419931802</v>
      </c>
      <c r="H2729" s="1">
        <v>-1.8424865974010099E-3</v>
      </c>
      <c r="I2729" s="1">
        <v>-11.438188709964001</v>
      </c>
      <c r="J2729" s="1">
        <v>-7.6760667272763099</v>
      </c>
    </row>
    <row r="2730" spans="1:10" ht="13.5" customHeight="1" x14ac:dyDescent="0.35">
      <c r="A2730" s="1" t="s">
        <v>85</v>
      </c>
      <c r="B2730" s="1">
        <v>3.5</v>
      </c>
      <c r="C2730" s="1" t="s">
        <v>16</v>
      </c>
      <c r="D2730" s="1" t="s">
        <v>11</v>
      </c>
      <c r="E2730" s="1">
        <v>-30.927071168846201</v>
      </c>
      <c r="F2730" s="1">
        <v>3.0151987445889801</v>
      </c>
      <c r="G2730" s="1">
        <v>4.0440357575775998</v>
      </c>
      <c r="H2730" s="1">
        <v>-1.84354170129711E-3</v>
      </c>
      <c r="I2730" s="1">
        <v>-11.4449835021718</v>
      </c>
      <c r="J2730" s="1">
        <v>-7.6806137792243696</v>
      </c>
    </row>
    <row r="2731" spans="1:10" ht="13.5" customHeight="1" x14ac:dyDescent="0.35">
      <c r="A2731" s="1" t="s">
        <v>85</v>
      </c>
      <c r="B2731" s="1">
        <v>0</v>
      </c>
      <c r="C2731" s="1" t="s">
        <v>17</v>
      </c>
      <c r="D2731" s="1" t="s">
        <v>11</v>
      </c>
      <c r="E2731" s="1">
        <v>-30.943927532482601</v>
      </c>
      <c r="F2731" s="1">
        <v>3.0169092640695001</v>
      </c>
      <c r="G2731" s="1">
        <v>4.0463001731620203</v>
      </c>
      <c r="H2731" s="1">
        <v>-1.8445968051932101E-3</v>
      </c>
      <c r="I2731" s="1">
        <v>-11.451778294379601</v>
      </c>
      <c r="J2731" s="1">
        <v>-7.6851608311724302</v>
      </c>
    </row>
    <row r="2732" spans="1:10" ht="13.5" customHeight="1" x14ac:dyDescent="0.35">
      <c r="A2732" s="1" t="s">
        <v>85</v>
      </c>
      <c r="B2732" s="1">
        <v>1.75</v>
      </c>
      <c r="C2732" s="1" t="s">
        <v>17</v>
      </c>
      <c r="D2732" s="1" t="s">
        <v>11</v>
      </c>
      <c r="E2732" s="1">
        <v>-30.960783896119001</v>
      </c>
      <c r="F2732" s="1">
        <v>3.0186197835500201</v>
      </c>
      <c r="G2732" s="1">
        <v>4.0485645887464399</v>
      </c>
      <c r="H2732" s="1">
        <v>-1.8456519090893099E-3</v>
      </c>
      <c r="I2732" s="1">
        <v>-11.4585730865874</v>
      </c>
      <c r="J2732" s="1">
        <v>-7.6897078831204899</v>
      </c>
    </row>
    <row r="2733" spans="1:10" ht="13.5" customHeight="1" x14ac:dyDescent="0.35">
      <c r="A2733" s="1" t="s">
        <v>85</v>
      </c>
      <c r="B2733" s="1">
        <v>3.5</v>
      </c>
      <c r="C2733" s="1" t="s">
        <v>17</v>
      </c>
      <c r="D2733" s="1" t="s">
        <v>11</v>
      </c>
      <c r="E2733" s="1">
        <v>-30.9776402597554</v>
      </c>
      <c r="F2733" s="1">
        <v>3.0203303030305402</v>
      </c>
      <c r="G2733" s="1">
        <v>4.0508290043308604</v>
      </c>
      <c r="H2733" s="1">
        <v>-1.84670701298541E-3</v>
      </c>
      <c r="I2733" s="1">
        <v>-11.465367878795201</v>
      </c>
      <c r="J2733" s="1">
        <v>-7.6942549350685496</v>
      </c>
    </row>
    <row r="2734" spans="1:10" ht="13.5" customHeight="1" x14ac:dyDescent="0.35">
      <c r="A2734" s="1" t="s">
        <v>85</v>
      </c>
      <c r="B2734" s="1">
        <v>0</v>
      </c>
      <c r="C2734" s="1" t="s">
        <v>10</v>
      </c>
      <c r="D2734" s="1" t="s">
        <v>11</v>
      </c>
      <c r="E2734" s="1">
        <v>-30.9944966233918</v>
      </c>
      <c r="F2734" s="1">
        <v>3.0220408225110602</v>
      </c>
      <c r="G2734" s="1">
        <v>4.0530934199152799</v>
      </c>
      <c r="H2734" s="1">
        <v>-1.8477621168815101E-3</v>
      </c>
      <c r="I2734" s="1">
        <v>-11.472162671003</v>
      </c>
      <c r="J2734" s="1">
        <v>-7.6988019870166102</v>
      </c>
    </row>
    <row r="2735" spans="1:10" ht="13.5" customHeight="1" x14ac:dyDescent="0.35">
      <c r="A2735" s="1" t="s">
        <v>85</v>
      </c>
      <c r="B2735" s="1">
        <v>1.75</v>
      </c>
      <c r="C2735" s="1" t="s">
        <v>10</v>
      </c>
      <c r="D2735" s="1" t="s">
        <v>11</v>
      </c>
      <c r="E2735" s="1">
        <v>-31.0113529870282</v>
      </c>
      <c r="F2735" s="1">
        <v>3.0237513419915798</v>
      </c>
      <c r="G2735" s="1">
        <v>4.0553578354997004</v>
      </c>
      <c r="H2735" s="1">
        <v>-1.8488172207776099E-3</v>
      </c>
      <c r="I2735" s="1">
        <v>-11.478957463210801</v>
      </c>
      <c r="J2735" s="1">
        <v>-7.7033490389646699</v>
      </c>
    </row>
    <row r="2736" spans="1:10" ht="13.5" customHeight="1" x14ac:dyDescent="0.35">
      <c r="A2736" s="1" t="s">
        <v>85</v>
      </c>
      <c r="B2736" s="1">
        <v>3.5</v>
      </c>
      <c r="C2736" s="1" t="s">
        <v>10</v>
      </c>
      <c r="D2736" s="1" t="s">
        <v>11</v>
      </c>
      <c r="E2736" s="1">
        <v>-31.0282093506646</v>
      </c>
      <c r="F2736" s="1">
        <v>3.0254618614720998</v>
      </c>
      <c r="G2736" s="1">
        <v>4.05762225108412</v>
      </c>
      <c r="H2736" s="1">
        <v>-1.84987232467371E-3</v>
      </c>
      <c r="I2736" s="1">
        <v>-11.4857522554186</v>
      </c>
      <c r="J2736" s="1">
        <v>-7.7078960909127296</v>
      </c>
    </row>
    <row r="2737" spans="1:10" ht="13.5" customHeight="1" x14ac:dyDescent="0.35">
      <c r="A2737" s="1" t="s">
        <v>85</v>
      </c>
      <c r="B2737" s="1">
        <v>0</v>
      </c>
      <c r="C2737" s="1" t="s">
        <v>12</v>
      </c>
      <c r="D2737" s="1" t="s">
        <v>11</v>
      </c>
      <c r="E2737" s="1">
        <v>-31.045065714301</v>
      </c>
      <c r="F2737" s="1">
        <v>3.0271723809526199</v>
      </c>
      <c r="G2737" s="1">
        <v>4.0598866666685396</v>
      </c>
      <c r="H2737" s="1">
        <v>-1.8509274285698101E-3</v>
      </c>
      <c r="I2737" s="1">
        <v>-11.4925470476265</v>
      </c>
      <c r="J2737" s="1">
        <v>-7.7124431428607902</v>
      </c>
    </row>
    <row r="2738" spans="1:10" ht="13.5" customHeight="1" x14ac:dyDescent="0.35">
      <c r="A2738" s="1" t="s">
        <v>85</v>
      </c>
      <c r="B2738" s="1">
        <v>1.75</v>
      </c>
      <c r="C2738" s="1" t="s">
        <v>12</v>
      </c>
      <c r="D2738" s="1" t="s">
        <v>11</v>
      </c>
      <c r="E2738" s="1">
        <v>-31.0619220779374</v>
      </c>
      <c r="F2738" s="1">
        <v>3.0288829004331399</v>
      </c>
      <c r="G2738" s="1">
        <v>4.0621510822529601</v>
      </c>
      <c r="H2738" s="1">
        <v>-1.85198253246591E-3</v>
      </c>
      <c r="I2738" s="1">
        <v>-11.499341839834299</v>
      </c>
      <c r="J2738" s="1">
        <v>-7.71699019480885</v>
      </c>
    </row>
    <row r="2739" spans="1:10" ht="13.5" customHeight="1" x14ac:dyDescent="0.35">
      <c r="A2739" s="1" t="s">
        <v>85</v>
      </c>
      <c r="B2739" s="1">
        <v>3.5</v>
      </c>
      <c r="C2739" s="1" t="s">
        <v>12</v>
      </c>
      <c r="D2739" s="1" t="s">
        <v>11</v>
      </c>
      <c r="E2739" s="1">
        <v>-31.0787784415738</v>
      </c>
      <c r="F2739" s="1">
        <v>3.0305934199136599</v>
      </c>
      <c r="G2739" s="1">
        <v>4.0644154978373797</v>
      </c>
      <c r="H2739" s="1">
        <v>-1.85303763636201E-3</v>
      </c>
      <c r="I2739" s="1">
        <v>-11.5061366320421</v>
      </c>
      <c r="J2739" s="1">
        <v>-7.7215372467569097</v>
      </c>
    </row>
    <row r="2740" spans="1:10" ht="13.5" customHeight="1" x14ac:dyDescent="0.35">
      <c r="A2740" s="1" t="s">
        <v>85</v>
      </c>
      <c r="B2740" s="1">
        <v>0</v>
      </c>
      <c r="C2740" s="1" t="s">
        <v>13</v>
      </c>
      <c r="D2740" s="1" t="s">
        <v>11</v>
      </c>
      <c r="E2740" s="1">
        <v>-31.095634805210199</v>
      </c>
      <c r="F2740" s="1">
        <v>3.03230393939418</v>
      </c>
      <c r="G2740" s="1">
        <v>4.0666799134218001</v>
      </c>
      <c r="H2740" s="1">
        <v>-1.8540927402581099E-3</v>
      </c>
      <c r="I2740" s="1">
        <v>-11.512931424249899</v>
      </c>
      <c r="J2740" s="1">
        <v>-7.72608429870498</v>
      </c>
    </row>
    <row r="2741" spans="1:10" ht="13.5" customHeight="1" x14ac:dyDescent="0.35">
      <c r="A2741" s="1" t="s">
        <v>85</v>
      </c>
      <c r="B2741" s="1">
        <v>1.75</v>
      </c>
      <c r="C2741" s="1" t="s">
        <v>13</v>
      </c>
      <c r="D2741" s="1" t="s">
        <v>11</v>
      </c>
      <c r="E2741" s="1">
        <v>-31.112491168846599</v>
      </c>
      <c r="F2741" s="1">
        <v>3.0340144588747</v>
      </c>
      <c r="G2741" s="1">
        <v>4.0689443290062197</v>
      </c>
      <c r="H2741" s="1">
        <v>-1.85514784415421E-3</v>
      </c>
      <c r="I2741" s="1">
        <v>-11.5197262164577</v>
      </c>
      <c r="J2741" s="1">
        <v>-7.7306313506530397</v>
      </c>
    </row>
    <row r="2742" spans="1:10" ht="13.5" customHeight="1" x14ac:dyDescent="0.35">
      <c r="A2742" s="1" t="s">
        <v>85</v>
      </c>
      <c r="B2742" s="1">
        <v>3.5</v>
      </c>
      <c r="C2742" s="1" t="s">
        <v>13</v>
      </c>
      <c r="D2742" s="1" t="s">
        <v>11</v>
      </c>
      <c r="E2742" s="1">
        <v>-31.129347532482999</v>
      </c>
      <c r="F2742" s="1">
        <v>3.03572497835522</v>
      </c>
      <c r="G2742" s="1">
        <v>4.0712087445906402</v>
      </c>
      <c r="H2742" s="1">
        <v>-1.8562029480503101E-3</v>
      </c>
      <c r="I2742" s="1">
        <v>-11.526521008665499</v>
      </c>
      <c r="J2742" s="1">
        <v>-7.7351784026011003</v>
      </c>
    </row>
    <row r="2743" spans="1:10" ht="13.5" customHeight="1" x14ac:dyDescent="0.35">
      <c r="A2743" s="1" t="s">
        <v>85</v>
      </c>
      <c r="B2743" s="1">
        <v>0</v>
      </c>
      <c r="C2743" s="1" t="s">
        <v>14</v>
      </c>
      <c r="D2743" s="1" t="s">
        <v>11</v>
      </c>
      <c r="E2743" s="1">
        <v>-31.146203896119399</v>
      </c>
      <c r="F2743" s="1">
        <v>3.0374354978357401</v>
      </c>
      <c r="G2743" s="1">
        <v>4.0734731601750598</v>
      </c>
      <c r="H2743" s="1">
        <v>-1.8572580519464099E-3</v>
      </c>
      <c r="I2743" s="1">
        <v>-11.5333158008733</v>
      </c>
      <c r="J2743" s="1">
        <v>-7.7397254545491601</v>
      </c>
    </row>
    <row r="2744" spans="1:10" ht="13.5" customHeight="1" x14ac:dyDescent="0.35">
      <c r="A2744" s="1" t="s">
        <v>85</v>
      </c>
      <c r="B2744" s="1">
        <v>1.75</v>
      </c>
      <c r="C2744" s="1" t="s">
        <v>14</v>
      </c>
      <c r="D2744" s="1" t="s">
        <v>11</v>
      </c>
      <c r="E2744" s="1">
        <v>-31.163060259755799</v>
      </c>
      <c r="F2744" s="1">
        <v>3.0391460173162601</v>
      </c>
      <c r="G2744" s="1">
        <v>4.0757375757594803</v>
      </c>
      <c r="H2744" s="1">
        <v>-1.85831315584251E-3</v>
      </c>
      <c r="I2744" s="1">
        <v>-11.540110593081099</v>
      </c>
      <c r="J2744" s="1">
        <v>-7.7442725064972198</v>
      </c>
    </row>
    <row r="2745" spans="1:10" ht="13.5" customHeight="1" x14ac:dyDescent="0.35">
      <c r="A2745" s="1" t="s">
        <v>85</v>
      </c>
      <c r="B2745" s="1">
        <v>3.5</v>
      </c>
      <c r="C2745" s="1" t="s">
        <v>14</v>
      </c>
      <c r="D2745" s="1" t="s">
        <v>11</v>
      </c>
      <c r="E2745" s="1">
        <v>-31.179916623392199</v>
      </c>
      <c r="F2745" s="1">
        <v>3.0408565367967899</v>
      </c>
      <c r="G2745" s="1">
        <v>4.0780019913438998</v>
      </c>
      <c r="H2745" s="1">
        <v>-1.8593682597386101E-3</v>
      </c>
      <c r="I2745" s="1">
        <v>-11.5469053852889</v>
      </c>
      <c r="J2745" s="1">
        <v>-7.7488195584452804</v>
      </c>
    </row>
    <row r="2746" spans="1:10" ht="13.5" customHeight="1" x14ac:dyDescent="0.35">
      <c r="A2746" s="1" t="s">
        <v>85</v>
      </c>
      <c r="B2746" s="1">
        <v>0</v>
      </c>
      <c r="C2746" s="1" t="s">
        <v>15</v>
      </c>
      <c r="D2746" s="1" t="s">
        <v>11</v>
      </c>
      <c r="E2746" s="1">
        <v>-31.196772987028599</v>
      </c>
      <c r="F2746" s="1">
        <v>3.0425670562773002</v>
      </c>
      <c r="G2746" s="1">
        <v>4.0802664069283203</v>
      </c>
      <c r="H2746" s="1">
        <v>-1.86042336363471E-3</v>
      </c>
      <c r="I2746" s="1">
        <v>-11.553700177496699</v>
      </c>
      <c r="J2746" s="1">
        <v>-7.7533666103933401</v>
      </c>
    </row>
    <row r="2747" spans="1:10" ht="13.5" customHeight="1" x14ac:dyDescent="0.35">
      <c r="A2747" s="1" t="s">
        <v>85</v>
      </c>
      <c r="B2747" s="1">
        <v>1.75</v>
      </c>
      <c r="C2747" s="1" t="s">
        <v>15</v>
      </c>
      <c r="D2747" s="1" t="s">
        <v>11</v>
      </c>
      <c r="E2747" s="1">
        <v>-31.213629350664998</v>
      </c>
      <c r="F2747" s="1">
        <v>3.0442775757578202</v>
      </c>
      <c r="G2747" s="1">
        <v>4.0825308225127399</v>
      </c>
      <c r="H2747" s="1">
        <v>-1.86147846753081E-3</v>
      </c>
      <c r="I2747" s="1">
        <v>-11.5604949697046</v>
      </c>
      <c r="J2747" s="1">
        <v>-7.7579136623413998</v>
      </c>
    </row>
    <row r="2748" spans="1:10" ht="13.5" customHeight="1" x14ac:dyDescent="0.35">
      <c r="A2748" s="1" t="s">
        <v>85</v>
      </c>
      <c r="B2748" s="1">
        <v>3.5</v>
      </c>
      <c r="C2748" s="1" t="s">
        <v>15</v>
      </c>
      <c r="D2748" s="1" t="s">
        <v>11</v>
      </c>
      <c r="E2748" s="1">
        <v>-31.230485714301398</v>
      </c>
      <c r="F2748" s="1">
        <v>3.0459880952383398</v>
      </c>
      <c r="G2748" s="1">
        <v>4.0847952380971604</v>
      </c>
      <c r="H2748" s="1">
        <v>-1.8625335714269099E-3</v>
      </c>
      <c r="I2748" s="1">
        <v>-11.5672897619124</v>
      </c>
      <c r="J2748" s="1">
        <v>-7.7624607142894604</v>
      </c>
    </row>
    <row r="2749" spans="1:10" ht="13.5" customHeight="1" x14ac:dyDescent="0.35">
      <c r="A2749" s="1" t="s">
        <v>85</v>
      </c>
      <c r="B2749" s="1">
        <v>0</v>
      </c>
      <c r="C2749" s="1" t="s">
        <v>16</v>
      </c>
      <c r="D2749" s="1" t="s">
        <v>11</v>
      </c>
      <c r="E2749" s="1">
        <v>-31.247342077937802</v>
      </c>
      <c r="F2749" s="1">
        <v>3.0476986147188598</v>
      </c>
      <c r="G2749" s="1">
        <v>4.08705965368158</v>
      </c>
      <c r="H2749" s="1">
        <v>-1.86358867532301E-3</v>
      </c>
      <c r="I2749" s="1">
        <v>-11.5740845541202</v>
      </c>
      <c r="J2749" s="1">
        <v>-7.7670077662375201</v>
      </c>
    </row>
    <row r="2750" spans="1:10" ht="13.5" customHeight="1" x14ac:dyDescent="0.35">
      <c r="A2750" s="1" t="s">
        <v>85</v>
      </c>
      <c r="B2750" s="1">
        <v>1.75</v>
      </c>
      <c r="C2750" s="1" t="s">
        <v>16</v>
      </c>
      <c r="D2750" s="1" t="s">
        <v>11</v>
      </c>
      <c r="E2750" s="1">
        <v>-31.264198441574202</v>
      </c>
      <c r="F2750" s="1">
        <v>3.0494091341993799</v>
      </c>
      <c r="G2750" s="1">
        <v>4.0893240692659996</v>
      </c>
      <c r="H2750" s="1">
        <v>-1.86464377921912E-3</v>
      </c>
      <c r="I2750" s="1">
        <v>-11.580879346328</v>
      </c>
      <c r="J2750" s="1">
        <v>-7.7715548181855798</v>
      </c>
    </row>
    <row r="2751" spans="1:10" ht="13.5" customHeight="1" x14ac:dyDescent="0.35">
      <c r="A2751" s="1" t="s">
        <v>85</v>
      </c>
      <c r="B2751" s="1">
        <v>3.5</v>
      </c>
      <c r="C2751" s="1" t="s">
        <v>16</v>
      </c>
      <c r="D2751" s="1" t="s">
        <v>11</v>
      </c>
      <c r="E2751" s="1">
        <v>-31.281054805210601</v>
      </c>
      <c r="F2751" s="1">
        <v>3.0511196536798999</v>
      </c>
      <c r="G2751" s="1">
        <v>4.09158848485042</v>
      </c>
      <c r="H2751" s="1">
        <v>-1.8656988831152099E-3</v>
      </c>
      <c r="I2751" s="1">
        <v>-11.5876741385358</v>
      </c>
      <c r="J2751" s="1">
        <v>-7.7761018701336404</v>
      </c>
    </row>
    <row r="2752" spans="1:10" ht="13.5" customHeight="1" x14ac:dyDescent="0.35">
      <c r="A2752" s="1" t="s">
        <v>85</v>
      </c>
      <c r="B2752" s="1">
        <v>0</v>
      </c>
      <c r="C2752" s="1" t="s">
        <v>17</v>
      </c>
      <c r="D2752" s="1" t="s">
        <v>11</v>
      </c>
      <c r="E2752" s="1">
        <v>-31.297911168847001</v>
      </c>
      <c r="F2752" s="1">
        <v>3.0528301731604199</v>
      </c>
      <c r="G2752" s="1">
        <v>4.0938529004348396</v>
      </c>
      <c r="H2752" s="1">
        <v>-1.86675398701131E-3</v>
      </c>
      <c r="I2752" s="1">
        <v>-11.5944689307436</v>
      </c>
      <c r="J2752" s="1">
        <v>-7.7806489220817001</v>
      </c>
    </row>
    <row r="2753" spans="1:10" ht="13.5" customHeight="1" x14ac:dyDescent="0.35">
      <c r="A2753" s="1" t="s">
        <v>85</v>
      </c>
      <c r="B2753" s="1">
        <v>1.75</v>
      </c>
      <c r="C2753" s="1" t="s">
        <v>17</v>
      </c>
      <c r="D2753" s="1" t="s">
        <v>11</v>
      </c>
      <c r="E2753" s="1">
        <v>-31.314767532483401</v>
      </c>
      <c r="F2753" s="1">
        <v>3.05454069264094</v>
      </c>
      <c r="G2753" s="1">
        <v>4.0961173160192601</v>
      </c>
      <c r="H2753" s="1">
        <v>-1.8678090909074201E-3</v>
      </c>
      <c r="I2753" s="1">
        <v>-11.6012637229514</v>
      </c>
      <c r="J2753" s="1">
        <v>-7.7851959740297598</v>
      </c>
    </row>
    <row r="2754" spans="1:10" ht="13.5" customHeight="1" x14ac:dyDescent="0.35">
      <c r="A2754" s="1" t="s">
        <v>85</v>
      </c>
      <c r="B2754" s="1">
        <v>3.5</v>
      </c>
      <c r="C2754" s="1" t="s">
        <v>17</v>
      </c>
      <c r="D2754" s="1" t="s">
        <v>11</v>
      </c>
      <c r="E2754" s="1">
        <v>-31.331623896119801</v>
      </c>
      <c r="F2754" s="1">
        <v>3.05625121212146</v>
      </c>
      <c r="G2754" s="1">
        <v>4.0983817316036797</v>
      </c>
      <c r="H2754" s="1">
        <v>-1.8688641948035099E-3</v>
      </c>
      <c r="I2754" s="1">
        <v>-11.6080585151592</v>
      </c>
      <c r="J2754" s="1">
        <v>-7.7897430259778204</v>
      </c>
    </row>
    <row r="2755" spans="1:10" ht="13.5" customHeight="1" x14ac:dyDescent="0.35">
      <c r="A2755" s="1" t="s">
        <v>85</v>
      </c>
      <c r="B2755" s="1">
        <v>0</v>
      </c>
      <c r="C2755" s="1" t="s">
        <v>10</v>
      </c>
      <c r="D2755" s="1" t="s">
        <v>11</v>
      </c>
      <c r="E2755" s="1">
        <v>-31.348480259756201</v>
      </c>
      <c r="F2755" s="1">
        <v>3.05796173160198</v>
      </c>
      <c r="G2755" s="1">
        <v>4.1006461471881002</v>
      </c>
      <c r="H2755" s="1">
        <v>-1.86991929869962E-3</v>
      </c>
      <c r="I2755" s="1">
        <v>-11.614853307367</v>
      </c>
      <c r="J2755" s="1">
        <v>-7.7942900779258801</v>
      </c>
    </row>
    <row r="2756" spans="1:10" ht="13.5" customHeight="1" x14ac:dyDescent="0.35">
      <c r="A2756" s="1" t="s">
        <v>85</v>
      </c>
      <c r="B2756" s="1">
        <v>1.75</v>
      </c>
      <c r="C2756" s="1" t="s">
        <v>10</v>
      </c>
      <c r="D2756" s="1" t="s">
        <v>11</v>
      </c>
      <c r="E2756" s="1">
        <v>-31.365336623392601</v>
      </c>
      <c r="F2756" s="1">
        <v>3.0596722510825001</v>
      </c>
      <c r="G2756" s="1">
        <v>4.1029105627725198</v>
      </c>
      <c r="H2756" s="1">
        <v>-1.8709744025957101E-3</v>
      </c>
      <c r="I2756" s="1">
        <v>-11.6216480995748</v>
      </c>
      <c r="J2756" s="1">
        <v>-7.7988371298739398</v>
      </c>
    </row>
    <row r="2757" spans="1:10" ht="13.5" customHeight="1" x14ac:dyDescent="0.35">
      <c r="A2757" s="1" t="s">
        <v>85</v>
      </c>
      <c r="B2757" s="1">
        <v>3.5</v>
      </c>
      <c r="C2757" s="1" t="s">
        <v>10</v>
      </c>
      <c r="D2757" s="1" t="s">
        <v>11</v>
      </c>
      <c r="E2757" s="1">
        <v>-31.382192987029001</v>
      </c>
      <c r="F2757" s="1">
        <v>3.0613827705630201</v>
      </c>
      <c r="G2757" s="1">
        <v>4.1051749783569402</v>
      </c>
      <c r="H2757" s="1">
        <v>-1.87202950649181E-3</v>
      </c>
      <c r="I2757" s="1">
        <v>-11.628442891782701</v>
      </c>
      <c r="J2757" s="1">
        <v>-7.8033841818220102</v>
      </c>
    </row>
    <row r="2758" spans="1:10" ht="13.5" customHeight="1" x14ac:dyDescent="0.35">
      <c r="A2758" s="1" t="s">
        <v>85</v>
      </c>
      <c r="B2758" s="1">
        <v>0</v>
      </c>
      <c r="C2758" s="1" t="s">
        <v>12</v>
      </c>
      <c r="D2758" s="1" t="s">
        <v>11</v>
      </c>
      <c r="E2758" s="1">
        <v>-31.3990493506654</v>
      </c>
      <c r="F2758" s="1">
        <v>3.0630932900435499</v>
      </c>
      <c r="G2758" s="1">
        <v>4.1074393939413598</v>
      </c>
      <c r="H2758" s="1">
        <v>-1.87308461038792E-3</v>
      </c>
      <c r="I2758" s="1">
        <v>-11.6352376839905</v>
      </c>
      <c r="J2758" s="1">
        <v>-7.8079312337700699</v>
      </c>
    </row>
    <row r="2759" spans="1:10" ht="13.5" customHeight="1" x14ac:dyDescent="0.35">
      <c r="A2759" s="1" t="s">
        <v>85</v>
      </c>
      <c r="B2759" s="1">
        <v>1.75</v>
      </c>
      <c r="C2759" s="1" t="s">
        <v>12</v>
      </c>
      <c r="D2759" s="1" t="s">
        <v>11</v>
      </c>
      <c r="E2759" s="1">
        <v>-31.4159057143018</v>
      </c>
      <c r="F2759" s="1">
        <v>3.0648038095240699</v>
      </c>
      <c r="G2759" s="1">
        <v>4.1097038095257803</v>
      </c>
      <c r="H2759" s="1">
        <v>-1.8741397142840099E-3</v>
      </c>
      <c r="I2759" s="1">
        <v>-11.642032476198301</v>
      </c>
      <c r="J2759" s="1">
        <v>-7.8124782857181296</v>
      </c>
    </row>
    <row r="2760" spans="1:10" ht="13.5" customHeight="1" x14ac:dyDescent="0.35">
      <c r="A2760" s="1" t="s">
        <v>85</v>
      </c>
      <c r="B2760" s="1">
        <v>3.5</v>
      </c>
      <c r="C2760" s="1" t="s">
        <v>12</v>
      </c>
      <c r="D2760" s="1" t="s">
        <v>11</v>
      </c>
      <c r="E2760" s="1">
        <v>-31.4327620779382</v>
      </c>
      <c r="F2760" s="1">
        <v>3.06651432900459</v>
      </c>
      <c r="G2760" s="1">
        <v>4.1119682251101999</v>
      </c>
      <c r="H2760" s="1">
        <v>-1.87519481818011E-3</v>
      </c>
      <c r="I2760" s="1">
        <v>-11.6488272684061</v>
      </c>
      <c r="J2760" s="1">
        <v>-7.8170253376661902</v>
      </c>
    </row>
    <row r="2761" spans="1:10" ht="13.5" customHeight="1" x14ac:dyDescent="0.35">
      <c r="A2761" s="1" t="s">
        <v>85</v>
      </c>
      <c r="B2761" s="1">
        <v>0</v>
      </c>
      <c r="C2761" s="1" t="s">
        <v>13</v>
      </c>
      <c r="D2761" s="1" t="s">
        <v>11</v>
      </c>
      <c r="E2761" s="1">
        <v>-31.4496184415746</v>
      </c>
      <c r="F2761" s="1">
        <v>3.06822484848511</v>
      </c>
      <c r="G2761" s="1">
        <v>4.1142326406946204</v>
      </c>
      <c r="H2761" s="1">
        <v>-1.87624992207622E-3</v>
      </c>
      <c r="I2761" s="1">
        <v>-11.655622060613901</v>
      </c>
      <c r="J2761" s="1">
        <v>-7.8215723896142499</v>
      </c>
    </row>
    <row r="2762" spans="1:10" ht="13.5" customHeight="1" x14ac:dyDescent="0.35">
      <c r="A2762" s="1" t="s">
        <v>85</v>
      </c>
      <c r="B2762" s="1">
        <v>1.75</v>
      </c>
      <c r="C2762" s="1" t="s">
        <v>13</v>
      </c>
      <c r="D2762" s="1" t="s">
        <v>11</v>
      </c>
      <c r="E2762" s="1">
        <v>-31.466474805211</v>
      </c>
      <c r="F2762" s="1">
        <v>3.0699353679656198</v>
      </c>
      <c r="G2762" s="1">
        <v>4.1164970562790399</v>
      </c>
      <c r="H2762" s="1">
        <v>-1.8773050259723199E-3</v>
      </c>
      <c r="I2762" s="1">
        <v>-11.6624168528217</v>
      </c>
      <c r="J2762" s="1">
        <v>-7.8261194415623097</v>
      </c>
    </row>
    <row r="2763" spans="1:10" ht="13.5" customHeight="1" x14ac:dyDescent="0.35">
      <c r="A2763" s="1" t="s">
        <v>85</v>
      </c>
      <c r="B2763" s="1">
        <v>3.5</v>
      </c>
      <c r="C2763" s="1" t="s">
        <v>13</v>
      </c>
      <c r="D2763" s="1" t="s">
        <v>11</v>
      </c>
      <c r="E2763" s="1">
        <v>-31.4833311688474</v>
      </c>
      <c r="F2763" s="1">
        <v>3.0716458874461399</v>
      </c>
      <c r="G2763" s="1">
        <v>4.1187614718634604</v>
      </c>
      <c r="H2763" s="1">
        <v>-1.87836012986842E-3</v>
      </c>
      <c r="I2763" s="1">
        <v>-11.669211645029501</v>
      </c>
      <c r="J2763" s="1">
        <v>-7.8306664935103703</v>
      </c>
    </row>
    <row r="2764" spans="1:10" ht="13.5" customHeight="1" x14ac:dyDescent="0.35">
      <c r="A2764" s="1" t="s">
        <v>85</v>
      </c>
      <c r="B2764" s="1">
        <v>0</v>
      </c>
      <c r="C2764" s="1" t="s">
        <v>14</v>
      </c>
      <c r="D2764" s="1" t="s">
        <v>11</v>
      </c>
      <c r="E2764" s="1">
        <v>-31.5001875324838</v>
      </c>
      <c r="F2764" s="1">
        <v>3.0733564069266599</v>
      </c>
      <c r="G2764" s="1">
        <v>4.12102588744788</v>
      </c>
      <c r="H2764" s="1">
        <v>-1.8794152337645201E-3</v>
      </c>
      <c r="I2764" s="1">
        <v>-11.6760064372373</v>
      </c>
      <c r="J2764" s="1">
        <v>-7.83521354545843</v>
      </c>
    </row>
    <row r="2765" spans="1:10" ht="13.5" customHeight="1" x14ac:dyDescent="0.35">
      <c r="A2765" s="1" t="s">
        <v>85</v>
      </c>
      <c r="B2765" s="1">
        <v>1.75</v>
      </c>
      <c r="C2765" s="1" t="s">
        <v>14</v>
      </c>
      <c r="D2765" s="1" t="s">
        <v>11</v>
      </c>
      <c r="E2765" s="1">
        <v>-31.5170438961202</v>
      </c>
      <c r="F2765" s="1">
        <v>3.0750669264071799</v>
      </c>
      <c r="G2765" s="1">
        <v>4.1232903030322996</v>
      </c>
      <c r="H2765" s="1">
        <v>-1.8804703376606199E-3</v>
      </c>
      <c r="I2765" s="1">
        <v>-11.682801229445101</v>
      </c>
      <c r="J2765" s="1">
        <v>-7.8397605974064897</v>
      </c>
    </row>
    <row r="2766" spans="1:10" ht="13.5" customHeight="1" x14ac:dyDescent="0.35">
      <c r="A2766" s="1" t="s">
        <v>85</v>
      </c>
      <c r="B2766" s="1">
        <v>3.5</v>
      </c>
      <c r="C2766" s="1" t="s">
        <v>14</v>
      </c>
      <c r="D2766" s="1" t="s">
        <v>11</v>
      </c>
      <c r="E2766" s="1">
        <v>-31.533900259756599</v>
      </c>
      <c r="F2766" s="1">
        <v>3.0767774458877</v>
      </c>
      <c r="G2766" s="1">
        <v>4.1255547186167201</v>
      </c>
      <c r="H2766" s="1">
        <v>-1.88152544155672E-3</v>
      </c>
      <c r="I2766" s="1">
        <v>-11.6895960216529</v>
      </c>
      <c r="J2766" s="1">
        <v>-7.8443076493545503</v>
      </c>
    </row>
    <row r="2767" spans="1:10" ht="13.5" customHeight="1" x14ac:dyDescent="0.35">
      <c r="A2767" s="1" t="s">
        <v>85</v>
      </c>
      <c r="B2767" s="1">
        <v>0</v>
      </c>
      <c r="C2767" s="1" t="s">
        <v>15</v>
      </c>
      <c r="D2767" s="1" t="s">
        <v>11</v>
      </c>
      <c r="E2767" s="1">
        <v>-31.550756623392999</v>
      </c>
      <c r="F2767" s="1">
        <v>3.07848796536822</v>
      </c>
      <c r="G2767" s="1">
        <v>4.1278191342011397</v>
      </c>
      <c r="H2767" s="1">
        <v>-1.8825805454528201E-3</v>
      </c>
      <c r="I2767" s="1">
        <v>-11.696390813860701</v>
      </c>
      <c r="J2767" s="1">
        <v>-7.84885470130261</v>
      </c>
    </row>
    <row r="2768" spans="1:10" ht="13.5" customHeight="1" x14ac:dyDescent="0.35">
      <c r="A2768" s="1" t="s">
        <v>85</v>
      </c>
      <c r="B2768" s="1">
        <v>1.75</v>
      </c>
      <c r="C2768" s="1" t="s">
        <v>15</v>
      </c>
      <c r="D2768" s="1" t="s">
        <v>11</v>
      </c>
      <c r="E2768" s="1">
        <v>-31.567612987029399</v>
      </c>
      <c r="F2768" s="1">
        <v>3.08019848484874</v>
      </c>
      <c r="G2768" s="1">
        <v>4.1300835497855601</v>
      </c>
      <c r="H2768" s="1">
        <v>-1.8836356493489199E-3</v>
      </c>
      <c r="I2768" s="1">
        <v>-11.703185606068599</v>
      </c>
      <c r="J2768" s="1">
        <v>-7.8534017532506697</v>
      </c>
    </row>
    <row r="2769" spans="1:10" ht="13.5" customHeight="1" x14ac:dyDescent="0.35">
      <c r="A2769" s="1" t="s">
        <v>85</v>
      </c>
      <c r="B2769" s="1">
        <v>3.5</v>
      </c>
      <c r="C2769" s="1" t="s">
        <v>15</v>
      </c>
      <c r="D2769" s="1" t="s">
        <v>11</v>
      </c>
      <c r="E2769" s="1">
        <v>-31.584469350665799</v>
      </c>
      <c r="F2769" s="1">
        <v>3.0819090043292698</v>
      </c>
      <c r="G2769" s="1">
        <v>4.1323479653699797</v>
      </c>
      <c r="H2769" s="1">
        <v>-1.88469075324502E-3</v>
      </c>
      <c r="I2769" s="1">
        <v>-11.7099803982764</v>
      </c>
      <c r="J2769" s="1">
        <v>-7.8579488051987303</v>
      </c>
    </row>
    <row r="2770" spans="1:10" ht="13.5" customHeight="1" x14ac:dyDescent="0.35">
      <c r="A2770" s="1" t="s">
        <v>85</v>
      </c>
      <c r="B2770" s="1">
        <v>0</v>
      </c>
      <c r="C2770" s="1" t="s">
        <v>16</v>
      </c>
      <c r="D2770" s="1" t="s">
        <v>11</v>
      </c>
      <c r="E2770" s="1">
        <v>-31.601325714302199</v>
      </c>
      <c r="F2770" s="1">
        <v>3.0836195238097899</v>
      </c>
      <c r="G2770" s="1">
        <v>4.1346123809544002</v>
      </c>
      <c r="H2770" s="1">
        <v>-1.8857458571411201E-3</v>
      </c>
      <c r="I2770" s="1">
        <v>-11.716775190484199</v>
      </c>
      <c r="J2770" s="1">
        <v>-7.86249585714679</v>
      </c>
    </row>
    <row r="2771" spans="1:10" ht="13.5" customHeight="1" x14ac:dyDescent="0.35">
      <c r="A2771" s="1" t="s">
        <v>85</v>
      </c>
      <c r="B2771" s="1">
        <v>1.75</v>
      </c>
      <c r="C2771" s="1" t="s">
        <v>16</v>
      </c>
      <c r="D2771" s="1" t="s">
        <v>11</v>
      </c>
      <c r="E2771" s="1">
        <v>-31.618182077938599</v>
      </c>
      <c r="F2771" s="1">
        <v>3.0853300432903099</v>
      </c>
      <c r="G2771" s="1">
        <v>4.1368767965388198</v>
      </c>
      <c r="H2771" s="1">
        <v>-1.88680096103722E-3</v>
      </c>
      <c r="I2771" s="1">
        <v>-11.723569982692</v>
      </c>
      <c r="J2771" s="1">
        <v>-7.8670429090948497</v>
      </c>
    </row>
    <row r="2772" spans="1:10" ht="13.5" customHeight="1" x14ac:dyDescent="0.35">
      <c r="A2772" s="1" t="s">
        <v>85</v>
      </c>
      <c r="B2772" s="1">
        <v>3.5</v>
      </c>
      <c r="C2772" s="1" t="s">
        <v>16</v>
      </c>
      <c r="D2772" s="1" t="s">
        <v>11</v>
      </c>
      <c r="E2772" s="1">
        <v>-31.635038441574999</v>
      </c>
      <c r="F2772" s="1">
        <v>3.0870405627708299</v>
      </c>
      <c r="G2772" s="1">
        <v>4.1391412121232403</v>
      </c>
      <c r="H2772" s="1">
        <v>-1.88785606493332E-3</v>
      </c>
      <c r="I2772" s="1">
        <v>-11.730364774899799</v>
      </c>
      <c r="J2772" s="1">
        <v>-7.8715899610429103</v>
      </c>
    </row>
    <row r="2773" spans="1:10" ht="13.5" customHeight="1" x14ac:dyDescent="0.35">
      <c r="A2773" s="1" t="s">
        <v>85</v>
      </c>
      <c r="B2773" s="1">
        <v>0</v>
      </c>
      <c r="C2773" s="1" t="s">
        <v>17</v>
      </c>
      <c r="D2773" s="1" t="s">
        <v>11</v>
      </c>
      <c r="E2773" s="1">
        <v>-31.651894805211398</v>
      </c>
      <c r="F2773" s="1">
        <v>3.08875108225135</v>
      </c>
      <c r="G2773" s="1">
        <v>4.1414056277076599</v>
      </c>
      <c r="H2773" s="1">
        <v>-1.8889111688294199E-3</v>
      </c>
      <c r="I2773" s="1">
        <v>-11.7371595671076</v>
      </c>
      <c r="J2773" s="1">
        <v>-7.87613701299097</v>
      </c>
    </row>
    <row r="2774" spans="1:10" ht="13.5" customHeight="1" x14ac:dyDescent="0.35">
      <c r="A2774" s="1" t="s">
        <v>85</v>
      </c>
      <c r="B2774" s="1">
        <v>1.75</v>
      </c>
      <c r="C2774" s="1" t="s">
        <v>17</v>
      </c>
      <c r="D2774" s="1" t="s">
        <v>11</v>
      </c>
      <c r="E2774" s="1">
        <v>-31.668751168847798</v>
      </c>
      <c r="F2774" s="1">
        <v>3.09046160173187</v>
      </c>
      <c r="G2774" s="1">
        <v>4.1436700432920803</v>
      </c>
      <c r="H2774" s="1">
        <v>-1.88996627272552E-3</v>
      </c>
      <c r="I2774" s="1">
        <v>-11.743954359315399</v>
      </c>
      <c r="J2774" s="1">
        <v>-7.8806840649390404</v>
      </c>
    </row>
    <row r="2775" spans="1:10" ht="13.5" customHeight="1" x14ac:dyDescent="0.35">
      <c r="A2775" s="1" t="s">
        <v>85</v>
      </c>
      <c r="B2775" s="1">
        <v>3.5</v>
      </c>
      <c r="C2775" s="1" t="s">
        <v>17</v>
      </c>
      <c r="D2775" s="1" t="s">
        <v>11</v>
      </c>
      <c r="E2775" s="1">
        <v>-31.685607532484202</v>
      </c>
      <c r="F2775" s="1">
        <v>3.09217212121239</v>
      </c>
      <c r="G2775" s="1">
        <v>4.1459344588764999</v>
      </c>
      <c r="H2775" s="1">
        <v>-1.8910213766216201E-3</v>
      </c>
      <c r="I2775" s="1">
        <v>-11.7507491515232</v>
      </c>
      <c r="J2775" s="1">
        <v>-7.8852311168871001</v>
      </c>
    </row>
    <row r="2776" spans="1:10" ht="13.5" customHeight="1" x14ac:dyDescent="0.35">
      <c r="A2776" s="1" t="s">
        <v>85</v>
      </c>
      <c r="B2776" s="1">
        <v>0</v>
      </c>
      <c r="C2776" s="1" t="s">
        <v>10</v>
      </c>
      <c r="D2776" s="1" t="s">
        <v>11</v>
      </c>
      <c r="E2776" s="1">
        <v>-31.702463896120602</v>
      </c>
      <c r="F2776" s="1">
        <v>3.0938826406929101</v>
      </c>
      <c r="G2776" s="1">
        <v>4.1481988744609204</v>
      </c>
      <c r="H2776" s="1">
        <v>-1.8920764805177199E-3</v>
      </c>
      <c r="I2776" s="1">
        <v>-11.757543943730999</v>
      </c>
      <c r="J2776" s="1">
        <v>-7.8897781688351598</v>
      </c>
    </row>
    <row r="2777" spans="1:10" ht="13.5" customHeight="1" x14ac:dyDescent="0.35">
      <c r="A2777" s="1" t="s">
        <v>85</v>
      </c>
      <c r="B2777" s="1">
        <v>1.75</v>
      </c>
      <c r="C2777" s="1" t="s">
        <v>10</v>
      </c>
      <c r="D2777" s="1" t="s">
        <v>11</v>
      </c>
      <c r="E2777" s="1">
        <v>-31.719320259757001</v>
      </c>
      <c r="F2777" s="1">
        <v>3.0955931601734301</v>
      </c>
      <c r="G2777" s="1">
        <v>4.15046329004534</v>
      </c>
      <c r="H2777" s="1">
        <v>-1.89313158441382E-3</v>
      </c>
      <c r="I2777" s="1">
        <v>-11.7643387359388</v>
      </c>
      <c r="J2777" s="1">
        <v>-7.8943252207832204</v>
      </c>
    </row>
    <row r="2778" spans="1:10" ht="13.5" customHeight="1" x14ac:dyDescent="0.35">
      <c r="A2778" s="1" t="s">
        <v>85</v>
      </c>
      <c r="B2778" s="1">
        <v>3.5</v>
      </c>
      <c r="C2778" s="1" t="s">
        <v>10</v>
      </c>
      <c r="D2778" s="1" t="s">
        <v>11</v>
      </c>
      <c r="E2778" s="1">
        <v>-31.736176623393401</v>
      </c>
      <c r="F2778" s="1">
        <v>3.0973036796539501</v>
      </c>
      <c r="G2778" s="1">
        <v>4.1527277056297596</v>
      </c>
      <c r="H2778" s="1">
        <v>-1.8941866883099201E-3</v>
      </c>
      <c r="I2778" s="1">
        <v>-11.7711335281467</v>
      </c>
      <c r="J2778" s="1">
        <v>-7.8988722727312801</v>
      </c>
    </row>
    <row r="2779" spans="1:10" ht="13.5" customHeight="1" x14ac:dyDescent="0.35">
      <c r="A2779" s="1" t="s">
        <v>85</v>
      </c>
      <c r="B2779" s="1">
        <v>0</v>
      </c>
      <c r="C2779" s="1" t="s">
        <v>12</v>
      </c>
      <c r="D2779" s="1" t="s">
        <v>11</v>
      </c>
      <c r="E2779" s="1">
        <v>-31.753032987029801</v>
      </c>
      <c r="F2779" s="1">
        <v>3.0990141991344702</v>
      </c>
      <c r="G2779" s="1">
        <v>4.15499212121418</v>
      </c>
      <c r="H2779" s="1">
        <v>-1.89524179220602E-3</v>
      </c>
      <c r="I2779" s="1">
        <v>-11.7779283203545</v>
      </c>
      <c r="J2779" s="1">
        <v>-7.9034193246793398</v>
      </c>
    </row>
    <row r="2780" spans="1:10" ht="13.5" customHeight="1" x14ac:dyDescent="0.35">
      <c r="A2780" s="1" t="s">
        <v>85</v>
      </c>
      <c r="B2780" s="1">
        <v>1.75</v>
      </c>
      <c r="C2780" s="1" t="s">
        <v>12</v>
      </c>
      <c r="D2780" s="1" t="s">
        <v>11</v>
      </c>
      <c r="E2780" s="1">
        <v>-31.769889350666201</v>
      </c>
      <c r="F2780" s="1">
        <v>3.1007247186149902</v>
      </c>
      <c r="G2780" s="1">
        <v>4.1572565367985996</v>
      </c>
      <c r="H2780" s="1">
        <v>-1.89629689610212E-3</v>
      </c>
      <c r="I2780" s="1">
        <v>-11.7847231125623</v>
      </c>
      <c r="J2780" s="1">
        <v>-7.9079663766274004</v>
      </c>
    </row>
    <row r="2781" spans="1:10" ht="13.5" customHeight="1" x14ac:dyDescent="0.35">
      <c r="A2781" s="1" t="s">
        <v>85</v>
      </c>
      <c r="B2781" s="1">
        <v>3.5</v>
      </c>
      <c r="C2781" s="1" t="s">
        <v>12</v>
      </c>
      <c r="D2781" s="1" t="s">
        <v>11</v>
      </c>
      <c r="E2781" s="1">
        <v>-31.786745714302601</v>
      </c>
      <c r="F2781" s="1">
        <v>3.1024352380955098</v>
      </c>
      <c r="G2781" s="1">
        <v>4.1595209523830201</v>
      </c>
      <c r="H2781" s="1">
        <v>-1.8973519999982199E-3</v>
      </c>
      <c r="I2781" s="1">
        <v>-11.7915179047701</v>
      </c>
      <c r="J2781" s="1">
        <v>-7.9125134285754601</v>
      </c>
    </row>
    <row r="2782" spans="1:10" ht="13.5" customHeight="1" x14ac:dyDescent="0.35">
      <c r="A2782" s="1" t="s">
        <v>85</v>
      </c>
      <c r="B2782" s="1">
        <v>0</v>
      </c>
      <c r="C2782" s="1" t="s">
        <v>13</v>
      </c>
      <c r="D2782" s="1" t="s">
        <v>11</v>
      </c>
      <c r="E2782" s="1">
        <v>-31.803602077939001</v>
      </c>
      <c r="F2782" s="1">
        <v>3.1041457575760298</v>
      </c>
      <c r="G2782" s="1">
        <v>4.1617853679674397</v>
      </c>
      <c r="H2782" s="1">
        <v>-1.89840710389432E-3</v>
      </c>
      <c r="I2782" s="1">
        <v>-11.7983126969779</v>
      </c>
      <c r="J2782" s="1">
        <v>-7.9170604805235198</v>
      </c>
    </row>
    <row r="2783" spans="1:10" ht="13.5" customHeight="1" x14ac:dyDescent="0.35">
      <c r="A2783" s="1" t="s">
        <v>85</v>
      </c>
      <c r="B2783" s="1">
        <v>1.75</v>
      </c>
      <c r="C2783" s="1" t="s">
        <v>13</v>
      </c>
      <c r="D2783" s="1" t="s">
        <v>11</v>
      </c>
      <c r="E2783" s="1">
        <v>-31.820458441575401</v>
      </c>
      <c r="F2783" s="1">
        <v>3.1058562770565499</v>
      </c>
      <c r="G2783" s="1">
        <v>4.1640497835518699</v>
      </c>
      <c r="H2783" s="1">
        <v>-1.8994622077904201E-3</v>
      </c>
      <c r="I2783" s="1">
        <v>-11.8051074891857</v>
      </c>
      <c r="J2783" s="1">
        <v>-7.9216075324715796</v>
      </c>
    </row>
    <row r="2784" spans="1:10" ht="13.5" customHeight="1" x14ac:dyDescent="0.35">
      <c r="A2784" s="1" t="s">
        <v>85</v>
      </c>
      <c r="B2784" s="1">
        <v>3.5</v>
      </c>
      <c r="C2784" s="1" t="s">
        <v>13</v>
      </c>
      <c r="D2784" s="1" t="s">
        <v>11</v>
      </c>
      <c r="E2784" s="1">
        <v>-31.8373148052118</v>
      </c>
      <c r="F2784" s="1">
        <v>3.1075667965370699</v>
      </c>
      <c r="G2784" s="1">
        <v>4.1663141991362904</v>
      </c>
      <c r="H2784" s="1">
        <v>-1.9005173116865199E-3</v>
      </c>
      <c r="I2784" s="1">
        <v>-11.8119022813935</v>
      </c>
      <c r="J2784" s="1">
        <v>-7.9261545844196402</v>
      </c>
    </row>
    <row r="2785" spans="1:10" ht="13.5" customHeight="1" x14ac:dyDescent="0.35">
      <c r="A2785" s="1" t="s">
        <v>85</v>
      </c>
      <c r="B2785" s="1">
        <v>0</v>
      </c>
      <c r="C2785" s="1" t="s">
        <v>14</v>
      </c>
      <c r="D2785" s="1" t="s">
        <v>11</v>
      </c>
      <c r="E2785" s="1">
        <v>-31.8541711688482</v>
      </c>
      <c r="F2785" s="1">
        <v>3.1092773160175899</v>
      </c>
      <c r="G2785" s="1">
        <v>4.16857861472071</v>
      </c>
      <c r="H2785" s="1">
        <v>-1.90157241558262E-3</v>
      </c>
      <c r="I2785" s="1">
        <v>-11.8186970736013</v>
      </c>
      <c r="J2785" s="1">
        <v>-7.9307016363676999</v>
      </c>
    </row>
    <row r="2786" spans="1:10" ht="13.5" customHeight="1" x14ac:dyDescent="0.35">
      <c r="A2786" s="1" t="s">
        <v>85</v>
      </c>
      <c r="B2786" s="1">
        <v>1.75</v>
      </c>
      <c r="C2786" s="1" t="s">
        <v>14</v>
      </c>
      <c r="D2786" s="1" t="s">
        <v>11</v>
      </c>
      <c r="E2786" s="1">
        <v>-31.8710275324846</v>
      </c>
      <c r="F2786" s="1">
        <v>3.11098783549811</v>
      </c>
      <c r="G2786" s="1">
        <v>4.1708430303051296</v>
      </c>
      <c r="H2786" s="1">
        <v>-1.9026275194787201E-3</v>
      </c>
      <c r="I2786" s="1">
        <v>-11.8254918658091</v>
      </c>
      <c r="J2786" s="1">
        <v>-7.9352486883157596</v>
      </c>
    </row>
    <row r="2787" spans="1:10" ht="13.5" customHeight="1" x14ac:dyDescent="0.35">
      <c r="A2787" s="1" t="s">
        <v>85</v>
      </c>
      <c r="B2787" s="1">
        <v>3.5</v>
      </c>
      <c r="C2787" s="1" t="s">
        <v>14</v>
      </c>
      <c r="D2787" s="1" t="s">
        <v>11</v>
      </c>
      <c r="E2787" s="1">
        <v>-31.887883896121</v>
      </c>
      <c r="F2787" s="1">
        <v>3.11269835497863</v>
      </c>
      <c r="G2787" s="1">
        <v>4.1731074458895501</v>
      </c>
      <c r="H2787" s="1">
        <v>-1.9036826233748199E-3</v>
      </c>
      <c r="I2787" s="1">
        <v>-11.832286658016899</v>
      </c>
      <c r="J2787" s="1">
        <v>-7.9397957402638202</v>
      </c>
    </row>
    <row r="2788" spans="1:10" ht="13.5" customHeight="1" x14ac:dyDescent="0.35">
      <c r="A2788" s="1" t="s">
        <v>85</v>
      </c>
      <c r="B2788" s="1">
        <v>0</v>
      </c>
      <c r="C2788" s="1" t="s">
        <v>15</v>
      </c>
      <c r="D2788" s="1" t="s">
        <v>11</v>
      </c>
      <c r="E2788" s="1">
        <v>-31.9047402597574</v>
      </c>
      <c r="F2788" s="1">
        <v>3.11440887445915</v>
      </c>
      <c r="G2788" s="1">
        <v>4.1753718614739697</v>
      </c>
      <c r="H2788" s="1">
        <v>-1.90473772727092E-3</v>
      </c>
      <c r="I2788" s="1">
        <v>-11.8390814502248</v>
      </c>
      <c r="J2788" s="1">
        <v>-7.9443427922118799</v>
      </c>
    </row>
    <row r="2789" spans="1:10" ht="13.5" customHeight="1" x14ac:dyDescent="0.35">
      <c r="A2789" s="1" t="s">
        <v>85</v>
      </c>
      <c r="B2789" s="1">
        <v>1.75</v>
      </c>
      <c r="C2789" s="1" t="s">
        <v>15</v>
      </c>
      <c r="D2789" s="1" t="s">
        <v>11</v>
      </c>
      <c r="E2789" s="1">
        <v>-31.9215966233938</v>
      </c>
      <c r="F2789" s="1">
        <v>3.1161193939396701</v>
      </c>
      <c r="G2789" s="1">
        <v>4.1776362770583901</v>
      </c>
      <c r="H2789" s="1">
        <v>-1.9057928311670201E-3</v>
      </c>
      <c r="I2789" s="1">
        <v>-11.845876242432601</v>
      </c>
      <c r="J2789" s="1">
        <v>-7.9488898441599396</v>
      </c>
    </row>
    <row r="2790" spans="1:10" ht="13.5" customHeight="1" x14ac:dyDescent="0.35">
      <c r="A2790" s="1" t="s">
        <v>85</v>
      </c>
      <c r="B2790" s="1">
        <v>3.5</v>
      </c>
      <c r="C2790" s="1" t="s">
        <v>15</v>
      </c>
      <c r="D2790" s="1" t="s">
        <v>11</v>
      </c>
      <c r="E2790" s="1">
        <v>-31.9384529870302</v>
      </c>
      <c r="F2790" s="1">
        <v>3.1178299134201901</v>
      </c>
      <c r="G2790" s="1">
        <v>4.1799006926428097</v>
      </c>
      <c r="H2790" s="1">
        <v>-1.90684793506312E-3</v>
      </c>
      <c r="I2790" s="1">
        <v>-11.8526710346404</v>
      </c>
      <c r="J2790" s="1">
        <v>-7.9534368961080002</v>
      </c>
    </row>
    <row r="2791" spans="1:10" ht="13.5" customHeight="1" x14ac:dyDescent="0.35">
      <c r="A2791" s="1" t="s">
        <v>85</v>
      </c>
      <c r="B2791" s="1">
        <v>0</v>
      </c>
      <c r="C2791" s="1" t="s">
        <v>16</v>
      </c>
      <c r="D2791" s="1" t="s">
        <v>11</v>
      </c>
      <c r="E2791" s="1">
        <v>-31.955309350666599</v>
      </c>
      <c r="F2791" s="1">
        <v>3.1195404329007101</v>
      </c>
      <c r="G2791" s="1">
        <v>4.1821651082272302</v>
      </c>
      <c r="H2791" s="1">
        <v>-1.90790303895922E-3</v>
      </c>
      <c r="I2791" s="1">
        <v>-11.859465826848201</v>
      </c>
      <c r="J2791" s="1">
        <v>-7.9579839480560697</v>
      </c>
    </row>
    <row r="2792" spans="1:10" ht="13.5" customHeight="1" x14ac:dyDescent="0.35">
      <c r="A2792" s="1" t="s">
        <v>85</v>
      </c>
      <c r="B2792" s="1">
        <v>1.75</v>
      </c>
      <c r="C2792" s="1" t="s">
        <v>16</v>
      </c>
      <c r="D2792" s="1" t="s">
        <v>11</v>
      </c>
      <c r="E2792" s="1">
        <v>-31.972165714302999</v>
      </c>
      <c r="F2792" s="1">
        <v>3.1212509523812302</v>
      </c>
      <c r="G2792" s="1">
        <v>4.1844295238116498</v>
      </c>
      <c r="H2792" s="1">
        <v>-1.9089581428553199E-3</v>
      </c>
      <c r="I2792" s="1">
        <v>-11.866260619056</v>
      </c>
      <c r="J2792" s="1">
        <v>-7.9625310000041303</v>
      </c>
    </row>
    <row r="2793" spans="1:10" ht="13.5" customHeight="1" x14ac:dyDescent="0.35">
      <c r="A2793" s="1" t="s">
        <v>85</v>
      </c>
      <c r="B2793" s="1">
        <v>3.5</v>
      </c>
      <c r="C2793" s="1" t="s">
        <v>16</v>
      </c>
      <c r="D2793" s="1" t="s">
        <v>11</v>
      </c>
      <c r="E2793" s="1">
        <v>-31.989022077939399</v>
      </c>
      <c r="F2793" s="1">
        <v>3.1229614718617502</v>
      </c>
      <c r="G2793" s="1">
        <v>4.1866939393960703</v>
      </c>
      <c r="H2793" s="1">
        <v>-1.91001324675142E-3</v>
      </c>
      <c r="I2793" s="1">
        <v>-11.873055411263801</v>
      </c>
      <c r="J2793" s="1">
        <v>-7.96707805195219</v>
      </c>
    </row>
    <row r="2794" spans="1:10" ht="13.5" customHeight="1" x14ac:dyDescent="0.35">
      <c r="A2794" s="1" t="s">
        <v>85</v>
      </c>
      <c r="B2794" s="1">
        <v>0</v>
      </c>
      <c r="C2794" s="1" t="s">
        <v>17</v>
      </c>
      <c r="D2794" s="1" t="s">
        <v>11</v>
      </c>
      <c r="E2794" s="1">
        <v>-32.005878441575803</v>
      </c>
      <c r="F2794" s="1">
        <v>3.1246719913422698</v>
      </c>
      <c r="G2794" s="1">
        <v>4.1889583549804899</v>
      </c>
      <c r="H2794" s="1">
        <v>-1.9110683506475201E-3</v>
      </c>
      <c r="I2794" s="1">
        <v>-11.8798502034716</v>
      </c>
      <c r="J2794" s="1">
        <v>-7.9716251039002497</v>
      </c>
    </row>
    <row r="2795" spans="1:10" ht="13.5" customHeight="1" x14ac:dyDescent="0.35">
      <c r="A2795" s="1" t="s">
        <v>85</v>
      </c>
      <c r="B2795" s="1">
        <v>1.75</v>
      </c>
      <c r="C2795" s="1" t="s">
        <v>17</v>
      </c>
      <c r="D2795" s="1" t="s">
        <v>11</v>
      </c>
      <c r="E2795" s="1">
        <v>-32.022734805212203</v>
      </c>
      <c r="F2795" s="1">
        <v>3.1263825108227898</v>
      </c>
      <c r="G2795" s="1">
        <v>4.1912227705649103</v>
      </c>
      <c r="H2795" s="1">
        <v>-1.9121234545436199E-3</v>
      </c>
      <c r="I2795" s="1">
        <v>-11.886644995679401</v>
      </c>
      <c r="J2795" s="1">
        <v>-7.9761721558483103</v>
      </c>
    </row>
    <row r="2796" spans="1:10" ht="13.5" customHeight="1" x14ac:dyDescent="0.35">
      <c r="A2796" s="1" t="s">
        <v>85</v>
      </c>
      <c r="B2796" s="1">
        <v>3.5</v>
      </c>
      <c r="C2796" s="1" t="s">
        <v>17</v>
      </c>
      <c r="D2796" s="1" t="s">
        <v>11</v>
      </c>
      <c r="E2796" s="1">
        <v>-32.039591168848602</v>
      </c>
      <c r="F2796" s="1">
        <v>3.1280930303033099</v>
      </c>
      <c r="G2796" s="1">
        <v>4.1934871861493299</v>
      </c>
      <c r="H2796" s="1">
        <v>-1.91317855843972E-3</v>
      </c>
      <c r="I2796" s="1">
        <v>-11.8934397878872</v>
      </c>
      <c r="J2796" s="1">
        <v>-7.98071920779637</v>
      </c>
    </row>
    <row r="2797" spans="1:10" ht="13.5" customHeight="1" x14ac:dyDescent="0.35">
      <c r="A2797" s="1" t="s">
        <v>85</v>
      </c>
      <c r="B2797" s="1">
        <v>0</v>
      </c>
      <c r="C2797" s="1" t="s">
        <v>10</v>
      </c>
      <c r="D2797" s="1" t="s">
        <v>11</v>
      </c>
      <c r="E2797" s="1">
        <v>-32.056447532485002</v>
      </c>
      <c r="F2797" s="1">
        <v>3.1298035497838299</v>
      </c>
      <c r="G2797" s="1">
        <v>4.1957516017337504</v>
      </c>
      <c r="H2797" s="1">
        <v>-1.9142336623358201E-3</v>
      </c>
      <c r="I2797" s="1">
        <v>-11.900234580095001</v>
      </c>
      <c r="J2797" s="1">
        <v>-7.9852662597444297</v>
      </c>
    </row>
    <row r="2798" spans="1:10" ht="13.5" customHeight="1" x14ac:dyDescent="0.35">
      <c r="A2798" s="1" t="s">
        <v>85</v>
      </c>
      <c r="B2798" s="1">
        <v>1.75</v>
      </c>
      <c r="C2798" s="1" t="s">
        <v>10</v>
      </c>
      <c r="D2798" s="1" t="s">
        <v>11</v>
      </c>
      <c r="E2798" s="1">
        <v>-32.073303896121402</v>
      </c>
      <c r="F2798" s="1">
        <v>3.1315140692643499</v>
      </c>
      <c r="G2798" s="1">
        <v>4.19801601731817</v>
      </c>
      <c r="H2798" s="1">
        <v>-1.9152887662319199E-3</v>
      </c>
      <c r="I2798" s="1">
        <v>-11.907029372302899</v>
      </c>
      <c r="J2798" s="1">
        <v>-7.9898133116924903</v>
      </c>
    </row>
    <row r="2799" spans="1:10" ht="13.5" customHeight="1" x14ac:dyDescent="0.35">
      <c r="A2799" s="1" t="s">
        <v>85</v>
      </c>
      <c r="B2799" s="1">
        <v>3.5</v>
      </c>
      <c r="C2799" s="1" t="s">
        <v>10</v>
      </c>
      <c r="D2799" s="1" t="s">
        <v>11</v>
      </c>
      <c r="E2799" s="1">
        <v>-32.090160259757802</v>
      </c>
      <c r="F2799" s="1">
        <v>3.13322458874487</v>
      </c>
      <c r="G2799" s="1">
        <v>4.2002804329025896</v>
      </c>
      <c r="H2799" s="1">
        <v>-1.91634387012802E-3</v>
      </c>
      <c r="I2799" s="1">
        <v>-11.9138241645107</v>
      </c>
      <c r="J2799" s="1">
        <v>-7.99436036364055</v>
      </c>
    </row>
    <row r="2800" spans="1:10" ht="13.5" customHeight="1" x14ac:dyDescent="0.35">
      <c r="A2800" s="1" t="s">
        <v>85</v>
      </c>
      <c r="B2800" s="1">
        <v>0</v>
      </c>
      <c r="C2800" s="1" t="s">
        <v>12</v>
      </c>
      <c r="D2800" s="1" t="s">
        <v>11</v>
      </c>
      <c r="E2800" s="1">
        <v>-32.107016623394202</v>
      </c>
      <c r="F2800" s="1">
        <v>3.13493510822539</v>
      </c>
      <c r="G2800" s="1">
        <v>4.20254484848701</v>
      </c>
      <c r="H2800" s="1">
        <v>-1.9173989740241201E-3</v>
      </c>
      <c r="I2800" s="1">
        <v>-11.920618956718499</v>
      </c>
      <c r="J2800" s="1">
        <v>-7.9989074155886097</v>
      </c>
    </row>
    <row r="2801" spans="1:10" ht="13.5" customHeight="1" x14ac:dyDescent="0.35">
      <c r="A2801" s="1" t="s">
        <v>85</v>
      </c>
      <c r="B2801" s="1">
        <v>1.75</v>
      </c>
      <c r="C2801" s="1" t="s">
        <v>12</v>
      </c>
      <c r="D2801" s="1" t="s">
        <v>11</v>
      </c>
      <c r="E2801" s="1">
        <v>-32.123872987030602</v>
      </c>
      <c r="F2801" s="1">
        <v>3.13664562770591</v>
      </c>
      <c r="G2801" s="1">
        <v>4.2048092640714296</v>
      </c>
      <c r="H2801" s="1">
        <v>-1.91845407792022E-3</v>
      </c>
      <c r="I2801" s="1">
        <v>-11.9274137489263</v>
      </c>
      <c r="J2801" s="1">
        <v>-8.0034544675366703</v>
      </c>
    </row>
    <row r="2802" spans="1:10" ht="13.5" customHeight="1" x14ac:dyDescent="0.35">
      <c r="A2802" s="1" t="s">
        <v>85</v>
      </c>
      <c r="B2802" s="1">
        <v>3.5</v>
      </c>
      <c r="C2802" s="1" t="s">
        <v>12</v>
      </c>
      <c r="D2802" s="1" t="s">
        <v>11</v>
      </c>
      <c r="E2802" s="1">
        <v>-32.140729350667002</v>
      </c>
      <c r="F2802" s="1">
        <v>3.1383561471864301</v>
      </c>
      <c r="G2802" s="1">
        <v>4.2070736796558501</v>
      </c>
      <c r="H2802" s="1">
        <v>-1.91950918181632E-3</v>
      </c>
      <c r="I2802" s="1">
        <v>-11.934208541134099</v>
      </c>
      <c r="J2802" s="1">
        <v>-8.0080015194847292</v>
      </c>
    </row>
    <row r="2803" spans="1:10" ht="13.5" customHeight="1" x14ac:dyDescent="0.35">
      <c r="A2803" s="1" t="s">
        <v>85</v>
      </c>
      <c r="B2803" s="1">
        <v>0</v>
      </c>
      <c r="C2803" s="1" t="s">
        <v>13</v>
      </c>
      <c r="D2803" s="1" t="s">
        <v>11</v>
      </c>
      <c r="E2803" s="1">
        <v>-32.157585714303401</v>
      </c>
      <c r="F2803" s="1">
        <v>3.1400666666669501</v>
      </c>
      <c r="G2803" s="1">
        <v>4.2093380952402697</v>
      </c>
      <c r="H2803" s="1">
        <v>-1.9205642857124199E-3</v>
      </c>
      <c r="I2803" s="1">
        <v>-11.9410033333419</v>
      </c>
      <c r="J2803" s="1">
        <v>-8.0125485714327898</v>
      </c>
    </row>
    <row r="2804" spans="1:10" ht="13.5" customHeight="1" x14ac:dyDescent="0.35">
      <c r="A2804" s="1" t="s">
        <v>85</v>
      </c>
      <c r="B2804" s="1">
        <v>1.75</v>
      </c>
      <c r="C2804" s="1" t="s">
        <v>13</v>
      </c>
      <c r="D2804" s="1" t="s">
        <v>11</v>
      </c>
      <c r="E2804" s="1">
        <v>-32.174442077939801</v>
      </c>
      <c r="F2804" s="1">
        <v>3.1417771861474701</v>
      </c>
      <c r="G2804" s="1">
        <v>4.2116025108246902</v>
      </c>
      <c r="H2804" s="1">
        <v>-1.92161938960852E-3</v>
      </c>
      <c r="I2804" s="1">
        <v>-11.947798125549699</v>
      </c>
      <c r="J2804" s="1">
        <v>-8.0170956233808504</v>
      </c>
    </row>
    <row r="2805" spans="1:10" ht="13.5" customHeight="1" x14ac:dyDescent="0.35">
      <c r="A2805" s="1" t="s">
        <v>85</v>
      </c>
      <c r="B2805" s="1">
        <v>3.5</v>
      </c>
      <c r="C2805" s="1" t="s">
        <v>13</v>
      </c>
      <c r="D2805" s="1" t="s">
        <v>11</v>
      </c>
      <c r="E2805" s="1">
        <v>-32.191298441576201</v>
      </c>
      <c r="F2805" s="1">
        <v>3.1434877056279902</v>
      </c>
      <c r="G2805" s="1">
        <v>4.2138669264091098</v>
      </c>
      <c r="H2805" s="1">
        <v>-1.9226744935046201E-3</v>
      </c>
      <c r="I2805" s="1">
        <v>-11.9545929177575</v>
      </c>
      <c r="J2805" s="1">
        <v>-8.0216426753289092</v>
      </c>
    </row>
    <row r="2806" spans="1:10" ht="13.5" customHeight="1" x14ac:dyDescent="0.35">
      <c r="A2806" s="1" t="s">
        <v>85</v>
      </c>
      <c r="B2806" s="1">
        <v>0</v>
      </c>
      <c r="C2806" s="1" t="s">
        <v>14</v>
      </c>
      <c r="D2806" s="1" t="s">
        <v>11</v>
      </c>
      <c r="E2806" s="1">
        <v>-32.208154805212601</v>
      </c>
      <c r="F2806" s="1">
        <v>3.1451982251085102</v>
      </c>
      <c r="G2806" s="1">
        <v>4.2161313419935302</v>
      </c>
      <c r="H2806" s="1">
        <v>-1.9237295974007199E-3</v>
      </c>
      <c r="I2806" s="1">
        <v>-11.961387709965299</v>
      </c>
      <c r="J2806" s="1">
        <v>-8.0261897272769698</v>
      </c>
    </row>
    <row r="2807" spans="1:10" ht="13.5" customHeight="1" x14ac:dyDescent="0.35">
      <c r="A2807" s="1" t="s">
        <v>85</v>
      </c>
      <c r="B2807" s="1">
        <v>1.75</v>
      </c>
      <c r="C2807" s="1" t="s">
        <v>14</v>
      </c>
      <c r="D2807" s="1" t="s">
        <v>11</v>
      </c>
      <c r="E2807" s="1">
        <v>-32.225011168849001</v>
      </c>
      <c r="F2807" s="1">
        <v>3.1469087445890298</v>
      </c>
      <c r="G2807" s="1">
        <v>4.2183957575779498</v>
      </c>
      <c r="H2807" s="1">
        <v>-1.92478470129682E-3</v>
      </c>
      <c r="I2807" s="1">
        <v>-11.9681825021731</v>
      </c>
      <c r="J2807" s="1">
        <v>-8.0307367792250393</v>
      </c>
    </row>
    <row r="2808" spans="1:10" ht="13.5" customHeight="1" x14ac:dyDescent="0.35">
      <c r="A2808" s="1" t="s">
        <v>85</v>
      </c>
      <c r="B2808" s="1">
        <v>3.5</v>
      </c>
      <c r="C2808" s="1" t="s">
        <v>14</v>
      </c>
      <c r="D2808" s="1" t="s">
        <v>11</v>
      </c>
      <c r="E2808" s="1">
        <v>-32.241867532485401</v>
      </c>
      <c r="F2808" s="1">
        <v>3.1486192640695498</v>
      </c>
      <c r="G2808" s="1">
        <v>4.2206601731623703</v>
      </c>
      <c r="H2808" s="1">
        <v>-1.9258398051929201E-3</v>
      </c>
      <c r="I2808" s="1">
        <v>-11.974977294380899</v>
      </c>
      <c r="J2808" s="1">
        <v>-8.0352838311730999</v>
      </c>
    </row>
    <row r="2809" spans="1:10" ht="13.5" customHeight="1" x14ac:dyDescent="0.35">
      <c r="A2809" s="1" t="s">
        <v>85</v>
      </c>
      <c r="B2809" s="1">
        <v>0</v>
      </c>
      <c r="C2809" s="1" t="s">
        <v>15</v>
      </c>
      <c r="D2809" s="1" t="s">
        <v>11</v>
      </c>
      <c r="E2809" s="1">
        <v>-32.258723896121801</v>
      </c>
      <c r="F2809" s="1">
        <v>3.1503297835500699</v>
      </c>
      <c r="G2809" s="1">
        <v>4.2229245887467899</v>
      </c>
      <c r="H2809" s="1">
        <v>-1.92689490908902E-3</v>
      </c>
      <c r="I2809" s="1">
        <v>-11.9817720865888</v>
      </c>
      <c r="J2809" s="1">
        <v>-8.0398308831211605</v>
      </c>
    </row>
    <row r="2810" spans="1:10" ht="13.5" customHeight="1" x14ac:dyDescent="0.35">
      <c r="A2810" s="1" t="s">
        <v>85</v>
      </c>
      <c r="B2810" s="1">
        <v>1.75</v>
      </c>
      <c r="C2810" s="1" t="s">
        <v>15</v>
      </c>
      <c r="D2810" s="1" t="s">
        <v>11</v>
      </c>
      <c r="E2810" s="1">
        <v>-32.2755802597582</v>
      </c>
      <c r="F2810" s="1">
        <v>3.1520403030305899</v>
      </c>
      <c r="G2810" s="1">
        <v>4.2251890043312104</v>
      </c>
      <c r="H2810" s="1">
        <v>-1.92795001298512E-3</v>
      </c>
      <c r="I2810" s="1">
        <v>-11.9885668787966</v>
      </c>
      <c r="J2810" s="1">
        <v>-8.0443779350692193</v>
      </c>
    </row>
    <row r="2811" spans="1:10" ht="13.5" customHeight="1" x14ac:dyDescent="0.35">
      <c r="A2811" s="1" t="s">
        <v>85</v>
      </c>
      <c r="B2811" s="1">
        <v>3.5</v>
      </c>
      <c r="C2811" s="1" t="s">
        <v>15</v>
      </c>
      <c r="D2811" s="1" t="s">
        <v>11</v>
      </c>
      <c r="E2811" s="1">
        <v>-32.2924366233946</v>
      </c>
      <c r="F2811" s="1">
        <v>3.1537508225111099</v>
      </c>
      <c r="G2811" s="1">
        <v>4.22745341991563</v>
      </c>
      <c r="H2811" s="1">
        <v>-1.9290051168812199E-3</v>
      </c>
      <c r="I2811" s="1">
        <v>-11.9953616710044</v>
      </c>
      <c r="J2811" s="1">
        <v>-8.0489249870172799</v>
      </c>
    </row>
    <row r="2812" spans="1:10" ht="13.5" customHeight="1" x14ac:dyDescent="0.35">
      <c r="A2812" s="1" t="s">
        <v>85</v>
      </c>
      <c r="B2812" s="1">
        <v>0</v>
      </c>
      <c r="C2812" s="1" t="s">
        <v>16</v>
      </c>
      <c r="D2812" s="1" t="s">
        <v>11</v>
      </c>
      <c r="E2812" s="1">
        <v>-32.309292987031</v>
      </c>
      <c r="F2812" s="1">
        <v>3.15546134199163</v>
      </c>
      <c r="G2812" s="1">
        <v>4.2297178355000504</v>
      </c>
      <c r="H2812" s="1">
        <v>-1.93006022077732E-3</v>
      </c>
      <c r="I2812" s="1">
        <v>-12.0021564632122</v>
      </c>
      <c r="J2812" s="1">
        <v>-8.0534720389653405</v>
      </c>
    </row>
    <row r="2813" spans="1:10" ht="13.5" customHeight="1" x14ac:dyDescent="0.35">
      <c r="A2813" s="1" t="s">
        <v>85</v>
      </c>
      <c r="B2813" s="1">
        <v>1.75</v>
      </c>
      <c r="C2813" s="1" t="s">
        <v>16</v>
      </c>
      <c r="D2813" s="1" t="s">
        <v>11</v>
      </c>
      <c r="E2813" s="1">
        <v>-32.3261493506674</v>
      </c>
      <c r="F2813" s="1">
        <v>3.15717186147215</v>
      </c>
      <c r="G2813" s="1">
        <v>4.23198225108447</v>
      </c>
      <c r="H2813" s="1">
        <v>-1.9311153246734201E-3</v>
      </c>
      <c r="I2813" s="1">
        <v>-12.00895125542</v>
      </c>
      <c r="J2813" s="1">
        <v>-8.0580190909133993</v>
      </c>
    </row>
    <row r="2814" spans="1:10" ht="13.5" customHeight="1" x14ac:dyDescent="0.35">
      <c r="A2814" s="1" t="s">
        <v>85</v>
      </c>
      <c r="B2814" s="1">
        <v>3.5</v>
      </c>
      <c r="C2814" s="1" t="s">
        <v>16</v>
      </c>
      <c r="D2814" s="1" t="s">
        <v>11</v>
      </c>
      <c r="E2814" s="1">
        <v>-32.3430057143038</v>
      </c>
      <c r="F2814" s="1">
        <v>3.15888238095267</v>
      </c>
      <c r="G2814" s="1">
        <v>4.2342466666688896</v>
      </c>
      <c r="H2814" s="1">
        <v>-1.9321704285695199E-3</v>
      </c>
      <c r="I2814" s="1">
        <v>-12.0157460476278</v>
      </c>
      <c r="J2814" s="1">
        <v>-8.0625661428614599</v>
      </c>
    </row>
    <row r="2815" spans="1:10" ht="13.5" customHeight="1" x14ac:dyDescent="0.35">
      <c r="A2815" s="1" t="s">
        <v>85</v>
      </c>
      <c r="B2815" s="1">
        <v>0</v>
      </c>
      <c r="C2815" s="1" t="s">
        <v>17</v>
      </c>
      <c r="D2815" s="1" t="s">
        <v>11</v>
      </c>
      <c r="E2815" s="1">
        <v>-32.3598620779402</v>
      </c>
      <c r="F2815" s="1">
        <v>3.1605929004331901</v>
      </c>
      <c r="G2815" s="1">
        <v>4.2365110822533101</v>
      </c>
      <c r="H2815" s="1">
        <v>-1.93322553246562E-3</v>
      </c>
      <c r="I2815" s="1">
        <v>-12.0225408398356</v>
      </c>
      <c r="J2815" s="1">
        <v>-8.0671131948095205</v>
      </c>
    </row>
    <row r="2816" spans="1:10" ht="13.5" customHeight="1" x14ac:dyDescent="0.35">
      <c r="A2816" s="1" t="s">
        <v>85</v>
      </c>
      <c r="B2816" s="1">
        <v>1.75</v>
      </c>
      <c r="C2816" s="1" t="s">
        <v>17</v>
      </c>
      <c r="D2816" s="1" t="s">
        <v>11</v>
      </c>
      <c r="E2816" s="1">
        <v>-32.3767184415766</v>
      </c>
      <c r="F2816" s="1">
        <v>3.1623034199137101</v>
      </c>
      <c r="G2816" s="1">
        <v>4.2387754978377297</v>
      </c>
      <c r="H2816" s="1">
        <v>-1.9342806363617201E-3</v>
      </c>
      <c r="I2816" s="1">
        <v>-12.0293356320434</v>
      </c>
      <c r="J2816" s="1">
        <v>-8.0716602467575793</v>
      </c>
    </row>
    <row r="2817" spans="1:10" ht="13.5" customHeight="1" x14ac:dyDescent="0.35">
      <c r="A2817" s="1" t="s">
        <v>85</v>
      </c>
      <c r="B2817" s="1">
        <v>3.5</v>
      </c>
      <c r="C2817" s="1" t="s">
        <v>17</v>
      </c>
      <c r="D2817" s="1" t="s">
        <v>11</v>
      </c>
      <c r="E2817" s="1">
        <v>-32.393574805212999</v>
      </c>
      <c r="F2817" s="1">
        <v>3.1640139393942301</v>
      </c>
      <c r="G2817" s="1">
        <v>4.2410399134221501</v>
      </c>
      <c r="H2817" s="1">
        <v>-1.9353357402578199E-3</v>
      </c>
      <c r="I2817" s="1">
        <v>-12.036130424251199</v>
      </c>
      <c r="J2817" s="1">
        <v>-8.0762072987056399</v>
      </c>
    </row>
    <row r="2818" spans="1:10" ht="13.5" customHeight="1" x14ac:dyDescent="0.35">
      <c r="A2818" s="1" t="s">
        <v>85</v>
      </c>
      <c r="B2818" s="1">
        <v>0</v>
      </c>
      <c r="C2818" s="1" t="s">
        <v>10</v>
      </c>
      <c r="D2818" s="1" t="s">
        <v>11</v>
      </c>
      <c r="E2818" s="1">
        <v>-32.410431168849399</v>
      </c>
      <c r="F2818" s="1">
        <v>3.1657244588747502</v>
      </c>
      <c r="G2818" s="1">
        <v>4.2433043290065697</v>
      </c>
      <c r="H2818" s="1">
        <v>-1.93639084415392E-3</v>
      </c>
      <c r="I2818" s="1">
        <v>-12.0429252164591</v>
      </c>
      <c r="J2818" s="1">
        <v>-8.0807543506537005</v>
      </c>
    </row>
    <row r="2819" spans="1:10" ht="13.5" customHeight="1" x14ac:dyDescent="0.35">
      <c r="A2819" s="1" t="s">
        <v>85</v>
      </c>
      <c r="B2819" s="1">
        <v>1.75</v>
      </c>
      <c r="C2819" s="1" t="s">
        <v>10</v>
      </c>
      <c r="D2819" s="1" t="s">
        <v>11</v>
      </c>
      <c r="E2819" s="1">
        <v>-32.427287532485799</v>
      </c>
      <c r="F2819" s="1">
        <v>3.1674349783552702</v>
      </c>
      <c r="G2819" s="1">
        <v>4.2455687445909902</v>
      </c>
      <c r="H2819" s="1">
        <v>-1.9374459480500201E-3</v>
      </c>
      <c r="I2819" s="1">
        <v>-12.049720008666901</v>
      </c>
      <c r="J2819" s="1">
        <v>-8.0853014026017593</v>
      </c>
    </row>
    <row r="2820" spans="1:10" ht="13.5" customHeight="1" x14ac:dyDescent="0.35">
      <c r="A2820" s="1" t="s">
        <v>85</v>
      </c>
      <c r="B2820" s="1">
        <v>3.5</v>
      </c>
      <c r="C2820" s="1" t="s">
        <v>10</v>
      </c>
      <c r="D2820" s="1" t="s">
        <v>11</v>
      </c>
      <c r="E2820" s="1">
        <v>-32.444143896122199</v>
      </c>
      <c r="F2820" s="1">
        <v>3.1691454978357898</v>
      </c>
      <c r="G2820" s="1">
        <v>4.2478331601754098</v>
      </c>
      <c r="H2820" s="1">
        <v>-1.93850105194612E-3</v>
      </c>
      <c r="I2820" s="1">
        <v>-12.0565148008747</v>
      </c>
      <c r="J2820" s="1">
        <v>-8.0898484545498199</v>
      </c>
    </row>
    <row r="2821" spans="1:10" ht="13.5" customHeight="1" x14ac:dyDescent="0.35">
      <c r="A2821" s="1" t="s">
        <v>85</v>
      </c>
      <c r="B2821" s="1">
        <v>0</v>
      </c>
      <c r="C2821" s="1" t="s">
        <v>12</v>
      </c>
      <c r="D2821" s="1" t="s">
        <v>11</v>
      </c>
      <c r="E2821" s="1">
        <v>-32.461000259758599</v>
      </c>
      <c r="F2821" s="1">
        <v>3.1708560173163098</v>
      </c>
      <c r="G2821" s="1">
        <v>4.2500975757598303</v>
      </c>
      <c r="H2821" s="1">
        <v>-1.93955615584222E-3</v>
      </c>
      <c r="I2821" s="1">
        <v>-12.063309593082501</v>
      </c>
      <c r="J2821" s="1">
        <v>-8.0943955064978805</v>
      </c>
    </row>
    <row r="2822" spans="1:10" ht="13.5" customHeight="1" x14ac:dyDescent="0.35">
      <c r="A2822" s="1" t="s">
        <v>85</v>
      </c>
      <c r="B2822" s="1">
        <v>1.75</v>
      </c>
      <c r="C2822" s="1" t="s">
        <v>12</v>
      </c>
      <c r="D2822" s="1" t="s">
        <v>11</v>
      </c>
      <c r="E2822" s="1">
        <v>-32.477856623394999</v>
      </c>
      <c r="F2822" s="1">
        <v>3.1725665367968299</v>
      </c>
      <c r="G2822" s="1">
        <v>4.2523619913442499</v>
      </c>
      <c r="H2822" s="1">
        <v>-1.9406112597383199E-3</v>
      </c>
      <c r="I2822" s="1">
        <v>-12.0701043852903</v>
      </c>
      <c r="J2822" s="1">
        <v>-8.0989425584459394</v>
      </c>
    </row>
    <row r="2823" spans="1:10" ht="13.5" customHeight="1" x14ac:dyDescent="0.35">
      <c r="A2823" s="1" t="s">
        <v>85</v>
      </c>
      <c r="B2823" s="1">
        <v>3.5</v>
      </c>
      <c r="C2823" s="1" t="s">
        <v>12</v>
      </c>
      <c r="D2823" s="1" t="s">
        <v>11</v>
      </c>
      <c r="E2823" s="1">
        <v>-32.494712987031399</v>
      </c>
      <c r="F2823" s="1">
        <v>3.1742770562773499</v>
      </c>
      <c r="G2823" s="1">
        <v>4.2546264069286703</v>
      </c>
      <c r="H2823" s="1">
        <v>-1.94166636363442E-3</v>
      </c>
      <c r="I2823" s="1">
        <v>-12.076899177498101</v>
      </c>
      <c r="J2823" s="1">
        <v>-8.103489610394</v>
      </c>
    </row>
    <row r="2824" spans="1:10" ht="13.5" customHeight="1" x14ac:dyDescent="0.35">
      <c r="A2824" s="1" t="s">
        <v>85</v>
      </c>
      <c r="B2824" s="1">
        <v>0</v>
      </c>
      <c r="C2824" s="1" t="s">
        <v>13</v>
      </c>
      <c r="D2824" s="1" t="s">
        <v>11</v>
      </c>
      <c r="E2824" s="1">
        <v>-32.511569350667799</v>
      </c>
      <c r="F2824" s="1">
        <v>3.1759875757578699</v>
      </c>
      <c r="G2824" s="1">
        <v>4.2568908225130899</v>
      </c>
      <c r="H2824" s="1">
        <v>-1.9427214675305201E-3</v>
      </c>
      <c r="I2824" s="1">
        <v>-12.0836939697059</v>
      </c>
      <c r="J2824" s="1">
        <v>-8.1080366623420694</v>
      </c>
    </row>
    <row r="2825" spans="1:10" ht="13.5" customHeight="1" x14ac:dyDescent="0.35">
      <c r="A2825" s="1" t="s">
        <v>85</v>
      </c>
      <c r="B2825" s="1">
        <v>1.75</v>
      </c>
      <c r="C2825" s="1" t="s">
        <v>13</v>
      </c>
      <c r="D2825" s="1" t="s">
        <v>11</v>
      </c>
      <c r="E2825" s="1">
        <v>-32.528425714304198</v>
      </c>
      <c r="F2825" s="1">
        <v>3.17769809523839</v>
      </c>
      <c r="G2825" s="1">
        <v>4.2591552380975104</v>
      </c>
      <c r="H2825" s="1">
        <v>-1.9437765714266199E-3</v>
      </c>
      <c r="I2825" s="1">
        <v>-12.090488761913701</v>
      </c>
      <c r="J2825" s="1">
        <v>-8.11258371429013</v>
      </c>
    </row>
    <row r="2826" spans="1:10" ht="13.5" customHeight="1" x14ac:dyDescent="0.35">
      <c r="A2826" s="1" t="s">
        <v>85</v>
      </c>
      <c r="B2826" s="1">
        <v>3.5</v>
      </c>
      <c r="C2826" s="1" t="s">
        <v>13</v>
      </c>
      <c r="D2826" s="1" t="s">
        <v>11</v>
      </c>
      <c r="E2826" s="1">
        <v>-32.545282077940598</v>
      </c>
      <c r="F2826" s="1">
        <v>3.17940861471891</v>
      </c>
      <c r="G2826" s="1">
        <v>4.26141965368193</v>
      </c>
      <c r="H2826" s="1">
        <v>-1.94483167532272E-3</v>
      </c>
      <c r="I2826" s="1">
        <v>-12.0972835541215</v>
      </c>
      <c r="J2826" s="1">
        <v>-8.1171307662381906</v>
      </c>
    </row>
    <row r="2827" spans="1:10" ht="13.5" customHeight="1" x14ac:dyDescent="0.35">
      <c r="A2827" s="1" t="s">
        <v>85</v>
      </c>
      <c r="B2827" s="1">
        <v>0</v>
      </c>
      <c r="C2827" s="1" t="s">
        <v>14</v>
      </c>
      <c r="D2827" s="1" t="s">
        <v>11</v>
      </c>
      <c r="E2827" s="1">
        <v>-32.562138441576998</v>
      </c>
      <c r="F2827" s="1">
        <v>3.18111913419943</v>
      </c>
      <c r="G2827" s="1">
        <v>4.2636840692663496</v>
      </c>
      <c r="H2827" s="1">
        <v>-1.9458867792188201E-3</v>
      </c>
      <c r="I2827" s="1">
        <v>-12.104078346329301</v>
      </c>
      <c r="J2827" s="1">
        <v>-8.1216778181862495</v>
      </c>
    </row>
    <row r="2828" spans="1:10" ht="13.5" customHeight="1" x14ac:dyDescent="0.35">
      <c r="A2828" s="1" t="s">
        <v>85</v>
      </c>
      <c r="B2828" s="1">
        <v>1.75</v>
      </c>
      <c r="C2828" s="1" t="s">
        <v>14</v>
      </c>
      <c r="D2828" s="1" t="s">
        <v>11</v>
      </c>
      <c r="E2828" s="1">
        <v>-32.578994805213398</v>
      </c>
      <c r="F2828" s="1">
        <v>3.1828296536799501</v>
      </c>
      <c r="G2828" s="1">
        <v>4.2659484848507701</v>
      </c>
      <c r="H2828" s="1">
        <v>-1.9469418831149199E-3</v>
      </c>
      <c r="I2828" s="1">
        <v>-12.1108731385371</v>
      </c>
      <c r="J2828" s="1">
        <v>-8.1262248701343101</v>
      </c>
    </row>
    <row r="2829" spans="1:10" ht="13.5" customHeight="1" x14ac:dyDescent="0.35">
      <c r="A2829" s="1" t="s">
        <v>85</v>
      </c>
      <c r="B2829" s="1">
        <v>3.5</v>
      </c>
      <c r="C2829" s="1" t="s">
        <v>14</v>
      </c>
      <c r="D2829" s="1" t="s">
        <v>11</v>
      </c>
      <c r="E2829" s="1">
        <v>-32.595851168849798</v>
      </c>
      <c r="F2829" s="1">
        <v>3.1845401731604701</v>
      </c>
      <c r="G2829" s="1">
        <v>4.2682129004351896</v>
      </c>
      <c r="H2829" s="1">
        <v>-1.94799698701102E-3</v>
      </c>
      <c r="I2829" s="1">
        <v>-12.117667930745</v>
      </c>
      <c r="J2829" s="1">
        <v>-8.1307719220823707</v>
      </c>
    </row>
    <row r="2830" spans="1:10" ht="13.5" customHeight="1" x14ac:dyDescent="0.35">
      <c r="A2830" s="1" t="s">
        <v>85</v>
      </c>
      <c r="B2830" s="1">
        <v>0</v>
      </c>
      <c r="C2830" s="1" t="s">
        <v>15</v>
      </c>
      <c r="D2830" s="1" t="s">
        <v>11</v>
      </c>
      <c r="E2830" s="1">
        <v>-32.612707532486198</v>
      </c>
      <c r="F2830" s="1">
        <v>3.1862506926409901</v>
      </c>
      <c r="G2830" s="1">
        <v>4.2704773160196101</v>
      </c>
      <c r="H2830" s="1">
        <v>-1.9490520909071201E-3</v>
      </c>
      <c r="I2830" s="1">
        <v>-12.124462722952799</v>
      </c>
      <c r="J2830" s="1">
        <v>-8.1353189740304295</v>
      </c>
    </row>
    <row r="2831" spans="1:10" ht="13.5" customHeight="1" x14ac:dyDescent="0.35">
      <c r="A2831" s="1" t="s">
        <v>85</v>
      </c>
      <c r="B2831" s="1">
        <v>1.75</v>
      </c>
      <c r="C2831" s="1" t="s">
        <v>15</v>
      </c>
      <c r="D2831" s="1" t="s">
        <v>11</v>
      </c>
      <c r="E2831" s="1">
        <v>-32.629563896122598</v>
      </c>
      <c r="F2831" s="1">
        <v>3.1879612121215102</v>
      </c>
      <c r="G2831" s="1">
        <v>4.2727417316040297</v>
      </c>
      <c r="H2831" s="1">
        <v>-1.95010719480322E-3</v>
      </c>
      <c r="I2831" s="1">
        <v>-12.1312575151606</v>
      </c>
      <c r="J2831" s="1">
        <v>-8.1398660259784901</v>
      </c>
    </row>
    <row r="2832" spans="1:10" ht="13.5" customHeight="1" x14ac:dyDescent="0.35">
      <c r="A2832" s="1" t="s">
        <v>85</v>
      </c>
      <c r="B2832" s="1">
        <v>3.5</v>
      </c>
      <c r="C2832" s="1" t="s">
        <v>15</v>
      </c>
      <c r="D2832" s="1" t="s">
        <v>11</v>
      </c>
      <c r="E2832" s="1">
        <v>-32.646420259758997</v>
      </c>
      <c r="F2832" s="1">
        <v>3.1896717316020302</v>
      </c>
      <c r="G2832" s="1">
        <v>4.2750061471884502</v>
      </c>
      <c r="H2832" s="1">
        <v>-1.95116229869932E-3</v>
      </c>
      <c r="I2832" s="1">
        <v>-12.138052307368399</v>
      </c>
      <c r="J2832" s="1">
        <v>-8.1444130779265507</v>
      </c>
    </row>
    <row r="2833" spans="1:10" ht="13.5" customHeight="1" x14ac:dyDescent="0.35">
      <c r="A2833" s="1" t="s">
        <v>85</v>
      </c>
      <c r="B2833" s="1">
        <v>0</v>
      </c>
      <c r="C2833" s="1" t="s">
        <v>16</v>
      </c>
      <c r="D2833" s="1" t="s">
        <v>11</v>
      </c>
      <c r="E2833" s="1">
        <v>-32.663276623395397</v>
      </c>
      <c r="F2833" s="1">
        <v>3.1913822510825498</v>
      </c>
      <c r="G2833" s="1">
        <v>4.2772705627728698</v>
      </c>
      <c r="H2833" s="1">
        <v>-1.9522174025954199E-3</v>
      </c>
      <c r="I2833" s="1">
        <v>-12.1448470995762</v>
      </c>
      <c r="J2833" s="1">
        <v>-8.1489601298746095</v>
      </c>
    </row>
    <row r="2834" spans="1:10" ht="13.5" customHeight="1" x14ac:dyDescent="0.35">
      <c r="A2834" s="1" t="s">
        <v>85</v>
      </c>
      <c r="B2834" s="1">
        <v>1.75</v>
      </c>
      <c r="C2834" s="1" t="s">
        <v>16</v>
      </c>
      <c r="D2834" s="1" t="s">
        <v>11</v>
      </c>
      <c r="E2834" s="1">
        <v>-32.680132987031797</v>
      </c>
      <c r="F2834" s="1">
        <v>3.1930927705630698</v>
      </c>
      <c r="G2834" s="1">
        <v>4.2795349783572902</v>
      </c>
      <c r="H2834" s="1">
        <v>-1.95327250649152E-3</v>
      </c>
      <c r="I2834" s="1">
        <v>-12.151641891783999</v>
      </c>
      <c r="J2834" s="1">
        <v>-8.1535071818226701</v>
      </c>
    </row>
    <row r="2835" spans="1:10" ht="13.5" customHeight="1" x14ac:dyDescent="0.35">
      <c r="A2835" s="1" t="s">
        <v>85</v>
      </c>
      <c r="B2835" s="1">
        <v>3.5</v>
      </c>
      <c r="C2835" s="1" t="s">
        <v>16</v>
      </c>
      <c r="D2835" s="1" t="s">
        <v>11</v>
      </c>
      <c r="E2835" s="1">
        <v>-32.696989350668197</v>
      </c>
      <c r="F2835" s="1">
        <v>3.1948032900435899</v>
      </c>
      <c r="G2835" s="1">
        <v>4.2817993939417098</v>
      </c>
      <c r="H2835" s="1">
        <v>-1.9543276103876198E-3</v>
      </c>
      <c r="I2835" s="1">
        <v>-12.1584366839918</v>
      </c>
      <c r="J2835" s="1">
        <v>-8.1580542337707307</v>
      </c>
    </row>
    <row r="2836" spans="1:10" ht="13.5" customHeight="1" x14ac:dyDescent="0.35">
      <c r="A2836" s="1" t="s">
        <v>85</v>
      </c>
      <c r="B2836" s="1">
        <v>0</v>
      </c>
      <c r="C2836" s="1" t="s">
        <v>17</v>
      </c>
      <c r="D2836" s="1" t="s">
        <v>11</v>
      </c>
      <c r="E2836" s="1">
        <v>-32.713845714304597</v>
      </c>
      <c r="F2836" s="1">
        <v>3.1965138095241099</v>
      </c>
      <c r="G2836" s="1">
        <v>4.2840638095261303</v>
      </c>
      <c r="H2836" s="1">
        <v>-1.9553827142837201E-3</v>
      </c>
      <c r="I2836" s="1">
        <v>-12.165231476199599</v>
      </c>
      <c r="J2836" s="1">
        <v>-8.1626012857187895</v>
      </c>
    </row>
    <row r="2837" spans="1:10" ht="13.5" customHeight="1" x14ac:dyDescent="0.35">
      <c r="A2837" s="1" t="s">
        <v>85</v>
      </c>
      <c r="B2837" s="1">
        <v>1.75</v>
      </c>
      <c r="C2837" s="1" t="s">
        <v>17</v>
      </c>
      <c r="D2837" s="1" t="s">
        <v>11</v>
      </c>
      <c r="E2837" s="1">
        <v>-32.730702077940997</v>
      </c>
      <c r="F2837" s="1">
        <v>3.1982243290046299</v>
      </c>
      <c r="G2837" s="1">
        <v>4.2863282251105499</v>
      </c>
      <c r="H2837" s="1">
        <v>-1.95643781817982E-3</v>
      </c>
      <c r="I2837" s="1">
        <v>-12.1720262684074</v>
      </c>
      <c r="J2837" s="1">
        <v>-8.1671483376668501</v>
      </c>
    </row>
    <row r="2838" spans="1:10" ht="13.5" customHeight="1" x14ac:dyDescent="0.35">
      <c r="A2838" s="1" t="s">
        <v>85</v>
      </c>
      <c r="B2838" s="1">
        <v>3.5</v>
      </c>
      <c r="C2838" s="1" t="s">
        <v>17</v>
      </c>
      <c r="D2838" s="1" t="s">
        <v>11</v>
      </c>
      <c r="E2838" s="1">
        <v>-32.747558441577397</v>
      </c>
      <c r="F2838" s="1">
        <v>3.19993484848515</v>
      </c>
      <c r="G2838" s="1">
        <v>4.2885926406949704</v>
      </c>
      <c r="H2838" s="1">
        <v>-1.9574929220759199E-3</v>
      </c>
      <c r="I2838" s="1">
        <v>-12.178821060615199</v>
      </c>
      <c r="J2838" s="1">
        <v>-8.1716953896149107</v>
      </c>
    </row>
    <row r="2839" spans="1:10" ht="13.5" customHeight="1" x14ac:dyDescent="0.35">
      <c r="A2839" s="1" t="s">
        <v>85</v>
      </c>
      <c r="B2839" s="1">
        <v>0</v>
      </c>
      <c r="C2839" s="1" t="s">
        <v>10</v>
      </c>
      <c r="D2839" s="1" t="s">
        <v>11</v>
      </c>
      <c r="E2839" s="1">
        <v>-32.764414805213796</v>
      </c>
      <c r="F2839" s="1">
        <v>3.20164536796567</v>
      </c>
      <c r="G2839" s="1">
        <v>4.29085705627939</v>
      </c>
      <c r="H2839" s="1">
        <v>-1.9585480259720202E-3</v>
      </c>
      <c r="I2839" s="1">
        <v>-12.1856158528231</v>
      </c>
      <c r="J2839" s="1">
        <v>-8.1762424415629695</v>
      </c>
    </row>
    <row r="2840" spans="1:10" ht="13.5" customHeight="1" x14ac:dyDescent="0.35">
      <c r="A2840" s="1" t="s">
        <v>85</v>
      </c>
      <c r="B2840" s="1">
        <v>1.75</v>
      </c>
      <c r="C2840" s="1" t="s">
        <v>10</v>
      </c>
      <c r="D2840" s="1" t="s">
        <v>11</v>
      </c>
      <c r="E2840" s="1">
        <v>-32.781271168850203</v>
      </c>
      <c r="F2840" s="1">
        <v>3.20335588744619</v>
      </c>
      <c r="G2840" s="1">
        <v>4.2931214718638104</v>
      </c>
      <c r="H2840" s="1">
        <v>-1.95960312986812E-3</v>
      </c>
      <c r="I2840" s="1">
        <v>-12.1924106450309</v>
      </c>
      <c r="J2840" s="1">
        <v>-8.1807894935110301</v>
      </c>
    </row>
    <row r="2841" spans="1:10" ht="13.5" customHeight="1" x14ac:dyDescent="0.35">
      <c r="A2841" s="1" t="s">
        <v>85</v>
      </c>
      <c r="B2841" s="1">
        <v>3.5</v>
      </c>
      <c r="C2841" s="1" t="s">
        <v>10</v>
      </c>
      <c r="D2841" s="1" t="s">
        <v>11</v>
      </c>
      <c r="E2841" s="1">
        <v>-32.798127532486603</v>
      </c>
      <c r="F2841" s="1">
        <v>3.2050664069267101</v>
      </c>
      <c r="G2841" s="1">
        <v>4.29538588744823</v>
      </c>
      <c r="H2841" s="1">
        <v>-1.9606582337642199E-3</v>
      </c>
      <c r="I2841" s="1">
        <v>-12.1992054372387</v>
      </c>
      <c r="J2841" s="1">
        <v>-8.1853365454590996</v>
      </c>
    </row>
    <row r="2842" spans="1:10" ht="13.5" customHeight="1" x14ac:dyDescent="0.35">
      <c r="A2842" s="1" t="s">
        <v>85</v>
      </c>
      <c r="B2842" s="1">
        <v>0</v>
      </c>
      <c r="C2842" s="1" t="s">
        <v>12</v>
      </c>
      <c r="D2842" s="1" t="s">
        <v>11</v>
      </c>
      <c r="E2842" s="1">
        <v>-32.814983896123003</v>
      </c>
      <c r="F2842" s="1">
        <v>3.2067769264072301</v>
      </c>
      <c r="G2842" s="1">
        <v>4.2976503030326496</v>
      </c>
      <c r="H2842" s="1">
        <v>-1.9617133376603202E-3</v>
      </c>
      <c r="I2842" s="1">
        <v>-12.2060002294465</v>
      </c>
      <c r="J2842" s="1">
        <v>-8.1898835974071602</v>
      </c>
    </row>
    <row r="2843" spans="1:10" ht="13.5" customHeight="1" x14ac:dyDescent="0.35">
      <c r="A2843" s="1" t="s">
        <v>85</v>
      </c>
      <c r="B2843" s="1">
        <v>1.75</v>
      </c>
      <c r="C2843" s="1" t="s">
        <v>12</v>
      </c>
      <c r="D2843" s="1" t="s">
        <v>11</v>
      </c>
      <c r="E2843" s="1">
        <v>-32.831840259759403</v>
      </c>
      <c r="F2843" s="1">
        <v>3.2084874458877501</v>
      </c>
      <c r="G2843" s="1">
        <v>4.2999147186170701</v>
      </c>
      <c r="H2843" s="1">
        <v>-1.9627684415564201E-3</v>
      </c>
      <c r="I2843" s="1">
        <v>-12.2127950216543</v>
      </c>
      <c r="J2843" s="1">
        <v>-8.1944306493552208</v>
      </c>
    </row>
    <row r="2844" spans="1:10" ht="13.5" customHeight="1" x14ac:dyDescent="0.35">
      <c r="A2844" s="1" t="s">
        <v>85</v>
      </c>
      <c r="B2844" s="1">
        <v>3.5</v>
      </c>
      <c r="C2844" s="1" t="s">
        <v>12</v>
      </c>
      <c r="D2844" s="1" t="s">
        <v>11</v>
      </c>
      <c r="E2844" s="1">
        <v>-32.848696623395803</v>
      </c>
      <c r="F2844" s="1">
        <v>3.2101979653682702</v>
      </c>
      <c r="G2844" s="1">
        <v>4.3021791342014897</v>
      </c>
      <c r="H2844" s="1">
        <v>-1.9638235454525199E-3</v>
      </c>
      <c r="I2844" s="1">
        <v>-12.2195898138621</v>
      </c>
      <c r="J2844" s="1">
        <v>-8.1989777013032796</v>
      </c>
    </row>
    <row r="2845" spans="1:10" ht="13.5" customHeight="1" x14ac:dyDescent="0.35">
      <c r="A2845" s="1" t="s">
        <v>85</v>
      </c>
      <c r="B2845" s="1">
        <v>0</v>
      </c>
      <c r="C2845" s="1" t="s">
        <v>13</v>
      </c>
      <c r="D2845" s="1" t="s">
        <v>11</v>
      </c>
      <c r="E2845" s="1">
        <v>-32.865552987032203</v>
      </c>
      <c r="F2845" s="1">
        <v>3.2119084848487902</v>
      </c>
      <c r="G2845" s="1">
        <v>4.3044435497859102</v>
      </c>
      <c r="H2845" s="1">
        <v>-1.9648786493486202E-3</v>
      </c>
      <c r="I2845" s="1">
        <v>-12.2263846060699</v>
      </c>
      <c r="J2845" s="1">
        <v>-8.2035247532513402</v>
      </c>
    </row>
    <row r="2846" spans="1:10" ht="13.5" customHeight="1" x14ac:dyDescent="0.35">
      <c r="A2846" s="1" t="s">
        <v>85</v>
      </c>
      <c r="B2846" s="1">
        <v>1.75</v>
      </c>
      <c r="C2846" s="1" t="s">
        <v>13</v>
      </c>
      <c r="D2846" s="1" t="s">
        <v>11</v>
      </c>
      <c r="E2846" s="1">
        <v>-32.882409350668603</v>
      </c>
      <c r="F2846" s="1">
        <v>3.2136190043293098</v>
      </c>
      <c r="G2846" s="1">
        <v>4.3067079653703297</v>
      </c>
      <c r="H2846" s="1">
        <v>-1.9659337532447201E-3</v>
      </c>
      <c r="I2846" s="1">
        <v>-12.2331793982777</v>
      </c>
      <c r="J2846" s="1">
        <v>-8.2080718051994008</v>
      </c>
    </row>
    <row r="2847" spans="1:10" ht="13.5" customHeight="1" x14ac:dyDescent="0.35">
      <c r="A2847" s="1" t="s">
        <v>85</v>
      </c>
      <c r="B2847" s="1">
        <v>3.5</v>
      </c>
      <c r="C2847" s="1" t="s">
        <v>13</v>
      </c>
      <c r="D2847" s="1" t="s">
        <v>11</v>
      </c>
      <c r="E2847" s="1">
        <v>-32.899265714305002</v>
      </c>
      <c r="F2847" s="1">
        <v>3.2153295238098298</v>
      </c>
      <c r="G2847" s="1">
        <v>4.3089723809547502</v>
      </c>
      <c r="H2847" s="1">
        <v>-1.9669888571408199E-3</v>
      </c>
      <c r="I2847" s="1">
        <v>-12.2399741904855</v>
      </c>
      <c r="J2847" s="1">
        <v>-8.2126188571474597</v>
      </c>
    </row>
    <row r="2848" spans="1:10" ht="13.5" customHeight="1" x14ac:dyDescent="0.35">
      <c r="A2848" s="1" t="s">
        <v>85</v>
      </c>
      <c r="B2848" s="1">
        <v>0</v>
      </c>
      <c r="C2848" s="1" t="s">
        <v>14</v>
      </c>
      <c r="D2848" s="1" t="s">
        <v>11</v>
      </c>
      <c r="E2848" s="1">
        <v>-32.916122077941402</v>
      </c>
      <c r="F2848" s="1">
        <v>3.2170400432903499</v>
      </c>
      <c r="G2848" s="1">
        <v>4.3112367965391698</v>
      </c>
      <c r="H2848" s="1">
        <v>-1.9680439610369198E-3</v>
      </c>
      <c r="I2848" s="1">
        <v>-12.2467689826933</v>
      </c>
      <c r="J2848" s="1">
        <v>-8.2171659090955202</v>
      </c>
    </row>
    <row r="2849" spans="1:10" ht="13.5" customHeight="1" x14ac:dyDescent="0.35">
      <c r="A2849" s="1" t="s">
        <v>85</v>
      </c>
      <c r="B2849" s="1">
        <v>1.75</v>
      </c>
      <c r="C2849" s="1" t="s">
        <v>14</v>
      </c>
      <c r="D2849" s="1" t="s">
        <v>11</v>
      </c>
      <c r="E2849" s="1">
        <v>-32.932978441577802</v>
      </c>
      <c r="F2849" s="1">
        <v>3.2187505627708699</v>
      </c>
      <c r="G2849" s="1">
        <v>4.3135012121235903</v>
      </c>
      <c r="H2849" s="1">
        <v>-1.9690990649330201E-3</v>
      </c>
      <c r="I2849" s="1">
        <v>-12.253563774901099</v>
      </c>
      <c r="J2849" s="1">
        <v>-8.2217129610435808</v>
      </c>
    </row>
    <row r="2850" spans="1:10" ht="13.5" customHeight="1" x14ac:dyDescent="0.35">
      <c r="A2850" s="1" t="s">
        <v>85</v>
      </c>
      <c r="B2850" s="1">
        <v>3.5</v>
      </c>
      <c r="C2850" s="1" t="s">
        <v>14</v>
      </c>
      <c r="D2850" s="1" t="s">
        <v>11</v>
      </c>
      <c r="E2850" s="1">
        <v>-32.949834805214202</v>
      </c>
      <c r="F2850" s="1">
        <v>3.2204610822513899</v>
      </c>
      <c r="G2850" s="1">
        <v>4.3157656277080099</v>
      </c>
      <c r="H2850" s="1">
        <v>-1.97015416882912E-3</v>
      </c>
      <c r="I2850" s="1">
        <v>-12.260358567109</v>
      </c>
      <c r="J2850" s="1">
        <v>-8.2262600129916397</v>
      </c>
    </row>
    <row r="2851" spans="1:10" ht="13.5" customHeight="1" x14ac:dyDescent="0.35">
      <c r="A2851" s="1" t="s">
        <v>85</v>
      </c>
      <c r="B2851" s="1">
        <v>0</v>
      </c>
      <c r="C2851" s="1" t="s">
        <v>15</v>
      </c>
      <c r="D2851" s="1" t="s">
        <v>11</v>
      </c>
      <c r="E2851" s="1">
        <v>-32.966691168850602</v>
      </c>
      <c r="F2851" s="1">
        <v>3.22217160173191</v>
      </c>
      <c r="G2851" s="1">
        <v>4.3180300432924303</v>
      </c>
      <c r="H2851" s="1">
        <v>-1.9712092727252198E-3</v>
      </c>
      <c r="I2851" s="1">
        <v>-12.267153359316801</v>
      </c>
      <c r="J2851" s="1">
        <v>-8.2308070649397003</v>
      </c>
    </row>
    <row r="2852" spans="1:10" ht="13.5" customHeight="1" x14ac:dyDescent="0.35">
      <c r="A2852" s="1" t="s">
        <v>85</v>
      </c>
      <c r="B2852" s="1">
        <v>1.75</v>
      </c>
      <c r="C2852" s="1" t="s">
        <v>15</v>
      </c>
      <c r="D2852" s="1" t="s">
        <v>11</v>
      </c>
      <c r="E2852" s="1">
        <v>-32.983547532487002</v>
      </c>
      <c r="F2852" s="1">
        <v>3.22388212121243</v>
      </c>
      <c r="G2852" s="1">
        <v>4.3202944588768499</v>
      </c>
      <c r="H2852" s="1">
        <v>-1.9722643766213201E-3</v>
      </c>
      <c r="I2852" s="1">
        <v>-12.2739481515246</v>
      </c>
      <c r="J2852" s="1">
        <v>-8.2353541168877609</v>
      </c>
    </row>
    <row r="2853" spans="1:10" ht="13.5" customHeight="1" x14ac:dyDescent="0.35">
      <c r="A2853" s="1" t="s">
        <v>85</v>
      </c>
      <c r="B2853" s="1">
        <v>3.5</v>
      </c>
      <c r="C2853" s="1" t="s">
        <v>15</v>
      </c>
      <c r="D2853" s="1" t="s">
        <v>11</v>
      </c>
      <c r="E2853" s="1">
        <v>-33.000403896123402</v>
      </c>
      <c r="F2853" s="1">
        <v>3.22559264069295</v>
      </c>
      <c r="G2853" s="1">
        <v>4.3225588744612704</v>
      </c>
      <c r="H2853" s="1">
        <v>-1.97331948051742E-3</v>
      </c>
      <c r="I2853" s="1">
        <v>-12.280742943732401</v>
      </c>
      <c r="J2853" s="1">
        <v>-8.2399011688358197</v>
      </c>
    </row>
    <row r="2854" spans="1:10" ht="13.5" customHeight="1" x14ac:dyDescent="0.35">
      <c r="A2854" s="1" t="s">
        <v>85</v>
      </c>
      <c r="B2854" s="1">
        <v>0</v>
      </c>
      <c r="C2854" s="1" t="s">
        <v>16</v>
      </c>
      <c r="D2854" s="1" t="s">
        <v>11</v>
      </c>
      <c r="E2854" s="1">
        <v>-33.017260259759801</v>
      </c>
      <c r="F2854" s="1">
        <v>3.2273031601734701</v>
      </c>
      <c r="G2854" s="1">
        <v>4.32482329004569</v>
      </c>
      <c r="H2854" s="1">
        <v>-1.9743745844135198E-3</v>
      </c>
      <c r="I2854" s="1">
        <v>-12.2875377359402</v>
      </c>
      <c r="J2854" s="1">
        <v>-8.2444482207838803</v>
      </c>
    </row>
    <row r="2855" spans="1:10" ht="13.5" customHeight="1" x14ac:dyDescent="0.35">
      <c r="A2855" s="1" t="s">
        <v>85</v>
      </c>
      <c r="B2855" s="1">
        <v>1.75</v>
      </c>
      <c r="C2855" s="1" t="s">
        <v>16</v>
      </c>
      <c r="D2855" s="1" t="s">
        <v>11</v>
      </c>
      <c r="E2855" s="1">
        <v>-33.034116623396201</v>
      </c>
      <c r="F2855" s="1">
        <v>3.2290136796539901</v>
      </c>
      <c r="G2855" s="1">
        <v>4.3270877056301096</v>
      </c>
      <c r="H2855" s="1">
        <v>-1.9754296883096201E-3</v>
      </c>
      <c r="I2855" s="1">
        <v>-12.294332528148001</v>
      </c>
      <c r="J2855" s="1">
        <v>-8.2489952727319409</v>
      </c>
    </row>
    <row r="2856" spans="1:10" ht="13.5" customHeight="1" x14ac:dyDescent="0.35">
      <c r="A2856" s="1" t="s">
        <v>85</v>
      </c>
      <c r="B2856" s="1">
        <v>3.5</v>
      </c>
      <c r="C2856" s="1" t="s">
        <v>16</v>
      </c>
      <c r="D2856" s="1" t="s">
        <v>11</v>
      </c>
      <c r="E2856" s="1">
        <v>-33.050972987032601</v>
      </c>
      <c r="F2856" s="1">
        <v>3.2307241991345101</v>
      </c>
      <c r="G2856" s="1">
        <v>4.3293521212145301</v>
      </c>
      <c r="H2856" s="1">
        <v>-1.97648479220572E-3</v>
      </c>
      <c r="I2856" s="1">
        <v>-12.3011273203558</v>
      </c>
      <c r="J2856" s="1">
        <v>-8.2535423246799997</v>
      </c>
    </row>
    <row r="2857" spans="1:10" ht="13.5" customHeight="1" x14ac:dyDescent="0.35">
      <c r="A2857" s="1" t="s">
        <v>85</v>
      </c>
      <c r="B2857" s="1">
        <v>0</v>
      </c>
      <c r="C2857" s="1" t="s">
        <v>17</v>
      </c>
      <c r="D2857" s="1" t="s">
        <v>11</v>
      </c>
      <c r="E2857" s="1">
        <v>-33.067829350669001</v>
      </c>
      <c r="F2857" s="1">
        <v>3.2324347186150302</v>
      </c>
      <c r="G2857" s="1">
        <v>4.3316165367989496</v>
      </c>
      <c r="H2857" s="1">
        <v>-1.9775398961018199E-3</v>
      </c>
      <c r="I2857" s="1">
        <v>-12.307922112563601</v>
      </c>
      <c r="J2857" s="1">
        <v>-8.2580893766280692</v>
      </c>
    </row>
    <row r="2858" spans="1:10" ht="13.5" customHeight="1" x14ac:dyDescent="0.35">
      <c r="A2858" s="1" t="s">
        <v>85</v>
      </c>
      <c r="B2858" s="1">
        <v>1.75</v>
      </c>
      <c r="C2858" s="1" t="s">
        <v>17</v>
      </c>
      <c r="D2858" s="1" t="s">
        <v>11</v>
      </c>
      <c r="E2858" s="1">
        <v>-33.084685714305401</v>
      </c>
      <c r="F2858" s="1">
        <v>3.2341452380955502</v>
      </c>
      <c r="G2858" s="1">
        <v>4.3338809523833701</v>
      </c>
      <c r="H2858" s="1">
        <v>-1.9785949999979202E-3</v>
      </c>
      <c r="I2858" s="1">
        <v>-12.3147169047714</v>
      </c>
      <c r="J2858" s="1">
        <v>-8.2626364285761298</v>
      </c>
    </row>
    <row r="2859" spans="1:10" ht="13.5" customHeight="1" x14ac:dyDescent="0.35">
      <c r="A2859" s="1" t="s">
        <v>85</v>
      </c>
      <c r="B2859" s="1">
        <v>3.5</v>
      </c>
      <c r="C2859" s="1" t="s">
        <v>17</v>
      </c>
      <c r="D2859" s="1" t="s">
        <v>11</v>
      </c>
      <c r="E2859" s="1">
        <v>-33.101542077941801</v>
      </c>
      <c r="F2859" s="1">
        <v>3.2358557575760698</v>
      </c>
      <c r="G2859" s="1">
        <v>4.3361453679677897</v>
      </c>
      <c r="H2859" s="1">
        <v>-1.97965010389402E-3</v>
      </c>
      <c r="I2859" s="1">
        <v>-12.3215116969793</v>
      </c>
      <c r="J2859" s="1">
        <v>-8.2671834805241904</v>
      </c>
    </row>
    <row r="2860" spans="1:10" ht="13.5" customHeight="1" x14ac:dyDescent="0.35">
      <c r="A2860" s="1" t="s">
        <v>85</v>
      </c>
      <c r="B2860" s="1">
        <v>0</v>
      </c>
      <c r="C2860" s="1" t="s">
        <v>10</v>
      </c>
      <c r="D2860" s="1" t="s">
        <v>11</v>
      </c>
      <c r="E2860" s="1">
        <v>-33.118398441578201</v>
      </c>
      <c r="F2860" s="1">
        <v>3.2375662770565898</v>
      </c>
      <c r="G2860" s="1">
        <v>4.3384097835522102</v>
      </c>
      <c r="H2860" s="1">
        <v>-1.9807052077901199E-3</v>
      </c>
      <c r="I2860" s="1">
        <v>-12.328306489187099</v>
      </c>
      <c r="J2860" s="1">
        <v>-8.2717305324722492</v>
      </c>
    </row>
    <row r="2861" spans="1:10" ht="13.5" customHeight="1" x14ac:dyDescent="0.35">
      <c r="A2861" s="1" t="s">
        <v>85</v>
      </c>
      <c r="B2861" s="1">
        <v>1.75</v>
      </c>
      <c r="C2861" s="1" t="s">
        <v>10</v>
      </c>
      <c r="D2861" s="1" t="s">
        <v>11</v>
      </c>
      <c r="E2861" s="1">
        <v>-33.135254805214601</v>
      </c>
      <c r="F2861" s="1">
        <v>3.2392767965371099</v>
      </c>
      <c r="G2861" s="1">
        <v>4.3406741991366298</v>
      </c>
      <c r="H2861" s="1">
        <v>-1.9817603116862202E-3</v>
      </c>
      <c r="I2861" s="1">
        <v>-12.3351012813949</v>
      </c>
      <c r="J2861" s="1">
        <v>-8.2762775844203098</v>
      </c>
    </row>
    <row r="2862" spans="1:10" ht="13.5" customHeight="1" x14ac:dyDescent="0.35">
      <c r="A2862" s="1" t="s">
        <v>85</v>
      </c>
      <c r="B2862" s="1">
        <v>3.5</v>
      </c>
      <c r="C2862" s="1" t="s">
        <v>10</v>
      </c>
      <c r="D2862" s="1" t="s">
        <v>11</v>
      </c>
      <c r="E2862" s="1">
        <v>-33.152111168851</v>
      </c>
      <c r="F2862" s="1">
        <v>3.2409873160176299</v>
      </c>
      <c r="G2862" s="1">
        <v>4.3429386147210503</v>
      </c>
      <c r="H2862" s="1">
        <v>-1.98281541558232E-3</v>
      </c>
      <c r="I2862" s="1">
        <v>-12.341896073602699</v>
      </c>
      <c r="J2862" s="1">
        <v>-8.2808246363683704</v>
      </c>
    </row>
    <row r="2863" spans="1:10" ht="13.5" customHeight="1" x14ac:dyDescent="0.35">
      <c r="A2863" s="1" t="s">
        <v>85</v>
      </c>
      <c r="B2863" s="1">
        <v>0</v>
      </c>
      <c r="C2863" s="1" t="s">
        <v>12</v>
      </c>
      <c r="D2863" s="1" t="s">
        <v>11</v>
      </c>
      <c r="E2863" s="1">
        <v>-33.1689675324874</v>
      </c>
      <c r="F2863" s="1">
        <v>3.2426978354981499</v>
      </c>
      <c r="G2863" s="1">
        <v>4.3452030303054698</v>
      </c>
      <c r="H2863" s="1">
        <v>-1.9838705194784199E-3</v>
      </c>
      <c r="I2863" s="1">
        <v>-12.3486908658105</v>
      </c>
      <c r="J2863" s="1">
        <v>-8.2853716883164292</v>
      </c>
    </row>
    <row r="2864" spans="1:10" ht="13.5" customHeight="1" x14ac:dyDescent="0.35">
      <c r="A2864" s="1" t="s">
        <v>85</v>
      </c>
      <c r="B2864" s="1">
        <v>1.75</v>
      </c>
      <c r="C2864" s="1" t="s">
        <v>12</v>
      </c>
      <c r="D2864" s="1" t="s">
        <v>11</v>
      </c>
      <c r="E2864" s="1">
        <v>-33.1858238961238</v>
      </c>
      <c r="F2864" s="1">
        <v>3.24440835497867</v>
      </c>
      <c r="G2864" s="1">
        <v>4.3474674458898903</v>
      </c>
      <c r="H2864" s="1">
        <v>-1.9849256233745202E-3</v>
      </c>
      <c r="I2864" s="1">
        <v>-12.355485658018299</v>
      </c>
      <c r="J2864" s="1">
        <v>-8.2899187402644898</v>
      </c>
    </row>
    <row r="2865" spans="1:10" ht="13.5" customHeight="1" x14ac:dyDescent="0.35">
      <c r="A2865" s="1" t="s">
        <v>85</v>
      </c>
      <c r="B2865" s="1">
        <v>3.5</v>
      </c>
      <c r="C2865" s="1" t="s">
        <v>12</v>
      </c>
      <c r="D2865" s="1" t="s">
        <v>11</v>
      </c>
      <c r="E2865" s="1">
        <v>-33.2026802597602</v>
      </c>
      <c r="F2865" s="1">
        <v>3.24611887445919</v>
      </c>
      <c r="G2865" s="1">
        <v>4.3497318614743099</v>
      </c>
      <c r="H2865" s="1">
        <v>-1.9859807272706201E-3</v>
      </c>
      <c r="I2865" s="1">
        <v>-12.3622804502261</v>
      </c>
      <c r="J2865" s="1">
        <v>-8.2944657922125504</v>
      </c>
    </row>
    <row r="2866" spans="1:10" ht="13.5" customHeight="1" x14ac:dyDescent="0.35">
      <c r="A2866" s="1" t="s">
        <v>85</v>
      </c>
      <c r="B2866" s="1">
        <v>0</v>
      </c>
      <c r="C2866" s="1" t="s">
        <v>13</v>
      </c>
      <c r="D2866" s="1" t="s">
        <v>11</v>
      </c>
      <c r="E2866" s="1">
        <v>-33.2195366233966</v>
      </c>
      <c r="F2866" s="1">
        <v>3.24782939393971</v>
      </c>
      <c r="G2866" s="1">
        <v>4.3519962770587304</v>
      </c>
      <c r="H2866" s="1">
        <v>-1.9870358311667199E-3</v>
      </c>
      <c r="I2866" s="1">
        <v>-12.369075242433899</v>
      </c>
      <c r="J2866" s="1">
        <v>-8.2990128441606092</v>
      </c>
    </row>
    <row r="2867" spans="1:10" ht="13.5" customHeight="1" x14ac:dyDescent="0.35">
      <c r="A2867" s="1" t="s">
        <v>85</v>
      </c>
      <c r="B2867" s="1">
        <v>1.75</v>
      </c>
      <c r="C2867" s="1" t="s">
        <v>13</v>
      </c>
      <c r="D2867" s="1" t="s">
        <v>11</v>
      </c>
      <c r="E2867" s="1">
        <v>-33.236392987033</v>
      </c>
      <c r="F2867" s="1">
        <v>3.2495399134202301</v>
      </c>
      <c r="G2867" s="1">
        <v>4.35426069264315</v>
      </c>
      <c r="H2867" s="1">
        <v>-1.9880909350628198E-3</v>
      </c>
      <c r="I2867" s="1">
        <v>-12.3758700346417</v>
      </c>
      <c r="J2867" s="1">
        <v>-8.3035598961086698</v>
      </c>
    </row>
    <row r="2868" spans="1:10" ht="13.5" customHeight="1" x14ac:dyDescent="0.35">
      <c r="A2868" s="1" t="s">
        <v>85</v>
      </c>
      <c r="B2868" s="1">
        <v>3.5</v>
      </c>
      <c r="C2868" s="1" t="s">
        <v>13</v>
      </c>
      <c r="D2868" s="1" t="s">
        <v>11</v>
      </c>
      <c r="E2868" s="1">
        <v>-33.2532493506694</v>
      </c>
      <c r="F2868" s="1">
        <v>3.2512504329007501</v>
      </c>
      <c r="G2868" s="1">
        <v>4.3565251082275704</v>
      </c>
      <c r="H2868" s="1">
        <v>-1.9891460389589201E-3</v>
      </c>
      <c r="I2868" s="1">
        <v>-12.382664826849499</v>
      </c>
      <c r="J2868" s="1">
        <v>-8.3081069480567304</v>
      </c>
    </row>
    <row r="2869" spans="1:10" ht="13.5" customHeight="1" x14ac:dyDescent="0.35">
      <c r="A2869" s="1" t="s">
        <v>85</v>
      </c>
      <c r="B2869" s="1">
        <v>0</v>
      </c>
      <c r="C2869" s="1" t="s">
        <v>14</v>
      </c>
      <c r="D2869" s="1" t="s">
        <v>11</v>
      </c>
      <c r="E2869" s="1">
        <v>-33.270105714305799</v>
      </c>
      <c r="F2869" s="1">
        <v>3.2529609523812701</v>
      </c>
      <c r="G2869" s="1">
        <v>4.35878952381199</v>
      </c>
      <c r="H2869" s="1">
        <v>-1.99020114285502E-3</v>
      </c>
      <c r="I2869" s="1">
        <v>-12.3894596190573</v>
      </c>
      <c r="J2869" s="1">
        <v>-8.3126540000047893</v>
      </c>
    </row>
    <row r="2870" spans="1:10" ht="13.5" customHeight="1" x14ac:dyDescent="0.35">
      <c r="A2870" s="1" t="s">
        <v>85</v>
      </c>
      <c r="B2870" s="1">
        <v>1.75</v>
      </c>
      <c r="C2870" s="1" t="s">
        <v>14</v>
      </c>
      <c r="D2870" s="1" t="s">
        <v>11</v>
      </c>
      <c r="E2870" s="1">
        <v>-33.286962077942199</v>
      </c>
      <c r="F2870" s="1">
        <v>3.2546714718617902</v>
      </c>
      <c r="G2870" s="1">
        <v>4.3610539393964096</v>
      </c>
      <c r="H2870" s="1">
        <v>-1.9912562467511198E-3</v>
      </c>
      <c r="I2870" s="1">
        <v>-12.3962544112652</v>
      </c>
      <c r="J2870" s="1">
        <v>-8.3172010519528499</v>
      </c>
    </row>
    <row r="2871" spans="1:10" ht="13.5" customHeight="1" x14ac:dyDescent="0.35">
      <c r="A2871" s="1" t="s">
        <v>85</v>
      </c>
      <c r="B2871" s="1">
        <v>3.5</v>
      </c>
      <c r="C2871" s="1" t="s">
        <v>14</v>
      </c>
      <c r="D2871" s="1" t="s">
        <v>11</v>
      </c>
      <c r="E2871" s="1">
        <v>-33.303818441578599</v>
      </c>
      <c r="F2871" s="1">
        <v>3.2563819913423102</v>
      </c>
      <c r="G2871" s="1">
        <v>4.3633183549808301</v>
      </c>
      <c r="H2871" s="1">
        <v>-1.9923113506472201E-3</v>
      </c>
      <c r="I2871" s="1">
        <v>-12.403049203473</v>
      </c>
      <c r="J2871" s="1">
        <v>-8.3217481039009105</v>
      </c>
    </row>
    <row r="2872" spans="1:10" ht="13.5" customHeight="1" x14ac:dyDescent="0.35">
      <c r="A2872" s="1" t="s">
        <v>85</v>
      </c>
      <c r="B2872" s="1">
        <v>0</v>
      </c>
      <c r="C2872" s="1" t="s">
        <v>15</v>
      </c>
      <c r="D2872" s="1" t="s">
        <v>11</v>
      </c>
      <c r="E2872" s="1">
        <v>-33.320674805214999</v>
      </c>
      <c r="F2872" s="1">
        <v>3.2580925108228298</v>
      </c>
      <c r="G2872" s="1">
        <v>4.3655827705652497</v>
      </c>
      <c r="H2872" s="1">
        <v>-1.99336645454332E-3</v>
      </c>
      <c r="I2872" s="1">
        <v>-12.4098439956808</v>
      </c>
      <c r="J2872" s="1">
        <v>-8.3262951558489693</v>
      </c>
    </row>
    <row r="2873" spans="1:10" ht="13.5" customHeight="1" x14ac:dyDescent="0.35">
      <c r="A2873" s="1" t="s">
        <v>85</v>
      </c>
      <c r="B2873" s="1">
        <v>1.75</v>
      </c>
      <c r="C2873" s="1" t="s">
        <v>15</v>
      </c>
      <c r="D2873" s="1" t="s">
        <v>11</v>
      </c>
      <c r="E2873" s="1">
        <v>-33.337531168851399</v>
      </c>
      <c r="F2873" s="1">
        <v>3.2598030303033498</v>
      </c>
      <c r="G2873" s="1">
        <v>4.3678471861496702</v>
      </c>
      <c r="H2873" s="1">
        <v>-1.9944215584394198E-3</v>
      </c>
      <c r="I2873" s="1">
        <v>-12.4166387878886</v>
      </c>
      <c r="J2873" s="1">
        <v>-8.3308422077970299</v>
      </c>
    </row>
    <row r="2874" spans="1:10" ht="13.5" customHeight="1" x14ac:dyDescent="0.35">
      <c r="A2874" s="1" t="s">
        <v>85</v>
      </c>
      <c r="B2874" s="1">
        <v>3.5</v>
      </c>
      <c r="C2874" s="1" t="s">
        <v>15</v>
      </c>
      <c r="D2874" s="1" t="s">
        <v>11</v>
      </c>
      <c r="E2874" s="1">
        <v>-33.354387532487799</v>
      </c>
      <c r="F2874" s="1">
        <v>3.2615135497838699</v>
      </c>
      <c r="G2874" s="1">
        <v>4.3701116017340897</v>
      </c>
      <c r="H2874" s="1">
        <v>-1.9954766623355201E-3</v>
      </c>
      <c r="I2874" s="1">
        <v>-12.4234335800964</v>
      </c>
      <c r="J2874" s="1">
        <v>-8.3353892597450994</v>
      </c>
    </row>
    <row r="2875" spans="1:10" ht="13.5" customHeight="1" x14ac:dyDescent="0.35">
      <c r="A2875" s="1" t="s">
        <v>85</v>
      </c>
      <c r="B2875" s="1">
        <v>0</v>
      </c>
      <c r="C2875" s="1" t="s">
        <v>16</v>
      </c>
      <c r="D2875" s="1" t="s">
        <v>11</v>
      </c>
      <c r="E2875" s="1">
        <v>-33.371243896124199</v>
      </c>
      <c r="F2875" s="1">
        <v>3.2632240692643899</v>
      </c>
      <c r="G2875" s="1">
        <v>4.3723760173185102</v>
      </c>
      <c r="H2875" s="1">
        <v>-1.99653176623163E-3</v>
      </c>
      <c r="I2875" s="1">
        <v>-12.4302283723042</v>
      </c>
      <c r="J2875" s="1">
        <v>-8.33993631169316</v>
      </c>
    </row>
    <row r="2876" spans="1:10" ht="13.5" customHeight="1" x14ac:dyDescent="0.35">
      <c r="A2876" s="1" t="s">
        <v>85</v>
      </c>
      <c r="B2876" s="1">
        <v>1.75</v>
      </c>
      <c r="C2876" s="1" t="s">
        <v>16</v>
      </c>
      <c r="D2876" s="1" t="s">
        <v>11</v>
      </c>
      <c r="E2876" s="1">
        <v>-33.388100259760598</v>
      </c>
      <c r="F2876" s="1">
        <v>3.2649345887449099</v>
      </c>
      <c r="G2876" s="1">
        <v>4.3746404329029298</v>
      </c>
      <c r="H2876" s="1">
        <v>-1.9975868701277298E-3</v>
      </c>
      <c r="I2876" s="1">
        <v>-12.437023164512</v>
      </c>
      <c r="J2876" s="1">
        <v>-8.3444833636412206</v>
      </c>
    </row>
    <row r="2877" spans="1:10" ht="13.5" customHeight="1" x14ac:dyDescent="0.35">
      <c r="A2877" s="1" t="s">
        <v>85</v>
      </c>
      <c r="B2877" s="1">
        <v>3.5</v>
      </c>
      <c r="C2877" s="1" t="s">
        <v>16</v>
      </c>
      <c r="D2877" s="1" t="s">
        <v>11</v>
      </c>
      <c r="E2877" s="1">
        <v>-33.404956623396998</v>
      </c>
      <c r="F2877" s="1">
        <v>3.26664510822543</v>
      </c>
      <c r="G2877" s="1">
        <v>4.3769048484873503</v>
      </c>
      <c r="H2877" s="1">
        <v>-1.9986419740238202E-3</v>
      </c>
      <c r="I2877" s="1">
        <v>-12.4438179567198</v>
      </c>
      <c r="J2877" s="1">
        <v>-8.3490304155892794</v>
      </c>
    </row>
    <row r="2878" spans="1:10" ht="13.5" customHeight="1" x14ac:dyDescent="0.35">
      <c r="A2878" s="1" t="s">
        <v>85</v>
      </c>
      <c r="B2878" s="1">
        <v>0</v>
      </c>
      <c r="C2878" s="1" t="s">
        <v>17</v>
      </c>
      <c r="D2878" s="1" t="s">
        <v>11</v>
      </c>
      <c r="E2878" s="1">
        <v>-33.421812987033398</v>
      </c>
      <c r="F2878" s="1">
        <v>3.26835562770595</v>
      </c>
      <c r="G2878" s="1">
        <v>4.3791692640717699</v>
      </c>
      <c r="H2878" s="1">
        <v>-1.99969707791992E-3</v>
      </c>
      <c r="I2878" s="1">
        <v>-12.4506127489276</v>
      </c>
      <c r="J2878" s="1">
        <v>-8.35357746753734</v>
      </c>
    </row>
    <row r="2879" spans="1:10" ht="13.5" customHeight="1" x14ac:dyDescent="0.35">
      <c r="A2879" s="1" t="s">
        <v>85</v>
      </c>
      <c r="B2879" s="1">
        <v>1.75</v>
      </c>
      <c r="C2879" s="1" t="s">
        <v>17</v>
      </c>
      <c r="D2879" s="1" t="s">
        <v>11</v>
      </c>
      <c r="E2879" s="1">
        <v>-33.438669350669798</v>
      </c>
      <c r="F2879" s="1">
        <v>3.27006614718647</v>
      </c>
      <c r="G2879" s="1">
        <v>4.3814336796561903</v>
      </c>
      <c r="H2879" s="1">
        <v>-2.0007521818160299E-3</v>
      </c>
      <c r="I2879" s="1">
        <v>-12.457407541135399</v>
      </c>
      <c r="J2879" s="1">
        <v>-8.3581245194854006</v>
      </c>
    </row>
    <row r="2880" spans="1:10" ht="13.5" customHeight="1" x14ac:dyDescent="0.35">
      <c r="A2880" s="1" t="s">
        <v>85</v>
      </c>
      <c r="B2880" s="1">
        <v>3.5</v>
      </c>
      <c r="C2880" s="1" t="s">
        <v>17</v>
      </c>
      <c r="D2880" s="1" t="s">
        <v>11</v>
      </c>
      <c r="E2880" s="1">
        <v>-33.455525714306198</v>
      </c>
      <c r="F2880" s="1">
        <v>3.2717766666669901</v>
      </c>
      <c r="G2880" s="1">
        <v>4.3836980952406099</v>
      </c>
      <c r="H2880" s="1">
        <v>-2.0018072857121202E-3</v>
      </c>
      <c r="I2880" s="1">
        <v>-12.4642023333433</v>
      </c>
      <c r="J2880" s="1">
        <v>-8.3626715714334594</v>
      </c>
    </row>
    <row r="2881" spans="1:10" ht="13.5" customHeight="1" x14ac:dyDescent="0.35">
      <c r="A2881" s="1" t="s">
        <v>85</v>
      </c>
      <c r="B2881" s="1">
        <v>0</v>
      </c>
      <c r="C2881" s="1" t="s">
        <v>10</v>
      </c>
      <c r="D2881" s="1" t="s">
        <v>11</v>
      </c>
      <c r="E2881" s="1">
        <v>-33.472382077942598</v>
      </c>
      <c r="F2881" s="1">
        <v>3.2734871861475101</v>
      </c>
      <c r="G2881" s="1">
        <v>4.3859625108250304</v>
      </c>
      <c r="H2881" s="1">
        <v>-2.00286238960822E-3</v>
      </c>
      <c r="I2881" s="1">
        <v>-12.470997125551101</v>
      </c>
      <c r="J2881" s="1">
        <v>-8.36721862338152</v>
      </c>
    </row>
    <row r="2882" spans="1:10" ht="13.5" customHeight="1" x14ac:dyDescent="0.35">
      <c r="A2882" s="1" t="s">
        <v>85</v>
      </c>
      <c r="B2882" s="1">
        <v>1.75</v>
      </c>
      <c r="C2882" s="1" t="s">
        <v>10</v>
      </c>
      <c r="D2882" s="1" t="s">
        <v>11</v>
      </c>
      <c r="E2882" s="1">
        <v>-33.489238441578998</v>
      </c>
      <c r="F2882" s="1">
        <v>3.2751977056280301</v>
      </c>
      <c r="G2882" s="1">
        <v>4.38822692640945</v>
      </c>
      <c r="H2882" s="1">
        <v>-2.0039174935043299E-3</v>
      </c>
      <c r="I2882" s="1">
        <v>-12.4777919177589</v>
      </c>
      <c r="J2882" s="1">
        <v>-8.3717656753295806</v>
      </c>
    </row>
    <row r="2883" spans="1:10" ht="13.5" customHeight="1" x14ac:dyDescent="0.35">
      <c r="A2883" s="1" t="s">
        <v>85</v>
      </c>
      <c r="B2883" s="1">
        <v>3.5</v>
      </c>
      <c r="C2883" s="1" t="s">
        <v>10</v>
      </c>
      <c r="D2883" s="1" t="s">
        <v>11</v>
      </c>
      <c r="E2883" s="1">
        <v>-33.506094805215398</v>
      </c>
      <c r="F2883" s="1">
        <v>3.2769082251085502</v>
      </c>
      <c r="G2883" s="1">
        <v>4.3904913419938696</v>
      </c>
      <c r="H2883" s="1">
        <v>-2.0049725974004202E-3</v>
      </c>
      <c r="I2883" s="1">
        <v>-12.484586709966701</v>
      </c>
      <c r="J2883" s="1">
        <v>-8.3763127272776394</v>
      </c>
    </row>
    <row r="2884" spans="1:10" ht="13.5" customHeight="1" x14ac:dyDescent="0.35">
      <c r="A2884" s="1" t="s">
        <v>85</v>
      </c>
      <c r="B2884" s="1">
        <v>0</v>
      </c>
      <c r="C2884" s="1" t="s">
        <v>12</v>
      </c>
      <c r="D2884" s="1" t="s">
        <v>11</v>
      </c>
      <c r="E2884" s="1">
        <v>-33.522951168851797</v>
      </c>
      <c r="F2884" s="1">
        <v>3.2786187445890702</v>
      </c>
      <c r="G2884" s="1">
        <v>4.3927557575782901</v>
      </c>
      <c r="H2884" s="1">
        <v>-2.0060277012965201E-3</v>
      </c>
      <c r="I2884" s="1">
        <v>-12.4913815021745</v>
      </c>
      <c r="J2884" s="1">
        <v>-8.3808597792257</v>
      </c>
    </row>
    <row r="2885" spans="1:10" ht="13.5" customHeight="1" x14ac:dyDescent="0.35">
      <c r="A2885" s="1" t="s">
        <v>85</v>
      </c>
      <c r="B2885" s="1">
        <v>1.75</v>
      </c>
      <c r="C2885" s="1" t="s">
        <v>12</v>
      </c>
      <c r="D2885" s="1" t="s">
        <v>11</v>
      </c>
      <c r="E2885" s="1">
        <v>-33.539807532488197</v>
      </c>
      <c r="F2885" s="1">
        <v>3.2803292640695898</v>
      </c>
      <c r="G2885" s="1">
        <v>4.3950201731627097</v>
      </c>
      <c r="H2885" s="1">
        <v>-2.0070828051926199E-3</v>
      </c>
      <c r="I2885" s="1">
        <v>-12.498176294382301</v>
      </c>
      <c r="J2885" s="1">
        <v>-8.3854068311737606</v>
      </c>
    </row>
    <row r="2886" spans="1:10" ht="13.5" customHeight="1" x14ac:dyDescent="0.35">
      <c r="A2886" s="1" t="s">
        <v>85</v>
      </c>
      <c r="B2886" s="1">
        <v>3.5</v>
      </c>
      <c r="C2886" s="1" t="s">
        <v>12</v>
      </c>
      <c r="D2886" s="1" t="s">
        <v>11</v>
      </c>
      <c r="E2886" s="1">
        <v>-33.556663896124597</v>
      </c>
      <c r="F2886" s="1">
        <v>3.2820397835501098</v>
      </c>
      <c r="G2886" s="1">
        <v>4.3972845887471301</v>
      </c>
      <c r="H2886" s="1">
        <v>-2.0081379090887198E-3</v>
      </c>
      <c r="I2886" s="1">
        <v>-12.5049710865901</v>
      </c>
      <c r="J2886" s="1">
        <v>-8.3899538831218194</v>
      </c>
    </row>
    <row r="2887" spans="1:10" ht="13.5" customHeight="1" x14ac:dyDescent="0.35">
      <c r="A2887" s="1" t="s">
        <v>85</v>
      </c>
      <c r="B2887" s="1">
        <v>0</v>
      </c>
      <c r="C2887" s="1" t="s">
        <v>13</v>
      </c>
      <c r="D2887" s="1" t="s">
        <v>11</v>
      </c>
      <c r="E2887" s="1">
        <v>-33.573520259760997</v>
      </c>
      <c r="F2887" s="1">
        <v>3.2837503030306299</v>
      </c>
      <c r="G2887" s="1">
        <v>4.3995490043315497</v>
      </c>
      <c r="H2887" s="1">
        <v>-2.0091930129848301E-3</v>
      </c>
      <c r="I2887" s="1">
        <v>-12.511765878797901</v>
      </c>
      <c r="J2887" s="1">
        <v>-8.39450093506988</v>
      </c>
    </row>
    <row r="2888" spans="1:10" ht="13.5" customHeight="1" x14ac:dyDescent="0.35">
      <c r="A2888" s="1" t="s">
        <v>85</v>
      </c>
      <c r="B2888" s="1">
        <v>1.75</v>
      </c>
      <c r="C2888" s="1" t="s">
        <v>13</v>
      </c>
      <c r="D2888" s="1" t="s">
        <v>11</v>
      </c>
      <c r="E2888" s="1">
        <v>-33.590376623397397</v>
      </c>
      <c r="F2888" s="1">
        <v>3.2854608225111499</v>
      </c>
      <c r="G2888" s="1">
        <v>4.4018134199159702</v>
      </c>
      <c r="H2888" s="1">
        <v>-2.0102481168809299E-3</v>
      </c>
      <c r="I2888" s="1">
        <v>-12.5185606710057</v>
      </c>
      <c r="J2888" s="1">
        <v>-8.3990479870179406</v>
      </c>
    </row>
    <row r="2889" spans="1:10" ht="13.5" customHeight="1" x14ac:dyDescent="0.35">
      <c r="A2889" s="1" t="s">
        <v>85</v>
      </c>
      <c r="B2889" s="1">
        <v>3.5</v>
      </c>
      <c r="C2889" s="1" t="s">
        <v>13</v>
      </c>
      <c r="D2889" s="1" t="s">
        <v>11</v>
      </c>
      <c r="E2889" s="1">
        <v>-33.607232987033797</v>
      </c>
      <c r="F2889" s="1">
        <v>3.2871713419916699</v>
      </c>
      <c r="G2889" s="1">
        <v>4.4040778355003898</v>
      </c>
      <c r="H2889" s="1">
        <v>-2.0113032207770302E-3</v>
      </c>
      <c r="I2889" s="1">
        <v>-12.525355463213501</v>
      </c>
      <c r="J2889" s="1">
        <v>-8.4035950389659995</v>
      </c>
    </row>
    <row r="2890" spans="1:10" ht="13.5" customHeight="1" x14ac:dyDescent="0.35">
      <c r="A2890" s="1" t="s">
        <v>85</v>
      </c>
      <c r="B2890" s="1">
        <v>0</v>
      </c>
      <c r="C2890" s="1" t="s">
        <v>14</v>
      </c>
      <c r="D2890" s="1" t="s">
        <v>11</v>
      </c>
      <c r="E2890" s="1">
        <v>-33.624089350670197</v>
      </c>
      <c r="F2890" s="1">
        <v>3.28888186147219</v>
      </c>
      <c r="G2890" s="1">
        <v>4.4063422510848103</v>
      </c>
      <c r="H2890" s="1">
        <v>-2.0123583246731301E-3</v>
      </c>
      <c r="I2890" s="1">
        <v>-12.5321502554213</v>
      </c>
      <c r="J2890" s="1">
        <v>-8.4081420909140601</v>
      </c>
    </row>
    <row r="2891" spans="1:10" ht="13.5" customHeight="1" x14ac:dyDescent="0.35">
      <c r="A2891" s="1" t="s">
        <v>85</v>
      </c>
      <c r="B2891" s="1">
        <v>1.75</v>
      </c>
      <c r="C2891" s="1" t="s">
        <v>14</v>
      </c>
      <c r="D2891" s="1" t="s">
        <v>11</v>
      </c>
      <c r="E2891" s="1">
        <v>-33.640945714306604</v>
      </c>
      <c r="F2891" s="1">
        <v>3.29059238095271</v>
      </c>
      <c r="G2891" s="1">
        <v>4.4086066666692298</v>
      </c>
      <c r="H2891" s="1">
        <v>-2.0134134285692299E-3</v>
      </c>
      <c r="I2891" s="1">
        <v>-12.5389450476292</v>
      </c>
      <c r="J2891" s="1">
        <v>-8.4126891428621295</v>
      </c>
    </row>
    <row r="2892" spans="1:10" ht="13.5" customHeight="1" x14ac:dyDescent="0.35">
      <c r="A2892" s="1" t="s">
        <v>85</v>
      </c>
      <c r="B2892" s="1">
        <v>3.5</v>
      </c>
      <c r="C2892" s="1" t="s">
        <v>14</v>
      </c>
      <c r="D2892" s="1" t="s">
        <v>11</v>
      </c>
      <c r="E2892" s="1">
        <v>-33.657802077943003</v>
      </c>
      <c r="F2892" s="1">
        <v>3.29230290043323</v>
      </c>
      <c r="G2892" s="1">
        <v>4.4108710822536503</v>
      </c>
      <c r="H2892" s="1">
        <v>-2.0144685324653298E-3</v>
      </c>
      <c r="I2892" s="1">
        <v>-12.545739839836999</v>
      </c>
      <c r="J2892" s="1">
        <v>-8.4172361948101901</v>
      </c>
    </row>
    <row r="2893" spans="1:10" ht="13.5" customHeight="1" x14ac:dyDescent="0.35">
      <c r="A2893" s="1" t="s">
        <v>85</v>
      </c>
      <c r="B2893" s="1">
        <v>0</v>
      </c>
      <c r="C2893" s="1" t="s">
        <v>15</v>
      </c>
      <c r="D2893" s="1" t="s">
        <v>11</v>
      </c>
      <c r="E2893" s="1">
        <v>-33.674658441579403</v>
      </c>
      <c r="F2893" s="1">
        <v>3.2940134199137501</v>
      </c>
      <c r="G2893" s="1">
        <v>4.4131354978380699</v>
      </c>
      <c r="H2893" s="1">
        <v>-2.0155236363614301E-3</v>
      </c>
      <c r="I2893" s="1">
        <v>-12.5525346320448</v>
      </c>
      <c r="J2893" s="1">
        <v>-8.4217832467582507</v>
      </c>
    </row>
    <row r="2894" spans="1:10" ht="13.5" customHeight="1" x14ac:dyDescent="0.35">
      <c r="A2894" s="1" t="s">
        <v>85</v>
      </c>
      <c r="B2894" s="1">
        <v>1.75</v>
      </c>
      <c r="C2894" s="1" t="s">
        <v>15</v>
      </c>
      <c r="D2894" s="1" t="s">
        <v>11</v>
      </c>
      <c r="E2894" s="1">
        <v>-33.691514805215803</v>
      </c>
      <c r="F2894" s="1">
        <v>3.2957239393942701</v>
      </c>
      <c r="G2894" s="1">
        <v>4.4153999134224904</v>
      </c>
      <c r="H2894" s="1">
        <v>-2.01657874025753E-3</v>
      </c>
      <c r="I2894" s="1">
        <v>-12.559329424252599</v>
      </c>
      <c r="J2894" s="1">
        <v>-8.4263302987063096</v>
      </c>
    </row>
    <row r="2895" spans="1:10" ht="13.5" customHeight="1" x14ac:dyDescent="0.35">
      <c r="A2895" s="1" t="s">
        <v>85</v>
      </c>
      <c r="B2895" s="1">
        <v>3.5</v>
      </c>
      <c r="C2895" s="1" t="s">
        <v>15</v>
      </c>
      <c r="D2895" s="1" t="s">
        <v>11</v>
      </c>
      <c r="E2895" s="1">
        <v>-33.708371168852203</v>
      </c>
      <c r="F2895" s="1">
        <v>3.2974344588747901</v>
      </c>
      <c r="G2895" s="1">
        <v>4.41766432900691</v>
      </c>
      <c r="H2895" s="1">
        <v>-2.0176338441536298E-3</v>
      </c>
      <c r="I2895" s="1">
        <v>-12.5661242164604</v>
      </c>
      <c r="J2895" s="1">
        <v>-8.4308773506543702</v>
      </c>
    </row>
    <row r="2896" spans="1:10" ht="13.5" customHeight="1" x14ac:dyDescent="0.35">
      <c r="A2896" s="1" t="s">
        <v>85</v>
      </c>
      <c r="B2896" s="1">
        <v>0</v>
      </c>
      <c r="C2896" s="1" t="s">
        <v>16</v>
      </c>
      <c r="D2896" s="1" t="s">
        <v>11</v>
      </c>
      <c r="E2896" s="1">
        <v>-33.725227532488603</v>
      </c>
      <c r="F2896" s="1">
        <v>3.2991449783553102</v>
      </c>
      <c r="G2896" s="1">
        <v>4.4199287445913296</v>
      </c>
      <c r="H2896" s="1">
        <v>-2.0186889480497301E-3</v>
      </c>
      <c r="I2896" s="1">
        <v>-12.572919008668199</v>
      </c>
      <c r="J2896" s="1">
        <v>-8.4354244026024308</v>
      </c>
    </row>
    <row r="2897" spans="1:10" ht="13.5" customHeight="1" x14ac:dyDescent="0.35">
      <c r="A2897" s="1" t="s">
        <v>85</v>
      </c>
      <c r="B2897" s="1">
        <v>1.75</v>
      </c>
      <c r="C2897" s="1" t="s">
        <v>16</v>
      </c>
      <c r="D2897" s="1" t="s">
        <v>11</v>
      </c>
      <c r="E2897" s="1">
        <v>-33.742083896125003</v>
      </c>
      <c r="F2897" s="1">
        <v>3.3008554978358302</v>
      </c>
      <c r="G2897" s="1">
        <v>4.42219316017575</v>
      </c>
      <c r="H2897" s="1">
        <v>-2.01974405194583E-3</v>
      </c>
      <c r="I2897" s="1">
        <v>-12.579713800876</v>
      </c>
      <c r="J2897" s="1">
        <v>-8.4399714545504896</v>
      </c>
    </row>
    <row r="2898" spans="1:10" ht="13.5" customHeight="1" x14ac:dyDescent="0.35">
      <c r="A2898" s="1" t="s">
        <v>85</v>
      </c>
      <c r="B2898" s="1">
        <v>3.5</v>
      </c>
      <c r="C2898" s="1" t="s">
        <v>16</v>
      </c>
      <c r="D2898" s="1" t="s">
        <v>11</v>
      </c>
      <c r="E2898" s="1">
        <v>-33.758940259761403</v>
      </c>
      <c r="F2898" s="1">
        <v>3.3025660173163498</v>
      </c>
      <c r="G2898" s="1">
        <v>4.4244575757601696</v>
      </c>
      <c r="H2898" s="1">
        <v>-2.0207991558419298E-3</v>
      </c>
      <c r="I2898" s="1">
        <v>-12.586508593083799</v>
      </c>
      <c r="J2898" s="1">
        <v>-8.4445185064985502</v>
      </c>
    </row>
    <row r="2899" spans="1:10" ht="13.5" customHeight="1" x14ac:dyDescent="0.35">
      <c r="A2899" s="1" t="s">
        <v>85</v>
      </c>
      <c r="B2899" s="1">
        <v>0</v>
      </c>
      <c r="C2899" s="1" t="s">
        <v>17</v>
      </c>
      <c r="D2899" s="1" t="s">
        <v>11</v>
      </c>
      <c r="E2899" s="1">
        <v>-33.775796623397802</v>
      </c>
      <c r="F2899" s="1">
        <v>3.3042765367968698</v>
      </c>
      <c r="G2899" s="1">
        <v>4.4267219913445901</v>
      </c>
      <c r="H2899" s="1">
        <v>-2.0218542597380301E-3</v>
      </c>
      <c r="I2899" s="1">
        <v>-12.5933033852916</v>
      </c>
      <c r="J2899" s="1">
        <v>-8.4490655584466108</v>
      </c>
    </row>
    <row r="2900" spans="1:10" ht="13.5" customHeight="1" x14ac:dyDescent="0.35">
      <c r="A2900" s="1" t="s">
        <v>85</v>
      </c>
      <c r="B2900" s="1">
        <v>1.75</v>
      </c>
      <c r="C2900" s="1" t="s">
        <v>17</v>
      </c>
      <c r="D2900" s="1" t="s">
        <v>11</v>
      </c>
      <c r="E2900" s="1">
        <v>-33.792652987034202</v>
      </c>
      <c r="F2900" s="1">
        <v>3.3059870562773899</v>
      </c>
      <c r="G2900" s="1">
        <v>4.4289864069290097</v>
      </c>
      <c r="H2900" s="1">
        <v>-2.02290936363413E-3</v>
      </c>
      <c r="I2900" s="1">
        <v>-12.600098177499399</v>
      </c>
      <c r="J2900" s="1">
        <v>-8.4536126103946696</v>
      </c>
    </row>
    <row r="2901" spans="1:10" ht="13.5" customHeight="1" x14ac:dyDescent="0.35">
      <c r="A2901" s="1" t="s">
        <v>85</v>
      </c>
      <c r="B2901" s="1">
        <v>3.5</v>
      </c>
      <c r="C2901" s="1" t="s">
        <v>17</v>
      </c>
      <c r="D2901" s="1" t="s">
        <v>11</v>
      </c>
      <c r="E2901" s="1">
        <v>-33.809509350670602</v>
      </c>
      <c r="F2901" s="1">
        <v>3.3076975757579099</v>
      </c>
      <c r="G2901" s="1">
        <v>4.4312508225134302</v>
      </c>
      <c r="H2901" s="1">
        <v>-2.0239644675302299E-3</v>
      </c>
      <c r="I2901" s="1">
        <v>-12.6068929697073</v>
      </c>
      <c r="J2901" s="1">
        <v>-8.4581596623427302</v>
      </c>
    </row>
    <row r="2902" spans="1:10" ht="13.5" customHeight="1" x14ac:dyDescent="0.35">
      <c r="A2902" s="1" t="s">
        <v>85</v>
      </c>
      <c r="B2902" s="1">
        <v>0</v>
      </c>
      <c r="C2902" s="1" t="s">
        <v>10</v>
      </c>
      <c r="D2902" s="1" t="s">
        <v>11</v>
      </c>
      <c r="E2902" s="1">
        <v>-33.826365714307002</v>
      </c>
      <c r="F2902" s="1">
        <v>3.3094080952384299</v>
      </c>
      <c r="G2902" s="1">
        <v>4.4335152380978498</v>
      </c>
      <c r="H2902" s="1">
        <v>-2.0250195714263302E-3</v>
      </c>
      <c r="I2902" s="1">
        <v>-12.6136877619151</v>
      </c>
      <c r="J2902" s="1">
        <v>-8.4627067142907908</v>
      </c>
    </row>
    <row r="2903" spans="1:10" ht="13.5" customHeight="1" x14ac:dyDescent="0.35">
      <c r="A2903" s="1" t="s">
        <v>85</v>
      </c>
      <c r="B2903" s="1">
        <v>1.75</v>
      </c>
      <c r="C2903" s="1" t="s">
        <v>10</v>
      </c>
      <c r="D2903" s="1" t="s">
        <v>11</v>
      </c>
      <c r="E2903" s="1">
        <v>-33.843222077943402</v>
      </c>
      <c r="F2903" s="1">
        <v>3.31111861471895</v>
      </c>
      <c r="G2903" s="1">
        <v>4.4357796536822702</v>
      </c>
      <c r="H2903" s="1">
        <v>-2.02607467532243E-3</v>
      </c>
      <c r="I2903" s="1">
        <v>-12.6204825541229</v>
      </c>
      <c r="J2903" s="1">
        <v>-8.4672537662388496</v>
      </c>
    </row>
    <row r="2904" spans="1:10" ht="13.5" customHeight="1" x14ac:dyDescent="0.35">
      <c r="A2904" s="1" t="s">
        <v>85</v>
      </c>
      <c r="B2904" s="1">
        <v>3.5</v>
      </c>
      <c r="C2904" s="1" t="s">
        <v>10</v>
      </c>
      <c r="D2904" s="1" t="s">
        <v>11</v>
      </c>
      <c r="E2904" s="1">
        <v>-33.860078441579802</v>
      </c>
      <c r="F2904" s="1">
        <v>3.31282913419947</v>
      </c>
      <c r="G2904" s="1">
        <v>4.4380440692666898</v>
      </c>
      <c r="H2904" s="1">
        <v>-2.0271297792185299E-3</v>
      </c>
      <c r="I2904" s="1">
        <v>-12.6272773463307</v>
      </c>
      <c r="J2904" s="1">
        <v>-8.4718008181869102</v>
      </c>
    </row>
    <row r="2905" spans="1:10" ht="13.5" customHeight="1" x14ac:dyDescent="0.35">
      <c r="A2905" s="1" t="s">
        <v>85</v>
      </c>
      <c r="B2905" s="1">
        <v>0</v>
      </c>
      <c r="C2905" s="1" t="s">
        <v>12</v>
      </c>
      <c r="D2905" s="1" t="s">
        <v>11</v>
      </c>
      <c r="E2905" s="1">
        <v>-33.876934805216202</v>
      </c>
      <c r="F2905" s="1">
        <v>3.31453965367999</v>
      </c>
      <c r="G2905" s="1">
        <v>4.4403084848511103</v>
      </c>
      <c r="H2905" s="1">
        <v>-2.0281848831146302E-3</v>
      </c>
      <c r="I2905" s="1">
        <v>-12.6340721385385</v>
      </c>
      <c r="J2905" s="1">
        <v>-8.4763478701349708</v>
      </c>
    </row>
    <row r="2906" spans="1:10" ht="13.5" customHeight="1" x14ac:dyDescent="0.35">
      <c r="A2906" s="1" t="s">
        <v>85</v>
      </c>
      <c r="B2906" s="1">
        <v>1.75</v>
      </c>
      <c r="C2906" s="1" t="s">
        <v>12</v>
      </c>
      <c r="D2906" s="1" t="s">
        <v>11</v>
      </c>
      <c r="E2906" s="1">
        <v>-33.893791168852601</v>
      </c>
      <c r="F2906" s="1">
        <v>3.3162501731605101</v>
      </c>
      <c r="G2906" s="1">
        <v>4.4425729004355299</v>
      </c>
      <c r="H2906" s="1">
        <v>-2.02923998701073E-3</v>
      </c>
      <c r="I2906" s="1">
        <v>-12.6408669307463</v>
      </c>
      <c r="J2906" s="1">
        <v>-8.4808949220830296</v>
      </c>
    </row>
    <row r="2907" spans="1:10" ht="13.5" customHeight="1" x14ac:dyDescent="0.35">
      <c r="A2907" s="1" t="s">
        <v>85</v>
      </c>
      <c r="B2907" s="1">
        <v>3.5</v>
      </c>
      <c r="C2907" s="1" t="s">
        <v>12</v>
      </c>
      <c r="D2907" s="1" t="s">
        <v>11</v>
      </c>
      <c r="E2907" s="1">
        <v>-33.910647532489001</v>
      </c>
      <c r="F2907" s="1">
        <v>3.3179606926410301</v>
      </c>
      <c r="G2907" s="1">
        <v>4.4448373160199504</v>
      </c>
      <c r="H2907" s="1">
        <v>-2.0302950909068299E-3</v>
      </c>
      <c r="I2907" s="1">
        <v>-12.6476617229541</v>
      </c>
      <c r="J2907" s="1">
        <v>-8.4854419740310902</v>
      </c>
    </row>
    <row r="2908" spans="1:10" ht="13.5" customHeight="1" x14ac:dyDescent="0.35">
      <c r="A2908" s="1" t="s">
        <v>85</v>
      </c>
      <c r="B2908" s="1">
        <v>0</v>
      </c>
      <c r="C2908" s="1" t="s">
        <v>13</v>
      </c>
      <c r="D2908" s="1" t="s">
        <v>11</v>
      </c>
      <c r="E2908" s="1">
        <v>-33.927503896125401</v>
      </c>
      <c r="F2908" s="1">
        <v>3.3196712121215501</v>
      </c>
      <c r="G2908" s="1">
        <v>4.4471017316043699</v>
      </c>
      <c r="H2908" s="1">
        <v>-2.0313501948029302E-3</v>
      </c>
      <c r="I2908" s="1">
        <v>-12.6544565151619</v>
      </c>
      <c r="J2908" s="1">
        <v>-8.4899890259791597</v>
      </c>
    </row>
    <row r="2909" spans="1:10" ht="13.5" customHeight="1" x14ac:dyDescent="0.35">
      <c r="A2909" s="1" t="s">
        <v>85</v>
      </c>
      <c r="B2909" s="1">
        <v>1.75</v>
      </c>
      <c r="C2909" s="1" t="s">
        <v>13</v>
      </c>
      <c r="D2909" s="1" t="s">
        <v>11</v>
      </c>
      <c r="E2909" s="1">
        <v>-33.944360259761801</v>
      </c>
      <c r="F2909" s="1">
        <v>3.3213817316020702</v>
      </c>
      <c r="G2909" s="1">
        <v>4.4493661471887904</v>
      </c>
      <c r="H2909" s="1">
        <v>-2.0324052986990301E-3</v>
      </c>
      <c r="I2909" s="1">
        <v>-12.6612513073697</v>
      </c>
      <c r="J2909" s="1">
        <v>-8.4945360779272203</v>
      </c>
    </row>
    <row r="2910" spans="1:10" ht="13.5" customHeight="1" x14ac:dyDescent="0.35">
      <c r="A2910" s="1" t="s">
        <v>85</v>
      </c>
      <c r="B2910" s="1">
        <v>3.5</v>
      </c>
      <c r="C2910" s="1" t="s">
        <v>13</v>
      </c>
      <c r="D2910" s="1" t="s">
        <v>11</v>
      </c>
      <c r="E2910" s="1">
        <v>-33.961216623398201</v>
      </c>
      <c r="F2910" s="1">
        <v>3.3230922510825902</v>
      </c>
      <c r="G2910" s="1">
        <v>4.45163056277321</v>
      </c>
      <c r="H2910" s="1">
        <v>-2.0334604025951299E-3</v>
      </c>
      <c r="I2910" s="1">
        <v>-12.6680460995775</v>
      </c>
      <c r="J2910" s="1">
        <v>-8.4990831298752791</v>
      </c>
    </row>
    <row r="2911" spans="1:10" ht="13.5" customHeight="1" x14ac:dyDescent="0.35">
      <c r="A2911" s="1" t="s">
        <v>85</v>
      </c>
      <c r="B2911" s="1">
        <v>0</v>
      </c>
      <c r="C2911" s="1" t="s">
        <v>14</v>
      </c>
      <c r="D2911" s="1" t="s">
        <v>11</v>
      </c>
      <c r="E2911" s="1">
        <v>-33.978072987034601</v>
      </c>
      <c r="F2911" s="1">
        <v>3.3248027705631098</v>
      </c>
      <c r="G2911" s="1">
        <v>4.4538949783576296</v>
      </c>
      <c r="H2911" s="1">
        <v>-2.0345155064912298E-3</v>
      </c>
      <c r="I2911" s="1">
        <v>-12.674840891785401</v>
      </c>
      <c r="J2911" s="1">
        <v>-8.5036301818233397</v>
      </c>
    </row>
    <row r="2912" spans="1:10" ht="13.5" customHeight="1" x14ac:dyDescent="0.35">
      <c r="A2912" s="1" t="s">
        <v>85</v>
      </c>
      <c r="B2912" s="1">
        <v>1.75</v>
      </c>
      <c r="C2912" s="1" t="s">
        <v>14</v>
      </c>
      <c r="D2912" s="1" t="s">
        <v>11</v>
      </c>
      <c r="E2912" s="1">
        <v>-33.994929350671001</v>
      </c>
      <c r="F2912" s="1">
        <v>3.3265132900436298</v>
      </c>
      <c r="G2912" s="1">
        <v>4.4561593939420501</v>
      </c>
      <c r="H2912" s="1">
        <v>-2.0355706103873301E-3</v>
      </c>
      <c r="I2912" s="1">
        <v>-12.6816356839932</v>
      </c>
      <c r="J2912" s="1">
        <v>-8.5081772337714003</v>
      </c>
    </row>
    <row r="2913" spans="1:10" ht="13.5" customHeight="1" x14ac:dyDescent="0.35">
      <c r="A2913" s="1" t="s">
        <v>85</v>
      </c>
      <c r="B2913" s="1">
        <v>3.5</v>
      </c>
      <c r="C2913" s="1" t="s">
        <v>14</v>
      </c>
      <c r="D2913" s="1" t="s">
        <v>11</v>
      </c>
      <c r="E2913" s="1">
        <v>-34.0117857143074</v>
      </c>
      <c r="F2913" s="1">
        <v>3.3282238095241499</v>
      </c>
      <c r="G2913" s="1">
        <v>4.4584238095264697</v>
      </c>
      <c r="H2913" s="1">
        <v>-2.03662571428343E-3</v>
      </c>
      <c r="I2913" s="1">
        <v>-12.688430476201001</v>
      </c>
      <c r="J2913" s="1">
        <v>-8.5127242857194592</v>
      </c>
    </row>
    <row r="2914" spans="1:10" ht="13.5" customHeight="1" x14ac:dyDescent="0.35">
      <c r="A2914" s="1" t="s">
        <v>85</v>
      </c>
      <c r="B2914" s="1">
        <v>0</v>
      </c>
      <c r="C2914" s="1" t="s">
        <v>15</v>
      </c>
      <c r="D2914" s="1" t="s">
        <v>11</v>
      </c>
      <c r="E2914" s="1">
        <v>-34.0286420779438</v>
      </c>
      <c r="F2914" s="1">
        <v>3.3299343290046699</v>
      </c>
      <c r="G2914" s="1">
        <v>4.4606882251108901</v>
      </c>
      <c r="H2914" s="1">
        <v>-2.0376808181795298E-3</v>
      </c>
      <c r="I2914" s="1">
        <v>-12.6952252684088</v>
      </c>
      <c r="J2914" s="1">
        <v>-8.5172713376675198</v>
      </c>
    </row>
    <row r="2915" spans="1:10" ht="13.5" customHeight="1" x14ac:dyDescent="0.35">
      <c r="A2915" s="1" t="s">
        <v>85</v>
      </c>
      <c r="B2915" s="1">
        <v>1.75</v>
      </c>
      <c r="C2915" s="1" t="s">
        <v>15</v>
      </c>
      <c r="D2915" s="1" t="s">
        <v>11</v>
      </c>
      <c r="E2915" s="1">
        <v>-34.0454984415802</v>
      </c>
      <c r="F2915" s="1">
        <v>3.3316448484851899</v>
      </c>
      <c r="G2915" s="1">
        <v>4.4629526406953097</v>
      </c>
      <c r="H2915" s="1">
        <v>-2.0387359220756301E-3</v>
      </c>
      <c r="I2915" s="1">
        <v>-12.702020060616601</v>
      </c>
      <c r="J2915" s="1">
        <v>-8.5218183896155804</v>
      </c>
    </row>
    <row r="2916" spans="1:10" ht="13.5" customHeight="1" x14ac:dyDescent="0.35">
      <c r="A2916" s="1" t="s">
        <v>85</v>
      </c>
      <c r="B2916" s="1">
        <v>3.5</v>
      </c>
      <c r="C2916" s="1" t="s">
        <v>15</v>
      </c>
      <c r="D2916" s="1" t="s">
        <v>11</v>
      </c>
      <c r="E2916" s="1">
        <v>-34.0623548052166</v>
      </c>
      <c r="F2916" s="1">
        <v>3.33335536796571</v>
      </c>
      <c r="G2916" s="1">
        <v>4.4652170562797302</v>
      </c>
      <c r="H2916" s="1">
        <v>-2.03979102597173E-3</v>
      </c>
      <c r="I2916" s="1">
        <v>-12.7088148528244</v>
      </c>
      <c r="J2916" s="1">
        <v>-8.5263654415636392</v>
      </c>
    </row>
    <row r="2917" spans="1:10" ht="13.5" customHeight="1" x14ac:dyDescent="0.35">
      <c r="A2917" s="1" t="s">
        <v>85</v>
      </c>
      <c r="B2917" s="1">
        <v>0</v>
      </c>
      <c r="C2917" s="1" t="s">
        <v>16</v>
      </c>
      <c r="D2917" s="1" t="s">
        <v>11</v>
      </c>
      <c r="E2917" s="1">
        <v>-34.079211168853</v>
      </c>
      <c r="F2917" s="1">
        <v>3.33506588744623</v>
      </c>
      <c r="G2917" s="1">
        <v>4.4674814718641498</v>
      </c>
      <c r="H2917" s="1">
        <v>-2.0408461298678298E-3</v>
      </c>
      <c r="I2917" s="1">
        <v>-12.715609645032201</v>
      </c>
      <c r="J2917" s="1">
        <v>-8.5309124935116998</v>
      </c>
    </row>
    <row r="2918" spans="1:10" ht="13.5" customHeight="1" x14ac:dyDescent="0.35">
      <c r="A2918" s="1" t="s">
        <v>85</v>
      </c>
      <c r="B2918" s="1">
        <v>1.75</v>
      </c>
      <c r="C2918" s="1" t="s">
        <v>16</v>
      </c>
      <c r="D2918" s="1" t="s">
        <v>11</v>
      </c>
      <c r="E2918" s="1">
        <v>-34.0960675324894</v>
      </c>
      <c r="F2918" s="1">
        <v>3.33677640692675</v>
      </c>
      <c r="G2918" s="1">
        <v>4.4697458874485703</v>
      </c>
      <c r="H2918" s="1">
        <v>-2.0419012337639301E-3</v>
      </c>
      <c r="I2918" s="1">
        <v>-12.72240443724</v>
      </c>
      <c r="J2918" s="1">
        <v>-8.5354595454597604</v>
      </c>
    </row>
    <row r="2919" spans="1:10" ht="13.5" customHeight="1" x14ac:dyDescent="0.35">
      <c r="A2919" s="1" t="s">
        <v>85</v>
      </c>
      <c r="B2919" s="1">
        <v>3.5</v>
      </c>
      <c r="C2919" s="1" t="s">
        <v>16</v>
      </c>
      <c r="D2919" s="1" t="s">
        <v>11</v>
      </c>
      <c r="E2919" s="1">
        <v>-34.1129238961258</v>
      </c>
      <c r="F2919" s="1">
        <v>3.3384869264072701</v>
      </c>
      <c r="G2919" s="1">
        <v>4.4720103030329899</v>
      </c>
      <c r="H2919" s="1">
        <v>-2.04295633766003E-3</v>
      </c>
      <c r="I2919" s="1">
        <v>-12.729199229447801</v>
      </c>
      <c r="J2919" s="1">
        <v>-8.5400065974078192</v>
      </c>
    </row>
    <row r="2920" spans="1:10" ht="13.5" customHeight="1" x14ac:dyDescent="0.35">
      <c r="A2920" s="1" t="s">
        <v>85</v>
      </c>
      <c r="B2920" s="1">
        <v>0</v>
      </c>
      <c r="C2920" s="1" t="s">
        <v>17</v>
      </c>
      <c r="D2920" s="1" t="s">
        <v>11</v>
      </c>
      <c r="E2920" s="1">
        <v>-34.1297802597622</v>
      </c>
      <c r="F2920" s="1">
        <v>3.3401974458877901</v>
      </c>
      <c r="G2920" s="1">
        <v>4.4742747186174103</v>
      </c>
      <c r="H2920" s="1">
        <v>-2.0440114415561299E-3</v>
      </c>
      <c r="I2920" s="1">
        <v>-12.7359940216556</v>
      </c>
      <c r="J2920" s="1">
        <v>-8.5445536493558798</v>
      </c>
    </row>
    <row r="2921" spans="1:10" ht="13.5" customHeight="1" x14ac:dyDescent="0.35">
      <c r="A2921" s="1" t="s">
        <v>85</v>
      </c>
      <c r="B2921" s="1">
        <v>1.75</v>
      </c>
      <c r="C2921" s="1" t="s">
        <v>17</v>
      </c>
      <c r="D2921" s="1" t="s">
        <v>11</v>
      </c>
      <c r="E2921" s="1">
        <v>-34.146636623398599</v>
      </c>
      <c r="F2921" s="1">
        <v>3.3419079653683101</v>
      </c>
      <c r="G2921" s="1">
        <v>4.4765391342018299</v>
      </c>
      <c r="H2921" s="1">
        <v>-2.0450665454522302E-3</v>
      </c>
      <c r="I2921" s="1">
        <v>-12.7427888138635</v>
      </c>
      <c r="J2921" s="1">
        <v>-8.5491007013039404</v>
      </c>
    </row>
    <row r="2922" spans="1:10" ht="13.5" customHeight="1" x14ac:dyDescent="0.35">
      <c r="A2922" s="1" t="s">
        <v>85</v>
      </c>
      <c r="B2922" s="1">
        <v>3.5</v>
      </c>
      <c r="C2922" s="1" t="s">
        <v>17</v>
      </c>
      <c r="D2922" s="1" t="s">
        <v>11</v>
      </c>
      <c r="E2922" s="1">
        <v>-34.163492987034999</v>
      </c>
      <c r="F2922" s="1">
        <v>3.3436184848488302</v>
      </c>
      <c r="G2922" s="1">
        <v>4.4788035497862504</v>
      </c>
      <c r="H2922" s="1">
        <v>-2.04612164934833E-3</v>
      </c>
      <c r="I2922" s="1">
        <v>-12.749583606071299</v>
      </c>
      <c r="J2922" s="1">
        <v>-8.5536477532519992</v>
      </c>
    </row>
    <row r="2923" spans="1:10" ht="13.5" customHeight="1" x14ac:dyDescent="0.35">
      <c r="A2923" s="1" t="s">
        <v>85</v>
      </c>
      <c r="B2923" s="1">
        <v>0</v>
      </c>
      <c r="C2923" s="1" t="s">
        <v>10</v>
      </c>
      <c r="D2923" s="1" t="s">
        <v>11</v>
      </c>
      <c r="E2923" s="1">
        <v>-34.180349350671399</v>
      </c>
      <c r="F2923" s="1">
        <v>3.3453290043293502</v>
      </c>
      <c r="G2923" s="1">
        <v>4.48106796537067</v>
      </c>
      <c r="H2923" s="1">
        <v>-2.0471767532444299E-3</v>
      </c>
      <c r="I2923" s="1">
        <v>-12.7563783982791</v>
      </c>
      <c r="J2923" s="1">
        <v>-8.5581948052000598</v>
      </c>
    </row>
    <row r="2924" spans="1:10" ht="13.5" customHeight="1" x14ac:dyDescent="0.35">
      <c r="A2924" s="1" t="s">
        <v>85</v>
      </c>
      <c r="B2924" s="1">
        <v>1.75</v>
      </c>
      <c r="C2924" s="1" t="s">
        <v>10</v>
      </c>
      <c r="D2924" s="1" t="s">
        <v>11</v>
      </c>
      <c r="E2924" s="1">
        <v>-34.197205714307799</v>
      </c>
      <c r="F2924" s="1">
        <v>3.3470395238098698</v>
      </c>
      <c r="G2924" s="1">
        <v>4.4833323809550896</v>
      </c>
      <c r="H2924" s="1">
        <v>-2.0482318571405302E-3</v>
      </c>
      <c r="I2924" s="1">
        <v>-12.763173190486899</v>
      </c>
      <c r="J2924" s="1">
        <v>-8.5627418571481293</v>
      </c>
    </row>
    <row r="2925" spans="1:10" ht="13.5" customHeight="1" x14ac:dyDescent="0.35">
      <c r="A2925" s="1" t="s">
        <v>85</v>
      </c>
      <c r="B2925" s="1">
        <v>3.5</v>
      </c>
      <c r="C2925" s="1" t="s">
        <v>10</v>
      </c>
      <c r="D2925" s="1" t="s">
        <v>11</v>
      </c>
      <c r="E2925" s="1">
        <v>-34.214062077944199</v>
      </c>
      <c r="F2925" s="1">
        <v>3.3487500432903898</v>
      </c>
      <c r="G2925" s="1">
        <v>4.48559679653951</v>
      </c>
      <c r="H2925" s="1">
        <v>-2.04928696103663E-3</v>
      </c>
      <c r="I2925" s="1">
        <v>-12.7699679826947</v>
      </c>
      <c r="J2925" s="1">
        <v>-8.5672889090961899</v>
      </c>
    </row>
    <row r="2926" spans="1:10" ht="13.5" customHeight="1" x14ac:dyDescent="0.35">
      <c r="A2926" s="1" t="s">
        <v>85</v>
      </c>
      <c r="B2926" s="1">
        <v>0</v>
      </c>
      <c r="C2926" s="1" t="s">
        <v>12</v>
      </c>
      <c r="D2926" s="1" t="s">
        <v>11</v>
      </c>
      <c r="E2926" s="1">
        <v>-34.230918441580599</v>
      </c>
      <c r="F2926" s="1">
        <v>3.3504605627709099</v>
      </c>
      <c r="G2926" s="1">
        <v>4.4878612121239296</v>
      </c>
      <c r="H2926" s="1">
        <v>-2.0503420649327299E-3</v>
      </c>
      <c r="I2926" s="1">
        <v>-12.776762774902499</v>
      </c>
      <c r="J2926" s="1">
        <v>-8.5718359610442505</v>
      </c>
    </row>
    <row r="2927" spans="1:10" ht="13.5" customHeight="1" x14ac:dyDescent="0.35">
      <c r="A2927" s="1" t="s">
        <v>85</v>
      </c>
      <c r="B2927" s="1">
        <v>1.75</v>
      </c>
      <c r="C2927" s="1" t="s">
        <v>12</v>
      </c>
      <c r="D2927" s="1" t="s">
        <v>11</v>
      </c>
      <c r="E2927" s="1">
        <v>-34.247774805216999</v>
      </c>
      <c r="F2927" s="1">
        <v>3.3521710822514299</v>
      </c>
      <c r="G2927" s="1">
        <v>4.4901256277083501</v>
      </c>
      <c r="H2927" s="1">
        <v>-2.0513971688288302E-3</v>
      </c>
      <c r="I2927" s="1">
        <v>-12.7835575671103</v>
      </c>
      <c r="J2927" s="1">
        <v>-8.5763830129923093</v>
      </c>
    </row>
    <row r="2928" spans="1:10" ht="13.5" customHeight="1" x14ac:dyDescent="0.35">
      <c r="A2928" s="1" t="s">
        <v>85</v>
      </c>
      <c r="B2928" s="1">
        <v>3.5</v>
      </c>
      <c r="C2928" s="1" t="s">
        <v>12</v>
      </c>
      <c r="D2928" s="1" t="s">
        <v>11</v>
      </c>
      <c r="E2928" s="1">
        <v>-34.264631168853398</v>
      </c>
      <c r="F2928" s="1">
        <v>3.3538816017319499</v>
      </c>
      <c r="G2928" s="1">
        <v>4.4923900432927697</v>
      </c>
      <c r="H2928" s="1">
        <v>-2.0524522727249301E-3</v>
      </c>
      <c r="I2928" s="1">
        <v>-12.790352359318099</v>
      </c>
      <c r="J2928" s="1">
        <v>-8.5809300649403699</v>
      </c>
    </row>
    <row r="2929" spans="1:10" ht="13.5" customHeight="1" x14ac:dyDescent="0.35">
      <c r="A2929" s="1" t="s">
        <v>85</v>
      </c>
      <c r="B2929" s="1">
        <v>0</v>
      </c>
      <c r="C2929" s="1" t="s">
        <v>13</v>
      </c>
      <c r="D2929" s="1" t="s">
        <v>11</v>
      </c>
      <c r="E2929" s="1">
        <v>-34.281487532489798</v>
      </c>
      <c r="F2929" s="1">
        <v>3.35559212121247</v>
      </c>
      <c r="G2929" s="1">
        <v>4.4946544588771902</v>
      </c>
      <c r="H2929" s="1">
        <v>-2.0535073766210299E-3</v>
      </c>
      <c r="I2929" s="1">
        <v>-12.7971471515259</v>
      </c>
      <c r="J2929" s="1">
        <v>-8.5854771168884305</v>
      </c>
    </row>
    <row r="2930" spans="1:10" ht="13.5" customHeight="1" x14ac:dyDescent="0.35">
      <c r="A2930" s="1" t="s">
        <v>85</v>
      </c>
      <c r="B2930" s="1">
        <v>1.75</v>
      </c>
      <c r="C2930" s="1" t="s">
        <v>13</v>
      </c>
      <c r="D2930" s="1" t="s">
        <v>11</v>
      </c>
      <c r="E2930" s="1">
        <v>-34.298343896126198</v>
      </c>
      <c r="F2930" s="1">
        <v>3.35730264069299</v>
      </c>
      <c r="G2930" s="1">
        <v>4.4969188744616098</v>
      </c>
      <c r="H2930" s="1">
        <v>-2.0545624805171298E-3</v>
      </c>
      <c r="I2930" s="1">
        <v>-12.803941943733699</v>
      </c>
      <c r="J2930" s="1">
        <v>-8.5900241688364893</v>
      </c>
    </row>
    <row r="2931" spans="1:10" ht="13.5" customHeight="1" x14ac:dyDescent="0.35">
      <c r="A2931" s="1" t="s">
        <v>85</v>
      </c>
      <c r="B2931" s="1">
        <v>3.5</v>
      </c>
      <c r="C2931" s="1" t="s">
        <v>13</v>
      </c>
      <c r="D2931" s="1" t="s">
        <v>11</v>
      </c>
      <c r="E2931" s="1">
        <v>-34.315200259762598</v>
      </c>
      <c r="F2931" s="1">
        <v>3.35901316017351</v>
      </c>
      <c r="G2931" s="1">
        <v>4.4991832900460302</v>
      </c>
      <c r="H2931" s="1">
        <v>-2.0556175844132301E-3</v>
      </c>
      <c r="I2931" s="1">
        <v>-12.8107367359415</v>
      </c>
      <c r="J2931" s="1">
        <v>-8.5945712207845499</v>
      </c>
    </row>
    <row r="2932" spans="1:10" ht="13.5" customHeight="1" x14ac:dyDescent="0.35">
      <c r="A2932" s="1" t="s">
        <v>85</v>
      </c>
      <c r="B2932" s="1">
        <v>0</v>
      </c>
      <c r="C2932" s="1" t="s">
        <v>14</v>
      </c>
      <c r="D2932" s="1" t="s">
        <v>11</v>
      </c>
      <c r="E2932" s="1">
        <v>-34.332056623398998</v>
      </c>
      <c r="F2932" s="1">
        <v>3.3607236796540301</v>
      </c>
      <c r="G2932" s="1">
        <v>4.5014477056304498</v>
      </c>
      <c r="H2932" s="1">
        <v>-2.0566726883093299E-3</v>
      </c>
      <c r="I2932" s="1">
        <v>-12.8175315281494</v>
      </c>
      <c r="J2932" s="1">
        <v>-8.5991182727326105</v>
      </c>
    </row>
    <row r="2933" spans="1:10" ht="13.5" customHeight="1" x14ac:dyDescent="0.35">
      <c r="A2933" s="1" t="s">
        <v>85</v>
      </c>
      <c r="B2933" s="1">
        <v>1.75</v>
      </c>
      <c r="C2933" s="1" t="s">
        <v>14</v>
      </c>
      <c r="D2933" s="1" t="s">
        <v>11</v>
      </c>
      <c r="E2933" s="1">
        <v>-34.348912987035398</v>
      </c>
      <c r="F2933" s="1">
        <v>3.3624341991345501</v>
      </c>
      <c r="G2933" s="1">
        <v>4.5037121212148703</v>
      </c>
      <c r="H2933" s="1">
        <v>-2.0577277922054298E-3</v>
      </c>
      <c r="I2933" s="1">
        <v>-12.8243263203572</v>
      </c>
      <c r="J2933" s="1">
        <v>-8.6036653246806694</v>
      </c>
    </row>
    <row r="2934" spans="1:10" ht="13.5" customHeight="1" x14ac:dyDescent="0.35">
      <c r="A2934" s="1" t="s">
        <v>85</v>
      </c>
      <c r="B2934" s="1">
        <v>3.5</v>
      </c>
      <c r="C2934" s="1" t="s">
        <v>14</v>
      </c>
      <c r="D2934" s="1" t="s">
        <v>11</v>
      </c>
      <c r="E2934" s="1">
        <v>-34.365769350671798</v>
      </c>
      <c r="F2934" s="1">
        <v>3.3641447186150701</v>
      </c>
      <c r="G2934" s="1">
        <v>4.5059765367992899</v>
      </c>
      <c r="H2934" s="1">
        <v>-2.0587828961015301E-3</v>
      </c>
      <c r="I2934" s="1">
        <v>-12.831121112565</v>
      </c>
      <c r="J2934" s="1">
        <v>-8.60821237662873</v>
      </c>
    </row>
    <row r="2935" spans="1:10" ht="13.5" customHeight="1" x14ac:dyDescent="0.35">
      <c r="A2935" s="1" t="s">
        <v>85</v>
      </c>
      <c r="B2935" s="1">
        <v>0</v>
      </c>
      <c r="C2935" s="1" t="s">
        <v>15</v>
      </c>
      <c r="D2935" s="1" t="s">
        <v>11</v>
      </c>
      <c r="E2935" s="1">
        <v>-34.382625714308197</v>
      </c>
      <c r="F2935" s="1">
        <v>3.3658552380955902</v>
      </c>
      <c r="G2935" s="1">
        <v>4.5082409523837104</v>
      </c>
      <c r="H2935" s="1">
        <v>-2.05983799999763E-3</v>
      </c>
      <c r="I2935" s="1">
        <v>-12.8379159047728</v>
      </c>
      <c r="J2935" s="1">
        <v>-8.6127594285767906</v>
      </c>
    </row>
    <row r="2936" spans="1:10" ht="13.5" customHeight="1" x14ac:dyDescent="0.35">
      <c r="A2936" s="1" t="s">
        <v>85</v>
      </c>
      <c r="B2936" s="1">
        <v>1.75</v>
      </c>
      <c r="C2936" s="1" t="s">
        <v>15</v>
      </c>
      <c r="D2936" s="1" t="s">
        <v>11</v>
      </c>
      <c r="E2936" s="1">
        <v>-34.399482077944597</v>
      </c>
      <c r="F2936" s="1">
        <v>3.3675657575761102</v>
      </c>
      <c r="G2936" s="1">
        <v>4.51050536796813</v>
      </c>
      <c r="H2936" s="1">
        <v>-2.0608931038937298E-3</v>
      </c>
      <c r="I2936" s="1">
        <v>-12.8447106969806</v>
      </c>
      <c r="J2936" s="1">
        <v>-8.6173064805248494</v>
      </c>
    </row>
    <row r="2937" spans="1:10" ht="13.5" customHeight="1" x14ac:dyDescent="0.35">
      <c r="A2937" s="1" t="s">
        <v>85</v>
      </c>
      <c r="B2937" s="1">
        <v>3.5</v>
      </c>
      <c r="C2937" s="1" t="s">
        <v>15</v>
      </c>
      <c r="D2937" s="1" t="s">
        <v>11</v>
      </c>
      <c r="E2937" s="1">
        <v>-34.416338441580997</v>
      </c>
      <c r="F2937" s="1">
        <v>3.3692762770566298</v>
      </c>
      <c r="G2937" s="1">
        <v>4.5127697835525504</v>
      </c>
      <c r="H2937" s="1">
        <v>-2.0619482077898301E-3</v>
      </c>
      <c r="I2937" s="1">
        <v>-12.8515054891884</v>
      </c>
      <c r="J2937" s="1">
        <v>-8.62185353247291</v>
      </c>
    </row>
    <row r="2938" spans="1:10" ht="13.5" customHeight="1" x14ac:dyDescent="0.35">
      <c r="A2938" s="1" t="s">
        <v>85</v>
      </c>
      <c r="B2938" s="1">
        <v>0</v>
      </c>
      <c r="C2938" s="1" t="s">
        <v>16</v>
      </c>
      <c r="D2938" s="1" t="s">
        <v>11</v>
      </c>
      <c r="E2938" s="1">
        <v>-34.433194805217397</v>
      </c>
      <c r="F2938" s="1">
        <v>3.3709867965371498</v>
      </c>
      <c r="G2938" s="1">
        <v>4.51503419913697</v>
      </c>
      <c r="H2938" s="1">
        <v>-2.06300331168593E-3</v>
      </c>
      <c r="I2938" s="1">
        <v>-12.8583002813962</v>
      </c>
      <c r="J2938" s="1">
        <v>-8.6264005844209706</v>
      </c>
    </row>
    <row r="2939" spans="1:10" ht="13.5" customHeight="1" x14ac:dyDescent="0.35">
      <c r="A2939" s="1" t="s">
        <v>85</v>
      </c>
      <c r="B2939" s="1">
        <v>1.75</v>
      </c>
      <c r="C2939" s="1" t="s">
        <v>16</v>
      </c>
      <c r="D2939" s="1" t="s">
        <v>11</v>
      </c>
      <c r="E2939" s="1">
        <v>-34.450051168853797</v>
      </c>
      <c r="F2939" s="1">
        <v>3.3726973160176699</v>
      </c>
      <c r="G2939" s="1">
        <v>4.5172986147213896</v>
      </c>
      <c r="H2939" s="1">
        <v>-2.0640584155820299E-3</v>
      </c>
      <c r="I2939" s="1">
        <v>-12.865095073604</v>
      </c>
      <c r="J2939" s="1">
        <v>-8.6309476363690294</v>
      </c>
    </row>
    <row r="2940" spans="1:10" ht="13.5" customHeight="1" x14ac:dyDescent="0.35">
      <c r="A2940" s="1" t="s">
        <v>85</v>
      </c>
      <c r="B2940" s="1">
        <v>3.5</v>
      </c>
      <c r="C2940" s="1" t="s">
        <v>16</v>
      </c>
      <c r="D2940" s="1" t="s">
        <v>11</v>
      </c>
      <c r="E2940" s="1">
        <v>-34.466907532490197</v>
      </c>
      <c r="F2940" s="1">
        <v>3.3744078354981899</v>
      </c>
      <c r="G2940" s="1">
        <v>4.5195630303058101</v>
      </c>
      <c r="H2940" s="1">
        <v>-2.0651135194781301E-3</v>
      </c>
      <c r="I2940" s="1">
        <v>-12.8718898658118</v>
      </c>
      <c r="J2940" s="1">
        <v>-8.63549468831709</v>
      </c>
    </row>
    <row r="2941" spans="1:10" ht="13.5" customHeight="1" x14ac:dyDescent="0.35">
      <c r="A2941" s="1" t="s">
        <v>85</v>
      </c>
      <c r="B2941" s="1">
        <v>0</v>
      </c>
      <c r="C2941" s="1" t="s">
        <v>17</v>
      </c>
      <c r="D2941" s="1" t="s">
        <v>11</v>
      </c>
      <c r="E2941" s="1">
        <v>-34.483763896126597</v>
      </c>
      <c r="F2941" s="1">
        <v>3.3761183549787099</v>
      </c>
      <c r="G2941" s="1">
        <v>4.5218274458902297</v>
      </c>
      <c r="H2941" s="1">
        <v>-2.06616862337423E-3</v>
      </c>
      <c r="I2941" s="1">
        <v>-12.878684658019599</v>
      </c>
      <c r="J2941" s="1">
        <v>-8.6400417402651595</v>
      </c>
    </row>
    <row r="2942" spans="1:10" ht="13.5" customHeight="1" x14ac:dyDescent="0.35">
      <c r="A2942" s="1" t="s">
        <v>85</v>
      </c>
      <c r="B2942" s="1">
        <v>1.75</v>
      </c>
      <c r="C2942" s="1" t="s">
        <v>17</v>
      </c>
      <c r="D2942" s="1" t="s">
        <v>11</v>
      </c>
      <c r="E2942" s="1">
        <v>-34.500620259762997</v>
      </c>
      <c r="F2942" s="1">
        <v>3.37782887445923</v>
      </c>
      <c r="G2942" s="1">
        <v>4.5240918614746501</v>
      </c>
      <c r="H2942" s="1">
        <v>-2.0672237272703299E-3</v>
      </c>
      <c r="I2942" s="1">
        <v>-12.8854794502275</v>
      </c>
      <c r="J2942" s="1">
        <v>-8.6445887922132201</v>
      </c>
    </row>
    <row r="2943" spans="1:10" ht="13.5" customHeight="1" x14ac:dyDescent="0.35">
      <c r="A2943" s="1" t="s">
        <v>85</v>
      </c>
      <c r="B2943" s="1">
        <v>3.5</v>
      </c>
      <c r="C2943" s="1" t="s">
        <v>17</v>
      </c>
      <c r="D2943" s="1" t="s">
        <v>11</v>
      </c>
      <c r="E2943" s="1">
        <v>-34.517476623399403</v>
      </c>
      <c r="F2943" s="1">
        <v>3.37953939393975</v>
      </c>
      <c r="G2943" s="1">
        <v>4.5263562770590697</v>
      </c>
      <c r="H2943" s="1">
        <v>-2.0682788311664302E-3</v>
      </c>
      <c r="I2943" s="1">
        <v>-12.892274242435301</v>
      </c>
      <c r="J2943" s="1">
        <v>-8.6491358441612807</v>
      </c>
    </row>
    <row r="2944" spans="1:10" ht="13.5" customHeight="1" x14ac:dyDescent="0.35">
      <c r="A2944" s="1" t="s">
        <v>85</v>
      </c>
      <c r="B2944" s="1">
        <v>0</v>
      </c>
      <c r="C2944" s="1" t="s">
        <v>10</v>
      </c>
      <c r="D2944" s="1" t="s">
        <v>11</v>
      </c>
      <c r="E2944" s="1">
        <v>-34.534332987035803</v>
      </c>
      <c r="F2944" s="1">
        <v>3.38124991342027</v>
      </c>
      <c r="G2944" s="1">
        <v>4.5286206926434902</v>
      </c>
      <c r="H2944" s="1">
        <v>-2.06933393506253E-3</v>
      </c>
      <c r="I2944" s="1">
        <v>-12.8990690346431</v>
      </c>
      <c r="J2944" s="1">
        <v>-8.6536828961093395</v>
      </c>
    </row>
    <row r="2945" spans="1:10" ht="13.5" customHeight="1" x14ac:dyDescent="0.35">
      <c r="A2945" s="1" t="s">
        <v>85</v>
      </c>
      <c r="B2945" s="1">
        <v>1.75</v>
      </c>
      <c r="C2945" s="1" t="s">
        <v>10</v>
      </c>
      <c r="D2945" s="1" t="s">
        <v>11</v>
      </c>
      <c r="E2945" s="1">
        <v>-34.551189350672203</v>
      </c>
      <c r="F2945" s="1">
        <v>3.3829604329007901</v>
      </c>
      <c r="G2945" s="1">
        <v>4.5308851082279098</v>
      </c>
      <c r="H2945" s="1">
        <v>-2.0703890389586299E-3</v>
      </c>
      <c r="I2945" s="1">
        <v>-12.905863826850901</v>
      </c>
      <c r="J2945" s="1">
        <v>-8.6582299480574001</v>
      </c>
    </row>
    <row r="2946" spans="1:10" ht="13.5" customHeight="1" x14ac:dyDescent="0.35">
      <c r="A2946" s="1" t="s">
        <v>85</v>
      </c>
      <c r="B2946" s="1">
        <v>3.5</v>
      </c>
      <c r="C2946" s="1" t="s">
        <v>10</v>
      </c>
      <c r="D2946" s="1" t="s">
        <v>11</v>
      </c>
      <c r="E2946" s="1">
        <v>-34.568045714308603</v>
      </c>
      <c r="F2946" s="1">
        <v>3.3846709523813101</v>
      </c>
      <c r="G2946" s="1">
        <v>4.5331495238123303</v>
      </c>
      <c r="H2946" s="1">
        <v>-2.0714441428547302E-3</v>
      </c>
      <c r="I2946" s="1">
        <v>-12.9126586190587</v>
      </c>
      <c r="J2946" s="1">
        <v>-8.6627770000054607</v>
      </c>
    </row>
    <row r="2947" spans="1:10" ht="13.5" customHeight="1" x14ac:dyDescent="0.35">
      <c r="A2947" s="1" t="s">
        <v>85</v>
      </c>
      <c r="B2947" s="1">
        <v>0</v>
      </c>
      <c r="C2947" s="1" t="s">
        <v>12</v>
      </c>
      <c r="D2947" s="1" t="s">
        <v>11</v>
      </c>
      <c r="E2947" s="1">
        <v>-34.584902077945003</v>
      </c>
      <c r="F2947" s="1">
        <v>3.3863814718618301</v>
      </c>
      <c r="G2947" s="1">
        <v>4.5354139393967499</v>
      </c>
      <c r="H2947" s="1">
        <v>-2.0724992467508301E-3</v>
      </c>
      <c r="I2947" s="1">
        <v>-12.919453411266501</v>
      </c>
      <c r="J2947" s="1">
        <v>-8.6673240519535195</v>
      </c>
    </row>
    <row r="2948" spans="1:10" ht="13.5" customHeight="1" x14ac:dyDescent="0.35">
      <c r="A2948" s="1" t="s">
        <v>85</v>
      </c>
      <c r="B2948" s="1">
        <v>1.75</v>
      </c>
      <c r="C2948" s="1" t="s">
        <v>12</v>
      </c>
      <c r="D2948" s="1" t="s">
        <v>11</v>
      </c>
      <c r="E2948" s="1">
        <v>-34.601758441581403</v>
      </c>
      <c r="F2948" s="1">
        <v>3.3880919913423502</v>
      </c>
      <c r="G2948" s="1">
        <v>4.5376783549811703</v>
      </c>
      <c r="H2948" s="1">
        <v>-2.0735543506469299E-3</v>
      </c>
      <c r="I2948" s="1">
        <v>-12.9262482034743</v>
      </c>
      <c r="J2948" s="1">
        <v>-8.6718711039015801</v>
      </c>
    </row>
    <row r="2949" spans="1:10" ht="13.5" customHeight="1" x14ac:dyDescent="0.35">
      <c r="A2949" s="1" t="s">
        <v>85</v>
      </c>
      <c r="B2949" s="1">
        <v>3.5</v>
      </c>
      <c r="C2949" s="1" t="s">
        <v>12</v>
      </c>
      <c r="D2949" s="1" t="s">
        <v>11</v>
      </c>
      <c r="E2949" s="1">
        <v>-34.618614805217803</v>
      </c>
      <c r="F2949" s="1">
        <v>3.3898025108228702</v>
      </c>
      <c r="G2949" s="1">
        <v>4.5399427705655899</v>
      </c>
      <c r="H2949" s="1">
        <v>-2.0746094545430302E-3</v>
      </c>
      <c r="I2949" s="1">
        <v>-12.933042995682101</v>
      </c>
      <c r="J2949" s="1">
        <v>-8.6764181558496407</v>
      </c>
    </row>
    <row r="2950" spans="1:10" ht="13.5" customHeight="1" x14ac:dyDescent="0.35">
      <c r="A2950" s="1" t="s">
        <v>85</v>
      </c>
      <c r="B2950" s="1">
        <v>0</v>
      </c>
      <c r="C2950" s="1" t="s">
        <v>13</v>
      </c>
      <c r="D2950" s="1" t="s">
        <v>11</v>
      </c>
      <c r="E2950" s="1">
        <v>-34.635471168854203</v>
      </c>
      <c r="F2950" s="1">
        <v>3.3915130303033898</v>
      </c>
      <c r="G2950" s="1">
        <v>4.5422071861500104</v>
      </c>
      <c r="H2950" s="1">
        <v>-2.0756645584391301E-3</v>
      </c>
      <c r="I2950" s="1">
        <v>-12.9398377878899</v>
      </c>
      <c r="J2950" s="1">
        <v>-8.6809652077976995</v>
      </c>
    </row>
    <row r="2951" spans="1:10" ht="13.5" customHeight="1" x14ac:dyDescent="0.35">
      <c r="A2951" s="1" t="s">
        <v>85</v>
      </c>
      <c r="B2951" s="1">
        <v>1.75</v>
      </c>
      <c r="C2951" s="1" t="s">
        <v>13</v>
      </c>
      <c r="D2951" s="1" t="s">
        <v>11</v>
      </c>
      <c r="E2951" s="1">
        <v>-34.652327532490602</v>
      </c>
      <c r="F2951" s="1">
        <v>3.3932235497839098</v>
      </c>
      <c r="G2951" s="1">
        <v>4.54447160173443</v>
      </c>
      <c r="H2951" s="1">
        <v>-2.0767196623352299E-3</v>
      </c>
      <c r="I2951" s="1">
        <v>-12.946632580097701</v>
      </c>
      <c r="J2951" s="1">
        <v>-8.6855122597457601</v>
      </c>
    </row>
    <row r="2952" spans="1:10" ht="13.5" customHeight="1" x14ac:dyDescent="0.35">
      <c r="A2952" s="1" t="s">
        <v>85</v>
      </c>
      <c r="B2952" s="1">
        <v>3.5</v>
      </c>
      <c r="C2952" s="1" t="s">
        <v>13</v>
      </c>
      <c r="D2952" s="1" t="s">
        <v>11</v>
      </c>
      <c r="E2952" s="1">
        <v>-34.669183896127002</v>
      </c>
      <c r="F2952" s="1">
        <v>3.3949340692644299</v>
      </c>
      <c r="G2952" s="1">
        <v>4.5467360173188496</v>
      </c>
      <c r="H2952" s="1">
        <v>-2.0777747662313298E-3</v>
      </c>
      <c r="I2952" s="1">
        <v>-12.953427372305599</v>
      </c>
      <c r="J2952" s="1">
        <v>-8.6900593116938207</v>
      </c>
    </row>
    <row r="2953" spans="1:10" ht="13.5" customHeight="1" x14ac:dyDescent="0.35">
      <c r="A2953" s="1" t="s">
        <v>85</v>
      </c>
      <c r="B2953" s="1">
        <v>0</v>
      </c>
      <c r="C2953" s="1" t="s">
        <v>14</v>
      </c>
      <c r="D2953" s="1" t="s">
        <v>11</v>
      </c>
      <c r="E2953" s="1">
        <v>-34.686040259763402</v>
      </c>
      <c r="F2953" s="1">
        <v>3.3966445887449499</v>
      </c>
      <c r="G2953" s="1">
        <v>4.5490004329032701</v>
      </c>
      <c r="H2953" s="1">
        <v>-2.0788298701274301E-3</v>
      </c>
      <c r="I2953" s="1">
        <v>-12.9602221645134</v>
      </c>
      <c r="J2953" s="1">
        <v>-8.6946063636418796</v>
      </c>
    </row>
    <row r="2954" spans="1:10" ht="13.5" customHeight="1" x14ac:dyDescent="0.35">
      <c r="A2954" s="1" t="s">
        <v>85</v>
      </c>
      <c r="B2954" s="1">
        <v>1.75</v>
      </c>
      <c r="C2954" s="1" t="s">
        <v>14</v>
      </c>
      <c r="D2954" s="1" t="s">
        <v>11</v>
      </c>
      <c r="E2954" s="1">
        <v>-34.702896623399802</v>
      </c>
      <c r="F2954" s="1">
        <v>3.3983551082254699</v>
      </c>
      <c r="G2954" s="1">
        <v>4.5512648484876896</v>
      </c>
      <c r="H2954" s="1">
        <v>-2.07988497402353E-3</v>
      </c>
      <c r="I2954" s="1">
        <v>-12.967016956721199</v>
      </c>
      <c r="J2954" s="1">
        <v>-8.6991534155899402</v>
      </c>
    </row>
    <row r="2955" spans="1:10" ht="13.5" customHeight="1" x14ac:dyDescent="0.35">
      <c r="A2955" s="1" t="s">
        <v>85</v>
      </c>
      <c r="B2955" s="1">
        <v>3.5</v>
      </c>
      <c r="C2955" s="1" t="s">
        <v>14</v>
      </c>
      <c r="D2955" s="1" t="s">
        <v>11</v>
      </c>
      <c r="E2955" s="1">
        <v>-34.719752987036202</v>
      </c>
      <c r="F2955" s="1">
        <v>3.40006562770599</v>
      </c>
      <c r="G2955" s="1">
        <v>4.5535292640721101</v>
      </c>
      <c r="H2955" s="1">
        <v>-2.0809400779196298E-3</v>
      </c>
      <c r="I2955" s="1">
        <v>-12.973811748929</v>
      </c>
      <c r="J2955" s="1">
        <v>-8.7037004675380008</v>
      </c>
    </row>
    <row r="2956" spans="1:10" ht="13.5" customHeight="1" x14ac:dyDescent="0.35">
      <c r="A2956" s="1" t="s">
        <v>85</v>
      </c>
      <c r="B2956" s="1">
        <v>0</v>
      </c>
      <c r="C2956" s="1" t="s">
        <v>15</v>
      </c>
      <c r="D2956" s="1" t="s">
        <v>11</v>
      </c>
      <c r="E2956" s="1">
        <v>-34.736609350672602</v>
      </c>
      <c r="F2956" s="1">
        <v>3.40177614718651</v>
      </c>
      <c r="G2956" s="1">
        <v>4.5557936796565297</v>
      </c>
      <c r="H2956" s="1">
        <v>-2.0819951818157301E-3</v>
      </c>
      <c r="I2956" s="1">
        <v>-12.980606541136799</v>
      </c>
      <c r="J2956" s="1">
        <v>-8.7082475194860596</v>
      </c>
    </row>
    <row r="2957" spans="1:10" ht="13.5" customHeight="1" x14ac:dyDescent="0.35">
      <c r="A2957" s="1" t="s">
        <v>85</v>
      </c>
      <c r="B2957" s="1">
        <v>1.75</v>
      </c>
      <c r="C2957" s="1" t="s">
        <v>15</v>
      </c>
      <c r="D2957" s="1" t="s">
        <v>11</v>
      </c>
      <c r="E2957" s="1">
        <v>-34.753465714309002</v>
      </c>
      <c r="F2957" s="1">
        <v>3.40348666666703</v>
      </c>
      <c r="G2957" s="1">
        <v>4.5580580952409502</v>
      </c>
      <c r="H2957" s="1">
        <v>-2.08305028571183E-3</v>
      </c>
      <c r="I2957" s="1">
        <v>-12.9874013333446</v>
      </c>
      <c r="J2957" s="1">
        <v>-8.7127945714341202</v>
      </c>
    </row>
    <row r="2958" spans="1:10" ht="13.5" customHeight="1" x14ac:dyDescent="0.35">
      <c r="A2958" s="1" t="s">
        <v>85</v>
      </c>
      <c r="B2958" s="1">
        <v>3.5</v>
      </c>
      <c r="C2958" s="1" t="s">
        <v>15</v>
      </c>
      <c r="D2958" s="1" t="s">
        <v>11</v>
      </c>
      <c r="E2958" s="1">
        <v>-34.770322077945401</v>
      </c>
      <c r="F2958" s="1">
        <v>3.4051971861475501</v>
      </c>
      <c r="G2958" s="1">
        <v>4.5603225108253698</v>
      </c>
      <c r="H2958" s="1">
        <v>-2.0841053896079298E-3</v>
      </c>
      <c r="I2958" s="1">
        <v>-12.994196125552399</v>
      </c>
      <c r="J2958" s="1">
        <v>-8.7173416233821897</v>
      </c>
    </row>
    <row r="2959" spans="1:10" ht="13.5" customHeight="1" x14ac:dyDescent="0.35">
      <c r="A2959" s="1" t="s">
        <v>85</v>
      </c>
      <c r="B2959" s="1">
        <v>0</v>
      </c>
      <c r="C2959" s="1" t="s">
        <v>16</v>
      </c>
      <c r="D2959" s="1" t="s">
        <v>11</v>
      </c>
      <c r="E2959" s="1">
        <v>-34.787178441581801</v>
      </c>
      <c r="F2959" s="1">
        <v>3.4069077056280701</v>
      </c>
      <c r="G2959" s="1">
        <v>4.5625869264097902</v>
      </c>
      <c r="H2959" s="1">
        <v>-2.0851604935040301E-3</v>
      </c>
      <c r="I2959" s="1">
        <v>-13.0009909177602</v>
      </c>
      <c r="J2959" s="1">
        <v>-8.7218886753302503</v>
      </c>
    </row>
    <row r="2960" spans="1:10" ht="13.5" customHeight="1" x14ac:dyDescent="0.35">
      <c r="A2960" s="1" t="s">
        <v>85</v>
      </c>
      <c r="B2960" s="1">
        <v>1.75</v>
      </c>
      <c r="C2960" s="1" t="s">
        <v>16</v>
      </c>
      <c r="D2960" s="1" t="s">
        <v>11</v>
      </c>
      <c r="E2960" s="1">
        <v>-34.804034805218201</v>
      </c>
      <c r="F2960" s="1">
        <v>3.4086182251085901</v>
      </c>
      <c r="G2960" s="1">
        <v>4.5648513419942098</v>
      </c>
      <c r="H2960" s="1">
        <v>-2.08621559740013E-3</v>
      </c>
      <c r="I2960" s="1">
        <v>-13.007785709967999</v>
      </c>
      <c r="J2960" s="1">
        <v>-8.7264357272783108</v>
      </c>
    </row>
    <row r="2961" spans="1:10" ht="13.5" customHeight="1" x14ac:dyDescent="0.35">
      <c r="A2961" s="1" t="s">
        <v>85</v>
      </c>
      <c r="B2961" s="1">
        <v>3.5</v>
      </c>
      <c r="C2961" s="1" t="s">
        <v>16</v>
      </c>
      <c r="D2961" s="1" t="s">
        <v>11</v>
      </c>
      <c r="E2961" s="1">
        <v>-34.820891168854601</v>
      </c>
      <c r="F2961" s="1">
        <v>3.4103287445891102</v>
      </c>
      <c r="G2961" s="1">
        <v>4.5671157575786303</v>
      </c>
      <c r="H2961" s="1">
        <v>-2.0872707012962299E-3</v>
      </c>
      <c r="I2961" s="1">
        <v>-13.0145805021758</v>
      </c>
      <c r="J2961" s="1">
        <v>-8.7309827792263697</v>
      </c>
    </row>
    <row r="2962" spans="1:10" ht="13.5" customHeight="1" x14ac:dyDescent="0.35">
      <c r="A2962" s="1" t="s">
        <v>85</v>
      </c>
      <c r="B2962" s="1">
        <v>0</v>
      </c>
      <c r="C2962" s="1" t="s">
        <v>17</v>
      </c>
      <c r="D2962" s="1" t="s">
        <v>11</v>
      </c>
      <c r="E2962" s="1">
        <v>-34.837747532491001</v>
      </c>
      <c r="F2962" s="1">
        <v>3.4120392640696302</v>
      </c>
      <c r="G2962" s="1">
        <v>4.5693801731630499</v>
      </c>
      <c r="H2962" s="1">
        <v>-2.0883258051923302E-3</v>
      </c>
      <c r="I2962" s="1">
        <v>-13.0213752943837</v>
      </c>
      <c r="J2962" s="1">
        <v>-8.7355298311744303</v>
      </c>
    </row>
    <row r="2963" spans="1:10" ht="13.5" customHeight="1" x14ac:dyDescent="0.35">
      <c r="A2963" s="1" t="s">
        <v>85</v>
      </c>
      <c r="B2963" s="1">
        <v>1.75</v>
      </c>
      <c r="C2963" s="1" t="s">
        <v>17</v>
      </c>
      <c r="D2963" s="1" t="s">
        <v>11</v>
      </c>
      <c r="E2963" s="1">
        <v>-34.854603896127401</v>
      </c>
      <c r="F2963" s="1">
        <v>3.4137497835501498</v>
      </c>
      <c r="G2963" s="1">
        <v>4.5716445887474704</v>
      </c>
      <c r="H2963" s="1">
        <v>-2.08938090908843E-3</v>
      </c>
      <c r="I2963" s="1">
        <v>-13.0281700865915</v>
      </c>
      <c r="J2963" s="1">
        <v>-8.7400768831224909</v>
      </c>
    </row>
    <row r="2964" spans="1:10" ht="13.5" customHeight="1" x14ac:dyDescent="0.35">
      <c r="A2964" s="1" t="s">
        <v>85</v>
      </c>
      <c r="B2964" s="1">
        <v>3.5</v>
      </c>
      <c r="C2964" s="1" t="s">
        <v>17</v>
      </c>
      <c r="D2964" s="1" t="s">
        <v>11</v>
      </c>
      <c r="E2964" s="1">
        <v>-34.871460259763801</v>
      </c>
      <c r="F2964" s="1">
        <v>3.4154603030306698</v>
      </c>
      <c r="G2964" s="1">
        <v>4.57390900433189</v>
      </c>
      <c r="H2964" s="1">
        <v>-2.0904360129845299E-3</v>
      </c>
      <c r="I2964" s="1">
        <v>-13.0349648787993</v>
      </c>
      <c r="J2964" s="1">
        <v>-8.7446239350705497</v>
      </c>
    </row>
    <row r="2965" spans="1:10" ht="13.5" customHeight="1" x14ac:dyDescent="0.35">
      <c r="A2965" s="1" t="s">
        <v>85</v>
      </c>
      <c r="B2965" s="1">
        <v>0</v>
      </c>
      <c r="C2965" s="1" t="s">
        <v>10</v>
      </c>
      <c r="D2965" s="1" t="s">
        <v>11</v>
      </c>
      <c r="E2965" s="1">
        <v>-34.8883166234002</v>
      </c>
      <c r="F2965" s="1">
        <v>3.4171708225111899</v>
      </c>
      <c r="G2965" s="1">
        <v>4.5761734199163104</v>
      </c>
      <c r="H2965" s="1">
        <v>-2.0914911168806302E-3</v>
      </c>
      <c r="I2965" s="1">
        <v>-13.0417596710071</v>
      </c>
      <c r="J2965" s="1">
        <v>-8.7491709870186103</v>
      </c>
    </row>
    <row r="2966" spans="1:10" ht="13.5" customHeight="1" x14ac:dyDescent="0.35">
      <c r="A2966" s="1" t="s">
        <v>85</v>
      </c>
      <c r="B2966" s="1">
        <v>1.75</v>
      </c>
      <c r="C2966" s="1" t="s">
        <v>10</v>
      </c>
      <c r="D2966" s="1" t="s">
        <v>11</v>
      </c>
      <c r="E2966" s="1">
        <v>-34.9051729870366</v>
      </c>
      <c r="F2966" s="1">
        <v>3.4188813419917099</v>
      </c>
      <c r="G2966" s="1">
        <v>4.57843783550073</v>
      </c>
      <c r="H2966" s="1">
        <v>-2.09254622077673E-3</v>
      </c>
      <c r="I2966" s="1">
        <v>-13.0485544632149</v>
      </c>
      <c r="J2966" s="1">
        <v>-8.7537180389666691</v>
      </c>
    </row>
    <row r="2967" spans="1:10" ht="13.5" customHeight="1" x14ac:dyDescent="0.35">
      <c r="A2967" s="1" t="s">
        <v>85</v>
      </c>
      <c r="B2967" s="1">
        <v>3.5</v>
      </c>
      <c r="C2967" s="1" t="s">
        <v>10</v>
      </c>
      <c r="D2967" s="1" t="s">
        <v>11</v>
      </c>
      <c r="E2967" s="1">
        <v>-34.922029350673</v>
      </c>
      <c r="F2967" s="1">
        <v>3.4205918614722299</v>
      </c>
      <c r="G2967" s="1">
        <v>4.5807022510851496</v>
      </c>
      <c r="H2967" s="1">
        <v>-2.0936013246728299E-3</v>
      </c>
      <c r="I2967" s="1">
        <v>-13.0553492554227</v>
      </c>
      <c r="J2967" s="1">
        <v>-8.7582650909147297</v>
      </c>
    </row>
    <row r="2968" spans="1:10" ht="13.5" customHeight="1" x14ac:dyDescent="0.35">
      <c r="A2968" s="1" t="s">
        <v>85</v>
      </c>
      <c r="B2968" s="1">
        <v>0</v>
      </c>
      <c r="C2968" s="1" t="s">
        <v>12</v>
      </c>
      <c r="D2968" s="1" t="s">
        <v>11</v>
      </c>
      <c r="E2968" s="1">
        <v>-34.9388857143094</v>
      </c>
      <c r="F2968" s="1">
        <v>3.42230238095275</v>
      </c>
      <c r="G2968" s="1">
        <v>4.5829666666695701</v>
      </c>
      <c r="H2968" s="1">
        <v>-2.0946564285689302E-3</v>
      </c>
      <c r="I2968" s="1">
        <v>-13.0621440476305</v>
      </c>
      <c r="J2968" s="1">
        <v>-8.7628121428627903</v>
      </c>
    </row>
    <row r="2969" spans="1:10" ht="13.5" customHeight="1" x14ac:dyDescent="0.35">
      <c r="A2969" s="1" t="s">
        <v>85</v>
      </c>
      <c r="B2969" s="1">
        <v>1.75</v>
      </c>
      <c r="C2969" s="1" t="s">
        <v>12</v>
      </c>
      <c r="D2969" s="1" t="s">
        <v>11</v>
      </c>
      <c r="E2969" s="1">
        <v>-34.9557420779458</v>
      </c>
      <c r="F2969" s="1">
        <v>3.42401290043327</v>
      </c>
      <c r="G2969" s="1">
        <v>4.5852310822539897</v>
      </c>
      <c r="H2969" s="1">
        <v>-2.0957115324650301E-3</v>
      </c>
      <c r="I2969" s="1">
        <v>-13.0689388398383</v>
      </c>
      <c r="J2969" s="1">
        <v>-8.7673591948108491</v>
      </c>
    </row>
    <row r="2970" spans="1:10" ht="13.5" customHeight="1" x14ac:dyDescent="0.35">
      <c r="A2970" s="1" t="s">
        <v>85</v>
      </c>
      <c r="B2970" s="1">
        <v>3.5</v>
      </c>
      <c r="C2970" s="1" t="s">
        <v>12</v>
      </c>
      <c r="D2970" s="1" t="s">
        <v>11</v>
      </c>
      <c r="E2970" s="1">
        <v>-34.9725984415822</v>
      </c>
      <c r="F2970" s="1">
        <v>3.42572341991379</v>
      </c>
      <c r="G2970" s="1">
        <v>4.5874954978384102</v>
      </c>
      <c r="H2970" s="1">
        <v>-2.0967666363611299E-3</v>
      </c>
      <c r="I2970" s="1">
        <v>-13.0757336320461</v>
      </c>
      <c r="J2970" s="1">
        <v>-8.7719062467589097</v>
      </c>
    </row>
    <row r="2971" spans="1:10" ht="13.5" customHeight="1" x14ac:dyDescent="0.35">
      <c r="A2971" s="1" t="s">
        <v>85</v>
      </c>
      <c r="B2971" s="1">
        <v>0</v>
      </c>
      <c r="C2971" s="1" t="s">
        <v>13</v>
      </c>
      <c r="D2971" s="1" t="s">
        <v>11</v>
      </c>
      <c r="E2971" s="1">
        <v>-34.9894548052186</v>
      </c>
      <c r="F2971" s="1">
        <v>3.4274339393943101</v>
      </c>
      <c r="G2971" s="1">
        <v>4.5897599134228297</v>
      </c>
      <c r="H2971" s="1">
        <v>-2.0978217402572298E-3</v>
      </c>
      <c r="I2971" s="1">
        <v>-13.0825284242539</v>
      </c>
      <c r="J2971" s="1">
        <v>-8.7764532987069703</v>
      </c>
    </row>
    <row r="2972" spans="1:10" ht="13.5" customHeight="1" x14ac:dyDescent="0.35">
      <c r="A2972" s="1" t="s">
        <v>85</v>
      </c>
      <c r="B2972" s="1">
        <v>1.75</v>
      </c>
      <c r="C2972" s="1" t="s">
        <v>13</v>
      </c>
      <c r="D2972" s="1" t="s">
        <v>11</v>
      </c>
      <c r="E2972" s="1">
        <v>-35.006311168854999</v>
      </c>
      <c r="F2972" s="1">
        <v>3.4291444588748301</v>
      </c>
      <c r="G2972" s="1">
        <v>4.5920243290072502</v>
      </c>
      <c r="H2972" s="1">
        <v>-2.0988768441533301E-3</v>
      </c>
      <c r="I2972" s="1">
        <v>-13.0893232164618</v>
      </c>
      <c r="J2972" s="1">
        <v>-8.7810003506550292</v>
      </c>
    </row>
    <row r="2973" spans="1:10" ht="13.5" customHeight="1" x14ac:dyDescent="0.35">
      <c r="A2973" s="1" t="s">
        <v>85</v>
      </c>
      <c r="B2973" s="1">
        <v>3.5</v>
      </c>
      <c r="C2973" s="1" t="s">
        <v>13</v>
      </c>
      <c r="D2973" s="1" t="s">
        <v>11</v>
      </c>
      <c r="E2973" s="1">
        <v>-35.023167532491399</v>
      </c>
      <c r="F2973" s="1">
        <v>3.4308549783553501</v>
      </c>
      <c r="G2973" s="1">
        <v>4.5942887445916698</v>
      </c>
      <c r="H2973" s="1">
        <v>-2.09993194804943E-3</v>
      </c>
      <c r="I2973" s="1">
        <v>-13.096118008669601</v>
      </c>
      <c r="J2973" s="1">
        <v>-8.7855474026030898</v>
      </c>
    </row>
    <row r="2974" spans="1:10" ht="13.5" customHeight="1" x14ac:dyDescent="0.35">
      <c r="A2974" s="1" t="s">
        <v>85</v>
      </c>
      <c r="B2974" s="1">
        <v>0</v>
      </c>
      <c r="C2974" s="1" t="s">
        <v>14</v>
      </c>
      <c r="D2974" s="1" t="s">
        <v>11</v>
      </c>
      <c r="E2974" s="1">
        <v>-35.040023896127799</v>
      </c>
      <c r="F2974" s="1">
        <v>3.4325654978358702</v>
      </c>
      <c r="G2974" s="1">
        <v>4.5965531601760903</v>
      </c>
      <c r="H2974" s="1">
        <v>-2.1009870519455298E-3</v>
      </c>
      <c r="I2974" s="1">
        <v>-13.1029128008774</v>
      </c>
      <c r="J2974" s="1">
        <v>-8.7900944545511592</v>
      </c>
    </row>
    <row r="2975" spans="1:10" ht="13.5" customHeight="1" x14ac:dyDescent="0.35">
      <c r="A2975" s="1" t="s">
        <v>85</v>
      </c>
      <c r="B2975" s="1">
        <v>1.75</v>
      </c>
      <c r="C2975" s="1" t="s">
        <v>14</v>
      </c>
      <c r="D2975" s="1" t="s">
        <v>11</v>
      </c>
      <c r="E2975" s="1">
        <v>-35.056880259764199</v>
      </c>
      <c r="F2975" s="1">
        <v>3.4342760173163902</v>
      </c>
      <c r="G2975" s="1">
        <v>4.5988175757605099</v>
      </c>
      <c r="H2975" s="1">
        <v>-2.1020421558416301E-3</v>
      </c>
      <c r="I2975" s="1">
        <v>-13.109707593085201</v>
      </c>
      <c r="J2975" s="1">
        <v>-8.7946415064992198</v>
      </c>
    </row>
    <row r="2976" spans="1:10" ht="13.5" customHeight="1" x14ac:dyDescent="0.35">
      <c r="A2976" s="1" t="s">
        <v>85</v>
      </c>
      <c r="B2976" s="1">
        <v>3.5</v>
      </c>
      <c r="C2976" s="1" t="s">
        <v>14</v>
      </c>
      <c r="D2976" s="1" t="s">
        <v>11</v>
      </c>
      <c r="E2976" s="1">
        <v>-35.073736623400599</v>
      </c>
      <c r="F2976" s="1">
        <v>3.4359865367969098</v>
      </c>
      <c r="G2976" s="1">
        <v>4.6010819913449303</v>
      </c>
      <c r="H2976" s="1">
        <v>-2.10309725973773E-3</v>
      </c>
      <c r="I2976" s="1">
        <v>-13.116502385293</v>
      </c>
      <c r="J2976" s="1">
        <v>-8.7991885584472804</v>
      </c>
    </row>
    <row r="2977" spans="1:10" ht="13.5" customHeight="1" x14ac:dyDescent="0.35">
      <c r="A2977" s="1" t="s">
        <v>85</v>
      </c>
      <c r="B2977" s="1">
        <v>0</v>
      </c>
      <c r="C2977" s="1" t="s">
        <v>15</v>
      </c>
      <c r="D2977" s="1" t="s">
        <v>11</v>
      </c>
      <c r="E2977" s="1">
        <v>-35.090592987036999</v>
      </c>
      <c r="F2977" s="1">
        <v>3.4376970562774298</v>
      </c>
      <c r="G2977" s="1">
        <v>4.6033464069293499</v>
      </c>
      <c r="H2977" s="1">
        <v>-2.1041523636338298E-3</v>
      </c>
      <c r="I2977" s="1">
        <v>-13.123297177500801</v>
      </c>
      <c r="J2977" s="1">
        <v>-8.8037356103953393</v>
      </c>
    </row>
    <row r="2978" spans="1:10" ht="13.5" customHeight="1" x14ac:dyDescent="0.35">
      <c r="A2978" s="1" t="s">
        <v>85</v>
      </c>
      <c r="B2978" s="1">
        <v>1.75</v>
      </c>
      <c r="C2978" s="1" t="s">
        <v>15</v>
      </c>
      <c r="D2978" s="1" t="s">
        <v>11</v>
      </c>
      <c r="E2978" s="1">
        <v>-35.107449350673399</v>
      </c>
      <c r="F2978" s="1">
        <v>3.4394075757579499</v>
      </c>
      <c r="G2978" s="1">
        <v>4.6056108225137704</v>
      </c>
      <c r="H2978" s="1">
        <v>-2.1052074675299301E-3</v>
      </c>
      <c r="I2978" s="1">
        <v>-13.1300919697086</v>
      </c>
      <c r="J2978" s="1">
        <v>-8.8082826623433998</v>
      </c>
    </row>
    <row r="2979" spans="1:10" ht="13.5" customHeight="1" x14ac:dyDescent="0.35">
      <c r="A2979" s="1" t="s">
        <v>85</v>
      </c>
      <c r="B2979" s="1">
        <v>3.5</v>
      </c>
      <c r="C2979" s="1" t="s">
        <v>15</v>
      </c>
      <c r="D2979" s="1" t="s">
        <v>11</v>
      </c>
      <c r="E2979" s="1">
        <v>-35.124305714309799</v>
      </c>
      <c r="F2979" s="1">
        <v>3.4411180952384699</v>
      </c>
      <c r="G2979" s="1">
        <v>4.60787523809819</v>
      </c>
      <c r="H2979" s="1">
        <v>-2.10626257142603E-3</v>
      </c>
      <c r="I2979" s="1">
        <v>-13.136886761916401</v>
      </c>
      <c r="J2979" s="1">
        <v>-8.8128297142914604</v>
      </c>
    </row>
    <row r="2980" spans="1:10" ht="13.5" customHeight="1" x14ac:dyDescent="0.35">
      <c r="A2980" s="1" t="s">
        <v>85</v>
      </c>
      <c r="B2980" s="1">
        <v>0</v>
      </c>
      <c r="C2980" s="1" t="s">
        <v>16</v>
      </c>
      <c r="D2980" s="1" t="s">
        <v>11</v>
      </c>
      <c r="E2980" s="1">
        <v>-35.141162077946198</v>
      </c>
      <c r="F2980" s="1">
        <v>3.4428286147189899</v>
      </c>
      <c r="G2980" s="1">
        <v>4.6101396536826096</v>
      </c>
      <c r="H2980" s="1">
        <v>-2.1073176753221299E-3</v>
      </c>
      <c r="I2980" s="1">
        <v>-13.1436815541242</v>
      </c>
      <c r="J2980" s="1">
        <v>-8.8173767662395193</v>
      </c>
    </row>
    <row r="2981" spans="1:10" ht="13.5" customHeight="1" x14ac:dyDescent="0.35">
      <c r="A2981" s="1" t="s">
        <v>85</v>
      </c>
      <c r="B2981" s="1">
        <v>1.75</v>
      </c>
      <c r="C2981" s="1" t="s">
        <v>16</v>
      </c>
      <c r="D2981" s="1" t="s">
        <v>11</v>
      </c>
      <c r="E2981" s="1">
        <v>-35.158018441582598</v>
      </c>
      <c r="F2981" s="1">
        <v>3.44453913419951</v>
      </c>
      <c r="G2981" s="1">
        <v>4.6124040692670301</v>
      </c>
      <c r="H2981" s="1">
        <v>-2.1083727792182302E-3</v>
      </c>
      <c r="I2981" s="1">
        <v>-13.150476346332001</v>
      </c>
      <c r="J2981" s="1">
        <v>-8.8219238181875799</v>
      </c>
    </row>
    <row r="2982" spans="1:10" ht="13.5" customHeight="1" x14ac:dyDescent="0.35">
      <c r="A2982" s="1" t="s">
        <v>85</v>
      </c>
      <c r="B2982" s="1">
        <v>3.5</v>
      </c>
      <c r="C2982" s="1" t="s">
        <v>16</v>
      </c>
      <c r="D2982" s="1" t="s">
        <v>11</v>
      </c>
      <c r="E2982" s="1">
        <v>-35.174874805218998</v>
      </c>
      <c r="F2982" s="1">
        <v>3.44624965368003</v>
      </c>
      <c r="G2982" s="1">
        <v>4.6146684848514496</v>
      </c>
      <c r="H2982" s="1">
        <v>-2.10942788311433E-3</v>
      </c>
      <c r="I2982" s="1">
        <v>-13.1572711385398</v>
      </c>
      <c r="J2982" s="1">
        <v>-8.8264708701356405</v>
      </c>
    </row>
    <row r="2983" spans="1:10" ht="13.5" customHeight="1" x14ac:dyDescent="0.35">
      <c r="A2983" s="1" t="s">
        <v>85</v>
      </c>
      <c r="B2983" s="1">
        <v>0</v>
      </c>
      <c r="C2983" s="1" t="s">
        <v>17</v>
      </c>
      <c r="D2983" s="1" t="s">
        <v>11</v>
      </c>
      <c r="E2983" s="1">
        <v>-35.191731168855398</v>
      </c>
      <c r="F2983" s="1">
        <v>3.44796017316055</v>
      </c>
      <c r="G2983" s="1">
        <v>4.6169329004358701</v>
      </c>
      <c r="H2983" s="1">
        <v>-2.1104829870104299E-3</v>
      </c>
      <c r="I2983" s="1">
        <v>-13.1640659307477</v>
      </c>
      <c r="J2983" s="1">
        <v>-8.8310179220836993</v>
      </c>
    </row>
    <row r="2984" spans="1:10" ht="13.5" customHeight="1" x14ac:dyDescent="0.35">
      <c r="A2984" s="1" t="s">
        <v>85</v>
      </c>
      <c r="B2984" s="1">
        <v>1.75</v>
      </c>
      <c r="C2984" s="1" t="s">
        <v>17</v>
      </c>
      <c r="D2984" s="1" t="s">
        <v>11</v>
      </c>
      <c r="E2984" s="1">
        <v>-35.208587532491798</v>
      </c>
      <c r="F2984" s="1">
        <v>3.4496706926410701</v>
      </c>
      <c r="G2984" s="1">
        <v>4.6191973160202897</v>
      </c>
      <c r="H2984" s="1">
        <v>-2.1115380909065302E-3</v>
      </c>
      <c r="I2984" s="1">
        <v>-13.170860722955499</v>
      </c>
      <c r="J2984" s="1">
        <v>-8.8355649740317599</v>
      </c>
    </row>
    <row r="2985" spans="1:10" ht="13.5" customHeight="1" x14ac:dyDescent="0.35">
      <c r="A2985" s="1" t="s">
        <v>85</v>
      </c>
      <c r="B2985" s="1">
        <v>3.5</v>
      </c>
      <c r="C2985" s="1" t="s">
        <v>17</v>
      </c>
      <c r="D2985" s="1" t="s">
        <v>11</v>
      </c>
      <c r="E2985" s="1">
        <v>-35.225443896128198</v>
      </c>
      <c r="F2985" s="1">
        <v>3.4513812121215901</v>
      </c>
      <c r="G2985" s="1">
        <v>4.6214617316047102</v>
      </c>
      <c r="H2985" s="1">
        <v>-2.11259319480263E-3</v>
      </c>
      <c r="I2985" s="1">
        <v>-13.1776555151633</v>
      </c>
      <c r="J2985" s="1">
        <v>-8.8401120259798205</v>
      </c>
    </row>
    <row r="2986" spans="1:10" ht="13.5" customHeight="1" x14ac:dyDescent="0.35">
      <c r="A2986" s="1" t="s">
        <v>85</v>
      </c>
      <c r="B2986" s="1">
        <v>0</v>
      </c>
      <c r="C2986" s="1" t="s">
        <v>10</v>
      </c>
      <c r="D2986" s="1" t="s">
        <v>11</v>
      </c>
      <c r="E2986" s="1">
        <v>-35.242300259764598</v>
      </c>
      <c r="F2986" s="1">
        <v>3.4530917316021101</v>
      </c>
      <c r="G2986" s="1">
        <v>4.6237261471891298</v>
      </c>
      <c r="H2986" s="1">
        <v>-2.1136482986987299E-3</v>
      </c>
      <c r="I2986" s="1">
        <v>-13.184450307371099</v>
      </c>
      <c r="J2986" s="1">
        <v>-8.8446590779278793</v>
      </c>
    </row>
    <row r="2987" spans="1:10" ht="13.5" customHeight="1" x14ac:dyDescent="0.35">
      <c r="A2987" s="1" t="s">
        <v>85</v>
      </c>
      <c r="B2987" s="1">
        <v>1.75</v>
      </c>
      <c r="C2987" s="1" t="s">
        <v>10</v>
      </c>
      <c r="D2987" s="1" t="s">
        <v>11</v>
      </c>
      <c r="E2987" s="1">
        <v>-35.259156623400997</v>
      </c>
      <c r="F2987" s="1">
        <v>3.4548022510826302</v>
      </c>
      <c r="G2987" s="1">
        <v>4.6259905627735503</v>
      </c>
      <c r="H2987" s="1">
        <v>-2.1147034025948302E-3</v>
      </c>
      <c r="I2987" s="1">
        <v>-13.1912450995789</v>
      </c>
      <c r="J2987" s="1">
        <v>-8.8492061298759399</v>
      </c>
    </row>
    <row r="2988" spans="1:10" ht="13.5" customHeight="1" x14ac:dyDescent="0.35">
      <c r="A2988" s="1" t="s">
        <v>85</v>
      </c>
      <c r="B2988" s="1">
        <v>3.5</v>
      </c>
      <c r="C2988" s="1" t="s">
        <v>10</v>
      </c>
      <c r="D2988" s="1" t="s">
        <v>11</v>
      </c>
      <c r="E2988" s="1">
        <v>-35.276012987037397</v>
      </c>
      <c r="F2988" s="1">
        <v>3.4565127705631502</v>
      </c>
      <c r="G2988" s="1">
        <v>4.6282549783579698</v>
      </c>
      <c r="H2988" s="1">
        <v>-2.1157585064909301E-3</v>
      </c>
      <c r="I2988" s="1">
        <v>-13.198039891786699</v>
      </c>
      <c r="J2988" s="1">
        <v>-8.8537531818240005</v>
      </c>
    </row>
    <row r="2989" spans="1:10" ht="13.5" customHeight="1" x14ac:dyDescent="0.35">
      <c r="A2989" s="1" t="s">
        <v>85</v>
      </c>
      <c r="B2989" s="1">
        <v>0</v>
      </c>
      <c r="C2989" s="1" t="s">
        <v>12</v>
      </c>
      <c r="D2989" s="1" t="s">
        <v>11</v>
      </c>
      <c r="E2989" s="1">
        <v>-35.292869350673797</v>
      </c>
      <c r="F2989" s="1">
        <v>3.4582232900436698</v>
      </c>
      <c r="G2989" s="1">
        <v>4.6305193939423903</v>
      </c>
      <c r="H2989" s="1">
        <v>-2.1168136103870299E-3</v>
      </c>
      <c r="I2989" s="1">
        <v>-13.2048346839945</v>
      </c>
      <c r="J2989" s="1">
        <v>-8.8583002337720593</v>
      </c>
    </row>
    <row r="2990" spans="1:10" ht="13.5" customHeight="1" x14ac:dyDescent="0.35">
      <c r="A2990" s="1" t="s">
        <v>85</v>
      </c>
      <c r="B2990" s="1">
        <v>1.75</v>
      </c>
      <c r="C2990" s="1" t="s">
        <v>12</v>
      </c>
      <c r="D2990" s="1" t="s">
        <v>11</v>
      </c>
      <c r="E2990" s="1">
        <v>-35.309725714310197</v>
      </c>
      <c r="F2990" s="1">
        <v>3.4599338095241898</v>
      </c>
      <c r="G2990" s="1">
        <v>4.6327838095268099</v>
      </c>
      <c r="H2990" s="1">
        <v>-2.1178687142831298E-3</v>
      </c>
      <c r="I2990" s="1">
        <v>-13.211629476202299</v>
      </c>
      <c r="J2990" s="1">
        <v>-8.8628472857201199</v>
      </c>
    </row>
    <row r="2991" spans="1:10" ht="13.5" customHeight="1" x14ac:dyDescent="0.35">
      <c r="A2991" s="1" t="s">
        <v>85</v>
      </c>
      <c r="B2991" s="1">
        <v>3.5</v>
      </c>
      <c r="C2991" s="1" t="s">
        <v>12</v>
      </c>
      <c r="D2991" s="1" t="s">
        <v>11</v>
      </c>
      <c r="E2991" s="1">
        <v>-35.326582077946597</v>
      </c>
      <c r="F2991" s="1">
        <v>3.4616443290047099</v>
      </c>
      <c r="G2991" s="1">
        <v>4.6350482251112304</v>
      </c>
      <c r="H2991" s="1">
        <v>-2.1189238181792301E-3</v>
      </c>
      <c r="I2991" s="1">
        <v>-13.2184242684101</v>
      </c>
      <c r="J2991" s="1">
        <v>-8.8673943376681894</v>
      </c>
    </row>
    <row r="2992" spans="1:10" ht="13.5" customHeight="1" x14ac:dyDescent="0.35">
      <c r="A2992" s="1" t="s">
        <v>85</v>
      </c>
      <c r="B2992" s="1">
        <v>0</v>
      </c>
      <c r="C2992" s="1" t="s">
        <v>13</v>
      </c>
      <c r="D2992" s="1" t="s">
        <v>11</v>
      </c>
      <c r="E2992" s="1">
        <v>-35.343438441582997</v>
      </c>
      <c r="F2992" s="1">
        <v>3.4633548484852299</v>
      </c>
      <c r="G2992" s="1">
        <v>4.63731264069565</v>
      </c>
      <c r="H2992" s="1">
        <v>-2.1199789220753299E-3</v>
      </c>
      <c r="I2992" s="1">
        <v>-13.225219060617899</v>
      </c>
      <c r="J2992" s="1">
        <v>-8.87194138961625</v>
      </c>
    </row>
    <row r="2993" spans="1:10" ht="13.5" customHeight="1" x14ac:dyDescent="0.35">
      <c r="A2993" s="1" t="s">
        <v>85</v>
      </c>
      <c r="B2993" s="1">
        <v>1.75</v>
      </c>
      <c r="C2993" s="1" t="s">
        <v>13</v>
      </c>
      <c r="D2993" s="1" t="s">
        <v>11</v>
      </c>
      <c r="E2993" s="1">
        <v>-35.360294805219397</v>
      </c>
      <c r="F2993" s="1">
        <v>3.4650653679657499</v>
      </c>
      <c r="G2993" s="1">
        <v>4.6395770562800696</v>
      </c>
      <c r="H2993" s="1">
        <v>-2.1210340259714298E-3</v>
      </c>
      <c r="I2993" s="1">
        <v>-13.2320138528258</v>
      </c>
      <c r="J2993" s="1">
        <v>-8.8764884415643106</v>
      </c>
    </row>
    <row r="2994" spans="1:10" ht="13.5" customHeight="1" x14ac:dyDescent="0.35">
      <c r="A2994" s="1" t="s">
        <v>85</v>
      </c>
      <c r="B2994" s="1">
        <v>3.5</v>
      </c>
      <c r="C2994" s="1" t="s">
        <v>13</v>
      </c>
      <c r="D2994" s="1" t="s">
        <v>11</v>
      </c>
      <c r="E2994" s="1">
        <v>-35.377151168855796</v>
      </c>
      <c r="F2994" s="1">
        <v>3.46677588744627</v>
      </c>
      <c r="G2994" s="1">
        <v>4.64184147186449</v>
      </c>
      <c r="H2994" s="1">
        <v>-2.1220891298675301E-3</v>
      </c>
      <c r="I2994" s="1">
        <v>-13.2388086450336</v>
      </c>
      <c r="J2994" s="1">
        <v>-8.8810354935123694</v>
      </c>
    </row>
    <row r="2995" spans="1:10" ht="13.5" customHeight="1" x14ac:dyDescent="0.35">
      <c r="A2995" s="1" t="s">
        <v>85</v>
      </c>
      <c r="B2995" s="1">
        <v>0</v>
      </c>
      <c r="C2995" s="1" t="s">
        <v>14</v>
      </c>
      <c r="D2995" s="1" t="s">
        <v>11</v>
      </c>
      <c r="E2995" s="1">
        <v>-35.394007532492203</v>
      </c>
      <c r="F2995" s="1">
        <v>3.46848640692679</v>
      </c>
      <c r="G2995" s="1">
        <v>4.6441058874489096</v>
      </c>
      <c r="H2995" s="1">
        <v>-2.12314423376363E-3</v>
      </c>
      <c r="I2995" s="1">
        <v>-13.2456034372414</v>
      </c>
      <c r="J2995" s="1">
        <v>-8.88558254546043</v>
      </c>
    </row>
    <row r="2996" spans="1:10" ht="13.5" customHeight="1" x14ac:dyDescent="0.35">
      <c r="A2996" s="1" t="s">
        <v>85</v>
      </c>
      <c r="B2996" s="1">
        <v>1.75</v>
      </c>
      <c r="C2996" s="1" t="s">
        <v>14</v>
      </c>
      <c r="D2996" s="1" t="s">
        <v>11</v>
      </c>
      <c r="E2996" s="1">
        <v>-35.410863896128603</v>
      </c>
      <c r="F2996" s="1">
        <v>3.47019692640731</v>
      </c>
      <c r="G2996" s="1">
        <v>4.6463703030333301</v>
      </c>
      <c r="H2996" s="1">
        <v>-2.1241993376597298E-3</v>
      </c>
      <c r="I2996" s="1">
        <v>-13.2523982294492</v>
      </c>
      <c r="J2996" s="1">
        <v>-8.8901295974084906</v>
      </c>
    </row>
    <row r="2997" spans="1:10" ht="13.5" customHeight="1" x14ac:dyDescent="0.35">
      <c r="A2997" s="1" t="s">
        <v>85</v>
      </c>
      <c r="B2997" s="1">
        <v>3.5</v>
      </c>
      <c r="C2997" s="1" t="s">
        <v>14</v>
      </c>
      <c r="D2997" s="1" t="s">
        <v>11</v>
      </c>
      <c r="E2997" s="1">
        <v>-35.427720259765003</v>
      </c>
      <c r="F2997" s="1">
        <v>3.4719074458878301</v>
      </c>
      <c r="G2997" s="1">
        <v>4.6486347186177497</v>
      </c>
      <c r="H2997" s="1">
        <v>-2.1252544415558301E-3</v>
      </c>
      <c r="I2997" s="1">
        <v>-13.259193021657</v>
      </c>
      <c r="J2997" s="1">
        <v>-8.8946766493565494</v>
      </c>
    </row>
    <row r="2998" spans="1:10" ht="13.5" customHeight="1" x14ac:dyDescent="0.35">
      <c r="A2998" s="1" t="s">
        <v>85</v>
      </c>
      <c r="B2998" s="1">
        <v>0</v>
      </c>
      <c r="C2998" s="1" t="s">
        <v>15</v>
      </c>
      <c r="D2998" s="1" t="s">
        <v>11</v>
      </c>
      <c r="E2998" s="1">
        <v>-35.444576623401403</v>
      </c>
      <c r="F2998" s="1">
        <v>3.4736179653683501</v>
      </c>
      <c r="G2998" s="1">
        <v>4.6508991342021702</v>
      </c>
      <c r="H2998" s="1">
        <v>-2.12630954545193E-3</v>
      </c>
      <c r="I2998" s="1">
        <v>-13.2659878138648</v>
      </c>
      <c r="J2998" s="1">
        <v>-8.89922370130461</v>
      </c>
    </row>
    <row r="2999" spans="1:10" ht="13.5" customHeight="1" x14ac:dyDescent="0.35">
      <c r="A2999" s="1" t="s">
        <v>85</v>
      </c>
      <c r="B2999" s="1">
        <v>1.75</v>
      </c>
      <c r="C2999" s="1" t="s">
        <v>15</v>
      </c>
      <c r="D2999" s="1" t="s">
        <v>11</v>
      </c>
      <c r="E2999" s="1">
        <v>-35.461432987037803</v>
      </c>
      <c r="F2999" s="1">
        <v>3.4753284848488701</v>
      </c>
      <c r="G2999" s="1">
        <v>4.6531635497865897</v>
      </c>
      <c r="H2999" s="1">
        <v>-2.1273646493480299E-3</v>
      </c>
      <c r="I2999" s="1">
        <v>-13.2727826060726</v>
      </c>
      <c r="J2999" s="1">
        <v>-8.9037707532526706</v>
      </c>
    </row>
    <row r="3000" spans="1:10" ht="13.5" customHeight="1" x14ac:dyDescent="0.35">
      <c r="A3000" s="1" t="s">
        <v>85</v>
      </c>
      <c r="B3000" s="1">
        <v>3.5</v>
      </c>
      <c r="C3000" s="1" t="s">
        <v>15</v>
      </c>
      <c r="D3000" s="1" t="s">
        <v>11</v>
      </c>
      <c r="E3000" s="1">
        <v>-35.478289350674203</v>
      </c>
      <c r="F3000" s="1">
        <v>3.4770390043293902</v>
      </c>
      <c r="G3000" s="1">
        <v>4.6554279653710102</v>
      </c>
      <c r="H3000" s="1">
        <v>-2.1284197532441301E-3</v>
      </c>
      <c r="I3000" s="1">
        <v>-13.2795773982804</v>
      </c>
      <c r="J3000" s="1">
        <v>-8.9083178052007295</v>
      </c>
    </row>
    <row r="3001" spans="1:10" ht="13.5" customHeight="1" x14ac:dyDescent="0.35">
      <c r="A3001" s="1" t="s">
        <v>85</v>
      </c>
      <c r="B3001" s="1">
        <v>0</v>
      </c>
      <c r="C3001" s="1" t="s">
        <v>16</v>
      </c>
      <c r="D3001" s="1" t="s">
        <v>11</v>
      </c>
      <c r="E3001" s="1">
        <v>-35.495145714310603</v>
      </c>
      <c r="F3001" s="1">
        <v>3.4787495238099102</v>
      </c>
      <c r="G3001" s="1">
        <v>4.6576923809554298</v>
      </c>
      <c r="H3001" s="1">
        <v>-2.12947485714023E-3</v>
      </c>
      <c r="I3001" s="1">
        <v>-13.2863721904882</v>
      </c>
      <c r="J3001" s="1">
        <v>-8.9128648571487901</v>
      </c>
    </row>
    <row r="3002" spans="1:10" ht="13.5" customHeight="1" x14ac:dyDescent="0.35">
      <c r="A3002" s="1" t="s">
        <v>85</v>
      </c>
      <c r="B3002" s="1">
        <v>1.75</v>
      </c>
      <c r="C3002" s="1" t="s">
        <v>16</v>
      </c>
      <c r="D3002" s="1" t="s">
        <v>11</v>
      </c>
      <c r="E3002" s="1">
        <v>-35.512002077947002</v>
      </c>
      <c r="F3002" s="1">
        <v>3.4804600432904298</v>
      </c>
      <c r="G3002" s="1">
        <v>4.6599567965398503</v>
      </c>
      <c r="H3002" s="1">
        <v>-2.1305299610363398E-3</v>
      </c>
      <c r="I3002" s="1">
        <v>-13.2931669826961</v>
      </c>
      <c r="J3002" s="1">
        <v>-8.9174119090968507</v>
      </c>
    </row>
    <row r="3003" spans="1:10" ht="13.5" customHeight="1" x14ac:dyDescent="0.35">
      <c r="A3003" s="1" t="s">
        <v>85</v>
      </c>
      <c r="B3003" s="1">
        <v>3.5</v>
      </c>
      <c r="C3003" s="1" t="s">
        <v>16</v>
      </c>
      <c r="D3003" s="1" t="s">
        <v>11</v>
      </c>
      <c r="E3003" s="1">
        <v>-35.528858441583402</v>
      </c>
      <c r="F3003" s="1">
        <v>3.4821705627709498</v>
      </c>
      <c r="G3003" s="1">
        <v>4.6622212121242699</v>
      </c>
      <c r="H3003" s="1">
        <v>-2.1315850649324302E-3</v>
      </c>
      <c r="I3003" s="1">
        <v>-13.299961774903901</v>
      </c>
      <c r="J3003" s="1">
        <v>-8.9219589610449095</v>
      </c>
    </row>
    <row r="3004" spans="1:10" ht="13.5" customHeight="1" x14ac:dyDescent="0.35">
      <c r="A3004" s="1" t="s">
        <v>85</v>
      </c>
      <c r="B3004" s="1">
        <v>0</v>
      </c>
      <c r="C3004" s="1" t="s">
        <v>17</v>
      </c>
      <c r="D3004" s="1" t="s">
        <v>11</v>
      </c>
      <c r="E3004" s="1">
        <v>-35.545714805219802</v>
      </c>
      <c r="F3004" s="1">
        <v>3.4838810822514699</v>
      </c>
      <c r="G3004" s="1">
        <v>4.6644856277086904</v>
      </c>
      <c r="H3004" s="1">
        <v>-2.13264016882853E-3</v>
      </c>
      <c r="I3004" s="1">
        <v>-13.3067565671117</v>
      </c>
      <c r="J3004" s="1">
        <v>-8.9265060129929701</v>
      </c>
    </row>
    <row r="3005" spans="1:10" ht="13.5" customHeight="1" x14ac:dyDescent="0.35">
      <c r="A3005" s="1" t="s">
        <v>85</v>
      </c>
      <c r="B3005" s="1">
        <v>1.75</v>
      </c>
      <c r="C3005" s="1" t="s">
        <v>17</v>
      </c>
      <c r="D3005" s="1" t="s">
        <v>11</v>
      </c>
      <c r="E3005" s="1">
        <v>-35.562571168856202</v>
      </c>
      <c r="F3005" s="1">
        <v>3.4855916017319899</v>
      </c>
      <c r="G3005" s="1">
        <v>4.6667500432931099</v>
      </c>
      <c r="H3005" s="1">
        <v>-2.1336952727246399E-3</v>
      </c>
      <c r="I3005" s="1">
        <v>-13.313551359319501</v>
      </c>
      <c r="J3005" s="1">
        <v>-8.9310530649410307</v>
      </c>
    </row>
    <row r="3006" spans="1:10" ht="13.5" customHeight="1" x14ac:dyDescent="0.35">
      <c r="A3006" s="1" t="s">
        <v>85</v>
      </c>
      <c r="B3006" s="1">
        <v>3.5</v>
      </c>
      <c r="C3006" s="1" t="s">
        <v>17</v>
      </c>
      <c r="D3006" s="1" t="s">
        <v>11</v>
      </c>
      <c r="E3006" s="1">
        <v>-35.579427532492602</v>
      </c>
      <c r="F3006" s="1">
        <v>3.4873021212125099</v>
      </c>
      <c r="G3006" s="1">
        <v>4.6690144588775304</v>
      </c>
      <c r="H3006" s="1">
        <v>-2.1347503766207302E-3</v>
      </c>
      <c r="I3006" s="1">
        <v>-13.3203461515273</v>
      </c>
      <c r="J3006" s="1">
        <v>-8.9356001168890895</v>
      </c>
    </row>
    <row r="3007" spans="1:10" ht="13.5" customHeight="1" x14ac:dyDescent="0.35">
      <c r="A3007" s="1" t="s">
        <v>85</v>
      </c>
      <c r="B3007" s="1">
        <v>0</v>
      </c>
      <c r="C3007" s="1" t="s">
        <v>10</v>
      </c>
      <c r="D3007" s="1" t="s">
        <v>11</v>
      </c>
      <c r="E3007" s="1">
        <v>-35.596283896129002</v>
      </c>
      <c r="F3007" s="1">
        <v>3.48901264069303</v>
      </c>
      <c r="G3007" s="1">
        <v>4.67127887446195</v>
      </c>
      <c r="H3007" s="1">
        <v>-2.1358054805168301E-3</v>
      </c>
      <c r="I3007" s="1">
        <v>-13.327140943735101</v>
      </c>
      <c r="J3007" s="1">
        <v>-8.9401471688371501</v>
      </c>
    </row>
    <row r="3008" spans="1:10" ht="13.5" customHeight="1" x14ac:dyDescent="0.35">
      <c r="A3008" s="1" t="s">
        <v>85</v>
      </c>
      <c r="B3008" s="1">
        <v>1.75</v>
      </c>
      <c r="C3008" s="1" t="s">
        <v>10</v>
      </c>
      <c r="D3008" s="1" t="s">
        <v>11</v>
      </c>
      <c r="E3008" s="1">
        <v>-35.613140259765402</v>
      </c>
      <c r="F3008" s="1">
        <v>3.49072316017355</v>
      </c>
      <c r="G3008" s="1">
        <v>4.6735432900463696</v>
      </c>
      <c r="H3008" s="1">
        <v>-2.1368605844129299E-3</v>
      </c>
      <c r="I3008" s="1">
        <v>-13.3339357359429</v>
      </c>
      <c r="J3008" s="1">
        <v>-8.9446942207852196</v>
      </c>
    </row>
    <row r="3009" spans="1:10" ht="13.5" customHeight="1" x14ac:dyDescent="0.35">
      <c r="A3009" s="1" t="s">
        <v>85</v>
      </c>
      <c r="B3009" s="1">
        <v>3.5</v>
      </c>
      <c r="C3009" s="1" t="s">
        <v>10</v>
      </c>
      <c r="D3009" s="1" t="s">
        <v>11</v>
      </c>
      <c r="E3009" s="1">
        <v>-35.629996623401802</v>
      </c>
      <c r="F3009" s="1">
        <v>3.49243367965407</v>
      </c>
      <c r="G3009" s="1">
        <v>4.6758077056307901</v>
      </c>
      <c r="H3009" s="1">
        <v>-2.1379156883090302E-3</v>
      </c>
      <c r="I3009" s="1">
        <v>-13.340730528150701</v>
      </c>
      <c r="J3009" s="1">
        <v>-8.9492412727332802</v>
      </c>
    </row>
    <row r="3010" spans="1:10" ht="13.5" customHeight="1" x14ac:dyDescent="0.35">
      <c r="A3010" s="1" t="s">
        <v>85</v>
      </c>
      <c r="B3010" s="1">
        <v>0</v>
      </c>
      <c r="C3010" s="1" t="s">
        <v>12</v>
      </c>
      <c r="D3010" s="1" t="s">
        <v>11</v>
      </c>
      <c r="E3010" s="1">
        <v>-35.646852987038201</v>
      </c>
      <c r="F3010" s="1">
        <v>3.4941441991345901</v>
      </c>
      <c r="G3010" s="1">
        <v>4.6780721212152097</v>
      </c>
      <c r="H3010" s="1">
        <v>-2.1389707922051301E-3</v>
      </c>
      <c r="I3010" s="1">
        <v>-13.3475253203585</v>
      </c>
      <c r="J3010" s="1">
        <v>-8.9537883246813408</v>
      </c>
    </row>
    <row r="3011" spans="1:10" ht="13.5" customHeight="1" x14ac:dyDescent="0.35">
      <c r="A3011" s="1" t="s">
        <v>85</v>
      </c>
      <c r="B3011" s="1">
        <v>1.75</v>
      </c>
      <c r="C3011" s="1" t="s">
        <v>12</v>
      </c>
      <c r="D3011" s="1" t="s">
        <v>11</v>
      </c>
      <c r="E3011" s="1">
        <v>-35.663709350674601</v>
      </c>
      <c r="F3011" s="1">
        <v>3.4958547186151101</v>
      </c>
      <c r="G3011" s="1">
        <v>4.6803365367996301</v>
      </c>
      <c r="H3011" s="1">
        <v>-2.1400258961012399E-3</v>
      </c>
      <c r="I3011" s="1">
        <v>-13.354320112566301</v>
      </c>
      <c r="J3011" s="1">
        <v>-8.9583353766293996</v>
      </c>
    </row>
    <row r="3012" spans="1:10" ht="13.5" customHeight="1" x14ac:dyDescent="0.35">
      <c r="A3012" s="1" t="s">
        <v>85</v>
      </c>
      <c r="B3012" s="1">
        <v>3.5</v>
      </c>
      <c r="C3012" s="1" t="s">
        <v>12</v>
      </c>
      <c r="D3012" s="1" t="s">
        <v>11</v>
      </c>
      <c r="E3012" s="1">
        <v>-35.680565714311001</v>
      </c>
      <c r="F3012" s="1">
        <v>3.4975652380956301</v>
      </c>
      <c r="G3012" s="1">
        <v>4.6826009523840497</v>
      </c>
      <c r="H3012" s="1">
        <v>-2.1410809999973402E-3</v>
      </c>
      <c r="I3012" s="1">
        <v>-13.3611149047741</v>
      </c>
      <c r="J3012" s="1">
        <v>-8.9628824285774602</v>
      </c>
    </row>
    <row r="3013" spans="1:10" ht="13.5" customHeight="1" x14ac:dyDescent="0.35">
      <c r="A3013" s="1" t="s">
        <v>85</v>
      </c>
      <c r="B3013" s="1">
        <v>0</v>
      </c>
      <c r="C3013" s="1" t="s">
        <v>13</v>
      </c>
      <c r="D3013" s="1" t="s">
        <v>11</v>
      </c>
      <c r="E3013" s="1">
        <v>-35.697422077947401</v>
      </c>
      <c r="F3013" s="1">
        <v>3.4992757575761502</v>
      </c>
      <c r="G3013" s="1">
        <v>4.6848653679684702</v>
      </c>
      <c r="H3013" s="1">
        <v>-2.1421361038934401E-3</v>
      </c>
      <c r="I3013" s="1">
        <v>-13.367909696982</v>
      </c>
      <c r="J3013" s="1">
        <v>-8.9674294805255208</v>
      </c>
    </row>
    <row r="3014" spans="1:10" ht="13.5" customHeight="1" x14ac:dyDescent="0.35">
      <c r="A3014" s="1" t="s">
        <v>85</v>
      </c>
      <c r="B3014" s="1">
        <v>1.75</v>
      </c>
      <c r="C3014" s="1" t="s">
        <v>13</v>
      </c>
      <c r="D3014" s="1" t="s">
        <v>11</v>
      </c>
      <c r="E3014" s="1">
        <v>-35.714278441583801</v>
      </c>
      <c r="F3014" s="1">
        <v>3.5009862770566702</v>
      </c>
      <c r="G3014" s="1">
        <v>4.6871297835528898</v>
      </c>
      <c r="H3014" s="1">
        <v>-2.1431912077895399E-3</v>
      </c>
      <c r="I3014" s="1">
        <v>-13.374704489189799</v>
      </c>
      <c r="J3014" s="1">
        <v>-8.9719765324735796</v>
      </c>
    </row>
    <row r="3015" spans="1:10" ht="13.5" customHeight="1" x14ac:dyDescent="0.35">
      <c r="A3015" s="1" t="s">
        <v>85</v>
      </c>
      <c r="B3015" s="1">
        <v>3.5</v>
      </c>
      <c r="C3015" s="1" t="s">
        <v>13</v>
      </c>
      <c r="D3015" s="1" t="s">
        <v>11</v>
      </c>
      <c r="E3015" s="1">
        <v>-35.731134805220201</v>
      </c>
      <c r="F3015" s="1">
        <v>3.5026967965371898</v>
      </c>
      <c r="G3015" s="1">
        <v>4.6893941991373103</v>
      </c>
      <c r="H3015" s="1">
        <v>-2.1442463116856398E-3</v>
      </c>
      <c r="I3015" s="1">
        <v>-13.3814992813976</v>
      </c>
      <c r="J3015" s="1">
        <v>-8.9765235844216402</v>
      </c>
    </row>
    <row r="3016" spans="1:10" ht="13.5" customHeight="1" x14ac:dyDescent="0.35">
      <c r="A3016" s="1" t="s">
        <v>85</v>
      </c>
      <c r="B3016" s="1">
        <v>0</v>
      </c>
      <c r="C3016" s="1" t="s">
        <v>14</v>
      </c>
      <c r="D3016" s="1" t="s">
        <v>11</v>
      </c>
      <c r="E3016" s="1">
        <v>-35.747991168856601</v>
      </c>
      <c r="F3016" s="1">
        <v>3.5044073160177098</v>
      </c>
      <c r="G3016" s="1">
        <v>4.6916586147217298</v>
      </c>
      <c r="H3016" s="1">
        <v>-2.1453014155817401E-3</v>
      </c>
      <c r="I3016" s="1">
        <v>-13.388294073605399</v>
      </c>
      <c r="J3016" s="1">
        <v>-8.9810706363697008</v>
      </c>
    </row>
    <row r="3017" spans="1:10" ht="13.5" customHeight="1" x14ac:dyDescent="0.35">
      <c r="A3017" s="1" t="s">
        <v>85</v>
      </c>
      <c r="B3017" s="1">
        <v>1.75</v>
      </c>
      <c r="C3017" s="1" t="s">
        <v>14</v>
      </c>
      <c r="D3017" s="1" t="s">
        <v>11</v>
      </c>
      <c r="E3017" s="1">
        <v>-35.764847532493</v>
      </c>
      <c r="F3017" s="1">
        <v>3.5061178354982299</v>
      </c>
      <c r="G3017" s="1">
        <v>4.6939230303061503</v>
      </c>
      <c r="H3017" s="1">
        <v>-2.14635651947784E-3</v>
      </c>
      <c r="I3017" s="1">
        <v>-13.3950888658132</v>
      </c>
      <c r="J3017" s="1">
        <v>-8.9856176883177596</v>
      </c>
    </row>
    <row r="3018" spans="1:10" ht="13.5" customHeight="1" x14ac:dyDescent="0.35">
      <c r="A3018" s="1" t="s">
        <v>85</v>
      </c>
      <c r="B3018" s="1">
        <v>3.5</v>
      </c>
      <c r="C3018" s="1" t="s">
        <v>14</v>
      </c>
      <c r="D3018" s="1" t="s">
        <v>11</v>
      </c>
      <c r="E3018" s="1">
        <v>-35.7817038961294</v>
      </c>
      <c r="F3018" s="1">
        <v>3.5078283549787499</v>
      </c>
      <c r="G3018" s="1">
        <v>4.6961874458905699</v>
      </c>
      <c r="H3018" s="1">
        <v>-2.1474116233739398E-3</v>
      </c>
      <c r="I3018" s="1">
        <v>-13.401883658020999</v>
      </c>
      <c r="J3018" s="1">
        <v>-8.9901647402658202</v>
      </c>
    </row>
    <row r="3019" spans="1:10" ht="13.5" customHeight="1" x14ac:dyDescent="0.35">
      <c r="A3019" s="1" t="s">
        <v>85</v>
      </c>
      <c r="B3019" s="1">
        <v>0</v>
      </c>
      <c r="C3019" s="1" t="s">
        <v>15</v>
      </c>
      <c r="D3019" s="1" t="s">
        <v>11</v>
      </c>
      <c r="E3019" s="1">
        <v>-35.7985602597658</v>
      </c>
      <c r="F3019" s="1">
        <v>3.5095388744592699</v>
      </c>
      <c r="G3019" s="1">
        <v>4.6984518614749904</v>
      </c>
      <c r="H3019" s="1">
        <v>-2.1484667272700401E-3</v>
      </c>
      <c r="I3019" s="1">
        <v>-13.4086784502288</v>
      </c>
      <c r="J3019" s="1">
        <v>-8.9947117922138808</v>
      </c>
    </row>
    <row r="3020" spans="1:10" ht="13.5" customHeight="1" x14ac:dyDescent="0.35">
      <c r="A3020" s="1" t="s">
        <v>85</v>
      </c>
      <c r="B3020" s="1">
        <v>1.75</v>
      </c>
      <c r="C3020" s="1" t="s">
        <v>15</v>
      </c>
      <c r="D3020" s="1" t="s">
        <v>11</v>
      </c>
      <c r="E3020" s="1">
        <v>-35.8154166234022</v>
      </c>
      <c r="F3020" s="1">
        <v>3.51124939393979</v>
      </c>
      <c r="G3020" s="1">
        <v>4.70071627705941</v>
      </c>
      <c r="H3020" s="1">
        <v>-2.14952183116614E-3</v>
      </c>
      <c r="I3020" s="1">
        <v>-13.415473242436599</v>
      </c>
      <c r="J3020" s="1">
        <v>-8.9992588441619397</v>
      </c>
    </row>
    <row r="3021" spans="1:10" ht="13.5" customHeight="1" x14ac:dyDescent="0.35">
      <c r="A3021" s="1" t="s">
        <v>85</v>
      </c>
      <c r="B3021" s="1">
        <v>3.5</v>
      </c>
      <c r="C3021" s="1" t="s">
        <v>15</v>
      </c>
      <c r="D3021" s="1" t="s">
        <v>11</v>
      </c>
      <c r="E3021" s="1">
        <v>-35.8322729870386</v>
      </c>
      <c r="F3021" s="1">
        <v>3.51295991342031</v>
      </c>
      <c r="G3021" s="1">
        <v>4.7029806926438296</v>
      </c>
      <c r="H3021" s="1">
        <v>-2.1505769350622398E-3</v>
      </c>
      <c r="I3021" s="1">
        <v>-13.4222680346444</v>
      </c>
      <c r="J3021" s="1">
        <v>-9.0038058961100003</v>
      </c>
    </row>
    <row r="3022" spans="1:10" ht="13.5" customHeight="1" x14ac:dyDescent="0.35">
      <c r="A3022" s="1" t="s">
        <v>85</v>
      </c>
      <c r="B3022" s="1">
        <v>0</v>
      </c>
      <c r="C3022" s="1" t="s">
        <v>16</v>
      </c>
      <c r="D3022" s="1" t="s">
        <v>11</v>
      </c>
      <c r="E3022" s="1">
        <v>-35.849129350675</v>
      </c>
      <c r="F3022" s="1">
        <v>3.51467043290083</v>
      </c>
      <c r="G3022" s="1">
        <v>4.70524510822825</v>
      </c>
      <c r="H3022" s="1">
        <v>-2.1516320389583401E-3</v>
      </c>
      <c r="I3022" s="1">
        <v>-13.429062826852199</v>
      </c>
      <c r="J3022" s="1">
        <v>-9.0083529480580609</v>
      </c>
    </row>
    <row r="3023" spans="1:10" ht="13.5" customHeight="1" x14ac:dyDescent="0.35">
      <c r="A3023" s="1" t="s">
        <v>85</v>
      </c>
      <c r="B3023" s="1">
        <v>1.75</v>
      </c>
      <c r="C3023" s="1" t="s">
        <v>16</v>
      </c>
      <c r="D3023" s="1" t="s">
        <v>11</v>
      </c>
      <c r="E3023" s="1">
        <v>-35.8659857143114</v>
      </c>
      <c r="F3023" s="1">
        <v>3.5163809523813501</v>
      </c>
      <c r="G3023" s="1">
        <v>4.7075095238126696</v>
      </c>
      <c r="H3023" s="1">
        <v>-2.15268714285444E-3</v>
      </c>
      <c r="I3023" s="1">
        <v>-13.43585761906</v>
      </c>
      <c r="J3023" s="1">
        <v>-9.0129000000061197</v>
      </c>
    </row>
    <row r="3024" spans="1:10" ht="13.5" customHeight="1" x14ac:dyDescent="0.35">
      <c r="A3024" s="1" t="s">
        <v>85</v>
      </c>
      <c r="B3024" s="1">
        <v>3.5</v>
      </c>
      <c r="C3024" s="1" t="s">
        <v>16</v>
      </c>
      <c r="D3024" s="1" t="s">
        <v>11</v>
      </c>
      <c r="E3024" s="1">
        <v>-35.882842077947799</v>
      </c>
      <c r="F3024" s="1">
        <v>3.5180914718618701</v>
      </c>
      <c r="G3024" s="1">
        <v>4.7097739393970901</v>
      </c>
      <c r="H3024" s="1">
        <v>-2.1537422467505399E-3</v>
      </c>
      <c r="I3024" s="1">
        <v>-13.4426524112679</v>
      </c>
      <c r="J3024" s="1">
        <v>-9.0174470519541892</v>
      </c>
    </row>
    <row r="3025" spans="1:10" ht="13.5" customHeight="1" x14ac:dyDescent="0.35">
      <c r="A3025" s="1" t="s">
        <v>85</v>
      </c>
      <c r="B3025" s="1">
        <v>0</v>
      </c>
      <c r="C3025" s="1" t="s">
        <v>17</v>
      </c>
      <c r="D3025" s="1" t="s">
        <v>11</v>
      </c>
      <c r="E3025" s="1">
        <v>-35.899698441584199</v>
      </c>
      <c r="F3025" s="1">
        <v>3.5198019913423901</v>
      </c>
      <c r="G3025" s="1">
        <v>4.7120383549815097</v>
      </c>
      <c r="H3025" s="1">
        <v>-2.1547973506466402E-3</v>
      </c>
      <c r="I3025" s="1">
        <v>-13.4494472034757</v>
      </c>
      <c r="J3025" s="1">
        <v>-9.0219941039022498</v>
      </c>
    </row>
    <row r="3026" spans="1:10" ht="13.5" customHeight="1" x14ac:dyDescent="0.35">
      <c r="A3026" s="1" t="s">
        <v>85</v>
      </c>
      <c r="B3026" s="1">
        <v>1.75</v>
      </c>
      <c r="C3026" s="1" t="s">
        <v>17</v>
      </c>
      <c r="D3026" s="1" t="s">
        <v>11</v>
      </c>
      <c r="E3026" s="1">
        <v>-35.916554805220599</v>
      </c>
      <c r="F3026" s="1">
        <v>3.5215125108229102</v>
      </c>
      <c r="G3026" s="1">
        <v>4.7143027705659302</v>
      </c>
      <c r="H3026" s="1">
        <v>-2.15585245454274E-3</v>
      </c>
      <c r="I3026" s="1">
        <v>-13.4562419956835</v>
      </c>
      <c r="J3026" s="1">
        <v>-9.0265411558503104</v>
      </c>
    </row>
    <row r="3027" spans="1:10" ht="13.5" customHeight="1" x14ac:dyDescent="0.35">
      <c r="A3027" s="1" t="s">
        <v>85</v>
      </c>
      <c r="B3027" s="1">
        <v>3.5</v>
      </c>
      <c r="C3027" s="1" t="s">
        <v>17</v>
      </c>
      <c r="D3027" s="1" t="s">
        <v>11</v>
      </c>
      <c r="E3027" s="1">
        <v>-35.933411168856999</v>
      </c>
      <c r="F3027" s="1">
        <v>3.5232230303034302</v>
      </c>
      <c r="G3027" s="1">
        <v>4.7165671861503498</v>
      </c>
      <c r="H3027" s="1">
        <v>-2.1569075584388399E-3</v>
      </c>
      <c r="I3027" s="1">
        <v>-13.4630367878913</v>
      </c>
      <c r="J3027" s="1">
        <v>-9.0310882077983692</v>
      </c>
    </row>
    <row r="3028" spans="1:10" ht="13.5" customHeight="1" x14ac:dyDescent="0.35">
      <c r="A3028" s="1" t="s">
        <v>85</v>
      </c>
      <c r="B3028" s="1">
        <v>0</v>
      </c>
      <c r="C3028" s="1" t="s">
        <v>10</v>
      </c>
      <c r="D3028" s="1" t="s">
        <v>11</v>
      </c>
      <c r="E3028" s="1">
        <v>-35.950267532493399</v>
      </c>
      <c r="F3028" s="1">
        <v>3.5249335497839498</v>
      </c>
      <c r="G3028" s="1">
        <v>4.7188316017347596</v>
      </c>
      <c r="H3028" s="1">
        <v>-2.1579626623349302E-3</v>
      </c>
      <c r="I3028" s="1">
        <v>-13.4698315800989</v>
      </c>
      <c r="J3028" s="1">
        <v>-9.0356352597466092</v>
      </c>
    </row>
    <row r="3029" spans="1:10" ht="13.5" customHeight="1" x14ac:dyDescent="0.35">
      <c r="A3029" s="1" t="s">
        <v>85</v>
      </c>
      <c r="B3029" s="1">
        <v>1.75</v>
      </c>
      <c r="C3029" s="1" t="s">
        <v>10</v>
      </c>
      <c r="D3029" s="1" t="s">
        <v>11</v>
      </c>
      <c r="E3029" s="1">
        <v>-35.967123896129799</v>
      </c>
      <c r="F3029" s="1">
        <v>3.5266440692644698</v>
      </c>
      <c r="G3029" s="1">
        <v>4.72109601731918</v>
      </c>
      <c r="H3029" s="1">
        <v>-2.1590177662310301E-3</v>
      </c>
      <c r="I3029" s="1">
        <v>-13.476626372306701</v>
      </c>
      <c r="J3029" s="1">
        <v>-9.0401823116946805</v>
      </c>
    </row>
    <row r="3030" spans="1:10" ht="13.5" customHeight="1" x14ac:dyDescent="0.35">
      <c r="A3030" s="1" t="s">
        <v>85</v>
      </c>
      <c r="B3030" s="1">
        <v>3.5</v>
      </c>
      <c r="C3030" s="1" t="s">
        <v>10</v>
      </c>
      <c r="D3030" s="1" t="s">
        <v>11</v>
      </c>
      <c r="E3030" s="1">
        <v>-35.983980259766199</v>
      </c>
      <c r="F3030" s="1">
        <v>3.5283545887449899</v>
      </c>
      <c r="G3030" s="1">
        <v>4.7233604329035996</v>
      </c>
      <c r="H3030" s="1">
        <v>-2.1600728701271299E-3</v>
      </c>
      <c r="I3030" s="1">
        <v>-13.4834211645145</v>
      </c>
      <c r="J3030" s="1">
        <v>-9.0447293636427499</v>
      </c>
    </row>
    <row r="3031" spans="1:10" ht="13.5" customHeight="1" x14ac:dyDescent="0.35">
      <c r="A3031" s="1" t="s">
        <v>85</v>
      </c>
      <c r="B3031" s="1">
        <v>0</v>
      </c>
      <c r="C3031" s="1" t="s">
        <v>12</v>
      </c>
      <c r="D3031" s="1" t="s">
        <v>11</v>
      </c>
      <c r="E3031" s="1">
        <v>-36.000836623402598</v>
      </c>
      <c r="F3031" s="1">
        <v>3.5300651082255099</v>
      </c>
      <c r="G3031" s="1">
        <v>4.7256248484880201</v>
      </c>
      <c r="H3031" s="1">
        <v>-2.1611279740232298E-3</v>
      </c>
      <c r="I3031" s="1">
        <v>-13.490215956722301</v>
      </c>
      <c r="J3031" s="1">
        <v>-9.0492764155908194</v>
      </c>
    </row>
    <row r="3032" spans="1:10" ht="13.5" customHeight="1" x14ac:dyDescent="0.35">
      <c r="A3032" s="1" t="s">
        <v>85</v>
      </c>
      <c r="B3032" s="1">
        <v>1.75</v>
      </c>
      <c r="C3032" s="1" t="s">
        <v>12</v>
      </c>
      <c r="D3032" s="1" t="s">
        <v>11</v>
      </c>
      <c r="E3032" s="1">
        <v>-36.017692987038998</v>
      </c>
      <c r="F3032" s="1">
        <v>3.5317756277060299</v>
      </c>
      <c r="G3032" s="1">
        <v>4.7278892640724397</v>
      </c>
      <c r="H3032" s="1">
        <v>-2.1621830779193301E-3</v>
      </c>
      <c r="I3032" s="1">
        <v>-13.4970107489301</v>
      </c>
      <c r="J3032" s="1">
        <v>-9.0538234675388907</v>
      </c>
    </row>
    <row r="3033" spans="1:10" ht="13.5" customHeight="1" x14ac:dyDescent="0.35">
      <c r="A3033" s="1" t="s">
        <v>85</v>
      </c>
      <c r="B3033" s="1">
        <v>3.5</v>
      </c>
      <c r="C3033" s="1" t="s">
        <v>12</v>
      </c>
      <c r="D3033" s="1" t="s">
        <v>11</v>
      </c>
      <c r="E3033" s="1">
        <v>-36.034549350675398</v>
      </c>
      <c r="F3033" s="1">
        <v>3.53348614718655</v>
      </c>
      <c r="G3033" s="1">
        <v>4.7301536796568602</v>
      </c>
      <c r="H3033" s="1">
        <v>-2.16323818181543E-3</v>
      </c>
      <c r="I3033" s="1">
        <v>-13.503805541137901</v>
      </c>
      <c r="J3033" s="1">
        <v>-9.0583705194869601</v>
      </c>
    </row>
    <row r="3034" spans="1:10" ht="13.5" customHeight="1" x14ac:dyDescent="0.35">
      <c r="A3034" s="1" t="s">
        <v>85</v>
      </c>
      <c r="B3034" s="1">
        <v>0</v>
      </c>
      <c r="C3034" s="1" t="s">
        <v>13</v>
      </c>
      <c r="D3034" s="1" t="s">
        <v>11</v>
      </c>
      <c r="E3034" s="1">
        <v>-36.051405714311798</v>
      </c>
      <c r="F3034" s="1">
        <v>3.53519666666707</v>
      </c>
      <c r="G3034" s="1">
        <v>4.7324180952412798</v>
      </c>
      <c r="H3034" s="1">
        <v>-2.1642932857115298E-3</v>
      </c>
      <c r="I3034" s="1">
        <v>-13.5106003333457</v>
      </c>
      <c r="J3034" s="1">
        <v>-9.0629175714350296</v>
      </c>
    </row>
    <row r="3035" spans="1:10" ht="13.5" customHeight="1" x14ac:dyDescent="0.35">
      <c r="A3035" s="1" t="s">
        <v>85</v>
      </c>
      <c r="B3035" s="1">
        <v>1.75</v>
      </c>
      <c r="C3035" s="1" t="s">
        <v>13</v>
      </c>
      <c r="D3035" s="1" t="s">
        <v>11</v>
      </c>
      <c r="E3035" s="1">
        <v>-36.068262077948198</v>
      </c>
      <c r="F3035" s="1">
        <v>3.53690718614759</v>
      </c>
      <c r="G3035" s="1">
        <v>4.7346825108257002</v>
      </c>
      <c r="H3035" s="1">
        <v>-2.1653483896076301E-3</v>
      </c>
      <c r="I3035" s="1">
        <v>-13.517395125553501</v>
      </c>
      <c r="J3035" s="1">
        <v>-9.0674646233831009</v>
      </c>
    </row>
    <row r="3036" spans="1:10" ht="13.5" customHeight="1" x14ac:dyDescent="0.35">
      <c r="A3036" s="1" t="s">
        <v>85</v>
      </c>
      <c r="B3036" s="1">
        <v>3.5</v>
      </c>
      <c r="C3036" s="1" t="s">
        <v>13</v>
      </c>
      <c r="D3036" s="1" t="s">
        <v>11</v>
      </c>
      <c r="E3036" s="1">
        <v>-36.085118441584598</v>
      </c>
      <c r="F3036" s="1">
        <v>3.5386177056281101</v>
      </c>
      <c r="G3036" s="1">
        <v>4.7369469264101198</v>
      </c>
      <c r="H3036" s="1">
        <v>-2.16640349350373E-3</v>
      </c>
      <c r="I3036" s="1">
        <v>-13.5241899177613</v>
      </c>
      <c r="J3036" s="1">
        <v>-9.0720116753311704</v>
      </c>
    </row>
    <row r="3037" spans="1:10" ht="13.5" customHeight="1" x14ac:dyDescent="0.35">
      <c r="A3037" s="1" t="s">
        <v>85</v>
      </c>
      <c r="B3037" s="1">
        <v>0</v>
      </c>
      <c r="C3037" s="1" t="s">
        <v>14</v>
      </c>
      <c r="D3037" s="1" t="s">
        <v>11</v>
      </c>
      <c r="E3037" s="1">
        <v>-36.101974805220998</v>
      </c>
      <c r="F3037" s="1">
        <v>3.5403282251086301</v>
      </c>
      <c r="G3037" s="1">
        <v>4.7392113419945403</v>
      </c>
      <c r="H3037" s="1">
        <v>-2.1674585973998298E-3</v>
      </c>
      <c r="I3037" s="1">
        <v>-13.530984709969101</v>
      </c>
      <c r="J3037" s="1">
        <v>-9.0765587272792292</v>
      </c>
    </row>
    <row r="3038" spans="1:10" ht="13.5" customHeight="1" x14ac:dyDescent="0.35">
      <c r="A3038" s="1" t="s">
        <v>85</v>
      </c>
      <c r="B3038" s="1">
        <v>1.75</v>
      </c>
      <c r="C3038" s="1" t="s">
        <v>14</v>
      </c>
      <c r="D3038" s="1" t="s">
        <v>11</v>
      </c>
      <c r="E3038" s="1">
        <v>-36.118831168857398</v>
      </c>
      <c r="F3038" s="1">
        <v>3.5420387445891501</v>
      </c>
      <c r="G3038" s="1">
        <v>4.7414757575789599</v>
      </c>
      <c r="H3038" s="1">
        <v>-2.1685137012959301E-3</v>
      </c>
      <c r="I3038" s="1">
        <v>-13.5377795021769</v>
      </c>
      <c r="J3038" s="1">
        <v>-9.0811057792273004</v>
      </c>
    </row>
    <row r="3039" spans="1:10" ht="13.5" customHeight="1" x14ac:dyDescent="0.35">
      <c r="A3039" s="1" t="s">
        <v>85</v>
      </c>
      <c r="B3039" s="1">
        <v>3.5</v>
      </c>
      <c r="C3039" s="1" t="s">
        <v>14</v>
      </c>
      <c r="D3039" s="1" t="s">
        <v>11</v>
      </c>
      <c r="E3039" s="1">
        <v>-36.135687532493797</v>
      </c>
      <c r="F3039" s="1">
        <v>3.5437492640696702</v>
      </c>
      <c r="G3039" s="1">
        <v>4.7437401731633804</v>
      </c>
      <c r="H3039" s="1">
        <v>-2.16956880519203E-3</v>
      </c>
      <c r="I3039" s="1">
        <v>-13.544574294384701</v>
      </c>
      <c r="J3039" s="1">
        <v>-9.0856528311753699</v>
      </c>
    </row>
    <row r="3040" spans="1:10" ht="13.5" customHeight="1" x14ac:dyDescent="0.35">
      <c r="A3040" s="1" t="s">
        <v>85</v>
      </c>
      <c r="B3040" s="1">
        <v>0</v>
      </c>
      <c r="C3040" s="1" t="s">
        <v>15</v>
      </c>
      <c r="D3040" s="1" t="s">
        <v>11</v>
      </c>
      <c r="E3040" s="1">
        <v>-36.152543896130197</v>
      </c>
      <c r="F3040" s="1">
        <v>3.5454597835501902</v>
      </c>
      <c r="G3040" s="1">
        <v>4.7460045887478</v>
      </c>
      <c r="H3040" s="1">
        <v>-2.1706239090881299E-3</v>
      </c>
      <c r="I3040" s="1">
        <v>-13.5513690865925</v>
      </c>
      <c r="J3040" s="1">
        <v>-9.0901998831234394</v>
      </c>
    </row>
    <row r="3041" spans="1:10" ht="13.5" customHeight="1" x14ac:dyDescent="0.35">
      <c r="A3041" s="1" t="s">
        <v>85</v>
      </c>
      <c r="B3041" s="1">
        <v>1.75</v>
      </c>
      <c r="C3041" s="1" t="s">
        <v>15</v>
      </c>
      <c r="D3041" s="1" t="s">
        <v>11</v>
      </c>
      <c r="E3041" s="1">
        <v>-36.169400259766597</v>
      </c>
      <c r="F3041" s="1">
        <v>3.5471703030307098</v>
      </c>
      <c r="G3041" s="1">
        <v>4.7482690043322204</v>
      </c>
      <c r="H3041" s="1">
        <v>-2.1716790129842302E-3</v>
      </c>
      <c r="I3041" s="1">
        <v>-13.5581638788003</v>
      </c>
      <c r="J3041" s="1">
        <v>-9.0947469350715107</v>
      </c>
    </row>
    <row r="3042" spans="1:10" ht="13.5" customHeight="1" x14ac:dyDescent="0.35">
      <c r="A3042" s="1" t="s">
        <v>85</v>
      </c>
      <c r="B3042" s="1">
        <v>3.5</v>
      </c>
      <c r="C3042" s="1" t="s">
        <v>15</v>
      </c>
      <c r="D3042" s="1" t="s">
        <v>11</v>
      </c>
      <c r="E3042" s="1">
        <v>-36.186256623402997</v>
      </c>
      <c r="F3042" s="1">
        <v>3.5488808225112298</v>
      </c>
      <c r="G3042" s="1">
        <v>4.75053341991664</v>
      </c>
      <c r="H3042" s="1">
        <v>-2.17273411688033E-3</v>
      </c>
      <c r="I3042" s="1">
        <v>-13.5649586710081</v>
      </c>
      <c r="J3042" s="1">
        <v>-9.0992939870195801</v>
      </c>
    </row>
    <row r="3043" spans="1:10" ht="13.5" customHeight="1" x14ac:dyDescent="0.35">
      <c r="A3043" s="1" t="s">
        <v>85</v>
      </c>
      <c r="B3043" s="1">
        <v>0</v>
      </c>
      <c r="C3043" s="1" t="s">
        <v>16</v>
      </c>
      <c r="D3043" s="1" t="s">
        <v>11</v>
      </c>
      <c r="E3043" s="1">
        <v>-36.203112987039397</v>
      </c>
      <c r="F3043" s="1">
        <v>3.5505913419917499</v>
      </c>
      <c r="G3043" s="1">
        <v>4.7527978355010596</v>
      </c>
      <c r="H3043" s="1">
        <v>-2.1737892207764299E-3</v>
      </c>
      <c r="I3043" s="1">
        <v>-13.5717534632159</v>
      </c>
      <c r="J3043" s="1">
        <v>-9.1038410389676496</v>
      </c>
    </row>
    <row r="3044" spans="1:10" ht="13.5" customHeight="1" x14ac:dyDescent="0.35">
      <c r="A3044" s="1" t="s">
        <v>85</v>
      </c>
      <c r="B3044" s="1">
        <v>1.75</v>
      </c>
      <c r="C3044" s="1" t="s">
        <v>16</v>
      </c>
      <c r="D3044" s="1" t="s">
        <v>11</v>
      </c>
      <c r="E3044" s="1">
        <v>-36.219969350675797</v>
      </c>
      <c r="F3044" s="1">
        <v>3.5523018614722699</v>
      </c>
      <c r="G3044" s="1">
        <v>4.7550622510854703</v>
      </c>
      <c r="H3044" s="1">
        <v>-2.1748443246725202E-3</v>
      </c>
      <c r="I3044" s="1">
        <v>-13.5785482554237</v>
      </c>
      <c r="J3044" s="1">
        <v>-9.1083880909157209</v>
      </c>
    </row>
    <row r="3045" spans="1:10" ht="13.5" customHeight="1" x14ac:dyDescent="0.35">
      <c r="A3045" s="1" t="s">
        <v>85</v>
      </c>
      <c r="B3045" s="1">
        <v>3.5</v>
      </c>
      <c r="C3045" s="1" t="s">
        <v>16</v>
      </c>
      <c r="D3045" s="1" t="s">
        <v>11</v>
      </c>
      <c r="E3045" s="1">
        <v>-36.236825714312197</v>
      </c>
      <c r="F3045" s="1">
        <v>3.5540123809527899</v>
      </c>
      <c r="G3045" s="1">
        <v>4.7573266666698899</v>
      </c>
      <c r="H3045" s="1">
        <v>-2.1758994285686201E-3</v>
      </c>
      <c r="I3045" s="1">
        <v>-13.5853430476315</v>
      </c>
      <c r="J3045" s="1">
        <v>-9.1129351428637904</v>
      </c>
    </row>
    <row r="3046" spans="1:10" ht="13.5" customHeight="1" x14ac:dyDescent="0.35">
      <c r="A3046" s="1" t="s">
        <v>85</v>
      </c>
      <c r="B3046" s="1">
        <v>0</v>
      </c>
      <c r="C3046" s="1" t="s">
        <v>17</v>
      </c>
      <c r="D3046" s="1" t="s">
        <v>11</v>
      </c>
      <c r="E3046" s="1">
        <v>-36.253682077948604</v>
      </c>
      <c r="F3046" s="1">
        <v>3.55572290043331</v>
      </c>
      <c r="G3046" s="1">
        <v>4.7595910822543104</v>
      </c>
      <c r="H3046" s="1">
        <v>-2.1769545324647199E-3</v>
      </c>
      <c r="I3046" s="1">
        <v>-13.5921378398393</v>
      </c>
      <c r="J3046" s="1">
        <v>-9.1174821948118598</v>
      </c>
    </row>
    <row r="3047" spans="1:10" ht="13.5" customHeight="1" x14ac:dyDescent="0.35">
      <c r="A3047" s="1" t="s">
        <v>85</v>
      </c>
      <c r="B3047" s="1">
        <v>1.75</v>
      </c>
      <c r="C3047" s="1" t="s">
        <v>17</v>
      </c>
      <c r="D3047" s="1" t="s">
        <v>11</v>
      </c>
      <c r="E3047" s="1">
        <v>-36.270538441585003</v>
      </c>
      <c r="F3047" s="1">
        <v>3.55743341991383</v>
      </c>
      <c r="G3047" s="1">
        <v>4.76185549783873</v>
      </c>
      <c r="H3047" s="1">
        <v>-2.1780096363608198E-3</v>
      </c>
      <c r="I3047" s="1">
        <v>-13.5989326320471</v>
      </c>
      <c r="J3047" s="1">
        <v>-9.1220292467599293</v>
      </c>
    </row>
    <row r="3048" spans="1:10" ht="13.5" customHeight="1" x14ac:dyDescent="0.35">
      <c r="A3048" s="1" t="s">
        <v>85</v>
      </c>
      <c r="B3048" s="1">
        <v>3.5</v>
      </c>
      <c r="C3048" s="1" t="s">
        <v>17</v>
      </c>
      <c r="D3048" s="1" t="s">
        <v>11</v>
      </c>
      <c r="E3048" s="1">
        <v>-36.287394805221403</v>
      </c>
      <c r="F3048" s="1">
        <v>3.55914393939435</v>
      </c>
      <c r="G3048" s="1">
        <v>4.7641199134231504</v>
      </c>
      <c r="H3048" s="1">
        <v>-2.1790647402569201E-3</v>
      </c>
      <c r="I3048" s="1">
        <v>-13.6057274242549</v>
      </c>
      <c r="J3048" s="1">
        <v>-9.1265762987080006</v>
      </c>
    </row>
    <row r="3049" spans="1:10" ht="13.5" customHeight="1" x14ac:dyDescent="0.35">
      <c r="A3049" s="1"/>
      <c r="B3049" s="1"/>
      <c r="C3049" s="1"/>
      <c r="D3049" s="1"/>
      <c r="E3049" s="1"/>
      <c r="F3049" s="1"/>
      <c r="G3049" s="1"/>
      <c r="H3049" s="1"/>
      <c r="I3049" s="1"/>
      <c r="J3049" s="1"/>
    </row>
    <row r="3050" spans="1:10" ht="13.5" customHeight="1" x14ac:dyDescent="0.35">
      <c r="A3050" s="1"/>
      <c r="B3050" s="1"/>
      <c r="C3050" s="1"/>
      <c r="D3050" s="1"/>
      <c r="E3050" s="1"/>
      <c r="F3050" s="1"/>
      <c r="G3050" s="1"/>
      <c r="H3050" s="1"/>
      <c r="I3050" s="1"/>
      <c r="J3050" s="1"/>
    </row>
    <row r="3051" spans="1:10" ht="13.5" customHeight="1" x14ac:dyDescent="0.35">
      <c r="A3051" s="1"/>
      <c r="B3051" s="1"/>
      <c r="C3051" s="1"/>
      <c r="D3051" s="1"/>
      <c r="E3051" s="1"/>
      <c r="F3051" s="1"/>
      <c r="G3051" s="1"/>
      <c r="H3051" s="1"/>
      <c r="I3051" s="1"/>
      <c r="J3051" s="1"/>
    </row>
    <row r="3052" spans="1:10" ht="13.5" customHeight="1" x14ac:dyDescent="0.35">
      <c r="A3052" s="1"/>
      <c r="B3052" s="1"/>
      <c r="C3052" s="1"/>
      <c r="D3052" s="1"/>
      <c r="E3052" s="1"/>
      <c r="F3052" s="1"/>
      <c r="G3052" s="1"/>
      <c r="H3052" s="1"/>
      <c r="I3052" s="1"/>
      <c r="J3052" s="1"/>
    </row>
    <row r="3053" spans="1:10" ht="13.5" customHeight="1" x14ac:dyDescent="0.35">
      <c r="A3053" s="1"/>
      <c r="B3053" s="1"/>
      <c r="C3053" s="1"/>
      <c r="D3053" s="1"/>
      <c r="E3053" s="1"/>
      <c r="F3053" s="1"/>
      <c r="G3053" s="1"/>
      <c r="H3053" s="1"/>
      <c r="I3053" s="1"/>
      <c r="J3053" s="1"/>
    </row>
    <row r="3054" spans="1:10" ht="13.5" customHeight="1" x14ac:dyDescent="0.35">
      <c r="A3054" s="1"/>
      <c r="B3054" s="1"/>
      <c r="C3054" s="1"/>
      <c r="D3054" s="1"/>
      <c r="E3054" s="1"/>
      <c r="F3054" s="1"/>
      <c r="G3054" s="1"/>
      <c r="H3054" s="1"/>
      <c r="I3054" s="1"/>
      <c r="J3054" s="1"/>
    </row>
    <row r="3055" spans="1:10" ht="13.5" customHeight="1" x14ac:dyDescent="0.35">
      <c r="A3055" s="1"/>
      <c r="B3055" s="1"/>
      <c r="C3055" s="1"/>
      <c r="D3055" s="1"/>
      <c r="E3055" s="1"/>
      <c r="F3055" s="1"/>
      <c r="G3055" s="1"/>
      <c r="H3055" s="1"/>
      <c r="I3055" s="1"/>
      <c r="J3055" s="1"/>
    </row>
    <row r="3056" spans="1:10" ht="13.5" customHeight="1" x14ac:dyDescent="0.35">
      <c r="A3056" s="1"/>
      <c r="B3056" s="1"/>
      <c r="C3056" s="1"/>
      <c r="D3056" s="1"/>
      <c r="E3056" s="1"/>
      <c r="F3056" s="1"/>
      <c r="G3056" s="1"/>
      <c r="H3056" s="1"/>
      <c r="I3056" s="1"/>
      <c r="J3056" s="1"/>
    </row>
    <row r="3057" spans="1:10" ht="13.5" customHeight="1" x14ac:dyDescent="0.35">
      <c r="A3057" s="1"/>
      <c r="B3057" s="1"/>
      <c r="C3057" s="1"/>
      <c r="D3057" s="1"/>
      <c r="E3057" s="1"/>
      <c r="F3057" s="1"/>
      <c r="G3057" s="1"/>
      <c r="H3057" s="1"/>
      <c r="I3057" s="1"/>
      <c r="J3057" s="1"/>
    </row>
    <row r="3058" spans="1:10" ht="13.5" customHeight="1" x14ac:dyDescent="0.35">
      <c r="A3058" s="1"/>
      <c r="B3058" s="1"/>
      <c r="C3058" s="1"/>
      <c r="D3058" s="1"/>
      <c r="E3058" s="1"/>
      <c r="F3058" s="1"/>
      <c r="G3058" s="1"/>
      <c r="H3058" s="1"/>
      <c r="I3058" s="1"/>
      <c r="J3058" s="1"/>
    </row>
    <row r="3059" spans="1:10" ht="13.5" customHeight="1" x14ac:dyDescent="0.35">
      <c r="A3059" s="1"/>
      <c r="B3059" s="1"/>
      <c r="C3059" s="1"/>
      <c r="D3059" s="1"/>
      <c r="E3059" s="1"/>
      <c r="F3059" s="1"/>
      <c r="G3059" s="1"/>
      <c r="H3059" s="1"/>
      <c r="I3059" s="1"/>
      <c r="J3059" s="1"/>
    </row>
    <row r="3060" spans="1:10" ht="13.5" customHeight="1" x14ac:dyDescent="0.35">
      <c r="A3060" s="1"/>
      <c r="B3060" s="1"/>
      <c r="C3060" s="1"/>
      <c r="D3060" s="1"/>
      <c r="E3060" s="1"/>
      <c r="F3060" s="1"/>
      <c r="G3060" s="1"/>
      <c r="H3060" s="1"/>
      <c r="I3060" s="1"/>
      <c r="J3060" s="1"/>
    </row>
    <row r="3061" spans="1:10" ht="13.5" customHeight="1" x14ac:dyDescent="0.35">
      <c r="A3061" s="1"/>
      <c r="B3061" s="1"/>
      <c r="C3061" s="1"/>
      <c r="D3061" s="1"/>
      <c r="E3061" s="1"/>
      <c r="F3061" s="1"/>
      <c r="G3061" s="1"/>
      <c r="H3061" s="1"/>
      <c r="I3061" s="1"/>
      <c r="J3061" s="1"/>
    </row>
    <row r="3062" spans="1:10" ht="13.5" customHeight="1" x14ac:dyDescent="0.35">
      <c r="A3062" s="1"/>
      <c r="B3062" s="1"/>
      <c r="C3062" s="1"/>
      <c r="D3062" s="1"/>
      <c r="E3062" s="1"/>
      <c r="F3062" s="1"/>
      <c r="G3062" s="1"/>
      <c r="H3062" s="1"/>
      <c r="I3062" s="1"/>
      <c r="J3062" s="1"/>
    </row>
    <row r="3063" spans="1:10" ht="13.5" customHeight="1" x14ac:dyDescent="0.35">
      <c r="A3063" s="1"/>
      <c r="B3063" s="1"/>
      <c r="C3063" s="1"/>
      <c r="D3063" s="1"/>
      <c r="E3063" s="1"/>
      <c r="F3063" s="1"/>
      <c r="G3063" s="1"/>
      <c r="H3063" s="1"/>
      <c r="I3063" s="1"/>
      <c r="J3063" s="1"/>
    </row>
    <row r="3064" spans="1:10" ht="13.5" customHeight="1" x14ac:dyDescent="0.35">
      <c r="A3064" s="1"/>
      <c r="B3064" s="1"/>
      <c r="C3064" s="1"/>
      <c r="D3064" s="1"/>
      <c r="E3064" s="1"/>
      <c r="F3064" s="1"/>
      <c r="G3064" s="1"/>
      <c r="H3064" s="1"/>
      <c r="I3064" s="1"/>
      <c r="J3064" s="1"/>
    </row>
    <row r="3065" spans="1:10" ht="13.5" customHeight="1" x14ac:dyDescent="0.35">
      <c r="A3065" s="1"/>
      <c r="B3065" s="1"/>
      <c r="C3065" s="1"/>
      <c r="D3065" s="1"/>
      <c r="E3065" s="1"/>
      <c r="F3065" s="1"/>
      <c r="G3065" s="1"/>
      <c r="H3065" s="1"/>
      <c r="I3065" s="1"/>
      <c r="J3065" s="1"/>
    </row>
    <row r="3066" spans="1:10" ht="13.5" customHeight="1" x14ac:dyDescent="0.35">
      <c r="A3066" s="1"/>
      <c r="B3066" s="1"/>
      <c r="C3066" s="1"/>
      <c r="D3066" s="1"/>
      <c r="E3066" s="1"/>
      <c r="F3066" s="1"/>
      <c r="G3066" s="1"/>
      <c r="H3066" s="1"/>
      <c r="I3066" s="1"/>
      <c r="J3066" s="1"/>
    </row>
    <row r="3067" spans="1:10" ht="13.5" customHeight="1" x14ac:dyDescent="0.35">
      <c r="A3067" s="1"/>
      <c r="B3067" s="1"/>
      <c r="C3067" s="1"/>
      <c r="D3067" s="1"/>
      <c r="E3067" s="1"/>
      <c r="F3067" s="1"/>
      <c r="G3067" s="1"/>
      <c r="H3067" s="1"/>
      <c r="I3067" s="1"/>
      <c r="J3067" s="1"/>
    </row>
    <row r="3068" spans="1:10" ht="13.5" customHeight="1" x14ac:dyDescent="0.35">
      <c r="A3068" s="1"/>
      <c r="B3068" s="1"/>
      <c r="C3068" s="1"/>
      <c r="D3068" s="1"/>
      <c r="E3068" s="1"/>
      <c r="F3068" s="1"/>
      <c r="G3068" s="1"/>
      <c r="H3068" s="1"/>
      <c r="I3068" s="1"/>
      <c r="J3068" s="1"/>
    </row>
    <row r="3069" spans="1:10" ht="13.5" customHeight="1" x14ac:dyDescent="0.35">
      <c r="A3069" s="1"/>
      <c r="B3069" s="1"/>
      <c r="C3069" s="1"/>
      <c r="D3069" s="1"/>
      <c r="E3069" s="1"/>
      <c r="F3069" s="1"/>
      <c r="G3069" s="1"/>
      <c r="H3069" s="1"/>
      <c r="I3069" s="1"/>
      <c r="J3069" s="1"/>
    </row>
    <row r="3070" spans="1:10" ht="13.5" customHeight="1" x14ac:dyDescent="0.35">
      <c r="A3070" s="1"/>
      <c r="B3070" s="1"/>
      <c r="C3070" s="1"/>
      <c r="D3070" s="1"/>
      <c r="E3070" s="1"/>
      <c r="F3070" s="1"/>
      <c r="G3070" s="1"/>
      <c r="H3070" s="1"/>
      <c r="I3070" s="1"/>
      <c r="J3070" s="1"/>
    </row>
    <row r="3071" spans="1:10" ht="13.5" customHeight="1" x14ac:dyDescent="0.35">
      <c r="A3071" s="1"/>
      <c r="B3071" s="1"/>
      <c r="C3071" s="1"/>
      <c r="D3071" s="1"/>
      <c r="E3071" s="1"/>
      <c r="F3071" s="1"/>
      <c r="G3071" s="1"/>
      <c r="H3071" s="1"/>
      <c r="I3071" s="1"/>
      <c r="J3071" s="1"/>
    </row>
    <row r="3072" spans="1:10" ht="13.5" customHeight="1" x14ac:dyDescent="0.35">
      <c r="A3072" s="1"/>
      <c r="B3072" s="1"/>
      <c r="C3072" s="1"/>
      <c r="D3072" s="1"/>
      <c r="E3072" s="1"/>
      <c r="F3072" s="1"/>
      <c r="G3072" s="1"/>
      <c r="H3072" s="1"/>
      <c r="I3072" s="1"/>
      <c r="J3072" s="1"/>
    </row>
    <row r="3073" spans="1:10" ht="13.5" customHeight="1" x14ac:dyDescent="0.35">
      <c r="A3073" s="1"/>
      <c r="B3073" s="1"/>
      <c r="C3073" s="1"/>
      <c r="D3073" s="1"/>
      <c r="E3073" s="1"/>
      <c r="F3073" s="1"/>
      <c r="G3073" s="1"/>
      <c r="H3073" s="1"/>
      <c r="I3073" s="1"/>
      <c r="J3073" s="1"/>
    </row>
    <row r="3074" spans="1:10" ht="13.5" customHeight="1" x14ac:dyDescent="0.35">
      <c r="A3074" s="1"/>
      <c r="B3074" s="1"/>
      <c r="C3074" s="1"/>
      <c r="D3074" s="1"/>
      <c r="E3074" s="1"/>
      <c r="F3074" s="1"/>
      <c r="G3074" s="1"/>
      <c r="H3074" s="1"/>
      <c r="I3074" s="1"/>
      <c r="J3074" s="1"/>
    </row>
    <row r="3075" spans="1:10" ht="13.5" customHeight="1" x14ac:dyDescent="0.35">
      <c r="A3075" s="1"/>
      <c r="B3075" s="1"/>
      <c r="C3075" s="1"/>
      <c r="D3075" s="1"/>
      <c r="E3075" s="1"/>
      <c r="F3075" s="1"/>
      <c r="G3075" s="1"/>
      <c r="H3075" s="1"/>
      <c r="I3075" s="1"/>
      <c r="J3075" s="1"/>
    </row>
    <row r="3076" spans="1:10" ht="13.5" customHeight="1" x14ac:dyDescent="0.35">
      <c r="A3076" s="1"/>
      <c r="B3076" s="1"/>
      <c r="C3076" s="1"/>
      <c r="D3076" s="1"/>
      <c r="E3076" s="1"/>
      <c r="F3076" s="1"/>
      <c r="G3076" s="1"/>
      <c r="H3076" s="1"/>
      <c r="I3076" s="1"/>
      <c r="J3076" s="1"/>
    </row>
    <row r="3077" spans="1:10" ht="13.5" customHeight="1" x14ac:dyDescent="0.35">
      <c r="A3077" s="1"/>
      <c r="B3077" s="1"/>
      <c r="C3077" s="1"/>
      <c r="D3077" s="1"/>
      <c r="E3077" s="1"/>
      <c r="F3077" s="1"/>
      <c r="G3077" s="1"/>
      <c r="H3077" s="1"/>
      <c r="I3077" s="1"/>
      <c r="J3077" s="1"/>
    </row>
    <row r="3078" spans="1:10" ht="13.5" customHeight="1" x14ac:dyDescent="0.35">
      <c r="A3078" s="1"/>
      <c r="B3078" s="1"/>
      <c r="C3078" s="1"/>
      <c r="D3078" s="1"/>
      <c r="E3078" s="1"/>
      <c r="F3078" s="1"/>
      <c r="G3078" s="1"/>
      <c r="H3078" s="1"/>
      <c r="I3078" s="1"/>
      <c r="J3078" s="1"/>
    </row>
    <row r="3079" spans="1:10" ht="13.5" customHeight="1" x14ac:dyDescent="0.35">
      <c r="A3079" s="1"/>
      <c r="B3079" s="1"/>
      <c r="C3079" s="1"/>
      <c r="D3079" s="1"/>
      <c r="E3079" s="1"/>
      <c r="F3079" s="1"/>
      <c r="G3079" s="1"/>
      <c r="H3079" s="1"/>
      <c r="I3079" s="1"/>
      <c r="J3079" s="1"/>
    </row>
    <row r="3080" spans="1:10" ht="13.5" customHeight="1" x14ac:dyDescent="0.35">
      <c r="A3080" s="1"/>
      <c r="B3080" s="1"/>
      <c r="C3080" s="1"/>
      <c r="D3080" s="1"/>
      <c r="E3080" s="1"/>
      <c r="F3080" s="1"/>
      <c r="G3080" s="1"/>
      <c r="H3080" s="1"/>
      <c r="I3080" s="1"/>
      <c r="J3080" s="1"/>
    </row>
    <row r="3081" spans="1:10" ht="13.5" customHeight="1" x14ac:dyDescent="0.35">
      <c r="A3081" s="1"/>
      <c r="B3081" s="1"/>
      <c r="C3081" s="1"/>
      <c r="D3081" s="1"/>
      <c r="E3081" s="1"/>
      <c r="F3081" s="1"/>
      <c r="G3081" s="1"/>
      <c r="H3081" s="1"/>
      <c r="I3081" s="1"/>
      <c r="J3081" s="1"/>
    </row>
    <row r="3082" spans="1:10" ht="13.5" customHeight="1" x14ac:dyDescent="0.35">
      <c r="A3082" s="1"/>
      <c r="B3082" s="1"/>
      <c r="C3082" s="1"/>
      <c r="D3082" s="1"/>
      <c r="E3082" s="1"/>
      <c r="F3082" s="1"/>
      <c r="G3082" s="1"/>
      <c r="H3082" s="1"/>
      <c r="I3082" s="1"/>
      <c r="J3082" s="1"/>
    </row>
    <row r="3083" spans="1:10" ht="13.5" customHeight="1" x14ac:dyDescent="0.35">
      <c r="A3083" s="1"/>
      <c r="B3083" s="1"/>
      <c r="C3083" s="1"/>
      <c r="D3083" s="1"/>
      <c r="E3083" s="1"/>
      <c r="F3083" s="1"/>
      <c r="G3083" s="1"/>
      <c r="H3083" s="1"/>
      <c r="I3083" s="1"/>
      <c r="J3083" s="1"/>
    </row>
    <row r="3084" spans="1:10" ht="13.5" customHeight="1" x14ac:dyDescent="0.35">
      <c r="A3084" s="1"/>
      <c r="B3084" s="1"/>
      <c r="C3084" s="1"/>
      <c r="D3084" s="1"/>
      <c r="E3084" s="1"/>
      <c r="F3084" s="1"/>
      <c r="G3084" s="1"/>
      <c r="H3084" s="1"/>
      <c r="I3084" s="1"/>
      <c r="J3084" s="1"/>
    </row>
    <row r="3085" spans="1:10" ht="13.5" customHeight="1" x14ac:dyDescent="0.35">
      <c r="A3085" s="1"/>
      <c r="B3085" s="1"/>
      <c r="C3085" s="1"/>
      <c r="D3085" s="1"/>
      <c r="E3085" s="1"/>
      <c r="F3085" s="1"/>
      <c r="G3085" s="1"/>
      <c r="H3085" s="1"/>
      <c r="I3085" s="1"/>
      <c r="J3085" s="1"/>
    </row>
    <row r="3086" spans="1:10" ht="13.5" customHeight="1" x14ac:dyDescent="0.35">
      <c r="A3086" s="1"/>
      <c r="B3086" s="1"/>
      <c r="C3086" s="1"/>
      <c r="D3086" s="1"/>
      <c r="E3086" s="1"/>
      <c r="F3086" s="1"/>
      <c r="G3086" s="1"/>
      <c r="H3086" s="1"/>
      <c r="I3086" s="1"/>
      <c r="J3086" s="1"/>
    </row>
    <row r="3087" spans="1:10" ht="13.5" customHeight="1" x14ac:dyDescent="0.35">
      <c r="A3087" s="1"/>
      <c r="B3087" s="1"/>
      <c r="C3087" s="1"/>
      <c r="D3087" s="1"/>
      <c r="E3087" s="1"/>
      <c r="F3087" s="1"/>
      <c r="G3087" s="1"/>
      <c r="H3087" s="1"/>
      <c r="I3087" s="1"/>
      <c r="J3087" s="1"/>
    </row>
    <row r="3088" spans="1:10" ht="13.5" customHeight="1" x14ac:dyDescent="0.35">
      <c r="A3088" s="1"/>
      <c r="B3088" s="1"/>
      <c r="C3088" s="1"/>
      <c r="D3088" s="1"/>
      <c r="E3088" s="1"/>
      <c r="F3088" s="1"/>
      <c r="G3088" s="1"/>
      <c r="H3088" s="1"/>
      <c r="I3088" s="1"/>
      <c r="J3088" s="1"/>
    </row>
    <row r="3089" spans="1:10" ht="13.5" customHeight="1" x14ac:dyDescent="0.35">
      <c r="A3089" s="1"/>
      <c r="B3089" s="1"/>
      <c r="C3089" s="1"/>
      <c r="D3089" s="1"/>
      <c r="E3089" s="1"/>
      <c r="F3089" s="1"/>
      <c r="G3089" s="1"/>
      <c r="H3089" s="1"/>
      <c r="I3089" s="1"/>
      <c r="J3089" s="1"/>
    </row>
    <row r="3090" spans="1:10" ht="13.5" customHeight="1" x14ac:dyDescent="0.35">
      <c r="A3090" s="1"/>
      <c r="B3090" s="1"/>
      <c r="C3090" s="1"/>
      <c r="D3090" s="1"/>
      <c r="E3090" s="1"/>
      <c r="F3090" s="1"/>
      <c r="G3090" s="1"/>
      <c r="H3090" s="1"/>
      <c r="I3090" s="1"/>
      <c r="J3090" s="1"/>
    </row>
    <row r="3091" spans="1:10" ht="13.5" customHeight="1" x14ac:dyDescent="0.35">
      <c r="A3091" s="1"/>
      <c r="B3091" s="1"/>
      <c r="C3091" s="1"/>
      <c r="D3091" s="1"/>
      <c r="E3091" s="1"/>
      <c r="F3091" s="1"/>
      <c r="G3091" s="1"/>
      <c r="H3091" s="1"/>
      <c r="I3091" s="1"/>
      <c r="J3091" s="1"/>
    </row>
    <row r="3092" spans="1:10" ht="13.5" customHeight="1" x14ac:dyDescent="0.35">
      <c r="A3092" s="1"/>
      <c r="B3092" s="1"/>
      <c r="C3092" s="1"/>
      <c r="D3092" s="1"/>
      <c r="E3092" s="1"/>
      <c r="F3092" s="1"/>
      <c r="G3092" s="1"/>
      <c r="H3092" s="1"/>
      <c r="I3092" s="1"/>
      <c r="J3092" s="1"/>
    </row>
    <row r="3093" spans="1:10" ht="13.5" customHeight="1" x14ac:dyDescent="0.35">
      <c r="A3093" s="1"/>
      <c r="B3093" s="1"/>
      <c r="C3093" s="1"/>
      <c r="D3093" s="1"/>
      <c r="E3093" s="1"/>
      <c r="F3093" s="1"/>
      <c r="G3093" s="1"/>
      <c r="H3093" s="1"/>
      <c r="I3093" s="1"/>
      <c r="J3093" s="1"/>
    </row>
    <row r="3094" spans="1:10" ht="13.5" customHeight="1" x14ac:dyDescent="0.35">
      <c r="A3094" s="1"/>
      <c r="B3094" s="1"/>
      <c r="C3094" s="1"/>
      <c r="D3094" s="1"/>
      <c r="E3094" s="1"/>
      <c r="F3094" s="1"/>
      <c r="G3094" s="1"/>
      <c r="H3094" s="1"/>
      <c r="I3094" s="1"/>
      <c r="J3094" s="1"/>
    </row>
    <row r="3095" spans="1:10" ht="13.5" customHeight="1" x14ac:dyDescent="0.35">
      <c r="A3095" s="1"/>
      <c r="B3095" s="1"/>
      <c r="C3095" s="1"/>
      <c r="D3095" s="1"/>
      <c r="E3095" s="1"/>
      <c r="F3095" s="1"/>
      <c r="G3095" s="1"/>
      <c r="H3095" s="1"/>
      <c r="I3095" s="1"/>
      <c r="J3095" s="1"/>
    </row>
    <row r="3096" spans="1:10" ht="13.5" customHeight="1" x14ac:dyDescent="0.35">
      <c r="A3096" s="1"/>
      <c r="B3096" s="1"/>
      <c r="C3096" s="1"/>
      <c r="D3096" s="1"/>
      <c r="E3096" s="1"/>
      <c r="F3096" s="1"/>
      <c r="G3096" s="1"/>
      <c r="H3096" s="1"/>
      <c r="I3096" s="1"/>
      <c r="J3096" s="1"/>
    </row>
    <row r="3097" spans="1:10" ht="13.5" customHeight="1" x14ac:dyDescent="0.35">
      <c r="A3097" s="1"/>
      <c r="B3097" s="1"/>
      <c r="C3097" s="1"/>
      <c r="D3097" s="1"/>
      <c r="E3097" s="1"/>
      <c r="F3097" s="1"/>
      <c r="G3097" s="1"/>
      <c r="H3097" s="1"/>
      <c r="I3097" s="1"/>
      <c r="J3097" s="1"/>
    </row>
    <row r="3098" spans="1:10" ht="13.5" customHeight="1" x14ac:dyDescent="0.35">
      <c r="A3098" s="1"/>
      <c r="B3098" s="1"/>
      <c r="C3098" s="1"/>
      <c r="D3098" s="1"/>
      <c r="E3098" s="1"/>
      <c r="F3098" s="1"/>
      <c r="G3098" s="1"/>
      <c r="H3098" s="1"/>
      <c r="I3098" s="1"/>
      <c r="J3098" s="1"/>
    </row>
    <row r="3099" spans="1:10" ht="13.5" customHeight="1" x14ac:dyDescent="0.35">
      <c r="A3099" s="1"/>
      <c r="B3099" s="1"/>
      <c r="C3099" s="1"/>
      <c r="D3099" s="1"/>
      <c r="E3099" s="1"/>
      <c r="F3099" s="1"/>
      <c r="G3099" s="1"/>
      <c r="H3099" s="1"/>
      <c r="I3099" s="1"/>
      <c r="J3099" s="1"/>
    </row>
    <row r="3100" spans="1:10" ht="13.5" customHeight="1" x14ac:dyDescent="0.35">
      <c r="A3100" s="1"/>
      <c r="B3100" s="1"/>
      <c r="C3100" s="1"/>
      <c r="D3100" s="1"/>
      <c r="E3100" s="1"/>
      <c r="F3100" s="1"/>
      <c r="G3100" s="1"/>
      <c r="H3100" s="1"/>
      <c r="I3100" s="1"/>
      <c r="J3100" s="1"/>
    </row>
    <row r="3101" spans="1:10" ht="13.5" customHeight="1" x14ac:dyDescent="0.35">
      <c r="A3101" s="1"/>
      <c r="B3101" s="1"/>
      <c r="C3101" s="1"/>
      <c r="D3101" s="1"/>
      <c r="E3101" s="1"/>
      <c r="F3101" s="1"/>
      <c r="G3101" s="1"/>
      <c r="H3101" s="1"/>
      <c r="I3101" s="1"/>
      <c r="J3101" s="1"/>
    </row>
    <row r="3102" spans="1:10" ht="13.5" customHeight="1" x14ac:dyDescent="0.35">
      <c r="A3102" s="1"/>
      <c r="B3102" s="1"/>
      <c r="C3102" s="1"/>
      <c r="D3102" s="1"/>
      <c r="E3102" s="1"/>
      <c r="F3102" s="1"/>
      <c r="G3102" s="1"/>
      <c r="H3102" s="1"/>
      <c r="I3102" s="1"/>
      <c r="J3102" s="1"/>
    </row>
    <row r="3103" spans="1:10" ht="13.5" customHeight="1" x14ac:dyDescent="0.35">
      <c r="A3103" s="1"/>
      <c r="B3103" s="1"/>
      <c r="C3103" s="1"/>
      <c r="D3103" s="1"/>
      <c r="E3103" s="1"/>
      <c r="F3103" s="1"/>
      <c r="G3103" s="1"/>
      <c r="H3103" s="1"/>
      <c r="I3103" s="1"/>
      <c r="J3103" s="1"/>
    </row>
    <row r="3104" spans="1:10" ht="13.5" customHeight="1" x14ac:dyDescent="0.35">
      <c r="A3104" s="1"/>
      <c r="B3104" s="1"/>
      <c r="C3104" s="1"/>
      <c r="D3104" s="1"/>
      <c r="E3104" s="1"/>
      <c r="F3104" s="1"/>
      <c r="G3104" s="1"/>
      <c r="H3104" s="1"/>
      <c r="I3104" s="1"/>
      <c r="J3104" s="1"/>
    </row>
    <row r="3105" spans="1:10" ht="13.5" customHeight="1" x14ac:dyDescent="0.35">
      <c r="A3105" s="1"/>
      <c r="B3105" s="1"/>
      <c r="C3105" s="1"/>
      <c r="D3105" s="1"/>
      <c r="E3105" s="1"/>
      <c r="F3105" s="1"/>
      <c r="G3105" s="1"/>
      <c r="H3105" s="1"/>
      <c r="I3105" s="1"/>
      <c r="J3105" s="1"/>
    </row>
    <row r="3106" spans="1:10" ht="13.5" customHeight="1" x14ac:dyDescent="0.35">
      <c r="A3106" s="1"/>
      <c r="B3106" s="1"/>
      <c r="C3106" s="1"/>
      <c r="D3106" s="1"/>
      <c r="E3106" s="1"/>
      <c r="F3106" s="1"/>
      <c r="G3106" s="1"/>
      <c r="H3106" s="1"/>
      <c r="I3106" s="1"/>
      <c r="J3106" s="1"/>
    </row>
    <row r="3107" spans="1:10" ht="13.5" customHeight="1" x14ac:dyDescent="0.35">
      <c r="A3107" s="1"/>
      <c r="B3107" s="1"/>
      <c r="C3107" s="1"/>
      <c r="D3107" s="1"/>
      <c r="E3107" s="1"/>
      <c r="F3107" s="1"/>
      <c r="G3107" s="1"/>
      <c r="H3107" s="1"/>
      <c r="I3107" s="1"/>
      <c r="J3107" s="1"/>
    </row>
    <row r="3108" spans="1:10" ht="13.5" customHeight="1" x14ac:dyDescent="0.35">
      <c r="A3108" s="1"/>
      <c r="B3108" s="1"/>
      <c r="C3108" s="1"/>
      <c r="D3108" s="1"/>
      <c r="E3108" s="1"/>
      <c r="F3108" s="1"/>
      <c r="G3108" s="1"/>
      <c r="H3108" s="1"/>
      <c r="I3108" s="1"/>
      <c r="J3108" s="1"/>
    </row>
    <row r="3109" spans="1:10" ht="13.5" customHeight="1" x14ac:dyDescent="0.35">
      <c r="A3109" s="1"/>
      <c r="B3109" s="1"/>
      <c r="C3109" s="1"/>
      <c r="D3109" s="1"/>
      <c r="E3109" s="1"/>
      <c r="F3109" s="1"/>
      <c r="G3109" s="1"/>
      <c r="H3109" s="1"/>
      <c r="I3109" s="1"/>
      <c r="J3109" s="1"/>
    </row>
    <row r="3110" spans="1:10" ht="13.5" customHeight="1" x14ac:dyDescent="0.35">
      <c r="A3110" s="1"/>
      <c r="B3110" s="1"/>
      <c r="C3110" s="1"/>
      <c r="D3110" s="1"/>
      <c r="E3110" s="1"/>
      <c r="F3110" s="1"/>
      <c r="G3110" s="1"/>
      <c r="H3110" s="1"/>
      <c r="I3110" s="1"/>
      <c r="J3110" s="1"/>
    </row>
    <row r="3111" spans="1:10" ht="13.5" customHeight="1" x14ac:dyDescent="0.35">
      <c r="A3111" s="1"/>
      <c r="B3111" s="1"/>
      <c r="C3111" s="1"/>
      <c r="D3111" s="1"/>
      <c r="E3111" s="1"/>
      <c r="F3111" s="1"/>
      <c r="G3111" s="1"/>
      <c r="H3111" s="1"/>
      <c r="I3111" s="1"/>
      <c r="J3111" s="1"/>
    </row>
    <row r="3112" spans="1:10" ht="13.5" customHeight="1" x14ac:dyDescent="0.35">
      <c r="A3112" s="1"/>
      <c r="B3112" s="1"/>
      <c r="C3112" s="1"/>
      <c r="D3112" s="1"/>
      <c r="E3112" s="1"/>
      <c r="F3112" s="1"/>
      <c r="G3112" s="1"/>
      <c r="H3112" s="1"/>
      <c r="I3112" s="1"/>
      <c r="J3112" s="1"/>
    </row>
    <row r="3113" spans="1:10" ht="13.5" customHeight="1" x14ac:dyDescent="0.35">
      <c r="A3113" s="1"/>
      <c r="B3113" s="1"/>
      <c r="C3113" s="1"/>
      <c r="D3113" s="1"/>
      <c r="E3113" s="1"/>
      <c r="F3113" s="1"/>
      <c r="G3113" s="1"/>
      <c r="H3113" s="1"/>
      <c r="I3113" s="1"/>
      <c r="J3113" s="1"/>
    </row>
    <row r="3114" spans="1:10" ht="13.5" customHeight="1" x14ac:dyDescent="0.35">
      <c r="A3114" s="1"/>
      <c r="B3114" s="1"/>
      <c r="C3114" s="1"/>
      <c r="D3114" s="1"/>
      <c r="E3114" s="1"/>
      <c r="F3114" s="1"/>
      <c r="G3114" s="1"/>
      <c r="H3114" s="1"/>
      <c r="I3114" s="1"/>
      <c r="J3114" s="1"/>
    </row>
    <row r="3115" spans="1:10" ht="13.5" customHeight="1" x14ac:dyDescent="0.35">
      <c r="A3115" s="1"/>
      <c r="B3115" s="1"/>
      <c r="C3115" s="1"/>
      <c r="D3115" s="1"/>
      <c r="E3115" s="1"/>
      <c r="F3115" s="1"/>
      <c r="G3115" s="1"/>
      <c r="H3115" s="1"/>
      <c r="I3115" s="1"/>
      <c r="J3115" s="1"/>
    </row>
    <row r="3116" spans="1:10" ht="13.5" customHeight="1" x14ac:dyDescent="0.35">
      <c r="A3116" s="1"/>
      <c r="B3116" s="1"/>
      <c r="C3116" s="1"/>
      <c r="D3116" s="1"/>
      <c r="E3116" s="1"/>
      <c r="F3116" s="1"/>
      <c r="G3116" s="1"/>
      <c r="H3116" s="1"/>
      <c r="I3116" s="1"/>
      <c r="J3116" s="1"/>
    </row>
    <row r="3117" spans="1:10" ht="13.5" customHeight="1" x14ac:dyDescent="0.35">
      <c r="A3117" s="1"/>
      <c r="B3117" s="1"/>
      <c r="C3117" s="1"/>
      <c r="D3117" s="1"/>
      <c r="E3117" s="1"/>
      <c r="F3117" s="1"/>
      <c r="G3117" s="1"/>
      <c r="H3117" s="1"/>
      <c r="I3117" s="1"/>
      <c r="J3117" s="1"/>
    </row>
    <row r="3118" spans="1:10" ht="13.5" customHeight="1" x14ac:dyDescent="0.35">
      <c r="A3118" s="1"/>
      <c r="B3118" s="1"/>
      <c r="C3118" s="1"/>
      <c r="D3118" s="1"/>
      <c r="E3118" s="1"/>
      <c r="F3118" s="1"/>
      <c r="G3118" s="1"/>
      <c r="H3118" s="1"/>
      <c r="I3118" s="1"/>
      <c r="J3118" s="1"/>
    </row>
    <row r="3119" spans="1:10" ht="13.5" customHeight="1" x14ac:dyDescent="0.35">
      <c r="A3119" s="1"/>
      <c r="B3119" s="1"/>
      <c r="C3119" s="1"/>
      <c r="D3119" s="1"/>
      <c r="E3119" s="1"/>
      <c r="F3119" s="1"/>
      <c r="G3119" s="1"/>
      <c r="H3119" s="1"/>
      <c r="I3119" s="1"/>
      <c r="J3119" s="1"/>
    </row>
    <row r="3120" spans="1:10" ht="13.5" customHeight="1" x14ac:dyDescent="0.35">
      <c r="A3120" s="1"/>
      <c r="B3120" s="1"/>
      <c r="C3120" s="1"/>
      <c r="D3120" s="1"/>
      <c r="E3120" s="1"/>
      <c r="F3120" s="1"/>
      <c r="G3120" s="1"/>
      <c r="H3120" s="1"/>
      <c r="I3120" s="1"/>
      <c r="J3120" s="1"/>
    </row>
    <row r="3121" spans="1:10" ht="13.5" customHeight="1" x14ac:dyDescent="0.35">
      <c r="A3121" s="1"/>
      <c r="B3121" s="1"/>
      <c r="C3121" s="1"/>
      <c r="D3121" s="1"/>
      <c r="E3121" s="1"/>
      <c r="F3121" s="1"/>
      <c r="G3121" s="1"/>
      <c r="H3121" s="1"/>
      <c r="I3121" s="1"/>
      <c r="J3121" s="1"/>
    </row>
    <row r="3122" spans="1:10" ht="13.5" customHeight="1" x14ac:dyDescent="0.35">
      <c r="A3122" s="1"/>
      <c r="B3122" s="1"/>
      <c r="C3122" s="1"/>
      <c r="D3122" s="1"/>
      <c r="E3122" s="1"/>
      <c r="F3122" s="1"/>
      <c r="G3122" s="1"/>
      <c r="H3122" s="1"/>
      <c r="I3122" s="1"/>
      <c r="J3122" s="1"/>
    </row>
    <row r="3123" spans="1:10" ht="13.5" customHeight="1" x14ac:dyDescent="0.35">
      <c r="A3123" s="1"/>
      <c r="B3123" s="1"/>
      <c r="C3123" s="1"/>
      <c r="D3123" s="1"/>
      <c r="E3123" s="1"/>
      <c r="F3123" s="1"/>
      <c r="G3123" s="1"/>
      <c r="H3123" s="1"/>
      <c r="I3123" s="1"/>
      <c r="J3123" s="1"/>
    </row>
    <row r="3124" spans="1:10" ht="13.5" customHeight="1" x14ac:dyDescent="0.35">
      <c r="A3124" s="1"/>
      <c r="B3124" s="1"/>
      <c r="C3124" s="1"/>
      <c r="D3124" s="1"/>
      <c r="E3124" s="1"/>
      <c r="F3124" s="1"/>
      <c r="G3124" s="1"/>
      <c r="H3124" s="1"/>
      <c r="I3124" s="1"/>
      <c r="J3124" s="1"/>
    </row>
    <row r="3125" spans="1:10" ht="13.5" customHeight="1" x14ac:dyDescent="0.35">
      <c r="A3125" s="1"/>
      <c r="B3125" s="1"/>
      <c r="C3125" s="1"/>
      <c r="D3125" s="1"/>
      <c r="E3125" s="1"/>
      <c r="F3125" s="1"/>
      <c r="G3125" s="1"/>
      <c r="H3125" s="1"/>
      <c r="I3125" s="1"/>
      <c r="J3125" s="1"/>
    </row>
    <row r="3126" spans="1:10" ht="13.5" customHeight="1" x14ac:dyDescent="0.35">
      <c r="A3126" s="1"/>
      <c r="B3126" s="1"/>
      <c r="C3126" s="1"/>
      <c r="D3126" s="1"/>
      <c r="E3126" s="1"/>
      <c r="F3126" s="1"/>
      <c r="G3126" s="1"/>
      <c r="H3126" s="1"/>
      <c r="I3126" s="1"/>
      <c r="J3126" s="1"/>
    </row>
    <row r="3127" spans="1:10" ht="13.5" customHeight="1" x14ac:dyDescent="0.35">
      <c r="A3127" s="1"/>
      <c r="B3127" s="1"/>
      <c r="C3127" s="1"/>
      <c r="D3127" s="1"/>
      <c r="E3127" s="1"/>
      <c r="F3127" s="1"/>
      <c r="G3127" s="1"/>
      <c r="H3127" s="1"/>
      <c r="I3127" s="1"/>
      <c r="J3127" s="1"/>
    </row>
    <row r="3128" spans="1:10" ht="13.5" customHeight="1" x14ac:dyDescent="0.35">
      <c r="A3128" s="1"/>
      <c r="B3128" s="1"/>
      <c r="C3128" s="1"/>
      <c r="D3128" s="1"/>
      <c r="E3128" s="1"/>
      <c r="F3128" s="1"/>
      <c r="G3128" s="1"/>
      <c r="H3128" s="1"/>
      <c r="I3128" s="1"/>
      <c r="J3128" s="1"/>
    </row>
    <row r="3129" spans="1:10" ht="13.5" customHeight="1" x14ac:dyDescent="0.35">
      <c r="A3129" s="1"/>
      <c r="B3129" s="1"/>
      <c r="C3129" s="1"/>
      <c r="D3129" s="1"/>
      <c r="E3129" s="1"/>
      <c r="F3129" s="1"/>
      <c r="G3129" s="1"/>
      <c r="H3129" s="1"/>
      <c r="I3129" s="1"/>
      <c r="J3129" s="1"/>
    </row>
    <row r="3130" spans="1:10" ht="13.5" customHeight="1" x14ac:dyDescent="0.35">
      <c r="A3130" s="1"/>
      <c r="B3130" s="1"/>
      <c r="C3130" s="1"/>
      <c r="D3130" s="1"/>
      <c r="E3130" s="1"/>
      <c r="F3130" s="1"/>
      <c r="G3130" s="1"/>
      <c r="H3130" s="1"/>
      <c r="I3130" s="1"/>
      <c r="J3130" s="1"/>
    </row>
    <row r="3131" spans="1:10" ht="13.5" customHeight="1" x14ac:dyDescent="0.35">
      <c r="A3131" s="1"/>
      <c r="B3131" s="1"/>
      <c r="C3131" s="1"/>
      <c r="D3131" s="1"/>
      <c r="E3131" s="1"/>
      <c r="F3131" s="1"/>
      <c r="G3131" s="1"/>
      <c r="H3131" s="1"/>
      <c r="I3131" s="1"/>
      <c r="J3131" s="1"/>
    </row>
    <row r="3132" spans="1:10" ht="13.5" customHeight="1" x14ac:dyDescent="0.35">
      <c r="A3132" s="1"/>
      <c r="B3132" s="1"/>
      <c r="C3132" s="1"/>
      <c r="D3132" s="1"/>
      <c r="E3132" s="1"/>
      <c r="F3132" s="1"/>
      <c r="G3132" s="1"/>
      <c r="H3132" s="1"/>
      <c r="I3132" s="1"/>
      <c r="J3132" s="1"/>
    </row>
    <row r="3133" spans="1:10" ht="13.5" customHeight="1" x14ac:dyDescent="0.35">
      <c r="A3133" s="1"/>
      <c r="B3133" s="1"/>
      <c r="C3133" s="1"/>
      <c r="D3133" s="1"/>
      <c r="E3133" s="1"/>
      <c r="F3133" s="1"/>
      <c r="G3133" s="1"/>
      <c r="H3133" s="1"/>
      <c r="I3133" s="1"/>
      <c r="J3133" s="1"/>
    </row>
    <row r="3134" spans="1:10" ht="13.5" customHeight="1" x14ac:dyDescent="0.35">
      <c r="A3134" s="1"/>
      <c r="B3134" s="1"/>
      <c r="C3134" s="1"/>
      <c r="D3134" s="1"/>
      <c r="E3134" s="1"/>
      <c r="F3134" s="1"/>
      <c r="G3134" s="1"/>
      <c r="H3134" s="1"/>
      <c r="I3134" s="1"/>
      <c r="J3134" s="1"/>
    </row>
    <row r="3135" spans="1:10" ht="13.5" customHeight="1" x14ac:dyDescent="0.35">
      <c r="A3135" s="1"/>
      <c r="B3135" s="1"/>
      <c r="C3135" s="1"/>
      <c r="D3135" s="1"/>
      <c r="E3135" s="1"/>
      <c r="F3135" s="1"/>
      <c r="G3135" s="1"/>
      <c r="H3135" s="1"/>
      <c r="I3135" s="1"/>
      <c r="J3135" s="1"/>
    </row>
    <row r="3136" spans="1:10" ht="13.5" customHeight="1" x14ac:dyDescent="0.35">
      <c r="A3136" s="1"/>
      <c r="B3136" s="1"/>
      <c r="C3136" s="1"/>
      <c r="D3136" s="1"/>
      <c r="E3136" s="1"/>
      <c r="F3136" s="1"/>
      <c r="G3136" s="1"/>
      <c r="H3136" s="1"/>
      <c r="I3136" s="1"/>
      <c r="J3136" s="1"/>
    </row>
    <row r="3137" spans="1:10" ht="13.5" customHeight="1" x14ac:dyDescent="0.35">
      <c r="A3137" s="1"/>
      <c r="B3137" s="1"/>
      <c r="C3137" s="1"/>
      <c r="D3137" s="1"/>
      <c r="E3137" s="1"/>
      <c r="F3137" s="1"/>
      <c r="G3137" s="1"/>
      <c r="H3137" s="1"/>
      <c r="I3137" s="1"/>
      <c r="J3137" s="1"/>
    </row>
    <row r="3138" spans="1:10" ht="13.5" customHeight="1" x14ac:dyDescent="0.35">
      <c r="A3138" s="1"/>
      <c r="B3138" s="1"/>
      <c r="C3138" s="1"/>
      <c r="D3138" s="1"/>
      <c r="E3138" s="1"/>
      <c r="F3138" s="1"/>
      <c r="G3138" s="1"/>
      <c r="H3138" s="1"/>
      <c r="I3138" s="1"/>
      <c r="J3138" s="1"/>
    </row>
    <row r="3139" spans="1:10" ht="13.5" customHeight="1" x14ac:dyDescent="0.35">
      <c r="A3139" s="1"/>
      <c r="B3139" s="1"/>
      <c r="C3139" s="1"/>
      <c r="D3139" s="1"/>
      <c r="E3139" s="1"/>
      <c r="F3139" s="1"/>
      <c r="G3139" s="1"/>
      <c r="H3139" s="1"/>
      <c r="I3139" s="1"/>
      <c r="J3139" s="1"/>
    </row>
    <row r="3140" spans="1:10" ht="13.5" customHeight="1" x14ac:dyDescent="0.35">
      <c r="A3140" s="1"/>
      <c r="B3140" s="1"/>
      <c r="C3140" s="1"/>
      <c r="D3140" s="1"/>
      <c r="E3140" s="1"/>
      <c r="F3140" s="1"/>
      <c r="G3140" s="1"/>
      <c r="H3140" s="1"/>
      <c r="I3140" s="1"/>
      <c r="J3140" s="1"/>
    </row>
    <row r="3141" spans="1:10" ht="13.5" customHeight="1" x14ac:dyDescent="0.35">
      <c r="A3141" s="1"/>
      <c r="B3141" s="1"/>
      <c r="C3141" s="1"/>
      <c r="D3141" s="1"/>
      <c r="E3141" s="1"/>
      <c r="F3141" s="1"/>
      <c r="G3141" s="1"/>
      <c r="H3141" s="1"/>
      <c r="I3141" s="1"/>
      <c r="J3141" s="1"/>
    </row>
    <row r="3142" spans="1:10" ht="13.5" customHeight="1" x14ac:dyDescent="0.35">
      <c r="A3142" s="1"/>
      <c r="B3142" s="1"/>
      <c r="C3142" s="1"/>
      <c r="D3142" s="1"/>
      <c r="E3142" s="1"/>
      <c r="F3142" s="1"/>
      <c r="G3142" s="1"/>
      <c r="H3142" s="1"/>
      <c r="I3142" s="1"/>
      <c r="J3142" s="1"/>
    </row>
    <row r="3143" spans="1:10" ht="13.5" customHeight="1" x14ac:dyDescent="0.35">
      <c r="A3143" s="1"/>
      <c r="B3143" s="1"/>
      <c r="C3143" s="1"/>
      <c r="D3143" s="1"/>
      <c r="E3143" s="1"/>
      <c r="F3143" s="1"/>
      <c r="G3143" s="1"/>
      <c r="H3143" s="1"/>
      <c r="I3143" s="1"/>
      <c r="J3143" s="1"/>
    </row>
    <row r="3144" spans="1:10" ht="13.5" customHeight="1" x14ac:dyDescent="0.35">
      <c r="A3144" s="1"/>
      <c r="B3144" s="1"/>
      <c r="C3144" s="1"/>
      <c r="D3144" s="1"/>
      <c r="E3144" s="1"/>
      <c r="F3144" s="1"/>
      <c r="G3144" s="1"/>
      <c r="H3144" s="1"/>
      <c r="I3144" s="1"/>
      <c r="J3144" s="1"/>
    </row>
    <row r="3145" spans="1:10" ht="13.5" customHeight="1" x14ac:dyDescent="0.35">
      <c r="A3145" s="1"/>
      <c r="B3145" s="1"/>
      <c r="C3145" s="1"/>
      <c r="D3145" s="1"/>
      <c r="E3145" s="1"/>
      <c r="F3145" s="1"/>
      <c r="G3145" s="1"/>
      <c r="H3145" s="1"/>
      <c r="I3145" s="1"/>
      <c r="J3145" s="1"/>
    </row>
    <row r="3146" spans="1:10" ht="13.5" customHeight="1" x14ac:dyDescent="0.35">
      <c r="A3146" s="1"/>
      <c r="B3146" s="1"/>
      <c r="C3146" s="1"/>
      <c r="D3146" s="1"/>
      <c r="E3146" s="1"/>
      <c r="F3146" s="1"/>
      <c r="G3146" s="1"/>
      <c r="H3146" s="1"/>
      <c r="I3146" s="1"/>
      <c r="J3146" s="1"/>
    </row>
    <row r="3147" spans="1:10" ht="13.5" customHeight="1" x14ac:dyDescent="0.35">
      <c r="A3147" s="1"/>
      <c r="B3147" s="1"/>
      <c r="C3147" s="1"/>
      <c r="D3147" s="1"/>
      <c r="E3147" s="1"/>
      <c r="F3147" s="1"/>
      <c r="G3147" s="1"/>
      <c r="H3147" s="1"/>
      <c r="I3147" s="1"/>
      <c r="J3147" s="1"/>
    </row>
    <row r="3148" spans="1:10" ht="13.5" customHeight="1" x14ac:dyDescent="0.35">
      <c r="A3148" s="1"/>
      <c r="B3148" s="1"/>
      <c r="C3148" s="1"/>
      <c r="D3148" s="1"/>
      <c r="E3148" s="1"/>
      <c r="F3148" s="1"/>
      <c r="G3148" s="1"/>
      <c r="H3148" s="1"/>
      <c r="I3148" s="1"/>
      <c r="J3148" s="1"/>
    </row>
    <row r="3149" spans="1:10" ht="13.5" customHeight="1" x14ac:dyDescent="0.35">
      <c r="A3149" s="1"/>
      <c r="B3149" s="1"/>
      <c r="C3149" s="1"/>
      <c r="D3149" s="1"/>
      <c r="E3149" s="1"/>
      <c r="F3149" s="1"/>
      <c r="G3149" s="1"/>
      <c r="H3149" s="1"/>
      <c r="I3149" s="1"/>
      <c r="J3149" s="1"/>
    </row>
    <row r="3150" spans="1:10" ht="13.5" customHeight="1" x14ac:dyDescent="0.35">
      <c r="A3150" s="1"/>
      <c r="B3150" s="1"/>
      <c r="C3150" s="1"/>
      <c r="D3150" s="1"/>
      <c r="E3150" s="1"/>
      <c r="F3150" s="1"/>
      <c r="G3150" s="1"/>
      <c r="H3150" s="1"/>
      <c r="I3150" s="1"/>
      <c r="J3150" s="1"/>
    </row>
    <row r="3151" spans="1:10" ht="13.5" customHeight="1" x14ac:dyDescent="0.35">
      <c r="A3151" s="1"/>
      <c r="B3151" s="1"/>
      <c r="C3151" s="1"/>
      <c r="D3151" s="1"/>
      <c r="E3151" s="1"/>
      <c r="F3151" s="1"/>
      <c r="G3151" s="1"/>
      <c r="H3151" s="1"/>
      <c r="I3151" s="1"/>
      <c r="J3151" s="1"/>
    </row>
    <row r="3152" spans="1:10" ht="13.5" customHeight="1" x14ac:dyDescent="0.35">
      <c r="A3152" s="1"/>
      <c r="B3152" s="1"/>
      <c r="C3152" s="1"/>
      <c r="D3152" s="1"/>
      <c r="E3152" s="1"/>
      <c r="F3152" s="1"/>
      <c r="G3152" s="1"/>
      <c r="H3152" s="1"/>
      <c r="I3152" s="1"/>
      <c r="J3152" s="1"/>
    </row>
    <row r="3153" spans="1:10" ht="13.5" customHeight="1" x14ac:dyDescent="0.35">
      <c r="A3153" s="1"/>
      <c r="B3153" s="1"/>
      <c r="C3153" s="1"/>
      <c r="D3153" s="1"/>
      <c r="E3153" s="1"/>
      <c r="F3153" s="1"/>
      <c r="G3153" s="1"/>
      <c r="H3153" s="1"/>
      <c r="I3153" s="1"/>
      <c r="J3153" s="1"/>
    </row>
    <row r="3154" spans="1:10" ht="13.5" customHeight="1" x14ac:dyDescent="0.35">
      <c r="A3154" s="1"/>
      <c r="B3154" s="1"/>
      <c r="C3154" s="1"/>
      <c r="D3154" s="1"/>
      <c r="E3154" s="1"/>
      <c r="F3154" s="1"/>
      <c r="G3154" s="1"/>
      <c r="H3154" s="1"/>
      <c r="I3154" s="1"/>
      <c r="J3154" s="1"/>
    </row>
    <row r="3155" spans="1:10" ht="13.5" customHeight="1" x14ac:dyDescent="0.35">
      <c r="A3155" s="1"/>
      <c r="B3155" s="1"/>
      <c r="C3155" s="1"/>
      <c r="D3155" s="1"/>
      <c r="E3155" s="1"/>
      <c r="F3155" s="1"/>
      <c r="G3155" s="1"/>
      <c r="H3155" s="1"/>
      <c r="I3155" s="1"/>
      <c r="J3155" s="1"/>
    </row>
    <row r="3156" spans="1:10" ht="13.5" customHeight="1" x14ac:dyDescent="0.35">
      <c r="A3156" s="1"/>
      <c r="B3156" s="1"/>
      <c r="C3156" s="1"/>
      <c r="D3156" s="1"/>
      <c r="E3156" s="1"/>
      <c r="F3156" s="1"/>
      <c r="G3156" s="1"/>
      <c r="H3156" s="1"/>
      <c r="I3156" s="1"/>
      <c r="J3156" s="1"/>
    </row>
    <row r="3157" spans="1:10" ht="13.5" customHeight="1" x14ac:dyDescent="0.35">
      <c r="A3157" s="1"/>
      <c r="B3157" s="1"/>
      <c r="C3157" s="1"/>
      <c r="D3157" s="1"/>
      <c r="E3157" s="1"/>
      <c r="F3157" s="1"/>
      <c r="G3157" s="1"/>
      <c r="H3157" s="1"/>
      <c r="I3157" s="1"/>
      <c r="J3157" s="1"/>
    </row>
    <row r="3158" spans="1:10" ht="13.5" customHeight="1" x14ac:dyDescent="0.35">
      <c r="A3158" s="1"/>
      <c r="B3158" s="1"/>
      <c r="C3158" s="1"/>
      <c r="D3158" s="1"/>
      <c r="E3158" s="1"/>
      <c r="F3158" s="1"/>
      <c r="G3158" s="1"/>
      <c r="H3158" s="1"/>
      <c r="I3158" s="1"/>
      <c r="J3158" s="1"/>
    </row>
    <row r="3159" spans="1:10" ht="13.5" customHeight="1" x14ac:dyDescent="0.35">
      <c r="A3159" s="1"/>
      <c r="B3159" s="1"/>
      <c r="C3159" s="1"/>
      <c r="D3159" s="1"/>
      <c r="E3159" s="1"/>
      <c r="F3159" s="1"/>
      <c r="G3159" s="1"/>
      <c r="H3159" s="1"/>
      <c r="I3159" s="1"/>
      <c r="J3159" s="1"/>
    </row>
    <row r="3160" spans="1:10" ht="13.5" customHeight="1" x14ac:dyDescent="0.35">
      <c r="A3160" s="1"/>
      <c r="B3160" s="1"/>
      <c r="C3160" s="1"/>
      <c r="D3160" s="1"/>
      <c r="E3160" s="1"/>
      <c r="F3160" s="1"/>
      <c r="G3160" s="1"/>
      <c r="H3160" s="1"/>
      <c r="I3160" s="1"/>
      <c r="J3160" s="1"/>
    </row>
    <row r="3161" spans="1:10" ht="13.5" customHeight="1" x14ac:dyDescent="0.35">
      <c r="A3161" s="1"/>
      <c r="B3161" s="1"/>
      <c r="C3161" s="1"/>
      <c r="D3161" s="1"/>
      <c r="E3161" s="1"/>
      <c r="F3161" s="1"/>
      <c r="G3161" s="1"/>
      <c r="H3161" s="1"/>
      <c r="I3161" s="1"/>
      <c r="J3161" s="1"/>
    </row>
    <row r="3162" spans="1:10" ht="13.5" customHeight="1" x14ac:dyDescent="0.35">
      <c r="A3162" s="1"/>
      <c r="B3162" s="1"/>
      <c r="C3162" s="1"/>
      <c r="D3162" s="1"/>
      <c r="E3162" s="1"/>
      <c r="F3162" s="1"/>
      <c r="G3162" s="1"/>
      <c r="H3162" s="1"/>
      <c r="I3162" s="1"/>
      <c r="J3162" s="1"/>
    </row>
    <row r="3163" spans="1:10" ht="13.5" customHeight="1" x14ac:dyDescent="0.35">
      <c r="A3163" s="1"/>
      <c r="B3163" s="1"/>
      <c r="C3163" s="1"/>
      <c r="D3163" s="1"/>
      <c r="E3163" s="1"/>
      <c r="F3163" s="1"/>
      <c r="G3163" s="1"/>
      <c r="H3163" s="1"/>
      <c r="I3163" s="1"/>
      <c r="J3163" s="1"/>
    </row>
    <row r="3164" spans="1:10" ht="13.5" customHeight="1" x14ac:dyDescent="0.35">
      <c r="A3164" s="1"/>
      <c r="B3164" s="1"/>
      <c r="C3164" s="1"/>
      <c r="D3164" s="1"/>
      <c r="E3164" s="1"/>
      <c r="F3164" s="1"/>
      <c r="G3164" s="1"/>
      <c r="H3164" s="1"/>
      <c r="I3164" s="1"/>
      <c r="J3164" s="1"/>
    </row>
    <row r="3165" spans="1:10" ht="13.5" customHeight="1" x14ac:dyDescent="0.35">
      <c r="A3165" s="1"/>
      <c r="B3165" s="1"/>
      <c r="C3165" s="1"/>
      <c r="D3165" s="1"/>
      <c r="E3165" s="1"/>
      <c r="F3165" s="1"/>
      <c r="G3165" s="1"/>
      <c r="H3165" s="1"/>
      <c r="I3165" s="1"/>
      <c r="J3165" s="1"/>
    </row>
    <row r="3166" spans="1:10" ht="13.5" customHeight="1" x14ac:dyDescent="0.35">
      <c r="A3166" s="1"/>
      <c r="B3166" s="1"/>
      <c r="C3166" s="1"/>
      <c r="D3166" s="1"/>
      <c r="E3166" s="1"/>
      <c r="F3166" s="1"/>
      <c r="G3166" s="1"/>
      <c r="H3166" s="1"/>
      <c r="I3166" s="1"/>
      <c r="J3166" s="1"/>
    </row>
    <row r="3167" spans="1:10" ht="13.5" customHeight="1" x14ac:dyDescent="0.35">
      <c r="A3167" s="1"/>
      <c r="B3167" s="1"/>
      <c r="C3167" s="1"/>
      <c r="D3167" s="1"/>
      <c r="E3167" s="1"/>
      <c r="F3167" s="1"/>
      <c r="G3167" s="1"/>
      <c r="H3167" s="1"/>
      <c r="I3167" s="1"/>
      <c r="J3167" s="1"/>
    </row>
    <row r="3168" spans="1:10" ht="13.5" customHeight="1" x14ac:dyDescent="0.35">
      <c r="A3168" s="1"/>
      <c r="B3168" s="1"/>
      <c r="C3168" s="1"/>
      <c r="D3168" s="1"/>
      <c r="E3168" s="1"/>
      <c r="F3168" s="1"/>
      <c r="G3168" s="1"/>
      <c r="H3168" s="1"/>
      <c r="I3168" s="1"/>
      <c r="J3168" s="1"/>
    </row>
    <row r="3169" spans="1:10" ht="13.5" customHeight="1" x14ac:dyDescent="0.35">
      <c r="A3169" s="1"/>
      <c r="B3169" s="1"/>
      <c r="C3169" s="1"/>
      <c r="D3169" s="1"/>
      <c r="E3169" s="1"/>
      <c r="F3169" s="1"/>
      <c r="G3169" s="1"/>
      <c r="H3169" s="1"/>
      <c r="I3169" s="1"/>
      <c r="J3169" s="1"/>
    </row>
    <row r="3170" spans="1:10" ht="13.5" customHeight="1" x14ac:dyDescent="0.35">
      <c r="A3170" s="1"/>
      <c r="B3170" s="1"/>
      <c r="C3170" s="1"/>
      <c r="D3170" s="1"/>
      <c r="E3170" s="1"/>
      <c r="F3170" s="1"/>
      <c r="G3170" s="1"/>
      <c r="H3170" s="1"/>
      <c r="I3170" s="1"/>
      <c r="J3170" s="1"/>
    </row>
    <row r="3171" spans="1:10" ht="13.5" customHeight="1" x14ac:dyDescent="0.35">
      <c r="A3171" s="1"/>
      <c r="B3171" s="1"/>
      <c r="C3171" s="1"/>
      <c r="D3171" s="1"/>
      <c r="E3171" s="1"/>
      <c r="F3171" s="1"/>
      <c r="G3171" s="1"/>
      <c r="H3171" s="1"/>
      <c r="I3171" s="1"/>
      <c r="J3171" s="1"/>
    </row>
    <row r="3172" spans="1:10" ht="13.5" customHeight="1" x14ac:dyDescent="0.35">
      <c r="A3172" s="1"/>
      <c r="B3172" s="1"/>
      <c r="C3172" s="1"/>
      <c r="D3172" s="1"/>
      <c r="E3172" s="1"/>
      <c r="F3172" s="1"/>
      <c r="G3172" s="1"/>
      <c r="H3172" s="1"/>
      <c r="I3172" s="1"/>
      <c r="J3172" s="1"/>
    </row>
    <row r="3173" spans="1:10" ht="13.5" customHeight="1" x14ac:dyDescent="0.35">
      <c r="A3173" s="1"/>
      <c r="B3173" s="1"/>
      <c r="C3173" s="1"/>
      <c r="D3173" s="1"/>
      <c r="E3173" s="1"/>
      <c r="F3173" s="1"/>
      <c r="G3173" s="1"/>
      <c r="H3173" s="1"/>
      <c r="I3173" s="1"/>
      <c r="J3173" s="1"/>
    </row>
    <row r="3174" spans="1:10" ht="13.5" customHeight="1" x14ac:dyDescent="0.35">
      <c r="A3174" s="1"/>
      <c r="B3174" s="1"/>
      <c r="C3174" s="1"/>
      <c r="D3174" s="1"/>
      <c r="E3174" s="1"/>
      <c r="F3174" s="1"/>
      <c r="G3174" s="1"/>
      <c r="H3174" s="1"/>
      <c r="I3174" s="1"/>
      <c r="J3174" s="1"/>
    </row>
    <row r="3175" spans="1:10" ht="13.5" customHeight="1" x14ac:dyDescent="0.35">
      <c r="A3175" s="1"/>
      <c r="B3175" s="1"/>
      <c r="C3175" s="1"/>
      <c r="D3175" s="1"/>
      <c r="E3175" s="1"/>
      <c r="F3175" s="1"/>
      <c r="G3175" s="1"/>
      <c r="H3175" s="1"/>
      <c r="I3175" s="1"/>
      <c r="J3175" s="1"/>
    </row>
    <row r="3176" spans="1:10" ht="13.5" customHeight="1" x14ac:dyDescent="0.35">
      <c r="A3176" s="1"/>
      <c r="B3176" s="1"/>
      <c r="C3176" s="1"/>
      <c r="D3176" s="1"/>
      <c r="E3176" s="1"/>
      <c r="F3176" s="1"/>
      <c r="G3176" s="1"/>
      <c r="H3176" s="1"/>
      <c r="I3176" s="1"/>
      <c r="J3176" s="1"/>
    </row>
    <row r="3177" spans="1:10" ht="13.5" customHeight="1" x14ac:dyDescent="0.35">
      <c r="A3177" s="1"/>
      <c r="B3177" s="1"/>
      <c r="C3177" s="1"/>
      <c r="D3177" s="1"/>
      <c r="E3177" s="1"/>
      <c r="F3177" s="1"/>
      <c r="G3177" s="1"/>
      <c r="H3177" s="1"/>
      <c r="I3177" s="1"/>
      <c r="J3177" s="1"/>
    </row>
    <row r="3178" spans="1:10" ht="13.5" customHeight="1" x14ac:dyDescent="0.35">
      <c r="A3178" s="1"/>
      <c r="B3178" s="1"/>
      <c r="C3178" s="1"/>
      <c r="D3178" s="1"/>
      <c r="E3178" s="1"/>
      <c r="F3178" s="1"/>
      <c r="G3178" s="1"/>
      <c r="H3178" s="1"/>
      <c r="I3178" s="1"/>
      <c r="J3178" s="1"/>
    </row>
    <row r="3179" spans="1:10" ht="13.5" customHeight="1" x14ac:dyDescent="0.35">
      <c r="A3179" s="1"/>
      <c r="B3179" s="1"/>
      <c r="C3179" s="1"/>
      <c r="D3179" s="1"/>
      <c r="E3179" s="1"/>
      <c r="F3179" s="1"/>
      <c r="G3179" s="1"/>
      <c r="H3179" s="1"/>
      <c r="I3179" s="1"/>
      <c r="J3179" s="1"/>
    </row>
    <row r="3180" spans="1:10" ht="13.5" customHeight="1" x14ac:dyDescent="0.35">
      <c r="A3180" s="1"/>
      <c r="B3180" s="1"/>
      <c r="C3180" s="1"/>
      <c r="D3180" s="1"/>
      <c r="E3180" s="1"/>
      <c r="F3180" s="1"/>
      <c r="G3180" s="1"/>
      <c r="H3180" s="1"/>
      <c r="I3180" s="1"/>
      <c r="J3180" s="1"/>
    </row>
    <row r="3181" spans="1:10" ht="13.5" customHeight="1" x14ac:dyDescent="0.35">
      <c r="A3181" s="1"/>
      <c r="B3181" s="1"/>
      <c r="C3181" s="1"/>
      <c r="D3181" s="1"/>
      <c r="E3181" s="1"/>
      <c r="F3181" s="1"/>
      <c r="G3181" s="1"/>
      <c r="H3181" s="1"/>
      <c r="I3181" s="1"/>
      <c r="J3181" s="1"/>
    </row>
    <row r="3182" spans="1:10" ht="13.5" customHeight="1" x14ac:dyDescent="0.35">
      <c r="A3182" s="1"/>
      <c r="B3182" s="1"/>
      <c r="C3182" s="1"/>
      <c r="D3182" s="1"/>
      <c r="E3182" s="1"/>
      <c r="F3182" s="1"/>
      <c r="G3182" s="1"/>
      <c r="H3182" s="1"/>
      <c r="I3182" s="1"/>
      <c r="J3182" s="1"/>
    </row>
    <row r="3183" spans="1:10" ht="13.5" customHeight="1" x14ac:dyDescent="0.35">
      <c r="A3183" s="1"/>
      <c r="B3183" s="1"/>
      <c r="C3183" s="1"/>
      <c r="D3183" s="1"/>
      <c r="E3183" s="1"/>
      <c r="F3183" s="1"/>
      <c r="G3183" s="1"/>
      <c r="H3183" s="1"/>
      <c r="I3183" s="1"/>
      <c r="J3183" s="1"/>
    </row>
    <row r="3184" spans="1:10" ht="13.5" customHeight="1" x14ac:dyDescent="0.35">
      <c r="A3184" s="1"/>
      <c r="B3184" s="1"/>
      <c r="C3184" s="1"/>
      <c r="D3184" s="1"/>
      <c r="E3184" s="1"/>
      <c r="F3184" s="1"/>
      <c r="G3184" s="1"/>
      <c r="H3184" s="1"/>
      <c r="I3184" s="1"/>
      <c r="J3184" s="1"/>
    </row>
    <row r="3185" spans="1:10" ht="13.5" customHeight="1" x14ac:dyDescent="0.35">
      <c r="A3185" s="1"/>
      <c r="B3185" s="1"/>
      <c r="C3185" s="1"/>
      <c r="D3185" s="1"/>
      <c r="E3185" s="1"/>
      <c r="F3185" s="1"/>
      <c r="G3185" s="1"/>
      <c r="H3185" s="1"/>
      <c r="I3185" s="1"/>
      <c r="J3185" s="1"/>
    </row>
    <row r="3186" spans="1:10" ht="13.5" customHeight="1" x14ac:dyDescent="0.35">
      <c r="A3186" s="1"/>
      <c r="B3186" s="1"/>
      <c r="C3186" s="1"/>
      <c r="D3186" s="1"/>
      <c r="E3186" s="1"/>
      <c r="F3186" s="1"/>
      <c r="G3186" s="1"/>
      <c r="H3186" s="1"/>
      <c r="I3186" s="1"/>
      <c r="J3186" s="1"/>
    </row>
    <row r="3187" spans="1:10" ht="13.5" customHeight="1" x14ac:dyDescent="0.35">
      <c r="A3187" s="1"/>
      <c r="B3187" s="1"/>
      <c r="C3187" s="1"/>
      <c r="D3187" s="1"/>
      <c r="E3187" s="1"/>
      <c r="F3187" s="1"/>
      <c r="G3187" s="1"/>
      <c r="H3187" s="1"/>
      <c r="I3187" s="1"/>
      <c r="J3187" s="1"/>
    </row>
    <row r="3188" spans="1:10" ht="13.5" customHeight="1" x14ac:dyDescent="0.35">
      <c r="A3188" s="1"/>
      <c r="B3188" s="1"/>
      <c r="C3188" s="1"/>
      <c r="D3188" s="1"/>
      <c r="E3188" s="1"/>
      <c r="F3188" s="1"/>
      <c r="G3188" s="1"/>
      <c r="H3188" s="1"/>
      <c r="I3188" s="1"/>
      <c r="J3188" s="1"/>
    </row>
    <row r="3189" spans="1:10" ht="13.5" customHeight="1" x14ac:dyDescent="0.35">
      <c r="A3189" s="1"/>
      <c r="B3189" s="1"/>
      <c r="C3189" s="1"/>
      <c r="D3189" s="1"/>
      <c r="E3189" s="1"/>
      <c r="F3189" s="1"/>
      <c r="G3189" s="1"/>
      <c r="H3189" s="1"/>
      <c r="I3189" s="1"/>
      <c r="J3189" s="1"/>
    </row>
    <row r="3190" spans="1:10" ht="13.5" customHeight="1" x14ac:dyDescent="0.35">
      <c r="A3190" s="1"/>
      <c r="B3190" s="1"/>
      <c r="C3190" s="1"/>
      <c r="D3190" s="1"/>
      <c r="E3190" s="1"/>
      <c r="F3190" s="1"/>
      <c r="G3190" s="1"/>
      <c r="H3190" s="1"/>
      <c r="I3190" s="1"/>
      <c r="J3190" s="1"/>
    </row>
    <row r="3191" spans="1:10" ht="13.5" customHeight="1" x14ac:dyDescent="0.35">
      <c r="A3191" s="1"/>
      <c r="B3191" s="1"/>
      <c r="C3191" s="1"/>
      <c r="D3191" s="1"/>
      <c r="E3191" s="1"/>
      <c r="F3191" s="1"/>
      <c r="G3191" s="1"/>
      <c r="H3191" s="1"/>
      <c r="I3191" s="1"/>
      <c r="J3191" s="1"/>
    </row>
    <row r="3192" spans="1:10" ht="13.5" customHeight="1" x14ac:dyDescent="0.35">
      <c r="A3192" s="1"/>
      <c r="B3192" s="1"/>
      <c r="C3192" s="1"/>
      <c r="D3192" s="1"/>
      <c r="E3192" s="1"/>
      <c r="F3192" s="1"/>
      <c r="G3192" s="1"/>
      <c r="H3192" s="1"/>
      <c r="I3192" s="1"/>
      <c r="J3192" s="1"/>
    </row>
    <row r="3193" spans="1:10" ht="13.5" customHeight="1" x14ac:dyDescent="0.35">
      <c r="A3193" s="1"/>
      <c r="B3193" s="1"/>
      <c r="C3193" s="1"/>
      <c r="D3193" s="1"/>
      <c r="E3193" s="1"/>
      <c r="F3193" s="1"/>
      <c r="G3193" s="1"/>
      <c r="H3193" s="1"/>
      <c r="I3193" s="1"/>
      <c r="J3193" s="1"/>
    </row>
    <row r="3194" spans="1:10" ht="13.5" customHeight="1" x14ac:dyDescent="0.35">
      <c r="A3194" s="1"/>
      <c r="B3194" s="1"/>
      <c r="C3194" s="1"/>
      <c r="D3194" s="1"/>
      <c r="E3194" s="1"/>
      <c r="F3194" s="1"/>
      <c r="G3194" s="1"/>
      <c r="H3194" s="1"/>
      <c r="I3194" s="1"/>
      <c r="J3194" s="1"/>
    </row>
    <row r="3195" spans="1:10" ht="13.5" customHeight="1" x14ac:dyDescent="0.35">
      <c r="A3195" s="1"/>
      <c r="B3195" s="1"/>
      <c r="C3195" s="1"/>
      <c r="D3195" s="1"/>
      <c r="E3195" s="1"/>
      <c r="F3195" s="1"/>
      <c r="G3195" s="1"/>
      <c r="H3195" s="1"/>
      <c r="I3195" s="1"/>
      <c r="J3195" s="1"/>
    </row>
    <row r="3196" spans="1:10" ht="13.5" customHeight="1" x14ac:dyDescent="0.35">
      <c r="A3196" s="1"/>
      <c r="B3196" s="1"/>
      <c r="C3196" s="1"/>
      <c r="D3196" s="1"/>
      <c r="E3196" s="1"/>
      <c r="F3196" s="1"/>
      <c r="G3196" s="1"/>
      <c r="H3196" s="1"/>
      <c r="I3196" s="1"/>
      <c r="J3196" s="1"/>
    </row>
    <row r="3197" spans="1:10" ht="13.5" customHeight="1" x14ac:dyDescent="0.35">
      <c r="A3197" s="1"/>
      <c r="B3197" s="1"/>
      <c r="C3197" s="1"/>
      <c r="D3197" s="1"/>
      <c r="E3197" s="1"/>
      <c r="F3197" s="1"/>
      <c r="G3197" s="1"/>
      <c r="H3197" s="1"/>
      <c r="I3197" s="1"/>
      <c r="J3197" s="1"/>
    </row>
    <row r="3198" spans="1:10" ht="13.5" customHeight="1" x14ac:dyDescent="0.35">
      <c r="A3198" s="1"/>
      <c r="B3198" s="1"/>
      <c r="C3198" s="1"/>
      <c r="D3198" s="1"/>
      <c r="E3198" s="1"/>
      <c r="F3198" s="1"/>
      <c r="G3198" s="1"/>
      <c r="H3198" s="1"/>
      <c r="I3198" s="1"/>
      <c r="J3198" s="1"/>
    </row>
    <row r="3199" spans="1:10" ht="13.5" customHeight="1" x14ac:dyDescent="0.35">
      <c r="A3199" s="1"/>
      <c r="B3199" s="1"/>
      <c r="C3199" s="1"/>
      <c r="D3199" s="1"/>
      <c r="E3199" s="1"/>
      <c r="F3199" s="1"/>
      <c r="G3199" s="1"/>
      <c r="H3199" s="1"/>
      <c r="I3199" s="1"/>
      <c r="J3199" s="1"/>
    </row>
    <row r="3200" spans="1:10" ht="13.5" customHeight="1" x14ac:dyDescent="0.35">
      <c r="A3200" s="1"/>
      <c r="B3200" s="1"/>
      <c r="C3200" s="1"/>
      <c r="D3200" s="1"/>
      <c r="E3200" s="1"/>
      <c r="F3200" s="1"/>
      <c r="G3200" s="1"/>
      <c r="H3200" s="1"/>
      <c r="I3200" s="1"/>
      <c r="J3200" s="1"/>
    </row>
    <row r="3201" spans="1:10" ht="13.5" customHeight="1" x14ac:dyDescent="0.35">
      <c r="A3201" s="1"/>
      <c r="B3201" s="1"/>
      <c r="C3201" s="1"/>
      <c r="D3201" s="1"/>
      <c r="E3201" s="1"/>
      <c r="F3201" s="1"/>
      <c r="G3201" s="1"/>
      <c r="H3201" s="1"/>
      <c r="I3201" s="1"/>
      <c r="J3201" s="1"/>
    </row>
    <row r="3202" spans="1:10" ht="13.5" customHeight="1" x14ac:dyDescent="0.35">
      <c r="A3202" s="1"/>
      <c r="B3202" s="1"/>
      <c r="C3202" s="1"/>
      <c r="D3202" s="1"/>
      <c r="E3202" s="1"/>
      <c r="F3202" s="1"/>
      <c r="G3202" s="1"/>
      <c r="H3202" s="1"/>
      <c r="I3202" s="1"/>
      <c r="J3202" s="1"/>
    </row>
    <row r="3203" spans="1:10" ht="13.5" customHeight="1" x14ac:dyDescent="0.35">
      <c r="A3203" s="1"/>
      <c r="B3203" s="1"/>
      <c r="C3203" s="1"/>
      <c r="D3203" s="1"/>
      <c r="E3203" s="1"/>
      <c r="F3203" s="1"/>
      <c r="G3203" s="1"/>
      <c r="H3203" s="1"/>
      <c r="I3203" s="1"/>
      <c r="J3203" s="1"/>
    </row>
    <row r="3204" spans="1:10" ht="13.5" customHeight="1" x14ac:dyDescent="0.35">
      <c r="A3204" s="1"/>
      <c r="B3204" s="1"/>
      <c r="C3204" s="1"/>
      <c r="D3204" s="1"/>
      <c r="E3204" s="1"/>
      <c r="F3204" s="1"/>
      <c r="G3204" s="1"/>
      <c r="H3204" s="1"/>
      <c r="I3204" s="1"/>
      <c r="J3204" s="1"/>
    </row>
    <row r="3205" spans="1:10" ht="13.5" customHeight="1" x14ac:dyDescent="0.35">
      <c r="A3205" s="1"/>
      <c r="B3205" s="1"/>
      <c r="C3205" s="1"/>
      <c r="D3205" s="1"/>
      <c r="E3205" s="1"/>
      <c r="F3205" s="1"/>
      <c r="G3205" s="1"/>
      <c r="H3205" s="1"/>
      <c r="I3205" s="1"/>
      <c r="J3205" s="1"/>
    </row>
    <row r="3206" spans="1:10" ht="13.5" customHeight="1" x14ac:dyDescent="0.35">
      <c r="A3206" s="1"/>
      <c r="B3206" s="1"/>
      <c r="C3206" s="1"/>
      <c r="D3206" s="1"/>
      <c r="E3206" s="1"/>
      <c r="F3206" s="1"/>
      <c r="G3206" s="1"/>
      <c r="H3206" s="1"/>
      <c r="I3206" s="1"/>
      <c r="J3206" s="1"/>
    </row>
    <row r="3207" spans="1:10" ht="13.5" customHeight="1" x14ac:dyDescent="0.35">
      <c r="A3207" s="1"/>
      <c r="B3207" s="1"/>
      <c r="C3207" s="1"/>
      <c r="D3207" s="1"/>
      <c r="E3207" s="1"/>
      <c r="F3207" s="1"/>
      <c r="G3207" s="1"/>
      <c r="H3207" s="1"/>
      <c r="I3207" s="1"/>
      <c r="J3207" s="1"/>
    </row>
    <row r="3208" spans="1:10" ht="13.5" customHeight="1" x14ac:dyDescent="0.35">
      <c r="A3208" s="1"/>
      <c r="B3208" s="1"/>
      <c r="C3208" s="1"/>
      <c r="D3208" s="1"/>
      <c r="E3208" s="1"/>
      <c r="F3208" s="1"/>
      <c r="G3208" s="1"/>
      <c r="H3208" s="1"/>
      <c r="I3208" s="1"/>
      <c r="J3208" s="1"/>
    </row>
    <row r="3209" spans="1:10" ht="13.5" customHeight="1" x14ac:dyDescent="0.35">
      <c r="A3209" s="1"/>
      <c r="B3209" s="1"/>
      <c r="C3209" s="1"/>
      <c r="D3209" s="1"/>
      <c r="E3209" s="1"/>
      <c r="F3209" s="1"/>
      <c r="G3209" s="1"/>
      <c r="H3209" s="1"/>
      <c r="I3209" s="1"/>
      <c r="J3209" s="1"/>
    </row>
    <row r="3210" spans="1:10" ht="13.5" customHeight="1" x14ac:dyDescent="0.35">
      <c r="A3210" s="1"/>
      <c r="B3210" s="1"/>
      <c r="C3210" s="1"/>
      <c r="D3210" s="1"/>
      <c r="E3210" s="1"/>
      <c r="F3210" s="1"/>
      <c r="G3210" s="1"/>
      <c r="H3210" s="1"/>
      <c r="I3210" s="1"/>
      <c r="J3210" s="1"/>
    </row>
    <row r="3211" spans="1:10" ht="13.5" customHeight="1" x14ac:dyDescent="0.35">
      <c r="A3211" s="1"/>
      <c r="B3211" s="1"/>
      <c r="C3211" s="1"/>
      <c r="D3211" s="1"/>
      <c r="E3211" s="1"/>
      <c r="F3211" s="1"/>
      <c r="G3211" s="1"/>
      <c r="H3211" s="1"/>
      <c r="I3211" s="1"/>
      <c r="J3211" s="1"/>
    </row>
    <row r="3212" spans="1:10" ht="13.5" customHeight="1" x14ac:dyDescent="0.35">
      <c r="A3212" s="1"/>
      <c r="B3212" s="1"/>
      <c r="C3212" s="1"/>
      <c r="D3212" s="1"/>
      <c r="E3212" s="1"/>
      <c r="F3212" s="1"/>
      <c r="G3212" s="1"/>
      <c r="H3212" s="1"/>
      <c r="I3212" s="1"/>
      <c r="J3212" s="1"/>
    </row>
    <row r="3213" spans="1:10" ht="13.5" customHeight="1" x14ac:dyDescent="0.35">
      <c r="A3213" s="1"/>
      <c r="B3213" s="1"/>
      <c r="C3213" s="1"/>
      <c r="D3213" s="1"/>
      <c r="E3213" s="1"/>
      <c r="F3213" s="1"/>
      <c r="G3213" s="1"/>
      <c r="H3213" s="1"/>
      <c r="I3213" s="1"/>
      <c r="J3213" s="1"/>
    </row>
    <row r="3214" spans="1:10" ht="13.5" customHeight="1" x14ac:dyDescent="0.35">
      <c r="A3214" s="1"/>
      <c r="B3214" s="1"/>
      <c r="C3214" s="1"/>
      <c r="D3214" s="1"/>
      <c r="E3214" s="1"/>
      <c r="F3214" s="1"/>
      <c r="G3214" s="1"/>
      <c r="H3214" s="1"/>
      <c r="I3214" s="1"/>
      <c r="J3214" s="1"/>
    </row>
    <row r="3215" spans="1:10" ht="13.5" customHeight="1" x14ac:dyDescent="0.35">
      <c r="A3215" s="1"/>
      <c r="B3215" s="1"/>
      <c r="C3215" s="1"/>
      <c r="D3215" s="1"/>
      <c r="E3215" s="1"/>
      <c r="F3215" s="1"/>
      <c r="G3215" s="1"/>
      <c r="H3215" s="1"/>
      <c r="I3215" s="1"/>
      <c r="J3215" s="1"/>
    </row>
    <row r="3216" spans="1:10" ht="13.5" customHeight="1" x14ac:dyDescent="0.35">
      <c r="A3216" s="1"/>
      <c r="B3216" s="1"/>
      <c r="C3216" s="1"/>
      <c r="D3216" s="1"/>
      <c r="E3216" s="1"/>
      <c r="F3216" s="1"/>
      <c r="G3216" s="1"/>
      <c r="H3216" s="1"/>
      <c r="I3216" s="1"/>
      <c r="J3216" s="1"/>
    </row>
    <row r="3217" spans="1:10" ht="13.5" customHeight="1" x14ac:dyDescent="0.35">
      <c r="A3217" s="1"/>
      <c r="B3217" s="1"/>
      <c r="C3217" s="1"/>
      <c r="D3217" s="1"/>
      <c r="E3217" s="1"/>
      <c r="F3217" s="1"/>
      <c r="G3217" s="1"/>
      <c r="H3217" s="1"/>
      <c r="I3217" s="1"/>
      <c r="J3217" s="1"/>
    </row>
    <row r="3218" spans="1:10" ht="13.5" customHeight="1" x14ac:dyDescent="0.35">
      <c r="A3218" s="1"/>
      <c r="B3218" s="1"/>
      <c r="C3218" s="1"/>
      <c r="D3218" s="1"/>
      <c r="E3218" s="1"/>
      <c r="F3218" s="1"/>
      <c r="G3218" s="1"/>
      <c r="H3218" s="1"/>
      <c r="I3218" s="1"/>
      <c r="J3218" s="1"/>
    </row>
    <row r="3219" spans="1:10" ht="13.5" customHeight="1" x14ac:dyDescent="0.35">
      <c r="A3219" s="1"/>
      <c r="B3219" s="1"/>
      <c r="C3219" s="1"/>
      <c r="D3219" s="1"/>
      <c r="E3219" s="1"/>
      <c r="F3219" s="1"/>
      <c r="G3219" s="1"/>
      <c r="H3219" s="1"/>
      <c r="I3219" s="1"/>
      <c r="J3219" s="1"/>
    </row>
    <row r="3220" spans="1:10" ht="13.5" customHeight="1" x14ac:dyDescent="0.35">
      <c r="A3220" s="1"/>
      <c r="B3220" s="1"/>
      <c r="C3220" s="1"/>
      <c r="D3220" s="1"/>
      <c r="E3220" s="1"/>
      <c r="F3220" s="1"/>
      <c r="G3220" s="1"/>
      <c r="H3220" s="1"/>
      <c r="I3220" s="1"/>
      <c r="J3220" s="1"/>
    </row>
    <row r="3221" spans="1:10" ht="13.5" customHeight="1" x14ac:dyDescent="0.35">
      <c r="A3221" s="1"/>
      <c r="B3221" s="1"/>
      <c r="C3221" s="1"/>
      <c r="D3221" s="1"/>
      <c r="E3221" s="1"/>
      <c r="F3221" s="1"/>
      <c r="G3221" s="1"/>
      <c r="H3221" s="1"/>
      <c r="I3221" s="1"/>
      <c r="J3221" s="1"/>
    </row>
    <row r="3222" spans="1:10" ht="13.5" customHeight="1" x14ac:dyDescent="0.35">
      <c r="A3222" s="1"/>
      <c r="B3222" s="1"/>
      <c r="C3222" s="1"/>
      <c r="D3222" s="1"/>
      <c r="E3222" s="1"/>
      <c r="F3222" s="1"/>
      <c r="G3222" s="1"/>
      <c r="H3222" s="1"/>
      <c r="I3222" s="1"/>
      <c r="J3222" s="1"/>
    </row>
    <row r="3223" spans="1:10" ht="13.5" customHeight="1" x14ac:dyDescent="0.35">
      <c r="A3223" s="1"/>
      <c r="B3223" s="1"/>
      <c r="C3223" s="1"/>
      <c r="D3223" s="1"/>
      <c r="E3223" s="1"/>
      <c r="F3223" s="1"/>
      <c r="G3223" s="1"/>
      <c r="H3223" s="1"/>
      <c r="I3223" s="1"/>
      <c r="J3223" s="1"/>
    </row>
    <row r="3224" spans="1:10" ht="13.5" customHeight="1" x14ac:dyDescent="0.35">
      <c r="A3224" s="1"/>
      <c r="B3224" s="1"/>
      <c r="C3224" s="1"/>
      <c r="D3224" s="1"/>
      <c r="E3224" s="1"/>
      <c r="F3224" s="1"/>
      <c r="G3224" s="1"/>
      <c r="H3224" s="1"/>
      <c r="I3224" s="1"/>
      <c r="J3224" s="1"/>
    </row>
    <row r="3225" spans="1:10" ht="13.5" customHeight="1" x14ac:dyDescent="0.35">
      <c r="A3225" s="1"/>
      <c r="B3225" s="1"/>
      <c r="C3225" s="1"/>
      <c r="D3225" s="1"/>
      <c r="E3225" s="1"/>
      <c r="F3225" s="1"/>
      <c r="G3225" s="1"/>
      <c r="H3225" s="1"/>
      <c r="I3225" s="1"/>
      <c r="J3225" s="1"/>
    </row>
    <row r="3226" spans="1:10" ht="13.5" customHeight="1" x14ac:dyDescent="0.35">
      <c r="A3226" s="1"/>
      <c r="B3226" s="1"/>
      <c r="C3226" s="1"/>
      <c r="D3226" s="1"/>
      <c r="E3226" s="1"/>
      <c r="F3226" s="1"/>
      <c r="G3226" s="1"/>
      <c r="H3226" s="1"/>
      <c r="I3226" s="1"/>
      <c r="J3226" s="1"/>
    </row>
    <row r="3227" spans="1:10" ht="13.5" customHeight="1" x14ac:dyDescent="0.35">
      <c r="A3227" s="1"/>
      <c r="B3227" s="1"/>
      <c r="C3227" s="1"/>
      <c r="D3227" s="1"/>
      <c r="E3227" s="1"/>
      <c r="F3227" s="1"/>
      <c r="G3227" s="1"/>
      <c r="H3227" s="1"/>
      <c r="I3227" s="1"/>
      <c r="J3227" s="1"/>
    </row>
    <row r="3228" spans="1:10" ht="13.5" customHeight="1" x14ac:dyDescent="0.35">
      <c r="A3228" s="1"/>
      <c r="B3228" s="1"/>
      <c r="C3228" s="1"/>
      <c r="D3228" s="1"/>
      <c r="E3228" s="1"/>
      <c r="F3228" s="1"/>
      <c r="G3228" s="1"/>
      <c r="H3228" s="1"/>
      <c r="I3228" s="1"/>
      <c r="J3228" s="1"/>
    </row>
    <row r="3229" spans="1:10" ht="13.5" customHeight="1" x14ac:dyDescent="0.35">
      <c r="A3229" s="1"/>
      <c r="B3229" s="1"/>
      <c r="C3229" s="1"/>
      <c r="D3229" s="1"/>
      <c r="E3229" s="1"/>
      <c r="F3229" s="1"/>
      <c r="G3229" s="1"/>
      <c r="H3229" s="1"/>
      <c r="I3229" s="1"/>
      <c r="J3229" s="1"/>
    </row>
    <row r="3230" spans="1:10" ht="13.5" customHeight="1" x14ac:dyDescent="0.35">
      <c r="A3230" s="1"/>
      <c r="B3230" s="1"/>
      <c r="C3230" s="1"/>
      <c r="D3230" s="1"/>
      <c r="E3230" s="1"/>
      <c r="F3230" s="1"/>
      <c r="G3230" s="1"/>
      <c r="H3230" s="1"/>
      <c r="I3230" s="1"/>
      <c r="J3230" s="1"/>
    </row>
    <row r="3231" spans="1:10" ht="13.5" customHeight="1" x14ac:dyDescent="0.35">
      <c r="A3231" s="1"/>
      <c r="B3231" s="1"/>
      <c r="C3231" s="1"/>
      <c r="D3231" s="1"/>
      <c r="E3231" s="1"/>
      <c r="F3231" s="1"/>
      <c r="G3231" s="1"/>
      <c r="H3231" s="1"/>
      <c r="I3231" s="1"/>
      <c r="J3231" s="1"/>
    </row>
    <row r="3232" spans="1:10" ht="13.5" customHeight="1" x14ac:dyDescent="0.35">
      <c r="A3232" s="1"/>
      <c r="B3232" s="1"/>
      <c r="C3232" s="1"/>
      <c r="D3232" s="1"/>
      <c r="E3232" s="1"/>
      <c r="F3232" s="1"/>
      <c r="G3232" s="1"/>
      <c r="H3232" s="1"/>
      <c r="I3232" s="1"/>
      <c r="J3232" s="1"/>
    </row>
    <row r="3233" spans="1:10" ht="13.5" customHeight="1" x14ac:dyDescent="0.35">
      <c r="A3233" s="1"/>
      <c r="B3233" s="1"/>
      <c r="C3233" s="1"/>
      <c r="D3233" s="1"/>
      <c r="E3233" s="1"/>
      <c r="F3233" s="1"/>
      <c r="G3233" s="1"/>
      <c r="H3233" s="1"/>
      <c r="I3233" s="1"/>
      <c r="J3233" s="1"/>
    </row>
    <row r="3234" spans="1:10" ht="13.5" customHeight="1" x14ac:dyDescent="0.35">
      <c r="A3234" s="1"/>
      <c r="B3234" s="1"/>
      <c r="C3234" s="1"/>
      <c r="D3234" s="1"/>
      <c r="E3234" s="1"/>
      <c r="F3234" s="1"/>
      <c r="G3234" s="1"/>
      <c r="H3234" s="1"/>
      <c r="I3234" s="1"/>
      <c r="J3234" s="1"/>
    </row>
    <row r="3235" spans="1:10" ht="13.5" customHeight="1" x14ac:dyDescent="0.35">
      <c r="A3235" s="1"/>
      <c r="B3235" s="1"/>
      <c r="C3235" s="1"/>
      <c r="D3235" s="1"/>
      <c r="E3235" s="1"/>
      <c r="F3235" s="1"/>
      <c r="G3235" s="1"/>
      <c r="H3235" s="1"/>
      <c r="I3235" s="1"/>
      <c r="J3235" s="1"/>
    </row>
    <row r="3236" spans="1:10" ht="13.5" customHeight="1" x14ac:dyDescent="0.35">
      <c r="A3236" s="1"/>
      <c r="B3236" s="1"/>
      <c r="C3236" s="1"/>
      <c r="D3236" s="1"/>
      <c r="E3236" s="1"/>
      <c r="F3236" s="1"/>
      <c r="G3236" s="1"/>
      <c r="H3236" s="1"/>
      <c r="I3236" s="1"/>
      <c r="J3236" s="1"/>
    </row>
    <row r="3237" spans="1:10" ht="13.5" customHeight="1" x14ac:dyDescent="0.35">
      <c r="A3237" s="1"/>
      <c r="B3237" s="1"/>
      <c r="C3237" s="1"/>
      <c r="D3237" s="1"/>
      <c r="E3237" s="1"/>
      <c r="F3237" s="1"/>
      <c r="G3237" s="1"/>
      <c r="H3237" s="1"/>
      <c r="I3237" s="1"/>
      <c r="J3237" s="1"/>
    </row>
    <row r="3238" spans="1:10" ht="13.5" customHeight="1" x14ac:dyDescent="0.35">
      <c r="A3238" s="1"/>
      <c r="B3238" s="1"/>
      <c r="C3238" s="1"/>
      <c r="D3238" s="1"/>
      <c r="E3238" s="1"/>
      <c r="F3238" s="1"/>
      <c r="G3238" s="1"/>
      <c r="H3238" s="1"/>
      <c r="I3238" s="1"/>
      <c r="J3238" s="1"/>
    </row>
    <row r="3239" spans="1:10" ht="13.5" customHeight="1" x14ac:dyDescent="0.35">
      <c r="A3239" s="1"/>
      <c r="B3239" s="1"/>
      <c r="C3239" s="1"/>
      <c r="D3239" s="1"/>
      <c r="E3239" s="1"/>
      <c r="F3239" s="1"/>
      <c r="G3239" s="1"/>
      <c r="H3239" s="1"/>
      <c r="I3239" s="1"/>
      <c r="J3239" s="1"/>
    </row>
    <row r="3240" spans="1:10" ht="13.5" customHeight="1" x14ac:dyDescent="0.35">
      <c r="A3240" s="1"/>
      <c r="B3240" s="1"/>
      <c r="C3240" s="1"/>
      <c r="D3240" s="1"/>
      <c r="E3240" s="1"/>
      <c r="F3240" s="1"/>
      <c r="G3240" s="1"/>
      <c r="H3240" s="1"/>
      <c r="I3240" s="1"/>
      <c r="J3240" s="1"/>
    </row>
    <row r="3241" spans="1:10" ht="13.5" customHeight="1" x14ac:dyDescent="0.35">
      <c r="A3241" s="1"/>
      <c r="B3241" s="1"/>
      <c r="C3241" s="1"/>
      <c r="D3241" s="1"/>
      <c r="E3241" s="1"/>
      <c r="F3241" s="1"/>
      <c r="G3241" s="1"/>
      <c r="H3241" s="1"/>
      <c r="I3241" s="1"/>
      <c r="J3241" s="1"/>
    </row>
    <row r="3242" spans="1:10" ht="13.5" customHeight="1" x14ac:dyDescent="0.35">
      <c r="A3242" s="1"/>
      <c r="B3242" s="1"/>
      <c r="C3242" s="1"/>
      <c r="D3242" s="1"/>
      <c r="E3242" s="1"/>
      <c r="F3242" s="1"/>
      <c r="G3242" s="1"/>
      <c r="H3242" s="1"/>
      <c r="I3242" s="1"/>
      <c r="J3242" s="1"/>
    </row>
    <row r="3243" spans="1:10" ht="13.5" customHeight="1" x14ac:dyDescent="0.35">
      <c r="A3243" s="1"/>
      <c r="B3243" s="1"/>
      <c r="C3243" s="1"/>
      <c r="D3243" s="1"/>
      <c r="E3243" s="1"/>
      <c r="F3243" s="1"/>
      <c r="G3243" s="1"/>
      <c r="H3243" s="1"/>
      <c r="I3243" s="1"/>
      <c r="J3243" s="1"/>
    </row>
    <row r="3244" spans="1:10" ht="13.5" customHeight="1" x14ac:dyDescent="0.35">
      <c r="A3244" s="1"/>
      <c r="B3244" s="1"/>
      <c r="C3244" s="1"/>
      <c r="D3244" s="1"/>
      <c r="E3244" s="1"/>
      <c r="F3244" s="1"/>
      <c r="G3244" s="1"/>
      <c r="H3244" s="1"/>
      <c r="I3244" s="1"/>
      <c r="J3244" s="1"/>
    </row>
    <row r="3245" spans="1:10" ht="13.5" customHeight="1" x14ac:dyDescent="0.35">
      <c r="A3245" s="1"/>
      <c r="B3245" s="1"/>
      <c r="C3245" s="1"/>
      <c r="D3245" s="1"/>
      <c r="E3245" s="1"/>
      <c r="F3245" s="1"/>
      <c r="G3245" s="1"/>
      <c r="H3245" s="1"/>
      <c r="I3245" s="1"/>
      <c r="J3245" s="1"/>
    </row>
    <row r="3246" spans="1:10" ht="13.5" customHeight="1" x14ac:dyDescent="0.35">
      <c r="A3246" s="1"/>
      <c r="B3246" s="1"/>
      <c r="C3246" s="1"/>
      <c r="D3246" s="1"/>
      <c r="E3246" s="1"/>
      <c r="F3246" s="1"/>
      <c r="G3246" s="1"/>
      <c r="H3246" s="1"/>
      <c r="I3246" s="1"/>
      <c r="J3246" s="1"/>
    </row>
    <row r="3247" spans="1:10" ht="13.5" customHeight="1" x14ac:dyDescent="0.35">
      <c r="A3247" s="1"/>
      <c r="B3247" s="1"/>
      <c r="C3247" s="1"/>
      <c r="D3247" s="1"/>
      <c r="E3247" s="1"/>
      <c r="F3247" s="1"/>
      <c r="G3247" s="1"/>
      <c r="H3247" s="1"/>
      <c r="I3247" s="1"/>
      <c r="J3247" s="1"/>
    </row>
    <row r="3248" spans="1:10" ht="13.5" customHeight="1" x14ac:dyDescent="0.35">
      <c r="A3248" s="1"/>
      <c r="B3248" s="1"/>
      <c r="C3248" s="1"/>
      <c r="D3248" s="1"/>
      <c r="E3248" s="1"/>
      <c r="F3248" s="1"/>
      <c r="G3248" s="1"/>
      <c r="H3248" s="1"/>
      <c r="I3248" s="1"/>
      <c r="J3248" s="1"/>
    </row>
    <row r="3249" spans="1:10" ht="13.5" customHeight="1" x14ac:dyDescent="0.35">
      <c r="A3249" s="1"/>
      <c r="B3249" s="1"/>
      <c r="C3249" s="1"/>
      <c r="D3249" s="1"/>
      <c r="E3249" s="1"/>
      <c r="F3249" s="1"/>
      <c r="G3249" s="1"/>
      <c r="H3249" s="1"/>
      <c r="I3249" s="1"/>
      <c r="J3249" s="1"/>
    </row>
    <row r="3250" spans="1:10" ht="13.5" customHeight="1" x14ac:dyDescent="0.35">
      <c r="A3250" s="1"/>
      <c r="B3250" s="1"/>
      <c r="C3250" s="1"/>
      <c r="D3250" s="1"/>
      <c r="E3250" s="1"/>
      <c r="F3250" s="1"/>
      <c r="G3250" s="1"/>
      <c r="H3250" s="1"/>
      <c r="I3250" s="1"/>
      <c r="J3250" s="1"/>
    </row>
    <row r="3251" spans="1:10" ht="13.5" customHeight="1" x14ac:dyDescent="0.35">
      <c r="A3251" s="1"/>
      <c r="B3251" s="1"/>
      <c r="C3251" s="1"/>
      <c r="D3251" s="1"/>
      <c r="E3251" s="1"/>
      <c r="F3251" s="1"/>
      <c r="G3251" s="1"/>
      <c r="H3251" s="1"/>
      <c r="I3251" s="1"/>
      <c r="J3251" s="1"/>
    </row>
    <row r="3252" spans="1:10" ht="13.5" customHeight="1" x14ac:dyDescent="0.35">
      <c r="A3252" s="1"/>
      <c r="B3252" s="1"/>
      <c r="C3252" s="1"/>
      <c r="D3252" s="1"/>
      <c r="E3252" s="1"/>
      <c r="F3252" s="1"/>
      <c r="G3252" s="1"/>
      <c r="H3252" s="1"/>
      <c r="I3252" s="1"/>
      <c r="J3252" s="1"/>
    </row>
    <row r="3253" spans="1:10" ht="13.5" customHeight="1" x14ac:dyDescent="0.35">
      <c r="A3253" s="1"/>
      <c r="B3253" s="1"/>
      <c r="C3253" s="1"/>
      <c r="D3253" s="1"/>
      <c r="E3253" s="1"/>
      <c r="F3253" s="1"/>
      <c r="G3253" s="1"/>
      <c r="H3253" s="1"/>
      <c r="I3253" s="1"/>
      <c r="J3253" s="1"/>
    </row>
    <row r="3254" spans="1:10" ht="13.5" customHeight="1" x14ac:dyDescent="0.35">
      <c r="A3254" s="1"/>
      <c r="B3254" s="1"/>
      <c r="C3254" s="1"/>
      <c r="D3254" s="1"/>
      <c r="E3254" s="1"/>
      <c r="F3254" s="1"/>
      <c r="G3254" s="1"/>
      <c r="H3254" s="1"/>
      <c r="I3254" s="1"/>
      <c r="J3254" s="1"/>
    </row>
    <row r="3255" spans="1:10" ht="13.5" customHeight="1" x14ac:dyDescent="0.35">
      <c r="A3255" s="1"/>
      <c r="B3255" s="1"/>
      <c r="C3255" s="1"/>
      <c r="D3255" s="1"/>
      <c r="E3255" s="1"/>
      <c r="F3255" s="1"/>
      <c r="G3255" s="1"/>
      <c r="H3255" s="1"/>
      <c r="I3255" s="1"/>
      <c r="J3255" s="1"/>
    </row>
    <row r="3256" spans="1:10" ht="13.5" customHeight="1" x14ac:dyDescent="0.35">
      <c r="A3256" s="1"/>
      <c r="B3256" s="1"/>
      <c r="C3256" s="1"/>
      <c r="D3256" s="1"/>
      <c r="E3256" s="1"/>
      <c r="F3256" s="1"/>
      <c r="G3256" s="1"/>
      <c r="H3256" s="1"/>
      <c r="I3256" s="1"/>
      <c r="J3256" s="1"/>
    </row>
    <row r="3257" spans="1:10" ht="13.5" customHeight="1" x14ac:dyDescent="0.35">
      <c r="A3257" s="1"/>
      <c r="B3257" s="1"/>
      <c r="C3257" s="1"/>
      <c r="D3257" s="1"/>
      <c r="E3257" s="1"/>
      <c r="F3257" s="1"/>
      <c r="G3257" s="1"/>
      <c r="H3257" s="1"/>
      <c r="I3257" s="1"/>
      <c r="J3257" s="1"/>
    </row>
    <row r="3258" spans="1:10" ht="13.5" customHeight="1" x14ac:dyDescent="0.35">
      <c r="A3258" s="1"/>
      <c r="B3258" s="1"/>
      <c r="C3258" s="1"/>
      <c r="D3258" s="1"/>
      <c r="E3258" s="1"/>
      <c r="F3258" s="1"/>
      <c r="G3258" s="1"/>
      <c r="H3258" s="1"/>
      <c r="I3258" s="1"/>
      <c r="J3258" s="1"/>
    </row>
    <row r="3259" spans="1:10" ht="13.5" customHeight="1" x14ac:dyDescent="0.35">
      <c r="A3259" s="1"/>
      <c r="B3259" s="1"/>
      <c r="C3259" s="1"/>
      <c r="D3259" s="1"/>
      <c r="E3259" s="1"/>
      <c r="F3259" s="1"/>
      <c r="G3259" s="1"/>
      <c r="H3259" s="1"/>
      <c r="I3259" s="1"/>
      <c r="J3259" s="1"/>
    </row>
    <row r="3260" spans="1:10" ht="13.5" customHeight="1" x14ac:dyDescent="0.35">
      <c r="A3260" s="1"/>
      <c r="B3260" s="1"/>
      <c r="C3260" s="1"/>
      <c r="D3260" s="1"/>
      <c r="E3260" s="1"/>
      <c r="F3260" s="1"/>
      <c r="G3260" s="1"/>
      <c r="H3260" s="1"/>
      <c r="I3260" s="1"/>
      <c r="J3260" s="1"/>
    </row>
    <row r="3261" spans="1:10" ht="13.5" customHeight="1" x14ac:dyDescent="0.35">
      <c r="A3261" s="1"/>
      <c r="B3261" s="1"/>
      <c r="C3261" s="1"/>
      <c r="D3261" s="1"/>
      <c r="E3261" s="1"/>
      <c r="F3261" s="1"/>
      <c r="G3261" s="1"/>
      <c r="H3261" s="1"/>
      <c r="I3261" s="1"/>
      <c r="J3261" s="1"/>
    </row>
    <row r="3262" spans="1:10" ht="13.5" customHeight="1" x14ac:dyDescent="0.35">
      <c r="A3262" s="1"/>
      <c r="B3262" s="1"/>
      <c r="C3262" s="1"/>
      <c r="D3262" s="1"/>
      <c r="E3262" s="1"/>
      <c r="F3262" s="1"/>
      <c r="G3262" s="1"/>
      <c r="H3262" s="1"/>
      <c r="I3262" s="1"/>
      <c r="J3262" s="1"/>
    </row>
    <row r="3263" spans="1:10" ht="13.5" customHeight="1" x14ac:dyDescent="0.35">
      <c r="A3263" s="1"/>
      <c r="B3263" s="1"/>
      <c r="C3263" s="1"/>
      <c r="D3263" s="1"/>
      <c r="E3263" s="1"/>
      <c r="F3263" s="1"/>
      <c r="G3263" s="1"/>
      <c r="H3263" s="1"/>
      <c r="I3263" s="1"/>
      <c r="J3263" s="1"/>
    </row>
    <row r="3264" spans="1:10" ht="13.5" customHeight="1" x14ac:dyDescent="0.35">
      <c r="A3264" s="1"/>
      <c r="B3264" s="1"/>
      <c r="C3264" s="1"/>
      <c r="D3264" s="1"/>
      <c r="E3264" s="1"/>
      <c r="F3264" s="1"/>
      <c r="G3264" s="1"/>
      <c r="H3264" s="1"/>
      <c r="I3264" s="1"/>
      <c r="J3264" s="1"/>
    </row>
    <row r="3265" spans="1:10" ht="13.5" customHeight="1" x14ac:dyDescent="0.35">
      <c r="A3265" s="1"/>
      <c r="B3265" s="1"/>
      <c r="C3265" s="1"/>
      <c r="D3265" s="1"/>
      <c r="E3265" s="1"/>
      <c r="F3265" s="1"/>
      <c r="G3265" s="1"/>
      <c r="H3265" s="1"/>
      <c r="I3265" s="1"/>
      <c r="J3265" s="1"/>
    </row>
    <row r="3266" spans="1:10" ht="13.5" customHeight="1" x14ac:dyDescent="0.35">
      <c r="A3266" s="1"/>
      <c r="B3266" s="1"/>
      <c r="C3266" s="1"/>
      <c r="D3266" s="1"/>
      <c r="E3266" s="1"/>
      <c r="F3266" s="1"/>
      <c r="G3266" s="1"/>
      <c r="H3266" s="1"/>
      <c r="I3266" s="1"/>
      <c r="J3266" s="1"/>
    </row>
    <row r="3267" spans="1:10" ht="13.5" customHeight="1" x14ac:dyDescent="0.35">
      <c r="A3267" s="1"/>
      <c r="B3267" s="1"/>
      <c r="C3267" s="1"/>
      <c r="D3267" s="1"/>
      <c r="E3267" s="1"/>
      <c r="F3267" s="1"/>
      <c r="G3267" s="1"/>
      <c r="H3267" s="1"/>
      <c r="I3267" s="1"/>
      <c r="J3267" s="1"/>
    </row>
    <row r="3268" spans="1:10" ht="13.5" customHeight="1" x14ac:dyDescent="0.35">
      <c r="A3268" s="1"/>
      <c r="B3268" s="1"/>
      <c r="C3268" s="1"/>
      <c r="D3268" s="1"/>
      <c r="E3268" s="1"/>
      <c r="F3268" s="1"/>
      <c r="G3268" s="1"/>
      <c r="H3268" s="1"/>
      <c r="I3268" s="1"/>
      <c r="J3268" s="1"/>
    </row>
    <row r="3269" spans="1:10" ht="13.5" customHeight="1" x14ac:dyDescent="0.35">
      <c r="A3269" s="1"/>
      <c r="B3269" s="1"/>
      <c r="C3269" s="1"/>
      <c r="D3269" s="1"/>
      <c r="E3269" s="1"/>
      <c r="F3269" s="1"/>
      <c r="G3269" s="1"/>
      <c r="H3269" s="1"/>
      <c r="I3269" s="1"/>
      <c r="J3269" s="1"/>
    </row>
    <row r="3270" spans="1:10" ht="13.5" customHeight="1" x14ac:dyDescent="0.35">
      <c r="A3270" s="1"/>
      <c r="B3270" s="1"/>
      <c r="C3270" s="1"/>
      <c r="D3270" s="1"/>
      <c r="E3270" s="1"/>
      <c r="F3270" s="1"/>
      <c r="G3270" s="1"/>
      <c r="H3270" s="1"/>
      <c r="I3270" s="1"/>
      <c r="J3270" s="1"/>
    </row>
    <row r="3271" spans="1:10" ht="13.5" customHeight="1" x14ac:dyDescent="0.35">
      <c r="A3271" s="1"/>
      <c r="B3271" s="1"/>
      <c r="C3271" s="1"/>
      <c r="D3271" s="1"/>
      <c r="E3271" s="1"/>
      <c r="F3271" s="1"/>
      <c r="G3271" s="1"/>
      <c r="H3271" s="1"/>
      <c r="I3271" s="1"/>
      <c r="J3271" s="1"/>
    </row>
    <row r="3272" spans="1:10" ht="13.5" customHeight="1" x14ac:dyDescent="0.35">
      <c r="A3272" s="1"/>
      <c r="B3272" s="1"/>
      <c r="C3272" s="1"/>
      <c r="D3272" s="1"/>
      <c r="E3272" s="1"/>
      <c r="F3272" s="1"/>
      <c r="G3272" s="1"/>
      <c r="H3272" s="1"/>
      <c r="I3272" s="1"/>
      <c r="J3272" s="1"/>
    </row>
    <row r="3273" spans="1:10" ht="13.5" customHeight="1" x14ac:dyDescent="0.35">
      <c r="A3273" s="1"/>
      <c r="B3273" s="1"/>
      <c r="C3273" s="1"/>
      <c r="D3273" s="1"/>
      <c r="E3273" s="1"/>
      <c r="F3273" s="1"/>
      <c r="G3273" s="1"/>
      <c r="H3273" s="1"/>
      <c r="I3273" s="1"/>
      <c r="J3273" s="1"/>
    </row>
    <row r="3274" spans="1:10" ht="13.5" customHeight="1" x14ac:dyDescent="0.35">
      <c r="A3274" s="1"/>
      <c r="B3274" s="1"/>
      <c r="C3274" s="1"/>
      <c r="D3274" s="1"/>
      <c r="E3274" s="1"/>
      <c r="F3274" s="1"/>
      <c r="G3274" s="1"/>
      <c r="H3274" s="1"/>
      <c r="I3274" s="1"/>
      <c r="J3274" s="1"/>
    </row>
    <row r="3275" spans="1:10" ht="13.5" customHeight="1" x14ac:dyDescent="0.35">
      <c r="A3275" s="1"/>
      <c r="B3275" s="1"/>
      <c r="C3275" s="1"/>
      <c r="D3275" s="1"/>
      <c r="E3275" s="1"/>
      <c r="F3275" s="1"/>
      <c r="G3275" s="1"/>
      <c r="H3275" s="1"/>
      <c r="I3275" s="1"/>
      <c r="J3275" s="1"/>
    </row>
    <row r="3276" spans="1:10" ht="13.5" customHeight="1" x14ac:dyDescent="0.35">
      <c r="A3276" s="1"/>
      <c r="B3276" s="1"/>
      <c r="C3276" s="1"/>
      <c r="D3276" s="1"/>
      <c r="E3276" s="1"/>
      <c r="F3276" s="1"/>
      <c r="G3276" s="1"/>
      <c r="H3276" s="1"/>
      <c r="I3276" s="1"/>
      <c r="J3276" s="1"/>
    </row>
    <row r="3277" spans="1:10" ht="13.5" customHeight="1" x14ac:dyDescent="0.35">
      <c r="A3277" s="1"/>
      <c r="B3277" s="1"/>
      <c r="C3277" s="1"/>
      <c r="D3277" s="1"/>
      <c r="E3277" s="1"/>
      <c r="F3277" s="1"/>
      <c r="G3277" s="1"/>
      <c r="H3277" s="1"/>
      <c r="I3277" s="1"/>
      <c r="J3277" s="1"/>
    </row>
    <row r="3278" spans="1:10" ht="13.5" customHeight="1" x14ac:dyDescent="0.35">
      <c r="A3278" s="1"/>
      <c r="B3278" s="1"/>
      <c r="C3278" s="1"/>
      <c r="D3278" s="1"/>
      <c r="E3278" s="1"/>
      <c r="F3278" s="1"/>
      <c r="G3278" s="1"/>
      <c r="H3278" s="1"/>
      <c r="I3278" s="1"/>
      <c r="J3278" s="1"/>
    </row>
    <row r="3279" spans="1:10" ht="13.5" customHeight="1" x14ac:dyDescent="0.35">
      <c r="A3279" s="1"/>
      <c r="B3279" s="1"/>
      <c r="C3279" s="1"/>
      <c r="D3279" s="1"/>
      <c r="E3279" s="1"/>
      <c r="F3279" s="1"/>
      <c r="G3279" s="1"/>
      <c r="H3279" s="1"/>
      <c r="I3279" s="1"/>
      <c r="J3279" s="1"/>
    </row>
    <row r="3280" spans="1:10" ht="13.5" customHeight="1" x14ac:dyDescent="0.35">
      <c r="A3280" s="1"/>
      <c r="B3280" s="1"/>
      <c r="C3280" s="1"/>
      <c r="D3280" s="1"/>
      <c r="E3280" s="1"/>
      <c r="F3280" s="1"/>
      <c r="G3280" s="1"/>
      <c r="H3280" s="1"/>
      <c r="I3280" s="1"/>
      <c r="J3280" s="1"/>
    </row>
    <row r="3281" spans="1:10" ht="13.5" customHeight="1" x14ac:dyDescent="0.35">
      <c r="A3281" s="1"/>
      <c r="B3281" s="1"/>
      <c r="C3281" s="1"/>
      <c r="D3281" s="1"/>
      <c r="E3281" s="1"/>
      <c r="F3281" s="1"/>
      <c r="G3281" s="1"/>
      <c r="H3281" s="1"/>
      <c r="I3281" s="1"/>
      <c r="J3281" s="1"/>
    </row>
    <row r="3282" spans="1:10" ht="13.5" customHeight="1" x14ac:dyDescent="0.35">
      <c r="A3282" s="1"/>
      <c r="B3282" s="1"/>
      <c r="C3282" s="1"/>
      <c r="D3282" s="1"/>
      <c r="E3282" s="1"/>
      <c r="F3282" s="1"/>
      <c r="G3282" s="1"/>
      <c r="H3282" s="1"/>
      <c r="I3282" s="1"/>
      <c r="J3282" s="1"/>
    </row>
    <row r="3283" spans="1:10" ht="13.5" customHeight="1" x14ac:dyDescent="0.35">
      <c r="A3283" s="1"/>
      <c r="B3283" s="1"/>
      <c r="C3283" s="1"/>
      <c r="D3283" s="1"/>
      <c r="E3283" s="1"/>
      <c r="F3283" s="1"/>
      <c r="G3283" s="1"/>
      <c r="H3283" s="1"/>
      <c r="I3283" s="1"/>
      <c r="J3283" s="1"/>
    </row>
    <row r="3284" spans="1:10" ht="13.5" customHeight="1" x14ac:dyDescent="0.35">
      <c r="A3284" s="1"/>
      <c r="B3284" s="1"/>
      <c r="C3284" s="1"/>
      <c r="D3284" s="1"/>
      <c r="E3284" s="1"/>
      <c r="F3284" s="1"/>
      <c r="G3284" s="1"/>
      <c r="H3284" s="1"/>
      <c r="I3284" s="1"/>
      <c r="J3284" s="1"/>
    </row>
    <row r="3285" spans="1:10" ht="13.5" customHeight="1" x14ac:dyDescent="0.35">
      <c r="A3285" s="1"/>
      <c r="B3285" s="1"/>
      <c r="C3285" s="1"/>
      <c r="D3285" s="1"/>
      <c r="E3285" s="1"/>
      <c r="F3285" s="1"/>
      <c r="G3285" s="1"/>
      <c r="H3285" s="1"/>
      <c r="I3285" s="1"/>
      <c r="J3285" s="1"/>
    </row>
    <row r="3286" spans="1:10" ht="13.5" customHeight="1" x14ac:dyDescent="0.35">
      <c r="A3286" s="1"/>
      <c r="B3286" s="1"/>
      <c r="C3286" s="1"/>
      <c r="D3286" s="1"/>
      <c r="E3286" s="1"/>
      <c r="F3286" s="1"/>
      <c r="G3286" s="1"/>
      <c r="H3286" s="1"/>
      <c r="I3286" s="1"/>
      <c r="J3286" s="1"/>
    </row>
    <row r="3287" spans="1:10" ht="13.5" customHeight="1" x14ac:dyDescent="0.35">
      <c r="A3287" s="1"/>
      <c r="B3287" s="1"/>
      <c r="C3287" s="1"/>
      <c r="D3287" s="1"/>
      <c r="E3287" s="1"/>
      <c r="F3287" s="1"/>
      <c r="G3287" s="1"/>
      <c r="H3287" s="1"/>
      <c r="I3287" s="1"/>
      <c r="J3287" s="1"/>
    </row>
    <row r="3288" spans="1:10" ht="13.5" customHeight="1" x14ac:dyDescent="0.35">
      <c r="A3288" s="1"/>
      <c r="B3288" s="1"/>
      <c r="C3288" s="1"/>
      <c r="D3288" s="1"/>
      <c r="E3288" s="1"/>
      <c r="F3288" s="1"/>
      <c r="G3288" s="1"/>
      <c r="H3288" s="1"/>
      <c r="I3288" s="1"/>
      <c r="J3288" s="1"/>
    </row>
    <row r="3289" spans="1:10" ht="13.5" customHeight="1" x14ac:dyDescent="0.35">
      <c r="A3289" s="1"/>
      <c r="B3289" s="1"/>
      <c r="C3289" s="1"/>
      <c r="D3289" s="1"/>
      <c r="E3289" s="1"/>
      <c r="F3289" s="1"/>
      <c r="G3289" s="1"/>
      <c r="H3289" s="1"/>
      <c r="I3289" s="1"/>
      <c r="J3289" s="1"/>
    </row>
    <row r="3290" spans="1:10" ht="13.5" customHeight="1" x14ac:dyDescent="0.35">
      <c r="A3290" s="1"/>
      <c r="B3290" s="1"/>
      <c r="C3290" s="1"/>
      <c r="D3290" s="1"/>
      <c r="E3290" s="1"/>
      <c r="F3290" s="1"/>
      <c r="G3290" s="1"/>
      <c r="H3290" s="1"/>
      <c r="I3290" s="1"/>
      <c r="J3290" s="1"/>
    </row>
    <row r="3291" spans="1:10" ht="13.5" customHeight="1" x14ac:dyDescent="0.35">
      <c r="A3291" s="1"/>
      <c r="B3291" s="1"/>
      <c r="C3291" s="1"/>
      <c r="D3291" s="1"/>
      <c r="E3291" s="1"/>
      <c r="F3291" s="1"/>
      <c r="G3291" s="1"/>
      <c r="H3291" s="1"/>
      <c r="I3291" s="1"/>
      <c r="J3291" s="1"/>
    </row>
    <row r="3292" spans="1:10" ht="13.5" customHeight="1" x14ac:dyDescent="0.35">
      <c r="A3292" s="1"/>
      <c r="B3292" s="1"/>
      <c r="C3292" s="1"/>
      <c r="D3292" s="1"/>
      <c r="E3292" s="1"/>
      <c r="F3292" s="1"/>
      <c r="G3292" s="1"/>
      <c r="H3292" s="1"/>
      <c r="I3292" s="1"/>
      <c r="J3292" s="1"/>
    </row>
    <row r="3293" spans="1:10" ht="13.5" customHeight="1" x14ac:dyDescent="0.35">
      <c r="A3293" s="1"/>
      <c r="B3293" s="1"/>
      <c r="C3293" s="1"/>
      <c r="D3293" s="1"/>
      <c r="E3293" s="1"/>
      <c r="F3293" s="1"/>
      <c r="G3293" s="1"/>
      <c r="H3293" s="1"/>
      <c r="I3293" s="1"/>
      <c r="J3293" s="1"/>
    </row>
    <row r="3294" spans="1:10" ht="13.5" customHeight="1" x14ac:dyDescent="0.35">
      <c r="A3294" s="1"/>
      <c r="B3294" s="1"/>
      <c r="C3294" s="1"/>
      <c r="D3294" s="1"/>
      <c r="E3294" s="1"/>
      <c r="F3294" s="1"/>
      <c r="G3294" s="1"/>
      <c r="H3294" s="1"/>
      <c r="I3294" s="1"/>
      <c r="J3294" s="1"/>
    </row>
    <row r="3295" spans="1:10" ht="13.5" customHeight="1" x14ac:dyDescent="0.35">
      <c r="A3295" s="1"/>
      <c r="B3295" s="1"/>
      <c r="C3295" s="1"/>
      <c r="D3295" s="1"/>
      <c r="E3295" s="1"/>
      <c r="F3295" s="1"/>
      <c r="G3295" s="1"/>
      <c r="H3295" s="1"/>
      <c r="I3295" s="1"/>
      <c r="J3295" s="1"/>
    </row>
    <row r="3296" spans="1:10" ht="13.5" customHeight="1" x14ac:dyDescent="0.35">
      <c r="A3296" s="1"/>
      <c r="B3296" s="1"/>
      <c r="C3296" s="1"/>
      <c r="D3296" s="1"/>
      <c r="E3296" s="1"/>
      <c r="F3296" s="1"/>
      <c r="G3296" s="1"/>
      <c r="H3296" s="1"/>
      <c r="I3296" s="1"/>
      <c r="J3296" s="1"/>
    </row>
    <row r="3297" spans="1:10" ht="13.5" customHeight="1" x14ac:dyDescent="0.35">
      <c r="A3297" s="1"/>
      <c r="B3297" s="1"/>
      <c r="C3297" s="1"/>
      <c r="D3297" s="1"/>
      <c r="E3297" s="1"/>
      <c r="F3297" s="1"/>
      <c r="G3297" s="1"/>
      <c r="H3297" s="1"/>
      <c r="I3297" s="1"/>
      <c r="J3297" s="1"/>
    </row>
    <row r="3298" spans="1:10" ht="13.5" customHeight="1" x14ac:dyDescent="0.35">
      <c r="A3298" s="1"/>
      <c r="B3298" s="1"/>
      <c r="C3298" s="1"/>
      <c r="D3298" s="1"/>
      <c r="E3298" s="1"/>
      <c r="F3298" s="1"/>
      <c r="G3298" s="1"/>
      <c r="H3298" s="1"/>
      <c r="I3298" s="1"/>
      <c r="J3298" s="1"/>
    </row>
    <row r="3299" spans="1:10" ht="13.5" customHeight="1" x14ac:dyDescent="0.35">
      <c r="A3299" s="1"/>
      <c r="B3299" s="1"/>
      <c r="C3299" s="1"/>
      <c r="D3299" s="1"/>
      <c r="E3299" s="1"/>
      <c r="F3299" s="1"/>
      <c r="G3299" s="1"/>
      <c r="H3299" s="1"/>
      <c r="I3299" s="1"/>
      <c r="J3299" s="1"/>
    </row>
    <row r="3300" spans="1:10" ht="13.5" customHeight="1" x14ac:dyDescent="0.35">
      <c r="A3300" s="1"/>
      <c r="B3300" s="1"/>
      <c r="C3300" s="1"/>
      <c r="D3300" s="1"/>
      <c r="E3300" s="1"/>
      <c r="F3300" s="1"/>
      <c r="G3300" s="1"/>
      <c r="H3300" s="1"/>
      <c r="I3300" s="1"/>
      <c r="J3300" s="1"/>
    </row>
    <row r="3301" spans="1:10" ht="13.5" customHeight="1" x14ac:dyDescent="0.35">
      <c r="A3301" s="1"/>
      <c r="B3301" s="1"/>
      <c r="C3301" s="1"/>
      <c r="D3301" s="1"/>
      <c r="E3301" s="1"/>
      <c r="F3301" s="1"/>
      <c r="G3301" s="1"/>
      <c r="H3301" s="1"/>
      <c r="I3301" s="1"/>
      <c r="J3301" s="1"/>
    </row>
    <row r="3302" spans="1:10" ht="13.5" customHeight="1" x14ac:dyDescent="0.35">
      <c r="A3302" s="1"/>
      <c r="B3302" s="1"/>
      <c r="C3302" s="1"/>
      <c r="D3302" s="1"/>
      <c r="E3302" s="1"/>
      <c r="F3302" s="1"/>
      <c r="G3302" s="1"/>
      <c r="H3302" s="1"/>
      <c r="I3302" s="1"/>
      <c r="J3302" s="1"/>
    </row>
    <row r="3303" spans="1:10" ht="13.5" customHeight="1" x14ac:dyDescent="0.35">
      <c r="A3303" s="1"/>
      <c r="B3303" s="1"/>
      <c r="C3303" s="1"/>
      <c r="D3303" s="1"/>
      <c r="E3303" s="1"/>
      <c r="F3303" s="1"/>
      <c r="G3303" s="1"/>
      <c r="H3303" s="1"/>
      <c r="I3303" s="1"/>
      <c r="J3303" s="1"/>
    </row>
    <row r="3304" spans="1:10" ht="13.5" customHeight="1" x14ac:dyDescent="0.35">
      <c r="A3304" s="1"/>
      <c r="B3304" s="1"/>
      <c r="C3304" s="1"/>
      <c r="D3304" s="1"/>
      <c r="E3304" s="1"/>
      <c r="F3304" s="1"/>
      <c r="G3304" s="1"/>
      <c r="H3304" s="1"/>
      <c r="I3304" s="1"/>
      <c r="J3304" s="1"/>
    </row>
    <row r="3305" spans="1:10" ht="13.5" customHeight="1" x14ac:dyDescent="0.35">
      <c r="A3305" s="1"/>
      <c r="B3305" s="1"/>
      <c r="C3305" s="1"/>
      <c r="D3305" s="1"/>
      <c r="E3305" s="1"/>
      <c r="F3305" s="1"/>
      <c r="G3305" s="1"/>
      <c r="H3305" s="1"/>
      <c r="I3305" s="1"/>
      <c r="J3305" s="1"/>
    </row>
    <row r="3306" spans="1:10" ht="13.5" customHeight="1" x14ac:dyDescent="0.35">
      <c r="A3306" s="1"/>
      <c r="B3306" s="1"/>
      <c r="C3306" s="1"/>
      <c r="D3306" s="1"/>
      <c r="E3306" s="1"/>
      <c r="F3306" s="1"/>
      <c r="G3306" s="1"/>
      <c r="H3306" s="1"/>
      <c r="I3306" s="1"/>
      <c r="J3306" s="1"/>
    </row>
    <row r="3307" spans="1:10" ht="13.5" customHeight="1" x14ac:dyDescent="0.35">
      <c r="A3307" s="1"/>
      <c r="B3307" s="1"/>
      <c r="C3307" s="1"/>
      <c r="D3307" s="1"/>
      <c r="E3307" s="1"/>
      <c r="F3307" s="1"/>
      <c r="G3307" s="1"/>
      <c r="H3307" s="1"/>
      <c r="I3307" s="1"/>
      <c r="J3307" s="1"/>
    </row>
    <row r="3308" spans="1:10" ht="13.5" customHeight="1" x14ac:dyDescent="0.35">
      <c r="A3308" s="1"/>
      <c r="B3308" s="1"/>
      <c r="C3308" s="1"/>
      <c r="D3308" s="1"/>
      <c r="E3308" s="1"/>
      <c r="F3308" s="1"/>
      <c r="G3308" s="1"/>
      <c r="H3308" s="1"/>
      <c r="I3308" s="1"/>
      <c r="J3308" s="1"/>
    </row>
    <row r="3309" spans="1:10" ht="13.5" customHeight="1" x14ac:dyDescent="0.35">
      <c r="A3309" s="1"/>
      <c r="B3309" s="1"/>
      <c r="C3309" s="1"/>
      <c r="D3309" s="1"/>
      <c r="E3309" s="1"/>
      <c r="F3309" s="1"/>
      <c r="G3309" s="1"/>
      <c r="H3309" s="1"/>
      <c r="I3309" s="1"/>
      <c r="J3309" s="1"/>
    </row>
    <row r="3310" spans="1:10" ht="13.5" customHeight="1" x14ac:dyDescent="0.35">
      <c r="A3310" s="1"/>
      <c r="B3310" s="1"/>
      <c r="C3310" s="1"/>
      <c r="D3310" s="1"/>
      <c r="E3310" s="1"/>
      <c r="F3310" s="1"/>
      <c r="G3310" s="1"/>
      <c r="H3310" s="1"/>
      <c r="I3310" s="1"/>
      <c r="J3310" s="1"/>
    </row>
    <row r="3311" spans="1:10" ht="13.5" customHeight="1" x14ac:dyDescent="0.35">
      <c r="A3311" s="1"/>
      <c r="B3311" s="1"/>
      <c r="C3311" s="1"/>
      <c r="D3311" s="1"/>
      <c r="E3311" s="1"/>
      <c r="F3311" s="1"/>
      <c r="G3311" s="1"/>
      <c r="H3311" s="1"/>
      <c r="I3311" s="1"/>
      <c r="J3311" s="1"/>
    </row>
    <row r="3312" spans="1:10" ht="13.5" customHeight="1" x14ac:dyDescent="0.35">
      <c r="A3312" s="1"/>
      <c r="B3312" s="1"/>
      <c r="C3312" s="1"/>
      <c r="D3312" s="1"/>
      <c r="E3312" s="1"/>
      <c r="F3312" s="1"/>
      <c r="G3312" s="1"/>
      <c r="H3312" s="1"/>
      <c r="I3312" s="1"/>
      <c r="J3312" s="1"/>
    </row>
    <row r="3313" spans="1:10" ht="13.5" customHeight="1" x14ac:dyDescent="0.35">
      <c r="A3313" s="1"/>
      <c r="B3313" s="1"/>
      <c r="C3313" s="1"/>
      <c r="D3313" s="1"/>
      <c r="E3313" s="1"/>
      <c r="F3313" s="1"/>
      <c r="G3313" s="1"/>
      <c r="H3313" s="1"/>
      <c r="I3313" s="1"/>
      <c r="J3313" s="1"/>
    </row>
    <row r="3314" spans="1:10" ht="13.5" customHeight="1" x14ac:dyDescent="0.35">
      <c r="A3314" s="1"/>
      <c r="B3314" s="1"/>
      <c r="C3314" s="1"/>
      <c r="D3314" s="1"/>
      <c r="E3314" s="1"/>
      <c r="F3314" s="1"/>
      <c r="G3314" s="1"/>
      <c r="H3314" s="1"/>
      <c r="I3314" s="1"/>
      <c r="J3314" s="1"/>
    </row>
    <row r="3315" spans="1:10" ht="13.5" customHeight="1" x14ac:dyDescent="0.35">
      <c r="A3315" s="1"/>
      <c r="B3315" s="1"/>
      <c r="C3315" s="1"/>
      <c r="D3315" s="1"/>
      <c r="E3315" s="1"/>
      <c r="F3315" s="1"/>
      <c r="G3315" s="1"/>
      <c r="H3315" s="1"/>
      <c r="I3315" s="1"/>
      <c r="J3315" s="1"/>
    </row>
    <row r="3316" spans="1:10" ht="13.5" customHeight="1" x14ac:dyDescent="0.35">
      <c r="A3316" s="1"/>
      <c r="B3316" s="1"/>
      <c r="C3316" s="1"/>
      <c r="D3316" s="1"/>
      <c r="E3316" s="1"/>
      <c r="F3316" s="1"/>
      <c r="G3316" s="1"/>
      <c r="H3316" s="1"/>
      <c r="I3316" s="1"/>
      <c r="J3316" s="1"/>
    </row>
    <row r="3317" spans="1:10" ht="13.5" customHeight="1" x14ac:dyDescent="0.35">
      <c r="A3317" s="1"/>
      <c r="B3317" s="1"/>
      <c r="C3317" s="1"/>
      <c r="D3317" s="1"/>
      <c r="E3317" s="1"/>
      <c r="F3317" s="1"/>
      <c r="G3317" s="1"/>
      <c r="H3317" s="1"/>
      <c r="I3317" s="1"/>
      <c r="J3317" s="1"/>
    </row>
    <row r="3318" spans="1:10" ht="13.5" customHeight="1" x14ac:dyDescent="0.35">
      <c r="A3318" s="1"/>
      <c r="B3318" s="1"/>
      <c r="C3318" s="1"/>
      <c r="D3318" s="1"/>
      <c r="E3318" s="1"/>
      <c r="F3318" s="1"/>
      <c r="G3318" s="1"/>
      <c r="H3318" s="1"/>
      <c r="I3318" s="1"/>
      <c r="J3318" s="1"/>
    </row>
    <row r="3319" spans="1:10" ht="13.5" customHeight="1" x14ac:dyDescent="0.35">
      <c r="A3319" s="1"/>
      <c r="B3319" s="1"/>
      <c r="C3319" s="1"/>
      <c r="D3319" s="1"/>
      <c r="E3319" s="1"/>
      <c r="F3319" s="1"/>
      <c r="G3319" s="1"/>
      <c r="H3319" s="1"/>
      <c r="I3319" s="1"/>
      <c r="J3319" s="1"/>
    </row>
    <row r="3320" spans="1:10" ht="13.5" customHeight="1" x14ac:dyDescent="0.35">
      <c r="A3320" s="1"/>
      <c r="B3320" s="1"/>
      <c r="C3320" s="1"/>
      <c r="D3320" s="1"/>
      <c r="E3320" s="1"/>
      <c r="F3320" s="1"/>
      <c r="G3320" s="1"/>
      <c r="H3320" s="1"/>
      <c r="I3320" s="1"/>
      <c r="J3320" s="1"/>
    </row>
    <row r="3321" spans="1:10" ht="13.5" customHeight="1" x14ac:dyDescent="0.35">
      <c r="A3321" s="1"/>
      <c r="B3321" s="1"/>
      <c r="C3321" s="1"/>
      <c r="D3321" s="1"/>
      <c r="E3321" s="1"/>
      <c r="F3321" s="1"/>
      <c r="G3321" s="1"/>
      <c r="H3321" s="1"/>
      <c r="I3321" s="1"/>
      <c r="J3321" s="1"/>
    </row>
    <row r="3322" spans="1:10" ht="13.5" customHeight="1" x14ac:dyDescent="0.35">
      <c r="A3322" s="1"/>
      <c r="B3322" s="1"/>
      <c r="C3322" s="1"/>
      <c r="D3322" s="1"/>
      <c r="E3322" s="1"/>
      <c r="F3322" s="1"/>
      <c r="G3322" s="1"/>
      <c r="H3322" s="1"/>
      <c r="I3322" s="1"/>
      <c r="J3322" s="1"/>
    </row>
    <row r="3323" spans="1:10" ht="13.5" customHeight="1" x14ac:dyDescent="0.35">
      <c r="A3323" s="1"/>
      <c r="B3323" s="1"/>
      <c r="C3323" s="1"/>
      <c r="D3323" s="1"/>
      <c r="E3323" s="1"/>
      <c r="F3323" s="1"/>
      <c r="G3323" s="1"/>
      <c r="H3323" s="1"/>
      <c r="I3323" s="1"/>
      <c r="J3323" s="1"/>
    </row>
    <row r="3324" spans="1:10" ht="13.5" customHeight="1" x14ac:dyDescent="0.35">
      <c r="A3324" s="1"/>
      <c r="B3324" s="1"/>
      <c r="C3324" s="1"/>
      <c r="D3324" s="1"/>
      <c r="E3324" s="1"/>
      <c r="F3324" s="1"/>
      <c r="G3324" s="1"/>
      <c r="H3324" s="1"/>
      <c r="I3324" s="1"/>
      <c r="J3324" s="1"/>
    </row>
    <row r="3325" spans="1:10" ht="13.5" customHeight="1" x14ac:dyDescent="0.35">
      <c r="A3325" s="1"/>
      <c r="B3325" s="1"/>
      <c r="C3325" s="1"/>
      <c r="D3325" s="1"/>
      <c r="E3325" s="1"/>
      <c r="F3325" s="1"/>
      <c r="G3325" s="1"/>
      <c r="H3325" s="1"/>
      <c r="I3325" s="1"/>
      <c r="J3325" s="1"/>
    </row>
    <row r="3326" spans="1:10" ht="13.5" customHeight="1" x14ac:dyDescent="0.35">
      <c r="A3326" s="1"/>
      <c r="B3326" s="1"/>
      <c r="C3326" s="1"/>
      <c r="D3326" s="1"/>
      <c r="E3326" s="1"/>
      <c r="F3326" s="1"/>
      <c r="G3326" s="1"/>
      <c r="H3326" s="1"/>
      <c r="I3326" s="1"/>
      <c r="J3326" s="1"/>
    </row>
    <row r="3327" spans="1:10" ht="13.5" customHeight="1" x14ac:dyDescent="0.35">
      <c r="A3327" s="1"/>
      <c r="B3327" s="1"/>
      <c r="C3327" s="1"/>
      <c r="D3327" s="1"/>
      <c r="E3327" s="1"/>
      <c r="F3327" s="1"/>
      <c r="G3327" s="1"/>
      <c r="H3327" s="1"/>
      <c r="I3327" s="1"/>
      <c r="J3327" s="1"/>
    </row>
    <row r="3328" spans="1:10" ht="13.5" customHeight="1" x14ac:dyDescent="0.35">
      <c r="A3328" s="1"/>
      <c r="B3328" s="1"/>
      <c r="C3328" s="1"/>
      <c r="D3328" s="1"/>
      <c r="E3328" s="1"/>
      <c r="F3328" s="1"/>
      <c r="G3328" s="1"/>
      <c r="H3328" s="1"/>
      <c r="I3328" s="1"/>
      <c r="J3328" s="1"/>
    </row>
    <row r="3329" spans="1:10" ht="13.5" customHeight="1" x14ac:dyDescent="0.35">
      <c r="A3329" s="1"/>
      <c r="B3329" s="1"/>
      <c r="C3329" s="1"/>
      <c r="D3329" s="1"/>
      <c r="E3329" s="1"/>
      <c r="F3329" s="1"/>
      <c r="G3329" s="1"/>
      <c r="H3329" s="1"/>
      <c r="I3329" s="1"/>
      <c r="J3329" s="1"/>
    </row>
    <row r="3330" spans="1:10" ht="13.5" customHeight="1" x14ac:dyDescent="0.35">
      <c r="A3330" s="1"/>
      <c r="B3330" s="1"/>
      <c r="C3330" s="1"/>
      <c r="D3330" s="1"/>
      <c r="E3330" s="1"/>
      <c r="F3330" s="1"/>
      <c r="G3330" s="1"/>
      <c r="H3330" s="1"/>
      <c r="I3330" s="1"/>
      <c r="J3330" s="1"/>
    </row>
    <row r="3331" spans="1:10" ht="13.5" customHeight="1" x14ac:dyDescent="0.35">
      <c r="A3331" s="1"/>
      <c r="B3331" s="1"/>
      <c r="C3331" s="1"/>
      <c r="D3331" s="1"/>
      <c r="E3331" s="1"/>
      <c r="F3331" s="1"/>
      <c r="G3331" s="1"/>
      <c r="H3331" s="1"/>
      <c r="I3331" s="1"/>
      <c r="J3331" s="1"/>
    </row>
    <row r="3332" spans="1:10" ht="13.5" customHeight="1" x14ac:dyDescent="0.35">
      <c r="A3332" s="1"/>
      <c r="B3332" s="1"/>
      <c r="C3332" s="1"/>
      <c r="D3332" s="1"/>
      <c r="E3332" s="1"/>
      <c r="F3332" s="1"/>
      <c r="G3332" s="1"/>
      <c r="H3332" s="1"/>
      <c r="I3332" s="1"/>
      <c r="J3332" s="1"/>
    </row>
    <row r="3333" spans="1:10" ht="13.5" customHeight="1" x14ac:dyDescent="0.35">
      <c r="A3333" s="1"/>
      <c r="B3333" s="1"/>
      <c r="C3333" s="1"/>
      <c r="D3333" s="1"/>
      <c r="E3333" s="1"/>
      <c r="F3333" s="1"/>
      <c r="G3333" s="1"/>
      <c r="H3333" s="1"/>
      <c r="I3333" s="1"/>
      <c r="J3333" s="1"/>
    </row>
    <row r="3334" spans="1:10" ht="13.5" customHeight="1" x14ac:dyDescent="0.35">
      <c r="A3334" s="1"/>
      <c r="B3334" s="1"/>
      <c r="C3334" s="1"/>
      <c r="D3334" s="1"/>
      <c r="E3334" s="1"/>
      <c r="F3334" s="1"/>
      <c r="G3334" s="1"/>
      <c r="H3334" s="1"/>
      <c r="I3334" s="1"/>
      <c r="J3334" s="1"/>
    </row>
    <row r="3335" spans="1:10" ht="13.5" customHeight="1" x14ac:dyDescent="0.35">
      <c r="A3335" s="1"/>
      <c r="B3335" s="1"/>
      <c r="C3335" s="1"/>
      <c r="D3335" s="1"/>
      <c r="E3335" s="1"/>
      <c r="F3335" s="1"/>
      <c r="G3335" s="1"/>
      <c r="H3335" s="1"/>
      <c r="I3335" s="1"/>
      <c r="J3335" s="1"/>
    </row>
    <row r="3336" spans="1:10" ht="13.5" customHeight="1" x14ac:dyDescent="0.35">
      <c r="A3336" s="1"/>
      <c r="B3336" s="1"/>
      <c r="C3336" s="1"/>
      <c r="D3336" s="1"/>
      <c r="E3336" s="1"/>
      <c r="F3336" s="1"/>
      <c r="G3336" s="1"/>
      <c r="H3336" s="1"/>
      <c r="I3336" s="1"/>
      <c r="J3336" s="1"/>
    </row>
    <row r="3337" spans="1:10" ht="13.5" customHeight="1" x14ac:dyDescent="0.35">
      <c r="A3337" s="1"/>
      <c r="B3337" s="1"/>
      <c r="C3337" s="1"/>
      <c r="D3337" s="1"/>
      <c r="E3337" s="1"/>
      <c r="F3337" s="1"/>
      <c r="G3337" s="1"/>
      <c r="H3337" s="1"/>
      <c r="I3337" s="1"/>
      <c r="J3337" s="1"/>
    </row>
    <row r="3338" spans="1:10" ht="13.5" customHeight="1" x14ac:dyDescent="0.35">
      <c r="A3338" s="1"/>
      <c r="B3338" s="1"/>
      <c r="C3338" s="1"/>
      <c r="D3338" s="1"/>
      <c r="E3338" s="1"/>
      <c r="F3338" s="1"/>
      <c r="G3338" s="1"/>
      <c r="H3338" s="1"/>
      <c r="I3338" s="1"/>
      <c r="J3338" s="1"/>
    </row>
    <row r="3339" spans="1:10" ht="13.5" customHeight="1" x14ac:dyDescent="0.35">
      <c r="A3339" s="1"/>
      <c r="B3339" s="1"/>
      <c r="C3339" s="1"/>
      <c r="D3339" s="1"/>
      <c r="E3339" s="1"/>
      <c r="F3339" s="1"/>
      <c r="G3339" s="1"/>
      <c r="H3339" s="1"/>
      <c r="I3339" s="1"/>
      <c r="J3339" s="1"/>
    </row>
    <row r="3340" spans="1:10" ht="13.5" customHeight="1" x14ac:dyDescent="0.35">
      <c r="A3340" s="1"/>
      <c r="B3340" s="1"/>
      <c r="C3340" s="1"/>
      <c r="D3340" s="1"/>
      <c r="E3340" s="1"/>
      <c r="F3340" s="1"/>
      <c r="G3340" s="1"/>
      <c r="H3340" s="1"/>
      <c r="I3340" s="1"/>
      <c r="J3340" s="1"/>
    </row>
    <row r="3341" spans="1:10" ht="13.5" customHeight="1" x14ac:dyDescent="0.35">
      <c r="A3341" s="1"/>
      <c r="B3341" s="1"/>
      <c r="C3341" s="1"/>
      <c r="D3341" s="1"/>
      <c r="E3341" s="1"/>
      <c r="F3341" s="1"/>
      <c r="G3341" s="1"/>
      <c r="H3341" s="1"/>
      <c r="I3341" s="1"/>
      <c r="J3341" s="1"/>
    </row>
    <row r="3342" spans="1:10" ht="13.5" customHeight="1" x14ac:dyDescent="0.35">
      <c r="A3342" s="1"/>
      <c r="B3342" s="1"/>
      <c r="C3342" s="1"/>
      <c r="D3342" s="1"/>
      <c r="E3342" s="1"/>
      <c r="F3342" s="1"/>
      <c r="G3342" s="1"/>
      <c r="H3342" s="1"/>
      <c r="I3342" s="1"/>
      <c r="J3342" s="1"/>
    </row>
    <row r="3343" spans="1:10" ht="13.5" customHeight="1" x14ac:dyDescent="0.35">
      <c r="A3343" s="1"/>
      <c r="B3343" s="1"/>
      <c r="C3343" s="1"/>
      <c r="D3343" s="1"/>
      <c r="E3343" s="1"/>
      <c r="F3343" s="1"/>
      <c r="G3343" s="1"/>
      <c r="H3343" s="1"/>
      <c r="I3343" s="1"/>
      <c r="J3343" s="1"/>
    </row>
    <row r="3344" spans="1:10" ht="13.5" customHeight="1" x14ac:dyDescent="0.35">
      <c r="A3344" s="1"/>
      <c r="B3344" s="1"/>
      <c r="C3344" s="1"/>
      <c r="D3344" s="1"/>
      <c r="E3344" s="1"/>
      <c r="F3344" s="1"/>
      <c r="G3344" s="1"/>
      <c r="H3344" s="1"/>
      <c r="I3344" s="1"/>
      <c r="J3344" s="1"/>
    </row>
    <row r="3345" spans="1:10" ht="13.5" customHeight="1" x14ac:dyDescent="0.35">
      <c r="A3345" s="1"/>
      <c r="B3345" s="1"/>
      <c r="C3345" s="1"/>
      <c r="D3345" s="1"/>
      <c r="E3345" s="1"/>
      <c r="F3345" s="1"/>
      <c r="G3345" s="1"/>
      <c r="H3345" s="1"/>
      <c r="I3345" s="1"/>
      <c r="J3345" s="1"/>
    </row>
    <row r="3346" spans="1:10" ht="13.5" customHeight="1" x14ac:dyDescent="0.35">
      <c r="A3346" s="1"/>
      <c r="B3346" s="1"/>
      <c r="C3346" s="1"/>
      <c r="D3346" s="1"/>
      <c r="E3346" s="1"/>
      <c r="F3346" s="1"/>
      <c r="G3346" s="1"/>
      <c r="H3346" s="1"/>
      <c r="I3346" s="1"/>
      <c r="J3346" s="1"/>
    </row>
    <row r="3347" spans="1:10" ht="13.5" customHeight="1" x14ac:dyDescent="0.35">
      <c r="A3347" s="1"/>
      <c r="B3347" s="1"/>
      <c r="C3347" s="1"/>
      <c r="D3347" s="1"/>
      <c r="E3347" s="1"/>
      <c r="F3347" s="1"/>
      <c r="G3347" s="1"/>
      <c r="H3347" s="1"/>
      <c r="I3347" s="1"/>
      <c r="J3347" s="1"/>
    </row>
    <row r="3348" spans="1:10" ht="13.5" customHeight="1" x14ac:dyDescent="0.35">
      <c r="A3348" s="1"/>
      <c r="B3348" s="1"/>
      <c r="C3348" s="1"/>
      <c r="D3348" s="1"/>
      <c r="E3348" s="1"/>
      <c r="F3348" s="1"/>
      <c r="G3348" s="1"/>
      <c r="H3348" s="1"/>
      <c r="I3348" s="1"/>
      <c r="J3348" s="1"/>
    </row>
    <row r="3349" spans="1:10" ht="13.5" customHeight="1" x14ac:dyDescent="0.35">
      <c r="A3349" s="1"/>
      <c r="B3349" s="1"/>
      <c r="C3349" s="1"/>
      <c r="D3349" s="1"/>
      <c r="E3349" s="1"/>
      <c r="F3349" s="1"/>
      <c r="G3349" s="1"/>
      <c r="H3349" s="1"/>
      <c r="I3349" s="1"/>
      <c r="J3349" s="1"/>
    </row>
    <row r="3350" spans="1:10" ht="13.5" customHeight="1" x14ac:dyDescent="0.35">
      <c r="A3350" s="1"/>
      <c r="B3350" s="1"/>
      <c r="C3350" s="1"/>
      <c r="D3350" s="1"/>
      <c r="E3350" s="1"/>
      <c r="F3350" s="1"/>
      <c r="G3350" s="1"/>
      <c r="H3350" s="1"/>
      <c r="I3350" s="1"/>
      <c r="J3350" s="1"/>
    </row>
    <row r="3351" spans="1:10" ht="13.5" customHeight="1" x14ac:dyDescent="0.35">
      <c r="A3351" s="1"/>
      <c r="B3351" s="1"/>
      <c r="C3351" s="1"/>
      <c r="D3351" s="1"/>
      <c r="E3351" s="1"/>
      <c r="F3351" s="1"/>
      <c r="G3351" s="1"/>
      <c r="H3351" s="1"/>
      <c r="I3351" s="1"/>
      <c r="J3351" s="1"/>
    </row>
    <row r="3352" spans="1:10" ht="13.5" customHeight="1" x14ac:dyDescent="0.35">
      <c r="A3352" s="1"/>
      <c r="B3352" s="1"/>
      <c r="C3352" s="1"/>
      <c r="D3352" s="1"/>
      <c r="E3352" s="1"/>
      <c r="F3352" s="1"/>
      <c r="G3352" s="1"/>
      <c r="H3352" s="1"/>
      <c r="I3352" s="1"/>
      <c r="J3352" s="1"/>
    </row>
    <row r="3353" spans="1:10" ht="13.5" customHeight="1" x14ac:dyDescent="0.35">
      <c r="A3353" s="1"/>
      <c r="B3353" s="1"/>
      <c r="C3353" s="1"/>
      <c r="D3353" s="1"/>
      <c r="E3353" s="1"/>
      <c r="F3353" s="1"/>
      <c r="G3353" s="1"/>
      <c r="H3353" s="1"/>
      <c r="I3353" s="1"/>
      <c r="J3353" s="1"/>
    </row>
    <row r="3354" spans="1:10" ht="13.5" customHeight="1" x14ac:dyDescent="0.35">
      <c r="A3354" s="1"/>
      <c r="B3354" s="1"/>
      <c r="C3354" s="1"/>
      <c r="D3354" s="1"/>
      <c r="E3354" s="1"/>
      <c r="F3354" s="1"/>
      <c r="G3354" s="1"/>
      <c r="H3354" s="1"/>
      <c r="I3354" s="1"/>
      <c r="J3354" s="1"/>
    </row>
    <row r="3355" spans="1:10" ht="13.5" customHeight="1" x14ac:dyDescent="0.35">
      <c r="A3355" s="1"/>
      <c r="B3355" s="1"/>
      <c r="C3355" s="1"/>
      <c r="D3355" s="1"/>
      <c r="E3355" s="1"/>
      <c r="F3355" s="1"/>
      <c r="G3355" s="1"/>
      <c r="H3355" s="1"/>
      <c r="I3355" s="1"/>
      <c r="J3355" s="1"/>
    </row>
    <row r="3356" spans="1:10" ht="13.5" customHeight="1" x14ac:dyDescent="0.35">
      <c r="A3356" s="1"/>
      <c r="B3356" s="1"/>
      <c r="C3356" s="1"/>
      <c r="D3356" s="1"/>
      <c r="E3356" s="1"/>
      <c r="F3356" s="1"/>
      <c r="G3356" s="1"/>
      <c r="H3356" s="1"/>
      <c r="I3356" s="1"/>
      <c r="J3356" s="1"/>
    </row>
    <row r="3357" spans="1:10" ht="13.5" customHeight="1" x14ac:dyDescent="0.35">
      <c r="A3357" s="1"/>
      <c r="B3357" s="1"/>
      <c r="C3357" s="1"/>
      <c r="D3357" s="1"/>
      <c r="E3357" s="1"/>
      <c r="F3357" s="1"/>
      <c r="G3357" s="1"/>
      <c r="H3357" s="1"/>
      <c r="I3357" s="1"/>
      <c r="J3357" s="1"/>
    </row>
    <row r="3358" spans="1:10" ht="13.5" customHeight="1" x14ac:dyDescent="0.35">
      <c r="A3358" s="1"/>
      <c r="B3358" s="1"/>
      <c r="C3358" s="1"/>
      <c r="D3358" s="1"/>
      <c r="E3358" s="1"/>
      <c r="F3358" s="1"/>
      <c r="G3358" s="1"/>
      <c r="H3358" s="1"/>
      <c r="I3358" s="1"/>
      <c r="J3358" s="1"/>
    </row>
    <row r="3359" spans="1:10" ht="13.5" customHeight="1" x14ac:dyDescent="0.35">
      <c r="A3359" s="1"/>
      <c r="B3359" s="1"/>
      <c r="C3359" s="1"/>
      <c r="D3359" s="1"/>
      <c r="E3359" s="1"/>
      <c r="F3359" s="1"/>
      <c r="G3359" s="1"/>
      <c r="H3359" s="1"/>
      <c r="I3359" s="1"/>
      <c r="J3359" s="1"/>
    </row>
    <row r="3360" spans="1:10" ht="13.5" customHeight="1" x14ac:dyDescent="0.35">
      <c r="A3360" s="1"/>
      <c r="B3360" s="1"/>
      <c r="C3360" s="1"/>
      <c r="D3360" s="1"/>
      <c r="E3360" s="1"/>
      <c r="F3360" s="1"/>
      <c r="G3360" s="1"/>
      <c r="H3360" s="1"/>
      <c r="I3360" s="1"/>
      <c r="J3360" s="1"/>
    </row>
    <row r="3361" spans="1:10" ht="13.5" customHeight="1" x14ac:dyDescent="0.35">
      <c r="A3361" s="1"/>
      <c r="B3361" s="1"/>
      <c r="C3361" s="1"/>
      <c r="D3361" s="1"/>
      <c r="E3361" s="1"/>
      <c r="F3361" s="1"/>
      <c r="G3361" s="1"/>
      <c r="H3361" s="1"/>
      <c r="I3361" s="1"/>
      <c r="J3361" s="1"/>
    </row>
    <row r="3362" spans="1:10" ht="13.5" customHeight="1" x14ac:dyDescent="0.35">
      <c r="A3362" s="1"/>
      <c r="B3362" s="1"/>
      <c r="C3362" s="1"/>
      <c r="D3362" s="1"/>
      <c r="E3362" s="1"/>
      <c r="F3362" s="1"/>
      <c r="G3362" s="1"/>
      <c r="H3362" s="1"/>
      <c r="I3362" s="1"/>
      <c r="J3362" s="1"/>
    </row>
    <row r="3363" spans="1:10" ht="13.5" customHeight="1" x14ac:dyDescent="0.35">
      <c r="A3363" s="1"/>
      <c r="B3363" s="1"/>
      <c r="C3363" s="1"/>
      <c r="D3363" s="1"/>
      <c r="E3363" s="1"/>
      <c r="F3363" s="1"/>
      <c r="G3363" s="1"/>
      <c r="H3363" s="1"/>
      <c r="I3363" s="1"/>
      <c r="J3363" s="1"/>
    </row>
    <row r="3364" spans="1:10" ht="13.5" customHeight="1" x14ac:dyDescent="0.35">
      <c r="A3364" s="1"/>
      <c r="B3364" s="1"/>
      <c r="C3364" s="1"/>
      <c r="D3364" s="1"/>
      <c r="E3364" s="1"/>
      <c r="F3364" s="1"/>
      <c r="G3364" s="1"/>
      <c r="H3364" s="1"/>
      <c r="I3364" s="1"/>
      <c r="J3364" s="1"/>
    </row>
    <row r="3365" spans="1:10" ht="13.5" customHeight="1" x14ac:dyDescent="0.35">
      <c r="A3365" s="1"/>
      <c r="B3365" s="1"/>
      <c r="C3365" s="1"/>
      <c r="D3365" s="1"/>
      <c r="E3365" s="1"/>
      <c r="F3365" s="1"/>
      <c r="G3365" s="1"/>
      <c r="H3365" s="1"/>
      <c r="I3365" s="1"/>
      <c r="J3365" s="1"/>
    </row>
    <row r="3366" spans="1:10" ht="13.5" customHeight="1" x14ac:dyDescent="0.35">
      <c r="A3366" s="1"/>
      <c r="B3366" s="1"/>
      <c r="C3366" s="1"/>
      <c r="D3366" s="1"/>
      <c r="E3366" s="1"/>
      <c r="F3366" s="1"/>
      <c r="G3366" s="1"/>
      <c r="H3366" s="1"/>
      <c r="I3366" s="1"/>
      <c r="J3366" s="1"/>
    </row>
    <row r="3367" spans="1:10" ht="13.5" customHeight="1" x14ac:dyDescent="0.35">
      <c r="A3367" s="1"/>
      <c r="B3367" s="1"/>
      <c r="C3367" s="1"/>
      <c r="D3367" s="1"/>
      <c r="E3367" s="1"/>
      <c r="F3367" s="1"/>
      <c r="G3367" s="1"/>
      <c r="H3367" s="1"/>
      <c r="I3367" s="1"/>
      <c r="J3367" s="1"/>
    </row>
    <row r="3368" spans="1:10" ht="13.5" customHeight="1" x14ac:dyDescent="0.35">
      <c r="A3368" s="1"/>
      <c r="B3368" s="1"/>
      <c r="C3368" s="1"/>
      <c r="D3368" s="1"/>
      <c r="E3368" s="1"/>
      <c r="F3368" s="1"/>
      <c r="G3368" s="1"/>
      <c r="H3368" s="1"/>
      <c r="I3368" s="1"/>
      <c r="J3368" s="1"/>
    </row>
    <row r="3369" spans="1:10" ht="13.5" customHeight="1" x14ac:dyDescent="0.35">
      <c r="A3369" s="1"/>
      <c r="B3369" s="1"/>
      <c r="C3369" s="1"/>
      <c r="D3369" s="1"/>
      <c r="E3369" s="1"/>
      <c r="F3369" s="1"/>
      <c r="G3369" s="1"/>
      <c r="H3369" s="1"/>
      <c r="I3369" s="1"/>
      <c r="J3369" s="1"/>
    </row>
    <row r="3370" spans="1:10" ht="13.5" customHeight="1" x14ac:dyDescent="0.35">
      <c r="A3370" s="1"/>
      <c r="B3370" s="1"/>
      <c r="C3370" s="1"/>
      <c r="D3370" s="1"/>
      <c r="E3370" s="1"/>
      <c r="F3370" s="1"/>
      <c r="G3370" s="1"/>
      <c r="H3370" s="1"/>
      <c r="I3370" s="1"/>
      <c r="J3370" s="1"/>
    </row>
    <row r="3371" spans="1:10" ht="13.5" customHeight="1" x14ac:dyDescent="0.35">
      <c r="A3371" s="1"/>
      <c r="B3371" s="1"/>
      <c r="C3371" s="1"/>
      <c r="D3371" s="1"/>
      <c r="E3371" s="1"/>
      <c r="F3371" s="1"/>
      <c r="G3371" s="1"/>
      <c r="H3371" s="1"/>
      <c r="I3371" s="1"/>
      <c r="J3371" s="1"/>
    </row>
    <row r="3372" spans="1:10" ht="13.5" customHeight="1" x14ac:dyDescent="0.35">
      <c r="A3372" s="1"/>
      <c r="B3372" s="1"/>
      <c r="C3372" s="1"/>
      <c r="D3372" s="1"/>
      <c r="E3372" s="1"/>
      <c r="F3372" s="1"/>
      <c r="G3372" s="1"/>
      <c r="H3372" s="1"/>
      <c r="I3372" s="1"/>
      <c r="J3372" s="1"/>
    </row>
    <row r="3373" spans="1:10" ht="13.5" customHeight="1" x14ac:dyDescent="0.35">
      <c r="A3373" s="1"/>
      <c r="B3373" s="1"/>
      <c r="C3373" s="1"/>
      <c r="D3373" s="1"/>
      <c r="E3373" s="1"/>
      <c r="F3373" s="1"/>
      <c r="G3373" s="1"/>
      <c r="H3373" s="1"/>
      <c r="I3373" s="1"/>
      <c r="J3373" s="1"/>
    </row>
    <row r="3374" spans="1:10" ht="13.5" customHeight="1" x14ac:dyDescent="0.35">
      <c r="A3374" s="1"/>
      <c r="B3374" s="1"/>
      <c r="C3374" s="1"/>
      <c r="D3374" s="1"/>
      <c r="E3374" s="1"/>
      <c r="F3374" s="1"/>
      <c r="G3374" s="1"/>
      <c r="H3374" s="1"/>
      <c r="I3374" s="1"/>
      <c r="J3374" s="1"/>
    </row>
    <row r="3375" spans="1:10" ht="13.5" customHeight="1" x14ac:dyDescent="0.35">
      <c r="A3375" s="1"/>
      <c r="B3375" s="1"/>
      <c r="C3375" s="1"/>
      <c r="D3375" s="1"/>
      <c r="E3375" s="1"/>
      <c r="F3375" s="1"/>
      <c r="G3375" s="1"/>
      <c r="H3375" s="1"/>
      <c r="I3375" s="1"/>
      <c r="J3375" s="1"/>
    </row>
    <row r="3376" spans="1:10" ht="13.5" customHeight="1" x14ac:dyDescent="0.35">
      <c r="A3376" s="1"/>
      <c r="B3376" s="1"/>
      <c r="C3376" s="1"/>
      <c r="D3376" s="1"/>
      <c r="E3376" s="1"/>
      <c r="F3376" s="1"/>
      <c r="G3376" s="1"/>
      <c r="H3376" s="1"/>
      <c r="I3376" s="1"/>
      <c r="J3376" s="1"/>
    </row>
    <row r="3377" spans="1:10" ht="13.5" customHeight="1" x14ac:dyDescent="0.35">
      <c r="A3377" s="1"/>
      <c r="B3377" s="1"/>
      <c r="C3377" s="1"/>
      <c r="D3377" s="1"/>
      <c r="E3377" s="1"/>
      <c r="F3377" s="1"/>
      <c r="G3377" s="1"/>
      <c r="H3377" s="1"/>
      <c r="I3377" s="1"/>
      <c r="J3377" s="1"/>
    </row>
    <row r="3378" spans="1:10" ht="13.5" customHeight="1" x14ac:dyDescent="0.35">
      <c r="A3378" s="1"/>
      <c r="B3378" s="1"/>
      <c r="C3378" s="1"/>
      <c r="D3378" s="1"/>
      <c r="E3378" s="1"/>
      <c r="F3378" s="1"/>
      <c r="G3378" s="1"/>
      <c r="H3378" s="1"/>
      <c r="I3378" s="1"/>
      <c r="J3378" s="1"/>
    </row>
    <row r="3379" spans="1:10" ht="13.5" customHeight="1" x14ac:dyDescent="0.35">
      <c r="A3379" s="1"/>
      <c r="B3379" s="1"/>
      <c r="C3379" s="1"/>
      <c r="D3379" s="1"/>
      <c r="E3379" s="1"/>
      <c r="F3379" s="1"/>
      <c r="G3379" s="1"/>
      <c r="H3379" s="1"/>
      <c r="I3379" s="1"/>
      <c r="J3379" s="1"/>
    </row>
    <row r="3380" spans="1:10" ht="13.5" customHeight="1" x14ac:dyDescent="0.35">
      <c r="A3380" s="1"/>
      <c r="B3380" s="1"/>
      <c r="C3380" s="1"/>
      <c r="D3380" s="1"/>
      <c r="E3380" s="1"/>
      <c r="F3380" s="1"/>
      <c r="G3380" s="1"/>
      <c r="H3380" s="1"/>
      <c r="I3380" s="1"/>
      <c r="J3380" s="1"/>
    </row>
    <row r="3381" spans="1:10" ht="13.5" customHeight="1" x14ac:dyDescent="0.35">
      <c r="A3381" s="1"/>
      <c r="B3381" s="1"/>
      <c r="C3381" s="1"/>
      <c r="D3381" s="1"/>
      <c r="E3381" s="1"/>
      <c r="F3381" s="1"/>
      <c r="G3381" s="1"/>
      <c r="H3381" s="1"/>
      <c r="I3381" s="1"/>
      <c r="J3381" s="1"/>
    </row>
    <row r="3382" spans="1:10" ht="13.5" customHeight="1" x14ac:dyDescent="0.35">
      <c r="A3382" s="1"/>
      <c r="B3382" s="1"/>
      <c r="C3382" s="1"/>
      <c r="D3382" s="1"/>
      <c r="E3382" s="1"/>
      <c r="F3382" s="1"/>
      <c r="G3382" s="1"/>
      <c r="H3382" s="1"/>
      <c r="I3382" s="1"/>
      <c r="J3382" s="1"/>
    </row>
    <row r="3383" spans="1:10" ht="13.5" customHeight="1" x14ac:dyDescent="0.35">
      <c r="A3383" s="1"/>
      <c r="B3383" s="1"/>
      <c r="C3383" s="1"/>
      <c r="D3383" s="1"/>
      <c r="E3383" s="1"/>
      <c r="F3383" s="1"/>
      <c r="G3383" s="1"/>
      <c r="H3383" s="1"/>
      <c r="I3383" s="1"/>
      <c r="J3383" s="1"/>
    </row>
    <row r="3384" spans="1:10" ht="13.5" customHeight="1" x14ac:dyDescent="0.35">
      <c r="A3384" s="1"/>
      <c r="B3384" s="1"/>
      <c r="C3384" s="1"/>
      <c r="D3384" s="1"/>
      <c r="E3384" s="1"/>
      <c r="F3384" s="1"/>
      <c r="G3384" s="1"/>
      <c r="H3384" s="1"/>
      <c r="I3384" s="1"/>
      <c r="J3384" s="1"/>
    </row>
    <row r="3385" spans="1:10" ht="13.5" customHeight="1" x14ac:dyDescent="0.35">
      <c r="A3385" s="1"/>
      <c r="B3385" s="1"/>
      <c r="C3385" s="1"/>
      <c r="D3385" s="1"/>
      <c r="E3385" s="1"/>
      <c r="F3385" s="1"/>
      <c r="G3385" s="1"/>
      <c r="H3385" s="1"/>
      <c r="I3385" s="1"/>
      <c r="J3385" s="1"/>
    </row>
    <row r="3386" spans="1:10" ht="13.5" customHeight="1" x14ac:dyDescent="0.35">
      <c r="A3386" s="1"/>
      <c r="B3386" s="1"/>
      <c r="C3386" s="1"/>
      <c r="D3386" s="1"/>
      <c r="E3386" s="1"/>
      <c r="F3386" s="1"/>
      <c r="G3386" s="1"/>
      <c r="H3386" s="1"/>
      <c r="I3386" s="1"/>
      <c r="J3386" s="1"/>
    </row>
    <row r="3387" spans="1:10" ht="13.5" customHeight="1" x14ac:dyDescent="0.35">
      <c r="A3387" s="1"/>
      <c r="B3387" s="1"/>
      <c r="C3387" s="1"/>
      <c r="D3387" s="1"/>
      <c r="E3387" s="1"/>
      <c r="F3387" s="1"/>
      <c r="G3387" s="1"/>
      <c r="H3387" s="1"/>
      <c r="I3387" s="1"/>
      <c r="J3387" s="1"/>
    </row>
    <row r="3388" spans="1:10" ht="13.5" customHeight="1" x14ac:dyDescent="0.35">
      <c r="A3388" s="1"/>
      <c r="B3388" s="1"/>
      <c r="C3388" s="1"/>
      <c r="D3388" s="1"/>
      <c r="E3388" s="1"/>
      <c r="F3388" s="1"/>
      <c r="G3388" s="1"/>
      <c r="H3388" s="1"/>
      <c r="I3388" s="1"/>
      <c r="J3388" s="1"/>
    </row>
    <row r="3389" spans="1:10" ht="13.5" customHeight="1" x14ac:dyDescent="0.35">
      <c r="A3389" s="1"/>
      <c r="B3389" s="1"/>
      <c r="C3389" s="1"/>
      <c r="D3389" s="1"/>
      <c r="E3389" s="1"/>
      <c r="F3389" s="1"/>
      <c r="G3389" s="1"/>
      <c r="H3389" s="1"/>
      <c r="I3389" s="1"/>
      <c r="J3389" s="1"/>
    </row>
    <row r="3390" spans="1:10" ht="13.5" customHeight="1" x14ac:dyDescent="0.35">
      <c r="A3390" s="1"/>
      <c r="B3390" s="1"/>
      <c r="C3390" s="1"/>
      <c r="D3390" s="1"/>
      <c r="E3390" s="1"/>
      <c r="F3390" s="1"/>
      <c r="G3390" s="1"/>
      <c r="H3390" s="1"/>
      <c r="I3390" s="1"/>
      <c r="J3390" s="1"/>
    </row>
    <row r="3391" spans="1:10" ht="13.5" customHeight="1" x14ac:dyDescent="0.35">
      <c r="A3391" s="1"/>
      <c r="B3391" s="1"/>
      <c r="C3391" s="1"/>
      <c r="D3391" s="1"/>
      <c r="E3391" s="1"/>
      <c r="F3391" s="1"/>
      <c r="G3391" s="1"/>
      <c r="H3391" s="1"/>
      <c r="I3391" s="1"/>
      <c r="J3391" s="1"/>
    </row>
    <row r="3392" spans="1:10" ht="13.5" customHeight="1" x14ac:dyDescent="0.35">
      <c r="A3392" s="1"/>
      <c r="B3392" s="1"/>
      <c r="C3392" s="1"/>
      <c r="D3392" s="1"/>
      <c r="E3392" s="1"/>
      <c r="F3392" s="1"/>
      <c r="G3392" s="1"/>
      <c r="H3392" s="1"/>
      <c r="I3392" s="1"/>
      <c r="J3392" s="1"/>
    </row>
    <row r="3393" spans="1:10" ht="13.5" customHeight="1" x14ac:dyDescent="0.35">
      <c r="A3393" s="1"/>
      <c r="B3393" s="1"/>
      <c r="C3393" s="1"/>
      <c r="D3393" s="1"/>
      <c r="E3393" s="1"/>
      <c r="F3393" s="1"/>
      <c r="G3393" s="1"/>
      <c r="H3393" s="1"/>
      <c r="I3393" s="1"/>
      <c r="J3393" s="1"/>
    </row>
    <row r="3394" spans="1:10" ht="13.5" customHeight="1" x14ac:dyDescent="0.35">
      <c r="A3394" s="1"/>
      <c r="B3394" s="1"/>
      <c r="C3394" s="1"/>
      <c r="D3394" s="1"/>
      <c r="E3394" s="1"/>
      <c r="F3394" s="1"/>
      <c r="G3394" s="1"/>
      <c r="H3394" s="1"/>
      <c r="I3394" s="1"/>
      <c r="J3394" s="1"/>
    </row>
    <row r="3395" spans="1:10" ht="13.5" customHeight="1" x14ac:dyDescent="0.35">
      <c r="A3395" s="1"/>
      <c r="B3395" s="1"/>
      <c r="C3395" s="1"/>
      <c r="D3395" s="1"/>
      <c r="E3395" s="1"/>
      <c r="F3395" s="1"/>
      <c r="G3395" s="1"/>
      <c r="H3395" s="1"/>
      <c r="I3395" s="1"/>
      <c r="J3395" s="1"/>
    </row>
    <row r="3396" spans="1:10" ht="13.5" customHeight="1" x14ac:dyDescent="0.35">
      <c r="A3396" s="1"/>
      <c r="B3396" s="1"/>
      <c r="C3396" s="1"/>
      <c r="D3396" s="1"/>
      <c r="E3396" s="1"/>
      <c r="F3396" s="1"/>
      <c r="G3396" s="1"/>
      <c r="H3396" s="1"/>
      <c r="I3396" s="1"/>
      <c r="J3396" s="1"/>
    </row>
    <row r="3397" spans="1:10" ht="13.5" customHeight="1" x14ac:dyDescent="0.35">
      <c r="A3397" s="1"/>
      <c r="B3397" s="1"/>
      <c r="C3397" s="1"/>
      <c r="D3397" s="1"/>
      <c r="E3397" s="1"/>
      <c r="F3397" s="1"/>
      <c r="G3397" s="1"/>
      <c r="H3397" s="1"/>
      <c r="I3397" s="1"/>
      <c r="J3397" s="1"/>
    </row>
    <row r="3398" spans="1:10" ht="13.5" customHeight="1" x14ac:dyDescent="0.35">
      <c r="A3398" s="1"/>
      <c r="B3398" s="1"/>
      <c r="C3398" s="1"/>
      <c r="D3398" s="1"/>
      <c r="E3398" s="1"/>
      <c r="F3398" s="1"/>
      <c r="G3398" s="1"/>
      <c r="H3398" s="1"/>
      <c r="I3398" s="1"/>
      <c r="J3398" s="1"/>
    </row>
    <row r="3399" spans="1:10" ht="13.5" customHeight="1" x14ac:dyDescent="0.35">
      <c r="A3399" s="1"/>
      <c r="B3399" s="1"/>
      <c r="C3399" s="1"/>
      <c r="D3399" s="1"/>
      <c r="E3399" s="1"/>
      <c r="F3399" s="1"/>
      <c r="G3399" s="1"/>
      <c r="H3399" s="1"/>
      <c r="I3399" s="1"/>
      <c r="J3399" s="1"/>
    </row>
    <row r="3400" spans="1:10" ht="13.5" customHeight="1" x14ac:dyDescent="0.35">
      <c r="A3400" s="1"/>
      <c r="B3400" s="1"/>
      <c r="C3400" s="1"/>
      <c r="D3400" s="1"/>
      <c r="E3400" s="1"/>
      <c r="F3400" s="1"/>
      <c r="G3400" s="1"/>
      <c r="H3400" s="1"/>
      <c r="I3400" s="1"/>
      <c r="J3400" s="1"/>
    </row>
    <row r="3401" spans="1:10" ht="13.5" customHeight="1" x14ac:dyDescent="0.35">
      <c r="A3401" s="1"/>
      <c r="B3401" s="1"/>
      <c r="C3401" s="1"/>
      <c r="D3401" s="1"/>
      <c r="E3401" s="1"/>
      <c r="F3401" s="1"/>
      <c r="G3401" s="1"/>
      <c r="H3401" s="1"/>
      <c r="I3401" s="1"/>
      <c r="J3401" s="1"/>
    </row>
    <row r="3402" spans="1:10" ht="13.5" customHeight="1" x14ac:dyDescent="0.35">
      <c r="A3402" s="1"/>
      <c r="B3402" s="1"/>
      <c r="C3402" s="1"/>
      <c r="D3402" s="1"/>
      <c r="E3402" s="1"/>
      <c r="F3402" s="1"/>
      <c r="G3402" s="1"/>
      <c r="H3402" s="1"/>
      <c r="I3402" s="1"/>
      <c r="J3402" s="1"/>
    </row>
    <row r="3403" spans="1:10" ht="13.5" customHeight="1" x14ac:dyDescent="0.35">
      <c r="A3403" s="1"/>
      <c r="B3403" s="1"/>
      <c r="C3403" s="1"/>
      <c r="D3403" s="1"/>
      <c r="E3403" s="1"/>
      <c r="F3403" s="1"/>
      <c r="G3403" s="1"/>
      <c r="H3403" s="1"/>
      <c r="I3403" s="1"/>
      <c r="J3403" s="1"/>
    </row>
    <row r="3404" spans="1:10" ht="13.5" customHeight="1" x14ac:dyDescent="0.35">
      <c r="A3404" s="1"/>
      <c r="B3404" s="1"/>
      <c r="C3404" s="1"/>
      <c r="D3404" s="1"/>
      <c r="E3404" s="1"/>
      <c r="F3404" s="1"/>
      <c r="G3404" s="1"/>
      <c r="H3404" s="1"/>
      <c r="I3404" s="1"/>
      <c r="J3404" s="1"/>
    </row>
    <row r="3405" spans="1:10" ht="13.5" customHeight="1" x14ac:dyDescent="0.35">
      <c r="A3405" s="1"/>
      <c r="B3405" s="1"/>
      <c r="C3405" s="1"/>
      <c r="D3405" s="1"/>
      <c r="E3405" s="1"/>
      <c r="F3405" s="1"/>
      <c r="G3405" s="1"/>
      <c r="H3405" s="1"/>
      <c r="I3405" s="1"/>
      <c r="J3405" s="1"/>
    </row>
    <row r="3406" spans="1:10" ht="13.5" customHeight="1" x14ac:dyDescent="0.35">
      <c r="A3406" s="1"/>
      <c r="B3406" s="1"/>
      <c r="C3406" s="1"/>
      <c r="D3406" s="1"/>
      <c r="E3406" s="1"/>
      <c r="F3406" s="1"/>
      <c r="G3406" s="1"/>
      <c r="H3406" s="1"/>
      <c r="I3406" s="1"/>
      <c r="J3406" s="1"/>
    </row>
    <row r="3407" spans="1:10" ht="13.5" customHeight="1" x14ac:dyDescent="0.35">
      <c r="A3407" s="1"/>
      <c r="B3407" s="1"/>
      <c r="C3407" s="1"/>
      <c r="D3407" s="1"/>
      <c r="E3407" s="1"/>
      <c r="F3407" s="1"/>
      <c r="G3407" s="1"/>
      <c r="H3407" s="1"/>
      <c r="I3407" s="1"/>
      <c r="J3407" s="1"/>
    </row>
    <row r="3408" spans="1:10" ht="13.5" customHeight="1" x14ac:dyDescent="0.35">
      <c r="A3408" s="1"/>
      <c r="B3408" s="1"/>
      <c r="C3408" s="1"/>
      <c r="D3408" s="1"/>
      <c r="E3408" s="1"/>
      <c r="F3408" s="1"/>
      <c r="G3408" s="1"/>
      <c r="H3408" s="1"/>
      <c r="I3408" s="1"/>
      <c r="J3408" s="1"/>
    </row>
    <row r="3409" spans="1:10" ht="13.5" customHeight="1" x14ac:dyDescent="0.35">
      <c r="A3409" s="1"/>
      <c r="B3409" s="1"/>
      <c r="C3409" s="1"/>
      <c r="D3409" s="1"/>
      <c r="E3409" s="1"/>
      <c r="F3409" s="1"/>
      <c r="G3409" s="1"/>
      <c r="H3409" s="1"/>
      <c r="I3409" s="1"/>
      <c r="J3409" s="1"/>
    </row>
    <row r="3410" spans="1:10" ht="13.5" customHeight="1" x14ac:dyDescent="0.35">
      <c r="A3410" s="1"/>
      <c r="B3410" s="1"/>
      <c r="C3410" s="1"/>
      <c r="D3410" s="1"/>
      <c r="E3410" s="1"/>
      <c r="F3410" s="1"/>
      <c r="G3410" s="1"/>
      <c r="H3410" s="1"/>
      <c r="I3410" s="1"/>
      <c r="J3410" s="1"/>
    </row>
    <row r="3411" spans="1:10" ht="13.5" customHeight="1" x14ac:dyDescent="0.35">
      <c r="A3411" s="1"/>
      <c r="B3411" s="1"/>
      <c r="C3411" s="1"/>
      <c r="D3411" s="1"/>
      <c r="E3411" s="1"/>
      <c r="F3411" s="1"/>
      <c r="G3411" s="1"/>
      <c r="H3411" s="1"/>
      <c r="I3411" s="1"/>
      <c r="J3411" s="1"/>
    </row>
    <row r="3412" spans="1:10" ht="13.5" customHeight="1" x14ac:dyDescent="0.35">
      <c r="A3412" s="1"/>
      <c r="B3412" s="1"/>
      <c r="C3412" s="1"/>
      <c r="D3412" s="1"/>
      <c r="E3412" s="1"/>
      <c r="F3412" s="1"/>
      <c r="G3412" s="1"/>
      <c r="H3412" s="1"/>
      <c r="I3412" s="1"/>
      <c r="J3412" s="1"/>
    </row>
    <row r="3413" spans="1:10" ht="13.5" customHeight="1" x14ac:dyDescent="0.35">
      <c r="A3413" s="1"/>
      <c r="B3413" s="1"/>
      <c r="C3413" s="1"/>
      <c r="D3413" s="1"/>
      <c r="E3413" s="1"/>
      <c r="F3413" s="1"/>
      <c r="G3413" s="1"/>
      <c r="H3413" s="1"/>
      <c r="I3413" s="1"/>
      <c r="J3413" s="1"/>
    </row>
    <row r="3414" spans="1:10" ht="13.5" customHeight="1" x14ac:dyDescent="0.35">
      <c r="A3414" s="1"/>
      <c r="B3414" s="1"/>
      <c r="C3414" s="1"/>
      <c r="D3414" s="1"/>
      <c r="E3414" s="1"/>
      <c r="F3414" s="1"/>
      <c r="G3414" s="1"/>
      <c r="H3414" s="1"/>
      <c r="I3414" s="1"/>
      <c r="J3414" s="1"/>
    </row>
    <row r="3415" spans="1:10" ht="13.5" customHeight="1" x14ac:dyDescent="0.35">
      <c r="A3415" s="1"/>
      <c r="B3415" s="1"/>
      <c r="C3415" s="1"/>
      <c r="D3415" s="1"/>
      <c r="E3415" s="1"/>
      <c r="F3415" s="1"/>
      <c r="G3415" s="1"/>
      <c r="H3415" s="1"/>
      <c r="I3415" s="1"/>
      <c r="J3415" s="1"/>
    </row>
    <row r="3416" spans="1:10" ht="13.5" customHeight="1" x14ac:dyDescent="0.35">
      <c r="A3416" s="1"/>
      <c r="B3416" s="1"/>
      <c r="C3416" s="1"/>
      <c r="D3416" s="1"/>
      <c r="E3416" s="1"/>
      <c r="F3416" s="1"/>
      <c r="G3416" s="1"/>
      <c r="H3416" s="1"/>
      <c r="I3416" s="1"/>
      <c r="J3416" s="1"/>
    </row>
    <row r="3417" spans="1:10" ht="13.5" customHeight="1" x14ac:dyDescent="0.35">
      <c r="A3417" s="1"/>
      <c r="B3417" s="1"/>
      <c r="C3417" s="1"/>
      <c r="D3417" s="1"/>
      <c r="E3417" s="1"/>
      <c r="F3417" s="1"/>
      <c r="G3417" s="1"/>
      <c r="H3417" s="1"/>
      <c r="I3417" s="1"/>
      <c r="J3417" s="1"/>
    </row>
    <row r="3418" spans="1:10" ht="13.5" customHeight="1" x14ac:dyDescent="0.35">
      <c r="A3418" s="1"/>
      <c r="B3418" s="1"/>
      <c r="C3418" s="1"/>
      <c r="D3418" s="1"/>
      <c r="E3418" s="1"/>
      <c r="F3418" s="1"/>
      <c r="G3418" s="1"/>
      <c r="H3418" s="1"/>
      <c r="I3418" s="1"/>
      <c r="J3418" s="1"/>
    </row>
    <row r="3419" spans="1:10" ht="13.5" customHeight="1" x14ac:dyDescent="0.35">
      <c r="A3419" s="1"/>
      <c r="B3419" s="1"/>
      <c r="C3419" s="1"/>
      <c r="D3419" s="1"/>
      <c r="E3419" s="1"/>
      <c r="F3419" s="1"/>
      <c r="G3419" s="1"/>
      <c r="H3419" s="1"/>
      <c r="I3419" s="1"/>
      <c r="J3419" s="1"/>
    </row>
    <row r="3420" spans="1:10" ht="13.5" customHeight="1" x14ac:dyDescent="0.35">
      <c r="A3420" s="1"/>
      <c r="B3420" s="1"/>
      <c r="C3420" s="1"/>
      <c r="D3420" s="1"/>
      <c r="E3420" s="1"/>
      <c r="F3420" s="1"/>
      <c r="G3420" s="1"/>
      <c r="H3420" s="1"/>
      <c r="I3420" s="1"/>
      <c r="J3420" s="1"/>
    </row>
    <row r="3421" spans="1:10" ht="13.5" customHeight="1" x14ac:dyDescent="0.35">
      <c r="A3421" s="1"/>
      <c r="B3421" s="1"/>
      <c r="C3421" s="1"/>
      <c r="D3421" s="1"/>
      <c r="E3421" s="1"/>
      <c r="F3421" s="1"/>
      <c r="G3421" s="1"/>
      <c r="H3421" s="1"/>
      <c r="I3421" s="1"/>
      <c r="J3421" s="1"/>
    </row>
    <row r="3422" spans="1:10" ht="13.5" customHeight="1" x14ac:dyDescent="0.35">
      <c r="A3422" s="1"/>
      <c r="B3422" s="1"/>
      <c r="C3422" s="1"/>
      <c r="D3422" s="1"/>
      <c r="E3422" s="1"/>
      <c r="F3422" s="1"/>
      <c r="G3422" s="1"/>
      <c r="H3422" s="1"/>
      <c r="I3422" s="1"/>
      <c r="J3422" s="1"/>
    </row>
    <row r="3423" spans="1:10" ht="13.5" customHeight="1" x14ac:dyDescent="0.35">
      <c r="A3423" s="1"/>
      <c r="B3423" s="1"/>
      <c r="C3423" s="1"/>
      <c r="D3423" s="1"/>
      <c r="E3423" s="1"/>
      <c r="F3423" s="1"/>
      <c r="G3423" s="1"/>
      <c r="H3423" s="1"/>
      <c r="I3423" s="1"/>
      <c r="J3423" s="1"/>
    </row>
    <row r="3424" spans="1:10" ht="13.5" customHeight="1" x14ac:dyDescent="0.35">
      <c r="A3424" s="1"/>
      <c r="B3424" s="1"/>
      <c r="C3424" s="1"/>
      <c r="D3424" s="1"/>
      <c r="E3424" s="1"/>
      <c r="F3424" s="1"/>
      <c r="G3424" s="1"/>
      <c r="H3424" s="1"/>
      <c r="I3424" s="1"/>
      <c r="J3424" s="1"/>
    </row>
    <row r="3425" spans="1:10" ht="13.5" customHeight="1" x14ac:dyDescent="0.35">
      <c r="A3425" s="1"/>
      <c r="B3425" s="1"/>
      <c r="C3425" s="1"/>
      <c r="D3425" s="1"/>
      <c r="E3425" s="1"/>
      <c r="F3425" s="1"/>
      <c r="G3425" s="1"/>
      <c r="H3425" s="1"/>
      <c r="I3425" s="1"/>
      <c r="J3425" s="1"/>
    </row>
    <row r="3426" spans="1:10" ht="13.5" customHeight="1" x14ac:dyDescent="0.35">
      <c r="A3426" s="1"/>
      <c r="B3426" s="1"/>
      <c r="C3426" s="1"/>
      <c r="D3426" s="1"/>
      <c r="E3426" s="1"/>
      <c r="F3426" s="1"/>
      <c r="G3426" s="1"/>
      <c r="H3426" s="1"/>
      <c r="I3426" s="1"/>
      <c r="J3426" s="1"/>
    </row>
    <row r="3427" spans="1:10" ht="13.5" customHeight="1" x14ac:dyDescent="0.35">
      <c r="A3427" s="1"/>
      <c r="B3427" s="1"/>
      <c r="C3427" s="1"/>
      <c r="D3427" s="1"/>
      <c r="E3427" s="1"/>
      <c r="F3427" s="1"/>
      <c r="G3427" s="1"/>
      <c r="H3427" s="1"/>
      <c r="I3427" s="1"/>
      <c r="J3427" s="1"/>
    </row>
    <row r="3428" spans="1:10" ht="13.5" customHeight="1" x14ac:dyDescent="0.35">
      <c r="A3428" s="1"/>
      <c r="B3428" s="1"/>
      <c r="C3428" s="1"/>
      <c r="D3428" s="1"/>
      <c r="E3428" s="1"/>
      <c r="F3428" s="1"/>
      <c r="G3428" s="1"/>
      <c r="H3428" s="1"/>
      <c r="I3428" s="1"/>
      <c r="J3428" s="1"/>
    </row>
    <row r="3429" spans="1:10" ht="13.5" customHeight="1" x14ac:dyDescent="0.35">
      <c r="A3429" s="1"/>
      <c r="B3429" s="1"/>
      <c r="C3429" s="1"/>
      <c r="D3429" s="1"/>
      <c r="E3429" s="1"/>
      <c r="F3429" s="1"/>
      <c r="G3429" s="1"/>
      <c r="H3429" s="1"/>
      <c r="I3429" s="1"/>
      <c r="J3429" s="1"/>
    </row>
    <row r="3430" spans="1:10" ht="13.5" customHeight="1" x14ac:dyDescent="0.35">
      <c r="A3430" s="1"/>
      <c r="B3430" s="1"/>
      <c r="C3430" s="1"/>
      <c r="D3430" s="1"/>
      <c r="E3430" s="1"/>
      <c r="F3430" s="1"/>
      <c r="G3430" s="1"/>
      <c r="H3430" s="1"/>
      <c r="I3430" s="1"/>
      <c r="J3430" s="1"/>
    </row>
    <row r="3431" spans="1:10" ht="13.5" customHeight="1" x14ac:dyDescent="0.35">
      <c r="A3431" s="1"/>
      <c r="B3431" s="1"/>
      <c r="C3431" s="1"/>
      <c r="D3431" s="1"/>
      <c r="E3431" s="1"/>
      <c r="F3431" s="1"/>
      <c r="G3431" s="1"/>
      <c r="H3431" s="1"/>
      <c r="I3431" s="1"/>
      <c r="J3431" s="1"/>
    </row>
    <row r="3432" spans="1:10" ht="13.5" customHeight="1" x14ac:dyDescent="0.35">
      <c r="A3432" s="1"/>
      <c r="B3432" s="1"/>
      <c r="C3432" s="1"/>
      <c r="D3432" s="1"/>
      <c r="E3432" s="1"/>
      <c r="F3432" s="1"/>
      <c r="G3432" s="1"/>
      <c r="H3432" s="1"/>
      <c r="I3432" s="1"/>
      <c r="J3432" s="1"/>
    </row>
    <row r="3433" spans="1:10" ht="13.5" customHeight="1" x14ac:dyDescent="0.35">
      <c r="A3433" s="1"/>
      <c r="B3433" s="1"/>
      <c r="C3433" s="1"/>
      <c r="D3433" s="1"/>
      <c r="E3433" s="1"/>
      <c r="F3433" s="1"/>
      <c r="G3433" s="1"/>
      <c r="H3433" s="1"/>
      <c r="I3433" s="1"/>
      <c r="J3433" s="1"/>
    </row>
    <row r="3434" spans="1:10" ht="13.5" customHeight="1" x14ac:dyDescent="0.35">
      <c r="A3434" s="1"/>
      <c r="B3434" s="1"/>
      <c r="C3434" s="1"/>
      <c r="D3434" s="1"/>
      <c r="E3434" s="1"/>
      <c r="F3434" s="1"/>
      <c r="G3434" s="1"/>
      <c r="H3434" s="1"/>
      <c r="I3434" s="1"/>
      <c r="J3434" s="1"/>
    </row>
    <row r="3435" spans="1:10" ht="13.5" customHeight="1" x14ac:dyDescent="0.35">
      <c r="A3435" s="1"/>
      <c r="B3435" s="1"/>
      <c r="C3435" s="1"/>
      <c r="D3435" s="1"/>
      <c r="E3435" s="1"/>
      <c r="F3435" s="1"/>
      <c r="G3435" s="1"/>
      <c r="H3435" s="1"/>
      <c r="I3435" s="1"/>
      <c r="J3435" s="1"/>
    </row>
    <row r="3436" spans="1:10" ht="13.5" customHeight="1" x14ac:dyDescent="0.35">
      <c r="A3436" s="1"/>
      <c r="B3436" s="1"/>
      <c r="C3436" s="1"/>
      <c r="D3436" s="1"/>
      <c r="E3436" s="1"/>
      <c r="F3436" s="1"/>
      <c r="G3436" s="1"/>
      <c r="H3436" s="1"/>
      <c r="I3436" s="1"/>
      <c r="J3436" s="1"/>
    </row>
    <row r="3437" spans="1:10" ht="13.5" customHeight="1" x14ac:dyDescent="0.35">
      <c r="A3437" s="1"/>
      <c r="B3437" s="1"/>
      <c r="C3437" s="1"/>
      <c r="D3437" s="1"/>
      <c r="E3437" s="1"/>
      <c r="F3437" s="1"/>
      <c r="G3437" s="1"/>
      <c r="H3437" s="1"/>
      <c r="I3437" s="1"/>
      <c r="J3437" s="1"/>
    </row>
    <row r="3438" spans="1:10" ht="13.5" customHeight="1" x14ac:dyDescent="0.35">
      <c r="A3438" s="1"/>
      <c r="B3438" s="1"/>
      <c r="C3438" s="1"/>
      <c r="D3438" s="1"/>
      <c r="E3438" s="1"/>
      <c r="F3438" s="1"/>
      <c r="G3438" s="1"/>
      <c r="H3438" s="1"/>
      <c r="I3438" s="1"/>
      <c r="J3438" s="1"/>
    </row>
    <row r="3439" spans="1:10" ht="13.5" customHeight="1" x14ac:dyDescent="0.35">
      <c r="A3439" s="1"/>
      <c r="B3439" s="1"/>
      <c r="C3439" s="1"/>
      <c r="D3439" s="1"/>
      <c r="E3439" s="1"/>
      <c r="F3439" s="1"/>
      <c r="G3439" s="1"/>
      <c r="H3439" s="1"/>
      <c r="I3439" s="1"/>
      <c r="J3439" s="1"/>
    </row>
    <row r="3440" spans="1:10" ht="13.5" customHeight="1" x14ac:dyDescent="0.35">
      <c r="A3440" s="1"/>
      <c r="B3440" s="1"/>
      <c r="C3440" s="1"/>
      <c r="D3440" s="1"/>
      <c r="E3440" s="1"/>
      <c r="F3440" s="1"/>
      <c r="G3440" s="1"/>
      <c r="H3440" s="1"/>
      <c r="I3440" s="1"/>
      <c r="J3440" s="1"/>
    </row>
    <row r="3441" spans="1:10" ht="13.5" customHeight="1" x14ac:dyDescent="0.35">
      <c r="A3441" s="1"/>
      <c r="B3441" s="1"/>
      <c r="C3441" s="1"/>
      <c r="D3441" s="1"/>
      <c r="E3441" s="1"/>
      <c r="F3441" s="1"/>
      <c r="G3441" s="1"/>
      <c r="H3441" s="1"/>
      <c r="I3441" s="1"/>
      <c r="J3441" s="1"/>
    </row>
    <row r="3442" spans="1:10" ht="13.5" customHeight="1" x14ac:dyDescent="0.35">
      <c r="A3442" s="1"/>
      <c r="B3442" s="1"/>
      <c r="C3442" s="1"/>
      <c r="D3442" s="1"/>
      <c r="E3442" s="1"/>
      <c r="F3442" s="1"/>
      <c r="G3442" s="1"/>
      <c r="H3442" s="1"/>
      <c r="I3442" s="1"/>
      <c r="J3442" s="1"/>
    </row>
    <row r="3443" spans="1:10" ht="13.5" customHeight="1" x14ac:dyDescent="0.35">
      <c r="A3443" s="1"/>
      <c r="B3443" s="1"/>
      <c r="C3443" s="1"/>
      <c r="D3443" s="1"/>
      <c r="E3443" s="1"/>
      <c r="F3443" s="1"/>
      <c r="G3443" s="1"/>
      <c r="H3443" s="1"/>
      <c r="I3443" s="1"/>
      <c r="J3443" s="1"/>
    </row>
    <row r="3444" spans="1:10" ht="13.5" customHeight="1" x14ac:dyDescent="0.35">
      <c r="A3444" s="1"/>
      <c r="B3444" s="1"/>
      <c r="C3444" s="1"/>
      <c r="D3444" s="1"/>
      <c r="E3444" s="1"/>
      <c r="F3444" s="1"/>
      <c r="G3444" s="1"/>
      <c r="H3444" s="1"/>
      <c r="I3444" s="1"/>
      <c r="J3444" s="1"/>
    </row>
    <row r="3445" spans="1:10" ht="13.5" customHeight="1" x14ac:dyDescent="0.35">
      <c r="A3445" s="1"/>
      <c r="B3445" s="1"/>
      <c r="C3445" s="1"/>
      <c r="D3445" s="1"/>
      <c r="E3445" s="1"/>
      <c r="F3445" s="1"/>
      <c r="G3445" s="1"/>
      <c r="H3445" s="1"/>
      <c r="I3445" s="1"/>
      <c r="J3445" s="1"/>
    </row>
    <row r="3446" spans="1:10" ht="13.5" customHeight="1" x14ac:dyDescent="0.35">
      <c r="A3446" s="1"/>
      <c r="B3446" s="1"/>
      <c r="C3446" s="1"/>
      <c r="D3446" s="1"/>
      <c r="E3446" s="1"/>
      <c r="F3446" s="1"/>
      <c r="G3446" s="1"/>
      <c r="H3446" s="1"/>
      <c r="I3446" s="1"/>
      <c r="J3446" s="1"/>
    </row>
    <row r="3447" spans="1:10" ht="13.5" customHeight="1" x14ac:dyDescent="0.35">
      <c r="A3447" s="1"/>
      <c r="B3447" s="1"/>
      <c r="C3447" s="1"/>
      <c r="D3447" s="1"/>
      <c r="E3447" s="1"/>
      <c r="F3447" s="1"/>
      <c r="G3447" s="1"/>
      <c r="H3447" s="1"/>
      <c r="I3447" s="1"/>
      <c r="J3447" s="1"/>
    </row>
    <row r="3448" spans="1:10" ht="13.5" customHeight="1" x14ac:dyDescent="0.35">
      <c r="A3448" s="1"/>
      <c r="B3448" s="1"/>
      <c r="C3448" s="1"/>
      <c r="D3448" s="1"/>
      <c r="E3448" s="1"/>
      <c r="F3448" s="1"/>
      <c r="G3448" s="1"/>
      <c r="H3448" s="1"/>
      <c r="I3448" s="1"/>
      <c r="J3448" s="1"/>
    </row>
    <row r="3449" spans="1:10" ht="13.5" customHeight="1" x14ac:dyDescent="0.35">
      <c r="A3449" s="1"/>
      <c r="B3449" s="1"/>
      <c r="C3449" s="1"/>
      <c r="D3449" s="1"/>
      <c r="E3449" s="1"/>
      <c r="F3449" s="1"/>
      <c r="G3449" s="1"/>
      <c r="H3449" s="1"/>
      <c r="I3449" s="1"/>
      <c r="J3449" s="1"/>
    </row>
    <row r="3450" spans="1:10" ht="13.5" customHeight="1" x14ac:dyDescent="0.35">
      <c r="A3450" s="1"/>
      <c r="B3450" s="1"/>
      <c r="C3450" s="1"/>
      <c r="D3450" s="1"/>
      <c r="E3450" s="1"/>
      <c r="F3450" s="1"/>
      <c r="G3450" s="1"/>
      <c r="H3450" s="1"/>
      <c r="I3450" s="1"/>
      <c r="J3450" s="1"/>
    </row>
    <row r="3451" spans="1:10" ht="13.5" customHeight="1" x14ac:dyDescent="0.35">
      <c r="A3451" s="1"/>
      <c r="B3451" s="1"/>
      <c r="C3451" s="1"/>
      <c r="D3451" s="1"/>
      <c r="E3451" s="1"/>
      <c r="F3451" s="1"/>
      <c r="G3451" s="1"/>
      <c r="H3451" s="1"/>
      <c r="I3451" s="1"/>
      <c r="J3451" s="1"/>
    </row>
    <row r="3452" spans="1:10" ht="13.5" customHeight="1" x14ac:dyDescent="0.35">
      <c r="A3452" s="1"/>
      <c r="B3452" s="1"/>
      <c r="C3452" s="1"/>
      <c r="D3452" s="1"/>
      <c r="E3452" s="1"/>
      <c r="F3452" s="1"/>
      <c r="G3452" s="1"/>
      <c r="H3452" s="1"/>
      <c r="I3452" s="1"/>
      <c r="J3452" s="1"/>
    </row>
    <row r="3453" spans="1:10" ht="13.5" customHeight="1" x14ac:dyDescent="0.35">
      <c r="A3453" s="1"/>
      <c r="B3453" s="1"/>
      <c r="C3453" s="1"/>
      <c r="D3453" s="1"/>
      <c r="E3453" s="1"/>
      <c r="F3453" s="1"/>
      <c r="G3453" s="1"/>
      <c r="H3453" s="1"/>
      <c r="I3453" s="1"/>
      <c r="J3453" s="1"/>
    </row>
    <row r="3454" spans="1:10" ht="13.5" customHeight="1" x14ac:dyDescent="0.35">
      <c r="A3454" s="1"/>
      <c r="B3454" s="1"/>
      <c r="C3454" s="1"/>
      <c r="D3454" s="1"/>
      <c r="E3454" s="1"/>
      <c r="F3454" s="1"/>
      <c r="G3454" s="1"/>
      <c r="H3454" s="1"/>
      <c r="I3454" s="1"/>
      <c r="J3454" s="1"/>
    </row>
    <row r="3455" spans="1:10" ht="13.5" customHeight="1" x14ac:dyDescent="0.35">
      <c r="A3455" s="1"/>
      <c r="B3455" s="1"/>
      <c r="C3455" s="1"/>
      <c r="D3455" s="1"/>
      <c r="E3455" s="1"/>
      <c r="F3455" s="1"/>
      <c r="G3455" s="1"/>
      <c r="H3455" s="1"/>
      <c r="I3455" s="1"/>
      <c r="J3455" s="1"/>
    </row>
    <row r="3456" spans="1:10" ht="13.5" customHeight="1" x14ac:dyDescent="0.35">
      <c r="A3456" s="1"/>
      <c r="B3456" s="1"/>
      <c r="C3456" s="1"/>
      <c r="D3456" s="1"/>
      <c r="E3456" s="1"/>
      <c r="F3456" s="1"/>
      <c r="G3456" s="1"/>
      <c r="H3456" s="1"/>
      <c r="I3456" s="1"/>
      <c r="J3456" s="1"/>
    </row>
    <row r="3457" spans="1:10" ht="13.5" customHeight="1" x14ac:dyDescent="0.35">
      <c r="A3457" s="1"/>
      <c r="B3457" s="1"/>
      <c r="C3457" s="1"/>
      <c r="D3457" s="1"/>
      <c r="E3457" s="1"/>
      <c r="F3457" s="1"/>
      <c r="G3457" s="1"/>
      <c r="H3457" s="1"/>
      <c r="I3457" s="1"/>
      <c r="J3457" s="1"/>
    </row>
    <row r="3458" spans="1:10" ht="13.5" customHeight="1" x14ac:dyDescent="0.35">
      <c r="A3458" s="1"/>
      <c r="B3458" s="1"/>
      <c r="C3458" s="1"/>
      <c r="D3458" s="1"/>
      <c r="E3458" s="1"/>
      <c r="F3458" s="1"/>
      <c r="G3458" s="1"/>
      <c r="H3458" s="1"/>
      <c r="I3458" s="1"/>
      <c r="J3458" s="1"/>
    </row>
    <row r="3459" spans="1:10" ht="13.5" customHeight="1" x14ac:dyDescent="0.35">
      <c r="A3459" s="1"/>
      <c r="B3459" s="1"/>
      <c r="C3459" s="1"/>
      <c r="D3459" s="1"/>
      <c r="E3459" s="1"/>
      <c r="F3459" s="1"/>
      <c r="G3459" s="1"/>
      <c r="H3459" s="1"/>
      <c r="I3459" s="1"/>
      <c r="J3459" s="1"/>
    </row>
    <row r="3460" spans="1:10" ht="13.5" customHeight="1" x14ac:dyDescent="0.35">
      <c r="A3460" s="1"/>
      <c r="B3460" s="1"/>
      <c r="C3460" s="1"/>
      <c r="D3460" s="1"/>
      <c r="E3460" s="1"/>
      <c r="F3460" s="1"/>
      <c r="G3460" s="1"/>
      <c r="H3460" s="1"/>
      <c r="I3460" s="1"/>
      <c r="J3460" s="1"/>
    </row>
    <row r="3461" spans="1:10" ht="13.5" customHeight="1" x14ac:dyDescent="0.35">
      <c r="A3461" s="1"/>
      <c r="B3461" s="1"/>
      <c r="C3461" s="1"/>
      <c r="D3461" s="1"/>
      <c r="E3461" s="1"/>
      <c r="F3461" s="1"/>
      <c r="G3461" s="1"/>
      <c r="H3461" s="1"/>
      <c r="I3461" s="1"/>
      <c r="J3461" s="1"/>
    </row>
    <row r="3462" spans="1:10" ht="13.5" customHeight="1" x14ac:dyDescent="0.35">
      <c r="A3462" s="1"/>
      <c r="B3462" s="1"/>
      <c r="C3462" s="1"/>
      <c r="D3462" s="1"/>
      <c r="E3462" s="1"/>
      <c r="F3462" s="1"/>
      <c r="G3462" s="1"/>
      <c r="H3462" s="1"/>
      <c r="I3462" s="1"/>
      <c r="J3462" s="1"/>
    </row>
    <row r="3463" spans="1:10" ht="13.5" customHeight="1" x14ac:dyDescent="0.35">
      <c r="A3463" s="1"/>
      <c r="B3463" s="1"/>
      <c r="C3463" s="1"/>
      <c r="D3463" s="1"/>
      <c r="E3463" s="1"/>
      <c r="F3463" s="1"/>
      <c r="G3463" s="1"/>
      <c r="H3463" s="1"/>
      <c r="I3463" s="1"/>
      <c r="J3463" s="1"/>
    </row>
    <row r="3464" spans="1:10" ht="13.5" customHeight="1" x14ac:dyDescent="0.35">
      <c r="A3464" s="1"/>
      <c r="B3464" s="1"/>
      <c r="C3464" s="1"/>
      <c r="D3464" s="1"/>
      <c r="E3464" s="1"/>
      <c r="F3464" s="1"/>
      <c r="G3464" s="1"/>
      <c r="H3464" s="1"/>
      <c r="I3464" s="1"/>
      <c r="J3464" s="1"/>
    </row>
    <row r="3465" spans="1:10" ht="13.5" customHeight="1" x14ac:dyDescent="0.35">
      <c r="A3465" s="1"/>
      <c r="B3465" s="1"/>
      <c r="C3465" s="1"/>
      <c r="D3465" s="1"/>
      <c r="E3465" s="1"/>
      <c r="F3465" s="1"/>
      <c r="G3465" s="1"/>
      <c r="H3465" s="1"/>
      <c r="I3465" s="1"/>
      <c r="J3465" s="1"/>
    </row>
    <row r="3466" spans="1:10" ht="13.5" customHeight="1" x14ac:dyDescent="0.35">
      <c r="A3466" s="1"/>
      <c r="B3466" s="1"/>
      <c r="C3466" s="1"/>
      <c r="D3466" s="1"/>
      <c r="E3466" s="1"/>
      <c r="F3466" s="1"/>
      <c r="G3466" s="1"/>
      <c r="H3466" s="1"/>
      <c r="I3466" s="1"/>
      <c r="J3466" s="1"/>
    </row>
    <row r="3467" spans="1:10" ht="13.5" customHeight="1" x14ac:dyDescent="0.35">
      <c r="A3467" s="1"/>
      <c r="B3467" s="1"/>
      <c r="C3467" s="1"/>
      <c r="D3467" s="1"/>
      <c r="E3467" s="1"/>
      <c r="F3467" s="1"/>
      <c r="G3467" s="1"/>
      <c r="H3467" s="1"/>
      <c r="I3467" s="1"/>
      <c r="J3467" s="1"/>
    </row>
    <row r="3468" spans="1:10" ht="13.5" customHeight="1" x14ac:dyDescent="0.35">
      <c r="A3468" s="1"/>
      <c r="B3468" s="1"/>
      <c r="C3468" s="1"/>
      <c r="D3468" s="1"/>
      <c r="E3468" s="1"/>
      <c r="F3468" s="1"/>
      <c r="G3468" s="1"/>
      <c r="H3468" s="1"/>
      <c r="I3468" s="1"/>
      <c r="J3468" s="1"/>
    </row>
    <row r="3469" spans="1:10" ht="13.5" customHeight="1" x14ac:dyDescent="0.35">
      <c r="A3469" s="1"/>
      <c r="B3469" s="1"/>
      <c r="C3469" s="1"/>
      <c r="D3469" s="1"/>
      <c r="E3469" s="1"/>
      <c r="F3469" s="1"/>
      <c r="G3469" s="1"/>
      <c r="H3469" s="1"/>
      <c r="I3469" s="1"/>
      <c r="J3469" s="1"/>
    </row>
    <row r="3470" spans="1:10" ht="13.5" customHeight="1" x14ac:dyDescent="0.35">
      <c r="A3470" s="1"/>
      <c r="B3470" s="1"/>
      <c r="C3470" s="1"/>
      <c r="D3470" s="1"/>
      <c r="E3470" s="1"/>
      <c r="F3470" s="1"/>
      <c r="G3470" s="1"/>
      <c r="H3470" s="1"/>
      <c r="I3470" s="1"/>
      <c r="J3470" s="1"/>
    </row>
    <row r="3471" spans="1:10" ht="13.5" customHeight="1" x14ac:dyDescent="0.35">
      <c r="A3471" s="1"/>
      <c r="B3471" s="1"/>
      <c r="C3471" s="1"/>
      <c r="D3471" s="1"/>
      <c r="E3471" s="1"/>
      <c r="F3471" s="1"/>
      <c r="G3471" s="1"/>
      <c r="H3471" s="1"/>
      <c r="I3471" s="1"/>
      <c r="J3471" s="1"/>
    </row>
    <row r="3472" spans="1:10" ht="13.5" customHeight="1" x14ac:dyDescent="0.35">
      <c r="A3472" s="1"/>
      <c r="B3472" s="1"/>
      <c r="C3472" s="1"/>
      <c r="D3472" s="1"/>
      <c r="E3472" s="1"/>
      <c r="F3472" s="1"/>
      <c r="G3472" s="1"/>
      <c r="H3472" s="1"/>
      <c r="I3472" s="1"/>
      <c r="J3472" s="1"/>
    </row>
    <row r="3473" spans="1:10" ht="13.5" customHeight="1" x14ac:dyDescent="0.35">
      <c r="A3473" s="1"/>
      <c r="B3473" s="1"/>
      <c r="C3473" s="1"/>
      <c r="D3473" s="1"/>
      <c r="E3473" s="1"/>
      <c r="F3473" s="1"/>
      <c r="G3473" s="1"/>
      <c r="H3473" s="1"/>
      <c r="I3473" s="1"/>
      <c r="J3473" s="1"/>
    </row>
    <row r="3474" spans="1:10" ht="13.5" customHeight="1" x14ac:dyDescent="0.35">
      <c r="A3474" s="1"/>
      <c r="B3474" s="1"/>
      <c r="C3474" s="1"/>
      <c r="D3474" s="1"/>
      <c r="E3474" s="1"/>
      <c r="F3474" s="1"/>
      <c r="G3474" s="1"/>
      <c r="H3474" s="1"/>
      <c r="I3474" s="1"/>
      <c r="J3474" s="1"/>
    </row>
    <row r="3475" spans="1:10" ht="13.5" customHeight="1" x14ac:dyDescent="0.35">
      <c r="A3475" s="1"/>
      <c r="B3475" s="1"/>
      <c r="C3475" s="1"/>
      <c r="D3475" s="1"/>
      <c r="E3475" s="1"/>
      <c r="F3475" s="1"/>
      <c r="G3475" s="1"/>
      <c r="H3475" s="1"/>
      <c r="I3475" s="1"/>
      <c r="J3475" s="1"/>
    </row>
    <row r="3476" spans="1:10" ht="13.5" customHeight="1" x14ac:dyDescent="0.35">
      <c r="A3476" s="1"/>
      <c r="B3476" s="1"/>
      <c r="C3476" s="1"/>
      <c r="D3476" s="1"/>
      <c r="E3476" s="1"/>
      <c r="F3476" s="1"/>
      <c r="G3476" s="1"/>
      <c r="H3476" s="1"/>
      <c r="I3476" s="1"/>
      <c r="J3476" s="1"/>
    </row>
    <row r="3477" spans="1:10" ht="13.5" customHeight="1" x14ac:dyDescent="0.35">
      <c r="A3477" s="1"/>
      <c r="B3477" s="1"/>
      <c r="C3477" s="1"/>
      <c r="D3477" s="1"/>
      <c r="E3477" s="1"/>
      <c r="F3477" s="1"/>
      <c r="G3477" s="1"/>
      <c r="H3477" s="1"/>
      <c r="I3477" s="1"/>
      <c r="J3477" s="1"/>
    </row>
    <row r="3478" spans="1:10" ht="13.5" customHeight="1" x14ac:dyDescent="0.35">
      <c r="A3478" s="1"/>
      <c r="B3478" s="1"/>
      <c r="C3478" s="1"/>
      <c r="D3478" s="1"/>
      <c r="E3478" s="1"/>
      <c r="F3478" s="1"/>
      <c r="G3478" s="1"/>
      <c r="H3478" s="1"/>
      <c r="I3478" s="1"/>
      <c r="J3478" s="1"/>
    </row>
    <row r="3479" spans="1:10" ht="13.5" customHeight="1" x14ac:dyDescent="0.35">
      <c r="A3479" s="1"/>
      <c r="B3479" s="1"/>
      <c r="C3479" s="1"/>
      <c r="D3479" s="1"/>
      <c r="E3479" s="1"/>
      <c r="F3479" s="1"/>
      <c r="G3479" s="1"/>
      <c r="H3479" s="1"/>
      <c r="I3479" s="1"/>
      <c r="J3479" s="1"/>
    </row>
    <row r="3480" spans="1:10" ht="13.5" customHeight="1" x14ac:dyDescent="0.35">
      <c r="A3480" s="1"/>
      <c r="B3480" s="1"/>
      <c r="C3480" s="1"/>
      <c r="D3480" s="1"/>
      <c r="E3480" s="1"/>
      <c r="F3480" s="1"/>
      <c r="G3480" s="1"/>
      <c r="H3480" s="1"/>
      <c r="I3480" s="1"/>
      <c r="J3480" s="1"/>
    </row>
    <row r="3481" spans="1:10" ht="13.5" customHeight="1" x14ac:dyDescent="0.35">
      <c r="A3481" s="1"/>
      <c r="B3481" s="1"/>
      <c r="C3481" s="1"/>
      <c r="D3481" s="1"/>
      <c r="E3481" s="1"/>
      <c r="F3481" s="1"/>
      <c r="G3481" s="1"/>
      <c r="H3481" s="1"/>
      <c r="I3481" s="1"/>
      <c r="J3481" s="1"/>
    </row>
    <row r="3482" spans="1:10" ht="13.5" customHeight="1" x14ac:dyDescent="0.35">
      <c r="A3482" s="1"/>
      <c r="B3482" s="1"/>
      <c r="C3482" s="1"/>
      <c r="D3482" s="1"/>
      <c r="E3482" s="1"/>
      <c r="F3482" s="1"/>
      <c r="G3482" s="1"/>
      <c r="H3482" s="1"/>
      <c r="I3482" s="1"/>
      <c r="J3482" s="1"/>
    </row>
    <row r="3483" spans="1:10" ht="13.5" customHeight="1" x14ac:dyDescent="0.35">
      <c r="A3483" s="1"/>
      <c r="B3483" s="1"/>
      <c r="C3483" s="1"/>
      <c r="D3483" s="1"/>
      <c r="E3483" s="1"/>
      <c r="F3483" s="1"/>
      <c r="G3483" s="1"/>
      <c r="H3483" s="1"/>
      <c r="I3483" s="1"/>
      <c r="J3483" s="1"/>
    </row>
    <row r="3484" spans="1:10" ht="13.5" customHeight="1" x14ac:dyDescent="0.35">
      <c r="A3484" s="1"/>
      <c r="B3484" s="1"/>
      <c r="C3484" s="1"/>
      <c r="D3484" s="1"/>
      <c r="E3484" s="1"/>
      <c r="F3484" s="1"/>
      <c r="G3484" s="1"/>
      <c r="H3484" s="1"/>
      <c r="I3484" s="1"/>
      <c r="J3484" s="1"/>
    </row>
    <row r="3485" spans="1:10" ht="13.5" customHeight="1" x14ac:dyDescent="0.35">
      <c r="A3485" s="1"/>
      <c r="B3485" s="1"/>
      <c r="C3485" s="1"/>
      <c r="D3485" s="1"/>
      <c r="E3485" s="1"/>
      <c r="F3485" s="1"/>
      <c r="G3485" s="1"/>
      <c r="H3485" s="1"/>
      <c r="I3485" s="1"/>
      <c r="J3485" s="1"/>
    </row>
    <row r="3486" spans="1:10" ht="13.5" customHeight="1" x14ac:dyDescent="0.35">
      <c r="A3486" s="1"/>
      <c r="B3486" s="1"/>
      <c r="C3486" s="1"/>
      <c r="D3486" s="1"/>
      <c r="E3486" s="1"/>
      <c r="F3486" s="1"/>
      <c r="G3486" s="1"/>
      <c r="H3486" s="1"/>
      <c r="I3486" s="1"/>
      <c r="J3486" s="1"/>
    </row>
    <row r="3487" spans="1:10" ht="13.5" customHeight="1" x14ac:dyDescent="0.35">
      <c r="A3487" s="1"/>
      <c r="B3487" s="1"/>
      <c r="C3487" s="1"/>
      <c r="D3487" s="1"/>
      <c r="E3487" s="1"/>
      <c r="F3487" s="1"/>
      <c r="G3487" s="1"/>
      <c r="H3487" s="1"/>
      <c r="I3487" s="1"/>
      <c r="J3487" s="1"/>
    </row>
    <row r="3488" spans="1:10" ht="13.5" customHeight="1" x14ac:dyDescent="0.35">
      <c r="A3488" s="1"/>
      <c r="B3488" s="1"/>
      <c r="C3488" s="1"/>
      <c r="D3488" s="1"/>
      <c r="E3488" s="1"/>
      <c r="F3488" s="1"/>
      <c r="G3488" s="1"/>
      <c r="H3488" s="1"/>
      <c r="I3488" s="1"/>
      <c r="J3488" s="1"/>
    </row>
    <row r="3489" spans="1:10" ht="13.5" customHeight="1" x14ac:dyDescent="0.35">
      <c r="A3489" s="1"/>
      <c r="B3489" s="1"/>
      <c r="C3489" s="1"/>
      <c r="D3489" s="1"/>
      <c r="E3489" s="1"/>
      <c r="F3489" s="1"/>
      <c r="G3489" s="1"/>
      <c r="H3489" s="1"/>
      <c r="I3489" s="1"/>
      <c r="J3489" s="1"/>
    </row>
    <row r="3490" spans="1:10" ht="13.5" customHeight="1" x14ac:dyDescent="0.35">
      <c r="A3490" s="1"/>
      <c r="B3490" s="1"/>
      <c r="C3490" s="1"/>
      <c r="D3490" s="1"/>
      <c r="E3490" s="1"/>
      <c r="F3490" s="1"/>
      <c r="G3490" s="1"/>
      <c r="H3490" s="1"/>
      <c r="I3490" s="1"/>
      <c r="J3490" s="1"/>
    </row>
    <row r="3491" spans="1:10" ht="13.5" customHeight="1" x14ac:dyDescent="0.35">
      <c r="A3491" s="1"/>
      <c r="B3491" s="1"/>
      <c r="C3491" s="1"/>
      <c r="D3491" s="1"/>
      <c r="E3491" s="1"/>
      <c r="F3491" s="1"/>
      <c r="G3491" s="1"/>
      <c r="H3491" s="1"/>
      <c r="I3491" s="1"/>
      <c r="J3491" s="1"/>
    </row>
    <row r="3492" spans="1:10" ht="13.5" customHeight="1" x14ac:dyDescent="0.35">
      <c r="A3492" s="1"/>
      <c r="B3492" s="1"/>
      <c r="C3492" s="1"/>
      <c r="D3492" s="1"/>
      <c r="E3492" s="1"/>
      <c r="F3492" s="1"/>
      <c r="G3492" s="1"/>
      <c r="H3492" s="1"/>
      <c r="I3492" s="1"/>
      <c r="J3492" s="1"/>
    </row>
    <row r="3493" spans="1:10" ht="13.5" customHeight="1" x14ac:dyDescent="0.35">
      <c r="A3493" s="1"/>
      <c r="B3493" s="1"/>
      <c r="C3493" s="1"/>
      <c r="D3493" s="1"/>
      <c r="E3493" s="1"/>
      <c r="F3493" s="1"/>
      <c r="G3493" s="1"/>
      <c r="H3493" s="1"/>
      <c r="I3493" s="1"/>
      <c r="J3493" s="1"/>
    </row>
    <row r="3494" spans="1:10" ht="13.5" customHeight="1" x14ac:dyDescent="0.35">
      <c r="A3494" s="1"/>
      <c r="B3494" s="1"/>
      <c r="C3494" s="1"/>
      <c r="D3494" s="1"/>
      <c r="E3494" s="1"/>
      <c r="F3494" s="1"/>
      <c r="G3494" s="1"/>
      <c r="H3494" s="1"/>
      <c r="I3494" s="1"/>
      <c r="J3494" s="1"/>
    </row>
    <row r="3495" spans="1:10" ht="13.5" customHeight="1" x14ac:dyDescent="0.35">
      <c r="A3495" s="1"/>
      <c r="B3495" s="1"/>
      <c r="C3495" s="1"/>
      <c r="D3495" s="1"/>
      <c r="E3495" s="1"/>
      <c r="F3495" s="1"/>
      <c r="G3495" s="1"/>
      <c r="H3495" s="1"/>
      <c r="I3495" s="1"/>
      <c r="J3495" s="1"/>
    </row>
    <row r="3496" spans="1:10" ht="13.5" customHeight="1" x14ac:dyDescent="0.35">
      <c r="A3496" s="1"/>
      <c r="B3496" s="1"/>
      <c r="C3496" s="1"/>
      <c r="D3496" s="1"/>
      <c r="E3496" s="1"/>
      <c r="F3496" s="1"/>
      <c r="G3496" s="1"/>
      <c r="H3496" s="1"/>
      <c r="I3496" s="1"/>
      <c r="J3496" s="1"/>
    </row>
    <row r="3497" spans="1:10" ht="13.5" customHeight="1" x14ac:dyDescent="0.35">
      <c r="A3497" s="1"/>
      <c r="B3497" s="1"/>
      <c r="C3497" s="1"/>
      <c r="D3497" s="1"/>
      <c r="E3497" s="1"/>
      <c r="F3497" s="1"/>
      <c r="G3497" s="1"/>
      <c r="H3497" s="1"/>
      <c r="I3497" s="1"/>
      <c r="J3497" s="1"/>
    </row>
    <row r="3498" spans="1:10" ht="13.5" customHeight="1" x14ac:dyDescent="0.35">
      <c r="A3498" s="1"/>
      <c r="B3498" s="1"/>
      <c r="C3498" s="1"/>
      <c r="D3498" s="1"/>
      <c r="E3498" s="1"/>
      <c r="F3498" s="1"/>
      <c r="G3498" s="1"/>
      <c r="H3498" s="1"/>
      <c r="I3498" s="1"/>
      <c r="J3498" s="1"/>
    </row>
    <row r="3499" spans="1:10" ht="13.5" customHeight="1" x14ac:dyDescent="0.35">
      <c r="A3499" s="1"/>
      <c r="B3499" s="1"/>
      <c r="C3499" s="1"/>
      <c r="D3499" s="1"/>
      <c r="E3499" s="1"/>
      <c r="F3499" s="1"/>
      <c r="G3499" s="1"/>
      <c r="H3499" s="1"/>
      <c r="I3499" s="1"/>
      <c r="J3499" s="1"/>
    </row>
    <row r="3500" spans="1:10" ht="13.5" customHeight="1" x14ac:dyDescent="0.35">
      <c r="A3500" s="1"/>
      <c r="B3500" s="1"/>
      <c r="C3500" s="1"/>
      <c r="D3500" s="1"/>
      <c r="E3500" s="1"/>
      <c r="F3500" s="1"/>
      <c r="G3500" s="1"/>
      <c r="H3500" s="1"/>
      <c r="I3500" s="1"/>
      <c r="J3500" s="1"/>
    </row>
    <row r="3501" spans="1:10" ht="13.5" customHeight="1" x14ac:dyDescent="0.35">
      <c r="A3501" s="1"/>
      <c r="B3501" s="1"/>
      <c r="C3501" s="1"/>
      <c r="D3501" s="1"/>
      <c r="E3501" s="1"/>
      <c r="F3501" s="1"/>
      <c r="G3501" s="1"/>
      <c r="H3501" s="1"/>
      <c r="I3501" s="1"/>
      <c r="J3501" s="1"/>
    </row>
    <row r="3502" spans="1:10" ht="13.5" customHeight="1" x14ac:dyDescent="0.35">
      <c r="A3502" s="1"/>
      <c r="B3502" s="1"/>
      <c r="C3502" s="1"/>
      <c r="D3502" s="1"/>
      <c r="E3502" s="1"/>
      <c r="F3502" s="1"/>
      <c r="G3502" s="1"/>
      <c r="H3502" s="1"/>
      <c r="I3502" s="1"/>
      <c r="J3502" s="1"/>
    </row>
    <row r="3503" spans="1:10" ht="13.5" customHeight="1" x14ac:dyDescent="0.35">
      <c r="A3503" s="1"/>
      <c r="B3503" s="1"/>
      <c r="C3503" s="1"/>
      <c r="D3503" s="1"/>
      <c r="E3503" s="1"/>
      <c r="F3503" s="1"/>
      <c r="G3503" s="1"/>
      <c r="H3503" s="1"/>
      <c r="I3503" s="1"/>
      <c r="J3503" s="1"/>
    </row>
    <row r="3504" spans="1:10" ht="13.5" customHeight="1" x14ac:dyDescent="0.35">
      <c r="A3504" s="1"/>
      <c r="B3504" s="1"/>
      <c r="C3504" s="1"/>
      <c r="D3504" s="1"/>
      <c r="E3504" s="1"/>
      <c r="F3504" s="1"/>
      <c r="G3504" s="1"/>
      <c r="H3504" s="1"/>
      <c r="I3504" s="1"/>
      <c r="J3504" s="1"/>
    </row>
    <row r="3505" spans="1:10" ht="13.5" customHeight="1" x14ac:dyDescent="0.35">
      <c r="A3505" s="1"/>
      <c r="B3505" s="1"/>
      <c r="C3505" s="1"/>
      <c r="D3505" s="1"/>
      <c r="E3505" s="1"/>
      <c r="F3505" s="1"/>
      <c r="G3505" s="1"/>
      <c r="H3505" s="1"/>
      <c r="I3505" s="1"/>
      <c r="J3505" s="1"/>
    </row>
    <row r="3506" spans="1:10" ht="13.5" customHeight="1" x14ac:dyDescent="0.35">
      <c r="A3506" s="1"/>
      <c r="B3506" s="1"/>
      <c r="C3506" s="1"/>
      <c r="D3506" s="1"/>
      <c r="E3506" s="1"/>
      <c r="F3506" s="1"/>
      <c r="G3506" s="1"/>
      <c r="H3506" s="1"/>
      <c r="I3506" s="1"/>
      <c r="J3506" s="1"/>
    </row>
    <row r="3507" spans="1:10" ht="13.5" customHeight="1" x14ac:dyDescent="0.35">
      <c r="A3507" s="1"/>
      <c r="B3507" s="1"/>
      <c r="C3507" s="1"/>
      <c r="D3507" s="1"/>
      <c r="E3507" s="1"/>
      <c r="F3507" s="1"/>
      <c r="G3507" s="1"/>
      <c r="H3507" s="1"/>
      <c r="I3507" s="1"/>
      <c r="J3507" s="1"/>
    </row>
    <row r="3508" spans="1:10" ht="13.5" customHeight="1" x14ac:dyDescent="0.35">
      <c r="A3508" s="1"/>
      <c r="B3508" s="1"/>
      <c r="C3508" s="1"/>
      <c r="D3508" s="1"/>
      <c r="E3508" s="1"/>
      <c r="F3508" s="1"/>
      <c r="G3508" s="1"/>
      <c r="H3508" s="1"/>
      <c r="I3508" s="1"/>
      <c r="J3508" s="1"/>
    </row>
    <row r="3509" spans="1:10" ht="13.5" customHeight="1" x14ac:dyDescent="0.35">
      <c r="A3509" s="1"/>
      <c r="B3509" s="1"/>
      <c r="C3509" s="1"/>
      <c r="D3509" s="1"/>
      <c r="E3509" s="1"/>
      <c r="F3509" s="1"/>
      <c r="G3509" s="1"/>
      <c r="H3509" s="1"/>
      <c r="I3509" s="1"/>
      <c r="J3509" s="1"/>
    </row>
    <row r="3510" spans="1:10" ht="13.5" customHeight="1" x14ac:dyDescent="0.35">
      <c r="A3510" s="1"/>
      <c r="B3510" s="1"/>
      <c r="C3510" s="1"/>
      <c r="D3510" s="1"/>
      <c r="E3510" s="1"/>
      <c r="F3510" s="1"/>
      <c r="G3510" s="1"/>
      <c r="H3510" s="1"/>
      <c r="I3510" s="1"/>
      <c r="J3510" s="1"/>
    </row>
    <row r="3511" spans="1:10" ht="13.5" customHeight="1" x14ac:dyDescent="0.35">
      <c r="A3511" s="1"/>
      <c r="B3511" s="1"/>
      <c r="C3511" s="1"/>
      <c r="D3511" s="1"/>
      <c r="E3511" s="1"/>
      <c r="F3511" s="1"/>
      <c r="G3511" s="1"/>
      <c r="H3511" s="1"/>
      <c r="I3511" s="1"/>
      <c r="J3511" s="1"/>
    </row>
    <row r="3512" spans="1:10" ht="13.5" customHeight="1" x14ac:dyDescent="0.35">
      <c r="A3512" s="1"/>
      <c r="B3512" s="1"/>
      <c r="C3512" s="1"/>
      <c r="D3512" s="1"/>
      <c r="E3512" s="1"/>
      <c r="F3512" s="1"/>
      <c r="G3512" s="1"/>
      <c r="H3512" s="1"/>
      <c r="I3512" s="1"/>
      <c r="J3512" s="1"/>
    </row>
    <row r="3513" spans="1:10" ht="13.5" customHeight="1" x14ac:dyDescent="0.35">
      <c r="A3513" s="1"/>
      <c r="B3513" s="1"/>
      <c r="C3513" s="1"/>
      <c r="D3513" s="1"/>
      <c r="E3513" s="1"/>
      <c r="F3513" s="1"/>
      <c r="G3513" s="1"/>
      <c r="H3513" s="1"/>
      <c r="I3513" s="1"/>
      <c r="J3513" s="1"/>
    </row>
    <row r="3514" spans="1:10" ht="13.5" customHeight="1" x14ac:dyDescent="0.35">
      <c r="A3514" s="1"/>
      <c r="B3514" s="1"/>
      <c r="C3514" s="1"/>
      <c r="D3514" s="1"/>
      <c r="E3514" s="1"/>
      <c r="F3514" s="1"/>
      <c r="G3514" s="1"/>
      <c r="H3514" s="1"/>
      <c r="I3514" s="1"/>
      <c r="J3514" s="1"/>
    </row>
    <row r="3515" spans="1:10" ht="13.5" customHeight="1" x14ac:dyDescent="0.35">
      <c r="A3515" s="1"/>
      <c r="B3515" s="1"/>
      <c r="C3515" s="1"/>
      <c r="D3515" s="1"/>
      <c r="E3515" s="1"/>
      <c r="F3515" s="1"/>
      <c r="G3515" s="1"/>
      <c r="H3515" s="1"/>
      <c r="I3515" s="1"/>
      <c r="J3515" s="1"/>
    </row>
    <row r="3516" spans="1:10" ht="13.5" customHeight="1" x14ac:dyDescent="0.35">
      <c r="A3516" s="1"/>
      <c r="B3516" s="1"/>
      <c r="C3516" s="1"/>
      <c r="D3516" s="1"/>
      <c r="E3516" s="1"/>
      <c r="F3516" s="1"/>
      <c r="G3516" s="1"/>
      <c r="H3516" s="1"/>
      <c r="I3516" s="1"/>
      <c r="J3516" s="1"/>
    </row>
    <row r="3517" spans="1:10" ht="13.5" customHeight="1" x14ac:dyDescent="0.35">
      <c r="A3517" s="1"/>
      <c r="B3517" s="1"/>
      <c r="C3517" s="1"/>
      <c r="D3517" s="1"/>
      <c r="E3517" s="1"/>
      <c r="F3517" s="1"/>
      <c r="G3517" s="1"/>
      <c r="H3517" s="1"/>
      <c r="I3517" s="1"/>
      <c r="J3517" s="1"/>
    </row>
    <row r="3518" spans="1:10" ht="13.5" customHeight="1" x14ac:dyDescent="0.35">
      <c r="A3518" s="1"/>
      <c r="B3518" s="1"/>
      <c r="C3518" s="1"/>
      <c r="D3518" s="1"/>
      <c r="E3518" s="1"/>
      <c r="F3518" s="1"/>
      <c r="G3518" s="1"/>
      <c r="H3518" s="1"/>
      <c r="I3518" s="1"/>
      <c r="J3518" s="1"/>
    </row>
    <row r="3519" spans="1:10" ht="13.5" customHeight="1" x14ac:dyDescent="0.35">
      <c r="A3519" s="1"/>
      <c r="B3519" s="1"/>
      <c r="C3519" s="1"/>
      <c r="D3519" s="1"/>
      <c r="E3519" s="1"/>
      <c r="F3519" s="1"/>
      <c r="G3519" s="1"/>
      <c r="H3519" s="1"/>
      <c r="I3519" s="1"/>
      <c r="J3519" s="1"/>
    </row>
    <row r="3520" spans="1:10" ht="13.5" customHeight="1" x14ac:dyDescent="0.35">
      <c r="A3520" s="1"/>
      <c r="B3520" s="1"/>
      <c r="C3520" s="1"/>
      <c r="D3520" s="1"/>
      <c r="E3520" s="1"/>
      <c r="F3520" s="1"/>
      <c r="G3520" s="1"/>
      <c r="H3520" s="1"/>
      <c r="I3520" s="1"/>
      <c r="J3520" s="1"/>
    </row>
    <row r="3521" spans="1:10" ht="13.5" customHeight="1" x14ac:dyDescent="0.35">
      <c r="A3521" s="1"/>
      <c r="B3521" s="1"/>
      <c r="C3521" s="1"/>
      <c r="D3521" s="1"/>
      <c r="E3521" s="1"/>
      <c r="F3521" s="1"/>
      <c r="G3521" s="1"/>
      <c r="H3521" s="1"/>
      <c r="I3521" s="1"/>
      <c r="J3521" s="1"/>
    </row>
    <row r="3522" spans="1:10" ht="13.5" customHeight="1" x14ac:dyDescent="0.35">
      <c r="A3522" s="1"/>
      <c r="B3522" s="1"/>
      <c r="C3522" s="1"/>
      <c r="D3522" s="1"/>
      <c r="E3522" s="1"/>
      <c r="F3522" s="1"/>
      <c r="G3522" s="1"/>
      <c r="H3522" s="1"/>
      <c r="I3522" s="1"/>
      <c r="J3522" s="1"/>
    </row>
    <row r="3523" spans="1:10" ht="13.5" customHeight="1" x14ac:dyDescent="0.35">
      <c r="A3523" s="1"/>
      <c r="B3523" s="1"/>
      <c r="C3523" s="1"/>
      <c r="D3523" s="1"/>
      <c r="E3523" s="1"/>
      <c r="F3523" s="1"/>
      <c r="G3523" s="1"/>
      <c r="H3523" s="1"/>
      <c r="I3523" s="1"/>
      <c r="J3523" s="1"/>
    </row>
    <row r="3524" spans="1:10" ht="13.5" customHeight="1" x14ac:dyDescent="0.35">
      <c r="A3524" s="1"/>
      <c r="B3524" s="1"/>
      <c r="C3524" s="1"/>
      <c r="D3524" s="1"/>
      <c r="E3524" s="1"/>
      <c r="F3524" s="1"/>
      <c r="G3524" s="1"/>
      <c r="H3524" s="1"/>
      <c r="I3524" s="1"/>
      <c r="J3524" s="1"/>
    </row>
    <row r="3525" spans="1:10" ht="13.5" customHeight="1" x14ac:dyDescent="0.35">
      <c r="A3525" s="1"/>
      <c r="B3525" s="1"/>
      <c r="C3525" s="1"/>
      <c r="D3525" s="1"/>
      <c r="E3525" s="1"/>
      <c r="F3525" s="1"/>
      <c r="G3525" s="1"/>
      <c r="H3525" s="1"/>
      <c r="I3525" s="1"/>
      <c r="J3525" s="1"/>
    </row>
    <row r="3526" spans="1:10" ht="13.5" customHeight="1" x14ac:dyDescent="0.35">
      <c r="A3526" s="1"/>
      <c r="B3526" s="1"/>
      <c r="C3526" s="1"/>
      <c r="D3526" s="1"/>
      <c r="E3526" s="1"/>
      <c r="F3526" s="1"/>
      <c r="G3526" s="1"/>
      <c r="H3526" s="1"/>
      <c r="I3526" s="1"/>
      <c r="J3526" s="1"/>
    </row>
    <row r="3527" spans="1:10" ht="13.5" customHeight="1" x14ac:dyDescent="0.35">
      <c r="A3527" s="1"/>
      <c r="B3527" s="1"/>
      <c r="C3527" s="1"/>
      <c r="D3527" s="1"/>
      <c r="E3527" s="1"/>
      <c r="F3527" s="1"/>
      <c r="G3527" s="1"/>
      <c r="H3527" s="1"/>
      <c r="I3527" s="1"/>
      <c r="J3527" s="1"/>
    </row>
    <row r="3528" spans="1:10" ht="13.5" customHeight="1" x14ac:dyDescent="0.35">
      <c r="A3528" s="1"/>
      <c r="B3528" s="1"/>
      <c r="C3528" s="1"/>
      <c r="D3528" s="1"/>
      <c r="E3528" s="1"/>
      <c r="F3528" s="1"/>
      <c r="G3528" s="1"/>
      <c r="H3528" s="1"/>
      <c r="I3528" s="1"/>
      <c r="J3528" s="1"/>
    </row>
    <row r="3529" spans="1:10" ht="13.5" customHeight="1" x14ac:dyDescent="0.35">
      <c r="A3529" s="1"/>
      <c r="B3529" s="1"/>
      <c r="C3529" s="1"/>
      <c r="D3529" s="1"/>
      <c r="E3529" s="1"/>
      <c r="F3529" s="1"/>
      <c r="G3529" s="1"/>
      <c r="H3529" s="1"/>
      <c r="I3529" s="1"/>
      <c r="J3529" s="1"/>
    </row>
    <row r="3530" spans="1:10" ht="13.5" customHeight="1" x14ac:dyDescent="0.35">
      <c r="A3530" s="1"/>
      <c r="B3530" s="1"/>
      <c r="C3530" s="1"/>
      <c r="D3530" s="1"/>
      <c r="E3530" s="1"/>
      <c r="F3530" s="1"/>
      <c r="G3530" s="1"/>
      <c r="H3530" s="1"/>
      <c r="I3530" s="1"/>
      <c r="J3530" s="1"/>
    </row>
    <row r="3531" spans="1:10" ht="13.5" customHeight="1" x14ac:dyDescent="0.35">
      <c r="A3531" s="1"/>
      <c r="B3531" s="1"/>
      <c r="C3531" s="1"/>
      <c r="D3531" s="1"/>
      <c r="E3531" s="1"/>
      <c r="F3531" s="1"/>
      <c r="G3531" s="1"/>
      <c r="H3531" s="1"/>
      <c r="I3531" s="1"/>
      <c r="J3531" s="1"/>
    </row>
    <row r="3532" spans="1:10" ht="13.5" customHeight="1" x14ac:dyDescent="0.35">
      <c r="A3532" s="1"/>
      <c r="B3532" s="1"/>
      <c r="C3532" s="1"/>
      <c r="D3532" s="1"/>
      <c r="E3532" s="1"/>
      <c r="F3532" s="1"/>
      <c r="G3532" s="1"/>
      <c r="H3532" s="1"/>
      <c r="I3532" s="1"/>
      <c r="J3532" s="1"/>
    </row>
    <row r="3533" spans="1:10" ht="13.5" customHeight="1" x14ac:dyDescent="0.35">
      <c r="A3533" s="1"/>
      <c r="B3533" s="1"/>
      <c r="C3533" s="1"/>
      <c r="D3533" s="1"/>
      <c r="E3533" s="1"/>
      <c r="F3533" s="1"/>
      <c r="G3533" s="1"/>
      <c r="H3533" s="1"/>
      <c r="I3533" s="1"/>
      <c r="J3533" s="1"/>
    </row>
    <row r="3534" spans="1:10" ht="13.5" customHeight="1" x14ac:dyDescent="0.35">
      <c r="A3534" s="1"/>
      <c r="B3534" s="1"/>
      <c r="C3534" s="1"/>
      <c r="D3534" s="1"/>
      <c r="E3534" s="1"/>
      <c r="F3534" s="1"/>
      <c r="G3534" s="1"/>
      <c r="H3534" s="1"/>
      <c r="I3534" s="1"/>
      <c r="J3534" s="1"/>
    </row>
    <row r="3535" spans="1:10" ht="13.5" customHeight="1" x14ac:dyDescent="0.35">
      <c r="A3535" s="1"/>
      <c r="B3535" s="1"/>
      <c r="C3535" s="1"/>
      <c r="D3535" s="1"/>
      <c r="E3535" s="1"/>
      <c r="F3535" s="1"/>
      <c r="G3535" s="1"/>
      <c r="H3535" s="1"/>
      <c r="I3535" s="1"/>
      <c r="J3535" s="1"/>
    </row>
    <row r="3536" spans="1:10" ht="13.5" customHeight="1" x14ac:dyDescent="0.35">
      <c r="A3536" s="1"/>
      <c r="B3536" s="1"/>
      <c r="C3536" s="1"/>
      <c r="D3536" s="1"/>
      <c r="E3536" s="1"/>
      <c r="F3536" s="1"/>
      <c r="G3536" s="1"/>
      <c r="H3536" s="1"/>
      <c r="I3536" s="1"/>
      <c r="J3536" s="1"/>
    </row>
    <row r="3537" spans="1:10" ht="13.5" customHeight="1" x14ac:dyDescent="0.35">
      <c r="A3537" s="1"/>
      <c r="B3537" s="1"/>
      <c r="C3537" s="1"/>
      <c r="D3537" s="1"/>
      <c r="E3537" s="1"/>
      <c r="F3537" s="1"/>
      <c r="G3537" s="1"/>
      <c r="H3537" s="1"/>
      <c r="I3537" s="1"/>
      <c r="J3537" s="1"/>
    </row>
    <row r="3538" spans="1:10" ht="13.5" customHeight="1" x14ac:dyDescent="0.35">
      <c r="A3538" s="1"/>
      <c r="B3538" s="1"/>
      <c r="C3538" s="1"/>
      <c r="D3538" s="1"/>
      <c r="E3538" s="1"/>
      <c r="F3538" s="1"/>
      <c r="G3538" s="1"/>
      <c r="H3538" s="1"/>
      <c r="I3538" s="1"/>
      <c r="J3538" s="1"/>
    </row>
    <row r="3539" spans="1:10" ht="13.5" customHeight="1" x14ac:dyDescent="0.35">
      <c r="A3539" s="1"/>
      <c r="B3539" s="1"/>
      <c r="C3539" s="1"/>
      <c r="D3539" s="1"/>
      <c r="E3539" s="1"/>
      <c r="F3539" s="1"/>
      <c r="G3539" s="1"/>
      <c r="H3539" s="1"/>
      <c r="I3539" s="1"/>
      <c r="J3539" s="1"/>
    </row>
    <row r="3540" spans="1:10" ht="13.5" customHeight="1" x14ac:dyDescent="0.35">
      <c r="A3540" s="1"/>
      <c r="B3540" s="1"/>
      <c r="C3540" s="1"/>
      <c r="D3540" s="1"/>
      <c r="E3540" s="1"/>
      <c r="F3540" s="1"/>
      <c r="G3540" s="1"/>
      <c r="H3540" s="1"/>
      <c r="I3540" s="1"/>
      <c r="J3540" s="1"/>
    </row>
    <row r="3541" spans="1:10" ht="13.5" customHeight="1" x14ac:dyDescent="0.35">
      <c r="A3541" s="1"/>
      <c r="B3541" s="1"/>
      <c r="C3541" s="1"/>
      <c r="D3541" s="1"/>
      <c r="E3541" s="1"/>
      <c r="F3541" s="1"/>
      <c r="G3541" s="1"/>
      <c r="H3541" s="1"/>
      <c r="I3541" s="1"/>
      <c r="J3541" s="1"/>
    </row>
    <row r="3542" spans="1:10" ht="13.5" customHeight="1" x14ac:dyDescent="0.35">
      <c r="A3542" s="1"/>
      <c r="B3542" s="1"/>
      <c r="C3542" s="1"/>
      <c r="D3542" s="1"/>
      <c r="E3542" s="1"/>
      <c r="F3542" s="1"/>
      <c r="G3542" s="1"/>
      <c r="H3542" s="1"/>
      <c r="I3542" s="1"/>
      <c r="J3542" s="1"/>
    </row>
    <row r="3543" spans="1:10" ht="13.5" customHeight="1" x14ac:dyDescent="0.35">
      <c r="A3543" s="1"/>
      <c r="B3543" s="1"/>
      <c r="C3543" s="1"/>
      <c r="D3543" s="1"/>
      <c r="E3543" s="1"/>
      <c r="F3543" s="1"/>
      <c r="G3543" s="1"/>
      <c r="H3543" s="1"/>
      <c r="I3543" s="1"/>
      <c r="J3543" s="1"/>
    </row>
    <row r="3544" spans="1:10" ht="13.5" customHeight="1" x14ac:dyDescent="0.35">
      <c r="A3544" s="1"/>
      <c r="B3544" s="1"/>
      <c r="C3544" s="1"/>
      <c r="D3544" s="1"/>
      <c r="E3544" s="1"/>
      <c r="F3544" s="1"/>
      <c r="G3544" s="1"/>
      <c r="H3544" s="1"/>
      <c r="I3544" s="1"/>
      <c r="J3544" s="1"/>
    </row>
    <row r="3545" spans="1:10" ht="13.5" customHeight="1" x14ac:dyDescent="0.35">
      <c r="A3545" s="1"/>
      <c r="B3545" s="1"/>
      <c r="C3545" s="1"/>
      <c r="D3545" s="1"/>
      <c r="E3545" s="1"/>
      <c r="F3545" s="1"/>
      <c r="G3545" s="1"/>
      <c r="H3545" s="1"/>
      <c r="I3545" s="1"/>
      <c r="J3545" s="1"/>
    </row>
    <row r="3546" spans="1:10" ht="13.5" customHeight="1" x14ac:dyDescent="0.35">
      <c r="A3546" s="1"/>
      <c r="B3546" s="1"/>
      <c r="C3546" s="1"/>
      <c r="D3546" s="1"/>
      <c r="E3546" s="1"/>
      <c r="F3546" s="1"/>
      <c r="G3546" s="1"/>
      <c r="H3546" s="1"/>
      <c r="I3546" s="1"/>
      <c r="J3546" s="1"/>
    </row>
    <row r="3547" spans="1:10" ht="13.5" customHeight="1" x14ac:dyDescent="0.35">
      <c r="A3547" s="1"/>
      <c r="B3547" s="1"/>
      <c r="C3547" s="1"/>
      <c r="D3547" s="1"/>
      <c r="E3547" s="1"/>
      <c r="F3547" s="1"/>
      <c r="G3547" s="1"/>
      <c r="H3547" s="1"/>
      <c r="I3547" s="1"/>
      <c r="J3547" s="1"/>
    </row>
    <row r="3548" spans="1:10" ht="13.5" customHeight="1" x14ac:dyDescent="0.35">
      <c r="A3548" s="1"/>
      <c r="B3548" s="1"/>
      <c r="C3548" s="1"/>
      <c r="D3548" s="1"/>
      <c r="E3548" s="1"/>
      <c r="F3548" s="1"/>
      <c r="G3548" s="1"/>
      <c r="H3548" s="1"/>
      <c r="I3548" s="1"/>
      <c r="J3548" s="1"/>
    </row>
    <row r="3549" spans="1:10" ht="13.5" customHeight="1" x14ac:dyDescent="0.35">
      <c r="A3549" s="1"/>
      <c r="B3549" s="1"/>
      <c r="C3549" s="1"/>
      <c r="D3549" s="1"/>
      <c r="E3549" s="1"/>
      <c r="F3549" s="1"/>
      <c r="G3549" s="1"/>
      <c r="H3549" s="1"/>
      <c r="I3549" s="1"/>
      <c r="J3549" s="1"/>
    </row>
    <row r="3550" spans="1:10" ht="13.5" customHeight="1" x14ac:dyDescent="0.35">
      <c r="A3550" s="1"/>
      <c r="B3550" s="1"/>
      <c r="C3550" s="1"/>
      <c r="D3550" s="1"/>
      <c r="E3550" s="1"/>
      <c r="F3550" s="1"/>
      <c r="G3550" s="1"/>
      <c r="H3550" s="1"/>
      <c r="I3550" s="1"/>
      <c r="J3550" s="1"/>
    </row>
    <row r="3551" spans="1:10" ht="13.5" customHeight="1" x14ac:dyDescent="0.35">
      <c r="A3551" s="1"/>
      <c r="B3551" s="1"/>
      <c r="C3551" s="1"/>
      <c r="D3551" s="1"/>
      <c r="E3551" s="1"/>
      <c r="F3551" s="1"/>
      <c r="G3551" s="1"/>
      <c r="H3551" s="1"/>
      <c r="I3551" s="1"/>
      <c r="J3551" s="1"/>
    </row>
    <row r="3552" spans="1:10" ht="13.5" customHeight="1" x14ac:dyDescent="0.35">
      <c r="A3552" s="1"/>
      <c r="B3552" s="1"/>
      <c r="C3552" s="1"/>
      <c r="D3552" s="1"/>
      <c r="E3552" s="1"/>
      <c r="F3552" s="1"/>
      <c r="G3552" s="1"/>
      <c r="H3552" s="1"/>
      <c r="I3552" s="1"/>
      <c r="J3552" s="1"/>
    </row>
    <row r="3553" spans="1:10" ht="13.5" customHeight="1" x14ac:dyDescent="0.35">
      <c r="A3553" s="1"/>
      <c r="B3553" s="1"/>
      <c r="C3553" s="1"/>
      <c r="D3553" s="1"/>
      <c r="E3553" s="1"/>
      <c r="F3553" s="1"/>
      <c r="G3553" s="1"/>
      <c r="H3553" s="1"/>
      <c r="I3553" s="1"/>
      <c r="J3553" s="1"/>
    </row>
    <row r="3554" spans="1:10" ht="13.5" customHeight="1" x14ac:dyDescent="0.35">
      <c r="A3554" s="1"/>
      <c r="B3554" s="1"/>
      <c r="C3554" s="1"/>
      <c r="D3554" s="1"/>
      <c r="E3554" s="1"/>
      <c r="F3554" s="1"/>
      <c r="G3554" s="1"/>
      <c r="H3554" s="1"/>
      <c r="I3554" s="1"/>
      <c r="J3554" s="1"/>
    </row>
    <row r="3555" spans="1:10" ht="13.5" customHeight="1" x14ac:dyDescent="0.35">
      <c r="A3555" s="1"/>
      <c r="B3555" s="1"/>
      <c r="C3555" s="1"/>
      <c r="D3555" s="1"/>
      <c r="E3555" s="1"/>
      <c r="F3555" s="1"/>
      <c r="G3555" s="1"/>
      <c r="H3555" s="1"/>
      <c r="I3555" s="1"/>
      <c r="J3555" s="1"/>
    </row>
    <row r="3556" spans="1:10" ht="13.5" customHeight="1" x14ac:dyDescent="0.35">
      <c r="A3556" s="1"/>
      <c r="B3556" s="1"/>
      <c r="C3556" s="1"/>
      <c r="D3556" s="1"/>
      <c r="E3556" s="1"/>
      <c r="F3556" s="1"/>
      <c r="G3556" s="1"/>
      <c r="H3556" s="1"/>
      <c r="I3556" s="1"/>
      <c r="J3556" s="1"/>
    </row>
    <row r="3557" spans="1:10" ht="13.5" customHeight="1" x14ac:dyDescent="0.35">
      <c r="A3557" s="1"/>
      <c r="B3557" s="1"/>
      <c r="C3557" s="1"/>
      <c r="D3557" s="1"/>
      <c r="E3557" s="1"/>
      <c r="F3557" s="1"/>
      <c r="G3557" s="1"/>
      <c r="H3557" s="1"/>
      <c r="I3557" s="1"/>
      <c r="J3557" s="1"/>
    </row>
    <row r="3558" spans="1:10" ht="13.5" customHeight="1" x14ac:dyDescent="0.35">
      <c r="A3558" s="1"/>
      <c r="B3558" s="1"/>
      <c r="C3558" s="1"/>
      <c r="D3558" s="1"/>
      <c r="E3558" s="1"/>
      <c r="F3558" s="1"/>
      <c r="G3558" s="1"/>
      <c r="H3558" s="1"/>
      <c r="I3558" s="1"/>
      <c r="J3558" s="1"/>
    </row>
    <row r="3559" spans="1:10" ht="13.5" customHeight="1" x14ac:dyDescent="0.35">
      <c r="A3559" s="1"/>
      <c r="B3559" s="1"/>
      <c r="C3559" s="1"/>
      <c r="D3559" s="1"/>
      <c r="E3559" s="1"/>
      <c r="F3559" s="1"/>
      <c r="G3559" s="1"/>
      <c r="H3559" s="1"/>
      <c r="I3559" s="1"/>
      <c r="J3559" s="1"/>
    </row>
    <row r="3560" spans="1:10" ht="13.5" customHeight="1" x14ac:dyDescent="0.35">
      <c r="A3560" s="1"/>
      <c r="B3560" s="1"/>
      <c r="C3560" s="1"/>
      <c r="D3560" s="1"/>
      <c r="E3560" s="1"/>
      <c r="F3560" s="1"/>
      <c r="G3560" s="1"/>
      <c r="H3560" s="1"/>
      <c r="I3560" s="1"/>
      <c r="J3560" s="1"/>
    </row>
    <row r="3561" spans="1:10" ht="13.5" customHeight="1" x14ac:dyDescent="0.35">
      <c r="A3561" s="1"/>
      <c r="B3561" s="1"/>
      <c r="C3561" s="1"/>
      <c r="D3561" s="1"/>
      <c r="E3561" s="1"/>
      <c r="F3561" s="1"/>
      <c r="G3561" s="1"/>
      <c r="H3561" s="1"/>
      <c r="I3561" s="1"/>
      <c r="J3561" s="1"/>
    </row>
    <row r="3562" spans="1:10" ht="13.5" customHeight="1" x14ac:dyDescent="0.35">
      <c r="A3562" s="1"/>
      <c r="B3562" s="1"/>
      <c r="C3562" s="1"/>
      <c r="D3562" s="1"/>
      <c r="E3562" s="1"/>
      <c r="F3562" s="1"/>
      <c r="G3562" s="1"/>
      <c r="H3562" s="1"/>
      <c r="I3562" s="1"/>
      <c r="J3562" s="1"/>
    </row>
    <row r="3563" spans="1:10" ht="13.5" customHeight="1" x14ac:dyDescent="0.35">
      <c r="A3563" s="1"/>
      <c r="B3563" s="1"/>
      <c r="C3563" s="1"/>
      <c r="D3563" s="1"/>
      <c r="E3563" s="1"/>
      <c r="F3563" s="1"/>
      <c r="G3563" s="1"/>
      <c r="H3563" s="1"/>
      <c r="I3563" s="1"/>
      <c r="J3563" s="1"/>
    </row>
    <row r="3564" spans="1:10" ht="13.5" customHeight="1" x14ac:dyDescent="0.35">
      <c r="A3564" s="1"/>
      <c r="B3564" s="1"/>
      <c r="C3564" s="1"/>
      <c r="D3564" s="1"/>
      <c r="E3564" s="1"/>
      <c r="F3564" s="1"/>
      <c r="G3564" s="1"/>
      <c r="H3564" s="1"/>
      <c r="I3564" s="1"/>
      <c r="J3564" s="1"/>
    </row>
    <row r="3565" spans="1:10" ht="13.5" customHeight="1" x14ac:dyDescent="0.35">
      <c r="A3565" s="1"/>
      <c r="B3565" s="1"/>
      <c r="C3565" s="1"/>
      <c r="D3565" s="1"/>
      <c r="E3565" s="1"/>
      <c r="F3565" s="1"/>
      <c r="G3565" s="1"/>
      <c r="H3565" s="1"/>
      <c r="I3565" s="1"/>
      <c r="J3565" s="1"/>
    </row>
    <row r="3566" spans="1:10" ht="13.5" customHeight="1" x14ac:dyDescent="0.35">
      <c r="A3566" s="1"/>
      <c r="B3566" s="1"/>
      <c r="C3566" s="1"/>
      <c r="D3566" s="1"/>
      <c r="E3566" s="1"/>
      <c r="F3566" s="1"/>
      <c r="G3566" s="1"/>
      <c r="H3566" s="1"/>
      <c r="I3566" s="1"/>
      <c r="J3566" s="1"/>
    </row>
    <row r="3567" spans="1:10" ht="13.5" customHeight="1" x14ac:dyDescent="0.35">
      <c r="A3567" s="1"/>
      <c r="B3567" s="1"/>
      <c r="C3567" s="1"/>
      <c r="D3567" s="1"/>
      <c r="E3567" s="1"/>
      <c r="F3567" s="1"/>
      <c r="G3567" s="1"/>
      <c r="H3567" s="1"/>
      <c r="I3567" s="1"/>
      <c r="J3567" s="1"/>
    </row>
    <row r="3568" spans="1:10" ht="13.5" customHeight="1" x14ac:dyDescent="0.35">
      <c r="A3568" s="1"/>
      <c r="B3568" s="1"/>
      <c r="C3568" s="1"/>
      <c r="D3568" s="1"/>
      <c r="E3568" s="1"/>
      <c r="F3568" s="1"/>
      <c r="G3568" s="1"/>
      <c r="H3568" s="1"/>
      <c r="I3568" s="1"/>
      <c r="J3568" s="1"/>
    </row>
    <row r="3569" spans="1:10" ht="13.5" customHeight="1" x14ac:dyDescent="0.35">
      <c r="A3569" s="1"/>
      <c r="B3569" s="1"/>
      <c r="C3569" s="1"/>
      <c r="D3569" s="1"/>
      <c r="E3569" s="1"/>
      <c r="F3569" s="1"/>
      <c r="G3569" s="1"/>
      <c r="H3569" s="1"/>
      <c r="I3569" s="1"/>
      <c r="J3569" s="1"/>
    </row>
    <row r="3570" spans="1:10" ht="13.5" customHeight="1" x14ac:dyDescent="0.35">
      <c r="A3570" s="1"/>
      <c r="B3570" s="1"/>
      <c r="C3570" s="1"/>
      <c r="D3570" s="1"/>
      <c r="E3570" s="1"/>
      <c r="F3570" s="1"/>
      <c r="G3570" s="1"/>
      <c r="H3570" s="1"/>
      <c r="I3570" s="1"/>
      <c r="J3570" s="1"/>
    </row>
    <row r="3571" spans="1:10" ht="13.5" customHeight="1" x14ac:dyDescent="0.35">
      <c r="A3571" s="1"/>
      <c r="B3571" s="1"/>
      <c r="C3571" s="1"/>
      <c r="D3571" s="1"/>
      <c r="E3571" s="1"/>
      <c r="F3571" s="1"/>
      <c r="G3571" s="1"/>
      <c r="H3571" s="1"/>
      <c r="I3571" s="1"/>
      <c r="J3571" s="1"/>
    </row>
    <row r="3572" spans="1:10" ht="13.5" customHeight="1" x14ac:dyDescent="0.35">
      <c r="A3572" s="1"/>
      <c r="B3572" s="1"/>
      <c r="C3572" s="1"/>
      <c r="D3572" s="1"/>
      <c r="E3572" s="1"/>
      <c r="F3572" s="1"/>
      <c r="G3572" s="1"/>
      <c r="H3572" s="1"/>
      <c r="I3572" s="1"/>
      <c r="J3572" s="1"/>
    </row>
    <row r="3573" spans="1:10" ht="13.5" customHeight="1" x14ac:dyDescent="0.35">
      <c r="A3573" s="1"/>
      <c r="B3573" s="1"/>
      <c r="C3573" s="1"/>
      <c r="D3573" s="1"/>
      <c r="E3573" s="1"/>
      <c r="F3573" s="1"/>
      <c r="G3573" s="1"/>
      <c r="H3573" s="1"/>
      <c r="I3573" s="1"/>
      <c r="J3573" s="1"/>
    </row>
    <row r="3574" spans="1:10" ht="13.5" customHeight="1" x14ac:dyDescent="0.35">
      <c r="A3574" s="1"/>
      <c r="B3574" s="1"/>
      <c r="C3574" s="1"/>
      <c r="D3574" s="1"/>
      <c r="E3574" s="1"/>
      <c r="F3574" s="1"/>
      <c r="G3574" s="1"/>
      <c r="H3574" s="1"/>
      <c r="I3574" s="1"/>
      <c r="J3574" s="1"/>
    </row>
    <row r="3575" spans="1:10" ht="13.5" customHeight="1" x14ac:dyDescent="0.35">
      <c r="A3575" s="1"/>
      <c r="B3575" s="1"/>
      <c r="C3575" s="1"/>
      <c r="D3575" s="1"/>
      <c r="E3575" s="1"/>
      <c r="F3575" s="1"/>
      <c r="G3575" s="1"/>
      <c r="H3575" s="1"/>
      <c r="I3575" s="1"/>
      <c r="J3575" s="1"/>
    </row>
    <row r="3576" spans="1:10" ht="13.5" customHeight="1" x14ac:dyDescent="0.35">
      <c r="A3576" s="1"/>
      <c r="B3576" s="1"/>
      <c r="C3576" s="1"/>
      <c r="D3576" s="1"/>
      <c r="E3576" s="1"/>
      <c r="F3576" s="1"/>
      <c r="G3576" s="1"/>
      <c r="H3576" s="1"/>
      <c r="I3576" s="1"/>
      <c r="J3576" s="1"/>
    </row>
    <row r="3577" spans="1:10" ht="13.5" customHeight="1" x14ac:dyDescent="0.35">
      <c r="A3577" s="1"/>
      <c r="B3577" s="1"/>
      <c r="C3577" s="1"/>
      <c r="D3577" s="1"/>
      <c r="E3577" s="1"/>
      <c r="F3577" s="1"/>
      <c r="G3577" s="1"/>
      <c r="H3577" s="1"/>
      <c r="I3577" s="1"/>
      <c r="J3577" s="1"/>
    </row>
    <row r="3578" spans="1:10" ht="13.5" customHeight="1" x14ac:dyDescent="0.35">
      <c r="A3578" s="1"/>
      <c r="B3578" s="1"/>
      <c r="C3578" s="1"/>
      <c r="D3578" s="1"/>
      <c r="E3578" s="1"/>
      <c r="F3578" s="1"/>
      <c r="G3578" s="1"/>
      <c r="H3578" s="1"/>
      <c r="I3578" s="1"/>
      <c r="J3578" s="1"/>
    </row>
    <row r="3579" spans="1:10" ht="13.5" customHeight="1" x14ac:dyDescent="0.35">
      <c r="A3579" s="1"/>
      <c r="B3579" s="1"/>
      <c r="C3579" s="1"/>
      <c r="D3579" s="1"/>
      <c r="E3579" s="1"/>
      <c r="F3579" s="1"/>
      <c r="G3579" s="1"/>
      <c r="H3579" s="1"/>
      <c r="I3579" s="1"/>
      <c r="J3579" s="1"/>
    </row>
    <row r="3580" spans="1:10" ht="13.5" customHeight="1" x14ac:dyDescent="0.35">
      <c r="A3580" s="1"/>
      <c r="B3580" s="1"/>
      <c r="C3580" s="1"/>
      <c r="D3580" s="1"/>
      <c r="E3580" s="1"/>
      <c r="F3580" s="1"/>
      <c r="G3580" s="1"/>
      <c r="H3580" s="1"/>
      <c r="I3580" s="1"/>
      <c r="J3580" s="1"/>
    </row>
    <row r="3581" spans="1:10" ht="13.5" customHeight="1" x14ac:dyDescent="0.35">
      <c r="A3581" s="1"/>
      <c r="B3581" s="1"/>
      <c r="C3581" s="1"/>
      <c r="D3581" s="1"/>
      <c r="E3581" s="1"/>
      <c r="F3581" s="1"/>
      <c r="G3581" s="1"/>
      <c r="H3581" s="1"/>
      <c r="I3581" s="1"/>
      <c r="J3581" s="1"/>
    </row>
    <row r="3582" spans="1:10" ht="13.5" customHeight="1" x14ac:dyDescent="0.35">
      <c r="A3582" s="1"/>
      <c r="B3582" s="1"/>
      <c r="C3582" s="1"/>
      <c r="D3582" s="1"/>
      <c r="E3582" s="1"/>
      <c r="F3582" s="1"/>
      <c r="G3582" s="1"/>
      <c r="H3582" s="1"/>
      <c r="I3582" s="1"/>
      <c r="J3582" s="1"/>
    </row>
    <row r="3583" spans="1:10" ht="13.5" customHeight="1" x14ac:dyDescent="0.35">
      <c r="A3583" s="1"/>
      <c r="B3583" s="1"/>
      <c r="C3583" s="1"/>
      <c r="D3583" s="1"/>
      <c r="E3583" s="1"/>
      <c r="F3583" s="1"/>
      <c r="G3583" s="1"/>
      <c r="H3583" s="1"/>
      <c r="I3583" s="1"/>
      <c r="J3583" s="1"/>
    </row>
    <row r="3584" spans="1:10" ht="13.5" customHeight="1" x14ac:dyDescent="0.35">
      <c r="A3584" s="1"/>
      <c r="B3584" s="1"/>
      <c r="C3584" s="1"/>
      <c r="D3584" s="1"/>
      <c r="E3584" s="1"/>
      <c r="F3584" s="1"/>
      <c r="G3584" s="1"/>
      <c r="H3584" s="1"/>
      <c r="I3584" s="1"/>
      <c r="J3584" s="1"/>
    </row>
    <row r="3585" spans="1:10" ht="13.5" customHeight="1" x14ac:dyDescent="0.35">
      <c r="A3585" s="1"/>
      <c r="B3585" s="1"/>
      <c r="C3585" s="1"/>
      <c r="D3585" s="1"/>
      <c r="E3585" s="1"/>
      <c r="F3585" s="1"/>
      <c r="G3585" s="1"/>
      <c r="H3585" s="1"/>
      <c r="I3585" s="1"/>
      <c r="J3585" s="1"/>
    </row>
    <row r="3586" spans="1:10" ht="13.5" customHeight="1" x14ac:dyDescent="0.35">
      <c r="A3586" s="1"/>
      <c r="B3586" s="1"/>
      <c r="C3586" s="1"/>
      <c r="D3586" s="1"/>
      <c r="E3586" s="1"/>
      <c r="F3586" s="1"/>
      <c r="G3586" s="1"/>
      <c r="H3586" s="1"/>
      <c r="I3586" s="1"/>
      <c r="J3586" s="1"/>
    </row>
    <row r="3587" spans="1:10" ht="13.5" customHeight="1" x14ac:dyDescent="0.35">
      <c r="A3587" s="1"/>
      <c r="B3587" s="1"/>
      <c r="C3587" s="1"/>
      <c r="D3587" s="1"/>
      <c r="E3587" s="1"/>
      <c r="F3587" s="1"/>
      <c r="G3587" s="1"/>
      <c r="H3587" s="1"/>
      <c r="I3587" s="1"/>
      <c r="J3587" s="1"/>
    </row>
    <row r="3588" spans="1:10" ht="13.5" customHeight="1" x14ac:dyDescent="0.35">
      <c r="A3588" s="1"/>
      <c r="B3588" s="1"/>
      <c r="C3588" s="1"/>
      <c r="D3588" s="1"/>
      <c r="E3588" s="1"/>
      <c r="F3588" s="1"/>
      <c r="G3588" s="1"/>
      <c r="H3588" s="1"/>
      <c r="I3588" s="1"/>
      <c r="J3588" s="1"/>
    </row>
    <row r="3589" spans="1:10" ht="13.5" customHeight="1" x14ac:dyDescent="0.35">
      <c r="A3589" s="1"/>
      <c r="B3589" s="1"/>
      <c r="C3589" s="1"/>
      <c r="D3589" s="1"/>
      <c r="E3589" s="1"/>
      <c r="F3589" s="1"/>
      <c r="G3589" s="1"/>
      <c r="H3589" s="1"/>
      <c r="I3589" s="1"/>
      <c r="J3589" s="1"/>
    </row>
    <row r="3590" spans="1:10" ht="13.5" customHeight="1" x14ac:dyDescent="0.35">
      <c r="A3590" s="1"/>
      <c r="B3590" s="1"/>
      <c r="C3590" s="1"/>
      <c r="D3590" s="1"/>
      <c r="E3590" s="1"/>
      <c r="F3590" s="1"/>
      <c r="G3590" s="1"/>
      <c r="H3590" s="1"/>
      <c r="I3590" s="1"/>
      <c r="J3590" s="1"/>
    </row>
    <row r="3591" spans="1:10" ht="13.5" customHeight="1" x14ac:dyDescent="0.35">
      <c r="A3591" s="1"/>
      <c r="B3591" s="1"/>
      <c r="C3591" s="1"/>
      <c r="D3591" s="1"/>
      <c r="E3591" s="1"/>
      <c r="F3591" s="1"/>
      <c r="G3591" s="1"/>
      <c r="H3591" s="1"/>
      <c r="I3591" s="1"/>
      <c r="J3591" s="1"/>
    </row>
    <row r="3592" spans="1:10" ht="13.5" customHeight="1" x14ac:dyDescent="0.35">
      <c r="A3592" s="1"/>
      <c r="B3592" s="1"/>
      <c r="C3592" s="1"/>
      <c r="D3592" s="1"/>
      <c r="E3592" s="1"/>
      <c r="F3592" s="1"/>
      <c r="G3592" s="1"/>
      <c r="H3592" s="1"/>
      <c r="I3592" s="1"/>
      <c r="J3592" s="1"/>
    </row>
    <row r="3593" spans="1:10" ht="13.5" customHeight="1" x14ac:dyDescent="0.35">
      <c r="A3593" s="1"/>
      <c r="B3593" s="1"/>
      <c r="C3593" s="1"/>
      <c r="D3593" s="1"/>
      <c r="E3593" s="1"/>
      <c r="F3593" s="1"/>
      <c r="G3593" s="1"/>
      <c r="H3593" s="1"/>
      <c r="I3593" s="1"/>
      <c r="J3593" s="1"/>
    </row>
    <row r="3594" spans="1:10" ht="13.5" customHeight="1" x14ac:dyDescent="0.35">
      <c r="A3594" s="1"/>
      <c r="B3594" s="1"/>
      <c r="C3594" s="1"/>
      <c r="D3594" s="1"/>
      <c r="E3594" s="1"/>
      <c r="F3594" s="1"/>
      <c r="G3594" s="1"/>
      <c r="H3594" s="1"/>
      <c r="I3594" s="1"/>
      <c r="J3594" s="1"/>
    </row>
    <row r="3595" spans="1:10" ht="13.5" customHeight="1" x14ac:dyDescent="0.35">
      <c r="A3595" s="1"/>
      <c r="B3595" s="1"/>
      <c r="C3595" s="1"/>
      <c r="D3595" s="1"/>
      <c r="E3595" s="1"/>
      <c r="F3595" s="1"/>
      <c r="G3595" s="1"/>
      <c r="H3595" s="1"/>
      <c r="I3595" s="1"/>
      <c r="J3595" s="1"/>
    </row>
    <row r="3596" spans="1:10" ht="13.5" customHeight="1" x14ac:dyDescent="0.35">
      <c r="A3596" s="1"/>
      <c r="B3596" s="1"/>
      <c r="C3596" s="1"/>
      <c r="D3596" s="1"/>
      <c r="E3596" s="1"/>
      <c r="F3596" s="1"/>
      <c r="G3596" s="1"/>
      <c r="H3596" s="1"/>
      <c r="I3596" s="1"/>
      <c r="J3596" s="1"/>
    </row>
    <row r="3597" spans="1:10" ht="13.5" customHeight="1" x14ac:dyDescent="0.35">
      <c r="A3597" s="1"/>
      <c r="B3597" s="1"/>
      <c r="C3597" s="1"/>
      <c r="D3597" s="1"/>
      <c r="E3597" s="1"/>
      <c r="F3597" s="1"/>
      <c r="G3597" s="1"/>
      <c r="H3597" s="1"/>
      <c r="I3597" s="1"/>
      <c r="J3597" s="1"/>
    </row>
    <row r="3598" spans="1:10" ht="13.5" customHeight="1" x14ac:dyDescent="0.35">
      <c r="A3598" s="1"/>
      <c r="B3598" s="1"/>
      <c r="C3598" s="1"/>
      <c r="D3598" s="1"/>
      <c r="E3598" s="1"/>
      <c r="F3598" s="1"/>
      <c r="G3598" s="1"/>
      <c r="H3598" s="1"/>
      <c r="I3598" s="1"/>
      <c r="J3598" s="1"/>
    </row>
    <row r="3599" spans="1:10" ht="13.5" customHeight="1" x14ac:dyDescent="0.35">
      <c r="A3599" s="1"/>
      <c r="B3599" s="1"/>
      <c r="C3599" s="1"/>
      <c r="D3599" s="1"/>
      <c r="E3599" s="1"/>
      <c r="F3599" s="1"/>
      <c r="G3599" s="1"/>
      <c r="H3599" s="1"/>
      <c r="I3599" s="1"/>
      <c r="J3599" s="1"/>
    </row>
    <row r="3600" spans="1:10" ht="13.5" customHeight="1" x14ac:dyDescent="0.35">
      <c r="A3600" s="1"/>
      <c r="B3600" s="1"/>
      <c r="C3600" s="1"/>
      <c r="D3600" s="1"/>
      <c r="E3600" s="1"/>
      <c r="F3600" s="1"/>
      <c r="G3600" s="1"/>
      <c r="H3600" s="1"/>
      <c r="I3600" s="1"/>
      <c r="J3600" s="1"/>
    </row>
    <row r="3601" spans="1:10" ht="13.5" customHeight="1" x14ac:dyDescent="0.35">
      <c r="A3601" s="1"/>
      <c r="B3601" s="1"/>
      <c r="C3601" s="1"/>
      <c r="D3601" s="1"/>
      <c r="E3601" s="1"/>
      <c r="F3601" s="1"/>
      <c r="G3601" s="1"/>
      <c r="H3601" s="1"/>
      <c r="I3601" s="1"/>
      <c r="J3601" s="1"/>
    </row>
    <row r="3602" spans="1:10" ht="13.5" customHeight="1" x14ac:dyDescent="0.35">
      <c r="A3602" s="1"/>
      <c r="B3602" s="1"/>
      <c r="C3602" s="1"/>
      <c r="D3602" s="1"/>
      <c r="E3602" s="1"/>
      <c r="F3602" s="1"/>
      <c r="G3602" s="1"/>
      <c r="H3602" s="1"/>
      <c r="I3602" s="1"/>
      <c r="J3602" s="1"/>
    </row>
    <row r="3603" spans="1:10" ht="13.5" customHeight="1" x14ac:dyDescent="0.35">
      <c r="A3603" s="1"/>
      <c r="B3603" s="1"/>
      <c r="C3603" s="1"/>
      <c r="D3603" s="1"/>
      <c r="E3603" s="1"/>
      <c r="F3603" s="1"/>
      <c r="G3603" s="1"/>
      <c r="H3603" s="1"/>
      <c r="I3603" s="1"/>
      <c r="J3603" s="1"/>
    </row>
    <row r="3604" spans="1:10" ht="13.5" customHeight="1" x14ac:dyDescent="0.35">
      <c r="A3604" s="1"/>
      <c r="B3604" s="1"/>
      <c r="C3604" s="1"/>
      <c r="D3604" s="1"/>
      <c r="E3604" s="1"/>
      <c r="F3604" s="1"/>
      <c r="G3604" s="1"/>
      <c r="H3604" s="1"/>
      <c r="I3604" s="1"/>
      <c r="J3604" s="1"/>
    </row>
    <row r="3605" spans="1:10" ht="13.5" customHeight="1" x14ac:dyDescent="0.35">
      <c r="A3605" s="1"/>
      <c r="B3605" s="1"/>
      <c r="C3605" s="1"/>
      <c r="D3605" s="1"/>
      <c r="E3605" s="1"/>
      <c r="F3605" s="1"/>
      <c r="G3605" s="1"/>
      <c r="H3605" s="1"/>
      <c r="I3605" s="1"/>
      <c r="J3605" s="1"/>
    </row>
    <row r="3606" spans="1:10" ht="13.5" customHeight="1" x14ac:dyDescent="0.35">
      <c r="A3606" s="1"/>
      <c r="B3606" s="1"/>
      <c r="C3606" s="1"/>
      <c r="D3606" s="1"/>
      <c r="E3606" s="1"/>
      <c r="F3606" s="1"/>
      <c r="G3606" s="1"/>
      <c r="H3606" s="1"/>
      <c r="I3606" s="1"/>
      <c r="J3606" s="1"/>
    </row>
    <row r="3607" spans="1:10" ht="13.5" customHeight="1" x14ac:dyDescent="0.35">
      <c r="A3607" s="1"/>
      <c r="B3607" s="1"/>
      <c r="C3607" s="1"/>
      <c r="D3607" s="1"/>
      <c r="E3607" s="1"/>
      <c r="F3607" s="1"/>
      <c r="G3607" s="1"/>
      <c r="H3607" s="1"/>
      <c r="I3607" s="1"/>
      <c r="J3607" s="1"/>
    </row>
    <row r="3608" spans="1:10" ht="13.5" customHeight="1" x14ac:dyDescent="0.35">
      <c r="A3608" s="1"/>
      <c r="B3608" s="1"/>
      <c r="C3608" s="1"/>
      <c r="D3608" s="1"/>
      <c r="E3608" s="1"/>
      <c r="F3608" s="1"/>
      <c r="G3608" s="1"/>
      <c r="H3608" s="1"/>
      <c r="I3608" s="1"/>
      <c r="J3608" s="1"/>
    </row>
    <row r="3609" spans="1:10" ht="13.5" customHeight="1" x14ac:dyDescent="0.35">
      <c r="A3609" s="1"/>
      <c r="B3609" s="1"/>
      <c r="C3609" s="1"/>
      <c r="D3609" s="1"/>
      <c r="E3609" s="1"/>
      <c r="F3609" s="1"/>
      <c r="G3609" s="1"/>
      <c r="H3609" s="1"/>
      <c r="I3609" s="1"/>
      <c r="J3609" s="1"/>
    </row>
    <row r="3610" spans="1:10" ht="13.5" customHeight="1" x14ac:dyDescent="0.35">
      <c r="A3610" s="1"/>
      <c r="B3610" s="1"/>
      <c r="C3610" s="1"/>
      <c r="D3610" s="1"/>
      <c r="E3610" s="1"/>
      <c r="F3610" s="1"/>
      <c r="G3610" s="1"/>
      <c r="H3610" s="1"/>
      <c r="I3610" s="1"/>
      <c r="J3610" s="1"/>
    </row>
    <row r="3611" spans="1:10" ht="13.5" customHeight="1" x14ac:dyDescent="0.35">
      <c r="A3611" s="1"/>
      <c r="B3611" s="1"/>
      <c r="C3611" s="1"/>
      <c r="D3611" s="1"/>
      <c r="E3611" s="1"/>
      <c r="F3611" s="1"/>
      <c r="G3611" s="1"/>
      <c r="H3611" s="1"/>
      <c r="I3611" s="1"/>
      <c r="J3611" s="1"/>
    </row>
    <row r="3612" spans="1:10" ht="13.5" customHeight="1" x14ac:dyDescent="0.35">
      <c r="A3612" s="1"/>
      <c r="B3612" s="1"/>
      <c r="C3612" s="1"/>
      <c r="D3612" s="1"/>
      <c r="E3612" s="1"/>
      <c r="F3612" s="1"/>
      <c r="G3612" s="1"/>
      <c r="H3612" s="1"/>
      <c r="I3612" s="1"/>
      <c r="J3612" s="1"/>
    </row>
    <row r="3613" spans="1:10" ht="13.5" customHeight="1" x14ac:dyDescent="0.35">
      <c r="A3613" s="1"/>
      <c r="B3613" s="1"/>
      <c r="C3613" s="1"/>
      <c r="D3613" s="1"/>
      <c r="E3613" s="1"/>
      <c r="F3613" s="1"/>
      <c r="G3613" s="1"/>
      <c r="H3613" s="1"/>
      <c r="I3613" s="1"/>
      <c r="J3613" s="1"/>
    </row>
    <row r="3614" spans="1:10" ht="13.5" customHeight="1" x14ac:dyDescent="0.35">
      <c r="A3614" s="1"/>
      <c r="B3614" s="1"/>
      <c r="C3614" s="1"/>
      <c r="D3614" s="1"/>
      <c r="E3614" s="1"/>
      <c r="F3614" s="1"/>
      <c r="G3614" s="1"/>
      <c r="H3614" s="1"/>
      <c r="I3614" s="1"/>
      <c r="J3614" s="1"/>
    </row>
    <row r="3615" spans="1:10" ht="13.5" customHeight="1" x14ac:dyDescent="0.35">
      <c r="A3615" s="1"/>
      <c r="B3615" s="1"/>
      <c r="C3615" s="1"/>
      <c r="D3615" s="1"/>
      <c r="E3615" s="1"/>
      <c r="F3615" s="1"/>
      <c r="G3615" s="1"/>
      <c r="H3615" s="1"/>
      <c r="I3615" s="1"/>
      <c r="J3615" s="1"/>
    </row>
    <row r="3616" spans="1:10" ht="13.5" customHeight="1" x14ac:dyDescent="0.35">
      <c r="A3616" s="1"/>
      <c r="B3616" s="1"/>
      <c r="C3616" s="1"/>
      <c r="D3616" s="1"/>
      <c r="E3616" s="1"/>
      <c r="F3616" s="1"/>
      <c r="G3616" s="1"/>
      <c r="H3616" s="1"/>
      <c r="I3616" s="1"/>
      <c r="J3616" s="1"/>
    </row>
    <row r="3617" spans="1:10" ht="13.5" customHeight="1" x14ac:dyDescent="0.35">
      <c r="A3617" s="1"/>
      <c r="B3617" s="1"/>
      <c r="C3617" s="1"/>
      <c r="D3617" s="1"/>
      <c r="E3617" s="1"/>
      <c r="F3617" s="1"/>
      <c r="G3617" s="1"/>
      <c r="H3617" s="1"/>
      <c r="I3617" s="1"/>
      <c r="J3617" s="1"/>
    </row>
    <row r="3618" spans="1:10" ht="13.5" customHeight="1" x14ac:dyDescent="0.35">
      <c r="A3618" s="1"/>
      <c r="B3618" s="1"/>
      <c r="C3618" s="1"/>
      <c r="D3618" s="1"/>
      <c r="E3618" s="1"/>
      <c r="F3618" s="1"/>
      <c r="G3618" s="1"/>
      <c r="H3618" s="1"/>
      <c r="I3618" s="1"/>
      <c r="J3618" s="1"/>
    </row>
    <row r="3619" spans="1:10" ht="13.5" customHeight="1" x14ac:dyDescent="0.35">
      <c r="A3619" s="1"/>
      <c r="B3619" s="1"/>
      <c r="C3619" s="1"/>
      <c r="D3619" s="1"/>
      <c r="E3619" s="1"/>
      <c r="F3619" s="1"/>
      <c r="G3619" s="1"/>
      <c r="H3619" s="1"/>
      <c r="I3619" s="1"/>
      <c r="J3619" s="1"/>
    </row>
    <row r="3620" spans="1:10" ht="13.5" customHeight="1" x14ac:dyDescent="0.35">
      <c r="A3620" s="1"/>
      <c r="B3620" s="1"/>
      <c r="C3620" s="1"/>
      <c r="D3620" s="1"/>
      <c r="E3620" s="1"/>
      <c r="F3620" s="1"/>
      <c r="G3620" s="1"/>
      <c r="H3620" s="1"/>
      <c r="I3620" s="1"/>
      <c r="J3620" s="1"/>
    </row>
    <row r="3621" spans="1:10" ht="13.5" customHeight="1" x14ac:dyDescent="0.35">
      <c r="A3621" s="1"/>
      <c r="B3621" s="1"/>
      <c r="C3621" s="1"/>
      <c r="D3621" s="1"/>
      <c r="E3621" s="1"/>
      <c r="F3621" s="1"/>
      <c r="G3621" s="1"/>
      <c r="H3621" s="1"/>
      <c r="I3621" s="1"/>
      <c r="J3621" s="1"/>
    </row>
    <row r="3622" spans="1:10" ht="13.5" customHeight="1" x14ac:dyDescent="0.35">
      <c r="A3622" s="1"/>
      <c r="B3622" s="1"/>
      <c r="C3622" s="1"/>
      <c r="D3622" s="1"/>
      <c r="E3622" s="1"/>
      <c r="F3622" s="1"/>
      <c r="G3622" s="1"/>
      <c r="H3622" s="1"/>
      <c r="I3622" s="1"/>
      <c r="J3622" s="1"/>
    </row>
    <row r="3623" spans="1:10" ht="13.5" customHeight="1" x14ac:dyDescent="0.35">
      <c r="A3623" s="1"/>
      <c r="B3623" s="1"/>
      <c r="C3623" s="1"/>
      <c r="D3623" s="1"/>
      <c r="E3623" s="1"/>
      <c r="F3623" s="1"/>
      <c r="G3623" s="1"/>
      <c r="H3623" s="1"/>
      <c r="I3623" s="1"/>
      <c r="J3623" s="1"/>
    </row>
    <row r="3624" spans="1:10" ht="13.5" customHeight="1" x14ac:dyDescent="0.35">
      <c r="A3624" s="1"/>
      <c r="B3624" s="1"/>
      <c r="C3624" s="1"/>
      <c r="D3624" s="1"/>
      <c r="E3624" s="1"/>
      <c r="F3624" s="1"/>
      <c r="G3624" s="1"/>
      <c r="H3624" s="1"/>
      <c r="I3624" s="1"/>
      <c r="J3624" s="1"/>
    </row>
    <row r="3625" spans="1:10" ht="13.5" customHeight="1" x14ac:dyDescent="0.35">
      <c r="A3625" s="1"/>
      <c r="B3625" s="1"/>
      <c r="C3625" s="1"/>
      <c r="D3625" s="1"/>
      <c r="E3625" s="1"/>
      <c r="F3625" s="1"/>
      <c r="G3625" s="1"/>
      <c r="H3625" s="1"/>
      <c r="I3625" s="1"/>
      <c r="J3625" s="1"/>
    </row>
    <row r="3626" spans="1:10" ht="13.5" customHeight="1" x14ac:dyDescent="0.35">
      <c r="A3626" s="1"/>
      <c r="B3626" s="1"/>
      <c r="C3626" s="1"/>
      <c r="D3626" s="1"/>
      <c r="E3626" s="1"/>
      <c r="F3626" s="1"/>
      <c r="G3626" s="1"/>
      <c r="H3626" s="1"/>
      <c r="I3626" s="1"/>
      <c r="J3626" s="1"/>
    </row>
    <row r="3627" spans="1:10" ht="13.5" customHeight="1" x14ac:dyDescent="0.35">
      <c r="A3627" s="1"/>
      <c r="B3627" s="1"/>
      <c r="C3627" s="1"/>
      <c r="D3627" s="1"/>
      <c r="E3627" s="1"/>
      <c r="F3627" s="1"/>
      <c r="G3627" s="1"/>
      <c r="H3627" s="1"/>
      <c r="I3627" s="1"/>
      <c r="J3627" s="1"/>
    </row>
    <row r="3628" spans="1:10" ht="13.5" customHeight="1" x14ac:dyDescent="0.35">
      <c r="A3628" s="1"/>
      <c r="B3628" s="1"/>
      <c r="C3628" s="1"/>
      <c r="D3628" s="1"/>
      <c r="E3628" s="1"/>
      <c r="F3628" s="1"/>
      <c r="G3628" s="1"/>
      <c r="H3628" s="1"/>
      <c r="I3628" s="1"/>
      <c r="J3628" s="1"/>
    </row>
    <row r="3629" spans="1:10" ht="13.5" customHeight="1" x14ac:dyDescent="0.35">
      <c r="A3629" s="1"/>
      <c r="B3629" s="1"/>
      <c r="C3629" s="1"/>
      <c r="D3629" s="1"/>
      <c r="E3629" s="1"/>
      <c r="F3629" s="1"/>
      <c r="G3629" s="1"/>
      <c r="H3629" s="1"/>
      <c r="I3629" s="1"/>
      <c r="J3629" s="1"/>
    </row>
    <row r="3630" spans="1:10" ht="13.5" customHeight="1" x14ac:dyDescent="0.35">
      <c r="A3630" s="1"/>
      <c r="B3630" s="1"/>
      <c r="C3630" s="1"/>
      <c r="D3630" s="1"/>
      <c r="E3630" s="1"/>
      <c r="F3630" s="1"/>
      <c r="G3630" s="1"/>
      <c r="H3630" s="1"/>
      <c r="I3630" s="1"/>
      <c r="J3630" s="1"/>
    </row>
    <row r="3631" spans="1:10" ht="13.5" customHeight="1" x14ac:dyDescent="0.35">
      <c r="A3631" s="1"/>
      <c r="B3631" s="1"/>
      <c r="C3631" s="1"/>
      <c r="D3631" s="1"/>
      <c r="E3631" s="1"/>
      <c r="F3631" s="1"/>
      <c r="G3631" s="1"/>
      <c r="H3631" s="1"/>
      <c r="I3631" s="1"/>
      <c r="J3631" s="1"/>
    </row>
    <row r="3632" spans="1:10" ht="13.5" customHeight="1" x14ac:dyDescent="0.35">
      <c r="A3632" s="1"/>
      <c r="B3632" s="1"/>
      <c r="C3632" s="1"/>
      <c r="D3632" s="1"/>
      <c r="E3632" s="1"/>
      <c r="F3632" s="1"/>
      <c r="G3632" s="1"/>
      <c r="H3632" s="1"/>
      <c r="I3632" s="1"/>
      <c r="J3632" s="1"/>
    </row>
    <row r="3633" spans="1:10" ht="13.5" customHeight="1" x14ac:dyDescent="0.35">
      <c r="A3633" s="1"/>
      <c r="B3633" s="1"/>
      <c r="C3633" s="1"/>
      <c r="D3633" s="1"/>
      <c r="E3633" s="1"/>
      <c r="F3633" s="1"/>
      <c r="G3633" s="1"/>
      <c r="H3633" s="1"/>
      <c r="I3633" s="1"/>
      <c r="J3633" s="1"/>
    </row>
    <row r="3634" spans="1:10" ht="13.5" customHeight="1" x14ac:dyDescent="0.35">
      <c r="A3634" s="1"/>
      <c r="B3634" s="1"/>
      <c r="C3634" s="1"/>
      <c r="D3634" s="1"/>
      <c r="E3634" s="1"/>
      <c r="F3634" s="1"/>
      <c r="G3634" s="1"/>
      <c r="H3634" s="1"/>
      <c r="I3634" s="1"/>
      <c r="J3634" s="1"/>
    </row>
    <row r="3635" spans="1:10" ht="13.5" customHeight="1" x14ac:dyDescent="0.35">
      <c r="A3635" s="1"/>
      <c r="B3635" s="1"/>
      <c r="C3635" s="1"/>
      <c r="D3635" s="1"/>
      <c r="E3635" s="1"/>
      <c r="F3635" s="1"/>
      <c r="G3635" s="1"/>
      <c r="H3635" s="1"/>
      <c r="I3635" s="1"/>
      <c r="J3635" s="1"/>
    </row>
    <row r="3636" spans="1:10" ht="13.5" customHeight="1" x14ac:dyDescent="0.35">
      <c r="A3636" s="1"/>
      <c r="B3636" s="1"/>
      <c r="C3636" s="1"/>
      <c r="D3636" s="1"/>
      <c r="E3636" s="1"/>
      <c r="F3636" s="1"/>
      <c r="G3636" s="1"/>
      <c r="H3636" s="1"/>
      <c r="I3636" s="1"/>
      <c r="J3636" s="1"/>
    </row>
    <row r="3637" spans="1:10" ht="13.5" customHeight="1" x14ac:dyDescent="0.35">
      <c r="A3637" s="1"/>
      <c r="B3637" s="1"/>
      <c r="C3637" s="1"/>
      <c r="D3637" s="1"/>
      <c r="E3637" s="1"/>
      <c r="F3637" s="1"/>
      <c r="G3637" s="1"/>
      <c r="H3637" s="1"/>
      <c r="I3637" s="1"/>
      <c r="J3637" s="1"/>
    </row>
    <row r="3638" spans="1:10" ht="13.5" customHeight="1" x14ac:dyDescent="0.35">
      <c r="A3638" s="1"/>
      <c r="B3638" s="1"/>
      <c r="C3638" s="1"/>
      <c r="D3638" s="1"/>
      <c r="E3638" s="1"/>
      <c r="F3638" s="1"/>
      <c r="G3638" s="1"/>
      <c r="H3638" s="1"/>
      <c r="I3638" s="1"/>
      <c r="J3638" s="1"/>
    </row>
    <row r="3639" spans="1:10" ht="13.5" customHeight="1" x14ac:dyDescent="0.35">
      <c r="A3639" s="1"/>
      <c r="B3639" s="1"/>
      <c r="C3639" s="1"/>
      <c r="D3639" s="1"/>
      <c r="E3639" s="1"/>
      <c r="F3639" s="1"/>
      <c r="G3639" s="1"/>
      <c r="H3639" s="1"/>
      <c r="I3639" s="1"/>
      <c r="J3639" s="1"/>
    </row>
    <row r="3640" spans="1:10" ht="13.5" customHeight="1" x14ac:dyDescent="0.35">
      <c r="A3640" s="1"/>
      <c r="B3640" s="1"/>
      <c r="C3640" s="1"/>
      <c r="D3640" s="1"/>
      <c r="E3640" s="1"/>
      <c r="F3640" s="1"/>
      <c r="G3640" s="1"/>
      <c r="H3640" s="1"/>
      <c r="I3640" s="1"/>
      <c r="J3640" s="1"/>
    </row>
    <row r="3641" spans="1:10" ht="13.5" customHeight="1" x14ac:dyDescent="0.35">
      <c r="A3641" s="1"/>
      <c r="B3641" s="1"/>
      <c r="C3641" s="1"/>
      <c r="D3641" s="1"/>
      <c r="E3641" s="1"/>
      <c r="F3641" s="1"/>
      <c r="G3641" s="1"/>
      <c r="H3641" s="1"/>
      <c r="I3641" s="1"/>
      <c r="J3641" s="1"/>
    </row>
    <row r="3642" spans="1:10" ht="13.5" customHeight="1" x14ac:dyDescent="0.35">
      <c r="A3642" s="1"/>
      <c r="B3642" s="1"/>
      <c r="C3642" s="1"/>
      <c r="D3642" s="1"/>
      <c r="E3642" s="1"/>
      <c r="F3642" s="1"/>
      <c r="G3642" s="1"/>
      <c r="H3642" s="1"/>
      <c r="I3642" s="1"/>
      <c r="J3642" s="1"/>
    </row>
    <row r="3643" spans="1:10" ht="13.5" customHeight="1" x14ac:dyDescent="0.35">
      <c r="A3643" s="1"/>
      <c r="B3643" s="1"/>
      <c r="C3643" s="1"/>
      <c r="D3643" s="1"/>
      <c r="E3643" s="1"/>
      <c r="F3643" s="1"/>
      <c r="G3643" s="1"/>
      <c r="H3643" s="1"/>
      <c r="I3643" s="1"/>
      <c r="J3643" s="1"/>
    </row>
    <row r="3644" spans="1:10" ht="13.5" customHeight="1" x14ac:dyDescent="0.35">
      <c r="A3644" s="1"/>
      <c r="B3644" s="1"/>
      <c r="C3644" s="1"/>
      <c r="D3644" s="1"/>
      <c r="E3644" s="1"/>
      <c r="F3644" s="1"/>
      <c r="G3644" s="1"/>
      <c r="H3644" s="1"/>
      <c r="I3644" s="1"/>
      <c r="J3644" s="1"/>
    </row>
    <row r="3645" spans="1:10" ht="13.5" customHeight="1" x14ac:dyDescent="0.35">
      <c r="A3645" s="1"/>
      <c r="B3645" s="1"/>
      <c r="C3645" s="1"/>
      <c r="D3645" s="1"/>
      <c r="E3645" s="1"/>
      <c r="F3645" s="1"/>
      <c r="G3645" s="1"/>
      <c r="H3645" s="1"/>
      <c r="I3645" s="1"/>
      <c r="J3645" s="1"/>
    </row>
    <row r="3646" spans="1:10" ht="13.5" customHeight="1" x14ac:dyDescent="0.35">
      <c r="A3646" s="1"/>
      <c r="B3646" s="1"/>
      <c r="C3646" s="1"/>
      <c r="D3646" s="1"/>
      <c r="E3646" s="1"/>
      <c r="F3646" s="1"/>
      <c r="G3646" s="1"/>
      <c r="H3646" s="1"/>
      <c r="I3646" s="1"/>
      <c r="J3646" s="1"/>
    </row>
    <row r="3647" spans="1:10" ht="13.5" customHeight="1" x14ac:dyDescent="0.35">
      <c r="A3647" s="1"/>
      <c r="B3647" s="1"/>
      <c r="C3647" s="1"/>
      <c r="D3647" s="1"/>
      <c r="E3647" s="1"/>
      <c r="F3647" s="1"/>
      <c r="G3647" s="1"/>
      <c r="H3647" s="1"/>
      <c r="I3647" s="1"/>
      <c r="J3647" s="1"/>
    </row>
    <row r="3648" spans="1:10" ht="13.5" customHeight="1" x14ac:dyDescent="0.35">
      <c r="A3648" s="1"/>
      <c r="B3648" s="1"/>
      <c r="C3648" s="1"/>
      <c r="D3648" s="1"/>
      <c r="E3648" s="1"/>
      <c r="F3648" s="1"/>
      <c r="G3648" s="1"/>
      <c r="H3648" s="1"/>
      <c r="I3648" s="1"/>
      <c r="J3648" s="1"/>
    </row>
    <row r="3649" spans="1:10" ht="13.5" customHeight="1" x14ac:dyDescent="0.35">
      <c r="A3649" s="1"/>
      <c r="B3649" s="1"/>
      <c r="C3649" s="1"/>
      <c r="D3649" s="1"/>
      <c r="E3649" s="1"/>
      <c r="F3649" s="1"/>
      <c r="G3649" s="1"/>
      <c r="H3649" s="1"/>
      <c r="I3649" s="1"/>
      <c r="J3649" s="1"/>
    </row>
    <row r="3650" spans="1:10" ht="13.5" customHeight="1" x14ac:dyDescent="0.35">
      <c r="A3650" s="1"/>
      <c r="B3650" s="1"/>
      <c r="C3650" s="1"/>
      <c r="D3650" s="1"/>
      <c r="E3650" s="1"/>
      <c r="F3650" s="1"/>
      <c r="G3650" s="1"/>
      <c r="H3650" s="1"/>
      <c r="I3650" s="1"/>
      <c r="J3650" s="1"/>
    </row>
    <row r="3651" spans="1:10" ht="13.5" customHeight="1" x14ac:dyDescent="0.35">
      <c r="A3651" s="1"/>
      <c r="B3651" s="1"/>
      <c r="C3651" s="1"/>
      <c r="D3651" s="1"/>
      <c r="E3651" s="1"/>
      <c r="F3651" s="1"/>
      <c r="G3651" s="1"/>
      <c r="H3651" s="1"/>
      <c r="I3651" s="1"/>
      <c r="J3651" s="1"/>
    </row>
    <row r="3652" spans="1:10" ht="13.5" customHeight="1" x14ac:dyDescent="0.35">
      <c r="A3652" s="1"/>
      <c r="B3652" s="1"/>
      <c r="C3652" s="1"/>
      <c r="D3652" s="1"/>
      <c r="E3652" s="1"/>
      <c r="F3652" s="1"/>
      <c r="G3652" s="1"/>
      <c r="H3652" s="1"/>
      <c r="I3652" s="1"/>
      <c r="J3652" s="1"/>
    </row>
    <row r="3653" spans="1:10" ht="13.5" customHeight="1" x14ac:dyDescent="0.35">
      <c r="A3653" s="1"/>
      <c r="B3653" s="1"/>
      <c r="C3653" s="1"/>
      <c r="D3653" s="1"/>
      <c r="E3653" s="1"/>
      <c r="F3653" s="1"/>
      <c r="G3653" s="1"/>
      <c r="H3653" s="1"/>
      <c r="I3653" s="1"/>
      <c r="J3653" s="1"/>
    </row>
    <row r="3654" spans="1:10" ht="13.5" customHeight="1" x14ac:dyDescent="0.35">
      <c r="A3654" s="1"/>
      <c r="B3654" s="1"/>
      <c r="C3654" s="1"/>
      <c r="D3654" s="1"/>
      <c r="E3654" s="1"/>
      <c r="F3654" s="1"/>
      <c r="G3654" s="1"/>
      <c r="H3654" s="1"/>
      <c r="I3654" s="1"/>
      <c r="J3654" s="1"/>
    </row>
    <row r="3655" spans="1:10" ht="13.5" customHeight="1" x14ac:dyDescent="0.35">
      <c r="A3655" s="1"/>
      <c r="B3655" s="1"/>
      <c r="C3655" s="1"/>
      <c r="D3655" s="1"/>
      <c r="E3655" s="1"/>
      <c r="F3655" s="1"/>
      <c r="G3655" s="1"/>
      <c r="H3655" s="1"/>
      <c r="I3655" s="1"/>
      <c r="J3655" s="1"/>
    </row>
    <row r="3656" spans="1:10" ht="13.5" customHeight="1" x14ac:dyDescent="0.35">
      <c r="A3656" s="1"/>
      <c r="B3656" s="1"/>
      <c r="C3656" s="1"/>
      <c r="D3656" s="1"/>
      <c r="E3656" s="1"/>
      <c r="F3656" s="1"/>
      <c r="G3656" s="1"/>
      <c r="H3656" s="1"/>
      <c r="I3656" s="1"/>
      <c r="J3656" s="1"/>
    </row>
    <row r="3657" spans="1:10" ht="13.5" customHeight="1" x14ac:dyDescent="0.35">
      <c r="A3657" s="1"/>
      <c r="B3657" s="1"/>
      <c r="C3657" s="1"/>
      <c r="D3657" s="1"/>
      <c r="E3657" s="1"/>
      <c r="F3657" s="1"/>
      <c r="G3657" s="1"/>
      <c r="H3657" s="1"/>
      <c r="I3657" s="1"/>
      <c r="J3657" s="1"/>
    </row>
    <row r="3658" spans="1:10" ht="13.5" customHeight="1" x14ac:dyDescent="0.35">
      <c r="A3658" s="1"/>
      <c r="B3658" s="1"/>
      <c r="C3658" s="1"/>
      <c r="D3658" s="1"/>
      <c r="E3658" s="1"/>
      <c r="F3658" s="1"/>
      <c r="G3658" s="1"/>
      <c r="H3658" s="1"/>
      <c r="I3658" s="1"/>
      <c r="J3658" s="1"/>
    </row>
    <row r="3659" spans="1:10" ht="13.5" customHeight="1" x14ac:dyDescent="0.35">
      <c r="A3659" s="1"/>
      <c r="B3659" s="1"/>
      <c r="C3659" s="1"/>
      <c r="D3659" s="1"/>
      <c r="E3659" s="1"/>
      <c r="F3659" s="1"/>
      <c r="G3659" s="1"/>
      <c r="H3659" s="1"/>
      <c r="I3659" s="1"/>
      <c r="J3659" s="1"/>
    </row>
    <row r="3660" spans="1:10" ht="13.5" customHeight="1" x14ac:dyDescent="0.35">
      <c r="A3660" s="1"/>
      <c r="B3660" s="1"/>
      <c r="C3660" s="1"/>
      <c r="D3660" s="1"/>
      <c r="E3660" s="1"/>
      <c r="F3660" s="1"/>
      <c r="G3660" s="1"/>
      <c r="H3660" s="1"/>
      <c r="I3660" s="1"/>
      <c r="J3660" s="1"/>
    </row>
    <row r="3661" spans="1:10" ht="13.5" customHeight="1" x14ac:dyDescent="0.35">
      <c r="A3661" s="1"/>
      <c r="B3661" s="1"/>
      <c r="C3661" s="1"/>
      <c r="D3661" s="1"/>
      <c r="E3661" s="1"/>
      <c r="F3661" s="1"/>
      <c r="G3661" s="1"/>
      <c r="H3661" s="1"/>
      <c r="I3661" s="1"/>
      <c r="J3661" s="1"/>
    </row>
    <row r="3662" spans="1:10" ht="13.5" customHeight="1" x14ac:dyDescent="0.35">
      <c r="A3662" s="1"/>
      <c r="B3662" s="1"/>
      <c r="C3662" s="1"/>
      <c r="D3662" s="1"/>
      <c r="E3662" s="1"/>
      <c r="F3662" s="1"/>
      <c r="G3662" s="1"/>
      <c r="H3662" s="1"/>
      <c r="I3662" s="1"/>
      <c r="J3662" s="1"/>
    </row>
    <row r="3663" spans="1:10" ht="13.5" customHeight="1" x14ac:dyDescent="0.35">
      <c r="A3663" s="1"/>
      <c r="B3663" s="1"/>
      <c r="C3663" s="1"/>
      <c r="D3663" s="1"/>
      <c r="E3663" s="1"/>
      <c r="F3663" s="1"/>
      <c r="G3663" s="1"/>
      <c r="H3663" s="1"/>
      <c r="I3663" s="1"/>
      <c r="J3663" s="1"/>
    </row>
    <row r="3664" spans="1:10" ht="13.5" customHeight="1" x14ac:dyDescent="0.35">
      <c r="A3664" s="1"/>
      <c r="B3664" s="1"/>
      <c r="C3664" s="1"/>
      <c r="D3664" s="1"/>
      <c r="E3664" s="1"/>
      <c r="F3664" s="1"/>
      <c r="G3664" s="1"/>
      <c r="H3664" s="1"/>
      <c r="I3664" s="1"/>
      <c r="J3664" s="1"/>
    </row>
    <row r="3665" spans="1:10" ht="13.5" customHeight="1" x14ac:dyDescent="0.35">
      <c r="A3665" s="1"/>
      <c r="B3665" s="1"/>
      <c r="C3665" s="1"/>
      <c r="D3665" s="1"/>
      <c r="E3665" s="1"/>
      <c r="F3665" s="1"/>
      <c r="G3665" s="1"/>
      <c r="H3665" s="1"/>
      <c r="I3665" s="1"/>
      <c r="J3665" s="1"/>
    </row>
    <row r="3666" spans="1:10" ht="13.5" customHeight="1" x14ac:dyDescent="0.35">
      <c r="A3666" s="1"/>
      <c r="B3666" s="1"/>
      <c r="C3666" s="1"/>
      <c r="D3666" s="1"/>
      <c r="E3666" s="1"/>
      <c r="F3666" s="1"/>
      <c r="G3666" s="1"/>
      <c r="H3666" s="1"/>
      <c r="I3666" s="1"/>
      <c r="J3666" s="1"/>
    </row>
    <row r="3667" spans="1:10" ht="13.5" customHeight="1" x14ac:dyDescent="0.35">
      <c r="A3667" s="1"/>
      <c r="B3667" s="1"/>
      <c r="C3667" s="1"/>
      <c r="D3667" s="1"/>
      <c r="E3667" s="1"/>
      <c r="F3667" s="1"/>
      <c r="G3667" s="1"/>
      <c r="H3667" s="1"/>
      <c r="I3667" s="1"/>
      <c r="J3667" s="1"/>
    </row>
    <row r="3668" spans="1:10" ht="13.5" customHeight="1" x14ac:dyDescent="0.35">
      <c r="A3668" s="1"/>
      <c r="B3668" s="1"/>
      <c r="C3668" s="1"/>
      <c r="D3668" s="1"/>
      <c r="E3668" s="1"/>
      <c r="F3668" s="1"/>
      <c r="G3668" s="1"/>
      <c r="H3668" s="1"/>
      <c r="I3668" s="1"/>
      <c r="J3668" s="1"/>
    </row>
    <row r="3669" spans="1:10" ht="13.5" customHeight="1" x14ac:dyDescent="0.35">
      <c r="A3669" s="1"/>
      <c r="B3669" s="1"/>
      <c r="C3669" s="1"/>
      <c r="D3669" s="1"/>
      <c r="E3669" s="1"/>
      <c r="F3669" s="1"/>
      <c r="G3669" s="1"/>
      <c r="H3669" s="1"/>
      <c r="I3669" s="1"/>
      <c r="J3669" s="1"/>
    </row>
    <row r="3670" spans="1:10" ht="13.5" customHeight="1" x14ac:dyDescent="0.35">
      <c r="A3670" s="1"/>
      <c r="B3670" s="1"/>
      <c r="C3670" s="1"/>
      <c r="D3670" s="1"/>
      <c r="E3670" s="1"/>
      <c r="F3670" s="1"/>
      <c r="G3670" s="1"/>
      <c r="H3670" s="1"/>
      <c r="I3670" s="1"/>
      <c r="J3670" s="1"/>
    </row>
    <row r="3671" spans="1:10" ht="13.5" customHeight="1" x14ac:dyDescent="0.35">
      <c r="A3671" s="1"/>
      <c r="B3671" s="1"/>
      <c r="C3671" s="1"/>
      <c r="D3671" s="1"/>
      <c r="E3671" s="1"/>
      <c r="F3671" s="1"/>
      <c r="G3671" s="1"/>
      <c r="H3671" s="1"/>
      <c r="I3671" s="1"/>
      <c r="J3671" s="1"/>
    </row>
    <row r="3672" spans="1:10" ht="13.5" customHeight="1" x14ac:dyDescent="0.35">
      <c r="A3672" s="1"/>
      <c r="B3672" s="1"/>
      <c r="C3672" s="1"/>
      <c r="D3672" s="1"/>
      <c r="E3672" s="1"/>
      <c r="F3672" s="1"/>
      <c r="G3672" s="1"/>
      <c r="H3672" s="1"/>
      <c r="I3672" s="1"/>
      <c r="J3672" s="1"/>
    </row>
    <row r="3673" spans="1:10" ht="13.5" customHeight="1" x14ac:dyDescent="0.35">
      <c r="A3673" s="1"/>
      <c r="B3673" s="1"/>
      <c r="C3673" s="1"/>
      <c r="D3673" s="1"/>
      <c r="E3673" s="1"/>
      <c r="F3673" s="1"/>
      <c r="G3673" s="1"/>
      <c r="H3673" s="1"/>
      <c r="I3673" s="1"/>
      <c r="J3673" s="1"/>
    </row>
    <row r="3674" spans="1:10" ht="13.5" customHeight="1" x14ac:dyDescent="0.35">
      <c r="A3674" s="1"/>
      <c r="B3674" s="1"/>
      <c r="C3674" s="1"/>
      <c r="D3674" s="1"/>
      <c r="E3674" s="1"/>
      <c r="F3674" s="1"/>
      <c r="G3674" s="1"/>
      <c r="H3674" s="1"/>
      <c r="I3674" s="1"/>
      <c r="J3674" s="1"/>
    </row>
    <row r="3675" spans="1:10" ht="13.5" customHeight="1" x14ac:dyDescent="0.35">
      <c r="A3675" s="1"/>
      <c r="B3675" s="1"/>
      <c r="C3675" s="1"/>
      <c r="D3675" s="1"/>
      <c r="E3675" s="1"/>
      <c r="F3675" s="1"/>
      <c r="G3675" s="1"/>
      <c r="H3675" s="1"/>
      <c r="I3675" s="1"/>
      <c r="J3675" s="1"/>
    </row>
    <row r="3676" spans="1:10" ht="13.5" customHeight="1" x14ac:dyDescent="0.35">
      <c r="A3676" s="1"/>
      <c r="B3676" s="1"/>
      <c r="C3676" s="1"/>
      <c r="D3676" s="1"/>
      <c r="E3676" s="1"/>
      <c r="F3676" s="1"/>
      <c r="G3676" s="1"/>
      <c r="H3676" s="1"/>
      <c r="I3676" s="1"/>
      <c r="J3676" s="1"/>
    </row>
    <row r="3677" spans="1:10" ht="13.5" customHeight="1" x14ac:dyDescent="0.35">
      <c r="A3677" s="1"/>
      <c r="B3677" s="1"/>
      <c r="C3677" s="1"/>
      <c r="D3677" s="1"/>
      <c r="E3677" s="1"/>
      <c r="F3677" s="1"/>
      <c r="G3677" s="1"/>
      <c r="H3677" s="1"/>
      <c r="I3677" s="1"/>
      <c r="J3677" s="1"/>
    </row>
    <row r="3678" spans="1:10" ht="13.5" customHeight="1" x14ac:dyDescent="0.35">
      <c r="A3678" s="1"/>
      <c r="B3678" s="1"/>
      <c r="C3678" s="1"/>
      <c r="D3678" s="1"/>
      <c r="E3678" s="1"/>
      <c r="F3678" s="1"/>
      <c r="G3678" s="1"/>
      <c r="H3678" s="1"/>
      <c r="I3678" s="1"/>
      <c r="J3678" s="1"/>
    </row>
    <row r="3679" spans="1:10" ht="13.5" customHeight="1" x14ac:dyDescent="0.35">
      <c r="A3679" s="1"/>
      <c r="B3679" s="1"/>
      <c r="C3679" s="1"/>
      <c r="D3679" s="1"/>
      <c r="E3679" s="1"/>
      <c r="F3679" s="1"/>
      <c r="G3679" s="1"/>
      <c r="H3679" s="1"/>
      <c r="I3679" s="1"/>
      <c r="J3679" s="1"/>
    </row>
    <row r="3680" spans="1:10" ht="13.5" customHeight="1" x14ac:dyDescent="0.35">
      <c r="A3680" s="1"/>
      <c r="B3680" s="1"/>
      <c r="C3680" s="1"/>
      <c r="D3680" s="1"/>
      <c r="E3680" s="1"/>
      <c r="F3680" s="1"/>
      <c r="G3680" s="1"/>
      <c r="H3680" s="1"/>
      <c r="I3680" s="1"/>
      <c r="J3680" s="1"/>
    </row>
    <row r="3681" spans="1:10" ht="13.5" customHeight="1" x14ac:dyDescent="0.35">
      <c r="A3681" s="1"/>
      <c r="B3681" s="1"/>
      <c r="C3681" s="1"/>
      <c r="D3681" s="1"/>
      <c r="E3681" s="1"/>
      <c r="F3681" s="1"/>
      <c r="G3681" s="1"/>
      <c r="H3681" s="1"/>
      <c r="I3681" s="1"/>
      <c r="J3681" s="1"/>
    </row>
    <row r="3682" spans="1:10" ht="13.5" customHeight="1" x14ac:dyDescent="0.35">
      <c r="A3682" s="1"/>
      <c r="B3682" s="1"/>
      <c r="C3682" s="1"/>
      <c r="D3682" s="1"/>
      <c r="E3682" s="1"/>
      <c r="F3682" s="1"/>
      <c r="G3682" s="1"/>
      <c r="H3682" s="1"/>
      <c r="I3682" s="1"/>
      <c r="J3682" s="1"/>
    </row>
    <row r="3683" spans="1:10" ht="13.5" customHeight="1" x14ac:dyDescent="0.35">
      <c r="A3683" s="1"/>
      <c r="B3683" s="1"/>
      <c r="C3683" s="1"/>
      <c r="D3683" s="1"/>
      <c r="E3683" s="1"/>
      <c r="F3683" s="1"/>
      <c r="G3683" s="1"/>
      <c r="H3683" s="1"/>
      <c r="I3683" s="1"/>
      <c r="J3683" s="1"/>
    </row>
    <row r="3684" spans="1:10" ht="13.5" customHeight="1" x14ac:dyDescent="0.35">
      <c r="A3684" s="1"/>
      <c r="B3684" s="1"/>
      <c r="C3684" s="1"/>
      <c r="D3684" s="1"/>
      <c r="E3684" s="1"/>
      <c r="F3684" s="1"/>
      <c r="G3684" s="1"/>
      <c r="H3684" s="1"/>
      <c r="I3684" s="1"/>
      <c r="J3684" s="1"/>
    </row>
    <row r="3685" spans="1:10" ht="13.5" customHeight="1" x14ac:dyDescent="0.35">
      <c r="A3685" s="1"/>
      <c r="B3685" s="1"/>
      <c r="C3685" s="1"/>
      <c r="D3685" s="1"/>
      <c r="E3685" s="1"/>
      <c r="F3685" s="1"/>
      <c r="G3685" s="1"/>
      <c r="H3685" s="1"/>
      <c r="I3685" s="1"/>
      <c r="J3685" s="1"/>
    </row>
    <row r="3686" spans="1:10" ht="13.5" customHeight="1" x14ac:dyDescent="0.35">
      <c r="A3686" s="1"/>
      <c r="B3686" s="1"/>
      <c r="C3686" s="1"/>
      <c r="D3686" s="1"/>
      <c r="E3686" s="1"/>
      <c r="F3686" s="1"/>
      <c r="G3686" s="1"/>
      <c r="H3686" s="1"/>
      <c r="I3686" s="1"/>
      <c r="J3686" s="1"/>
    </row>
    <row r="3687" spans="1:10" ht="13.5" customHeight="1" x14ac:dyDescent="0.35">
      <c r="A3687" s="1"/>
      <c r="B3687" s="1"/>
      <c r="C3687" s="1"/>
      <c r="D3687" s="1"/>
      <c r="E3687" s="1"/>
      <c r="F3687" s="1"/>
      <c r="G3687" s="1"/>
      <c r="H3687" s="1"/>
      <c r="I3687" s="1"/>
      <c r="J3687" s="1"/>
    </row>
    <row r="3688" spans="1:10" ht="13.5" customHeight="1" x14ac:dyDescent="0.35">
      <c r="A3688" s="1"/>
      <c r="B3688" s="1"/>
      <c r="C3688" s="1"/>
      <c r="D3688" s="1"/>
      <c r="E3688" s="1"/>
      <c r="F3688" s="1"/>
      <c r="G3688" s="1"/>
      <c r="H3688" s="1"/>
      <c r="I3688" s="1"/>
      <c r="J3688" s="1"/>
    </row>
    <row r="3689" spans="1:10" ht="13.5" customHeight="1" x14ac:dyDescent="0.35">
      <c r="A3689" s="1"/>
      <c r="B3689" s="1"/>
      <c r="C3689" s="1"/>
      <c r="D3689" s="1"/>
      <c r="E3689" s="1"/>
      <c r="F3689" s="1"/>
      <c r="G3689" s="1"/>
      <c r="H3689" s="1"/>
      <c r="I3689" s="1"/>
      <c r="J3689" s="1"/>
    </row>
    <row r="3690" spans="1:10" ht="13.5" customHeight="1" x14ac:dyDescent="0.35">
      <c r="A3690" s="1"/>
      <c r="B3690" s="1"/>
      <c r="C3690" s="1"/>
      <c r="D3690" s="1"/>
      <c r="E3690" s="1"/>
      <c r="F3690" s="1"/>
      <c r="G3690" s="1"/>
      <c r="H3690" s="1"/>
      <c r="I3690" s="1"/>
      <c r="J3690" s="1"/>
    </row>
    <row r="3691" spans="1:10" ht="13.5" customHeight="1" x14ac:dyDescent="0.35">
      <c r="A3691" s="1"/>
      <c r="B3691" s="1"/>
      <c r="C3691" s="1"/>
      <c r="D3691" s="1"/>
      <c r="E3691" s="1"/>
      <c r="F3691" s="1"/>
      <c r="G3691" s="1"/>
      <c r="H3691" s="1"/>
      <c r="I3691" s="1"/>
      <c r="J3691" s="1"/>
    </row>
    <row r="3692" spans="1:10" ht="13.5" customHeight="1" x14ac:dyDescent="0.35">
      <c r="A3692" s="1"/>
      <c r="B3692" s="1"/>
      <c r="C3692" s="1"/>
      <c r="D3692" s="1"/>
      <c r="E3692" s="1"/>
      <c r="F3692" s="1"/>
      <c r="G3692" s="1"/>
      <c r="H3692" s="1"/>
      <c r="I3692" s="1"/>
      <c r="J3692" s="1"/>
    </row>
    <row r="3693" spans="1:10" ht="13.5" customHeight="1" x14ac:dyDescent="0.35">
      <c r="A3693" s="1"/>
      <c r="B3693" s="1"/>
      <c r="C3693" s="1"/>
      <c r="D3693" s="1"/>
      <c r="E3693" s="1"/>
      <c r="F3693" s="1"/>
      <c r="G3693" s="1"/>
      <c r="H3693" s="1"/>
      <c r="I3693" s="1"/>
      <c r="J3693" s="1"/>
    </row>
    <row r="3694" spans="1:10" ht="13.5" customHeight="1" x14ac:dyDescent="0.35">
      <c r="A3694" s="1"/>
      <c r="B3694" s="1"/>
      <c r="C3694" s="1"/>
      <c r="D3694" s="1"/>
      <c r="E3694" s="1"/>
      <c r="F3694" s="1"/>
      <c r="G3694" s="1"/>
      <c r="H3694" s="1"/>
      <c r="I3694" s="1"/>
      <c r="J3694" s="1"/>
    </row>
    <row r="3695" spans="1:10" ht="13.5" customHeight="1" x14ac:dyDescent="0.35">
      <c r="A3695" s="1"/>
      <c r="B3695" s="1"/>
      <c r="C3695" s="1"/>
      <c r="D3695" s="1"/>
      <c r="E3695" s="1"/>
      <c r="F3695" s="1"/>
      <c r="G3695" s="1"/>
      <c r="H3695" s="1"/>
      <c r="I3695" s="1"/>
      <c r="J3695" s="1"/>
    </row>
    <row r="3696" spans="1:10" ht="13.5" customHeight="1" x14ac:dyDescent="0.35">
      <c r="A3696" s="1"/>
      <c r="B3696" s="1"/>
      <c r="C3696" s="1"/>
      <c r="D3696" s="1"/>
      <c r="E3696" s="1"/>
      <c r="F3696" s="1"/>
      <c r="G3696" s="1"/>
      <c r="H3696" s="1"/>
      <c r="I3696" s="1"/>
      <c r="J3696" s="1"/>
    </row>
    <row r="3697" spans="1:10" ht="13.5" customHeight="1" x14ac:dyDescent="0.35">
      <c r="A3697" s="1"/>
      <c r="B3697" s="1"/>
      <c r="C3697" s="1"/>
      <c r="D3697" s="1"/>
      <c r="E3697" s="1"/>
      <c r="F3697" s="1"/>
      <c r="G3697" s="1"/>
      <c r="H3697" s="1"/>
      <c r="I3697" s="1"/>
      <c r="J3697" s="1"/>
    </row>
    <row r="3698" spans="1:10" ht="13.5" customHeight="1" x14ac:dyDescent="0.35">
      <c r="A3698" s="1"/>
      <c r="B3698" s="1"/>
      <c r="C3698" s="1"/>
      <c r="D3698" s="1"/>
      <c r="E3698" s="1"/>
      <c r="F3698" s="1"/>
      <c r="G3698" s="1"/>
      <c r="H3698" s="1"/>
      <c r="I3698" s="1"/>
      <c r="J3698" s="1"/>
    </row>
    <row r="3699" spans="1:10" ht="13.5" customHeight="1" x14ac:dyDescent="0.35">
      <c r="A3699" s="1"/>
      <c r="B3699" s="1"/>
      <c r="C3699" s="1"/>
      <c r="D3699" s="1"/>
      <c r="E3699" s="1"/>
      <c r="F3699" s="1"/>
      <c r="G3699" s="1"/>
      <c r="H3699" s="1"/>
      <c r="I3699" s="1"/>
      <c r="J3699" s="1"/>
    </row>
    <row r="3700" spans="1:10" ht="13.5" customHeight="1" x14ac:dyDescent="0.35">
      <c r="A3700" s="1"/>
      <c r="B3700" s="1"/>
      <c r="C3700" s="1"/>
      <c r="D3700" s="1"/>
      <c r="E3700" s="1"/>
      <c r="F3700" s="1"/>
      <c r="G3700" s="1"/>
      <c r="H3700" s="1"/>
      <c r="I3700" s="1"/>
      <c r="J3700" s="1"/>
    </row>
    <row r="3701" spans="1:10" ht="13.5" customHeight="1" x14ac:dyDescent="0.35">
      <c r="A3701" s="1"/>
      <c r="B3701" s="1"/>
      <c r="C3701" s="1"/>
      <c r="D3701" s="1"/>
      <c r="E3701" s="1"/>
      <c r="F3701" s="1"/>
      <c r="G3701" s="1"/>
      <c r="H3701" s="1"/>
      <c r="I3701" s="1"/>
      <c r="J3701" s="1"/>
    </row>
    <row r="3702" spans="1:10" ht="13.5" customHeight="1" x14ac:dyDescent="0.35">
      <c r="A3702" s="1"/>
      <c r="B3702" s="1"/>
      <c r="C3702" s="1"/>
      <c r="D3702" s="1"/>
      <c r="E3702" s="1"/>
      <c r="F3702" s="1"/>
      <c r="G3702" s="1"/>
      <c r="H3702" s="1"/>
      <c r="I3702" s="1"/>
      <c r="J3702" s="1"/>
    </row>
    <row r="3703" spans="1:10" ht="13.5" customHeight="1" x14ac:dyDescent="0.35">
      <c r="A3703" s="1"/>
      <c r="B3703" s="1"/>
      <c r="C3703" s="1"/>
      <c r="D3703" s="1"/>
      <c r="E3703" s="1"/>
      <c r="F3703" s="1"/>
      <c r="G3703" s="1"/>
      <c r="H3703" s="1"/>
      <c r="I3703" s="1"/>
      <c r="J3703" s="1"/>
    </row>
    <row r="3704" spans="1:10" ht="13.5" customHeight="1" x14ac:dyDescent="0.35">
      <c r="A3704" s="1"/>
      <c r="B3704" s="1"/>
      <c r="C3704" s="1"/>
      <c r="D3704" s="1"/>
      <c r="E3704" s="1"/>
      <c r="F3704" s="1"/>
      <c r="G3704" s="1"/>
      <c r="H3704" s="1"/>
      <c r="I3704" s="1"/>
      <c r="J3704" s="1"/>
    </row>
    <row r="3705" spans="1:10" ht="13.5" customHeight="1" x14ac:dyDescent="0.35">
      <c r="A3705" s="1"/>
      <c r="B3705" s="1"/>
      <c r="C3705" s="1"/>
      <c r="D3705" s="1"/>
      <c r="E3705" s="1"/>
      <c r="F3705" s="1"/>
      <c r="G3705" s="1"/>
      <c r="H3705" s="1"/>
      <c r="I3705" s="1"/>
      <c r="J3705" s="1"/>
    </row>
    <row r="3706" spans="1:10" ht="13.5" customHeight="1" x14ac:dyDescent="0.35">
      <c r="A3706" s="1"/>
      <c r="B3706" s="1"/>
      <c r="C3706" s="1"/>
      <c r="D3706" s="1"/>
      <c r="E3706" s="1"/>
      <c r="F3706" s="1"/>
      <c r="G3706" s="1"/>
      <c r="H3706" s="1"/>
      <c r="I3706" s="1"/>
      <c r="J3706" s="1"/>
    </row>
    <row r="3707" spans="1:10" ht="13.5" customHeight="1" x14ac:dyDescent="0.35">
      <c r="A3707" s="1"/>
      <c r="B3707" s="1"/>
      <c r="C3707" s="1"/>
      <c r="D3707" s="1"/>
      <c r="E3707" s="1"/>
      <c r="F3707" s="1"/>
      <c r="G3707" s="1"/>
      <c r="H3707" s="1"/>
      <c r="I3707" s="1"/>
      <c r="J3707" s="1"/>
    </row>
    <row r="3708" spans="1:10" ht="13.5" customHeight="1" x14ac:dyDescent="0.35">
      <c r="A3708" s="1"/>
      <c r="B3708" s="1"/>
      <c r="C3708" s="1"/>
      <c r="D3708" s="1"/>
      <c r="E3708" s="1"/>
      <c r="F3708" s="1"/>
      <c r="G3708" s="1"/>
      <c r="H3708" s="1"/>
      <c r="I3708" s="1"/>
      <c r="J3708" s="1"/>
    </row>
    <row r="3709" spans="1:10" ht="13.5" customHeight="1" x14ac:dyDescent="0.35">
      <c r="A3709" s="1"/>
      <c r="B3709" s="1"/>
      <c r="C3709" s="1"/>
      <c r="D3709" s="1"/>
      <c r="E3709" s="1"/>
      <c r="F3709" s="1"/>
      <c r="G3709" s="1"/>
      <c r="H3709" s="1"/>
      <c r="I3709" s="1"/>
      <c r="J3709" s="1"/>
    </row>
    <row r="3710" spans="1:10" ht="13.5" customHeight="1" x14ac:dyDescent="0.35">
      <c r="A3710" s="1"/>
      <c r="B3710" s="1"/>
      <c r="C3710" s="1"/>
      <c r="D3710" s="1"/>
      <c r="E3710" s="1"/>
      <c r="F3710" s="1"/>
      <c r="G3710" s="1"/>
      <c r="H3710" s="1"/>
      <c r="I3710" s="1"/>
      <c r="J3710" s="1"/>
    </row>
    <row r="3711" spans="1:10" ht="13.5" customHeight="1" x14ac:dyDescent="0.35">
      <c r="A3711" s="1"/>
      <c r="B3711" s="1"/>
      <c r="C3711" s="1"/>
      <c r="D3711" s="1"/>
      <c r="E3711" s="1"/>
      <c r="F3711" s="1"/>
      <c r="G3711" s="1"/>
      <c r="H3711" s="1"/>
      <c r="I3711" s="1"/>
      <c r="J3711" s="1"/>
    </row>
    <row r="3712" spans="1:10" ht="13.5" customHeight="1" x14ac:dyDescent="0.35">
      <c r="A3712" s="1"/>
      <c r="B3712" s="1"/>
      <c r="C3712" s="1"/>
      <c r="D3712" s="1"/>
      <c r="E3712" s="1"/>
      <c r="F3712" s="1"/>
      <c r="G3712" s="1"/>
      <c r="H3712" s="1"/>
      <c r="I3712" s="1"/>
      <c r="J3712" s="1"/>
    </row>
    <row r="3713" spans="1:10" ht="13.5" customHeight="1" x14ac:dyDescent="0.35">
      <c r="A3713" s="1"/>
      <c r="B3713" s="1"/>
      <c r="C3713" s="1"/>
      <c r="D3713" s="1"/>
      <c r="E3713" s="1"/>
      <c r="F3713" s="1"/>
      <c r="G3713" s="1"/>
      <c r="H3713" s="1"/>
      <c r="I3713" s="1"/>
      <c r="J3713" s="1"/>
    </row>
    <row r="3714" spans="1:10" ht="13.5" customHeight="1" x14ac:dyDescent="0.35">
      <c r="A3714" s="1"/>
      <c r="B3714" s="1"/>
      <c r="C3714" s="1"/>
      <c r="D3714" s="1"/>
      <c r="E3714" s="1"/>
      <c r="F3714" s="1"/>
      <c r="G3714" s="1"/>
      <c r="H3714" s="1"/>
      <c r="I3714" s="1"/>
      <c r="J3714" s="1"/>
    </row>
    <row r="3715" spans="1:10" ht="13.5" customHeight="1" x14ac:dyDescent="0.35">
      <c r="A3715" s="1"/>
      <c r="B3715" s="1"/>
      <c r="C3715" s="1"/>
      <c r="D3715" s="1"/>
      <c r="E3715" s="1"/>
      <c r="F3715" s="1"/>
      <c r="G3715" s="1"/>
      <c r="H3715" s="1"/>
      <c r="I3715" s="1"/>
      <c r="J3715" s="1"/>
    </row>
    <row r="3716" spans="1:10" ht="13.5" customHeight="1" x14ac:dyDescent="0.35">
      <c r="A3716" s="1"/>
      <c r="B3716" s="1"/>
      <c r="C3716" s="1"/>
      <c r="D3716" s="1"/>
      <c r="E3716" s="1"/>
      <c r="F3716" s="1"/>
      <c r="G3716" s="1"/>
      <c r="H3716" s="1"/>
      <c r="I3716" s="1"/>
      <c r="J3716" s="1"/>
    </row>
    <row r="3717" spans="1:10" ht="13.5" customHeight="1" x14ac:dyDescent="0.35">
      <c r="A3717" s="1"/>
      <c r="B3717" s="1"/>
      <c r="C3717" s="1"/>
      <c r="D3717" s="1"/>
      <c r="E3717" s="1"/>
      <c r="F3717" s="1"/>
      <c r="G3717" s="1"/>
      <c r="H3717" s="1"/>
      <c r="I3717" s="1"/>
      <c r="J3717" s="1"/>
    </row>
    <row r="3718" spans="1:10" ht="13.5" customHeight="1" x14ac:dyDescent="0.35">
      <c r="A3718" s="1"/>
      <c r="B3718" s="1"/>
      <c r="C3718" s="1"/>
      <c r="D3718" s="1"/>
      <c r="E3718" s="1"/>
      <c r="F3718" s="1"/>
      <c r="G3718" s="1"/>
      <c r="H3718" s="1"/>
      <c r="I3718" s="1"/>
      <c r="J3718" s="1"/>
    </row>
    <row r="3719" spans="1:10" ht="13.5" customHeight="1" x14ac:dyDescent="0.35">
      <c r="A3719" s="1"/>
      <c r="B3719" s="1"/>
      <c r="C3719" s="1"/>
      <c r="D3719" s="1"/>
      <c r="E3719" s="1"/>
      <c r="F3719" s="1"/>
      <c r="G3719" s="1"/>
      <c r="H3719" s="1"/>
      <c r="I3719" s="1"/>
      <c r="J3719" s="1"/>
    </row>
    <row r="3720" spans="1:10" ht="13.5" customHeight="1" x14ac:dyDescent="0.35">
      <c r="A3720" s="1"/>
      <c r="B3720" s="1"/>
      <c r="C3720" s="1"/>
      <c r="D3720" s="1"/>
      <c r="E3720" s="1"/>
      <c r="F3720" s="1"/>
      <c r="G3720" s="1"/>
      <c r="H3720" s="1"/>
      <c r="I3720" s="1"/>
      <c r="J3720" s="1"/>
    </row>
    <row r="3721" spans="1:10" ht="13.5" customHeight="1" x14ac:dyDescent="0.35">
      <c r="A3721" s="1"/>
      <c r="B3721" s="1"/>
      <c r="C3721" s="1"/>
      <c r="D3721" s="1"/>
      <c r="E3721" s="1"/>
      <c r="F3721" s="1"/>
      <c r="G3721" s="1"/>
      <c r="H3721" s="1"/>
      <c r="I3721" s="1"/>
      <c r="J3721" s="1"/>
    </row>
    <row r="3722" spans="1:10" ht="13.5" customHeight="1" x14ac:dyDescent="0.35">
      <c r="A3722" s="1"/>
      <c r="B3722" s="1"/>
      <c r="C3722" s="1"/>
      <c r="D3722" s="1"/>
      <c r="E3722" s="1"/>
      <c r="F3722" s="1"/>
      <c r="G3722" s="1"/>
      <c r="H3722" s="1"/>
      <c r="I3722" s="1"/>
      <c r="J3722" s="1"/>
    </row>
    <row r="3723" spans="1:10" ht="13.5" customHeight="1" x14ac:dyDescent="0.35">
      <c r="A3723" s="1"/>
      <c r="B3723" s="1"/>
      <c r="C3723" s="1"/>
      <c r="D3723" s="1"/>
      <c r="E3723" s="1"/>
      <c r="F3723" s="1"/>
      <c r="G3723" s="1"/>
      <c r="H3723" s="1"/>
      <c r="I3723" s="1"/>
      <c r="J3723" s="1"/>
    </row>
    <row r="3724" spans="1:10" ht="13.5" customHeight="1" x14ac:dyDescent="0.35">
      <c r="A3724" s="1"/>
      <c r="B3724" s="1"/>
      <c r="C3724" s="1"/>
      <c r="D3724" s="1"/>
      <c r="E3724" s="1"/>
      <c r="F3724" s="1"/>
      <c r="G3724" s="1"/>
      <c r="H3724" s="1"/>
      <c r="I3724" s="1"/>
      <c r="J3724" s="1"/>
    </row>
    <row r="3725" spans="1:10" ht="13.5" customHeight="1" x14ac:dyDescent="0.35">
      <c r="A3725" s="1"/>
      <c r="B3725" s="1"/>
      <c r="C3725" s="1"/>
      <c r="D3725" s="1"/>
      <c r="E3725" s="1"/>
      <c r="F3725" s="1"/>
      <c r="G3725" s="1"/>
      <c r="H3725" s="1"/>
      <c r="I3725" s="1"/>
      <c r="J3725" s="1"/>
    </row>
    <row r="3726" spans="1:10" ht="13.5" customHeight="1" x14ac:dyDescent="0.35">
      <c r="A3726" s="1"/>
      <c r="B3726" s="1"/>
      <c r="C3726" s="1"/>
      <c r="D3726" s="1"/>
      <c r="E3726" s="1"/>
      <c r="F3726" s="1"/>
      <c r="G3726" s="1"/>
      <c r="H3726" s="1"/>
      <c r="I3726" s="1"/>
      <c r="J3726" s="1"/>
    </row>
    <row r="3727" spans="1:10" ht="13.5" customHeight="1" x14ac:dyDescent="0.35">
      <c r="A3727" s="1"/>
      <c r="B3727" s="1"/>
      <c r="C3727" s="1"/>
      <c r="D3727" s="1"/>
      <c r="E3727" s="1"/>
      <c r="F3727" s="1"/>
      <c r="G3727" s="1"/>
      <c r="H3727" s="1"/>
      <c r="I3727" s="1"/>
      <c r="J3727" s="1"/>
    </row>
    <row r="3728" spans="1:10" ht="13.5" customHeight="1" x14ac:dyDescent="0.35">
      <c r="A3728" s="1"/>
      <c r="B3728" s="1"/>
      <c r="C3728" s="1"/>
      <c r="D3728" s="1"/>
      <c r="E3728" s="1"/>
      <c r="F3728" s="1"/>
      <c r="G3728" s="1"/>
      <c r="H3728" s="1"/>
      <c r="I3728" s="1"/>
      <c r="J3728" s="1"/>
    </row>
    <row r="3729" spans="1:10" ht="13.5" customHeight="1" x14ac:dyDescent="0.35">
      <c r="A3729" s="1"/>
      <c r="B3729" s="1"/>
      <c r="C3729" s="1"/>
      <c r="D3729" s="1"/>
      <c r="E3729" s="1"/>
      <c r="F3729" s="1"/>
      <c r="G3729" s="1"/>
      <c r="H3729" s="1"/>
      <c r="I3729" s="1"/>
      <c r="J3729" s="1"/>
    </row>
    <row r="3730" spans="1:10" ht="13.5" customHeight="1" x14ac:dyDescent="0.35">
      <c r="A3730" s="1"/>
      <c r="B3730" s="1"/>
      <c r="C3730" s="1"/>
      <c r="D3730" s="1"/>
      <c r="E3730" s="1"/>
      <c r="F3730" s="1"/>
      <c r="G3730" s="1"/>
      <c r="H3730" s="1"/>
      <c r="I3730" s="1"/>
      <c r="J3730" s="1"/>
    </row>
    <row r="3731" spans="1:10" ht="13.5" customHeight="1" x14ac:dyDescent="0.35">
      <c r="A3731" s="1"/>
      <c r="B3731" s="1"/>
      <c r="C3731" s="1"/>
      <c r="D3731" s="1"/>
      <c r="E3731" s="1"/>
      <c r="F3731" s="1"/>
      <c r="G3731" s="1"/>
      <c r="H3731" s="1"/>
      <c r="I3731" s="1"/>
      <c r="J3731" s="1"/>
    </row>
    <row r="3732" spans="1:10" ht="13.5" customHeight="1" x14ac:dyDescent="0.35">
      <c r="A3732" s="1"/>
      <c r="B3732" s="1"/>
      <c r="C3732" s="1"/>
      <c r="D3732" s="1"/>
      <c r="E3732" s="1"/>
      <c r="F3732" s="1"/>
      <c r="G3732" s="1"/>
      <c r="H3732" s="1"/>
      <c r="I3732" s="1"/>
      <c r="J3732" s="1"/>
    </row>
    <row r="3733" spans="1:10" ht="13.5" customHeight="1" x14ac:dyDescent="0.35">
      <c r="A3733" s="1"/>
      <c r="B3733" s="1"/>
      <c r="C3733" s="1"/>
      <c r="D3733" s="1"/>
      <c r="E3733" s="1"/>
      <c r="F3733" s="1"/>
      <c r="G3733" s="1"/>
      <c r="H3733" s="1"/>
      <c r="I3733" s="1"/>
      <c r="J3733" s="1"/>
    </row>
    <row r="3734" spans="1:10" ht="13.5" customHeight="1" x14ac:dyDescent="0.35">
      <c r="A3734" s="1"/>
      <c r="B3734" s="1"/>
      <c r="C3734" s="1"/>
      <c r="D3734" s="1"/>
      <c r="E3734" s="1"/>
      <c r="F3734" s="1"/>
      <c r="G3734" s="1"/>
      <c r="H3734" s="1"/>
      <c r="I3734" s="1"/>
      <c r="J3734" s="1"/>
    </row>
    <row r="3735" spans="1:10" ht="13.5" customHeight="1" x14ac:dyDescent="0.35">
      <c r="A3735" s="1"/>
      <c r="B3735" s="1"/>
      <c r="C3735" s="1"/>
      <c r="D3735" s="1"/>
      <c r="E3735" s="1"/>
      <c r="F3735" s="1"/>
      <c r="G3735" s="1"/>
      <c r="H3735" s="1"/>
      <c r="I3735" s="1"/>
      <c r="J3735" s="1"/>
    </row>
    <row r="3736" spans="1:10" ht="13.5" customHeight="1" x14ac:dyDescent="0.35">
      <c r="A3736" s="1"/>
      <c r="B3736" s="1"/>
      <c r="C3736" s="1"/>
      <c r="D3736" s="1"/>
      <c r="E3736" s="1"/>
      <c r="F3736" s="1"/>
      <c r="G3736" s="1"/>
      <c r="H3736" s="1"/>
      <c r="I3736" s="1"/>
      <c r="J3736" s="1"/>
    </row>
    <row r="3737" spans="1:10" ht="13.5" customHeight="1" x14ac:dyDescent="0.35">
      <c r="A3737" s="1"/>
      <c r="B3737" s="1"/>
      <c r="C3737" s="1"/>
      <c r="D3737" s="1"/>
      <c r="E3737" s="1"/>
      <c r="F3737" s="1"/>
      <c r="G3737" s="1"/>
      <c r="H3737" s="1"/>
      <c r="I3737" s="1"/>
      <c r="J3737" s="1"/>
    </row>
    <row r="3738" spans="1:10" ht="13.5" customHeight="1" x14ac:dyDescent="0.35">
      <c r="A3738" s="1"/>
      <c r="B3738" s="1"/>
      <c r="C3738" s="1"/>
      <c r="D3738" s="1"/>
      <c r="E3738" s="1"/>
      <c r="F3738" s="1"/>
      <c r="G3738" s="1"/>
      <c r="H3738" s="1"/>
      <c r="I3738" s="1"/>
      <c r="J3738" s="1"/>
    </row>
    <row r="3739" spans="1:10" ht="13.5" customHeight="1" x14ac:dyDescent="0.35">
      <c r="A3739" s="1"/>
      <c r="B3739" s="1"/>
      <c r="C3739" s="1"/>
      <c r="D3739" s="1"/>
      <c r="E3739" s="1"/>
      <c r="F3739" s="1"/>
      <c r="G3739" s="1"/>
      <c r="H3739" s="1"/>
      <c r="I3739" s="1"/>
      <c r="J3739" s="1"/>
    </row>
    <row r="3740" spans="1:10" ht="13.5" customHeight="1" x14ac:dyDescent="0.35">
      <c r="A3740" s="1"/>
      <c r="B3740" s="1"/>
      <c r="C3740" s="1"/>
      <c r="D3740" s="1"/>
      <c r="E3740" s="1"/>
      <c r="F3740" s="1"/>
      <c r="G3740" s="1"/>
      <c r="H3740" s="1"/>
      <c r="I3740" s="1"/>
      <c r="J3740" s="1"/>
    </row>
    <row r="3741" spans="1:10" ht="13.5" customHeight="1" x14ac:dyDescent="0.35">
      <c r="A3741" s="1"/>
      <c r="B3741" s="1"/>
      <c r="C3741" s="1"/>
      <c r="D3741" s="1"/>
      <c r="E3741" s="1"/>
      <c r="F3741" s="1"/>
      <c r="G3741" s="1"/>
      <c r="H3741" s="1"/>
      <c r="I3741" s="1"/>
      <c r="J3741" s="1"/>
    </row>
    <row r="3742" spans="1:10" ht="13.5" customHeight="1" x14ac:dyDescent="0.35">
      <c r="A3742" s="1"/>
      <c r="B3742" s="1"/>
      <c r="C3742" s="1"/>
      <c r="D3742" s="1"/>
      <c r="E3742" s="1"/>
      <c r="F3742" s="1"/>
      <c r="G3742" s="1"/>
      <c r="H3742" s="1"/>
      <c r="I3742" s="1"/>
      <c r="J3742" s="1"/>
    </row>
    <row r="3743" spans="1:10" ht="13.5" customHeight="1" x14ac:dyDescent="0.35">
      <c r="A3743" s="1"/>
      <c r="B3743" s="1"/>
      <c r="C3743" s="1"/>
      <c r="D3743" s="1"/>
      <c r="E3743" s="1"/>
      <c r="F3743" s="1"/>
      <c r="G3743" s="1"/>
      <c r="H3743" s="1"/>
      <c r="I3743" s="1"/>
      <c r="J3743" s="1"/>
    </row>
    <row r="3744" spans="1:10" ht="13.5" customHeight="1" x14ac:dyDescent="0.35">
      <c r="A3744" s="1"/>
      <c r="B3744" s="1"/>
      <c r="C3744" s="1"/>
      <c r="D3744" s="1"/>
      <c r="E3744" s="1"/>
      <c r="F3744" s="1"/>
      <c r="G3744" s="1"/>
      <c r="H3744" s="1"/>
      <c r="I3744" s="1"/>
      <c r="J3744" s="1"/>
    </row>
    <row r="3745" spans="1:10" ht="13.5" customHeight="1" x14ac:dyDescent="0.35">
      <c r="A3745" s="1"/>
      <c r="B3745" s="1"/>
      <c r="C3745" s="1"/>
      <c r="D3745" s="1"/>
      <c r="E3745" s="1"/>
      <c r="F3745" s="1"/>
      <c r="G3745" s="1"/>
      <c r="H3745" s="1"/>
      <c r="I3745" s="1"/>
      <c r="J3745" s="1"/>
    </row>
    <row r="3746" spans="1:10" ht="13.5" customHeight="1" x14ac:dyDescent="0.35">
      <c r="A3746" s="1"/>
      <c r="B3746" s="1"/>
      <c r="C3746" s="1"/>
      <c r="D3746" s="1"/>
      <c r="E3746" s="1"/>
      <c r="F3746" s="1"/>
      <c r="G3746" s="1"/>
      <c r="H3746" s="1"/>
      <c r="I3746" s="1"/>
      <c r="J3746" s="1"/>
    </row>
    <row r="3747" spans="1:10" ht="13.5" customHeight="1" x14ac:dyDescent="0.35">
      <c r="A3747" s="1"/>
      <c r="B3747" s="1"/>
      <c r="C3747" s="1"/>
      <c r="D3747" s="1"/>
      <c r="E3747" s="1"/>
      <c r="F3747" s="1"/>
      <c r="G3747" s="1"/>
      <c r="H3747" s="1"/>
      <c r="I3747" s="1"/>
      <c r="J3747" s="1"/>
    </row>
    <row r="3748" spans="1:10" ht="13.5" customHeight="1" x14ac:dyDescent="0.35">
      <c r="A3748" s="1"/>
      <c r="B3748" s="1"/>
      <c r="C3748" s="1"/>
      <c r="D3748" s="1"/>
      <c r="E3748" s="1"/>
      <c r="F3748" s="1"/>
      <c r="G3748" s="1"/>
      <c r="H3748" s="1"/>
      <c r="I3748" s="1"/>
      <c r="J3748" s="1"/>
    </row>
    <row r="3749" spans="1:10" ht="13.5" customHeight="1" x14ac:dyDescent="0.35">
      <c r="A3749" s="1"/>
      <c r="B3749" s="1"/>
      <c r="C3749" s="1"/>
      <c r="D3749" s="1"/>
      <c r="E3749" s="1"/>
      <c r="F3749" s="1"/>
      <c r="G3749" s="1"/>
      <c r="H3749" s="1"/>
      <c r="I3749" s="1"/>
      <c r="J3749" s="1"/>
    </row>
    <row r="3750" spans="1:10" ht="13.5" customHeight="1" x14ac:dyDescent="0.35">
      <c r="A3750" s="1"/>
      <c r="B3750" s="1"/>
      <c r="C3750" s="1"/>
      <c r="D3750" s="1"/>
      <c r="E3750" s="1"/>
      <c r="F3750" s="1"/>
      <c r="G3750" s="1"/>
      <c r="H3750" s="1"/>
      <c r="I3750" s="1"/>
      <c r="J3750" s="1"/>
    </row>
    <row r="3751" spans="1:10" ht="13.5" customHeight="1" x14ac:dyDescent="0.35">
      <c r="A3751" s="1"/>
      <c r="B3751" s="1"/>
      <c r="C3751" s="1"/>
      <c r="D3751" s="1"/>
      <c r="E3751" s="1"/>
      <c r="F3751" s="1"/>
      <c r="G3751" s="1"/>
      <c r="H3751" s="1"/>
      <c r="I3751" s="1"/>
      <c r="J3751" s="1"/>
    </row>
    <row r="3752" spans="1:10" ht="13.5" customHeight="1" x14ac:dyDescent="0.35">
      <c r="A3752" s="1"/>
      <c r="B3752" s="1"/>
      <c r="C3752" s="1"/>
      <c r="D3752" s="1"/>
      <c r="E3752" s="1"/>
      <c r="F3752" s="1"/>
      <c r="G3752" s="1"/>
      <c r="H3752" s="1"/>
      <c r="I3752" s="1"/>
      <c r="J3752" s="1"/>
    </row>
    <row r="3753" spans="1:10" ht="13.5" customHeight="1" x14ac:dyDescent="0.35">
      <c r="A3753" s="1"/>
      <c r="B3753" s="1"/>
      <c r="C3753" s="1"/>
      <c r="D3753" s="1"/>
      <c r="E3753" s="1"/>
      <c r="F3753" s="1"/>
      <c r="G3753" s="1"/>
      <c r="H3753" s="1"/>
      <c r="I3753" s="1"/>
      <c r="J3753" s="1"/>
    </row>
    <row r="3754" spans="1:10" ht="13.5" customHeight="1" x14ac:dyDescent="0.35">
      <c r="A3754" s="1"/>
      <c r="B3754" s="1"/>
      <c r="C3754" s="1"/>
      <c r="D3754" s="1"/>
      <c r="E3754" s="1"/>
      <c r="F3754" s="1"/>
      <c r="G3754" s="1"/>
      <c r="H3754" s="1"/>
      <c r="I3754" s="1"/>
      <c r="J3754" s="1"/>
    </row>
    <row r="3755" spans="1:10" ht="13.5" customHeight="1" x14ac:dyDescent="0.35">
      <c r="A3755" s="1"/>
      <c r="B3755" s="1"/>
      <c r="C3755" s="1"/>
      <c r="D3755" s="1"/>
      <c r="E3755" s="1"/>
      <c r="F3755" s="1"/>
      <c r="G3755" s="1"/>
      <c r="H3755" s="1"/>
      <c r="I3755" s="1"/>
      <c r="J3755" s="1"/>
    </row>
    <row r="3756" spans="1:10" ht="13.5" customHeight="1" x14ac:dyDescent="0.35">
      <c r="A3756" s="1"/>
      <c r="B3756" s="1"/>
      <c r="C3756" s="1"/>
      <c r="D3756" s="1"/>
      <c r="E3756" s="1"/>
      <c r="F3756" s="1"/>
      <c r="G3756" s="1"/>
      <c r="H3756" s="1"/>
      <c r="I3756" s="1"/>
      <c r="J3756" s="1"/>
    </row>
    <row r="3757" spans="1:10" ht="13.5" customHeight="1" x14ac:dyDescent="0.35">
      <c r="A3757" s="1"/>
      <c r="B3757" s="1"/>
      <c r="C3757" s="1"/>
      <c r="D3757" s="1"/>
      <c r="E3757" s="1"/>
      <c r="F3757" s="1"/>
      <c r="G3757" s="1"/>
      <c r="H3757" s="1"/>
      <c r="I3757" s="1"/>
      <c r="J3757" s="1"/>
    </row>
    <row r="3758" spans="1:10" ht="13.5" customHeight="1" x14ac:dyDescent="0.35">
      <c r="A3758" s="1"/>
      <c r="B3758" s="1"/>
      <c r="C3758" s="1"/>
      <c r="D3758" s="1"/>
      <c r="E3758" s="1"/>
      <c r="F3758" s="1"/>
      <c r="G3758" s="1"/>
      <c r="H3758" s="1"/>
      <c r="I3758" s="1"/>
      <c r="J3758" s="1"/>
    </row>
    <row r="3759" spans="1:10" ht="13.5" customHeight="1" x14ac:dyDescent="0.35">
      <c r="A3759" s="1"/>
      <c r="B3759" s="1"/>
      <c r="C3759" s="1"/>
      <c r="D3759" s="1"/>
      <c r="E3759" s="1"/>
      <c r="F3759" s="1"/>
      <c r="G3759" s="1"/>
      <c r="H3759" s="1"/>
      <c r="I3759" s="1"/>
      <c r="J3759" s="1"/>
    </row>
    <row r="3760" spans="1:10" ht="13.5" customHeight="1" x14ac:dyDescent="0.35">
      <c r="A3760" s="1"/>
      <c r="B3760" s="1"/>
      <c r="C3760" s="1"/>
      <c r="D3760" s="1"/>
      <c r="E3760" s="1"/>
      <c r="F3760" s="1"/>
      <c r="G3760" s="1"/>
      <c r="H3760" s="1"/>
      <c r="I3760" s="1"/>
      <c r="J3760" s="1"/>
    </row>
    <row r="3761" spans="1:10" ht="13.5" customHeight="1" x14ac:dyDescent="0.35">
      <c r="A3761" s="1"/>
      <c r="B3761" s="1"/>
      <c r="C3761" s="1"/>
      <c r="D3761" s="1"/>
      <c r="E3761" s="1"/>
      <c r="F3761" s="1"/>
      <c r="G3761" s="1"/>
      <c r="H3761" s="1"/>
      <c r="I3761" s="1"/>
      <c r="J3761" s="1"/>
    </row>
    <row r="3762" spans="1:10" ht="13.5" customHeight="1" x14ac:dyDescent="0.35">
      <c r="A3762" s="1"/>
      <c r="B3762" s="1"/>
      <c r="C3762" s="1"/>
      <c r="D3762" s="1"/>
      <c r="E3762" s="1"/>
      <c r="F3762" s="1"/>
      <c r="G3762" s="1"/>
      <c r="H3762" s="1"/>
      <c r="I3762" s="1"/>
      <c r="J3762" s="1"/>
    </row>
    <row r="3763" spans="1:10" ht="13.5" customHeight="1" x14ac:dyDescent="0.35">
      <c r="A3763" s="1"/>
      <c r="B3763" s="1"/>
      <c r="C3763" s="1"/>
      <c r="D3763" s="1"/>
      <c r="E3763" s="1"/>
      <c r="F3763" s="1"/>
      <c r="G3763" s="1"/>
      <c r="H3763" s="1"/>
      <c r="I3763" s="1"/>
      <c r="J3763" s="1"/>
    </row>
    <row r="3764" spans="1:10" ht="13.5" customHeight="1" x14ac:dyDescent="0.35">
      <c r="A3764" s="1"/>
      <c r="B3764" s="1"/>
      <c r="C3764" s="1"/>
      <c r="D3764" s="1"/>
      <c r="E3764" s="1"/>
      <c r="F3764" s="1"/>
      <c r="G3764" s="1"/>
      <c r="H3764" s="1"/>
      <c r="I3764" s="1"/>
      <c r="J3764" s="1"/>
    </row>
    <row r="3765" spans="1:10" ht="13.5" customHeight="1" x14ac:dyDescent="0.35">
      <c r="A3765" s="1"/>
      <c r="B3765" s="1"/>
      <c r="C3765" s="1"/>
      <c r="D3765" s="1"/>
      <c r="E3765" s="1"/>
      <c r="F3765" s="1"/>
      <c r="G3765" s="1"/>
      <c r="H3765" s="1"/>
      <c r="I3765" s="1"/>
      <c r="J3765" s="1"/>
    </row>
    <row r="3766" spans="1:10" ht="13.5" customHeight="1" x14ac:dyDescent="0.35">
      <c r="A3766" s="1"/>
      <c r="B3766" s="1"/>
      <c r="C3766" s="1"/>
      <c r="D3766" s="1"/>
      <c r="E3766" s="1"/>
      <c r="F3766" s="1"/>
      <c r="G3766" s="1"/>
      <c r="H3766" s="1"/>
      <c r="I3766" s="1"/>
      <c r="J3766" s="1"/>
    </row>
    <row r="3767" spans="1:10" ht="13.5" customHeight="1" x14ac:dyDescent="0.35">
      <c r="A3767" s="1"/>
      <c r="B3767" s="1"/>
      <c r="C3767" s="1"/>
      <c r="D3767" s="1"/>
      <c r="E3767" s="1"/>
      <c r="F3767" s="1"/>
      <c r="G3767" s="1"/>
      <c r="H3767" s="1"/>
      <c r="I3767" s="1"/>
      <c r="J3767" s="1"/>
    </row>
    <row r="3768" spans="1:10" ht="13.5" customHeight="1" x14ac:dyDescent="0.35">
      <c r="A3768" s="1"/>
      <c r="B3768" s="1"/>
      <c r="C3768" s="1"/>
      <c r="D3768" s="1"/>
      <c r="E3768" s="1"/>
      <c r="F3768" s="1"/>
      <c r="G3768" s="1"/>
      <c r="H3768" s="1"/>
      <c r="I3768" s="1"/>
      <c r="J3768" s="1"/>
    </row>
    <row r="3769" spans="1:10" ht="13.5" customHeight="1" x14ac:dyDescent="0.35">
      <c r="A3769" s="1"/>
      <c r="B3769" s="1"/>
      <c r="C3769" s="1"/>
      <c r="D3769" s="1"/>
      <c r="E3769" s="1"/>
      <c r="F3769" s="1"/>
      <c r="G3769" s="1"/>
      <c r="H3769" s="1"/>
      <c r="I3769" s="1"/>
      <c r="J3769" s="1"/>
    </row>
    <row r="3770" spans="1:10" ht="13.5" customHeight="1" x14ac:dyDescent="0.35">
      <c r="A3770" s="1"/>
      <c r="B3770" s="1"/>
      <c r="C3770" s="1"/>
      <c r="D3770" s="1"/>
      <c r="E3770" s="1"/>
      <c r="F3770" s="1"/>
      <c r="G3770" s="1"/>
      <c r="H3770" s="1"/>
      <c r="I3770" s="1"/>
      <c r="J3770" s="1"/>
    </row>
    <row r="3771" spans="1:10" ht="13.5" customHeight="1" x14ac:dyDescent="0.35">
      <c r="A3771" s="1"/>
      <c r="B3771" s="1"/>
      <c r="C3771" s="1"/>
      <c r="D3771" s="1"/>
      <c r="E3771" s="1"/>
      <c r="F3771" s="1"/>
      <c r="G3771" s="1"/>
      <c r="H3771" s="1"/>
      <c r="I3771" s="1"/>
      <c r="J3771" s="1"/>
    </row>
    <row r="3772" spans="1:10" ht="13.5" customHeight="1" x14ac:dyDescent="0.35">
      <c r="A3772" s="1"/>
      <c r="B3772" s="1"/>
      <c r="C3772" s="1"/>
      <c r="D3772" s="1"/>
      <c r="E3772" s="1"/>
      <c r="F3772" s="1"/>
      <c r="G3772" s="1"/>
      <c r="H3772" s="1"/>
      <c r="I3772" s="1"/>
      <c r="J3772" s="1"/>
    </row>
    <row r="3773" spans="1:10" ht="13.5" customHeight="1" x14ac:dyDescent="0.35">
      <c r="A3773" s="1"/>
      <c r="B3773" s="1"/>
      <c r="C3773" s="1"/>
      <c r="D3773" s="1"/>
      <c r="E3773" s="1"/>
      <c r="F3773" s="1"/>
      <c r="G3773" s="1"/>
      <c r="H3773" s="1"/>
      <c r="I3773" s="1"/>
      <c r="J3773" s="1"/>
    </row>
    <row r="3774" spans="1:10" ht="13.5" customHeight="1" x14ac:dyDescent="0.35">
      <c r="A3774" s="1"/>
      <c r="B3774" s="1"/>
      <c r="C3774" s="1"/>
      <c r="D3774" s="1"/>
      <c r="E3774" s="1"/>
      <c r="F3774" s="1"/>
      <c r="G3774" s="1"/>
      <c r="H3774" s="1"/>
      <c r="I3774" s="1"/>
      <c r="J3774" s="1"/>
    </row>
    <row r="3775" spans="1:10" ht="13.5" customHeight="1" x14ac:dyDescent="0.35">
      <c r="A3775" s="1"/>
      <c r="B3775" s="1"/>
      <c r="C3775" s="1"/>
      <c r="D3775" s="1"/>
      <c r="E3775" s="1"/>
      <c r="F3775" s="1"/>
      <c r="G3775" s="1"/>
      <c r="H3775" s="1"/>
      <c r="I3775" s="1"/>
      <c r="J3775" s="1"/>
    </row>
    <row r="3776" spans="1:10" ht="13.5" customHeight="1" x14ac:dyDescent="0.35">
      <c r="A3776" s="1"/>
      <c r="B3776" s="1"/>
      <c r="C3776" s="1"/>
      <c r="D3776" s="1"/>
      <c r="E3776" s="1"/>
      <c r="F3776" s="1"/>
      <c r="G3776" s="1"/>
      <c r="H3776" s="1"/>
      <c r="I3776" s="1"/>
      <c r="J3776" s="1"/>
    </row>
    <row r="3777" spans="1:10" ht="13.5" customHeight="1" x14ac:dyDescent="0.35">
      <c r="A3777" s="1"/>
      <c r="B3777" s="1"/>
      <c r="C3777" s="1"/>
      <c r="D3777" s="1"/>
      <c r="E3777" s="1"/>
      <c r="F3777" s="1"/>
      <c r="G3777" s="1"/>
      <c r="H3777" s="1"/>
      <c r="I3777" s="1"/>
      <c r="J3777" s="1"/>
    </row>
    <row r="3778" spans="1:10" ht="13.5" customHeight="1" x14ac:dyDescent="0.35">
      <c r="A3778" s="1"/>
      <c r="B3778" s="1"/>
      <c r="C3778" s="1"/>
      <c r="D3778" s="1"/>
      <c r="E3778" s="1"/>
      <c r="F3778" s="1"/>
      <c r="G3778" s="1"/>
      <c r="H3778" s="1"/>
      <c r="I3778" s="1"/>
      <c r="J3778" s="1"/>
    </row>
    <row r="3779" spans="1:10" ht="13.5" customHeight="1" x14ac:dyDescent="0.35">
      <c r="A3779" s="1"/>
      <c r="B3779" s="1"/>
      <c r="C3779" s="1"/>
      <c r="D3779" s="1"/>
      <c r="E3779" s="1"/>
      <c r="F3779" s="1"/>
      <c r="G3779" s="1"/>
      <c r="H3779" s="1"/>
      <c r="I3779" s="1"/>
      <c r="J3779" s="1"/>
    </row>
    <row r="3780" spans="1:10" ht="13.5" customHeight="1" x14ac:dyDescent="0.35">
      <c r="A3780" s="1"/>
      <c r="B3780" s="1"/>
      <c r="C3780" s="1"/>
      <c r="D3780" s="1"/>
      <c r="E3780" s="1"/>
      <c r="F3780" s="1"/>
      <c r="G3780" s="1"/>
      <c r="H3780" s="1"/>
      <c r="I3780" s="1"/>
      <c r="J3780" s="1"/>
    </row>
    <row r="3781" spans="1:10" ht="13.5" customHeight="1" x14ac:dyDescent="0.35">
      <c r="A3781" s="1"/>
      <c r="B3781" s="1"/>
      <c r="C3781" s="1"/>
      <c r="D3781" s="1"/>
      <c r="E3781" s="1"/>
      <c r="F3781" s="1"/>
      <c r="G3781" s="1"/>
      <c r="H3781" s="1"/>
      <c r="I3781" s="1"/>
      <c r="J3781" s="1"/>
    </row>
    <row r="3782" spans="1:10" ht="13.5" customHeight="1" x14ac:dyDescent="0.35">
      <c r="A3782" s="1"/>
      <c r="B3782" s="1"/>
      <c r="C3782" s="1"/>
      <c r="D3782" s="1"/>
      <c r="E3782" s="1"/>
      <c r="F3782" s="1"/>
      <c r="G3782" s="1"/>
      <c r="H3782" s="1"/>
      <c r="I3782" s="1"/>
      <c r="J3782" s="1"/>
    </row>
    <row r="3783" spans="1:10" ht="13.5" customHeight="1" x14ac:dyDescent="0.35">
      <c r="A3783" s="1"/>
      <c r="B3783" s="1"/>
      <c r="C3783" s="1"/>
      <c r="D3783" s="1"/>
      <c r="E3783" s="1"/>
      <c r="F3783" s="1"/>
      <c r="G3783" s="1"/>
      <c r="H3783" s="1"/>
      <c r="I3783" s="1"/>
      <c r="J3783" s="1"/>
    </row>
    <row r="3784" spans="1:10" ht="13.5" customHeight="1" x14ac:dyDescent="0.35">
      <c r="A3784" s="1"/>
      <c r="B3784" s="1"/>
      <c r="C3784" s="1"/>
      <c r="D3784" s="1"/>
      <c r="E3784" s="1"/>
      <c r="F3784" s="1"/>
      <c r="G3784" s="1"/>
      <c r="H3784" s="1"/>
      <c r="I3784" s="1"/>
      <c r="J3784" s="1"/>
    </row>
    <row r="3785" spans="1:10" ht="13.5" customHeight="1" x14ac:dyDescent="0.35">
      <c r="A3785" s="1"/>
      <c r="B3785" s="1"/>
      <c r="C3785" s="1"/>
      <c r="D3785" s="1"/>
      <c r="E3785" s="1"/>
      <c r="F3785" s="1"/>
      <c r="G3785" s="1"/>
      <c r="H3785" s="1"/>
      <c r="I3785" s="1"/>
      <c r="J3785" s="1"/>
    </row>
    <row r="3786" spans="1:10" ht="13.5" customHeight="1" x14ac:dyDescent="0.35">
      <c r="A3786" s="1"/>
      <c r="B3786" s="1"/>
      <c r="C3786" s="1"/>
      <c r="D3786" s="1"/>
      <c r="E3786" s="1"/>
      <c r="F3786" s="1"/>
      <c r="G3786" s="1"/>
      <c r="H3786" s="1"/>
      <c r="I3786" s="1"/>
      <c r="J3786" s="1"/>
    </row>
    <row r="3787" spans="1:10" ht="13.5" customHeight="1" x14ac:dyDescent="0.35">
      <c r="A3787" s="1"/>
      <c r="B3787" s="1"/>
      <c r="C3787" s="1"/>
      <c r="D3787" s="1"/>
      <c r="E3787" s="1"/>
      <c r="F3787" s="1"/>
      <c r="G3787" s="1"/>
      <c r="H3787" s="1"/>
      <c r="I3787" s="1"/>
      <c r="J3787" s="1"/>
    </row>
    <row r="3788" spans="1:10" ht="13.5" customHeight="1" x14ac:dyDescent="0.35">
      <c r="A3788" s="1"/>
      <c r="B3788" s="1"/>
      <c r="C3788" s="1"/>
      <c r="D3788" s="1"/>
      <c r="E3788" s="1"/>
      <c r="F3788" s="1"/>
      <c r="G3788" s="1"/>
      <c r="H3788" s="1"/>
      <c r="I3788" s="1"/>
      <c r="J3788" s="1"/>
    </row>
    <row r="3789" spans="1:10" ht="13.5" customHeight="1" x14ac:dyDescent="0.35">
      <c r="A3789" s="1"/>
      <c r="B3789" s="1"/>
      <c r="C3789" s="1"/>
      <c r="D3789" s="1"/>
      <c r="E3789" s="1"/>
      <c r="F3789" s="1"/>
      <c r="G3789" s="1"/>
      <c r="H3789" s="1"/>
      <c r="I3789" s="1"/>
      <c r="J3789" s="1"/>
    </row>
    <row r="3790" spans="1:10" ht="13.5" customHeight="1" x14ac:dyDescent="0.35">
      <c r="A3790" s="1"/>
      <c r="B3790" s="1"/>
      <c r="C3790" s="1"/>
      <c r="D3790" s="1"/>
      <c r="E3790" s="1"/>
      <c r="F3790" s="1"/>
      <c r="G3790" s="1"/>
      <c r="H3790" s="1"/>
      <c r="I3790" s="1"/>
      <c r="J3790" s="1"/>
    </row>
    <row r="3791" spans="1:10" ht="13.5" customHeight="1" x14ac:dyDescent="0.35">
      <c r="A3791" s="1"/>
      <c r="B3791" s="1"/>
      <c r="C3791" s="1"/>
      <c r="D3791" s="1"/>
      <c r="E3791" s="1"/>
      <c r="F3791" s="1"/>
      <c r="G3791" s="1"/>
      <c r="H3791" s="1"/>
      <c r="I3791" s="1"/>
      <c r="J3791" s="1"/>
    </row>
    <row r="3792" spans="1:10" ht="13.5" customHeight="1" x14ac:dyDescent="0.35">
      <c r="A3792" s="1"/>
      <c r="B3792" s="1"/>
      <c r="C3792" s="1"/>
      <c r="D3792" s="1"/>
      <c r="E3792" s="1"/>
      <c r="F3792" s="1"/>
      <c r="G3792" s="1"/>
      <c r="H3792" s="1"/>
      <c r="I3792" s="1"/>
      <c r="J3792" s="1"/>
    </row>
    <row r="3793" spans="1:10" ht="13.5" customHeight="1" x14ac:dyDescent="0.35">
      <c r="A3793" s="1"/>
      <c r="B3793" s="1"/>
      <c r="C3793" s="1"/>
      <c r="D3793" s="1"/>
      <c r="E3793" s="1"/>
      <c r="F3793" s="1"/>
      <c r="G3793" s="1"/>
      <c r="H3793" s="1"/>
      <c r="I3793" s="1"/>
      <c r="J3793" s="1"/>
    </row>
    <row r="3794" spans="1:10" ht="13.5" customHeight="1" x14ac:dyDescent="0.35">
      <c r="A3794" s="1"/>
      <c r="B3794" s="1"/>
      <c r="C3794" s="1"/>
      <c r="D3794" s="1"/>
      <c r="E3794" s="1"/>
      <c r="F3794" s="1"/>
      <c r="G3794" s="1"/>
      <c r="H3794" s="1"/>
      <c r="I3794" s="1"/>
      <c r="J3794" s="1"/>
    </row>
    <row r="3795" spans="1:10" ht="13.5" customHeight="1" x14ac:dyDescent="0.35">
      <c r="A3795" s="1"/>
      <c r="B3795" s="1"/>
      <c r="C3795" s="1"/>
      <c r="D3795" s="1"/>
      <c r="E3795" s="1"/>
      <c r="F3795" s="1"/>
      <c r="G3795" s="1"/>
      <c r="H3795" s="1"/>
      <c r="I3795" s="1"/>
      <c r="J3795" s="1"/>
    </row>
    <row r="3796" spans="1:10" ht="13.5" customHeight="1" x14ac:dyDescent="0.35">
      <c r="A3796" s="1"/>
      <c r="B3796" s="1"/>
      <c r="C3796" s="1"/>
      <c r="D3796" s="1"/>
      <c r="E3796" s="1"/>
      <c r="F3796" s="1"/>
      <c r="G3796" s="1"/>
      <c r="H3796" s="1"/>
      <c r="I3796" s="1"/>
      <c r="J3796" s="1"/>
    </row>
    <row r="3797" spans="1:10" ht="13.5" customHeight="1" x14ac:dyDescent="0.35">
      <c r="A3797" s="1"/>
      <c r="B3797" s="1"/>
      <c r="C3797" s="1"/>
      <c r="D3797" s="1"/>
      <c r="E3797" s="1"/>
      <c r="F3797" s="1"/>
      <c r="G3797" s="1"/>
      <c r="H3797" s="1"/>
      <c r="I3797" s="1"/>
      <c r="J3797" s="1"/>
    </row>
    <row r="3798" spans="1:10" ht="13.5" customHeight="1" x14ac:dyDescent="0.35">
      <c r="A3798" s="1"/>
      <c r="B3798" s="1"/>
      <c r="C3798" s="1"/>
      <c r="D3798" s="1"/>
      <c r="E3798" s="1"/>
      <c r="F3798" s="1"/>
      <c r="G3798" s="1"/>
      <c r="H3798" s="1"/>
      <c r="I3798" s="1"/>
      <c r="J3798" s="1"/>
    </row>
    <row r="3799" spans="1:10" ht="13.5" customHeight="1" x14ac:dyDescent="0.35">
      <c r="A3799" s="1"/>
      <c r="B3799" s="1"/>
      <c r="C3799" s="1"/>
      <c r="D3799" s="1"/>
      <c r="E3799" s="1"/>
      <c r="F3799" s="1"/>
      <c r="G3799" s="1"/>
      <c r="H3799" s="1"/>
      <c r="I3799" s="1"/>
      <c r="J3799" s="1"/>
    </row>
    <row r="3800" spans="1:10" ht="13.5" customHeight="1" x14ac:dyDescent="0.35">
      <c r="A3800" s="1"/>
      <c r="B3800" s="1"/>
      <c r="C3800" s="1"/>
      <c r="D3800" s="1"/>
      <c r="E3800" s="1"/>
      <c r="F3800" s="1"/>
      <c r="G3800" s="1"/>
      <c r="H3800" s="1"/>
      <c r="I3800" s="1"/>
      <c r="J3800" s="1"/>
    </row>
    <row r="3801" spans="1:10" ht="13.5" customHeight="1" x14ac:dyDescent="0.35">
      <c r="A3801" s="1"/>
      <c r="B3801" s="1"/>
      <c r="C3801" s="1"/>
      <c r="D3801" s="1"/>
      <c r="E3801" s="1"/>
      <c r="F3801" s="1"/>
      <c r="G3801" s="1"/>
      <c r="H3801" s="1"/>
      <c r="I3801" s="1"/>
      <c r="J3801" s="1"/>
    </row>
    <row r="3802" spans="1:10" ht="13.5" customHeight="1" x14ac:dyDescent="0.35">
      <c r="A3802" s="1"/>
      <c r="B3802" s="1"/>
      <c r="C3802" s="1"/>
      <c r="D3802" s="1"/>
      <c r="E3802" s="1"/>
      <c r="F3802" s="1"/>
      <c r="G3802" s="1"/>
      <c r="H3802" s="1"/>
      <c r="I3802" s="1"/>
      <c r="J3802" s="1"/>
    </row>
    <row r="3803" spans="1:10" ht="13.5" customHeight="1" x14ac:dyDescent="0.35">
      <c r="A3803" s="1"/>
      <c r="B3803" s="1"/>
      <c r="C3803" s="1"/>
      <c r="D3803" s="1"/>
      <c r="E3803" s="1"/>
      <c r="F3803" s="1"/>
      <c r="G3803" s="1"/>
      <c r="H3803" s="1"/>
      <c r="I3803" s="1"/>
      <c r="J3803" s="1"/>
    </row>
    <row r="3804" spans="1:10" ht="13.5" customHeight="1" x14ac:dyDescent="0.35">
      <c r="A3804" s="1"/>
      <c r="B3804" s="1"/>
      <c r="C3804" s="1"/>
      <c r="D3804" s="1"/>
      <c r="E3804" s="1"/>
      <c r="F3804" s="1"/>
      <c r="G3804" s="1"/>
      <c r="H3804" s="1"/>
      <c r="I3804" s="1"/>
      <c r="J3804" s="1"/>
    </row>
    <row r="3805" spans="1:10" ht="13.5" customHeight="1" x14ac:dyDescent="0.35">
      <c r="A3805" s="1"/>
      <c r="B3805" s="1"/>
      <c r="C3805" s="1"/>
      <c r="D3805" s="1"/>
      <c r="E3805" s="1"/>
      <c r="F3805" s="1"/>
      <c r="G3805" s="1"/>
      <c r="H3805" s="1"/>
      <c r="I3805" s="1"/>
      <c r="J3805" s="1"/>
    </row>
    <row r="3806" spans="1:10" ht="13.5" customHeight="1" x14ac:dyDescent="0.35">
      <c r="A3806" s="1"/>
      <c r="B3806" s="1"/>
      <c r="C3806" s="1"/>
      <c r="D3806" s="1"/>
      <c r="E3806" s="1"/>
      <c r="F3806" s="1"/>
      <c r="G3806" s="1"/>
      <c r="H3806" s="1"/>
      <c r="I3806" s="1"/>
      <c r="J3806" s="1"/>
    </row>
    <row r="3807" spans="1:10" ht="13.5" customHeight="1" x14ac:dyDescent="0.35">
      <c r="A3807" s="1"/>
      <c r="B3807" s="1"/>
      <c r="C3807" s="1"/>
      <c r="D3807" s="1"/>
      <c r="E3807" s="1"/>
      <c r="F3807" s="1"/>
      <c r="G3807" s="1"/>
      <c r="H3807" s="1"/>
      <c r="I3807" s="1"/>
      <c r="J3807" s="1"/>
    </row>
    <row r="3808" spans="1:10" ht="13.5" customHeight="1" x14ac:dyDescent="0.35">
      <c r="A3808" s="1"/>
      <c r="B3808" s="1"/>
      <c r="C3808" s="1"/>
      <c r="D3808" s="1"/>
      <c r="E3808" s="1"/>
      <c r="F3808" s="1"/>
      <c r="G3808" s="1"/>
      <c r="H3808" s="1"/>
      <c r="I3808" s="1"/>
      <c r="J3808" s="1"/>
    </row>
    <row r="3809" spans="1:10" ht="13.5" customHeight="1" x14ac:dyDescent="0.35">
      <c r="A3809" s="1"/>
      <c r="B3809" s="1"/>
      <c r="C3809" s="1"/>
      <c r="D3809" s="1"/>
      <c r="E3809" s="1"/>
      <c r="F3809" s="1"/>
      <c r="G3809" s="1"/>
      <c r="H3809" s="1"/>
      <c r="I3809" s="1"/>
      <c r="J3809" s="1"/>
    </row>
    <row r="3810" spans="1:10" ht="13.5" customHeight="1" x14ac:dyDescent="0.35">
      <c r="A3810" s="1"/>
      <c r="B3810" s="1"/>
      <c r="C3810" s="1"/>
      <c r="D3810" s="1"/>
      <c r="E3810" s="1"/>
      <c r="F3810" s="1"/>
      <c r="G3810" s="1"/>
      <c r="H3810" s="1"/>
      <c r="I3810" s="1"/>
      <c r="J3810" s="1"/>
    </row>
    <row r="3811" spans="1:10" ht="13.5" customHeight="1" x14ac:dyDescent="0.35">
      <c r="A3811" s="1"/>
      <c r="B3811" s="1"/>
      <c r="C3811" s="1"/>
      <c r="D3811" s="1"/>
      <c r="E3811" s="1"/>
      <c r="F3811" s="1"/>
      <c r="G3811" s="1"/>
      <c r="H3811" s="1"/>
      <c r="I3811" s="1"/>
      <c r="J3811" s="1"/>
    </row>
    <row r="3812" spans="1:10" ht="13.5" customHeight="1" x14ac:dyDescent="0.35">
      <c r="A3812" s="1"/>
      <c r="B3812" s="1"/>
      <c r="C3812" s="1"/>
      <c r="D3812" s="1"/>
      <c r="E3812" s="1"/>
      <c r="F3812" s="1"/>
      <c r="G3812" s="1"/>
      <c r="H3812" s="1"/>
      <c r="I3812" s="1"/>
      <c r="J3812" s="1"/>
    </row>
    <row r="3813" spans="1:10" ht="13.5" customHeight="1" x14ac:dyDescent="0.35">
      <c r="A3813" s="1"/>
      <c r="B3813" s="1"/>
      <c r="C3813" s="1"/>
      <c r="D3813" s="1"/>
      <c r="E3813" s="1"/>
      <c r="F3813" s="1"/>
      <c r="G3813" s="1"/>
      <c r="H3813" s="1"/>
      <c r="I3813" s="1"/>
      <c r="J3813" s="1"/>
    </row>
    <row r="3814" spans="1:10" ht="13.5" customHeight="1" x14ac:dyDescent="0.35">
      <c r="A3814" s="1"/>
      <c r="B3814" s="1"/>
      <c r="C3814" s="1"/>
      <c r="D3814" s="1"/>
      <c r="E3814" s="1"/>
      <c r="F3814" s="1"/>
      <c r="G3814" s="1"/>
      <c r="H3814" s="1"/>
      <c r="I3814" s="1"/>
      <c r="J3814" s="1"/>
    </row>
    <row r="3815" spans="1:10" ht="13.5" customHeight="1" x14ac:dyDescent="0.35">
      <c r="A3815" s="1"/>
      <c r="B3815" s="1"/>
      <c r="C3815" s="1"/>
      <c r="D3815" s="1"/>
      <c r="E3815" s="1"/>
      <c r="F3815" s="1"/>
      <c r="G3815" s="1"/>
      <c r="H3815" s="1"/>
      <c r="I3815" s="1"/>
      <c r="J3815" s="1"/>
    </row>
    <row r="3816" spans="1:10" ht="13.5" customHeight="1" x14ac:dyDescent="0.35">
      <c r="A3816" s="1"/>
      <c r="B3816" s="1"/>
      <c r="C3816" s="1"/>
      <c r="D3816" s="1"/>
      <c r="E3816" s="1"/>
      <c r="F3816" s="1"/>
      <c r="G3816" s="1"/>
      <c r="H3816" s="1"/>
      <c r="I3816" s="1"/>
      <c r="J3816" s="1"/>
    </row>
    <row r="3817" spans="1:10" ht="13.5" customHeight="1" x14ac:dyDescent="0.35">
      <c r="A3817" s="1"/>
      <c r="B3817" s="1"/>
      <c r="C3817" s="1"/>
      <c r="D3817" s="1"/>
      <c r="E3817" s="1"/>
      <c r="F3817" s="1"/>
      <c r="G3817" s="1"/>
      <c r="H3817" s="1"/>
      <c r="I3817" s="1"/>
      <c r="J3817" s="1"/>
    </row>
    <row r="3818" spans="1:10" ht="13.5" customHeight="1" x14ac:dyDescent="0.35">
      <c r="A3818" s="1"/>
      <c r="B3818" s="1"/>
      <c r="C3818" s="1"/>
      <c r="D3818" s="1"/>
      <c r="E3818" s="1"/>
      <c r="F3818" s="1"/>
      <c r="G3818" s="1"/>
      <c r="H3818" s="1"/>
      <c r="I3818" s="1"/>
      <c r="J3818" s="1"/>
    </row>
    <row r="3819" spans="1:10" ht="13.5" customHeight="1" x14ac:dyDescent="0.35">
      <c r="A3819" s="1"/>
      <c r="B3819" s="1"/>
      <c r="C3819" s="1"/>
      <c r="D3819" s="1"/>
      <c r="E3819" s="1"/>
      <c r="F3819" s="1"/>
      <c r="G3819" s="1"/>
      <c r="H3819" s="1"/>
      <c r="I3819" s="1"/>
      <c r="J3819" s="1"/>
    </row>
    <row r="3820" spans="1:10" ht="13.5" customHeight="1" x14ac:dyDescent="0.35">
      <c r="A3820" s="1"/>
      <c r="B3820" s="1"/>
      <c r="C3820" s="1"/>
      <c r="D3820" s="1"/>
      <c r="E3820" s="1"/>
      <c r="F3820" s="1"/>
      <c r="G3820" s="1"/>
      <c r="H3820" s="1"/>
      <c r="I3820" s="1"/>
      <c r="J3820" s="1"/>
    </row>
    <row r="3821" spans="1:10" ht="13.5" customHeight="1" x14ac:dyDescent="0.35">
      <c r="A3821" s="1"/>
      <c r="B3821" s="1"/>
      <c r="C3821" s="1"/>
      <c r="D3821" s="1"/>
      <c r="E3821" s="1"/>
      <c r="F3821" s="1"/>
      <c r="G3821" s="1"/>
      <c r="H3821" s="1"/>
      <c r="I3821" s="1"/>
      <c r="J3821" s="1"/>
    </row>
    <row r="3822" spans="1:10" ht="13.5" customHeight="1" x14ac:dyDescent="0.35">
      <c r="A3822" s="1"/>
      <c r="B3822" s="1"/>
      <c r="C3822" s="1"/>
      <c r="D3822" s="1"/>
      <c r="E3822" s="1"/>
      <c r="F3822" s="1"/>
      <c r="G3822" s="1"/>
      <c r="H3822" s="1"/>
      <c r="I3822" s="1"/>
      <c r="J3822" s="1"/>
    </row>
    <row r="3823" spans="1:10" ht="13.5" customHeight="1" x14ac:dyDescent="0.35">
      <c r="A3823" s="1"/>
      <c r="B3823" s="1"/>
      <c r="C3823" s="1"/>
      <c r="D3823" s="1"/>
      <c r="E3823" s="1"/>
      <c r="F3823" s="1"/>
      <c r="G3823" s="1"/>
      <c r="H3823" s="1"/>
      <c r="I3823" s="1"/>
      <c r="J3823" s="1"/>
    </row>
    <row r="3824" spans="1:10" ht="13.5" customHeight="1" x14ac:dyDescent="0.35">
      <c r="A3824" s="1"/>
      <c r="B3824" s="1"/>
      <c r="C3824" s="1"/>
      <c r="D3824" s="1"/>
      <c r="E3824" s="1"/>
      <c r="F3824" s="1"/>
      <c r="G3824" s="1"/>
      <c r="H3824" s="1"/>
      <c r="I3824" s="1"/>
      <c r="J3824" s="1"/>
    </row>
    <row r="3825" spans="1:10" ht="13.5" customHeight="1" x14ac:dyDescent="0.35">
      <c r="A3825" s="1"/>
      <c r="B3825" s="1"/>
      <c r="C3825" s="1"/>
      <c r="D3825" s="1"/>
      <c r="E3825" s="1"/>
      <c r="F3825" s="1"/>
      <c r="G3825" s="1"/>
      <c r="H3825" s="1"/>
      <c r="I3825" s="1"/>
      <c r="J3825" s="1"/>
    </row>
    <row r="3826" spans="1:10" ht="13.5" customHeight="1" x14ac:dyDescent="0.35">
      <c r="A3826" s="1"/>
      <c r="B3826" s="1"/>
      <c r="C3826" s="1"/>
      <c r="D3826" s="1"/>
      <c r="E3826" s="1"/>
      <c r="F3826" s="1"/>
      <c r="G3826" s="1"/>
      <c r="H3826" s="1"/>
      <c r="I3826" s="1"/>
      <c r="J3826" s="1"/>
    </row>
    <row r="3827" spans="1:10" ht="13.5" customHeight="1" x14ac:dyDescent="0.35">
      <c r="A3827" s="1"/>
      <c r="B3827" s="1"/>
      <c r="C3827" s="1"/>
      <c r="D3827" s="1"/>
      <c r="E3827" s="1"/>
      <c r="F3827" s="1"/>
      <c r="G3827" s="1"/>
      <c r="H3827" s="1"/>
      <c r="I3827" s="1"/>
      <c r="J3827" s="1"/>
    </row>
    <row r="3828" spans="1:10" ht="13.5" customHeight="1" x14ac:dyDescent="0.35">
      <c r="A3828" s="1"/>
      <c r="B3828" s="1"/>
      <c r="C3828" s="1"/>
      <c r="D3828" s="1"/>
      <c r="E3828" s="1"/>
      <c r="F3828" s="1"/>
      <c r="G3828" s="1"/>
      <c r="H3828" s="1"/>
      <c r="I3828" s="1"/>
      <c r="J3828" s="1"/>
    </row>
    <row r="3829" spans="1:10" ht="13.5" customHeight="1" x14ac:dyDescent="0.35">
      <c r="A3829" s="1"/>
      <c r="B3829" s="1"/>
      <c r="C3829" s="1"/>
      <c r="D3829" s="1"/>
      <c r="E3829" s="1"/>
      <c r="F3829" s="1"/>
      <c r="G3829" s="1"/>
      <c r="H3829" s="1"/>
      <c r="I3829" s="1"/>
      <c r="J3829" s="1"/>
    </row>
    <row r="3830" spans="1:10" ht="13.5" customHeight="1" x14ac:dyDescent="0.35">
      <c r="A3830" s="1"/>
      <c r="B3830" s="1"/>
      <c r="C3830" s="1"/>
      <c r="D3830" s="1"/>
      <c r="E3830" s="1"/>
      <c r="F3830" s="1"/>
      <c r="G3830" s="1"/>
      <c r="H3830" s="1"/>
      <c r="I3830" s="1"/>
      <c r="J3830" s="1"/>
    </row>
    <row r="3831" spans="1:10" ht="13.5" customHeight="1" x14ac:dyDescent="0.35">
      <c r="A3831" s="1"/>
      <c r="B3831" s="1"/>
      <c r="C3831" s="1"/>
      <c r="D3831" s="1"/>
      <c r="E3831" s="1"/>
      <c r="F3831" s="1"/>
      <c r="G3831" s="1"/>
      <c r="H3831" s="1"/>
      <c r="I3831" s="1"/>
      <c r="J3831" s="1"/>
    </row>
    <row r="3832" spans="1:10" ht="13.5" customHeight="1" x14ac:dyDescent="0.35">
      <c r="A3832" s="1"/>
      <c r="B3832" s="1"/>
      <c r="C3832" s="1"/>
      <c r="D3832" s="1"/>
      <c r="E3832" s="1"/>
      <c r="F3832" s="1"/>
      <c r="G3832" s="1"/>
      <c r="H3832" s="1"/>
      <c r="I3832" s="1"/>
      <c r="J3832" s="1"/>
    </row>
    <row r="3833" spans="1:10" ht="13.5" customHeight="1" x14ac:dyDescent="0.35">
      <c r="A3833" s="1"/>
      <c r="B3833" s="1"/>
      <c r="C3833" s="1"/>
      <c r="D3833" s="1"/>
      <c r="E3833" s="1"/>
      <c r="F3833" s="1"/>
      <c r="G3833" s="1"/>
      <c r="H3833" s="1"/>
      <c r="I3833" s="1"/>
      <c r="J3833" s="1"/>
    </row>
    <row r="3834" spans="1:10" ht="13.5" customHeight="1" x14ac:dyDescent="0.35">
      <c r="A3834" s="1"/>
      <c r="B3834" s="1"/>
      <c r="C3834" s="1"/>
      <c r="D3834" s="1"/>
      <c r="E3834" s="1"/>
      <c r="F3834" s="1"/>
      <c r="G3834" s="1"/>
      <c r="H3834" s="1"/>
      <c r="I3834" s="1"/>
      <c r="J3834" s="1"/>
    </row>
    <row r="3835" spans="1:10" ht="13.5" customHeight="1" x14ac:dyDescent="0.35">
      <c r="A3835" s="1"/>
      <c r="B3835" s="1"/>
      <c r="C3835" s="1"/>
      <c r="D3835" s="1"/>
      <c r="E3835" s="1"/>
      <c r="F3835" s="1"/>
      <c r="G3835" s="1"/>
      <c r="H3835" s="1"/>
      <c r="I3835" s="1"/>
      <c r="J3835" s="1"/>
    </row>
    <row r="3836" spans="1:10" ht="13.5" customHeight="1" x14ac:dyDescent="0.35">
      <c r="A3836" s="1"/>
      <c r="B3836" s="1"/>
      <c r="C3836" s="1"/>
      <c r="D3836" s="1"/>
      <c r="E3836" s="1"/>
      <c r="F3836" s="1"/>
      <c r="G3836" s="1"/>
      <c r="H3836" s="1"/>
      <c r="I3836" s="1"/>
      <c r="J3836" s="1"/>
    </row>
    <row r="3837" spans="1:10" ht="13.5" customHeight="1" x14ac:dyDescent="0.35">
      <c r="A3837" s="1"/>
      <c r="B3837" s="1"/>
      <c r="C3837" s="1"/>
      <c r="D3837" s="1"/>
      <c r="E3837" s="1"/>
      <c r="F3837" s="1"/>
      <c r="G3837" s="1"/>
      <c r="H3837" s="1"/>
      <c r="I3837" s="1"/>
      <c r="J3837" s="1"/>
    </row>
    <row r="3838" spans="1:10" ht="13.5" customHeight="1" x14ac:dyDescent="0.35">
      <c r="A3838" s="1"/>
      <c r="B3838" s="1"/>
      <c r="C3838" s="1"/>
      <c r="D3838" s="1"/>
      <c r="E3838" s="1"/>
      <c r="F3838" s="1"/>
      <c r="G3838" s="1"/>
      <c r="H3838" s="1"/>
      <c r="I3838" s="1"/>
      <c r="J3838" s="1"/>
    </row>
    <row r="3839" spans="1:10" ht="13.5" customHeight="1" x14ac:dyDescent="0.35">
      <c r="A3839" s="1"/>
      <c r="B3839" s="1"/>
      <c r="C3839" s="1"/>
      <c r="D3839" s="1"/>
      <c r="E3839" s="1"/>
      <c r="F3839" s="1"/>
      <c r="G3839" s="1"/>
      <c r="H3839" s="1"/>
      <c r="I3839" s="1"/>
      <c r="J3839" s="1"/>
    </row>
    <row r="3840" spans="1:10" ht="13.5" customHeight="1" x14ac:dyDescent="0.35">
      <c r="A3840" s="1"/>
      <c r="B3840" s="1"/>
      <c r="C3840" s="1"/>
      <c r="D3840" s="1"/>
      <c r="E3840" s="1"/>
      <c r="F3840" s="1"/>
      <c r="G3840" s="1"/>
      <c r="H3840" s="1"/>
      <c r="I3840" s="1"/>
      <c r="J3840" s="1"/>
    </row>
    <row r="3841" spans="1:10" ht="13.5" customHeight="1" x14ac:dyDescent="0.35">
      <c r="A3841" s="1"/>
      <c r="B3841" s="1"/>
      <c r="C3841" s="1"/>
      <c r="D3841" s="1"/>
      <c r="E3841" s="1"/>
      <c r="F3841" s="1"/>
      <c r="G3841" s="1"/>
      <c r="H3841" s="1"/>
      <c r="I3841" s="1"/>
      <c r="J3841" s="1"/>
    </row>
    <row r="3842" spans="1:10" ht="13.5" customHeight="1" x14ac:dyDescent="0.35">
      <c r="A3842" s="1"/>
      <c r="B3842" s="1"/>
      <c r="C3842" s="1"/>
      <c r="D3842" s="1"/>
      <c r="E3842" s="1"/>
      <c r="F3842" s="1"/>
      <c r="G3842" s="1"/>
      <c r="H3842" s="1"/>
      <c r="I3842" s="1"/>
      <c r="J3842" s="1"/>
    </row>
    <row r="3843" spans="1:10" ht="13.5" customHeight="1" x14ac:dyDescent="0.35">
      <c r="A3843" s="1"/>
      <c r="B3843" s="1"/>
      <c r="C3843" s="1"/>
      <c r="D3843" s="1"/>
      <c r="E3843" s="1"/>
      <c r="F3843" s="1"/>
      <c r="G3843" s="1"/>
      <c r="H3843" s="1"/>
      <c r="I3843" s="1"/>
      <c r="J3843" s="1"/>
    </row>
    <row r="3844" spans="1:10" ht="13.5" customHeight="1" x14ac:dyDescent="0.35">
      <c r="A3844" s="1"/>
      <c r="B3844" s="1"/>
      <c r="C3844" s="1"/>
      <c r="D3844" s="1"/>
      <c r="E3844" s="1"/>
      <c r="F3844" s="1"/>
      <c r="G3844" s="1"/>
      <c r="H3844" s="1"/>
      <c r="I3844" s="1"/>
      <c r="J3844" s="1"/>
    </row>
    <row r="3845" spans="1:10" ht="13.5" customHeight="1" x14ac:dyDescent="0.35">
      <c r="A3845" s="1"/>
      <c r="B3845" s="1"/>
      <c r="C3845" s="1"/>
      <c r="D3845" s="1"/>
      <c r="E3845" s="1"/>
      <c r="F3845" s="1"/>
      <c r="G3845" s="1"/>
      <c r="H3845" s="1"/>
      <c r="I3845" s="1"/>
      <c r="J3845" s="1"/>
    </row>
    <row r="3846" spans="1:10" ht="13.5" customHeight="1" x14ac:dyDescent="0.35">
      <c r="A3846" s="1"/>
      <c r="B3846" s="1"/>
      <c r="C3846" s="1"/>
      <c r="D3846" s="1"/>
      <c r="E3846" s="1"/>
      <c r="F3846" s="1"/>
      <c r="G3846" s="1"/>
      <c r="H3846" s="1"/>
      <c r="I3846" s="1"/>
      <c r="J3846" s="1"/>
    </row>
    <row r="3847" spans="1:10" ht="13.5" customHeight="1" x14ac:dyDescent="0.35">
      <c r="A3847" s="1"/>
      <c r="B3847" s="1"/>
      <c r="C3847" s="1"/>
      <c r="D3847" s="1"/>
      <c r="E3847" s="1"/>
      <c r="F3847" s="1"/>
      <c r="G3847" s="1"/>
      <c r="H3847" s="1"/>
      <c r="I3847" s="1"/>
      <c r="J3847" s="1"/>
    </row>
    <row r="3848" spans="1:10" ht="13.5" customHeight="1" x14ac:dyDescent="0.35">
      <c r="A3848" s="1"/>
      <c r="B3848" s="1"/>
      <c r="C3848" s="1"/>
      <c r="D3848" s="1"/>
      <c r="E3848" s="1"/>
      <c r="F3848" s="1"/>
      <c r="G3848" s="1"/>
      <c r="H3848" s="1"/>
      <c r="I3848" s="1"/>
      <c r="J3848" s="1"/>
    </row>
    <row r="3849" spans="1:10" ht="13.5" customHeight="1" x14ac:dyDescent="0.35">
      <c r="A3849" s="1"/>
      <c r="B3849" s="1"/>
      <c r="C3849" s="1"/>
      <c r="D3849" s="1"/>
      <c r="E3849" s="1"/>
      <c r="F3849" s="1"/>
      <c r="G3849" s="1"/>
      <c r="H3849" s="1"/>
      <c r="I3849" s="1"/>
      <c r="J3849" s="1"/>
    </row>
    <row r="3850" spans="1:10" ht="13.5" customHeight="1" x14ac:dyDescent="0.35">
      <c r="A3850" s="1"/>
      <c r="B3850" s="1"/>
      <c r="C3850" s="1"/>
      <c r="D3850" s="1"/>
      <c r="E3850" s="1"/>
      <c r="F3850" s="1"/>
      <c r="G3850" s="1"/>
      <c r="H3850" s="1"/>
      <c r="I3850" s="1"/>
      <c r="J3850" s="1"/>
    </row>
    <row r="3851" spans="1:10" ht="13.5" customHeight="1" x14ac:dyDescent="0.35">
      <c r="A3851" s="1"/>
      <c r="B3851" s="1"/>
      <c r="C3851" s="1"/>
      <c r="D3851" s="1"/>
      <c r="E3851" s="1"/>
      <c r="F3851" s="1"/>
      <c r="G3851" s="1"/>
      <c r="H3851" s="1"/>
      <c r="I3851" s="1"/>
      <c r="J3851" s="1"/>
    </row>
    <row r="3852" spans="1:10" ht="13.5" customHeight="1" x14ac:dyDescent="0.35">
      <c r="A3852" s="1"/>
      <c r="B3852" s="1"/>
      <c r="C3852" s="1"/>
      <c r="D3852" s="1"/>
      <c r="E3852" s="1"/>
      <c r="F3852" s="1"/>
      <c r="G3852" s="1"/>
      <c r="H3852" s="1"/>
      <c r="I3852" s="1"/>
      <c r="J3852" s="1"/>
    </row>
    <row r="3853" spans="1:10" ht="13.5" customHeight="1" x14ac:dyDescent="0.35">
      <c r="A3853" s="1"/>
      <c r="B3853" s="1"/>
      <c r="C3853" s="1"/>
      <c r="D3853" s="1"/>
      <c r="E3853" s="1"/>
      <c r="F3853" s="1"/>
      <c r="G3853" s="1"/>
      <c r="H3853" s="1"/>
      <c r="I3853" s="1"/>
      <c r="J3853" s="1"/>
    </row>
    <row r="3854" spans="1:10" ht="13.5" customHeight="1" x14ac:dyDescent="0.35">
      <c r="A3854" s="1"/>
      <c r="B3854" s="1"/>
      <c r="C3854" s="1"/>
      <c r="D3854" s="1"/>
      <c r="E3854" s="1"/>
      <c r="F3854" s="1"/>
      <c r="G3854" s="1"/>
      <c r="H3854" s="1"/>
      <c r="I3854" s="1"/>
      <c r="J3854" s="1"/>
    </row>
    <row r="3855" spans="1:10" ht="13.5" customHeight="1" x14ac:dyDescent="0.35">
      <c r="A3855" s="1"/>
      <c r="B3855" s="1"/>
      <c r="C3855" s="1"/>
      <c r="D3855" s="1"/>
      <c r="E3855" s="1"/>
      <c r="F3855" s="1"/>
      <c r="G3855" s="1"/>
      <c r="H3855" s="1"/>
      <c r="I3855" s="1"/>
      <c r="J3855" s="1"/>
    </row>
    <row r="3856" spans="1:10" ht="13.5" customHeight="1" x14ac:dyDescent="0.35">
      <c r="A3856" s="1"/>
      <c r="B3856" s="1"/>
      <c r="C3856" s="1"/>
      <c r="D3856" s="1"/>
      <c r="E3856" s="1"/>
      <c r="F3856" s="1"/>
      <c r="G3856" s="1"/>
      <c r="H3856" s="1"/>
      <c r="I3856" s="1"/>
      <c r="J3856" s="1"/>
    </row>
    <row r="3857" spans="1:10" ht="13.5" customHeight="1" x14ac:dyDescent="0.35">
      <c r="A3857" s="1"/>
      <c r="B3857" s="1"/>
      <c r="C3857" s="1"/>
      <c r="D3857" s="1"/>
      <c r="E3857" s="1"/>
      <c r="F3857" s="1"/>
      <c r="G3857" s="1"/>
      <c r="H3857" s="1"/>
      <c r="I3857" s="1"/>
      <c r="J3857" s="1"/>
    </row>
    <row r="3858" spans="1:10" ht="13.5" customHeight="1" x14ac:dyDescent="0.35">
      <c r="A3858" s="1"/>
      <c r="B3858" s="1"/>
      <c r="C3858" s="1"/>
      <c r="D3858" s="1"/>
      <c r="E3858" s="1"/>
      <c r="F3858" s="1"/>
      <c r="G3858" s="1"/>
      <c r="H3858" s="1"/>
      <c r="I3858" s="1"/>
      <c r="J3858" s="1"/>
    </row>
    <row r="3859" spans="1:10" ht="13.5" customHeight="1" x14ac:dyDescent="0.35">
      <c r="A3859" s="1"/>
      <c r="B3859" s="1"/>
      <c r="C3859" s="1"/>
      <c r="D3859" s="1"/>
      <c r="E3859" s="1"/>
      <c r="F3859" s="1"/>
      <c r="G3859" s="1"/>
      <c r="H3859" s="1"/>
      <c r="I3859" s="1"/>
      <c r="J3859" s="1"/>
    </row>
    <row r="3860" spans="1:10" ht="13.5" customHeight="1" x14ac:dyDescent="0.35">
      <c r="A3860" s="1"/>
      <c r="B3860" s="1"/>
      <c r="C3860" s="1"/>
      <c r="D3860" s="1"/>
      <c r="E3860" s="1"/>
      <c r="F3860" s="1"/>
      <c r="G3860" s="1"/>
      <c r="H3860" s="1"/>
      <c r="I3860" s="1"/>
      <c r="J3860" s="1"/>
    </row>
    <row r="3861" spans="1:10" ht="13.5" customHeight="1" x14ac:dyDescent="0.35">
      <c r="A3861" s="1"/>
      <c r="B3861" s="1"/>
      <c r="C3861" s="1"/>
      <c r="D3861" s="1"/>
      <c r="E3861" s="1"/>
      <c r="F3861" s="1"/>
      <c r="G3861" s="1"/>
      <c r="H3861" s="1"/>
      <c r="I3861" s="1"/>
      <c r="J3861" s="1"/>
    </row>
    <row r="3862" spans="1:10" ht="13.5" customHeight="1" x14ac:dyDescent="0.35">
      <c r="A3862" s="1"/>
      <c r="B3862" s="1"/>
      <c r="C3862" s="1"/>
      <c r="D3862" s="1"/>
      <c r="E3862" s="1"/>
      <c r="F3862" s="1"/>
      <c r="G3862" s="1"/>
      <c r="H3862" s="1"/>
      <c r="I3862" s="1"/>
      <c r="J3862" s="1"/>
    </row>
    <row r="3863" spans="1:10" ht="13.5" customHeight="1" x14ac:dyDescent="0.35">
      <c r="A3863" s="1"/>
      <c r="B3863" s="1"/>
      <c r="C3863" s="1"/>
      <c r="D3863" s="1"/>
      <c r="E3863" s="1"/>
      <c r="F3863" s="1"/>
      <c r="G3863" s="1"/>
      <c r="H3863" s="1"/>
      <c r="I3863" s="1"/>
      <c r="J3863" s="1"/>
    </row>
    <row r="3864" spans="1:10" ht="13.5" customHeight="1" x14ac:dyDescent="0.35">
      <c r="A3864" s="1"/>
      <c r="B3864" s="1"/>
      <c r="C3864" s="1"/>
      <c r="D3864" s="1"/>
      <c r="E3864" s="1"/>
      <c r="F3864" s="1"/>
      <c r="G3864" s="1"/>
      <c r="H3864" s="1"/>
      <c r="I3864" s="1"/>
      <c r="J3864" s="1"/>
    </row>
    <row r="3865" spans="1:10" ht="13.5" customHeight="1" x14ac:dyDescent="0.35">
      <c r="A3865" s="1"/>
      <c r="B3865" s="1"/>
      <c r="C3865" s="1"/>
      <c r="D3865" s="1"/>
      <c r="E3865" s="1"/>
      <c r="F3865" s="1"/>
      <c r="G3865" s="1"/>
      <c r="H3865" s="1"/>
      <c r="I3865" s="1"/>
      <c r="J3865" s="1"/>
    </row>
    <row r="3866" spans="1:10" ht="13.5" customHeight="1" x14ac:dyDescent="0.35">
      <c r="A3866" s="1"/>
      <c r="B3866" s="1"/>
      <c r="C3866" s="1"/>
      <c r="D3866" s="1"/>
      <c r="E3866" s="1"/>
      <c r="F3866" s="1"/>
      <c r="G3866" s="1"/>
      <c r="H3866" s="1"/>
      <c r="I3866" s="1"/>
      <c r="J3866" s="1"/>
    </row>
    <row r="3867" spans="1:10" ht="13.5" customHeight="1" x14ac:dyDescent="0.35">
      <c r="A3867" s="1"/>
      <c r="B3867" s="1"/>
      <c r="C3867" s="1"/>
      <c r="D3867" s="1"/>
      <c r="E3867" s="1"/>
      <c r="F3867" s="1"/>
      <c r="G3867" s="1"/>
      <c r="H3867" s="1"/>
      <c r="I3867" s="1"/>
      <c r="J3867" s="1"/>
    </row>
    <row r="3868" spans="1:10" ht="13.5" customHeight="1" x14ac:dyDescent="0.35">
      <c r="A3868" s="1"/>
      <c r="B3868" s="1"/>
      <c r="C3868" s="1"/>
      <c r="D3868" s="1"/>
      <c r="E3868" s="1"/>
      <c r="F3868" s="1"/>
      <c r="G3868" s="1"/>
      <c r="H3868" s="1"/>
      <c r="I3868" s="1"/>
      <c r="J3868" s="1"/>
    </row>
    <row r="3869" spans="1:10" ht="13.5" customHeight="1" x14ac:dyDescent="0.35">
      <c r="A3869" s="1"/>
      <c r="B3869" s="1"/>
      <c r="C3869" s="1"/>
      <c r="D3869" s="1"/>
      <c r="E3869" s="1"/>
      <c r="F3869" s="1"/>
      <c r="G3869" s="1"/>
      <c r="H3869" s="1"/>
      <c r="I3869" s="1"/>
      <c r="J3869" s="1"/>
    </row>
    <row r="3870" spans="1:10" ht="13.5" customHeight="1" x14ac:dyDescent="0.35">
      <c r="A3870" s="1"/>
      <c r="B3870" s="1"/>
      <c r="C3870" s="1"/>
      <c r="D3870" s="1"/>
      <c r="E3870" s="1"/>
      <c r="F3870" s="1"/>
      <c r="G3870" s="1"/>
      <c r="H3870" s="1"/>
      <c r="I3870" s="1"/>
      <c r="J3870" s="1"/>
    </row>
    <row r="3871" spans="1:10" ht="13.5" customHeight="1" x14ac:dyDescent="0.35">
      <c r="A3871" s="1"/>
      <c r="B3871" s="1"/>
      <c r="C3871" s="1"/>
      <c r="D3871" s="1"/>
      <c r="E3871" s="1"/>
      <c r="F3871" s="1"/>
      <c r="G3871" s="1"/>
      <c r="H3871" s="1"/>
      <c r="I3871" s="1"/>
      <c r="J3871" s="1"/>
    </row>
    <row r="3872" spans="1:10" ht="13.5" customHeight="1" x14ac:dyDescent="0.35">
      <c r="A3872" s="1"/>
      <c r="B3872" s="1"/>
      <c r="C3872" s="1"/>
      <c r="D3872" s="1"/>
      <c r="E3872" s="1"/>
      <c r="F3872" s="1"/>
      <c r="G3872" s="1"/>
      <c r="H3872" s="1"/>
      <c r="I3872" s="1"/>
      <c r="J3872" s="1"/>
    </row>
    <row r="3873" spans="1:10" ht="13.5" customHeight="1" x14ac:dyDescent="0.35">
      <c r="A3873" s="1"/>
      <c r="B3873" s="1"/>
      <c r="C3873" s="1"/>
      <c r="D3873" s="1"/>
      <c r="E3873" s="1"/>
      <c r="F3873" s="1"/>
      <c r="G3873" s="1"/>
      <c r="H3873" s="1"/>
      <c r="I3873" s="1"/>
      <c r="J3873" s="1"/>
    </row>
    <row r="3874" spans="1:10" ht="13.5" customHeight="1" x14ac:dyDescent="0.35">
      <c r="A3874" s="1"/>
      <c r="B3874" s="1"/>
      <c r="C3874" s="1"/>
      <c r="D3874" s="1"/>
      <c r="E3874" s="1"/>
      <c r="F3874" s="1"/>
      <c r="G3874" s="1"/>
      <c r="H3874" s="1"/>
      <c r="I3874" s="1"/>
      <c r="J3874" s="1"/>
    </row>
    <row r="3875" spans="1:10" ht="13.5" customHeight="1" x14ac:dyDescent="0.35">
      <c r="A3875" s="1"/>
      <c r="B3875" s="1"/>
      <c r="C3875" s="1"/>
      <c r="D3875" s="1"/>
      <c r="E3875" s="1"/>
      <c r="F3875" s="1"/>
      <c r="G3875" s="1"/>
      <c r="H3875" s="1"/>
      <c r="I3875" s="1"/>
      <c r="J3875" s="1"/>
    </row>
    <row r="3876" spans="1:10" ht="13.5" customHeight="1" x14ac:dyDescent="0.35">
      <c r="A3876" s="1"/>
      <c r="B3876" s="1"/>
      <c r="C3876" s="1"/>
      <c r="D3876" s="1"/>
      <c r="E3876" s="1"/>
      <c r="F3876" s="1"/>
      <c r="G3876" s="1"/>
      <c r="H3876" s="1"/>
      <c r="I3876" s="1"/>
      <c r="J3876" s="1"/>
    </row>
    <row r="3877" spans="1:10" ht="13.5" customHeight="1" x14ac:dyDescent="0.35">
      <c r="A3877" s="1"/>
      <c r="B3877" s="1"/>
      <c r="C3877" s="1"/>
      <c r="D3877" s="1"/>
      <c r="E3877" s="1"/>
      <c r="F3877" s="1"/>
      <c r="G3877" s="1"/>
      <c r="H3877" s="1"/>
      <c r="I3877" s="1"/>
      <c r="J3877" s="1"/>
    </row>
    <row r="3878" spans="1:10" ht="13.5" customHeight="1" x14ac:dyDescent="0.35">
      <c r="A3878" s="1"/>
      <c r="B3878" s="1"/>
      <c r="C3878" s="1"/>
      <c r="D3878" s="1"/>
      <c r="E3878" s="1"/>
      <c r="F3878" s="1"/>
      <c r="G3878" s="1"/>
      <c r="H3878" s="1"/>
      <c r="I3878" s="1"/>
      <c r="J3878" s="1"/>
    </row>
    <row r="3879" spans="1:10" ht="13.5" customHeight="1" x14ac:dyDescent="0.35">
      <c r="A3879" s="1"/>
      <c r="B3879" s="1"/>
      <c r="C3879" s="1"/>
      <c r="D3879" s="1"/>
      <c r="E3879" s="1"/>
      <c r="F3879" s="1"/>
      <c r="G3879" s="1"/>
      <c r="H3879" s="1"/>
      <c r="I3879" s="1"/>
      <c r="J3879" s="1"/>
    </row>
    <row r="3880" spans="1:10" ht="13.5" customHeight="1" x14ac:dyDescent="0.35">
      <c r="A3880" s="1"/>
      <c r="B3880" s="1"/>
      <c r="C3880" s="1"/>
      <c r="D3880" s="1"/>
      <c r="E3880" s="1"/>
      <c r="F3880" s="1"/>
      <c r="G3880" s="1"/>
      <c r="H3880" s="1"/>
      <c r="I3880" s="1"/>
      <c r="J3880" s="1"/>
    </row>
    <row r="3881" spans="1:10" ht="13.5" customHeight="1" x14ac:dyDescent="0.35">
      <c r="A3881" s="1"/>
      <c r="B3881" s="1"/>
      <c r="C3881" s="1"/>
      <c r="D3881" s="1"/>
      <c r="E3881" s="1"/>
      <c r="F3881" s="1"/>
      <c r="G3881" s="1"/>
      <c r="H3881" s="1"/>
      <c r="I3881" s="1"/>
      <c r="J3881" s="1"/>
    </row>
    <row r="3882" spans="1:10" ht="13.5" customHeight="1" x14ac:dyDescent="0.35">
      <c r="A3882" s="1"/>
      <c r="B3882" s="1"/>
      <c r="C3882" s="1"/>
      <c r="D3882" s="1"/>
      <c r="E3882" s="1"/>
      <c r="F3882" s="1"/>
      <c r="G3882" s="1"/>
      <c r="H3882" s="1"/>
      <c r="I3882" s="1"/>
      <c r="J3882" s="1"/>
    </row>
    <row r="3883" spans="1:10" ht="13.5" customHeight="1" x14ac:dyDescent="0.35">
      <c r="A3883" s="1"/>
      <c r="B3883" s="1"/>
      <c r="C3883" s="1"/>
      <c r="D3883" s="1"/>
      <c r="E3883" s="1"/>
      <c r="F3883" s="1"/>
      <c r="G3883" s="1"/>
      <c r="H3883" s="1"/>
      <c r="I3883" s="1"/>
      <c r="J3883" s="1"/>
    </row>
    <row r="3884" spans="1:10" ht="13.5" customHeight="1" x14ac:dyDescent="0.35">
      <c r="A3884" s="1"/>
      <c r="B3884" s="1"/>
      <c r="C3884" s="1"/>
      <c r="D3884" s="1"/>
      <c r="E3884" s="1"/>
      <c r="F3884" s="1"/>
      <c r="G3884" s="1"/>
      <c r="H3884" s="1"/>
      <c r="I3884" s="1"/>
      <c r="J3884" s="1"/>
    </row>
    <row r="3885" spans="1:10" ht="13.5" customHeight="1" x14ac:dyDescent="0.35">
      <c r="A3885" s="1"/>
      <c r="B3885" s="1"/>
      <c r="C3885" s="1"/>
      <c r="D3885" s="1"/>
      <c r="E3885" s="1"/>
      <c r="F3885" s="1"/>
      <c r="G3885" s="1"/>
      <c r="H3885" s="1"/>
      <c r="I3885" s="1"/>
      <c r="J3885" s="1"/>
    </row>
    <row r="3886" spans="1:10" ht="13.5" customHeight="1" x14ac:dyDescent="0.35">
      <c r="A3886" s="1"/>
      <c r="B3886" s="1"/>
      <c r="C3886" s="1"/>
      <c r="D3886" s="1"/>
      <c r="E3886" s="1"/>
      <c r="F3886" s="1"/>
      <c r="G3886" s="1"/>
      <c r="H3886" s="1"/>
      <c r="I3886" s="1"/>
      <c r="J3886" s="1"/>
    </row>
    <row r="3887" spans="1:10" ht="13.5" customHeight="1" x14ac:dyDescent="0.35">
      <c r="A3887" s="1"/>
      <c r="B3887" s="1"/>
      <c r="C3887" s="1"/>
      <c r="D3887" s="1"/>
      <c r="E3887" s="1"/>
      <c r="F3887" s="1"/>
      <c r="G3887" s="1"/>
      <c r="H3887" s="1"/>
      <c r="I3887" s="1"/>
      <c r="J3887" s="1"/>
    </row>
    <row r="3888" spans="1:10" ht="13.5" customHeight="1" x14ac:dyDescent="0.35">
      <c r="A3888" s="1"/>
      <c r="B3888" s="1"/>
      <c r="C3888" s="1"/>
      <c r="D3888" s="1"/>
      <c r="E3888" s="1"/>
      <c r="F3888" s="1"/>
      <c r="G3888" s="1"/>
      <c r="H3888" s="1"/>
      <c r="I3888" s="1"/>
      <c r="J3888" s="1"/>
    </row>
    <row r="3889" spans="1:10" ht="13.5" customHeight="1" x14ac:dyDescent="0.35">
      <c r="A3889" s="1"/>
      <c r="B3889" s="1"/>
      <c r="C3889" s="1"/>
      <c r="D3889" s="1"/>
      <c r="E3889" s="1"/>
      <c r="F3889" s="1"/>
      <c r="G3889" s="1"/>
      <c r="H3889" s="1"/>
      <c r="I3889" s="1"/>
      <c r="J3889" s="1"/>
    </row>
    <row r="3890" spans="1:10" ht="13.5" customHeight="1" x14ac:dyDescent="0.35">
      <c r="A3890" s="1"/>
      <c r="B3890" s="1"/>
      <c r="C3890" s="1"/>
      <c r="D3890" s="1"/>
      <c r="E3890" s="1"/>
      <c r="F3890" s="1"/>
      <c r="G3890" s="1"/>
      <c r="H3890" s="1"/>
      <c r="I3890" s="1"/>
      <c r="J3890" s="1"/>
    </row>
    <row r="3891" spans="1:10" ht="13.5" customHeight="1" x14ac:dyDescent="0.35">
      <c r="A3891" s="1"/>
      <c r="B3891" s="1"/>
      <c r="C3891" s="1"/>
      <c r="D3891" s="1"/>
      <c r="E3891" s="1"/>
      <c r="F3891" s="1"/>
      <c r="G3891" s="1"/>
      <c r="H3891" s="1"/>
      <c r="I3891" s="1"/>
      <c r="J3891" s="1"/>
    </row>
    <row r="3892" spans="1:10" ht="13.5" customHeight="1" x14ac:dyDescent="0.35">
      <c r="A3892" s="1"/>
      <c r="B3892" s="1"/>
      <c r="C3892" s="1"/>
      <c r="D3892" s="1"/>
      <c r="E3892" s="1"/>
      <c r="F3892" s="1"/>
      <c r="G3892" s="1"/>
      <c r="H3892" s="1"/>
      <c r="I3892" s="1"/>
      <c r="J3892" s="1"/>
    </row>
    <row r="3893" spans="1:10" ht="13.5" customHeight="1" x14ac:dyDescent="0.35">
      <c r="A3893" s="1"/>
      <c r="B3893" s="1"/>
      <c r="C3893" s="1"/>
      <c r="D3893" s="1"/>
      <c r="E3893" s="1"/>
      <c r="F3893" s="1"/>
      <c r="G3893" s="1"/>
      <c r="H3893" s="1"/>
      <c r="I3893" s="1"/>
      <c r="J3893" s="1"/>
    </row>
    <row r="3894" spans="1:10" ht="13.5" customHeight="1" x14ac:dyDescent="0.35">
      <c r="A3894" s="1"/>
      <c r="B3894" s="1"/>
      <c r="C3894" s="1"/>
      <c r="D3894" s="1"/>
      <c r="E3894" s="1"/>
      <c r="F3894" s="1"/>
      <c r="G3894" s="1"/>
      <c r="H3894" s="1"/>
      <c r="I3894" s="1"/>
      <c r="J3894" s="1"/>
    </row>
    <row r="3895" spans="1:10" ht="13.5" customHeight="1" x14ac:dyDescent="0.35">
      <c r="A3895" s="1"/>
      <c r="B3895" s="1"/>
      <c r="C3895" s="1"/>
      <c r="D3895" s="1"/>
      <c r="E3895" s="1"/>
      <c r="F3895" s="1"/>
      <c r="G3895" s="1"/>
      <c r="H3895" s="1"/>
      <c r="I3895" s="1"/>
      <c r="J3895" s="1"/>
    </row>
    <row r="3896" spans="1:10" ht="13.5" customHeight="1" x14ac:dyDescent="0.35">
      <c r="A3896" s="1"/>
      <c r="B3896" s="1"/>
      <c r="C3896" s="1"/>
      <c r="D3896" s="1"/>
      <c r="E3896" s="1"/>
      <c r="F3896" s="1"/>
      <c r="G3896" s="1"/>
      <c r="H3896" s="1"/>
      <c r="I3896" s="1"/>
      <c r="J3896" s="1"/>
    </row>
    <row r="3897" spans="1:10" ht="13.5" customHeight="1" x14ac:dyDescent="0.35">
      <c r="A3897" s="1"/>
      <c r="B3897" s="1"/>
      <c r="C3897" s="1"/>
      <c r="D3897" s="1"/>
      <c r="E3897" s="1"/>
      <c r="F3897" s="1"/>
      <c r="G3897" s="1"/>
      <c r="H3897" s="1"/>
      <c r="I3897" s="1"/>
      <c r="J3897" s="1"/>
    </row>
    <row r="3898" spans="1:10" ht="13.5" customHeight="1" x14ac:dyDescent="0.35">
      <c r="A3898" s="1"/>
      <c r="B3898" s="1"/>
      <c r="C3898" s="1"/>
      <c r="D3898" s="1"/>
      <c r="E3898" s="1"/>
      <c r="F3898" s="1"/>
      <c r="G3898" s="1"/>
      <c r="H3898" s="1"/>
      <c r="I3898" s="1"/>
      <c r="J3898" s="1"/>
    </row>
    <row r="3899" spans="1:10" ht="13.5" customHeight="1" x14ac:dyDescent="0.35">
      <c r="A3899" s="1"/>
      <c r="B3899" s="1"/>
      <c r="C3899" s="1"/>
      <c r="D3899" s="1"/>
      <c r="E3899" s="1"/>
      <c r="F3899" s="1"/>
      <c r="G3899" s="1"/>
      <c r="H3899" s="1"/>
      <c r="I3899" s="1"/>
      <c r="J3899" s="1"/>
    </row>
    <row r="3900" spans="1:10" ht="13.5" customHeight="1" x14ac:dyDescent="0.35">
      <c r="A3900" s="1"/>
      <c r="B3900" s="1"/>
      <c r="C3900" s="1"/>
      <c r="D3900" s="1"/>
      <c r="E3900" s="1"/>
      <c r="F3900" s="1"/>
      <c r="G3900" s="1"/>
      <c r="H3900" s="1"/>
      <c r="I3900" s="1"/>
      <c r="J3900" s="1"/>
    </row>
    <row r="3901" spans="1:10" ht="13.5" customHeight="1" x14ac:dyDescent="0.35">
      <c r="A3901" s="1"/>
      <c r="B3901" s="1"/>
      <c r="C3901" s="1"/>
      <c r="D3901" s="1"/>
      <c r="E3901" s="1"/>
      <c r="F3901" s="1"/>
      <c r="G3901" s="1"/>
      <c r="H3901" s="1"/>
      <c r="I3901" s="1"/>
      <c r="J3901" s="1"/>
    </row>
    <row r="3902" spans="1:10" ht="13.5" customHeight="1" x14ac:dyDescent="0.35">
      <c r="A3902" s="1"/>
      <c r="B3902" s="1"/>
      <c r="C3902" s="1"/>
      <c r="D3902" s="1"/>
      <c r="E3902" s="1"/>
      <c r="F3902" s="1"/>
      <c r="G3902" s="1"/>
      <c r="H3902" s="1"/>
      <c r="I3902" s="1"/>
      <c r="J3902" s="1"/>
    </row>
    <row r="3903" spans="1:10" ht="13.5" customHeight="1" x14ac:dyDescent="0.35">
      <c r="A3903" s="1"/>
      <c r="B3903" s="1"/>
      <c r="C3903" s="1"/>
      <c r="D3903" s="1"/>
      <c r="E3903" s="1"/>
      <c r="F3903" s="1"/>
      <c r="G3903" s="1"/>
      <c r="H3903" s="1"/>
      <c r="I3903" s="1"/>
      <c r="J3903" s="1"/>
    </row>
    <row r="3904" spans="1:10" ht="13.5" customHeight="1" x14ac:dyDescent="0.35">
      <c r="A3904" s="1"/>
      <c r="B3904" s="1"/>
      <c r="C3904" s="1"/>
      <c r="D3904" s="1"/>
      <c r="E3904" s="1"/>
      <c r="F3904" s="1"/>
      <c r="G3904" s="1"/>
      <c r="H3904" s="1"/>
      <c r="I3904" s="1"/>
      <c r="J3904" s="1"/>
    </row>
    <row r="3905" spans="1:10" ht="13.5" customHeight="1" x14ac:dyDescent="0.35">
      <c r="A3905" s="1"/>
      <c r="B3905" s="1"/>
      <c r="C3905" s="1"/>
      <c r="D3905" s="1"/>
      <c r="E3905" s="1"/>
      <c r="F3905" s="1"/>
      <c r="G3905" s="1"/>
      <c r="H3905" s="1"/>
      <c r="I3905" s="1"/>
      <c r="J3905" s="1"/>
    </row>
    <row r="3906" spans="1:10" ht="13.5" customHeight="1" x14ac:dyDescent="0.35">
      <c r="A3906" s="1"/>
      <c r="B3906" s="1"/>
      <c r="C3906" s="1"/>
      <c r="D3906" s="1"/>
      <c r="E3906" s="1"/>
      <c r="F3906" s="1"/>
      <c r="G3906" s="1"/>
      <c r="H3906" s="1"/>
      <c r="I3906" s="1"/>
      <c r="J3906" s="1"/>
    </row>
    <row r="3907" spans="1:10" ht="13.5" customHeight="1" x14ac:dyDescent="0.35">
      <c r="A3907" s="1"/>
      <c r="B3907" s="1"/>
      <c r="C3907" s="1"/>
      <c r="D3907" s="1"/>
      <c r="E3907" s="1"/>
      <c r="F3907" s="1"/>
      <c r="G3907" s="1"/>
      <c r="H3907" s="1"/>
      <c r="I3907" s="1"/>
      <c r="J3907" s="1"/>
    </row>
    <row r="3908" spans="1:10" ht="13.5" customHeight="1" x14ac:dyDescent="0.35">
      <c r="A3908" s="1"/>
      <c r="B3908" s="1"/>
      <c r="C3908" s="1"/>
      <c r="D3908" s="1"/>
      <c r="E3908" s="1"/>
      <c r="F3908" s="1"/>
      <c r="G3908" s="1"/>
      <c r="H3908" s="1"/>
      <c r="I3908" s="1"/>
      <c r="J3908" s="1"/>
    </row>
    <row r="3909" spans="1:10" ht="13.5" customHeight="1" x14ac:dyDescent="0.35">
      <c r="A3909" s="1"/>
      <c r="B3909" s="1"/>
      <c r="C3909" s="1"/>
      <c r="D3909" s="1"/>
      <c r="E3909" s="1"/>
      <c r="F3909" s="1"/>
      <c r="G3909" s="1"/>
      <c r="H3909" s="1"/>
      <c r="I3909" s="1"/>
      <c r="J3909" s="1"/>
    </row>
    <row r="3910" spans="1:10" ht="13.5" customHeight="1" x14ac:dyDescent="0.35">
      <c r="A3910" s="1"/>
      <c r="B3910" s="1"/>
      <c r="C3910" s="1"/>
      <c r="D3910" s="1"/>
      <c r="E3910" s="1"/>
      <c r="F3910" s="1"/>
      <c r="G3910" s="1"/>
      <c r="H3910" s="1"/>
      <c r="I3910" s="1"/>
      <c r="J3910" s="1"/>
    </row>
    <row r="3911" spans="1:10" ht="13.5" customHeight="1" x14ac:dyDescent="0.35">
      <c r="A3911" s="1"/>
      <c r="B3911" s="1"/>
      <c r="C3911" s="1"/>
      <c r="D3911" s="1"/>
      <c r="E3911" s="1"/>
      <c r="F3911" s="1"/>
      <c r="G3911" s="1"/>
      <c r="H3911" s="1"/>
      <c r="I3911" s="1"/>
      <c r="J3911" s="1"/>
    </row>
    <row r="3912" spans="1:10" ht="13.5" customHeight="1" x14ac:dyDescent="0.35">
      <c r="A3912" s="1"/>
      <c r="B3912" s="1"/>
      <c r="C3912" s="1"/>
      <c r="D3912" s="1"/>
      <c r="E3912" s="1"/>
      <c r="F3912" s="1"/>
      <c r="G3912" s="1"/>
      <c r="H3912" s="1"/>
      <c r="I3912" s="1"/>
      <c r="J3912" s="1"/>
    </row>
    <row r="3913" spans="1:10" ht="13.5" customHeight="1" x14ac:dyDescent="0.35">
      <c r="A3913" s="1"/>
      <c r="B3913" s="1"/>
      <c r="C3913" s="1"/>
      <c r="D3913" s="1"/>
      <c r="E3913" s="1"/>
      <c r="F3913" s="1"/>
      <c r="G3913" s="1"/>
      <c r="H3913" s="1"/>
      <c r="I3913" s="1"/>
      <c r="J3913" s="1"/>
    </row>
    <row r="3914" spans="1:10" ht="13.5" customHeight="1" x14ac:dyDescent="0.35">
      <c r="A3914" s="1"/>
      <c r="B3914" s="1"/>
      <c r="C3914" s="1"/>
      <c r="D3914" s="1"/>
      <c r="E3914" s="1"/>
      <c r="F3914" s="1"/>
      <c r="G3914" s="1"/>
      <c r="H3914" s="1"/>
      <c r="I3914" s="1"/>
      <c r="J3914" s="1"/>
    </row>
    <row r="3915" spans="1:10" ht="13.5" customHeight="1" x14ac:dyDescent="0.35">
      <c r="A3915" s="1"/>
      <c r="B3915" s="1"/>
      <c r="C3915" s="1"/>
      <c r="D3915" s="1"/>
      <c r="E3915" s="1"/>
      <c r="F3915" s="1"/>
      <c r="G3915" s="1"/>
      <c r="H3915" s="1"/>
      <c r="I3915" s="1"/>
      <c r="J3915" s="1"/>
    </row>
    <row r="3916" spans="1:10" ht="13.5" customHeight="1" x14ac:dyDescent="0.35">
      <c r="A3916" s="1"/>
      <c r="B3916" s="1"/>
      <c r="C3916" s="1"/>
      <c r="D3916" s="1"/>
      <c r="E3916" s="1"/>
      <c r="F3916" s="1"/>
      <c r="G3916" s="1"/>
      <c r="H3916" s="1"/>
      <c r="I3916" s="1"/>
      <c r="J3916" s="1"/>
    </row>
    <row r="3917" spans="1:10" ht="13.5" customHeight="1" x14ac:dyDescent="0.35">
      <c r="A3917" s="1"/>
      <c r="B3917" s="1"/>
      <c r="C3917" s="1"/>
      <c r="D3917" s="1"/>
      <c r="E3917" s="1"/>
      <c r="F3917" s="1"/>
      <c r="G3917" s="1"/>
      <c r="H3917" s="1"/>
      <c r="I3917" s="1"/>
      <c r="J3917" s="1"/>
    </row>
    <row r="3918" spans="1:10" ht="13.5" customHeight="1" x14ac:dyDescent="0.35">
      <c r="A3918" s="1"/>
      <c r="B3918" s="1"/>
      <c r="C3918" s="1"/>
      <c r="D3918" s="1"/>
      <c r="E3918" s="1"/>
      <c r="F3918" s="1"/>
      <c r="G3918" s="1"/>
      <c r="H3918" s="1"/>
      <c r="I3918" s="1"/>
      <c r="J3918" s="1"/>
    </row>
    <row r="3919" spans="1:10" ht="13.5" customHeight="1" x14ac:dyDescent="0.35">
      <c r="A3919" s="1"/>
      <c r="B3919" s="1"/>
      <c r="C3919" s="1"/>
      <c r="D3919" s="1"/>
      <c r="E3919" s="1"/>
      <c r="F3919" s="1"/>
      <c r="G3919" s="1"/>
      <c r="H3919" s="1"/>
      <c r="I3919" s="1"/>
      <c r="J3919" s="1"/>
    </row>
    <row r="3920" spans="1:10" ht="13.5" customHeight="1" x14ac:dyDescent="0.35">
      <c r="A3920" s="1"/>
      <c r="B3920" s="1"/>
      <c r="C3920" s="1"/>
      <c r="D3920" s="1"/>
      <c r="E3920" s="1"/>
      <c r="F3920" s="1"/>
      <c r="G3920" s="1"/>
      <c r="H3920" s="1"/>
      <c r="I3920" s="1"/>
      <c r="J3920" s="1"/>
    </row>
    <row r="3921" spans="1:10" ht="13.5" customHeight="1" x14ac:dyDescent="0.35">
      <c r="A3921" s="1"/>
      <c r="B3921" s="1"/>
      <c r="C3921" s="1"/>
      <c r="D3921" s="1"/>
      <c r="E3921" s="1"/>
      <c r="F3921" s="1"/>
      <c r="G3921" s="1"/>
      <c r="H3921" s="1"/>
      <c r="I3921" s="1"/>
      <c r="J3921" s="1"/>
    </row>
    <row r="3922" spans="1:10" ht="13.5" customHeight="1" x14ac:dyDescent="0.35">
      <c r="A3922" s="1"/>
      <c r="B3922" s="1"/>
      <c r="C3922" s="1"/>
      <c r="D3922" s="1"/>
      <c r="E3922" s="1"/>
      <c r="F3922" s="1"/>
      <c r="G3922" s="1"/>
      <c r="H3922" s="1"/>
      <c r="I3922" s="1"/>
      <c r="J3922" s="1"/>
    </row>
    <row r="3923" spans="1:10" ht="13.5" customHeight="1" x14ac:dyDescent="0.35">
      <c r="A3923" s="1"/>
      <c r="B3923" s="1"/>
      <c r="C3923" s="1"/>
      <c r="D3923" s="1"/>
      <c r="E3923" s="1"/>
      <c r="F3923" s="1"/>
      <c r="G3923" s="1"/>
      <c r="H3923" s="1"/>
      <c r="I3923" s="1"/>
      <c r="J3923" s="1"/>
    </row>
    <row r="3924" spans="1:10" ht="13.5" customHeight="1" x14ac:dyDescent="0.35">
      <c r="A3924" s="1"/>
      <c r="B3924" s="1"/>
      <c r="C3924" s="1"/>
      <c r="D3924" s="1"/>
      <c r="E3924" s="1"/>
      <c r="F3924" s="1"/>
      <c r="G3924" s="1"/>
      <c r="H3924" s="1"/>
      <c r="I3924" s="1"/>
      <c r="J3924" s="1"/>
    </row>
    <row r="3925" spans="1:10" ht="13.5" customHeight="1" x14ac:dyDescent="0.35">
      <c r="A3925" s="1"/>
      <c r="B3925" s="1"/>
      <c r="C3925" s="1"/>
      <c r="D3925" s="1"/>
      <c r="E3925" s="1"/>
      <c r="F3925" s="1"/>
      <c r="G3925" s="1"/>
      <c r="H3925" s="1"/>
      <c r="I3925" s="1"/>
      <c r="J3925" s="1"/>
    </row>
    <row r="3926" spans="1:10" ht="13.5" customHeight="1" x14ac:dyDescent="0.35">
      <c r="A3926" s="1"/>
      <c r="B3926" s="1"/>
      <c r="C3926" s="1"/>
      <c r="D3926" s="1"/>
      <c r="E3926" s="1"/>
      <c r="F3926" s="1"/>
      <c r="G3926" s="1"/>
      <c r="H3926" s="1"/>
      <c r="I3926" s="1"/>
      <c r="J3926" s="1"/>
    </row>
    <row r="3927" spans="1:10" ht="13.5" customHeight="1" x14ac:dyDescent="0.35">
      <c r="A3927" s="1"/>
      <c r="B3927" s="1"/>
      <c r="C3927" s="1"/>
      <c r="D3927" s="1"/>
      <c r="E3927" s="1"/>
      <c r="F3927" s="1"/>
      <c r="G3927" s="1"/>
      <c r="H3927" s="1"/>
      <c r="I3927" s="1"/>
      <c r="J3927" s="1"/>
    </row>
    <row r="3928" spans="1:10" ht="13.5" customHeight="1" x14ac:dyDescent="0.35">
      <c r="A3928" s="1"/>
      <c r="B3928" s="1"/>
      <c r="C3928" s="1"/>
      <c r="D3928" s="1"/>
      <c r="E3928" s="1"/>
      <c r="F3928" s="1"/>
      <c r="G3928" s="1"/>
      <c r="H3928" s="1"/>
      <c r="I3928" s="1"/>
      <c r="J3928" s="1"/>
    </row>
    <row r="3929" spans="1:10" ht="13.5" customHeight="1" x14ac:dyDescent="0.35">
      <c r="A3929" s="1"/>
      <c r="B3929" s="1"/>
      <c r="C3929" s="1"/>
      <c r="D3929" s="1"/>
      <c r="E3929" s="1"/>
      <c r="F3929" s="1"/>
      <c r="G3929" s="1"/>
      <c r="H3929" s="1"/>
      <c r="I3929" s="1"/>
      <c r="J3929" s="1"/>
    </row>
    <row r="3930" spans="1:10" ht="13.5" customHeight="1" x14ac:dyDescent="0.35">
      <c r="A3930" s="1"/>
      <c r="B3930" s="1"/>
      <c r="C3930" s="1"/>
      <c r="D3930" s="1"/>
      <c r="E3930" s="1"/>
      <c r="F3930" s="1"/>
      <c r="G3930" s="1"/>
      <c r="H3930" s="1"/>
      <c r="I3930" s="1"/>
      <c r="J3930" s="1"/>
    </row>
    <row r="3931" spans="1:10" ht="13.5" customHeight="1" x14ac:dyDescent="0.35">
      <c r="A3931" s="1"/>
      <c r="B3931" s="1"/>
      <c r="C3931" s="1"/>
      <c r="D3931" s="1"/>
      <c r="E3931" s="1"/>
      <c r="F3931" s="1"/>
      <c r="G3931" s="1"/>
      <c r="H3931" s="1"/>
      <c r="I3931" s="1"/>
      <c r="J3931" s="1"/>
    </row>
    <row r="3932" spans="1:10" ht="13.5" customHeight="1" x14ac:dyDescent="0.35">
      <c r="A3932" s="1"/>
      <c r="B3932" s="1"/>
      <c r="C3932" s="1"/>
      <c r="D3932" s="1"/>
      <c r="E3932" s="1"/>
      <c r="F3932" s="1"/>
      <c r="G3932" s="1"/>
      <c r="H3932" s="1"/>
      <c r="I3932" s="1"/>
      <c r="J3932" s="1"/>
    </row>
    <row r="3933" spans="1:10" ht="13.5" customHeight="1" x14ac:dyDescent="0.35">
      <c r="A3933" s="1"/>
      <c r="B3933" s="1"/>
      <c r="C3933" s="1"/>
      <c r="D3933" s="1"/>
      <c r="E3933" s="1"/>
      <c r="F3933" s="1"/>
      <c r="G3933" s="1"/>
      <c r="H3933" s="1"/>
      <c r="I3933" s="1"/>
      <c r="J3933" s="1"/>
    </row>
    <row r="3934" spans="1:10" ht="13.5" customHeight="1" x14ac:dyDescent="0.35">
      <c r="A3934" s="1"/>
      <c r="B3934" s="1"/>
      <c r="C3934" s="1"/>
      <c r="D3934" s="1"/>
      <c r="E3934" s="1"/>
      <c r="F3934" s="1"/>
      <c r="G3934" s="1"/>
      <c r="H3934" s="1"/>
      <c r="I3934" s="1"/>
      <c r="J3934" s="1"/>
    </row>
    <row r="3935" spans="1:10" ht="13.5" customHeight="1" x14ac:dyDescent="0.35">
      <c r="A3935" s="1"/>
      <c r="B3935" s="1"/>
      <c r="C3935" s="1"/>
      <c r="D3935" s="1"/>
      <c r="E3935" s="1"/>
      <c r="F3935" s="1"/>
      <c r="G3935" s="1"/>
      <c r="H3935" s="1"/>
      <c r="I3935" s="1"/>
      <c r="J3935" s="1"/>
    </row>
    <row r="3936" spans="1:10" ht="13.5" customHeight="1" x14ac:dyDescent="0.35">
      <c r="A3936" s="1"/>
      <c r="B3936" s="1"/>
      <c r="C3936" s="1"/>
      <c r="D3936" s="1"/>
      <c r="E3936" s="1"/>
      <c r="F3936" s="1"/>
      <c r="G3936" s="1"/>
      <c r="H3936" s="1"/>
      <c r="I3936" s="1"/>
      <c r="J3936" s="1"/>
    </row>
    <row r="3937" spans="1:10" ht="13.5" customHeight="1" x14ac:dyDescent="0.35">
      <c r="A3937" s="1"/>
      <c r="B3937" s="1"/>
      <c r="C3937" s="1"/>
      <c r="D3937" s="1"/>
      <c r="E3937" s="1"/>
      <c r="F3937" s="1"/>
      <c r="G3937" s="1"/>
      <c r="H3937" s="1"/>
      <c r="I3937" s="1"/>
      <c r="J3937" s="1"/>
    </row>
    <row r="3938" spans="1:10" ht="13.5" customHeight="1" x14ac:dyDescent="0.35">
      <c r="A3938" s="1"/>
      <c r="B3938" s="1"/>
      <c r="C3938" s="1"/>
      <c r="D3938" s="1"/>
      <c r="E3938" s="1"/>
      <c r="F3938" s="1"/>
      <c r="G3938" s="1"/>
      <c r="H3938" s="1"/>
      <c r="I3938" s="1"/>
      <c r="J3938" s="1"/>
    </row>
    <row r="3939" spans="1:10" ht="13.5" customHeight="1" x14ac:dyDescent="0.35">
      <c r="A3939" s="1"/>
      <c r="B3939" s="1"/>
      <c r="C3939" s="1"/>
      <c r="D3939" s="1"/>
      <c r="E3939" s="1"/>
      <c r="F3939" s="1"/>
      <c r="G3939" s="1"/>
      <c r="H3939" s="1"/>
      <c r="I3939" s="1"/>
      <c r="J3939" s="1"/>
    </row>
    <row r="3940" spans="1:10" ht="13.5" customHeight="1" x14ac:dyDescent="0.35">
      <c r="A3940" s="1"/>
      <c r="B3940" s="1"/>
      <c r="C3940" s="1"/>
      <c r="D3940" s="1"/>
      <c r="E3940" s="1"/>
      <c r="F3940" s="1"/>
      <c r="G3940" s="1"/>
      <c r="H3940" s="1"/>
      <c r="I3940" s="1"/>
      <c r="J3940" s="1"/>
    </row>
    <row r="3941" spans="1:10" ht="13.5" customHeight="1" x14ac:dyDescent="0.35">
      <c r="A3941" s="1"/>
      <c r="B3941" s="1"/>
      <c r="C3941" s="1"/>
      <c r="D3941" s="1"/>
      <c r="E3941" s="1"/>
      <c r="F3941" s="1"/>
      <c r="G3941" s="1"/>
      <c r="H3941" s="1"/>
      <c r="I3941" s="1"/>
      <c r="J3941" s="1"/>
    </row>
    <row r="3942" spans="1:10" ht="13.5" customHeight="1" x14ac:dyDescent="0.35">
      <c r="A3942" s="1"/>
      <c r="B3942" s="1"/>
      <c r="C3942" s="1"/>
      <c r="D3942" s="1"/>
      <c r="E3942" s="1"/>
      <c r="F3942" s="1"/>
      <c r="G3942" s="1"/>
      <c r="H3942" s="1"/>
      <c r="I3942" s="1"/>
      <c r="J3942" s="1"/>
    </row>
    <row r="3943" spans="1:10" ht="13.5" customHeight="1" x14ac:dyDescent="0.35">
      <c r="A3943" s="1"/>
      <c r="B3943" s="1"/>
      <c r="C3943" s="1"/>
      <c r="D3943" s="1"/>
      <c r="E3943" s="1"/>
      <c r="F3943" s="1"/>
      <c r="G3943" s="1"/>
      <c r="H3943" s="1"/>
      <c r="I3943" s="1"/>
      <c r="J3943" s="1"/>
    </row>
    <row r="3944" spans="1:10" ht="13.5" customHeight="1" x14ac:dyDescent="0.35">
      <c r="A3944" s="1"/>
      <c r="B3944" s="1"/>
      <c r="C3944" s="1"/>
      <c r="D3944" s="1"/>
      <c r="E3944" s="1"/>
      <c r="F3944" s="1"/>
      <c r="G3944" s="1"/>
      <c r="H3944" s="1"/>
      <c r="I3944" s="1"/>
      <c r="J3944" s="1"/>
    </row>
    <row r="3945" spans="1:10" ht="13.5" customHeight="1" x14ac:dyDescent="0.35">
      <c r="A3945" s="1"/>
      <c r="B3945" s="1"/>
      <c r="C3945" s="1"/>
      <c r="D3945" s="1"/>
      <c r="E3945" s="1"/>
      <c r="F3945" s="1"/>
      <c r="G3945" s="1"/>
      <c r="H3945" s="1"/>
      <c r="I3945" s="1"/>
      <c r="J3945" s="1"/>
    </row>
    <row r="3946" spans="1:10" ht="13.5" customHeight="1" x14ac:dyDescent="0.35">
      <c r="A3946" s="1"/>
      <c r="B3946" s="1"/>
      <c r="C3946" s="1"/>
      <c r="D3946" s="1"/>
      <c r="E3946" s="1"/>
      <c r="F3946" s="1"/>
      <c r="G3946" s="1"/>
      <c r="H3946" s="1"/>
      <c r="I3946" s="1"/>
      <c r="J3946" s="1"/>
    </row>
    <row r="3947" spans="1:10" ht="13.5" customHeight="1" x14ac:dyDescent="0.35">
      <c r="A3947" s="1"/>
      <c r="B3947" s="1"/>
      <c r="C3947" s="1"/>
      <c r="D3947" s="1"/>
      <c r="E3947" s="1"/>
      <c r="F3947" s="1"/>
      <c r="G3947" s="1"/>
      <c r="H3947" s="1"/>
      <c r="I3947" s="1"/>
      <c r="J3947" s="1"/>
    </row>
    <row r="3948" spans="1:10" ht="13.5" customHeight="1" x14ac:dyDescent="0.35">
      <c r="A3948" s="1"/>
      <c r="B3948" s="1"/>
      <c r="C3948" s="1"/>
      <c r="D3948" s="1"/>
      <c r="E3948" s="1"/>
      <c r="F3948" s="1"/>
      <c r="G3948" s="1"/>
      <c r="H3948" s="1"/>
      <c r="I3948" s="1"/>
      <c r="J3948" s="1"/>
    </row>
    <row r="3949" spans="1:10" ht="13.5" customHeight="1" x14ac:dyDescent="0.35">
      <c r="A3949" s="1"/>
      <c r="B3949" s="1"/>
      <c r="C3949" s="1"/>
      <c r="D3949" s="1"/>
      <c r="E3949" s="1"/>
      <c r="F3949" s="1"/>
      <c r="G3949" s="1"/>
      <c r="H3949" s="1"/>
      <c r="I3949" s="1"/>
      <c r="J3949" s="1"/>
    </row>
    <row r="3950" spans="1:10" ht="13.5" customHeight="1" x14ac:dyDescent="0.35">
      <c r="A3950" s="1"/>
      <c r="B3950" s="1"/>
      <c r="C3950" s="1"/>
      <c r="D3950" s="1"/>
      <c r="E3950" s="1"/>
      <c r="F3950" s="1"/>
      <c r="G3950" s="1"/>
      <c r="H3950" s="1"/>
      <c r="I3950" s="1"/>
      <c r="J3950" s="1"/>
    </row>
    <row r="3951" spans="1:10" ht="13.5" customHeight="1" x14ac:dyDescent="0.35">
      <c r="A3951" s="1"/>
      <c r="B3951" s="1"/>
      <c r="C3951" s="1"/>
      <c r="D3951" s="1"/>
      <c r="E3951" s="1"/>
      <c r="F3951" s="1"/>
      <c r="G3951" s="1"/>
      <c r="H3951" s="1"/>
      <c r="I3951" s="1"/>
      <c r="J3951" s="1"/>
    </row>
    <row r="3952" spans="1:10" ht="13.5" customHeight="1" x14ac:dyDescent="0.35">
      <c r="A3952" s="1"/>
      <c r="B3952" s="1"/>
      <c r="C3952" s="1"/>
      <c r="D3952" s="1"/>
      <c r="E3952" s="1"/>
      <c r="F3952" s="1"/>
      <c r="G3952" s="1"/>
      <c r="H3952" s="1"/>
      <c r="I3952" s="1"/>
      <c r="J3952" s="1"/>
    </row>
    <row r="3953" spans="1:10" ht="13.5" customHeight="1" x14ac:dyDescent="0.35">
      <c r="A3953" s="1"/>
      <c r="B3953" s="1"/>
      <c r="C3953" s="1"/>
      <c r="D3953" s="1"/>
      <c r="E3953" s="1"/>
      <c r="F3953" s="1"/>
      <c r="G3953" s="1"/>
      <c r="H3953" s="1"/>
      <c r="I3953" s="1"/>
      <c r="J3953" s="1"/>
    </row>
    <row r="3954" spans="1:10" ht="13.5" customHeight="1" x14ac:dyDescent="0.35">
      <c r="A3954" s="1"/>
      <c r="B3954" s="1"/>
      <c r="C3954" s="1"/>
      <c r="D3954" s="1"/>
      <c r="E3954" s="1"/>
      <c r="F3954" s="1"/>
      <c r="G3954" s="1"/>
      <c r="H3954" s="1"/>
      <c r="I3954" s="1"/>
      <c r="J3954" s="1"/>
    </row>
    <row r="3955" spans="1:10" ht="13.5" customHeight="1" x14ac:dyDescent="0.35">
      <c r="A3955" s="1"/>
      <c r="B3955" s="1"/>
      <c r="C3955" s="1"/>
      <c r="D3955" s="1"/>
      <c r="E3955" s="1"/>
      <c r="F3955" s="1"/>
      <c r="G3955" s="1"/>
      <c r="H3955" s="1"/>
      <c r="I3955" s="1"/>
      <c r="J3955" s="1"/>
    </row>
    <row r="3956" spans="1:10" ht="13.5" customHeight="1" x14ac:dyDescent="0.35">
      <c r="A3956" s="1"/>
      <c r="B3956" s="1"/>
      <c r="C3956" s="1"/>
      <c r="D3956" s="1"/>
      <c r="E3956" s="1"/>
      <c r="F3956" s="1"/>
      <c r="G3956" s="1"/>
      <c r="H3956" s="1"/>
      <c r="I3956" s="1"/>
      <c r="J3956" s="1"/>
    </row>
    <row r="3957" spans="1:10" ht="13.5" customHeight="1" x14ac:dyDescent="0.35">
      <c r="A3957" s="1"/>
      <c r="B3957" s="1"/>
      <c r="C3957" s="1"/>
      <c r="D3957" s="1"/>
      <c r="E3957" s="1"/>
      <c r="F3957" s="1"/>
      <c r="G3957" s="1"/>
      <c r="H3957" s="1"/>
      <c r="I3957" s="1"/>
      <c r="J3957" s="1"/>
    </row>
    <row r="3958" spans="1:10" ht="13.5" customHeight="1" x14ac:dyDescent="0.35">
      <c r="A3958" s="1"/>
      <c r="B3958" s="1"/>
      <c r="C3958" s="1"/>
      <c r="D3958" s="1"/>
      <c r="E3958" s="1"/>
      <c r="F3958" s="1"/>
      <c r="G3958" s="1"/>
      <c r="H3958" s="1"/>
      <c r="I3958" s="1"/>
      <c r="J3958" s="1"/>
    </row>
    <row r="3959" spans="1:10" ht="13.5" customHeight="1" x14ac:dyDescent="0.35">
      <c r="A3959" s="1"/>
      <c r="B3959" s="1"/>
      <c r="C3959" s="1"/>
      <c r="D3959" s="1"/>
      <c r="E3959" s="1"/>
      <c r="F3959" s="1"/>
      <c r="G3959" s="1"/>
      <c r="H3959" s="1"/>
      <c r="I3959" s="1"/>
      <c r="J3959" s="1"/>
    </row>
    <row r="3960" spans="1:10" ht="13.5" customHeight="1" x14ac:dyDescent="0.35">
      <c r="A3960" s="1"/>
      <c r="B3960" s="1"/>
      <c r="C3960" s="1"/>
      <c r="D3960" s="1"/>
      <c r="E3960" s="1"/>
      <c r="F3960" s="1"/>
      <c r="G3960" s="1"/>
      <c r="H3960" s="1"/>
      <c r="I3960" s="1"/>
      <c r="J3960" s="1"/>
    </row>
    <row r="3961" spans="1:10" ht="13.5" customHeight="1" x14ac:dyDescent="0.35">
      <c r="A3961" s="1"/>
      <c r="B3961" s="1"/>
      <c r="C3961" s="1"/>
      <c r="D3961" s="1"/>
      <c r="E3961" s="1"/>
      <c r="F3961" s="1"/>
      <c r="G3961" s="1"/>
      <c r="H3961" s="1"/>
      <c r="I3961" s="1"/>
      <c r="J3961" s="1"/>
    </row>
    <row r="3962" spans="1:10" ht="13.5" customHeight="1" x14ac:dyDescent="0.35">
      <c r="A3962" s="1"/>
      <c r="B3962" s="1"/>
      <c r="C3962" s="1"/>
      <c r="D3962" s="1"/>
      <c r="E3962" s="1"/>
      <c r="F3962" s="1"/>
      <c r="G3962" s="1"/>
      <c r="H3962" s="1"/>
      <c r="I3962" s="1"/>
      <c r="J3962" s="1"/>
    </row>
    <row r="3963" spans="1:10" ht="13.5" customHeight="1" x14ac:dyDescent="0.35">
      <c r="A3963" s="1"/>
      <c r="B3963" s="1"/>
      <c r="C3963" s="1"/>
      <c r="D3963" s="1"/>
      <c r="E3963" s="1"/>
      <c r="F3963" s="1"/>
      <c r="G3963" s="1"/>
      <c r="H3963" s="1"/>
      <c r="I3963" s="1"/>
      <c r="J3963" s="1"/>
    </row>
    <row r="3964" spans="1:10" ht="13.5" customHeight="1" x14ac:dyDescent="0.35">
      <c r="A3964" s="1"/>
      <c r="B3964" s="1"/>
      <c r="C3964" s="1"/>
      <c r="D3964" s="1"/>
      <c r="E3964" s="1"/>
      <c r="F3964" s="1"/>
      <c r="G3964" s="1"/>
      <c r="H3964" s="1"/>
      <c r="I3964" s="1"/>
      <c r="J3964" s="1"/>
    </row>
    <row r="3965" spans="1:10" ht="13.5" customHeight="1" x14ac:dyDescent="0.35">
      <c r="A3965" s="1"/>
      <c r="B3965" s="1"/>
      <c r="C3965" s="1"/>
      <c r="D3965" s="1"/>
      <c r="E3965" s="1"/>
      <c r="F3965" s="1"/>
      <c r="G3965" s="1"/>
      <c r="H3965" s="1"/>
      <c r="I3965" s="1"/>
      <c r="J3965" s="1"/>
    </row>
    <row r="3966" spans="1:10" ht="13.5" customHeight="1" x14ac:dyDescent="0.35">
      <c r="A3966" s="1"/>
      <c r="B3966" s="1"/>
      <c r="C3966" s="1"/>
      <c r="D3966" s="1"/>
      <c r="E3966" s="1"/>
      <c r="F3966" s="1"/>
      <c r="G3966" s="1"/>
      <c r="H3966" s="1"/>
      <c r="I3966" s="1"/>
      <c r="J3966" s="1"/>
    </row>
    <row r="3967" spans="1:10" ht="13.5" customHeight="1" x14ac:dyDescent="0.35">
      <c r="A3967" s="1"/>
      <c r="B3967" s="1"/>
      <c r="C3967" s="1"/>
      <c r="D3967" s="1"/>
      <c r="E3967" s="1"/>
      <c r="F3967" s="1"/>
      <c r="G3967" s="1"/>
      <c r="H3967" s="1"/>
      <c r="I3967" s="1"/>
      <c r="J3967" s="1"/>
    </row>
    <row r="3968" spans="1:10" ht="13.5" customHeight="1" x14ac:dyDescent="0.35">
      <c r="A3968" s="1"/>
      <c r="B3968" s="1"/>
      <c r="C3968" s="1"/>
      <c r="D3968" s="1"/>
      <c r="E3968" s="1"/>
      <c r="F3968" s="1"/>
      <c r="G3968" s="1"/>
      <c r="H3968" s="1"/>
      <c r="I3968" s="1"/>
      <c r="J3968" s="1"/>
    </row>
    <row r="3969" spans="1:10" ht="13.5" customHeight="1" x14ac:dyDescent="0.35">
      <c r="A3969" s="1"/>
      <c r="B3969" s="1"/>
      <c r="C3969" s="1"/>
      <c r="D3969" s="1"/>
      <c r="E3969" s="1"/>
      <c r="F3969" s="1"/>
      <c r="G3969" s="1"/>
      <c r="H3969" s="1"/>
      <c r="I3969" s="1"/>
      <c r="J3969" s="1"/>
    </row>
    <row r="3970" spans="1:10" ht="13.5" customHeight="1" x14ac:dyDescent="0.35">
      <c r="A3970" s="1"/>
      <c r="B3970" s="1"/>
      <c r="C3970" s="1"/>
      <c r="D3970" s="1"/>
      <c r="E3970" s="1"/>
      <c r="F3970" s="1"/>
      <c r="G3970" s="1"/>
      <c r="H3970" s="1"/>
      <c r="I3970" s="1"/>
      <c r="J3970" s="1"/>
    </row>
    <row r="3971" spans="1:10" ht="13.5" customHeight="1" x14ac:dyDescent="0.35">
      <c r="A3971" s="1"/>
      <c r="B3971" s="1"/>
      <c r="C3971" s="1"/>
      <c r="D3971" s="1"/>
      <c r="E3971" s="1"/>
      <c r="F3971" s="1"/>
      <c r="G3971" s="1"/>
      <c r="H3971" s="1"/>
      <c r="I3971" s="1"/>
      <c r="J3971" s="1"/>
    </row>
    <row r="3972" spans="1:10" ht="13.5" customHeight="1" x14ac:dyDescent="0.35">
      <c r="A3972" s="1"/>
      <c r="B3972" s="1"/>
      <c r="C3972" s="1"/>
      <c r="D3972" s="1"/>
      <c r="E3972" s="1"/>
      <c r="F3972" s="1"/>
      <c r="G3972" s="1"/>
      <c r="H3972" s="1"/>
      <c r="I3972" s="1"/>
      <c r="J3972" s="1"/>
    </row>
    <row r="3973" spans="1:10" ht="13.5" customHeight="1" x14ac:dyDescent="0.35">
      <c r="A3973" s="1"/>
      <c r="B3973" s="1"/>
      <c r="C3973" s="1"/>
      <c r="D3973" s="1"/>
      <c r="E3973" s="1"/>
      <c r="F3973" s="1"/>
      <c r="G3973" s="1"/>
      <c r="H3973" s="1"/>
      <c r="I3973" s="1"/>
      <c r="J3973" s="1"/>
    </row>
    <row r="3974" spans="1:10" ht="13.5" customHeight="1" x14ac:dyDescent="0.35">
      <c r="A3974" s="1"/>
      <c r="B3974" s="1"/>
      <c r="C3974" s="1"/>
      <c r="D3974" s="1"/>
      <c r="E3974" s="1"/>
      <c r="F3974" s="1"/>
      <c r="G3974" s="1"/>
      <c r="H3974" s="1"/>
      <c r="I3974" s="1"/>
      <c r="J3974" s="1"/>
    </row>
    <row r="3975" spans="1:10" ht="13.5" customHeight="1" x14ac:dyDescent="0.35">
      <c r="A3975" s="1"/>
      <c r="B3975" s="1"/>
      <c r="C3975" s="1"/>
      <c r="D3975" s="1"/>
      <c r="E3975" s="1"/>
      <c r="F3975" s="1"/>
      <c r="G3975" s="1"/>
      <c r="H3975" s="1"/>
      <c r="I3975" s="1"/>
      <c r="J3975" s="1"/>
    </row>
    <row r="3976" spans="1:10" ht="13.5" customHeight="1" x14ac:dyDescent="0.35">
      <c r="A3976" s="1"/>
      <c r="B3976" s="1"/>
      <c r="C3976" s="1"/>
      <c r="D3976" s="1"/>
      <c r="E3976" s="1"/>
      <c r="F3976" s="1"/>
      <c r="G3976" s="1"/>
      <c r="H3976" s="1"/>
      <c r="I3976" s="1"/>
      <c r="J3976" s="1"/>
    </row>
    <row r="3977" spans="1:10" ht="13.5" customHeight="1" x14ac:dyDescent="0.35">
      <c r="A3977" s="1"/>
      <c r="B3977" s="1"/>
      <c r="C3977" s="1"/>
      <c r="D3977" s="1"/>
      <c r="E3977" s="1"/>
      <c r="F3977" s="1"/>
      <c r="G3977" s="1"/>
      <c r="H3977" s="1"/>
      <c r="I3977" s="1"/>
      <c r="J3977" s="1"/>
    </row>
    <row r="3978" spans="1:10" ht="13.5" customHeight="1" x14ac:dyDescent="0.35">
      <c r="A3978" s="1"/>
      <c r="B3978" s="1"/>
      <c r="C3978" s="1"/>
      <c r="D3978" s="1"/>
      <c r="E3978" s="1"/>
      <c r="F3978" s="1"/>
      <c r="G3978" s="1"/>
      <c r="H3978" s="1"/>
      <c r="I3978" s="1"/>
      <c r="J3978" s="1"/>
    </row>
    <row r="3979" spans="1:10" ht="13.5" customHeight="1" x14ac:dyDescent="0.35">
      <c r="A3979" s="1"/>
      <c r="B3979" s="1"/>
      <c r="C3979" s="1"/>
      <c r="D3979" s="1"/>
      <c r="E3979" s="1"/>
      <c r="F3979" s="1"/>
      <c r="G3979" s="1"/>
      <c r="H3979" s="1"/>
      <c r="I3979" s="1"/>
      <c r="J3979" s="1"/>
    </row>
    <row r="3980" spans="1:10" ht="13.5" customHeight="1" x14ac:dyDescent="0.35">
      <c r="A3980" s="1"/>
      <c r="B3980" s="1"/>
      <c r="C3980" s="1"/>
      <c r="D3980" s="1"/>
      <c r="E3980" s="1"/>
      <c r="F3980" s="1"/>
      <c r="G3980" s="1"/>
      <c r="H3980" s="1"/>
      <c r="I3980" s="1"/>
      <c r="J3980" s="1"/>
    </row>
    <row r="3981" spans="1:10" ht="13.5" customHeight="1" x14ac:dyDescent="0.35">
      <c r="A3981" s="1"/>
      <c r="B3981" s="1"/>
      <c r="C3981" s="1"/>
      <c r="D3981" s="1"/>
      <c r="E3981" s="1"/>
      <c r="F3981" s="1"/>
      <c r="G3981" s="1"/>
      <c r="H3981" s="1"/>
      <c r="I3981" s="1"/>
      <c r="J3981" s="1"/>
    </row>
    <row r="3982" spans="1:10" ht="13.5" customHeight="1" x14ac:dyDescent="0.35">
      <c r="A3982" s="1"/>
      <c r="B3982" s="1"/>
      <c r="C3982" s="1"/>
      <c r="D3982" s="1"/>
      <c r="E3982" s="1"/>
      <c r="F3982" s="1"/>
      <c r="G3982" s="1"/>
      <c r="H3982" s="1"/>
      <c r="I3982" s="1"/>
      <c r="J3982" s="1"/>
    </row>
    <row r="3983" spans="1:10" ht="13.5" customHeight="1" x14ac:dyDescent="0.35">
      <c r="A3983" s="1"/>
      <c r="B3983" s="1"/>
      <c r="C3983" s="1"/>
      <c r="D3983" s="1"/>
      <c r="E3983" s="1"/>
      <c r="F3983" s="1"/>
      <c r="G3983" s="1"/>
      <c r="H3983" s="1"/>
      <c r="I3983" s="1"/>
      <c r="J3983" s="1"/>
    </row>
    <row r="3984" spans="1:10" ht="13.5" customHeight="1" x14ac:dyDescent="0.35">
      <c r="A3984" s="1"/>
      <c r="B3984" s="1"/>
      <c r="C3984" s="1"/>
      <c r="D3984" s="1"/>
      <c r="E3984" s="1"/>
      <c r="F3984" s="1"/>
      <c r="G3984" s="1"/>
      <c r="H3984" s="1"/>
      <c r="I3984" s="1"/>
      <c r="J3984" s="1"/>
    </row>
    <row r="3985" spans="1:10" ht="13.5" customHeight="1" x14ac:dyDescent="0.35">
      <c r="A3985" s="1"/>
      <c r="B3985" s="1"/>
      <c r="C3985" s="1"/>
      <c r="D3985" s="1"/>
      <c r="E3985" s="1"/>
      <c r="F3985" s="1"/>
      <c r="G3985" s="1"/>
      <c r="H3985" s="1"/>
      <c r="I3985" s="1"/>
      <c r="J3985" s="1"/>
    </row>
    <row r="3986" spans="1:10" ht="13.5" customHeight="1" x14ac:dyDescent="0.35">
      <c r="A3986" s="1"/>
      <c r="B3986" s="1"/>
      <c r="C3986" s="1"/>
      <c r="D3986" s="1"/>
      <c r="E3986" s="1"/>
      <c r="F3986" s="1"/>
      <c r="G3986" s="1"/>
      <c r="H3986" s="1"/>
      <c r="I3986" s="1"/>
      <c r="J3986" s="1"/>
    </row>
    <row r="3987" spans="1:10" ht="13.5" customHeight="1" x14ac:dyDescent="0.35">
      <c r="A3987" s="1"/>
      <c r="B3987" s="1"/>
      <c r="C3987" s="1"/>
      <c r="D3987" s="1"/>
      <c r="E3987" s="1"/>
      <c r="F3987" s="1"/>
      <c r="G3987" s="1"/>
      <c r="H3987" s="1"/>
      <c r="I3987" s="1"/>
      <c r="J3987" s="1"/>
    </row>
    <row r="3988" spans="1:10" ht="13.5" customHeight="1" x14ac:dyDescent="0.35">
      <c r="A3988" s="1"/>
      <c r="B3988" s="1"/>
      <c r="C3988" s="1"/>
      <c r="D3988" s="1"/>
      <c r="E3988" s="1"/>
      <c r="F3988" s="1"/>
      <c r="G3988" s="1"/>
      <c r="H3988" s="1"/>
      <c r="I3988" s="1"/>
      <c r="J3988" s="1"/>
    </row>
    <row r="3989" spans="1:10" ht="13.5" customHeight="1" x14ac:dyDescent="0.35">
      <c r="A3989" s="1"/>
      <c r="B3989" s="1"/>
      <c r="C3989" s="1"/>
      <c r="D3989" s="1"/>
      <c r="E3989" s="1"/>
      <c r="F3989" s="1"/>
      <c r="G3989" s="1"/>
      <c r="H3989" s="1"/>
      <c r="I3989" s="1"/>
      <c r="J3989" s="1"/>
    </row>
    <row r="3990" spans="1:10" ht="13.5" customHeight="1" x14ac:dyDescent="0.35">
      <c r="A3990" s="1"/>
      <c r="B3990" s="1"/>
      <c r="C3990" s="1"/>
      <c r="D3990" s="1"/>
      <c r="E3990" s="1"/>
      <c r="F3990" s="1"/>
      <c r="G3990" s="1"/>
      <c r="H3990" s="1"/>
      <c r="I3990" s="1"/>
      <c r="J3990" s="1"/>
    </row>
    <row r="3991" spans="1:10" ht="13.5" customHeight="1" x14ac:dyDescent="0.35">
      <c r="A3991" s="1"/>
      <c r="B3991" s="1"/>
      <c r="C3991" s="1"/>
      <c r="D3991" s="1"/>
      <c r="E3991" s="1"/>
      <c r="F3991" s="1"/>
      <c r="G3991" s="1"/>
      <c r="H3991" s="1"/>
      <c r="I3991" s="1"/>
      <c r="J3991" s="1"/>
    </row>
    <row r="3992" spans="1:10" ht="13.5" customHeight="1" x14ac:dyDescent="0.35">
      <c r="A3992" s="1"/>
      <c r="B3992" s="1"/>
      <c r="C3992" s="1"/>
      <c r="D3992" s="1"/>
      <c r="E3992" s="1"/>
      <c r="F3992" s="1"/>
      <c r="G3992" s="1"/>
      <c r="H3992" s="1"/>
      <c r="I3992" s="1"/>
      <c r="J3992" s="1"/>
    </row>
    <row r="3993" spans="1:10" ht="13.5" customHeight="1" x14ac:dyDescent="0.35">
      <c r="A3993" s="1"/>
      <c r="B3993" s="1"/>
      <c r="C3993" s="1"/>
      <c r="D3993" s="1"/>
      <c r="E3993" s="1"/>
      <c r="F3993" s="1"/>
      <c r="G3993" s="1"/>
      <c r="H3993" s="1"/>
      <c r="I3993" s="1"/>
      <c r="J3993" s="1"/>
    </row>
    <row r="3994" spans="1:10" ht="13.5" customHeight="1" x14ac:dyDescent="0.35">
      <c r="A3994" s="1"/>
      <c r="B3994" s="1"/>
      <c r="C3994" s="1"/>
      <c r="D3994" s="1"/>
      <c r="E3994" s="1"/>
      <c r="F3994" s="1"/>
      <c r="G3994" s="1"/>
      <c r="H3994" s="1"/>
      <c r="I3994" s="1"/>
      <c r="J3994" s="1"/>
    </row>
    <row r="3995" spans="1:10" ht="13.5" customHeight="1" x14ac:dyDescent="0.35">
      <c r="A3995" s="1"/>
      <c r="B3995" s="1"/>
      <c r="C3995" s="1"/>
      <c r="D3995" s="1"/>
      <c r="E3995" s="1"/>
      <c r="F3995" s="1"/>
      <c r="G3995" s="1"/>
      <c r="H3995" s="1"/>
      <c r="I3995" s="1"/>
      <c r="J3995" s="1"/>
    </row>
    <row r="3996" spans="1:10" ht="13.5" customHeight="1" x14ac:dyDescent="0.35">
      <c r="A3996" s="1"/>
      <c r="B3996" s="1"/>
      <c r="C3996" s="1"/>
      <c r="D3996" s="1"/>
      <c r="E3996" s="1"/>
      <c r="F3996" s="1"/>
      <c r="G3996" s="1"/>
      <c r="H3996" s="1"/>
      <c r="I3996" s="1"/>
      <c r="J3996" s="1"/>
    </row>
    <row r="3997" spans="1:10" ht="13.5" customHeight="1" x14ac:dyDescent="0.35">
      <c r="A3997" s="1"/>
      <c r="B3997" s="1"/>
      <c r="C3997" s="1"/>
      <c r="D3997" s="1"/>
      <c r="E3997" s="1"/>
      <c r="F3997" s="1"/>
      <c r="G3997" s="1"/>
      <c r="H3997" s="1"/>
      <c r="I3997" s="1"/>
      <c r="J3997" s="1"/>
    </row>
    <row r="3998" spans="1:10" ht="13.5" customHeight="1" x14ac:dyDescent="0.35">
      <c r="A3998" s="1"/>
      <c r="B3998" s="1"/>
      <c r="C3998" s="1"/>
      <c r="D3998" s="1"/>
      <c r="E3998" s="1"/>
      <c r="F3998" s="1"/>
      <c r="G3998" s="1"/>
      <c r="H3998" s="1"/>
      <c r="I3998" s="1"/>
      <c r="J3998" s="1"/>
    </row>
    <row r="3999" spans="1:10" ht="13.5" customHeight="1" x14ac:dyDescent="0.35">
      <c r="A3999" s="1"/>
      <c r="B3999" s="1"/>
      <c r="C3999" s="1"/>
      <c r="D3999" s="1"/>
      <c r="E3999" s="1"/>
      <c r="F3999" s="1"/>
      <c r="G3999" s="1"/>
      <c r="H3999" s="1"/>
      <c r="I3999" s="1"/>
      <c r="J3999" s="1"/>
    </row>
    <row r="4000" spans="1:10" ht="13.5" customHeight="1" x14ac:dyDescent="0.35">
      <c r="A4000" s="1"/>
      <c r="B4000" s="1"/>
      <c r="C4000" s="1"/>
      <c r="D4000" s="1"/>
      <c r="E4000" s="1"/>
      <c r="F4000" s="1"/>
      <c r="G4000" s="1"/>
      <c r="H4000" s="1"/>
      <c r="I4000" s="1"/>
      <c r="J4000" s="1"/>
    </row>
    <row r="4001" spans="1:10" ht="13.5" customHeight="1" x14ac:dyDescent="0.35">
      <c r="A4001" s="1"/>
      <c r="B4001" s="1"/>
      <c r="C4001" s="1"/>
      <c r="D4001" s="1"/>
      <c r="E4001" s="1"/>
      <c r="F4001" s="1"/>
      <c r="G4001" s="1"/>
      <c r="H4001" s="1"/>
      <c r="I4001" s="1"/>
      <c r="J4001" s="1"/>
    </row>
    <row r="4002" spans="1:10" ht="13.5" customHeight="1" x14ac:dyDescent="0.35">
      <c r="A4002" s="1"/>
      <c r="B4002" s="1"/>
      <c r="C4002" s="1"/>
      <c r="D4002" s="1"/>
      <c r="E4002" s="1"/>
      <c r="F4002" s="1"/>
      <c r="G4002" s="1"/>
      <c r="H4002" s="1"/>
      <c r="I4002" s="1"/>
      <c r="J4002" s="1"/>
    </row>
    <row r="4003" spans="1:10" ht="13.5" customHeight="1" x14ac:dyDescent="0.35">
      <c r="A4003" s="1"/>
      <c r="B4003" s="1"/>
      <c r="C4003" s="1"/>
      <c r="D4003" s="1"/>
      <c r="E4003" s="1"/>
      <c r="F4003" s="1"/>
      <c r="G4003" s="1"/>
      <c r="H4003" s="1"/>
      <c r="I4003" s="1"/>
      <c r="J4003" s="1"/>
    </row>
    <row r="4004" spans="1:10" ht="13.5" customHeight="1" x14ac:dyDescent="0.35">
      <c r="A4004" s="1"/>
      <c r="B4004" s="1"/>
      <c r="C4004" s="1"/>
      <c r="D4004" s="1"/>
      <c r="E4004" s="1"/>
      <c r="F4004" s="1"/>
      <c r="G4004" s="1"/>
      <c r="H4004" s="1"/>
      <c r="I4004" s="1"/>
      <c r="J4004" s="1"/>
    </row>
    <row r="4005" spans="1:10" ht="13.5" customHeight="1" x14ac:dyDescent="0.35">
      <c r="A4005" s="1"/>
      <c r="B4005" s="1"/>
      <c r="C4005" s="1"/>
      <c r="D4005" s="1"/>
      <c r="E4005" s="1"/>
      <c r="F4005" s="1"/>
      <c r="G4005" s="1"/>
      <c r="H4005" s="1"/>
      <c r="I4005" s="1"/>
      <c r="J4005" s="1"/>
    </row>
    <row r="4006" spans="1:10" ht="13.5" customHeight="1" x14ac:dyDescent="0.35">
      <c r="A4006" s="1"/>
      <c r="B4006" s="1"/>
      <c r="C4006" s="1"/>
      <c r="D4006" s="1"/>
      <c r="E4006" s="1"/>
      <c r="F4006" s="1"/>
      <c r="G4006" s="1"/>
      <c r="H4006" s="1"/>
      <c r="I4006" s="1"/>
      <c r="J4006" s="1"/>
    </row>
    <row r="4007" spans="1:10" ht="13.5" customHeight="1" x14ac:dyDescent="0.35">
      <c r="A4007" s="1"/>
      <c r="B4007" s="1"/>
      <c r="C4007" s="1"/>
      <c r="D4007" s="1"/>
      <c r="E4007" s="1"/>
      <c r="F4007" s="1"/>
      <c r="G4007" s="1"/>
      <c r="H4007" s="1"/>
      <c r="I4007" s="1"/>
      <c r="J4007" s="1"/>
    </row>
    <row r="4008" spans="1:10" ht="13.5" customHeight="1" x14ac:dyDescent="0.35">
      <c r="A4008" s="1"/>
      <c r="B4008" s="1"/>
      <c r="C4008" s="1"/>
      <c r="D4008" s="1"/>
      <c r="E4008" s="1"/>
      <c r="F4008" s="1"/>
      <c r="G4008" s="1"/>
      <c r="H4008" s="1"/>
      <c r="I4008" s="1"/>
      <c r="J4008" s="1"/>
    </row>
    <row r="4009" spans="1:10" ht="13.5" customHeight="1" x14ac:dyDescent="0.35">
      <c r="A4009" s="1"/>
      <c r="B4009" s="1"/>
      <c r="C4009" s="1"/>
      <c r="D4009" s="1"/>
      <c r="E4009" s="1"/>
      <c r="F4009" s="1"/>
      <c r="G4009" s="1"/>
      <c r="H4009" s="1"/>
      <c r="I4009" s="1"/>
      <c r="J4009" s="1"/>
    </row>
    <row r="4010" spans="1:10" ht="13.5" customHeight="1" x14ac:dyDescent="0.35">
      <c r="A4010" s="1"/>
      <c r="B4010" s="1"/>
      <c r="C4010" s="1"/>
      <c r="D4010" s="1"/>
      <c r="E4010" s="1"/>
      <c r="F4010" s="1"/>
      <c r="G4010" s="1"/>
      <c r="H4010" s="1"/>
      <c r="I4010" s="1"/>
      <c r="J4010" s="1"/>
    </row>
    <row r="4011" spans="1:10" ht="13.5" customHeight="1" x14ac:dyDescent="0.35">
      <c r="A4011" s="1"/>
      <c r="B4011" s="1"/>
      <c r="C4011" s="1"/>
      <c r="D4011" s="1"/>
      <c r="E4011" s="1"/>
      <c r="F4011" s="1"/>
      <c r="G4011" s="1"/>
      <c r="H4011" s="1"/>
      <c r="I4011" s="1"/>
      <c r="J4011" s="1"/>
    </row>
    <row r="4012" spans="1:10" ht="13.5" customHeight="1" x14ac:dyDescent="0.35">
      <c r="A4012" s="1"/>
      <c r="B4012" s="1"/>
      <c r="C4012" s="1"/>
      <c r="D4012" s="1"/>
      <c r="E4012" s="1"/>
      <c r="F4012" s="1"/>
      <c r="G4012" s="1"/>
      <c r="H4012" s="1"/>
      <c r="I4012" s="1"/>
      <c r="J4012" s="1"/>
    </row>
    <row r="4013" spans="1:10" ht="13.5" customHeight="1" x14ac:dyDescent="0.35">
      <c r="A4013" s="1"/>
      <c r="B4013" s="1"/>
      <c r="C4013" s="1"/>
      <c r="D4013" s="1"/>
      <c r="E4013" s="1"/>
      <c r="F4013" s="1"/>
      <c r="G4013" s="1"/>
      <c r="H4013" s="1"/>
      <c r="I4013" s="1"/>
      <c r="J4013" s="1"/>
    </row>
    <row r="4014" spans="1:10" ht="13.5" customHeight="1" x14ac:dyDescent="0.35">
      <c r="A4014" s="1"/>
      <c r="B4014" s="1"/>
      <c r="C4014" s="1"/>
      <c r="D4014" s="1"/>
      <c r="E4014" s="1"/>
      <c r="F4014" s="1"/>
      <c r="G4014" s="1"/>
      <c r="H4014" s="1"/>
      <c r="I4014" s="1"/>
      <c r="J4014" s="1"/>
    </row>
    <row r="4015" spans="1:10" ht="13.5" customHeight="1" x14ac:dyDescent="0.35">
      <c r="A4015" s="1"/>
      <c r="B4015" s="1"/>
      <c r="C4015" s="1"/>
      <c r="D4015" s="1"/>
      <c r="E4015" s="1"/>
      <c r="F4015" s="1"/>
      <c r="G4015" s="1"/>
      <c r="H4015" s="1"/>
      <c r="I4015" s="1"/>
      <c r="J4015" s="1"/>
    </row>
    <row r="4016" spans="1:10" ht="13.5" customHeight="1" x14ac:dyDescent="0.35">
      <c r="A4016" s="1"/>
      <c r="B4016" s="1"/>
      <c r="C4016" s="1"/>
      <c r="D4016" s="1"/>
      <c r="E4016" s="1"/>
      <c r="F4016" s="1"/>
      <c r="G4016" s="1"/>
      <c r="H4016" s="1"/>
      <c r="I4016" s="1"/>
      <c r="J4016" s="1"/>
    </row>
    <row r="4017" spans="1:10" ht="13.5" customHeight="1" x14ac:dyDescent="0.35">
      <c r="A4017" s="1"/>
      <c r="B4017" s="1"/>
      <c r="C4017" s="1"/>
      <c r="D4017" s="1"/>
      <c r="E4017" s="1"/>
      <c r="F4017" s="1"/>
      <c r="G4017" s="1"/>
      <c r="H4017" s="1"/>
      <c r="I4017" s="1"/>
      <c r="J4017" s="1"/>
    </row>
    <row r="4018" spans="1:10" ht="13.5" customHeight="1" x14ac:dyDescent="0.35">
      <c r="A4018" s="1"/>
      <c r="B4018" s="1"/>
      <c r="C4018" s="1"/>
      <c r="D4018" s="1"/>
      <c r="E4018" s="1"/>
      <c r="F4018" s="1"/>
      <c r="G4018" s="1"/>
      <c r="H4018" s="1"/>
      <c r="I4018" s="1"/>
      <c r="J4018" s="1"/>
    </row>
    <row r="4019" spans="1:10" ht="13.5" customHeight="1" x14ac:dyDescent="0.35">
      <c r="A4019" s="1"/>
      <c r="B4019" s="1"/>
      <c r="C4019" s="1"/>
      <c r="D4019" s="1"/>
      <c r="E4019" s="1"/>
      <c r="F4019" s="1"/>
      <c r="G4019" s="1"/>
      <c r="H4019" s="1"/>
      <c r="I4019" s="1"/>
      <c r="J4019" s="1"/>
    </row>
    <row r="4020" spans="1:10" ht="13.5" customHeight="1" x14ac:dyDescent="0.35">
      <c r="A4020" s="1"/>
      <c r="B4020" s="1"/>
      <c r="C4020" s="1"/>
      <c r="D4020" s="1"/>
      <c r="E4020" s="1"/>
      <c r="F4020" s="1"/>
      <c r="G4020" s="1"/>
      <c r="H4020" s="1"/>
      <c r="I4020" s="1"/>
      <c r="J4020" s="1"/>
    </row>
    <row r="4021" spans="1:10" ht="13.5" customHeight="1" x14ac:dyDescent="0.35">
      <c r="A4021" s="1"/>
      <c r="B4021" s="1"/>
      <c r="C4021" s="1"/>
      <c r="D4021" s="1"/>
      <c r="E4021" s="1"/>
      <c r="F4021" s="1"/>
      <c r="G4021" s="1"/>
      <c r="H4021" s="1"/>
      <c r="I4021" s="1"/>
      <c r="J4021" s="1"/>
    </row>
    <row r="4022" spans="1:10" ht="13.5" customHeight="1" x14ac:dyDescent="0.35">
      <c r="A4022" s="1"/>
      <c r="B4022" s="1"/>
      <c r="C4022" s="1"/>
      <c r="D4022" s="1"/>
      <c r="E4022" s="1"/>
      <c r="F4022" s="1"/>
      <c r="G4022" s="1"/>
      <c r="H4022" s="1"/>
      <c r="I4022" s="1"/>
      <c r="J4022" s="1"/>
    </row>
    <row r="4023" spans="1:10" ht="13.5" customHeight="1" x14ac:dyDescent="0.35">
      <c r="A4023" s="1"/>
      <c r="B4023" s="1"/>
      <c r="C4023" s="1"/>
      <c r="D4023" s="1"/>
      <c r="E4023" s="1"/>
      <c r="F4023" s="1"/>
      <c r="G4023" s="1"/>
      <c r="H4023" s="1"/>
      <c r="I4023" s="1"/>
      <c r="J4023" s="1"/>
    </row>
    <row r="4024" spans="1:10" ht="13.5" customHeight="1" x14ac:dyDescent="0.35">
      <c r="A4024" s="1"/>
      <c r="B4024" s="1"/>
      <c r="C4024" s="1"/>
      <c r="D4024" s="1"/>
      <c r="E4024" s="1"/>
      <c r="F4024" s="1"/>
      <c r="G4024" s="1"/>
      <c r="H4024" s="1"/>
      <c r="I4024" s="1"/>
      <c r="J4024" s="1"/>
    </row>
    <row r="4025" spans="1:10" ht="13.5" customHeight="1" x14ac:dyDescent="0.35">
      <c r="A4025" s="1"/>
      <c r="B4025" s="1"/>
      <c r="C4025" s="1"/>
      <c r="D4025" s="1"/>
      <c r="E4025" s="1"/>
      <c r="F4025" s="1"/>
      <c r="G4025" s="1"/>
      <c r="H4025" s="1"/>
      <c r="I4025" s="1"/>
      <c r="J4025" s="1"/>
    </row>
    <row r="4026" spans="1:10" ht="13.5" customHeight="1" x14ac:dyDescent="0.35">
      <c r="A4026" s="1"/>
      <c r="B4026" s="1"/>
      <c r="C4026" s="1"/>
      <c r="D4026" s="1"/>
      <c r="E4026" s="1"/>
      <c r="F4026" s="1"/>
      <c r="G4026" s="1"/>
      <c r="H4026" s="1"/>
      <c r="I4026" s="1"/>
      <c r="J4026" s="1"/>
    </row>
    <row r="4027" spans="1:10" ht="13.5" customHeight="1" x14ac:dyDescent="0.35">
      <c r="A4027" s="1"/>
      <c r="B4027" s="1"/>
      <c r="C4027" s="1"/>
      <c r="D4027" s="1"/>
      <c r="E4027" s="1"/>
      <c r="F4027" s="1"/>
      <c r="G4027" s="1"/>
      <c r="H4027" s="1"/>
      <c r="I4027" s="1"/>
      <c r="J4027" s="1"/>
    </row>
    <row r="4028" spans="1:10" ht="13.5" customHeight="1" x14ac:dyDescent="0.35">
      <c r="A4028" s="1"/>
      <c r="B4028" s="1"/>
      <c r="C4028" s="1"/>
      <c r="D4028" s="1"/>
      <c r="E4028" s="1"/>
      <c r="F4028" s="1"/>
      <c r="G4028" s="1"/>
      <c r="H4028" s="1"/>
      <c r="I4028" s="1"/>
      <c r="J4028" s="1"/>
    </row>
    <row r="4029" spans="1:10" ht="13.5" customHeight="1" x14ac:dyDescent="0.35">
      <c r="A4029" s="1"/>
      <c r="B4029" s="1"/>
      <c r="C4029" s="1"/>
      <c r="D4029" s="1"/>
      <c r="E4029" s="1"/>
      <c r="F4029" s="1"/>
      <c r="G4029" s="1"/>
      <c r="H4029" s="1"/>
      <c r="I4029" s="1"/>
      <c r="J4029" s="1"/>
    </row>
    <row r="4030" spans="1:10" ht="13.5" customHeight="1" x14ac:dyDescent="0.35">
      <c r="A4030" s="1"/>
      <c r="B4030" s="1"/>
      <c r="C4030" s="1"/>
      <c r="D4030" s="1"/>
      <c r="E4030" s="1"/>
      <c r="F4030" s="1"/>
      <c r="G4030" s="1"/>
      <c r="H4030" s="1"/>
      <c r="I4030" s="1"/>
      <c r="J4030" s="1"/>
    </row>
    <row r="4031" spans="1:10" ht="13.5" customHeight="1" x14ac:dyDescent="0.35">
      <c r="A4031" s="1"/>
      <c r="B4031" s="1"/>
      <c r="C4031" s="1"/>
      <c r="D4031" s="1"/>
      <c r="E4031" s="1"/>
      <c r="F4031" s="1"/>
      <c r="G4031" s="1"/>
      <c r="H4031" s="1"/>
      <c r="I4031" s="1"/>
      <c r="J4031" s="1"/>
    </row>
    <row r="4032" spans="1:10" ht="13.5" customHeight="1" x14ac:dyDescent="0.35">
      <c r="A4032" s="1"/>
      <c r="B4032" s="1"/>
      <c r="C4032" s="1"/>
      <c r="D4032" s="1"/>
      <c r="E4032" s="1"/>
      <c r="F4032" s="1"/>
      <c r="G4032" s="1"/>
      <c r="H4032" s="1"/>
      <c r="I4032" s="1"/>
      <c r="J4032" s="1"/>
    </row>
    <row r="4033" spans="1:10" ht="13.5" customHeight="1" x14ac:dyDescent="0.35">
      <c r="A4033" s="1"/>
      <c r="B4033" s="1"/>
      <c r="C4033" s="1"/>
      <c r="D4033" s="1"/>
      <c r="E4033" s="1"/>
      <c r="F4033" s="1"/>
      <c r="G4033" s="1"/>
      <c r="H4033" s="1"/>
      <c r="I4033" s="1"/>
      <c r="J4033" s="1"/>
    </row>
    <row r="4034" spans="1:10" ht="13.5" customHeight="1" x14ac:dyDescent="0.35">
      <c r="A4034" s="1"/>
      <c r="B4034" s="1"/>
      <c r="C4034" s="1"/>
      <c r="D4034" s="1"/>
      <c r="E4034" s="1"/>
      <c r="F4034" s="1"/>
      <c r="G4034" s="1"/>
      <c r="H4034" s="1"/>
      <c r="I4034" s="1"/>
      <c r="J4034" s="1"/>
    </row>
    <row r="4035" spans="1:10" ht="13.5" customHeight="1" x14ac:dyDescent="0.35">
      <c r="A4035" s="1"/>
      <c r="B4035" s="1"/>
      <c r="C4035" s="1"/>
      <c r="D4035" s="1"/>
      <c r="E4035" s="1"/>
      <c r="F4035" s="1"/>
      <c r="G4035" s="1"/>
      <c r="H4035" s="1"/>
      <c r="I4035" s="1"/>
      <c r="J4035" s="1"/>
    </row>
    <row r="4036" spans="1:10" ht="13.5" customHeight="1" x14ac:dyDescent="0.35">
      <c r="A4036" s="1"/>
      <c r="B4036" s="1"/>
      <c r="C4036" s="1"/>
      <c r="D4036" s="1"/>
      <c r="E4036" s="1"/>
      <c r="F4036" s="1"/>
      <c r="G4036" s="1"/>
      <c r="H4036" s="1"/>
      <c r="I4036" s="1"/>
      <c r="J4036" s="1"/>
    </row>
    <row r="4037" spans="1:10" ht="13.5" customHeight="1" x14ac:dyDescent="0.35">
      <c r="A4037" s="1"/>
      <c r="B4037" s="1"/>
      <c r="C4037" s="1"/>
      <c r="D4037" s="1"/>
      <c r="E4037" s="1"/>
      <c r="F4037" s="1"/>
      <c r="G4037" s="1"/>
      <c r="H4037" s="1"/>
      <c r="I4037" s="1"/>
      <c r="J4037" s="1"/>
    </row>
    <row r="4038" spans="1:10" ht="13.5" customHeight="1" x14ac:dyDescent="0.35">
      <c r="A4038" s="1"/>
      <c r="B4038" s="1"/>
      <c r="C4038" s="1"/>
      <c r="D4038" s="1"/>
      <c r="E4038" s="1"/>
      <c r="F4038" s="1"/>
      <c r="G4038" s="1"/>
      <c r="H4038" s="1"/>
      <c r="I4038" s="1"/>
      <c r="J4038" s="1"/>
    </row>
    <row r="4039" spans="1:10" ht="13.5" customHeight="1" x14ac:dyDescent="0.35">
      <c r="A4039" s="1"/>
      <c r="B4039" s="1"/>
      <c r="C4039" s="1"/>
      <c r="D4039" s="1"/>
      <c r="E4039" s="1"/>
      <c r="F4039" s="1"/>
      <c r="G4039" s="1"/>
      <c r="H4039" s="1"/>
      <c r="I4039" s="1"/>
      <c r="J4039" s="1"/>
    </row>
    <row r="4040" spans="1:10" ht="13.5" customHeight="1" x14ac:dyDescent="0.35">
      <c r="A4040" s="1"/>
      <c r="B4040" s="1"/>
      <c r="C4040" s="1"/>
      <c r="D4040" s="1"/>
      <c r="E4040" s="1"/>
      <c r="F4040" s="1"/>
      <c r="G4040" s="1"/>
      <c r="H4040" s="1"/>
      <c r="I4040" s="1"/>
      <c r="J4040" s="1"/>
    </row>
    <row r="4041" spans="1:10" ht="13.5" customHeight="1" x14ac:dyDescent="0.35">
      <c r="A4041" s="1"/>
      <c r="B4041" s="1"/>
      <c r="C4041" s="1"/>
      <c r="D4041" s="1"/>
      <c r="E4041" s="1"/>
      <c r="F4041" s="1"/>
      <c r="G4041" s="1"/>
      <c r="H4041" s="1"/>
      <c r="I4041" s="1"/>
      <c r="J4041" s="1"/>
    </row>
    <row r="4042" spans="1:10" ht="13.5" customHeight="1" x14ac:dyDescent="0.35">
      <c r="A4042" s="1"/>
      <c r="B4042" s="1"/>
      <c r="C4042" s="1"/>
      <c r="D4042" s="1"/>
      <c r="E4042" s="1"/>
      <c r="F4042" s="1"/>
      <c r="G4042" s="1"/>
      <c r="H4042" s="1"/>
      <c r="I4042" s="1"/>
      <c r="J4042" s="1"/>
    </row>
    <row r="4043" spans="1:10" ht="13.5" customHeight="1" x14ac:dyDescent="0.35">
      <c r="A4043" s="1"/>
      <c r="B4043" s="1"/>
      <c r="C4043" s="1"/>
      <c r="D4043" s="1"/>
      <c r="E4043" s="1"/>
      <c r="F4043" s="1"/>
      <c r="G4043" s="1"/>
      <c r="H4043" s="1"/>
      <c r="I4043" s="1"/>
      <c r="J4043" s="1"/>
    </row>
    <row r="4044" spans="1:10" ht="13.5" customHeight="1" x14ac:dyDescent="0.35">
      <c r="A4044" s="1"/>
      <c r="B4044" s="1"/>
      <c r="C4044" s="1"/>
      <c r="D4044" s="1"/>
      <c r="E4044" s="1"/>
      <c r="F4044" s="1"/>
      <c r="G4044" s="1"/>
      <c r="H4044" s="1"/>
      <c r="I4044" s="1"/>
      <c r="J4044" s="1"/>
    </row>
    <row r="4045" spans="1:10" ht="13.5" customHeight="1" x14ac:dyDescent="0.35">
      <c r="A4045" s="1"/>
      <c r="B4045" s="1"/>
      <c r="C4045" s="1"/>
      <c r="D4045" s="1"/>
      <c r="E4045" s="1"/>
      <c r="F4045" s="1"/>
      <c r="G4045" s="1"/>
      <c r="H4045" s="1"/>
      <c r="I4045" s="1"/>
      <c r="J4045" s="1"/>
    </row>
    <row r="4046" spans="1:10" ht="13.5" customHeight="1" x14ac:dyDescent="0.35">
      <c r="A4046" s="1"/>
      <c r="B4046" s="1"/>
      <c r="C4046" s="1"/>
      <c r="D4046" s="1"/>
      <c r="E4046" s="1"/>
      <c r="F4046" s="1"/>
      <c r="G4046" s="1"/>
      <c r="H4046" s="1"/>
      <c r="I4046" s="1"/>
      <c r="J4046" s="1"/>
    </row>
    <row r="4047" spans="1:10" ht="13.5" customHeight="1" x14ac:dyDescent="0.35">
      <c r="A4047" s="1"/>
      <c r="B4047" s="1"/>
      <c r="C4047" s="1"/>
      <c r="D4047" s="1"/>
      <c r="E4047" s="1"/>
      <c r="F4047" s="1"/>
      <c r="G4047" s="1"/>
      <c r="H4047" s="1"/>
      <c r="I4047" s="1"/>
      <c r="J4047" s="1"/>
    </row>
    <row r="4048" spans="1:10" ht="13.5" customHeight="1" x14ac:dyDescent="0.35">
      <c r="A4048" s="1"/>
      <c r="B4048" s="1"/>
      <c r="C4048" s="1"/>
      <c r="D4048" s="1"/>
      <c r="E4048" s="1"/>
      <c r="F4048" s="1"/>
      <c r="G4048" s="1"/>
      <c r="H4048" s="1"/>
      <c r="I4048" s="1"/>
      <c r="J4048" s="1"/>
    </row>
    <row r="4049" spans="1:10" ht="13.5" customHeight="1" x14ac:dyDescent="0.35">
      <c r="A4049" s="1"/>
      <c r="B4049" s="1"/>
      <c r="C4049" s="1"/>
      <c r="D4049" s="1"/>
      <c r="E4049" s="1"/>
      <c r="F4049" s="1"/>
      <c r="G4049" s="1"/>
      <c r="H4049" s="1"/>
      <c r="I4049" s="1"/>
      <c r="J4049" s="1"/>
    </row>
    <row r="4050" spans="1:10" ht="13.5" customHeight="1" x14ac:dyDescent="0.35">
      <c r="A4050" s="1"/>
      <c r="B4050" s="1"/>
      <c r="C4050" s="1"/>
      <c r="D4050" s="1"/>
      <c r="E4050" s="1"/>
      <c r="F4050" s="1"/>
      <c r="G4050" s="1"/>
      <c r="H4050" s="1"/>
      <c r="I4050" s="1"/>
      <c r="J4050" s="1"/>
    </row>
    <row r="4051" spans="1:10" ht="13.5" customHeight="1" x14ac:dyDescent="0.35">
      <c r="A4051" s="1"/>
      <c r="B4051" s="1"/>
      <c r="C4051" s="1"/>
      <c r="D4051" s="1"/>
      <c r="E4051" s="1"/>
      <c r="F4051" s="1"/>
      <c r="G4051" s="1"/>
      <c r="H4051" s="1"/>
      <c r="I4051" s="1"/>
      <c r="J4051" s="1"/>
    </row>
    <row r="4052" spans="1:10" ht="13.5" customHeight="1" x14ac:dyDescent="0.35">
      <c r="A4052" s="1"/>
      <c r="B4052" s="1"/>
      <c r="C4052" s="1"/>
      <c r="D4052" s="1"/>
      <c r="E4052" s="1"/>
      <c r="F4052" s="1"/>
      <c r="G4052" s="1"/>
      <c r="H4052" s="1"/>
      <c r="I4052" s="1"/>
      <c r="J4052" s="1"/>
    </row>
    <row r="4053" spans="1:10" ht="13.5" customHeight="1" x14ac:dyDescent="0.35">
      <c r="A4053" s="1"/>
      <c r="B4053" s="1"/>
      <c r="C4053" s="1"/>
      <c r="D4053" s="1"/>
      <c r="E4053" s="1"/>
      <c r="F4053" s="1"/>
      <c r="G4053" s="1"/>
      <c r="H4053" s="1"/>
      <c r="I4053" s="1"/>
      <c r="J4053" s="1"/>
    </row>
    <row r="4054" spans="1:10" ht="13.5" customHeight="1" x14ac:dyDescent="0.35">
      <c r="A4054" s="1"/>
      <c r="B4054" s="1"/>
      <c r="C4054" s="1"/>
      <c r="D4054" s="1"/>
      <c r="E4054" s="1"/>
      <c r="F4054" s="1"/>
      <c r="G4054" s="1"/>
      <c r="H4054" s="1"/>
      <c r="I4054" s="1"/>
      <c r="J4054" s="1"/>
    </row>
    <row r="4055" spans="1:10" ht="13.5" customHeight="1" x14ac:dyDescent="0.35">
      <c r="A4055" s="1"/>
      <c r="B4055" s="1"/>
      <c r="C4055" s="1"/>
      <c r="D4055" s="1"/>
      <c r="E4055" s="1"/>
      <c r="F4055" s="1"/>
      <c r="G4055" s="1"/>
      <c r="H4055" s="1"/>
      <c r="I4055" s="1"/>
      <c r="J4055" s="1"/>
    </row>
    <row r="4056" spans="1:10" ht="13.5" customHeight="1" x14ac:dyDescent="0.35">
      <c r="A4056" s="1"/>
      <c r="B4056" s="1"/>
      <c r="C4056" s="1"/>
      <c r="D4056" s="1"/>
      <c r="E4056" s="1"/>
      <c r="F4056" s="1"/>
      <c r="G4056" s="1"/>
      <c r="H4056" s="1"/>
      <c r="I4056" s="1"/>
      <c r="J4056" s="1"/>
    </row>
    <row r="4057" spans="1:10" ht="13.5" customHeight="1" x14ac:dyDescent="0.35">
      <c r="A4057" s="1"/>
      <c r="B4057" s="1"/>
      <c r="C4057" s="1"/>
      <c r="D4057" s="1"/>
      <c r="E4057" s="1"/>
      <c r="F4057" s="1"/>
      <c r="G4057" s="1"/>
      <c r="H4057" s="1"/>
      <c r="I4057" s="1"/>
      <c r="J4057" s="1"/>
    </row>
    <row r="4058" spans="1:10" ht="13.5" customHeight="1" x14ac:dyDescent="0.35">
      <c r="A4058" s="1"/>
      <c r="B4058" s="1"/>
      <c r="C4058" s="1"/>
      <c r="D4058" s="1"/>
      <c r="E4058" s="1"/>
      <c r="F4058" s="1"/>
      <c r="G4058" s="1"/>
      <c r="H4058" s="1"/>
      <c r="I4058" s="1"/>
      <c r="J4058" s="1"/>
    </row>
    <row r="4059" spans="1:10" ht="13.5" customHeight="1" x14ac:dyDescent="0.35">
      <c r="A4059" s="1"/>
      <c r="B4059" s="1"/>
      <c r="C4059" s="1"/>
      <c r="D4059" s="1"/>
      <c r="E4059" s="1"/>
      <c r="F4059" s="1"/>
      <c r="G4059" s="1"/>
      <c r="H4059" s="1"/>
      <c r="I4059" s="1"/>
      <c r="J4059" s="1"/>
    </row>
    <row r="4060" spans="1:10" ht="13.5" customHeight="1" x14ac:dyDescent="0.35">
      <c r="A4060" s="1"/>
      <c r="B4060" s="1"/>
      <c r="C4060" s="1"/>
      <c r="D4060" s="1"/>
      <c r="E4060" s="1"/>
      <c r="F4060" s="1"/>
      <c r="G4060" s="1"/>
      <c r="H4060" s="1"/>
      <c r="I4060" s="1"/>
      <c r="J4060" s="1"/>
    </row>
    <row r="4061" spans="1:10" ht="13.5" customHeight="1" x14ac:dyDescent="0.35">
      <c r="A4061" s="1"/>
      <c r="B4061" s="1"/>
      <c r="C4061" s="1"/>
      <c r="D4061" s="1"/>
      <c r="E4061" s="1"/>
      <c r="F4061" s="1"/>
      <c r="G4061" s="1"/>
      <c r="H4061" s="1"/>
      <c r="I4061" s="1"/>
      <c r="J4061" s="1"/>
    </row>
    <row r="4062" spans="1:10" ht="13.5" customHeight="1" x14ac:dyDescent="0.35">
      <c r="A4062" s="1"/>
      <c r="B4062" s="1"/>
      <c r="C4062" s="1"/>
      <c r="D4062" s="1"/>
      <c r="E4062" s="1"/>
      <c r="F4062" s="1"/>
      <c r="G4062" s="1"/>
      <c r="H4062" s="1"/>
      <c r="I4062" s="1"/>
      <c r="J4062" s="1"/>
    </row>
    <row r="4063" spans="1:10" ht="13.5" customHeight="1" x14ac:dyDescent="0.35">
      <c r="A4063" s="1"/>
      <c r="B4063" s="1"/>
      <c r="C4063" s="1"/>
      <c r="D4063" s="1"/>
      <c r="E4063" s="1"/>
      <c r="F4063" s="1"/>
      <c r="G4063" s="1"/>
      <c r="H4063" s="1"/>
      <c r="I4063" s="1"/>
      <c r="J4063" s="1"/>
    </row>
    <row r="4064" spans="1:10" ht="13.5" customHeight="1" x14ac:dyDescent="0.35">
      <c r="A4064" s="1"/>
      <c r="B4064" s="1"/>
      <c r="C4064" s="1"/>
      <c r="D4064" s="1"/>
      <c r="E4064" s="1"/>
      <c r="F4064" s="1"/>
      <c r="G4064" s="1"/>
      <c r="H4064" s="1"/>
      <c r="I4064" s="1"/>
      <c r="J4064" s="1"/>
    </row>
    <row r="4065" spans="1:10" ht="13.5" customHeight="1" x14ac:dyDescent="0.35">
      <c r="A4065" s="1"/>
      <c r="B4065" s="1"/>
      <c r="C4065" s="1"/>
      <c r="D4065" s="1"/>
      <c r="E4065" s="1"/>
      <c r="F4065" s="1"/>
      <c r="G4065" s="1"/>
      <c r="H4065" s="1"/>
      <c r="I4065" s="1"/>
      <c r="J4065" s="1"/>
    </row>
    <row r="4066" spans="1:10" ht="13.5" customHeight="1" x14ac:dyDescent="0.35">
      <c r="A4066" s="1"/>
      <c r="B4066" s="1"/>
      <c r="C4066" s="1"/>
      <c r="D4066" s="1"/>
      <c r="E4066" s="1"/>
      <c r="F4066" s="1"/>
      <c r="G4066" s="1"/>
      <c r="H4066" s="1"/>
      <c r="I4066" s="1"/>
      <c r="J4066" s="1"/>
    </row>
    <row r="4067" spans="1:10" ht="13.5" customHeight="1" x14ac:dyDescent="0.35">
      <c r="A4067" s="1"/>
      <c r="B4067" s="1"/>
      <c r="C4067" s="1"/>
      <c r="D4067" s="1"/>
      <c r="E4067" s="1"/>
      <c r="F4067" s="1"/>
      <c r="G4067" s="1"/>
      <c r="H4067" s="1"/>
      <c r="I4067" s="1"/>
      <c r="J4067" s="1"/>
    </row>
    <row r="4068" spans="1:10" ht="13.5" customHeight="1" x14ac:dyDescent="0.35">
      <c r="A4068" s="1"/>
      <c r="B4068" s="1"/>
      <c r="C4068" s="1"/>
      <c r="D4068" s="1"/>
      <c r="E4068" s="1"/>
      <c r="F4068" s="1"/>
      <c r="G4068" s="1"/>
      <c r="H4068" s="1"/>
      <c r="I4068" s="1"/>
      <c r="J4068" s="1"/>
    </row>
    <row r="4069" spans="1:10" ht="13.5" customHeight="1" x14ac:dyDescent="0.35">
      <c r="A4069" s="1"/>
      <c r="B4069" s="1"/>
      <c r="C4069" s="1"/>
      <c r="D4069" s="1"/>
      <c r="E4069" s="1"/>
      <c r="F4069" s="1"/>
      <c r="G4069" s="1"/>
      <c r="H4069" s="1"/>
      <c r="I4069" s="1"/>
      <c r="J4069" s="1"/>
    </row>
    <row r="4070" spans="1:10" ht="13.5" customHeight="1" x14ac:dyDescent="0.35">
      <c r="A4070" s="1"/>
      <c r="B4070" s="1"/>
      <c r="C4070" s="1"/>
      <c r="D4070" s="1"/>
      <c r="E4070" s="1"/>
      <c r="F4070" s="1"/>
      <c r="G4070" s="1"/>
      <c r="H4070" s="1"/>
      <c r="I4070" s="1"/>
      <c r="J4070" s="1"/>
    </row>
    <row r="4071" spans="1:10" ht="13.5" customHeight="1" x14ac:dyDescent="0.35">
      <c r="A4071" s="1"/>
      <c r="B4071" s="1"/>
      <c r="C4071" s="1"/>
      <c r="D4071" s="1"/>
      <c r="E4071" s="1"/>
      <c r="F4071" s="1"/>
      <c r="G4071" s="1"/>
      <c r="H4071" s="1"/>
      <c r="I4071" s="1"/>
      <c r="J4071" s="1"/>
    </row>
    <row r="4072" spans="1:10" ht="13.5" customHeight="1" x14ac:dyDescent="0.35">
      <c r="A4072" s="1"/>
      <c r="B4072" s="1"/>
      <c r="C4072" s="1"/>
      <c r="D4072" s="1"/>
      <c r="E4072" s="1"/>
      <c r="F4072" s="1"/>
      <c r="G4072" s="1"/>
      <c r="H4072" s="1"/>
      <c r="I4072" s="1"/>
      <c r="J4072" s="1"/>
    </row>
    <row r="4073" spans="1:10" ht="13.5" customHeight="1" x14ac:dyDescent="0.35">
      <c r="A4073" s="1"/>
      <c r="B4073" s="1"/>
      <c r="C4073" s="1"/>
      <c r="D4073" s="1"/>
      <c r="E4073" s="1"/>
      <c r="F4073" s="1"/>
      <c r="G4073" s="1"/>
      <c r="H4073" s="1"/>
      <c r="I4073" s="1"/>
      <c r="J4073" s="1"/>
    </row>
    <row r="4074" spans="1:10" ht="13.5" customHeight="1" x14ac:dyDescent="0.35">
      <c r="A4074" s="1"/>
      <c r="B4074" s="1"/>
      <c r="C4074" s="1"/>
      <c r="D4074" s="1"/>
      <c r="E4074" s="1"/>
      <c r="F4074" s="1"/>
      <c r="G4074" s="1"/>
      <c r="H4074" s="1"/>
      <c r="I4074" s="1"/>
      <c r="J4074" s="1"/>
    </row>
    <row r="4075" spans="1:10" ht="13.5" customHeight="1" x14ac:dyDescent="0.35">
      <c r="A4075" s="1"/>
      <c r="B4075" s="1"/>
      <c r="C4075" s="1"/>
      <c r="D4075" s="1"/>
      <c r="E4075" s="1"/>
      <c r="F4075" s="1"/>
      <c r="G4075" s="1"/>
      <c r="H4075" s="1"/>
      <c r="I4075" s="1"/>
      <c r="J4075" s="1"/>
    </row>
    <row r="4076" spans="1:10" ht="13.5" customHeight="1" x14ac:dyDescent="0.35">
      <c r="A4076" s="1"/>
      <c r="B4076" s="1"/>
      <c r="C4076" s="1"/>
      <c r="D4076" s="1"/>
      <c r="E4076" s="1"/>
      <c r="F4076" s="1"/>
      <c r="G4076" s="1"/>
      <c r="H4076" s="1"/>
      <c r="I4076" s="1"/>
      <c r="J4076" s="1"/>
    </row>
    <row r="4077" spans="1:10" ht="13.5" customHeight="1" x14ac:dyDescent="0.35">
      <c r="A4077" s="1"/>
      <c r="B4077" s="1"/>
      <c r="C4077" s="1"/>
      <c r="D4077" s="1"/>
      <c r="E4077" s="1"/>
      <c r="F4077" s="1"/>
      <c r="G4077" s="1"/>
      <c r="H4077" s="1"/>
      <c r="I4077" s="1"/>
      <c r="J4077" s="1"/>
    </row>
    <row r="4078" spans="1:10" ht="13.5" customHeight="1" x14ac:dyDescent="0.35">
      <c r="A4078" s="1"/>
      <c r="B4078" s="1"/>
      <c r="C4078" s="1"/>
      <c r="D4078" s="1"/>
      <c r="E4078" s="1"/>
      <c r="F4078" s="1"/>
      <c r="G4078" s="1"/>
      <c r="H4078" s="1"/>
      <c r="I4078" s="1"/>
      <c r="J4078" s="1"/>
    </row>
    <row r="4079" spans="1:10" ht="13.5" customHeight="1" x14ac:dyDescent="0.35">
      <c r="A4079" s="1"/>
      <c r="B4079" s="1"/>
      <c r="C4079" s="1"/>
      <c r="D4079" s="1"/>
      <c r="E4079" s="1"/>
      <c r="F4079" s="1"/>
      <c r="G4079" s="1"/>
      <c r="H4079" s="1"/>
      <c r="I4079" s="1"/>
      <c r="J4079" s="1"/>
    </row>
    <row r="4080" spans="1:10" ht="13.5" customHeight="1" x14ac:dyDescent="0.35">
      <c r="A4080" s="1"/>
      <c r="B4080" s="1"/>
      <c r="C4080" s="1"/>
      <c r="D4080" s="1"/>
      <c r="E4080" s="1"/>
      <c r="F4080" s="1"/>
      <c r="G4080" s="1"/>
      <c r="H4080" s="1"/>
      <c r="I4080" s="1"/>
      <c r="J4080" s="1"/>
    </row>
    <row r="4081" spans="1:10" ht="13.5" customHeight="1" x14ac:dyDescent="0.35">
      <c r="A4081" s="1"/>
      <c r="B4081" s="1"/>
      <c r="C4081" s="1"/>
      <c r="D4081" s="1"/>
      <c r="E4081" s="1"/>
      <c r="F4081" s="1"/>
      <c r="G4081" s="1"/>
      <c r="H4081" s="1"/>
      <c r="I4081" s="1"/>
      <c r="J4081" s="1"/>
    </row>
    <row r="4082" spans="1:10" ht="13.5" customHeight="1" x14ac:dyDescent="0.35">
      <c r="A4082" s="1"/>
      <c r="B4082" s="1"/>
      <c r="C4082" s="1"/>
      <c r="D4082" s="1"/>
      <c r="E4082" s="1"/>
      <c r="F4082" s="1"/>
      <c r="G4082" s="1"/>
      <c r="H4082" s="1"/>
      <c r="I4082" s="1"/>
      <c r="J4082" s="1"/>
    </row>
    <row r="4083" spans="1:10" ht="13.5" customHeight="1" x14ac:dyDescent="0.35">
      <c r="A4083" s="1"/>
      <c r="B4083" s="1"/>
      <c r="C4083" s="1"/>
      <c r="D4083" s="1"/>
      <c r="E4083" s="1"/>
      <c r="F4083" s="1"/>
      <c r="G4083" s="1"/>
      <c r="H4083" s="1"/>
      <c r="I4083" s="1"/>
      <c r="J4083" s="1"/>
    </row>
    <row r="4084" spans="1:10" ht="13.5" customHeight="1" x14ac:dyDescent="0.35">
      <c r="A4084" s="1"/>
      <c r="B4084" s="1"/>
      <c r="C4084" s="1"/>
      <c r="D4084" s="1"/>
      <c r="E4084" s="1"/>
      <c r="F4084" s="1"/>
      <c r="G4084" s="1"/>
      <c r="H4084" s="1"/>
      <c r="I4084" s="1"/>
      <c r="J4084" s="1"/>
    </row>
    <row r="4085" spans="1:10" ht="13.5" customHeight="1" x14ac:dyDescent="0.35">
      <c r="A4085" s="1"/>
      <c r="B4085" s="1"/>
      <c r="C4085" s="1"/>
      <c r="D4085" s="1"/>
      <c r="E4085" s="1"/>
      <c r="F4085" s="1"/>
      <c r="G4085" s="1"/>
      <c r="H4085" s="1"/>
      <c r="I4085" s="1"/>
      <c r="J4085" s="1"/>
    </row>
    <row r="4086" spans="1:10" ht="13.5" customHeight="1" x14ac:dyDescent="0.35">
      <c r="A4086" s="1"/>
      <c r="B4086" s="1"/>
      <c r="C4086" s="1"/>
      <c r="D4086" s="1"/>
      <c r="E4086" s="1"/>
      <c r="F4086" s="1"/>
      <c r="G4086" s="1"/>
      <c r="H4086" s="1"/>
      <c r="I4086" s="1"/>
      <c r="J4086" s="1"/>
    </row>
    <row r="4087" spans="1:10" ht="13.5" customHeight="1" x14ac:dyDescent="0.35">
      <c r="A4087" s="1"/>
      <c r="B4087" s="1"/>
      <c r="C4087" s="1"/>
      <c r="D4087" s="1"/>
      <c r="E4087" s="1"/>
      <c r="F4087" s="1"/>
      <c r="G4087" s="1"/>
      <c r="H4087" s="1"/>
      <c r="I4087" s="1"/>
      <c r="J4087" s="1"/>
    </row>
    <row r="4088" spans="1:10" ht="13.5" customHeight="1" x14ac:dyDescent="0.35">
      <c r="A4088" s="1"/>
      <c r="B4088" s="1"/>
      <c r="C4088" s="1"/>
      <c r="D4088" s="1"/>
      <c r="E4088" s="1"/>
      <c r="F4088" s="1"/>
      <c r="G4088" s="1"/>
      <c r="H4088" s="1"/>
      <c r="I4088" s="1"/>
      <c r="J4088" s="1"/>
    </row>
    <row r="4089" spans="1:10" ht="13.5" customHeight="1" x14ac:dyDescent="0.35">
      <c r="A4089" s="1"/>
      <c r="B4089" s="1"/>
      <c r="C4089" s="1"/>
      <c r="D4089" s="1"/>
      <c r="E4089" s="1"/>
      <c r="F4089" s="1"/>
      <c r="G4089" s="1"/>
      <c r="H4089" s="1"/>
      <c r="I4089" s="1"/>
      <c r="J4089" s="1"/>
    </row>
    <row r="4090" spans="1:10" ht="13.5" customHeight="1" x14ac:dyDescent="0.35">
      <c r="A4090" s="1"/>
      <c r="B4090" s="1"/>
      <c r="C4090" s="1"/>
      <c r="D4090" s="1"/>
      <c r="E4090" s="1"/>
      <c r="F4090" s="1"/>
      <c r="G4090" s="1"/>
      <c r="H4090" s="1"/>
      <c r="I4090" s="1"/>
      <c r="J4090" s="1"/>
    </row>
    <row r="4091" spans="1:10" ht="13.5" customHeight="1" x14ac:dyDescent="0.35">
      <c r="A4091" s="1"/>
      <c r="B4091" s="1"/>
      <c r="C4091" s="1"/>
      <c r="D4091" s="1"/>
      <c r="E4091" s="1"/>
      <c r="F4091" s="1"/>
      <c r="G4091" s="1"/>
      <c r="H4091" s="1"/>
      <c r="I4091" s="1"/>
      <c r="J4091" s="1"/>
    </row>
    <row r="4092" spans="1:10" ht="13.5" customHeight="1" x14ac:dyDescent="0.35">
      <c r="A4092" s="1"/>
      <c r="B4092" s="1"/>
      <c r="C4092" s="1"/>
      <c r="D4092" s="1"/>
      <c r="E4092" s="1"/>
      <c r="F4092" s="1"/>
      <c r="G4092" s="1"/>
      <c r="H4092" s="1"/>
      <c r="I4092" s="1"/>
      <c r="J4092" s="1"/>
    </row>
    <row r="4093" spans="1:10" ht="13.5" customHeight="1" x14ac:dyDescent="0.35">
      <c r="A4093" s="1"/>
      <c r="B4093" s="1"/>
      <c r="C4093" s="1"/>
      <c r="D4093" s="1"/>
      <c r="E4093" s="1"/>
      <c r="F4093" s="1"/>
      <c r="G4093" s="1"/>
      <c r="H4093" s="1"/>
      <c r="I4093" s="1"/>
      <c r="J4093" s="1"/>
    </row>
    <row r="4094" spans="1:10" ht="13.5" customHeight="1" x14ac:dyDescent="0.35">
      <c r="A4094" s="1"/>
      <c r="B4094" s="1"/>
      <c r="C4094" s="1"/>
      <c r="D4094" s="1"/>
      <c r="E4094" s="1"/>
      <c r="F4094" s="1"/>
      <c r="G4094" s="1"/>
      <c r="H4094" s="1"/>
      <c r="I4094" s="1"/>
      <c r="J4094" s="1"/>
    </row>
    <row r="4095" spans="1:10" ht="13.5" customHeight="1" x14ac:dyDescent="0.35">
      <c r="A4095" s="1"/>
      <c r="B4095" s="1"/>
      <c r="C4095" s="1"/>
      <c r="D4095" s="1"/>
      <c r="E4095" s="1"/>
      <c r="F4095" s="1"/>
      <c r="G4095" s="1"/>
      <c r="H4095" s="1"/>
      <c r="I4095" s="1"/>
      <c r="J4095" s="1"/>
    </row>
    <row r="4096" spans="1:10" ht="13.5" customHeight="1" x14ac:dyDescent="0.35">
      <c r="A4096" s="1"/>
      <c r="B4096" s="1"/>
      <c r="C4096" s="1"/>
      <c r="D4096" s="1"/>
      <c r="E4096" s="1"/>
      <c r="F4096" s="1"/>
      <c r="G4096" s="1"/>
      <c r="H4096" s="1"/>
      <c r="I4096" s="1"/>
      <c r="J4096" s="1"/>
    </row>
    <row r="4097" spans="1:10" ht="13.5" customHeight="1" x14ac:dyDescent="0.35">
      <c r="A4097" s="1"/>
      <c r="B4097" s="1"/>
      <c r="C4097" s="1"/>
      <c r="D4097" s="1"/>
      <c r="E4097" s="1"/>
      <c r="F4097" s="1"/>
      <c r="G4097" s="1"/>
      <c r="H4097" s="1"/>
      <c r="I4097" s="1"/>
      <c r="J4097" s="1"/>
    </row>
    <row r="4098" spans="1:10" ht="13.5" customHeight="1" x14ac:dyDescent="0.35">
      <c r="A4098" s="1"/>
      <c r="B4098" s="1"/>
      <c r="C4098" s="1"/>
      <c r="D4098" s="1"/>
      <c r="E4098" s="1"/>
      <c r="F4098" s="1"/>
      <c r="G4098" s="1"/>
      <c r="H4098" s="1"/>
      <c r="I4098" s="1"/>
      <c r="J4098" s="1"/>
    </row>
    <row r="4099" spans="1:10" ht="13.5" customHeight="1" x14ac:dyDescent="0.35">
      <c r="A4099" s="1"/>
      <c r="B4099" s="1"/>
      <c r="C4099" s="1"/>
      <c r="D4099" s="1"/>
      <c r="E4099" s="1"/>
      <c r="F4099" s="1"/>
      <c r="G4099" s="1"/>
      <c r="H4099" s="1"/>
      <c r="I4099" s="1"/>
      <c r="J4099" s="1"/>
    </row>
    <row r="4100" spans="1:10" ht="13.5" customHeight="1" x14ac:dyDescent="0.35">
      <c r="A4100" s="1"/>
      <c r="B4100" s="1"/>
      <c r="C4100" s="1"/>
      <c r="D4100" s="1"/>
      <c r="E4100" s="1"/>
      <c r="F4100" s="1"/>
      <c r="G4100" s="1"/>
      <c r="H4100" s="1"/>
      <c r="I4100" s="1"/>
      <c r="J4100" s="1"/>
    </row>
    <row r="4101" spans="1:10" ht="13.5" customHeight="1" x14ac:dyDescent="0.35">
      <c r="A4101" s="1"/>
      <c r="B4101" s="1"/>
      <c r="C4101" s="1"/>
      <c r="D4101" s="1"/>
      <c r="E4101" s="1"/>
      <c r="F4101" s="1"/>
      <c r="G4101" s="1"/>
      <c r="H4101" s="1"/>
      <c r="I4101" s="1"/>
      <c r="J4101" s="1"/>
    </row>
    <row r="4102" spans="1:10" ht="13.5" customHeight="1" x14ac:dyDescent="0.35">
      <c r="A4102" s="1"/>
      <c r="B4102" s="1"/>
      <c r="C4102" s="1"/>
      <c r="D4102" s="1"/>
      <c r="E4102" s="1"/>
      <c r="F4102" s="1"/>
      <c r="G4102" s="1"/>
      <c r="H4102" s="1"/>
      <c r="I4102" s="1"/>
      <c r="J4102" s="1"/>
    </row>
    <row r="4103" spans="1:10" ht="13.5" customHeight="1" x14ac:dyDescent="0.35">
      <c r="A4103" s="1"/>
      <c r="B4103" s="1"/>
      <c r="C4103" s="1"/>
      <c r="D4103" s="1"/>
      <c r="E4103" s="1"/>
      <c r="F4103" s="1"/>
      <c r="G4103" s="1"/>
      <c r="H4103" s="1"/>
      <c r="I4103" s="1"/>
      <c r="J4103" s="1"/>
    </row>
    <row r="4104" spans="1:10" ht="13.5" customHeight="1" x14ac:dyDescent="0.35">
      <c r="A4104" s="1"/>
      <c r="B4104" s="1"/>
      <c r="C4104" s="1"/>
      <c r="D4104" s="1"/>
      <c r="E4104" s="1"/>
      <c r="F4104" s="1"/>
      <c r="G4104" s="1"/>
      <c r="H4104" s="1"/>
      <c r="I4104" s="1"/>
      <c r="J4104" s="1"/>
    </row>
    <row r="4105" spans="1:10" ht="13.5" customHeight="1" x14ac:dyDescent="0.35">
      <c r="A4105" s="1"/>
      <c r="B4105" s="1"/>
      <c r="C4105" s="1"/>
      <c r="D4105" s="1"/>
      <c r="E4105" s="1"/>
      <c r="F4105" s="1"/>
      <c r="G4105" s="1"/>
      <c r="H4105" s="1"/>
      <c r="I4105" s="1"/>
      <c r="J4105" s="1"/>
    </row>
    <row r="4106" spans="1:10" ht="13.5" customHeight="1" x14ac:dyDescent="0.35">
      <c r="A4106" s="1"/>
      <c r="B4106" s="1"/>
      <c r="C4106" s="1"/>
      <c r="D4106" s="1"/>
      <c r="E4106" s="1"/>
      <c r="F4106" s="1"/>
      <c r="G4106" s="1"/>
      <c r="H4106" s="1"/>
      <c r="I4106" s="1"/>
      <c r="J4106" s="1"/>
    </row>
    <row r="4107" spans="1:10" ht="13.5" customHeight="1" x14ac:dyDescent="0.35">
      <c r="A4107" s="1"/>
      <c r="B4107" s="1"/>
      <c r="C4107" s="1"/>
      <c r="D4107" s="1"/>
      <c r="E4107" s="1"/>
      <c r="F4107" s="1"/>
      <c r="G4107" s="1"/>
      <c r="H4107" s="1"/>
      <c r="I4107" s="1"/>
      <c r="J4107" s="1"/>
    </row>
    <row r="4108" spans="1:10" ht="13.5" customHeight="1" x14ac:dyDescent="0.35">
      <c r="A4108" s="1"/>
      <c r="B4108" s="1"/>
      <c r="C4108" s="1"/>
      <c r="D4108" s="1"/>
      <c r="E4108" s="1"/>
      <c r="F4108" s="1"/>
      <c r="G4108" s="1"/>
      <c r="H4108" s="1"/>
      <c r="I4108" s="1"/>
      <c r="J4108" s="1"/>
    </row>
    <row r="4109" spans="1:10" ht="13.5" customHeight="1" x14ac:dyDescent="0.35">
      <c r="A4109" s="1"/>
      <c r="B4109" s="1"/>
      <c r="C4109" s="1"/>
      <c r="D4109" s="1"/>
      <c r="E4109" s="1"/>
      <c r="F4109" s="1"/>
      <c r="G4109" s="1"/>
      <c r="H4109" s="1"/>
      <c r="I4109" s="1"/>
      <c r="J4109" s="1"/>
    </row>
    <row r="4110" spans="1:10" ht="13.5" customHeight="1" x14ac:dyDescent="0.35">
      <c r="A4110" s="1"/>
      <c r="B4110" s="1"/>
      <c r="C4110" s="1"/>
      <c r="D4110" s="1"/>
      <c r="E4110" s="1"/>
      <c r="F4110" s="1"/>
      <c r="G4110" s="1"/>
      <c r="H4110" s="1"/>
      <c r="I4110" s="1"/>
      <c r="J4110" s="1"/>
    </row>
    <row r="4111" spans="1:10" ht="13.5" customHeight="1" x14ac:dyDescent="0.35">
      <c r="A4111" s="1"/>
      <c r="B4111" s="1"/>
      <c r="C4111" s="1"/>
      <c r="D4111" s="1"/>
      <c r="E4111" s="1"/>
      <c r="F4111" s="1"/>
      <c r="G4111" s="1"/>
      <c r="H4111" s="1"/>
      <c r="I4111" s="1"/>
      <c r="J4111" s="1"/>
    </row>
    <row r="4112" spans="1:10" ht="13.5" customHeight="1" x14ac:dyDescent="0.35">
      <c r="A4112" s="1"/>
      <c r="B4112" s="1"/>
      <c r="C4112" s="1"/>
      <c r="D4112" s="1"/>
      <c r="E4112" s="1"/>
      <c r="F4112" s="1"/>
      <c r="G4112" s="1"/>
      <c r="H4112" s="1"/>
      <c r="I4112" s="1"/>
      <c r="J4112" s="1"/>
    </row>
    <row r="4113" spans="1:10" ht="13.5" customHeight="1" x14ac:dyDescent="0.35">
      <c r="A4113" s="1"/>
      <c r="B4113" s="1"/>
      <c r="C4113" s="1"/>
      <c r="D4113" s="1"/>
      <c r="E4113" s="1"/>
      <c r="F4113" s="1"/>
      <c r="G4113" s="1"/>
      <c r="H4113" s="1"/>
      <c r="I4113" s="1"/>
      <c r="J4113" s="1"/>
    </row>
    <row r="4114" spans="1:10" ht="13.5" customHeight="1" x14ac:dyDescent="0.35">
      <c r="A4114" s="1"/>
      <c r="B4114" s="1"/>
      <c r="C4114" s="1"/>
      <c r="D4114" s="1"/>
      <c r="E4114" s="1"/>
      <c r="F4114" s="1"/>
      <c r="G4114" s="1"/>
      <c r="H4114" s="1"/>
      <c r="I4114" s="1"/>
      <c r="J4114" s="1"/>
    </row>
    <row r="4115" spans="1:10" ht="13.5" customHeight="1" x14ac:dyDescent="0.35">
      <c r="A4115" s="1"/>
      <c r="B4115" s="1"/>
      <c r="C4115" s="1"/>
      <c r="D4115" s="1"/>
      <c r="E4115" s="1"/>
      <c r="F4115" s="1"/>
      <c r="G4115" s="1"/>
      <c r="H4115" s="1"/>
      <c r="I4115" s="1"/>
      <c r="J4115" s="1"/>
    </row>
    <row r="4116" spans="1:10" ht="13.5" customHeight="1" x14ac:dyDescent="0.35">
      <c r="A4116" s="1"/>
      <c r="B4116" s="1"/>
      <c r="C4116" s="1"/>
      <c r="D4116" s="1"/>
      <c r="E4116" s="1"/>
      <c r="F4116" s="1"/>
      <c r="G4116" s="1"/>
      <c r="H4116" s="1"/>
      <c r="I4116" s="1"/>
      <c r="J4116" s="1"/>
    </row>
    <row r="4117" spans="1:10" ht="13.5" customHeight="1" x14ac:dyDescent="0.35">
      <c r="A4117" s="1"/>
      <c r="B4117" s="1"/>
      <c r="C4117" s="1"/>
      <c r="D4117" s="1"/>
      <c r="E4117" s="1"/>
      <c r="F4117" s="1"/>
      <c r="G4117" s="1"/>
      <c r="H4117" s="1"/>
      <c r="I4117" s="1"/>
      <c r="J4117" s="1"/>
    </row>
    <row r="4118" spans="1:10" ht="13.5" customHeight="1" x14ac:dyDescent="0.35">
      <c r="A4118" s="1"/>
      <c r="B4118" s="1"/>
      <c r="C4118" s="1"/>
      <c r="D4118" s="1"/>
      <c r="E4118" s="1"/>
      <c r="F4118" s="1"/>
      <c r="G4118" s="1"/>
      <c r="H4118" s="1"/>
      <c r="I4118" s="1"/>
      <c r="J4118" s="1"/>
    </row>
    <row r="4119" spans="1:10" ht="13.5" customHeight="1" x14ac:dyDescent="0.35">
      <c r="A4119" s="1"/>
      <c r="B4119" s="1"/>
      <c r="C4119" s="1"/>
      <c r="D4119" s="1"/>
      <c r="E4119" s="1"/>
      <c r="F4119" s="1"/>
      <c r="G4119" s="1"/>
      <c r="H4119" s="1"/>
      <c r="I4119" s="1"/>
      <c r="J4119" s="1"/>
    </row>
    <row r="4120" spans="1:10" ht="13.5" customHeight="1" x14ac:dyDescent="0.35">
      <c r="A4120" s="1"/>
      <c r="B4120" s="1"/>
      <c r="C4120" s="1"/>
      <c r="D4120" s="1"/>
      <c r="E4120" s="1"/>
      <c r="F4120" s="1"/>
      <c r="G4120" s="1"/>
      <c r="H4120" s="1"/>
      <c r="I4120" s="1"/>
      <c r="J4120" s="1"/>
    </row>
    <row r="4121" spans="1:10" ht="13.5" customHeight="1" x14ac:dyDescent="0.35">
      <c r="A4121" s="1"/>
      <c r="B4121" s="1"/>
      <c r="C4121" s="1"/>
      <c r="D4121" s="1"/>
      <c r="E4121" s="1"/>
      <c r="F4121" s="1"/>
      <c r="G4121" s="1"/>
      <c r="H4121" s="1"/>
      <c r="I4121" s="1"/>
      <c r="J4121" s="1"/>
    </row>
    <row r="4122" spans="1:10" ht="13.5" customHeight="1" x14ac:dyDescent="0.35">
      <c r="A4122" s="1"/>
      <c r="B4122" s="1"/>
      <c r="C4122" s="1"/>
      <c r="D4122" s="1"/>
      <c r="E4122" s="1"/>
      <c r="F4122" s="1"/>
      <c r="G4122" s="1"/>
      <c r="H4122" s="1"/>
      <c r="I4122" s="1"/>
      <c r="J4122" s="1"/>
    </row>
    <row r="4123" spans="1:10" ht="13.5" customHeight="1" x14ac:dyDescent="0.35">
      <c r="A4123" s="1"/>
      <c r="B4123" s="1"/>
      <c r="C4123" s="1"/>
      <c r="D4123" s="1"/>
      <c r="E4123" s="1"/>
      <c r="F4123" s="1"/>
      <c r="G4123" s="1"/>
      <c r="H4123" s="1"/>
      <c r="I4123" s="1"/>
      <c r="J4123" s="1"/>
    </row>
    <row r="4124" spans="1:10" ht="13.5" customHeight="1" x14ac:dyDescent="0.35">
      <c r="A4124" s="1"/>
      <c r="B4124" s="1"/>
      <c r="C4124" s="1"/>
      <c r="D4124" s="1"/>
      <c r="E4124" s="1"/>
      <c r="F4124" s="1"/>
      <c r="G4124" s="1"/>
      <c r="H4124" s="1"/>
      <c r="I4124" s="1"/>
      <c r="J4124" s="1"/>
    </row>
    <row r="4125" spans="1:10" ht="13.5" customHeight="1" x14ac:dyDescent="0.35">
      <c r="A4125" s="1"/>
      <c r="B4125" s="1"/>
      <c r="C4125" s="1"/>
      <c r="D4125" s="1"/>
      <c r="E4125" s="1"/>
      <c r="F4125" s="1"/>
      <c r="G4125" s="1"/>
      <c r="H4125" s="1"/>
      <c r="I4125" s="1"/>
      <c r="J4125" s="1"/>
    </row>
    <row r="4126" spans="1:10" ht="13.5" customHeight="1" x14ac:dyDescent="0.35">
      <c r="A4126" s="1"/>
      <c r="B4126" s="1"/>
      <c r="C4126" s="1"/>
      <c r="D4126" s="1"/>
      <c r="E4126" s="1"/>
      <c r="F4126" s="1"/>
      <c r="G4126" s="1"/>
      <c r="H4126" s="1"/>
      <c r="I4126" s="1"/>
      <c r="J4126" s="1"/>
    </row>
    <row r="4127" spans="1:10" ht="13.5" customHeight="1" x14ac:dyDescent="0.35">
      <c r="A4127" s="1"/>
      <c r="B4127" s="1"/>
      <c r="C4127" s="1"/>
      <c r="D4127" s="1"/>
      <c r="E4127" s="1"/>
      <c r="F4127" s="1"/>
      <c r="G4127" s="1"/>
      <c r="H4127" s="1"/>
      <c r="I4127" s="1"/>
      <c r="J4127" s="1"/>
    </row>
    <row r="4128" spans="1:10" ht="13.5" customHeight="1" x14ac:dyDescent="0.35">
      <c r="A4128" s="1"/>
      <c r="B4128" s="1"/>
      <c r="C4128" s="1"/>
      <c r="D4128" s="1"/>
      <c r="E4128" s="1"/>
      <c r="F4128" s="1"/>
      <c r="G4128" s="1"/>
      <c r="H4128" s="1"/>
      <c r="I4128" s="1"/>
      <c r="J4128" s="1"/>
    </row>
    <row r="4129" spans="1:10" ht="13.5" customHeight="1" x14ac:dyDescent="0.35">
      <c r="A4129" s="1"/>
      <c r="B4129" s="1"/>
      <c r="C4129" s="1"/>
      <c r="D4129" s="1"/>
      <c r="E4129" s="1"/>
      <c r="F4129" s="1"/>
      <c r="G4129" s="1"/>
      <c r="H4129" s="1"/>
      <c r="I4129" s="1"/>
      <c r="J4129" s="1"/>
    </row>
    <row r="4130" spans="1:10" ht="13.5" customHeight="1" x14ac:dyDescent="0.35">
      <c r="A4130" s="1"/>
      <c r="B4130" s="1"/>
      <c r="C4130" s="1"/>
      <c r="D4130" s="1"/>
      <c r="E4130" s="1"/>
      <c r="F4130" s="1"/>
      <c r="G4130" s="1"/>
      <c r="H4130" s="1"/>
      <c r="I4130" s="1"/>
      <c r="J4130" s="1"/>
    </row>
    <row r="4131" spans="1:10" ht="13.5" customHeight="1" x14ac:dyDescent="0.35">
      <c r="A4131" s="1"/>
      <c r="B4131" s="1"/>
      <c r="C4131" s="1"/>
      <c r="D4131" s="1"/>
      <c r="E4131" s="1"/>
      <c r="F4131" s="1"/>
      <c r="G4131" s="1"/>
      <c r="H4131" s="1"/>
      <c r="I4131" s="1"/>
      <c r="J4131" s="1"/>
    </row>
    <row r="4132" spans="1:10" ht="13.5" customHeight="1" x14ac:dyDescent="0.35">
      <c r="A4132" s="1"/>
      <c r="B4132" s="1"/>
      <c r="C4132" s="1"/>
      <c r="D4132" s="1"/>
      <c r="E4132" s="1"/>
      <c r="F4132" s="1"/>
      <c r="G4132" s="1"/>
      <c r="H4132" s="1"/>
      <c r="I4132" s="1"/>
      <c r="J4132" s="1"/>
    </row>
    <row r="4133" spans="1:10" ht="13.5" customHeight="1" x14ac:dyDescent="0.35">
      <c r="A4133" s="1"/>
      <c r="B4133" s="1"/>
      <c r="C4133" s="1"/>
      <c r="D4133" s="1"/>
      <c r="E4133" s="1"/>
      <c r="F4133" s="1"/>
      <c r="G4133" s="1"/>
      <c r="H4133" s="1"/>
      <c r="I4133" s="1"/>
      <c r="J4133" s="1"/>
    </row>
    <row r="4134" spans="1:10" ht="13.5" customHeight="1" x14ac:dyDescent="0.35">
      <c r="A4134" s="1"/>
      <c r="B4134" s="1"/>
      <c r="C4134" s="1"/>
      <c r="D4134" s="1"/>
      <c r="E4134" s="1"/>
      <c r="F4134" s="1"/>
      <c r="G4134" s="1"/>
      <c r="H4134" s="1"/>
      <c r="I4134" s="1"/>
      <c r="J4134" s="1"/>
    </row>
    <row r="4135" spans="1:10" ht="13.5" customHeight="1" x14ac:dyDescent="0.35">
      <c r="A4135" s="1"/>
      <c r="B4135" s="1"/>
      <c r="C4135" s="1"/>
      <c r="D4135" s="1"/>
      <c r="E4135" s="1"/>
      <c r="F4135" s="1"/>
      <c r="G4135" s="1"/>
      <c r="H4135" s="1"/>
      <c r="I4135" s="1"/>
      <c r="J4135" s="1"/>
    </row>
    <row r="4136" spans="1:10" ht="13.5" customHeight="1" x14ac:dyDescent="0.35">
      <c r="A4136" s="1"/>
      <c r="B4136" s="1"/>
      <c r="C4136" s="1"/>
      <c r="D4136" s="1"/>
      <c r="E4136" s="1"/>
      <c r="F4136" s="1"/>
      <c r="G4136" s="1"/>
      <c r="H4136" s="1"/>
      <c r="I4136" s="1"/>
      <c r="J4136" s="1"/>
    </row>
    <row r="4137" spans="1:10" ht="13.5" customHeight="1" x14ac:dyDescent="0.35">
      <c r="A4137" s="1"/>
      <c r="B4137" s="1"/>
      <c r="C4137" s="1"/>
      <c r="D4137" s="1"/>
      <c r="E4137" s="1"/>
      <c r="F4137" s="1"/>
      <c r="G4137" s="1"/>
      <c r="H4137" s="1"/>
      <c r="I4137" s="1"/>
      <c r="J4137" s="1"/>
    </row>
    <row r="4138" spans="1:10" ht="13.5" customHeight="1" x14ac:dyDescent="0.35">
      <c r="A4138" s="1"/>
      <c r="B4138" s="1"/>
      <c r="C4138" s="1"/>
      <c r="D4138" s="1"/>
      <c r="E4138" s="1"/>
      <c r="F4138" s="1"/>
      <c r="G4138" s="1"/>
      <c r="H4138" s="1"/>
      <c r="I4138" s="1"/>
      <c r="J4138" s="1"/>
    </row>
    <row r="4139" spans="1:10" ht="13.5" customHeight="1" x14ac:dyDescent="0.35">
      <c r="A4139" s="1"/>
      <c r="B4139" s="1"/>
      <c r="C4139" s="1"/>
      <c r="D4139" s="1"/>
      <c r="E4139" s="1"/>
      <c r="F4139" s="1"/>
      <c r="G4139" s="1"/>
      <c r="H4139" s="1"/>
      <c r="I4139" s="1"/>
      <c r="J4139" s="1"/>
    </row>
    <row r="4140" spans="1:10" ht="13.5" customHeight="1" x14ac:dyDescent="0.35">
      <c r="A4140" s="1"/>
      <c r="B4140" s="1"/>
      <c r="C4140" s="1"/>
      <c r="D4140" s="1"/>
      <c r="E4140" s="1"/>
      <c r="F4140" s="1"/>
      <c r="G4140" s="1"/>
      <c r="H4140" s="1"/>
      <c r="I4140" s="1"/>
      <c r="J4140" s="1"/>
    </row>
    <row r="4141" spans="1:10" ht="13.5" customHeight="1" x14ac:dyDescent="0.35">
      <c r="A4141" s="1"/>
      <c r="B4141" s="1"/>
      <c r="C4141" s="1"/>
      <c r="D4141" s="1"/>
      <c r="E4141" s="1"/>
      <c r="F4141" s="1"/>
      <c r="G4141" s="1"/>
      <c r="H4141" s="1"/>
      <c r="I4141" s="1"/>
      <c r="J4141" s="1"/>
    </row>
    <row r="4142" spans="1:10" ht="13.5" customHeight="1" x14ac:dyDescent="0.35">
      <c r="A4142" s="1"/>
      <c r="B4142" s="1"/>
      <c r="C4142" s="1"/>
      <c r="D4142" s="1"/>
      <c r="E4142" s="1"/>
      <c r="F4142" s="1"/>
      <c r="G4142" s="1"/>
      <c r="H4142" s="1"/>
      <c r="I4142" s="1"/>
      <c r="J4142" s="1"/>
    </row>
    <row r="4143" spans="1:10" ht="13.5" customHeight="1" x14ac:dyDescent="0.35">
      <c r="A4143" s="1"/>
      <c r="B4143" s="1"/>
      <c r="C4143" s="1"/>
      <c r="D4143" s="1"/>
      <c r="E4143" s="1"/>
      <c r="F4143" s="1"/>
      <c r="G4143" s="1"/>
      <c r="H4143" s="1"/>
      <c r="I4143" s="1"/>
      <c r="J4143" s="1"/>
    </row>
    <row r="4144" spans="1:10" ht="13.5" customHeight="1" x14ac:dyDescent="0.35">
      <c r="A4144" s="1"/>
      <c r="B4144" s="1"/>
      <c r="C4144" s="1"/>
      <c r="D4144" s="1"/>
      <c r="E4144" s="1"/>
      <c r="F4144" s="1"/>
      <c r="G4144" s="1"/>
      <c r="H4144" s="1"/>
      <c r="I4144" s="1"/>
      <c r="J4144" s="1"/>
    </row>
    <row r="4145" spans="1:10" ht="13.5" customHeight="1" x14ac:dyDescent="0.35">
      <c r="A4145" s="1"/>
      <c r="B4145" s="1"/>
      <c r="C4145" s="1"/>
      <c r="D4145" s="1"/>
      <c r="E4145" s="1"/>
      <c r="F4145" s="1"/>
      <c r="G4145" s="1"/>
      <c r="H4145" s="1"/>
      <c r="I4145" s="1"/>
      <c r="J4145" s="1"/>
    </row>
    <row r="4146" spans="1:10" ht="13.5" customHeight="1" x14ac:dyDescent="0.35">
      <c r="A4146" s="1"/>
      <c r="B4146" s="1"/>
      <c r="C4146" s="1"/>
      <c r="D4146" s="1"/>
      <c r="E4146" s="1"/>
      <c r="F4146" s="1"/>
      <c r="G4146" s="1"/>
      <c r="H4146" s="1"/>
      <c r="I4146" s="1"/>
      <c r="J4146" s="1"/>
    </row>
    <row r="4147" spans="1:10" ht="13.5" customHeight="1" x14ac:dyDescent="0.35">
      <c r="A4147" s="1"/>
      <c r="B4147" s="1"/>
      <c r="C4147" s="1"/>
      <c r="D4147" s="1"/>
      <c r="E4147" s="1"/>
      <c r="F4147" s="1"/>
      <c r="G4147" s="1"/>
      <c r="H4147" s="1"/>
      <c r="I4147" s="1"/>
      <c r="J4147" s="1"/>
    </row>
    <row r="4148" spans="1:10" ht="13.5" customHeight="1" x14ac:dyDescent="0.35">
      <c r="A4148" s="1"/>
      <c r="B4148" s="1"/>
      <c r="C4148" s="1"/>
      <c r="D4148" s="1"/>
      <c r="E4148" s="1"/>
      <c r="F4148" s="1"/>
      <c r="G4148" s="1"/>
      <c r="H4148" s="1"/>
      <c r="I4148" s="1"/>
      <c r="J4148" s="1"/>
    </row>
    <row r="4149" spans="1:10" ht="13.5" customHeight="1" x14ac:dyDescent="0.35">
      <c r="A4149" s="1"/>
      <c r="B4149" s="1"/>
      <c r="C4149" s="1"/>
      <c r="D4149" s="1"/>
      <c r="E4149" s="1"/>
      <c r="F4149" s="1"/>
      <c r="G4149" s="1"/>
      <c r="H4149" s="1"/>
      <c r="I4149" s="1"/>
      <c r="J4149" s="1"/>
    </row>
    <row r="4150" spans="1:10" ht="13.5" customHeight="1" x14ac:dyDescent="0.35">
      <c r="A4150" s="1"/>
      <c r="B4150" s="1"/>
      <c r="C4150" s="1"/>
      <c r="D4150" s="1"/>
      <c r="E4150" s="1"/>
      <c r="F4150" s="1"/>
      <c r="G4150" s="1"/>
      <c r="H4150" s="1"/>
      <c r="I4150" s="1"/>
      <c r="J4150" s="1"/>
    </row>
    <row r="4151" spans="1:10" ht="13.5" customHeight="1" x14ac:dyDescent="0.35">
      <c r="A4151" s="1"/>
      <c r="B4151" s="1"/>
      <c r="C4151" s="1"/>
      <c r="D4151" s="1"/>
      <c r="E4151" s="1"/>
      <c r="F4151" s="1"/>
      <c r="G4151" s="1"/>
      <c r="H4151" s="1"/>
      <c r="I4151" s="1"/>
      <c r="J4151" s="1"/>
    </row>
    <row r="4152" spans="1:10" ht="13.5" customHeight="1" x14ac:dyDescent="0.35">
      <c r="A4152" s="1"/>
      <c r="B4152" s="1"/>
      <c r="C4152" s="1"/>
      <c r="D4152" s="1"/>
      <c r="E4152" s="1"/>
      <c r="F4152" s="1"/>
      <c r="G4152" s="1"/>
      <c r="H4152" s="1"/>
      <c r="I4152" s="1"/>
      <c r="J4152" s="1"/>
    </row>
    <row r="4153" spans="1:10" ht="13.5" customHeight="1" x14ac:dyDescent="0.35">
      <c r="A4153" s="1"/>
      <c r="B4153" s="1"/>
      <c r="C4153" s="1"/>
      <c r="D4153" s="1"/>
      <c r="E4153" s="1"/>
      <c r="F4153" s="1"/>
      <c r="G4153" s="1"/>
      <c r="H4153" s="1"/>
      <c r="I4153" s="1"/>
      <c r="J4153" s="1"/>
    </row>
    <row r="4154" spans="1:10" ht="13.5" customHeight="1" x14ac:dyDescent="0.35">
      <c r="A4154" s="1"/>
      <c r="B4154" s="1"/>
      <c r="C4154" s="1"/>
      <c r="D4154" s="1"/>
      <c r="E4154" s="1"/>
      <c r="F4154" s="1"/>
      <c r="G4154" s="1"/>
      <c r="H4154" s="1"/>
      <c r="I4154" s="1"/>
      <c r="J4154" s="1"/>
    </row>
    <row r="4155" spans="1:10" ht="13.5" customHeight="1" x14ac:dyDescent="0.35">
      <c r="A4155" s="1"/>
      <c r="B4155" s="1"/>
      <c r="C4155" s="1"/>
      <c r="D4155" s="1"/>
      <c r="E4155" s="1"/>
      <c r="F4155" s="1"/>
      <c r="G4155" s="1"/>
      <c r="H4155" s="1"/>
      <c r="I4155" s="1"/>
      <c r="J4155" s="1"/>
    </row>
    <row r="4156" spans="1:10" ht="13.5" customHeight="1" x14ac:dyDescent="0.35">
      <c r="A4156" s="1"/>
      <c r="B4156" s="1"/>
      <c r="C4156" s="1"/>
      <c r="D4156" s="1"/>
      <c r="E4156" s="1"/>
      <c r="F4156" s="1"/>
      <c r="G4156" s="1"/>
      <c r="H4156" s="1"/>
      <c r="I4156" s="1"/>
      <c r="J4156" s="1"/>
    </row>
    <row r="4157" spans="1:10" ht="13.5" customHeight="1" x14ac:dyDescent="0.35">
      <c r="A4157" s="1"/>
      <c r="B4157" s="1"/>
      <c r="C4157" s="1"/>
      <c r="D4157" s="1"/>
      <c r="E4157" s="1"/>
      <c r="F4157" s="1"/>
      <c r="G4157" s="1"/>
      <c r="H4157" s="1"/>
      <c r="I4157" s="1"/>
      <c r="J4157" s="1"/>
    </row>
    <row r="4158" spans="1:10" ht="13.5" customHeight="1" x14ac:dyDescent="0.35">
      <c r="A4158" s="1"/>
      <c r="B4158" s="1"/>
      <c r="C4158" s="1"/>
      <c r="D4158" s="1"/>
      <c r="E4158" s="1"/>
      <c r="F4158" s="1"/>
      <c r="G4158" s="1"/>
      <c r="H4158" s="1"/>
      <c r="I4158" s="1"/>
      <c r="J4158" s="1"/>
    </row>
    <row r="4159" spans="1:10" ht="13.5" customHeight="1" x14ac:dyDescent="0.35">
      <c r="A4159" s="1"/>
      <c r="B4159" s="1"/>
      <c r="C4159" s="1"/>
      <c r="D4159" s="1"/>
      <c r="E4159" s="1"/>
      <c r="F4159" s="1"/>
      <c r="G4159" s="1"/>
      <c r="H4159" s="1"/>
      <c r="I4159" s="1"/>
      <c r="J4159" s="1"/>
    </row>
    <row r="4160" spans="1:10" ht="13.5" customHeight="1" x14ac:dyDescent="0.35">
      <c r="A4160" s="1"/>
      <c r="B4160" s="1"/>
      <c r="C4160" s="1"/>
      <c r="D4160" s="1"/>
      <c r="E4160" s="1"/>
      <c r="F4160" s="1"/>
      <c r="G4160" s="1"/>
      <c r="H4160" s="1"/>
      <c r="I4160" s="1"/>
      <c r="J4160" s="1"/>
    </row>
    <row r="4161" spans="1:10" ht="13.5" customHeight="1" x14ac:dyDescent="0.35">
      <c r="A4161" s="1"/>
      <c r="B4161" s="1"/>
      <c r="C4161" s="1"/>
      <c r="D4161" s="1"/>
      <c r="E4161" s="1"/>
      <c r="F4161" s="1"/>
      <c r="G4161" s="1"/>
      <c r="H4161" s="1"/>
      <c r="I4161" s="1"/>
      <c r="J4161" s="1"/>
    </row>
    <row r="4162" spans="1:10" ht="13.5" customHeight="1" x14ac:dyDescent="0.35">
      <c r="A4162" s="1"/>
      <c r="B4162" s="1"/>
      <c r="C4162" s="1"/>
      <c r="D4162" s="1"/>
      <c r="E4162" s="1"/>
      <c r="F4162" s="1"/>
      <c r="G4162" s="1"/>
      <c r="H4162" s="1"/>
      <c r="I4162" s="1"/>
      <c r="J4162" s="1"/>
    </row>
    <row r="4163" spans="1:10" ht="13.5" customHeight="1" x14ac:dyDescent="0.35">
      <c r="A4163" s="1"/>
      <c r="B4163" s="1"/>
      <c r="C4163" s="1"/>
      <c r="D4163" s="1"/>
      <c r="E4163" s="1"/>
      <c r="F4163" s="1"/>
      <c r="G4163" s="1"/>
      <c r="H4163" s="1"/>
      <c r="I4163" s="1"/>
      <c r="J4163" s="1"/>
    </row>
    <row r="4164" spans="1:10" ht="13.5" customHeight="1" x14ac:dyDescent="0.35">
      <c r="A4164" s="1"/>
      <c r="B4164" s="1"/>
      <c r="C4164" s="1"/>
      <c r="D4164" s="1"/>
      <c r="E4164" s="1"/>
      <c r="F4164" s="1"/>
      <c r="G4164" s="1"/>
      <c r="H4164" s="1"/>
      <c r="I4164" s="1"/>
      <c r="J4164" s="1"/>
    </row>
    <row r="4165" spans="1:10" ht="13.5" customHeight="1" x14ac:dyDescent="0.35">
      <c r="A4165" s="1"/>
      <c r="B4165" s="1"/>
      <c r="C4165" s="1"/>
      <c r="D4165" s="1"/>
      <c r="E4165" s="1"/>
      <c r="F4165" s="1"/>
      <c r="G4165" s="1"/>
      <c r="H4165" s="1"/>
      <c r="I4165" s="1"/>
      <c r="J4165" s="1"/>
    </row>
    <row r="4166" spans="1:10" ht="13.5" customHeight="1" x14ac:dyDescent="0.35">
      <c r="A4166" s="1"/>
      <c r="B4166" s="1"/>
      <c r="C4166" s="1"/>
      <c r="D4166" s="1"/>
      <c r="E4166" s="1"/>
      <c r="F4166" s="1"/>
      <c r="G4166" s="1"/>
      <c r="H4166" s="1"/>
      <c r="I4166" s="1"/>
      <c r="J4166" s="1"/>
    </row>
    <row r="4167" spans="1:10" ht="13.5" customHeight="1" x14ac:dyDescent="0.35">
      <c r="A4167" s="1"/>
      <c r="B4167" s="1"/>
      <c r="C4167" s="1"/>
      <c r="D4167" s="1"/>
      <c r="E4167" s="1"/>
      <c r="F4167" s="1"/>
      <c r="G4167" s="1"/>
      <c r="H4167" s="1"/>
      <c r="I4167" s="1"/>
      <c r="J4167" s="1"/>
    </row>
    <row r="4168" spans="1:10" ht="13.5" customHeight="1" x14ac:dyDescent="0.35">
      <c r="A4168" s="1"/>
      <c r="B4168" s="1"/>
      <c r="C4168" s="1"/>
      <c r="D4168" s="1"/>
      <c r="E4168" s="1"/>
      <c r="F4168" s="1"/>
      <c r="G4168" s="1"/>
      <c r="H4168" s="1"/>
      <c r="I4168" s="1"/>
      <c r="J4168" s="1"/>
    </row>
    <row r="4169" spans="1:10" ht="13.5" customHeight="1" x14ac:dyDescent="0.35">
      <c r="A4169" s="1"/>
      <c r="B4169" s="1"/>
      <c r="C4169" s="1"/>
      <c r="D4169" s="1"/>
      <c r="E4169" s="1"/>
      <c r="F4169" s="1"/>
      <c r="G4169" s="1"/>
      <c r="H4169" s="1"/>
      <c r="I4169" s="1"/>
      <c r="J4169" s="1"/>
    </row>
    <row r="4170" spans="1:10" ht="13.5" customHeight="1" x14ac:dyDescent="0.35">
      <c r="A4170" s="1"/>
      <c r="B4170" s="1"/>
      <c r="C4170" s="1"/>
      <c r="D4170" s="1"/>
      <c r="E4170" s="1"/>
      <c r="F4170" s="1"/>
      <c r="G4170" s="1"/>
      <c r="H4170" s="1"/>
      <c r="I4170" s="1"/>
      <c r="J4170" s="1"/>
    </row>
    <row r="4171" spans="1:10" ht="13.5" customHeight="1" x14ac:dyDescent="0.35">
      <c r="A4171" s="1"/>
      <c r="B4171" s="1"/>
      <c r="C4171" s="1"/>
      <c r="D4171" s="1"/>
      <c r="E4171" s="1"/>
      <c r="F4171" s="1"/>
      <c r="G4171" s="1"/>
      <c r="H4171" s="1"/>
      <c r="I4171" s="1"/>
      <c r="J4171" s="1"/>
    </row>
    <row r="4172" spans="1:10" ht="13.5" customHeight="1" x14ac:dyDescent="0.35">
      <c r="A4172" s="1"/>
      <c r="B4172" s="1"/>
      <c r="C4172" s="1"/>
      <c r="D4172" s="1"/>
      <c r="E4172" s="1"/>
      <c r="F4172" s="1"/>
      <c r="G4172" s="1"/>
      <c r="H4172" s="1"/>
      <c r="I4172" s="1"/>
      <c r="J4172" s="1"/>
    </row>
    <row r="4173" spans="1:10" ht="13.5" customHeight="1" x14ac:dyDescent="0.35">
      <c r="A4173" s="1"/>
      <c r="B4173" s="1"/>
      <c r="C4173" s="1"/>
      <c r="D4173" s="1"/>
      <c r="E4173" s="1"/>
      <c r="F4173" s="1"/>
      <c r="G4173" s="1"/>
      <c r="H4173" s="1"/>
      <c r="I4173" s="1"/>
      <c r="J4173" s="1"/>
    </row>
    <row r="4174" spans="1:10" ht="13.5" customHeight="1" x14ac:dyDescent="0.35">
      <c r="A4174" s="1"/>
      <c r="B4174" s="1"/>
      <c r="C4174" s="1"/>
      <c r="D4174" s="1"/>
      <c r="E4174" s="1"/>
      <c r="F4174" s="1"/>
      <c r="G4174" s="1"/>
      <c r="H4174" s="1"/>
      <c r="I4174" s="1"/>
      <c r="J4174" s="1"/>
    </row>
    <row r="4175" spans="1:10" ht="13.5" customHeight="1" x14ac:dyDescent="0.35">
      <c r="A4175" s="1"/>
      <c r="B4175" s="1"/>
      <c r="C4175" s="1"/>
      <c r="D4175" s="1"/>
      <c r="E4175" s="1"/>
      <c r="F4175" s="1"/>
      <c r="G4175" s="1"/>
      <c r="H4175" s="1"/>
      <c r="I4175" s="1"/>
      <c r="J4175" s="1"/>
    </row>
    <row r="4176" spans="1:10" ht="13.5" customHeight="1" x14ac:dyDescent="0.35">
      <c r="A4176" s="1"/>
      <c r="B4176" s="1"/>
      <c r="C4176" s="1"/>
      <c r="D4176" s="1"/>
      <c r="E4176" s="1"/>
      <c r="F4176" s="1"/>
      <c r="G4176" s="1"/>
      <c r="H4176" s="1"/>
      <c r="I4176" s="1"/>
      <c r="J4176" s="1"/>
    </row>
    <row r="4177" spans="1:10" ht="13.5" customHeight="1" x14ac:dyDescent="0.35">
      <c r="A4177" s="1"/>
      <c r="B4177" s="1"/>
      <c r="C4177" s="1"/>
      <c r="D4177" s="1"/>
      <c r="E4177" s="1"/>
      <c r="F4177" s="1"/>
      <c r="G4177" s="1"/>
      <c r="H4177" s="1"/>
      <c r="I4177" s="1"/>
      <c r="J4177" s="1"/>
    </row>
    <row r="4178" spans="1:10" ht="13.5" customHeight="1" x14ac:dyDescent="0.35">
      <c r="A4178" s="1"/>
      <c r="B4178" s="1"/>
      <c r="C4178" s="1"/>
      <c r="D4178" s="1"/>
      <c r="E4178" s="1"/>
      <c r="F4178" s="1"/>
      <c r="G4178" s="1"/>
      <c r="H4178" s="1"/>
      <c r="I4178" s="1"/>
      <c r="J4178" s="1"/>
    </row>
    <row r="4179" spans="1:10" ht="13.5" customHeight="1" x14ac:dyDescent="0.35">
      <c r="A4179" s="1"/>
      <c r="B4179" s="1"/>
      <c r="C4179" s="1"/>
      <c r="D4179" s="1"/>
      <c r="E4179" s="1"/>
      <c r="F4179" s="1"/>
      <c r="G4179" s="1"/>
      <c r="H4179" s="1"/>
      <c r="I4179" s="1"/>
      <c r="J4179" s="1"/>
    </row>
    <row r="4180" spans="1:10" ht="13.5" customHeight="1" x14ac:dyDescent="0.35">
      <c r="A4180" s="1"/>
      <c r="B4180" s="1"/>
      <c r="C4180" s="1"/>
      <c r="D4180" s="1"/>
      <c r="E4180" s="1"/>
      <c r="F4180" s="1"/>
      <c r="G4180" s="1"/>
      <c r="H4180" s="1"/>
      <c r="I4180" s="1"/>
      <c r="J4180" s="1"/>
    </row>
    <row r="4181" spans="1:10" ht="13.5" customHeight="1" x14ac:dyDescent="0.35">
      <c r="A4181" s="1"/>
      <c r="B4181" s="1"/>
      <c r="C4181" s="1"/>
      <c r="D4181" s="1"/>
      <c r="E4181" s="1"/>
      <c r="F4181" s="1"/>
      <c r="G4181" s="1"/>
      <c r="H4181" s="1"/>
      <c r="I4181" s="1"/>
      <c r="J4181" s="1"/>
    </row>
    <row r="4182" spans="1:10" ht="13.5" customHeight="1" x14ac:dyDescent="0.35">
      <c r="A4182" s="1"/>
      <c r="B4182" s="1"/>
      <c r="C4182" s="1"/>
      <c r="D4182" s="1"/>
      <c r="E4182" s="1"/>
      <c r="F4182" s="1"/>
      <c r="G4182" s="1"/>
      <c r="H4182" s="1"/>
      <c r="I4182" s="1"/>
      <c r="J4182" s="1"/>
    </row>
    <row r="4183" spans="1:10" ht="13.5" customHeight="1" x14ac:dyDescent="0.35">
      <c r="A4183" s="1"/>
      <c r="B4183" s="1"/>
      <c r="C4183" s="1"/>
      <c r="D4183" s="1"/>
      <c r="E4183" s="1"/>
      <c r="F4183" s="1"/>
      <c r="G4183" s="1"/>
      <c r="H4183" s="1"/>
      <c r="I4183" s="1"/>
      <c r="J4183" s="1"/>
    </row>
    <row r="4184" spans="1:10" ht="13.5" customHeight="1" x14ac:dyDescent="0.35">
      <c r="A4184" s="1"/>
      <c r="B4184" s="1"/>
      <c r="C4184" s="1"/>
      <c r="D4184" s="1"/>
      <c r="E4184" s="1"/>
      <c r="F4184" s="1"/>
      <c r="G4184" s="1"/>
      <c r="H4184" s="1"/>
      <c r="I4184" s="1"/>
      <c r="J4184" s="1"/>
    </row>
    <row r="4185" spans="1:10" ht="13.5" customHeight="1" x14ac:dyDescent="0.35">
      <c r="A4185" s="1"/>
      <c r="B4185" s="1"/>
      <c r="C4185" s="1"/>
      <c r="D4185" s="1"/>
      <c r="E4185" s="1"/>
      <c r="F4185" s="1"/>
      <c r="G4185" s="1"/>
      <c r="H4185" s="1"/>
      <c r="I4185" s="1"/>
      <c r="J4185" s="1"/>
    </row>
    <row r="4186" spans="1:10" ht="13.5" customHeight="1" x14ac:dyDescent="0.35">
      <c r="A4186" s="1"/>
      <c r="B4186" s="1"/>
      <c r="C4186" s="1"/>
      <c r="D4186" s="1"/>
      <c r="E4186" s="1"/>
      <c r="F4186" s="1"/>
      <c r="G4186" s="1"/>
      <c r="H4186" s="1"/>
      <c r="I4186" s="1"/>
      <c r="J4186" s="1"/>
    </row>
    <row r="4187" spans="1:10" ht="13.5" customHeight="1" x14ac:dyDescent="0.35">
      <c r="A4187" s="1"/>
      <c r="B4187" s="1"/>
      <c r="C4187" s="1"/>
      <c r="D4187" s="1"/>
      <c r="E4187" s="1"/>
      <c r="F4187" s="1"/>
      <c r="G4187" s="1"/>
      <c r="H4187" s="1"/>
      <c r="I4187" s="1"/>
      <c r="J4187" s="1"/>
    </row>
    <row r="4188" spans="1:10" ht="13.5" customHeight="1" x14ac:dyDescent="0.35">
      <c r="A4188" s="1"/>
      <c r="B4188" s="1"/>
      <c r="C4188" s="1"/>
      <c r="D4188" s="1"/>
      <c r="E4188" s="1"/>
      <c r="F4188" s="1"/>
      <c r="G4188" s="1"/>
      <c r="H4188" s="1"/>
      <c r="I4188" s="1"/>
      <c r="J4188" s="1"/>
    </row>
    <row r="4189" spans="1:10" ht="13.5" customHeight="1" x14ac:dyDescent="0.35">
      <c r="A4189" s="1"/>
      <c r="B4189" s="1"/>
      <c r="C4189" s="1"/>
      <c r="D4189" s="1"/>
      <c r="E4189" s="1"/>
      <c r="F4189" s="1"/>
      <c r="G4189" s="1"/>
      <c r="H4189" s="1"/>
      <c r="I4189" s="1"/>
      <c r="J4189" s="1"/>
    </row>
    <row r="4190" spans="1:10" ht="13.5" customHeight="1" x14ac:dyDescent="0.35">
      <c r="A4190" s="1"/>
      <c r="B4190" s="1"/>
      <c r="C4190" s="1"/>
      <c r="D4190" s="1"/>
      <c r="E4190" s="1"/>
      <c r="F4190" s="1"/>
      <c r="G4190" s="1"/>
      <c r="H4190" s="1"/>
      <c r="I4190" s="1"/>
      <c r="J4190" s="1"/>
    </row>
    <row r="4191" spans="1:10" ht="13.5" customHeight="1" x14ac:dyDescent="0.35">
      <c r="A4191" s="1"/>
      <c r="B4191" s="1"/>
      <c r="C4191" s="1"/>
      <c r="D4191" s="1"/>
      <c r="E4191" s="1"/>
      <c r="F4191" s="1"/>
      <c r="G4191" s="1"/>
      <c r="H4191" s="1"/>
      <c r="I4191" s="1"/>
      <c r="J4191" s="1"/>
    </row>
    <row r="4192" spans="1:10" ht="13.5" customHeight="1" x14ac:dyDescent="0.35">
      <c r="A4192" s="1"/>
      <c r="B4192" s="1"/>
      <c r="C4192" s="1"/>
      <c r="D4192" s="1"/>
      <c r="E4192" s="1"/>
      <c r="F4192" s="1"/>
      <c r="G4192" s="1"/>
      <c r="H4192" s="1"/>
      <c r="I4192" s="1"/>
      <c r="J4192" s="1"/>
    </row>
    <row r="4193" spans="1:10" ht="13.5" customHeight="1" x14ac:dyDescent="0.35">
      <c r="A4193" s="1"/>
      <c r="B4193" s="1"/>
      <c r="C4193" s="1"/>
      <c r="D4193" s="1"/>
      <c r="E4193" s="1"/>
      <c r="F4193" s="1"/>
      <c r="G4193" s="1"/>
      <c r="H4193" s="1"/>
      <c r="I4193" s="1"/>
      <c r="J4193" s="1"/>
    </row>
    <row r="4194" spans="1:10" ht="13.5" customHeight="1" x14ac:dyDescent="0.35">
      <c r="A4194" s="1"/>
      <c r="B4194" s="1"/>
      <c r="C4194" s="1"/>
      <c r="D4194" s="1"/>
      <c r="E4194" s="1"/>
      <c r="F4194" s="1"/>
      <c r="G4194" s="1"/>
      <c r="H4194" s="1"/>
      <c r="I4194" s="1"/>
      <c r="J4194" s="1"/>
    </row>
    <row r="4195" spans="1:10" ht="13.5" customHeight="1" x14ac:dyDescent="0.35">
      <c r="A4195" s="1"/>
      <c r="B4195" s="1"/>
      <c r="C4195" s="1"/>
      <c r="D4195" s="1"/>
      <c r="E4195" s="1"/>
      <c r="F4195" s="1"/>
      <c r="G4195" s="1"/>
      <c r="H4195" s="1"/>
      <c r="I4195" s="1"/>
      <c r="J4195" s="1"/>
    </row>
    <row r="4196" spans="1:10" ht="13.5" customHeight="1" x14ac:dyDescent="0.35">
      <c r="A4196" s="1"/>
      <c r="B4196" s="1"/>
      <c r="C4196" s="1"/>
      <c r="D4196" s="1"/>
      <c r="E4196" s="1"/>
      <c r="F4196" s="1"/>
      <c r="G4196" s="1"/>
      <c r="H4196" s="1"/>
      <c r="I4196" s="1"/>
      <c r="J4196" s="1"/>
    </row>
    <row r="4197" spans="1:10" ht="13.5" customHeight="1" x14ac:dyDescent="0.35">
      <c r="A4197" s="1"/>
      <c r="B4197" s="1"/>
      <c r="C4197" s="1"/>
      <c r="D4197" s="1"/>
      <c r="E4197" s="1"/>
      <c r="F4197" s="1"/>
      <c r="G4197" s="1"/>
      <c r="H4197" s="1"/>
      <c r="I4197" s="1"/>
      <c r="J4197" s="1"/>
    </row>
    <row r="4198" spans="1:10" ht="13.5" customHeight="1" x14ac:dyDescent="0.35">
      <c r="A4198" s="1"/>
      <c r="B4198" s="1"/>
      <c r="C4198" s="1"/>
      <c r="D4198" s="1"/>
      <c r="E4198" s="1"/>
      <c r="F4198" s="1"/>
      <c r="G4198" s="1"/>
      <c r="H4198" s="1"/>
      <c r="I4198" s="1"/>
      <c r="J4198" s="1"/>
    </row>
    <row r="4199" spans="1:10" ht="13.5" customHeight="1" x14ac:dyDescent="0.35">
      <c r="A4199" s="1"/>
      <c r="B4199" s="1"/>
      <c r="C4199" s="1"/>
      <c r="D4199" s="1"/>
      <c r="E4199" s="1"/>
      <c r="F4199" s="1"/>
      <c r="G4199" s="1"/>
      <c r="H4199" s="1"/>
      <c r="I4199" s="1"/>
      <c r="J4199" s="1"/>
    </row>
    <row r="4200" spans="1:10" ht="13.5" customHeight="1" x14ac:dyDescent="0.35">
      <c r="A4200" s="1"/>
      <c r="B4200" s="1"/>
      <c r="C4200" s="1"/>
      <c r="D4200" s="1"/>
      <c r="E4200" s="1"/>
      <c r="F4200" s="1"/>
      <c r="G4200" s="1"/>
      <c r="H4200" s="1"/>
      <c r="I4200" s="1"/>
      <c r="J4200" s="1"/>
    </row>
    <row r="4201" spans="1:10" ht="13.5" customHeight="1" x14ac:dyDescent="0.35">
      <c r="A4201" s="1"/>
      <c r="B4201" s="1"/>
      <c r="C4201" s="1"/>
      <c r="D4201" s="1"/>
      <c r="E4201" s="1"/>
      <c r="F4201" s="1"/>
      <c r="G4201" s="1"/>
      <c r="H4201" s="1"/>
      <c r="I4201" s="1"/>
      <c r="J4201" s="1"/>
    </row>
    <row r="4202" spans="1:10" ht="13.5" customHeight="1" x14ac:dyDescent="0.35">
      <c r="A4202" s="1"/>
      <c r="B4202" s="1"/>
      <c r="C4202" s="1"/>
      <c r="D4202" s="1"/>
      <c r="E4202" s="1"/>
      <c r="F4202" s="1"/>
      <c r="G4202" s="1"/>
      <c r="H4202" s="1"/>
      <c r="I4202" s="1"/>
      <c r="J4202" s="1"/>
    </row>
    <row r="4203" spans="1:10" ht="13.5" customHeight="1" x14ac:dyDescent="0.35">
      <c r="A4203" s="1"/>
      <c r="B4203" s="1"/>
      <c r="C4203" s="1"/>
      <c r="D4203" s="1"/>
      <c r="E4203" s="1"/>
      <c r="F4203" s="1"/>
      <c r="G4203" s="1"/>
      <c r="H4203" s="1"/>
      <c r="I4203" s="1"/>
      <c r="J4203" s="1"/>
    </row>
    <row r="4204" spans="1:10" ht="13.5" customHeight="1" x14ac:dyDescent="0.35">
      <c r="A4204" s="1"/>
      <c r="B4204" s="1"/>
      <c r="C4204" s="1"/>
      <c r="D4204" s="1"/>
      <c r="E4204" s="1"/>
      <c r="F4204" s="1"/>
      <c r="G4204" s="1"/>
      <c r="H4204" s="1"/>
      <c r="I4204" s="1"/>
      <c r="J4204" s="1"/>
    </row>
    <row r="4205" spans="1:10" ht="13.5" customHeight="1" x14ac:dyDescent="0.35">
      <c r="A4205" s="1"/>
      <c r="B4205" s="1"/>
      <c r="C4205" s="1"/>
      <c r="D4205" s="1"/>
      <c r="E4205" s="1"/>
      <c r="F4205" s="1"/>
      <c r="G4205" s="1"/>
      <c r="H4205" s="1"/>
      <c r="I4205" s="1"/>
      <c r="J4205" s="1"/>
    </row>
    <row r="4206" spans="1:10" ht="13.5" customHeight="1" x14ac:dyDescent="0.35">
      <c r="A4206" s="1"/>
      <c r="B4206" s="1"/>
      <c r="C4206" s="1"/>
      <c r="D4206" s="1"/>
      <c r="E4206" s="1"/>
      <c r="F4206" s="1"/>
      <c r="G4206" s="1"/>
      <c r="H4206" s="1"/>
      <c r="I4206" s="1"/>
      <c r="J4206" s="1"/>
    </row>
    <row r="4207" spans="1:10" ht="13.5" customHeight="1" x14ac:dyDescent="0.35">
      <c r="A4207" s="1"/>
      <c r="B4207" s="1"/>
      <c r="C4207" s="1"/>
      <c r="D4207" s="1"/>
      <c r="E4207" s="1"/>
      <c r="F4207" s="1"/>
      <c r="G4207" s="1"/>
      <c r="H4207" s="1"/>
      <c r="I4207" s="1"/>
      <c r="J4207" s="1"/>
    </row>
    <row r="4208" spans="1:10" ht="13.5" customHeight="1" x14ac:dyDescent="0.35">
      <c r="A4208" s="1"/>
      <c r="B4208" s="1"/>
      <c r="C4208" s="1"/>
      <c r="D4208" s="1"/>
      <c r="E4208" s="1"/>
      <c r="F4208" s="1"/>
      <c r="G4208" s="1"/>
      <c r="H4208" s="1"/>
      <c r="I4208" s="1"/>
      <c r="J4208" s="1"/>
    </row>
    <row r="4209" spans="1:10" ht="13.5" customHeight="1" x14ac:dyDescent="0.35">
      <c r="A4209" s="1"/>
      <c r="B4209" s="1"/>
      <c r="C4209" s="1"/>
      <c r="D4209" s="1"/>
      <c r="E4209" s="1"/>
      <c r="F4209" s="1"/>
      <c r="G4209" s="1"/>
      <c r="H4209" s="1"/>
      <c r="I4209" s="1"/>
      <c r="J4209" s="1"/>
    </row>
    <row r="4210" spans="1:10" ht="13.5" customHeight="1" x14ac:dyDescent="0.35">
      <c r="A4210" s="1"/>
      <c r="B4210" s="1"/>
      <c r="C4210" s="1"/>
      <c r="D4210" s="1"/>
      <c r="E4210" s="1"/>
      <c r="F4210" s="1"/>
      <c r="G4210" s="1"/>
      <c r="H4210" s="1"/>
      <c r="I4210" s="1"/>
      <c r="J4210" s="1"/>
    </row>
    <row r="4211" spans="1:10" ht="13.5" customHeight="1" x14ac:dyDescent="0.35">
      <c r="A4211" s="1"/>
      <c r="B4211" s="1"/>
      <c r="C4211" s="1"/>
      <c r="D4211" s="1"/>
      <c r="E4211" s="1"/>
      <c r="F4211" s="1"/>
      <c r="G4211" s="1"/>
      <c r="H4211" s="1"/>
      <c r="I4211" s="1"/>
      <c r="J4211" s="1"/>
    </row>
    <row r="4212" spans="1:10" ht="13.5" customHeight="1" x14ac:dyDescent="0.35">
      <c r="A4212" s="1"/>
      <c r="B4212" s="1"/>
      <c r="C4212" s="1"/>
      <c r="D4212" s="1"/>
      <c r="E4212" s="1"/>
      <c r="F4212" s="1"/>
      <c r="G4212" s="1"/>
      <c r="H4212" s="1"/>
      <c r="I4212" s="1"/>
      <c r="J4212" s="1"/>
    </row>
    <row r="4213" spans="1:10" ht="13.5" customHeight="1" x14ac:dyDescent="0.35">
      <c r="A4213" s="1"/>
      <c r="B4213" s="1"/>
      <c r="C4213" s="1"/>
      <c r="D4213" s="1"/>
      <c r="E4213" s="1"/>
      <c r="F4213" s="1"/>
      <c r="G4213" s="1"/>
      <c r="H4213" s="1"/>
      <c r="I4213" s="1"/>
      <c r="J4213" s="1"/>
    </row>
    <row r="4214" spans="1:10" ht="13.5" customHeight="1" x14ac:dyDescent="0.35">
      <c r="A4214" s="1"/>
      <c r="B4214" s="1"/>
      <c r="C4214" s="1"/>
      <c r="D4214" s="1"/>
      <c r="E4214" s="1"/>
      <c r="F4214" s="1"/>
      <c r="G4214" s="1"/>
      <c r="H4214" s="1"/>
      <c r="I4214" s="1"/>
      <c r="J4214" s="1"/>
    </row>
    <row r="4215" spans="1:10" ht="13.5" customHeight="1" x14ac:dyDescent="0.35">
      <c r="A4215" s="1"/>
      <c r="B4215" s="1"/>
      <c r="C4215" s="1"/>
      <c r="D4215" s="1"/>
      <c r="E4215" s="1"/>
      <c r="F4215" s="1"/>
      <c r="G4215" s="1"/>
      <c r="H4215" s="1"/>
      <c r="I4215" s="1"/>
      <c r="J4215" s="1"/>
    </row>
    <row r="4216" spans="1:10" ht="13.5" customHeight="1" x14ac:dyDescent="0.35">
      <c r="A4216" s="1"/>
      <c r="B4216" s="1"/>
      <c r="C4216" s="1"/>
      <c r="D4216" s="1"/>
      <c r="E4216" s="1"/>
      <c r="F4216" s="1"/>
      <c r="G4216" s="1"/>
      <c r="H4216" s="1"/>
      <c r="I4216" s="1"/>
      <c r="J4216" s="1"/>
    </row>
    <row r="4217" spans="1:10" ht="13.5" customHeight="1" x14ac:dyDescent="0.35">
      <c r="A4217" s="1"/>
      <c r="B4217" s="1"/>
      <c r="C4217" s="1"/>
      <c r="D4217" s="1"/>
      <c r="E4217" s="1"/>
      <c r="F4217" s="1"/>
      <c r="G4217" s="1"/>
      <c r="H4217" s="1"/>
      <c r="I4217" s="1"/>
      <c r="J4217" s="1"/>
    </row>
    <row r="4218" spans="1:10" ht="13.5" customHeight="1" x14ac:dyDescent="0.35">
      <c r="A4218" s="1"/>
      <c r="B4218" s="1"/>
      <c r="C4218" s="1"/>
      <c r="D4218" s="1"/>
      <c r="E4218" s="1"/>
      <c r="F4218" s="1"/>
      <c r="G4218" s="1"/>
      <c r="H4218" s="1"/>
      <c r="I4218" s="1"/>
      <c r="J4218" s="1"/>
    </row>
    <row r="4219" spans="1:10" ht="13.5" customHeight="1" x14ac:dyDescent="0.35">
      <c r="A4219" s="1"/>
      <c r="B4219" s="1"/>
      <c r="C4219" s="1"/>
      <c r="D4219" s="1"/>
      <c r="E4219" s="1"/>
      <c r="F4219" s="1"/>
      <c r="G4219" s="1"/>
      <c r="H4219" s="1"/>
      <c r="I4219" s="1"/>
      <c r="J4219" s="1"/>
    </row>
    <row r="4220" spans="1:10" ht="13.5" customHeight="1" x14ac:dyDescent="0.35">
      <c r="A4220" s="1"/>
      <c r="B4220" s="1"/>
      <c r="C4220" s="1"/>
      <c r="D4220" s="1"/>
      <c r="E4220" s="1"/>
      <c r="F4220" s="1"/>
      <c r="G4220" s="1"/>
      <c r="H4220" s="1"/>
      <c r="I4220" s="1"/>
      <c r="J4220" s="1"/>
    </row>
    <row r="4221" spans="1:10" ht="13.5" customHeight="1" x14ac:dyDescent="0.35">
      <c r="A4221" s="1"/>
      <c r="B4221" s="1"/>
      <c r="C4221" s="1"/>
      <c r="D4221" s="1"/>
      <c r="E4221" s="1"/>
      <c r="F4221" s="1"/>
      <c r="G4221" s="1"/>
      <c r="H4221" s="1"/>
      <c r="I4221" s="1"/>
      <c r="J4221" s="1"/>
    </row>
    <row r="4222" spans="1:10" ht="13.5" customHeight="1" x14ac:dyDescent="0.35">
      <c r="A4222" s="1"/>
      <c r="B4222" s="1"/>
      <c r="C4222" s="1"/>
      <c r="D4222" s="1"/>
      <c r="E4222" s="1"/>
      <c r="F4222" s="1"/>
      <c r="G4222" s="1"/>
      <c r="H4222" s="1"/>
      <c r="I4222" s="1"/>
      <c r="J4222" s="1"/>
    </row>
    <row r="4223" spans="1:10" ht="13.5" customHeight="1" x14ac:dyDescent="0.35">
      <c r="A4223" s="1"/>
      <c r="B4223" s="1"/>
      <c r="C4223" s="1"/>
      <c r="D4223" s="1"/>
      <c r="E4223" s="1"/>
      <c r="F4223" s="1"/>
      <c r="G4223" s="1"/>
      <c r="H4223" s="1"/>
      <c r="I4223" s="1"/>
      <c r="J4223" s="1"/>
    </row>
    <row r="4224" spans="1:10" ht="13.5" customHeight="1" x14ac:dyDescent="0.35">
      <c r="A4224" s="1"/>
      <c r="B4224" s="1"/>
      <c r="C4224" s="1"/>
      <c r="D4224" s="1"/>
      <c r="E4224" s="1"/>
      <c r="F4224" s="1"/>
      <c r="G4224" s="1"/>
      <c r="H4224" s="1"/>
      <c r="I4224" s="1"/>
      <c r="J4224" s="1"/>
    </row>
    <row r="4225" spans="1:10" ht="13.5" customHeight="1" x14ac:dyDescent="0.35">
      <c r="A4225" s="1"/>
      <c r="B4225" s="1"/>
      <c r="C4225" s="1"/>
      <c r="D4225" s="1"/>
      <c r="E4225" s="1"/>
      <c r="F4225" s="1"/>
      <c r="G4225" s="1"/>
      <c r="H4225" s="1"/>
      <c r="I4225" s="1"/>
      <c r="J4225" s="1"/>
    </row>
    <row r="4226" spans="1:10" ht="13.5" customHeight="1" x14ac:dyDescent="0.35">
      <c r="A4226" s="1"/>
      <c r="B4226" s="1"/>
      <c r="C4226" s="1"/>
      <c r="D4226" s="1"/>
      <c r="E4226" s="1"/>
      <c r="F4226" s="1"/>
      <c r="G4226" s="1"/>
      <c r="H4226" s="1"/>
      <c r="I4226" s="1"/>
      <c r="J4226" s="1"/>
    </row>
    <row r="4227" spans="1:10" ht="13.5" customHeight="1" x14ac:dyDescent="0.35">
      <c r="A4227" s="1"/>
      <c r="B4227" s="1"/>
      <c r="C4227" s="1"/>
      <c r="D4227" s="1"/>
      <c r="E4227" s="1"/>
      <c r="F4227" s="1"/>
      <c r="G4227" s="1"/>
      <c r="H4227" s="1"/>
      <c r="I4227" s="1"/>
      <c r="J4227" s="1"/>
    </row>
    <row r="4228" spans="1:10" ht="13.5" customHeight="1" x14ac:dyDescent="0.35">
      <c r="A4228" s="1"/>
      <c r="B4228" s="1"/>
      <c r="C4228" s="1"/>
      <c r="D4228" s="1"/>
      <c r="E4228" s="1"/>
      <c r="F4228" s="1"/>
      <c r="G4228" s="1"/>
      <c r="H4228" s="1"/>
      <c r="I4228" s="1"/>
      <c r="J4228" s="1"/>
    </row>
    <row r="4229" spans="1:10" ht="13.5" customHeight="1" x14ac:dyDescent="0.35">
      <c r="A4229" s="1"/>
      <c r="B4229" s="1"/>
      <c r="C4229" s="1"/>
      <c r="D4229" s="1"/>
      <c r="E4229" s="1"/>
      <c r="F4229" s="1"/>
      <c r="G4229" s="1"/>
      <c r="H4229" s="1"/>
      <c r="I4229" s="1"/>
      <c r="J4229" s="1"/>
    </row>
    <row r="4230" spans="1:10" ht="13.5" customHeight="1" x14ac:dyDescent="0.35">
      <c r="A4230" s="1"/>
      <c r="B4230" s="1"/>
      <c r="C4230" s="1"/>
      <c r="D4230" s="1"/>
      <c r="E4230" s="1"/>
      <c r="F4230" s="1"/>
      <c r="G4230" s="1"/>
      <c r="H4230" s="1"/>
      <c r="I4230" s="1"/>
      <c r="J4230" s="1"/>
    </row>
    <row r="4231" spans="1:10" ht="13.5" customHeight="1" x14ac:dyDescent="0.35">
      <c r="A4231" s="1"/>
      <c r="B4231" s="1"/>
      <c r="C4231" s="1"/>
      <c r="D4231" s="1"/>
      <c r="E4231" s="1"/>
      <c r="F4231" s="1"/>
      <c r="G4231" s="1"/>
      <c r="H4231" s="1"/>
      <c r="I4231" s="1"/>
      <c r="J4231" s="1"/>
    </row>
    <row r="4232" spans="1:10" ht="13.5" customHeight="1" x14ac:dyDescent="0.35">
      <c r="A4232" s="1"/>
      <c r="B4232" s="1"/>
      <c r="C4232" s="1"/>
      <c r="D4232" s="1"/>
      <c r="E4232" s="1"/>
      <c r="F4232" s="1"/>
      <c r="G4232" s="1"/>
      <c r="H4232" s="1"/>
      <c r="I4232" s="1"/>
      <c r="J4232" s="1"/>
    </row>
    <row r="4233" spans="1:10" ht="13.5" customHeight="1" x14ac:dyDescent="0.35">
      <c r="A4233" s="1"/>
      <c r="B4233" s="1"/>
      <c r="C4233" s="1"/>
      <c r="D4233" s="1"/>
      <c r="E4233" s="1"/>
      <c r="F4233" s="1"/>
      <c r="G4233" s="1"/>
      <c r="H4233" s="1"/>
      <c r="I4233" s="1"/>
      <c r="J4233" s="1"/>
    </row>
    <row r="4234" spans="1:10" ht="13.5" customHeight="1" x14ac:dyDescent="0.35">
      <c r="A4234" s="1"/>
      <c r="B4234" s="1"/>
      <c r="C4234" s="1"/>
      <c r="D4234" s="1"/>
      <c r="E4234" s="1"/>
      <c r="F4234" s="1"/>
      <c r="G4234" s="1"/>
      <c r="H4234" s="1"/>
      <c r="I4234" s="1"/>
      <c r="J4234" s="1"/>
    </row>
    <row r="4235" spans="1:10" ht="13.5" customHeight="1" x14ac:dyDescent="0.35">
      <c r="A4235" s="1"/>
      <c r="B4235" s="1"/>
      <c r="C4235" s="1"/>
      <c r="D4235" s="1"/>
      <c r="E4235" s="1"/>
      <c r="F4235" s="1"/>
      <c r="G4235" s="1"/>
      <c r="H4235" s="1"/>
      <c r="I4235" s="1"/>
      <c r="J4235" s="1"/>
    </row>
    <row r="4236" spans="1:10" ht="13.5" customHeight="1" x14ac:dyDescent="0.35">
      <c r="A4236" s="1"/>
      <c r="B4236" s="1"/>
      <c r="C4236" s="1"/>
      <c r="D4236" s="1"/>
      <c r="E4236" s="1"/>
      <c r="F4236" s="1"/>
      <c r="G4236" s="1"/>
      <c r="H4236" s="1"/>
      <c r="I4236" s="1"/>
      <c r="J4236" s="1"/>
    </row>
    <row r="4237" spans="1:10" ht="13.5" customHeight="1" x14ac:dyDescent="0.35">
      <c r="A4237" s="1"/>
      <c r="B4237" s="1"/>
      <c r="C4237" s="1"/>
      <c r="D4237" s="1"/>
      <c r="E4237" s="1"/>
      <c r="F4237" s="1"/>
      <c r="G4237" s="1"/>
      <c r="H4237" s="1"/>
      <c r="I4237" s="1"/>
      <c r="J4237" s="1"/>
    </row>
    <row r="4238" spans="1:10" ht="13.5" customHeight="1" x14ac:dyDescent="0.35">
      <c r="A4238" s="1"/>
      <c r="B4238" s="1"/>
      <c r="C4238" s="1"/>
      <c r="D4238" s="1"/>
      <c r="E4238" s="1"/>
      <c r="F4238" s="1"/>
      <c r="G4238" s="1"/>
      <c r="H4238" s="1"/>
      <c r="I4238" s="1"/>
      <c r="J4238" s="1"/>
    </row>
    <row r="4239" spans="1:10" ht="13.5" customHeight="1" x14ac:dyDescent="0.35">
      <c r="A4239" s="1"/>
      <c r="B4239" s="1"/>
      <c r="C4239" s="1"/>
      <c r="D4239" s="1"/>
      <c r="E4239" s="1"/>
      <c r="F4239" s="1"/>
      <c r="G4239" s="1"/>
      <c r="H4239" s="1"/>
      <c r="I4239" s="1"/>
      <c r="J4239" s="1"/>
    </row>
    <row r="4240" spans="1:10" ht="13.5" customHeight="1" x14ac:dyDescent="0.35">
      <c r="A4240" s="1"/>
      <c r="B4240" s="1"/>
      <c r="C4240" s="1"/>
      <c r="D4240" s="1"/>
      <c r="E4240" s="1"/>
      <c r="F4240" s="1"/>
      <c r="G4240" s="1"/>
      <c r="H4240" s="1"/>
      <c r="I4240" s="1"/>
      <c r="J4240" s="1"/>
    </row>
    <row r="4241" spans="1:10" ht="13.5" customHeight="1" x14ac:dyDescent="0.35">
      <c r="A4241" s="1"/>
      <c r="B4241" s="1"/>
      <c r="C4241" s="1"/>
      <c r="D4241" s="1"/>
      <c r="E4241" s="1"/>
      <c r="F4241" s="1"/>
      <c r="G4241" s="1"/>
      <c r="H4241" s="1"/>
      <c r="I4241" s="1"/>
      <c r="J4241" s="1"/>
    </row>
    <row r="4242" spans="1:10" ht="13.5" customHeight="1" x14ac:dyDescent="0.35">
      <c r="A4242" s="1"/>
      <c r="B4242" s="1"/>
      <c r="C4242" s="1"/>
      <c r="D4242" s="1"/>
      <c r="E4242" s="1"/>
      <c r="F4242" s="1"/>
      <c r="G4242" s="1"/>
      <c r="H4242" s="1"/>
      <c r="I4242" s="1"/>
      <c r="J4242" s="1"/>
    </row>
    <row r="4243" spans="1:10" ht="13.5" customHeight="1" x14ac:dyDescent="0.35">
      <c r="A4243" s="1"/>
      <c r="B4243" s="1"/>
      <c r="C4243" s="1"/>
      <c r="D4243" s="1"/>
      <c r="E4243" s="1"/>
      <c r="F4243" s="1"/>
      <c r="G4243" s="1"/>
      <c r="H4243" s="1"/>
      <c r="I4243" s="1"/>
      <c r="J4243" s="1"/>
    </row>
    <row r="4244" spans="1:10" ht="13.5" customHeight="1" x14ac:dyDescent="0.35">
      <c r="A4244" s="1"/>
      <c r="B4244" s="1"/>
      <c r="C4244" s="1"/>
      <c r="D4244" s="1"/>
      <c r="E4244" s="1"/>
      <c r="F4244" s="1"/>
      <c r="G4244" s="1"/>
      <c r="H4244" s="1"/>
      <c r="I4244" s="1"/>
      <c r="J4244" s="1"/>
    </row>
    <row r="4245" spans="1:10" ht="13.5" customHeight="1" x14ac:dyDescent="0.35">
      <c r="A4245" s="1"/>
      <c r="B4245" s="1"/>
      <c r="C4245" s="1"/>
      <c r="D4245" s="1"/>
      <c r="E4245" s="1"/>
      <c r="F4245" s="1"/>
      <c r="G4245" s="1"/>
      <c r="H4245" s="1"/>
      <c r="I4245" s="1"/>
      <c r="J4245" s="1"/>
    </row>
    <row r="4246" spans="1:10" ht="13.5" customHeight="1" x14ac:dyDescent="0.35">
      <c r="A4246" s="1"/>
      <c r="B4246" s="1"/>
      <c r="C4246" s="1"/>
      <c r="D4246" s="1"/>
      <c r="E4246" s="1"/>
      <c r="F4246" s="1"/>
      <c r="G4246" s="1"/>
      <c r="H4246" s="1"/>
      <c r="I4246" s="1"/>
      <c r="J4246" s="1"/>
    </row>
    <row r="4247" spans="1:10" ht="13.5" customHeight="1" x14ac:dyDescent="0.35">
      <c r="A4247" s="1"/>
      <c r="B4247" s="1"/>
      <c r="C4247" s="1"/>
      <c r="D4247" s="1"/>
      <c r="E4247" s="1"/>
      <c r="F4247" s="1"/>
      <c r="G4247" s="1"/>
      <c r="H4247" s="1"/>
      <c r="I4247" s="1"/>
      <c r="J4247" s="1"/>
    </row>
    <row r="4248" spans="1:10" ht="13.5" customHeight="1" x14ac:dyDescent="0.35">
      <c r="A4248" s="1"/>
      <c r="B4248" s="1"/>
      <c r="C4248" s="1"/>
      <c r="D4248" s="1"/>
      <c r="E4248" s="1"/>
      <c r="F4248" s="1"/>
      <c r="G4248" s="1"/>
      <c r="H4248" s="1"/>
      <c r="I4248" s="1"/>
      <c r="J4248" s="1"/>
    </row>
    <row r="4249" spans="1:10" ht="13.5" customHeight="1" x14ac:dyDescent="0.35">
      <c r="A4249" s="1"/>
      <c r="B4249" s="1"/>
      <c r="C4249" s="1"/>
      <c r="D4249" s="1"/>
      <c r="E4249" s="1"/>
      <c r="F4249" s="1"/>
      <c r="G4249" s="1"/>
      <c r="H4249" s="1"/>
      <c r="I4249" s="1"/>
      <c r="J4249" s="1"/>
    </row>
    <row r="4250" spans="1:10" ht="13.5" customHeight="1" x14ac:dyDescent="0.35">
      <c r="A4250" s="1"/>
      <c r="B4250" s="1"/>
      <c r="C4250" s="1"/>
      <c r="D4250" s="1"/>
      <c r="E4250" s="1"/>
      <c r="F4250" s="1"/>
      <c r="G4250" s="1"/>
      <c r="H4250" s="1"/>
      <c r="I4250" s="1"/>
      <c r="J4250" s="1"/>
    </row>
    <row r="4251" spans="1:10" ht="13.5" customHeight="1" x14ac:dyDescent="0.35">
      <c r="A4251" s="1"/>
      <c r="B4251" s="1"/>
      <c r="C4251" s="1"/>
      <c r="D4251" s="1"/>
      <c r="E4251" s="1"/>
      <c r="F4251" s="1"/>
      <c r="G4251" s="1"/>
      <c r="H4251" s="1"/>
      <c r="I4251" s="1"/>
      <c r="J4251" s="1"/>
    </row>
    <row r="4252" spans="1:10" ht="13.5" customHeight="1" x14ac:dyDescent="0.35">
      <c r="A4252" s="1"/>
      <c r="B4252" s="1"/>
      <c r="C4252" s="1"/>
      <c r="D4252" s="1"/>
      <c r="E4252" s="1"/>
      <c r="F4252" s="1"/>
      <c r="G4252" s="1"/>
      <c r="H4252" s="1"/>
      <c r="I4252" s="1"/>
      <c r="J4252" s="1"/>
    </row>
    <row r="4253" spans="1:10" ht="13.5" customHeight="1" x14ac:dyDescent="0.35">
      <c r="A4253" s="1"/>
      <c r="B4253" s="1"/>
      <c r="C4253" s="1"/>
      <c r="D4253" s="1"/>
      <c r="E4253" s="1"/>
      <c r="F4253" s="1"/>
      <c r="G4253" s="1"/>
      <c r="H4253" s="1"/>
      <c r="I4253" s="1"/>
      <c r="J4253" s="1"/>
    </row>
    <row r="4254" spans="1:10" ht="13.5" customHeight="1" x14ac:dyDescent="0.35">
      <c r="A4254" s="1"/>
      <c r="B4254" s="1"/>
      <c r="C4254" s="1"/>
      <c r="D4254" s="1"/>
      <c r="E4254" s="1"/>
      <c r="F4254" s="1"/>
      <c r="G4254" s="1"/>
      <c r="H4254" s="1"/>
      <c r="I4254" s="1"/>
      <c r="J4254" s="1"/>
    </row>
    <row r="4255" spans="1:10" ht="13.5" customHeight="1" x14ac:dyDescent="0.35">
      <c r="A4255" s="1"/>
      <c r="B4255" s="1"/>
      <c r="C4255" s="1"/>
      <c r="D4255" s="1"/>
      <c r="E4255" s="1"/>
      <c r="F4255" s="1"/>
      <c r="G4255" s="1"/>
      <c r="H4255" s="1"/>
      <c r="I4255" s="1"/>
      <c r="J4255" s="1"/>
    </row>
    <row r="4256" spans="1:10" ht="13.5" customHeight="1" x14ac:dyDescent="0.35">
      <c r="A4256" s="1"/>
      <c r="B4256" s="1"/>
      <c r="C4256" s="1"/>
      <c r="D4256" s="1"/>
      <c r="E4256" s="1"/>
      <c r="F4256" s="1"/>
      <c r="G4256" s="1"/>
      <c r="H4256" s="1"/>
      <c r="I4256" s="1"/>
      <c r="J4256" s="1"/>
    </row>
    <row r="4257" spans="1:10" ht="13.5" customHeight="1" x14ac:dyDescent="0.35">
      <c r="A4257" s="1"/>
      <c r="B4257" s="1"/>
      <c r="C4257" s="1"/>
      <c r="D4257" s="1"/>
      <c r="E4257" s="1"/>
      <c r="F4257" s="1"/>
      <c r="G4257" s="1"/>
      <c r="H4257" s="1"/>
      <c r="I4257" s="1"/>
      <c r="J4257" s="1"/>
    </row>
    <row r="4258" spans="1:10" ht="13.5" customHeight="1" x14ac:dyDescent="0.35">
      <c r="A4258" s="1"/>
      <c r="B4258" s="1"/>
      <c r="C4258" s="1"/>
      <c r="D4258" s="1"/>
      <c r="E4258" s="1"/>
      <c r="F4258" s="1"/>
      <c r="G4258" s="1"/>
      <c r="H4258" s="1"/>
      <c r="I4258" s="1"/>
      <c r="J4258" s="1"/>
    </row>
    <row r="4259" spans="1:10" ht="13.5" customHeight="1" x14ac:dyDescent="0.35">
      <c r="A4259" s="1"/>
      <c r="B4259" s="1"/>
      <c r="C4259" s="1"/>
      <c r="D4259" s="1"/>
      <c r="E4259" s="1"/>
      <c r="F4259" s="1"/>
      <c r="G4259" s="1"/>
      <c r="H4259" s="1"/>
      <c r="I4259" s="1"/>
      <c r="J4259" s="1"/>
    </row>
    <row r="4260" spans="1:10" ht="13.5" customHeight="1" x14ac:dyDescent="0.35">
      <c r="A4260" s="1"/>
      <c r="B4260" s="1"/>
      <c r="C4260" s="1"/>
      <c r="D4260" s="1"/>
      <c r="E4260" s="1"/>
      <c r="F4260" s="1"/>
      <c r="G4260" s="1"/>
      <c r="H4260" s="1"/>
      <c r="I4260" s="1"/>
      <c r="J4260" s="1"/>
    </row>
    <row r="4261" spans="1:10" ht="13.5" customHeight="1" x14ac:dyDescent="0.35">
      <c r="A4261" s="1"/>
      <c r="B4261" s="1"/>
      <c r="C4261" s="1"/>
      <c r="D4261" s="1"/>
      <c r="E4261" s="1"/>
      <c r="F4261" s="1"/>
      <c r="G4261" s="1"/>
      <c r="H4261" s="1"/>
      <c r="I4261" s="1"/>
      <c r="J4261" s="1"/>
    </row>
    <row r="4262" spans="1:10" ht="13.5" customHeight="1" x14ac:dyDescent="0.35">
      <c r="A4262" s="1"/>
      <c r="B4262" s="1"/>
      <c r="C4262" s="1"/>
      <c r="D4262" s="1"/>
      <c r="E4262" s="1"/>
      <c r="F4262" s="1"/>
      <c r="G4262" s="1"/>
      <c r="H4262" s="1"/>
      <c r="I4262" s="1"/>
      <c r="J4262" s="1"/>
    </row>
    <row r="4263" spans="1:10" ht="13.5" customHeight="1" x14ac:dyDescent="0.35">
      <c r="A4263" s="1"/>
      <c r="B4263" s="1"/>
      <c r="C4263" s="1"/>
      <c r="D4263" s="1"/>
      <c r="E4263" s="1"/>
      <c r="F4263" s="1"/>
      <c r="G4263" s="1"/>
      <c r="H4263" s="1"/>
      <c r="I4263" s="1"/>
      <c r="J4263" s="1"/>
    </row>
    <row r="4264" spans="1:10" ht="13.5" customHeight="1" x14ac:dyDescent="0.35">
      <c r="A4264" s="1"/>
      <c r="B4264" s="1"/>
      <c r="C4264" s="1"/>
      <c r="D4264" s="1"/>
      <c r="E4264" s="1"/>
      <c r="F4264" s="1"/>
      <c r="G4264" s="1"/>
      <c r="H4264" s="1"/>
      <c r="I4264" s="1"/>
      <c r="J4264" s="1"/>
    </row>
    <row r="4265" spans="1:10" ht="13.5" customHeight="1" x14ac:dyDescent="0.35">
      <c r="A4265" s="1"/>
      <c r="B4265" s="1"/>
      <c r="C4265" s="1"/>
      <c r="D4265" s="1"/>
      <c r="E4265" s="1"/>
      <c r="F4265" s="1"/>
      <c r="G4265" s="1"/>
      <c r="H4265" s="1"/>
      <c r="I4265" s="1"/>
      <c r="J4265" s="1"/>
    </row>
    <row r="4266" spans="1:10" ht="13.5" customHeight="1" x14ac:dyDescent="0.35">
      <c r="A4266" s="1"/>
      <c r="B4266" s="1"/>
      <c r="C4266" s="1"/>
      <c r="D4266" s="1"/>
      <c r="E4266" s="1"/>
      <c r="F4266" s="1"/>
      <c r="G4266" s="1"/>
      <c r="H4266" s="1"/>
      <c r="I4266" s="1"/>
      <c r="J4266" s="1"/>
    </row>
    <row r="4267" spans="1:10" ht="13.5" customHeight="1" x14ac:dyDescent="0.35">
      <c r="A4267" s="1"/>
      <c r="B4267" s="1"/>
      <c r="C4267" s="1"/>
      <c r="D4267" s="1"/>
      <c r="E4267" s="1"/>
      <c r="F4267" s="1"/>
      <c r="G4267" s="1"/>
      <c r="H4267" s="1"/>
      <c r="I4267" s="1"/>
      <c r="J4267" s="1"/>
    </row>
    <row r="4268" spans="1:10" ht="13.5" customHeight="1" x14ac:dyDescent="0.35">
      <c r="A4268" s="1"/>
      <c r="B4268" s="1"/>
      <c r="C4268" s="1"/>
      <c r="D4268" s="1"/>
      <c r="E4268" s="1"/>
      <c r="F4268" s="1"/>
      <c r="G4268" s="1"/>
      <c r="H4268" s="1"/>
      <c r="I4268" s="1"/>
      <c r="J4268" s="1"/>
    </row>
    <row r="4269" spans="1:10" ht="13.5" customHeight="1" x14ac:dyDescent="0.35">
      <c r="A4269" s="1"/>
      <c r="B4269" s="1"/>
      <c r="C4269" s="1"/>
      <c r="D4269" s="1"/>
      <c r="E4269" s="1"/>
      <c r="F4269" s="1"/>
      <c r="G4269" s="1"/>
      <c r="H4269" s="1"/>
      <c r="I4269" s="1"/>
      <c r="J4269" s="1"/>
    </row>
    <row r="4270" spans="1:10" ht="13.5" customHeight="1" x14ac:dyDescent="0.35">
      <c r="A4270" s="1"/>
      <c r="B4270" s="1"/>
      <c r="C4270" s="1"/>
      <c r="D4270" s="1"/>
      <c r="E4270" s="1"/>
      <c r="F4270" s="1"/>
      <c r="G4270" s="1"/>
      <c r="H4270" s="1"/>
      <c r="I4270" s="1"/>
      <c r="J4270" s="1"/>
    </row>
    <row r="4271" spans="1:10" ht="13.5" customHeight="1" x14ac:dyDescent="0.35">
      <c r="A4271" s="1"/>
      <c r="B4271" s="1"/>
      <c r="C4271" s="1"/>
      <c r="D4271" s="1"/>
      <c r="E4271" s="1"/>
      <c r="F4271" s="1"/>
      <c r="G4271" s="1"/>
      <c r="H4271" s="1"/>
      <c r="I4271" s="1"/>
      <c r="J4271" s="1"/>
    </row>
    <row r="4272" spans="1:10" ht="13.5" customHeight="1" x14ac:dyDescent="0.35">
      <c r="A4272" s="1"/>
      <c r="B4272" s="1"/>
      <c r="C4272" s="1"/>
      <c r="D4272" s="1"/>
      <c r="E4272" s="1"/>
      <c r="F4272" s="1"/>
      <c r="G4272" s="1"/>
      <c r="H4272" s="1"/>
      <c r="I4272" s="1"/>
      <c r="J4272" s="1"/>
    </row>
    <row r="4273" spans="1:10" ht="13.5" customHeight="1" x14ac:dyDescent="0.35">
      <c r="A4273" s="1"/>
      <c r="B4273" s="1"/>
      <c r="C4273" s="1"/>
      <c r="D4273" s="1"/>
      <c r="E4273" s="1"/>
      <c r="F4273" s="1"/>
      <c r="G4273" s="1"/>
      <c r="H4273" s="1"/>
      <c r="I4273" s="1"/>
      <c r="J4273" s="1"/>
    </row>
    <row r="4274" spans="1:10" ht="13.5" customHeight="1" x14ac:dyDescent="0.35">
      <c r="A4274" s="1"/>
      <c r="B4274" s="1"/>
      <c r="C4274" s="1"/>
      <c r="D4274" s="1"/>
      <c r="E4274" s="1"/>
      <c r="F4274" s="1"/>
      <c r="G4274" s="1"/>
      <c r="H4274" s="1"/>
      <c r="I4274" s="1"/>
      <c r="J4274" s="1"/>
    </row>
    <row r="4275" spans="1:10" ht="13.5" customHeight="1" x14ac:dyDescent="0.35">
      <c r="A4275" s="1"/>
      <c r="B4275" s="1"/>
      <c r="C4275" s="1"/>
      <c r="D4275" s="1"/>
      <c r="E4275" s="1"/>
      <c r="F4275" s="1"/>
      <c r="G4275" s="1"/>
      <c r="H4275" s="1"/>
      <c r="I4275" s="1"/>
      <c r="J4275" s="1"/>
    </row>
    <row r="4276" spans="1:10" ht="13.5" customHeight="1" x14ac:dyDescent="0.35">
      <c r="A4276" s="1"/>
      <c r="B4276" s="1"/>
      <c r="C4276" s="1"/>
      <c r="D4276" s="1"/>
      <c r="E4276" s="1"/>
      <c r="F4276" s="1"/>
      <c r="G4276" s="1"/>
      <c r="H4276" s="1"/>
      <c r="I4276" s="1"/>
      <c r="J4276" s="1"/>
    </row>
    <row r="4277" spans="1:10" ht="13.5" customHeight="1" x14ac:dyDescent="0.35">
      <c r="A4277" s="1"/>
      <c r="B4277" s="1"/>
      <c r="C4277" s="1"/>
      <c r="D4277" s="1"/>
      <c r="E4277" s="1"/>
      <c r="F4277" s="1"/>
      <c r="G4277" s="1"/>
      <c r="H4277" s="1"/>
      <c r="I4277" s="1"/>
      <c r="J4277" s="1"/>
    </row>
    <row r="4278" spans="1:10" ht="13.5" customHeight="1" x14ac:dyDescent="0.35">
      <c r="A4278" s="1"/>
      <c r="B4278" s="1"/>
      <c r="C4278" s="1"/>
      <c r="D4278" s="1"/>
      <c r="E4278" s="1"/>
      <c r="F4278" s="1"/>
      <c r="G4278" s="1"/>
      <c r="H4278" s="1"/>
      <c r="I4278" s="1"/>
      <c r="J4278" s="1"/>
    </row>
    <row r="4279" spans="1:10" ht="13.5" customHeight="1" x14ac:dyDescent="0.35">
      <c r="A4279" s="1"/>
      <c r="B4279" s="1"/>
      <c r="C4279" s="1"/>
      <c r="D4279" s="1"/>
      <c r="E4279" s="1"/>
      <c r="F4279" s="1"/>
      <c r="G4279" s="1"/>
      <c r="H4279" s="1"/>
      <c r="I4279" s="1"/>
      <c r="J4279" s="1"/>
    </row>
    <row r="4280" spans="1:10" ht="13.5" customHeight="1" x14ac:dyDescent="0.35">
      <c r="A4280" s="1"/>
      <c r="B4280" s="1"/>
      <c r="C4280" s="1"/>
      <c r="D4280" s="1"/>
      <c r="E4280" s="1"/>
      <c r="F4280" s="1"/>
      <c r="G4280" s="1"/>
      <c r="H4280" s="1"/>
      <c r="I4280" s="1"/>
      <c r="J4280" s="1"/>
    </row>
    <row r="4281" spans="1:10" ht="13.5" customHeight="1" x14ac:dyDescent="0.35">
      <c r="A4281" s="1"/>
      <c r="B4281" s="1"/>
      <c r="C4281" s="1"/>
      <c r="D4281" s="1"/>
      <c r="E4281" s="1"/>
      <c r="F4281" s="1"/>
      <c r="G4281" s="1"/>
      <c r="H4281" s="1"/>
      <c r="I4281" s="1"/>
      <c r="J4281" s="1"/>
    </row>
    <row r="4282" spans="1:10" ht="13.5" customHeight="1" x14ac:dyDescent="0.35">
      <c r="A4282" s="1"/>
      <c r="B4282" s="1"/>
      <c r="C4282" s="1"/>
      <c r="D4282" s="1"/>
      <c r="E4282" s="1"/>
      <c r="F4282" s="1"/>
      <c r="G4282" s="1"/>
      <c r="H4282" s="1"/>
      <c r="I4282" s="1"/>
      <c r="J4282" s="1"/>
    </row>
    <row r="4283" spans="1:10" ht="13.5" customHeight="1" x14ac:dyDescent="0.35">
      <c r="A4283" s="1"/>
      <c r="B4283" s="1"/>
      <c r="C4283" s="1"/>
      <c r="D4283" s="1"/>
      <c r="E4283" s="1"/>
      <c r="F4283" s="1"/>
      <c r="G4283" s="1"/>
      <c r="H4283" s="1"/>
      <c r="I4283" s="1"/>
      <c r="J4283" s="1"/>
    </row>
    <row r="4284" spans="1:10" ht="13.5" customHeight="1" x14ac:dyDescent="0.35">
      <c r="A4284" s="1"/>
      <c r="B4284" s="1"/>
      <c r="C4284" s="1"/>
      <c r="D4284" s="1"/>
      <c r="E4284" s="1"/>
      <c r="F4284" s="1"/>
      <c r="G4284" s="1"/>
      <c r="H4284" s="1"/>
      <c r="I4284" s="1"/>
      <c r="J4284" s="1"/>
    </row>
    <row r="4285" spans="1:10" ht="13.5" customHeight="1" x14ac:dyDescent="0.35">
      <c r="A4285" s="1"/>
      <c r="B4285" s="1"/>
      <c r="C4285" s="1"/>
      <c r="D4285" s="1"/>
      <c r="E4285" s="1"/>
      <c r="F4285" s="1"/>
      <c r="G4285" s="1"/>
      <c r="H4285" s="1"/>
      <c r="I4285" s="1"/>
      <c r="J4285" s="1"/>
    </row>
    <row r="4286" spans="1:10" ht="13.5" customHeight="1" x14ac:dyDescent="0.35">
      <c r="A4286" s="1"/>
      <c r="B4286" s="1"/>
      <c r="C4286" s="1"/>
      <c r="D4286" s="1"/>
      <c r="E4286" s="1"/>
      <c r="F4286" s="1"/>
      <c r="G4286" s="1"/>
      <c r="H4286" s="1"/>
      <c r="I4286" s="1"/>
      <c r="J4286" s="1"/>
    </row>
    <row r="4287" spans="1:10" ht="13.5" customHeight="1" x14ac:dyDescent="0.35">
      <c r="A4287" s="1"/>
      <c r="B4287" s="1"/>
      <c r="C4287" s="1"/>
      <c r="D4287" s="1"/>
      <c r="E4287" s="1"/>
      <c r="F4287" s="1"/>
      <c r="G4287" s="1"/>
      <c r="H4287" s="1"/>
      <c r="I4287" s="1"/>
      <c r="J4287" s="1"/>
    </row>
    <row r="4288" spans="1:10" ht="13.5" customHeight="1" x14ac:dyDescent="0.35">
      <c r="A4288" s="1"/>
      <c r="B4288" s="1"/>
      <c r="C4288" s="1"/>
      <c r="D4288" s="1"/>
      <c r="E4288" s="1"/>
      <c r="F4288" s="1"/>
      <c r="G4288" s="1"/>
      <c r="H4288" s="1"/>
      <c r="I4288" s="1"/>
      <c r="J4288" s="1"/>
    </row>
    <row r="4289" spans="1:10" ht="13.5" customHeight="1" x14ac:dyDescent="0.35">
      <c r="A4289" s="1"/>
      <c r="B4289" s="1"/>
      <c r="C4289" s="1"/>
      <c r="D4289" s="1"/>
      <c r="E4289" s="1"/>
      <c r="F4289" s="1"/>
      <c r="G4289" s="1"/>
      <c r="H4289" s="1"/>
      <c r="I4289" s="1"/>
      <c r="J4289" s="1"/>
    </row>
    <row r="4290" spans="1:10" ht="13.5" customHeight="1" x14ac:dyDescent="0.35">
      <c r="A4290" s="1"/>
      <c r="B4290" s="1"/>
      <c r="C4290" s="1"/>
      <c r="D4290" s="1"/>
      <c r="E4290" s="1"/>
      <c r="F4290" s="1"/>
      <c r="G4290" s="1"/>
      <c r="H4290" s="1"/>
      <c r="I4290" s="1"/>
      <c r="J4290" s="1"/>
    </row>
    <row r="4291" spans="1:10" ht="13.5" customHeight="1" x14ac:dyDescent="0.35">
      <c r="A4291" s="1"/>
      <c r="B4291" s="1"/>
      <c r="C4291" s="1"/>
      <c r="D4291" s="1"/>
      <c r="E4291" s="1"/>
      <c r="F4291" s="1"/>
      <c r="G4291" s="1"/>
      <c r="H4291" s="1"/>
      <c r="I4291" s="1"/>
      <c r="J4291" s="1"/>
    </row>
    <row r="4292" spans="1:10" ht="13.5" customHeight="1" x14ac:dyDescent="0.35">
      <c r="A4292" s="1"/>
      <c r="B4292" s="1"/>
      <c r="C4292" s="1"/>
      <c r="D4292" s="1"/>
      <c r="E4292" s="1"/>
      <c r="F4292" s="1"/>
      <c r="G4292" s="1"/>
      <c r="H4292" s="1"/>
      <c r="I4292" s="1"/>
      <c r="J4292" s="1"/>
    </row>
    <row r="4293" spans="1:10" ht="13.5" customHeight="1" x14ac:dyDescent="0.35">
      <c r="A4293" s="1"/>
      <c r="B4293" s="1"/>
      <c r="C4293" s="1"/>
      <c r="D4293" s="1"/>
      <c r="E4293" s="1"/>
      <c r="F4293" s="1"/>
      <c r="G4293" s="1"/>
      <c r="H4293" s="1"/>
      <c r="I4293" s="1"/>
      <c r="J4293" s="1"/>
    </row>
    <row r="4294" spans="1:10" ht="13.5" customHeight="1" x14ac:dyDescent="0.35">
      <c r="A4294" s="1"/>
      <c r="B4294" s="1"/>
      <c r="C4294" s="1"/>
      <c r="D4294" s="1"/>
      <c r="E4294" s="1"/>
      <c r="F4294" s="1"/>
      <c r="G4294" s="1"/>
      <c r="H4294" s="1"/>
      <c r="I4294" s="1"/>
      <c r="J4294" s="1"/>
    </row>
    <row r="4295" spans="1:10" ht="13.5" customHeight="1" x14ac:dyDescent="0.35">
      <c r="A4295" s="1"/>
      <c r="B4295" s="1"/>
      <c r="C4295" s="1"/>
      <c r="D4295" s="1"/>
      <c r="E4295" s="1"/>
      <c r="F4295" s="1"/>
      <c r="G4295" s="1"/>
      <c r="H4295" s="1"/>
      <c r="I4295" s="1"/>
      <c r="J4295" s="1"/>
    </row>
    <row r="4296" spans="1:10" ht="13.5" customHeight="1" x14ac:dyDescent="0.35">
      <c r="A4296" s="1"/>
      <c r="B4296" s="1"/>
      <c r="C4296" s="1"/>
      <c r="D4296" s="1"/>
      <c r="E4296" s="1"/>
      <c r="F4296" s="1"/>
      <c r="G4296" s="1"/>
      <c r="H4296" s="1"/>
      <c r="I4296" s="1"/>
      <c r="J4296" s="1"/>
    </row>
    <row r="4297" spans="1:10" ht="13.5" customHeight="1" x14ac:dyDescent="0.35">
      <c r="A4297" s="1"/>
      <c r="B4297" s="1"/>
      <c r="C4297" s="1"/>
      <c r="D4297" s="1"/>
      <c r="E4297" s="1"/>
      <c r="F4297" s="1"/>
      <c r="G4297" s="1"/>
      <c r="H4297" s="1"/>
      <c r="I4297" s="1"/>
      <c r="J4297" s="1"/>
    </row>
    <row r="4298" spans="1:10" ht="13.5" customHeight="1" x14ac:dyDescent="0.35">
      <c r="A4298" s="1"/>
      <c r="B4298" s="1"/>
      <c r="C4298" s="1"/>
      <c r="D4298" s="1"/>
      <c r="E4298" s="1"/>
      <c r="F4298" s="1"/>
      <c r="G4298" s="1"/>
      <c r="H4298" s="1"/>
      <c r="I4298" s="1"/>
      <c r="J4298" s="1"/>
    </row>
    <row r="4299" spans="1:10" ht="13.5" customHeight="1" x14ac:dyDescent="0.35">
      <c r="A4299" s="1"/>
      <c r="B4299" s="1"/>
      <c r="C4299" s="1"/>
      <c r="D4299" s="1"/>
      <c r="E4299" s="1"/>
      <c r="F4299" s="1"/>
      <c r="G4299" s="1"/>
      <c r="H4299" s="1"/>
      <c r="I4299" s="1"/>
      <c r="J4299" s="1"/>
    </row>
    <row r="4300" spans="1:10" ht="13.5" customHeight="1" x14ac:dyDescent="0.35">
      <c r="A4300" s="1"/>
      <c r="B4300" s="1"/>
      <c r="C4300" s="1"/>
      <c r="D4300" s="1"/>
      <c r="E4300" s="1"/>
      <c r="F4300" s="1"/>
      <c r="G4300" s="1"/>
      <c r="H4300" s="1"/>
      <c r="I4300" s="1"/>
      <c r="J4300" s="1"/>
    </row>
    <row r="4301" spans="1:10" ht="13.5" customHeight="1" x14ac:dyDescent="0.35">
      <c r="A4301" s="1"/>
      <c r="B4301" s="1"/>
      <c r="C4301" s="1"/>
      <c r="D4301" s="1"/>
      <c r="E4301" s="1"/>
      <c r="F4301" s="1"/>
      <c r="G4301" s="1"/>
      <c r="H4301" s="1"/>
      <c r="I4301" s="1"/>
      <c r="J4301" s="1"/>
    </row>
    <row r="4302" spans="1:10" ht="13.5" customHeight="1" x14ac:dyDescent="0.35">
      <c r="A4302" s="1"/>
      <c r="B4302" s="1"/>
      <c r="C4302" s="1"/>
      <c r="D4302" s="1"/>
      <c r="E4302" s="1"/>
      <c r="F4302" s="1"/>
      <c r="G4302" s="1"/>
      <c r="H4302" s="1"/>
      <c r="I4302" s="1"/>
      <c r="J4302" s="1"/>
    </row>
    <row r="4303" spans="1:10" ht="13.5" customHeight="1" x14ac:dyDescent="0.35">
      <c r="A4303" s="1"/>
      <c r="B4303" s="1"/>
      <c r="C4303" s="1"/>
      <c r="D4303" s="1"/>
      <c r="E4303" s="1"/>
      <c r="F4303" s="1"/>
      <c r="G4303" s="1"/>
      <c r="H4303" s="1"/>
      <c r="I4303" s="1"/>
      <c r="J4303" s="1"/>
    </row>
    <row r="4304" spans="1:10" ht="13.5" customHeight="1" x14ac:dyDescent="0.35">
      <c r="A4304" s="1"/>
      <c r="B4304" s="1"/>
      <c r="C4304" s="1"/>
      <c r="D4304" s="1"/>
      <c r="E4304" s="1"/>
      <c r="F4304" s="1"/>
      <c r="G4304" s="1"/>
      <c r="H4304" s="1"/>
      <c r="I4304" s="1"/>
      <c r="J4304" s="1"/>
    </row>
    <row r="4305" spans="1:10" ht="13.5" customHeight="1" x14ac:dyDescent="0.35">
      <c r="A4305" s="1"/>
      <c r="B4305" s="1"/>
      <c r="C4305" s="1"/>
      <c r="D4305" s="1"/>
      <c r="E4305" s="1"/>
      <c r="F4305" s="1"/>
      <c r="G4305" s="1"/>
      <c r="H4305" s="1"/>
      <c r="I4305" s="1"/>
      <c r="J4305" s="1"/>
    </row>
    <row r="4306" spans="1:10" ht="13.5" customHeight="1" x14ac:dyDescent="0.35">
      <c r="A4306" s="1"/>
      <c r="B4306" s="1"/>
      <c r="C4306" s="1"/>
      <c r="D4306" s="1"/>
      <c r="E4306" s="1"/>
      <c r="F4306" s="1"/>
      <c r="G4306" s="1"/>
      <c r="H4306" s="1"/>
      <c r="I4306" s="1"/>
      <c r="J4306" s="1"/>
    </row>
    <row r="4307" spans="1:10" ht="13.5" customHeight="1" x14ac:dyDescent="0.35">
      <c r="A4307" s="1"/>
      <c r="B4307" s="1"/>
      <c r="C4307" s="1"/>
      <c r="D4307" s="1"/>
      <c r="E4307" s="1"/>
      <c r="F4307" s="1"/>
      <c r="G4307" s="1"/>
      <c r="H4307" s="1"/>
      <c r="I4307" s="1"/>
      <c r="J4307" s="1"/>
    </row>
    <row r="4308" spans="1:10" ht="13.5" customHeight="1" x14ac:dyDescent="0.35">
      <c r="A4308" s="1"/>
      <c r="B4308" s="1"/>
      <c r="C4308" s="1"/>
      <c r="D4308" s="1"/>
      <c r="E4308" s="1"/>
      <c r="F4308" s="1"/>
      <c r="G4308" s="1"/>
      <c r="H4308" s="1"/>
      <c r="I4308" s="1"/>
      <c r="J4308" s="1"/>
    </row>
    <row r="4309" spans="1:10" ht="13.5" customHeight="1" x14ac:dyDescent="0.35">
      <c r="A4309" s="1"/>
      <c r="B4309" s="1"/>
      <c r="C4309" s="1"/>
      <c r="D4309" s="1"/>
      <c r="E4309" s="1"/>
      <c r="F4309" s="1"/>
      <c r="G4309" s="1"/>
      <c r="H4309" s="1"/>
      <c r="I4309" s="1"/>
      <c r="J4309" s="1"/>
    </row>
    <row r="4310" spans="1:10" ht="13.5" customHeight="1" x14ac:dyDescent="0.35">
      <c r="A4310" s="1"/>
      <c r="B4310" s="1"/>
      <c r="C4310" s="1"/>
      <c r="D4310" s="1"/>
      <c r="E4310" s="1"/>
      <c r="F4310" s="1"/>
      <c r="G4310" s="1"/>
      <c r="H4310" s="1"/>
      <c r="I4310" s="1"/>
      <c r="J4310" s="1"/>
    </row>
    <row r="4311" spans="1:10" ht="13.5" customHeight="1" x14ac:dyDescent="0.35">
      <c r="A4311" s="1"/>
      <c r="B4311" s="1"/>
      <c r="C4311" s="1"/>
      <c r="D4311" s="1"/>
      <c r="E4311" s="1"/>
      <c r="F4311" s="1"/>
      <c r="G4311" s="1"/>
      <c r="H4311" s="1"/>
      <c r="I4311" s="1"/>
      <c r="J4311" s="1"/>
    </row>
    <row r="4312" spans="1:10" ht="13.5" customHeight="1" x14ac:dyDescent="0.35">
      <c r="A4312" s="1"/>
      <c r="B4312" s="1"/>
      <c r="C4312" s="1"/>
      <c r="D4312" s="1"/>
      <c r="E4312" s="1"/>
      <c r="F4312" s="1"/>
      <c r="G4312" s="1"/>
      <c r="H4312" s="1"/>
      <c r="I4312" s="1"/>
      <c r="J4312" s="1"/>
    </row>
    <row r="4313" spans="1:10" ht="13.5" customHeight="1" x14ac:dyDescent="0.35">
      <c r="A4313" s="1"/>
      <c r="B4313" s="1"/>
      <c r="C4313" s="1"/>
      <c r="D4313" s="1"/>
      <c r="E4313" s="1"/>
      <c r="F4313" s="1"/>
      <c r="G4313" s="1"/>
      <c r="H4313" s="1"/>
      <c r="I4313" s="1"/>
      <c r="J4313" s="1"/>
    </row>
    <row r="4314" spans="1:10" ht="13.5" customHeight="1" x14ac:dyDescent="0.35">
      <c r="A4314" s="1"/>
      <c r="B4314" s="1"/>
      <c r="C4314" s="1"/>
      <c r="D4314" s="1"/>
      <c r="E4314" s="1"/>
      <c r="F4314" s="1"/>
      <c r="G4314" s="1"/>
      <c r="H4314" s="1"/>
      <c r="I4314" s="1"/>
      <c r="J4314" s="1"/>
    </row>
    <row r="4315" spans="1:10" ht="13.5" customHeight="1" x14ac:dyDescent="0.35">
      <c r="A4315" s="1"/>
      <c r="B4315" s="1"/>
      <c r="C4315" s="1"/>
      <c r="D4315" s="1"/>
      <c r="E4315" s="1"/>
      <c r="F4315" s="1"/>
      <c r="G4315" s="1"/>
      <c r="H4315" s="1"/>
      <c r="I4315" s="1"/>
      <c r="J4315" s="1"/>
    </row>
    <row r="4316" spans="1:10" ht="13.5" customHeight="1" x14ac:dyDescent="0.35">
      <c r="A4316" s="1"/>
      <c r="B4316" s="1"/>
      <c r="C4316" s="1"/>
      <c r="D4316" s="1"/>
      <c r="E4316" s="1"/>
      <c r="F4316" s="1"/>
      <c r="G4316" s="1"/>
      <c r="H4316" s="1"/>
      <c r="I4316" s="1"/>
      <c r="J4316" s="1"/>
    </row>
    <row r="4317" spans="1:10" ht="13.5" customHeight="1" x14ac:dyDescent="0.35">
      <c r="A4317" s="1"/>
      <c r="B4317" s="1"/>
      <c r="C4317" s="1"/>
      <c r="D4317" s="1"/>
      <c r="E4317" s="1"/>
      <c r="F4317" s="1"/>
      <c r="G4317" s="1"/>
      <c r="H4317" s="1"/>
      <c r="I4317" s="1"/>
      <c r="J4317" s="1"/>
    </row>
    <row r="4318" spans="1:10" ht="13.5" customHeight="1" x14ac:dyDescent="0.35">
      <c r="A4318" s="1"/>
      <c r="B4318" s="1"/>
      <c r="C4318" s="1"/>
      <c r="D4318" s="1"/>
      <c r="E4318" s="1"/>
      <c r="F4318" s="1"/>
      <c r="G4318" s="1"/>
      <c r="H4318" s="1"/>
      <c r="I4318" s="1"/>
      <c r="J4318" s="1"/>
    </row>
    <row r="4319" spans="1:10" ht="13.5" customHeight="1" x14ac:dyDescent="0.35">
      <c r="A4319" s="1"/>
      <c r="B4319" s="1"/>
      <c r="C4319" s="1"/>
      <c r="D4319" s="1"/>
      <c r="E4319" s="1"/>
      <c r="F4319" s="1"/>
      <c r="G4319" s="1"/>
      <c r="H4319" s="1"/>
      <c r="I4319" s="1"/>
      <c r="J4319" s="1"/>
    </row>
    <row r="4320" spans="1:10" ht="13.5" customHeight="1" x14ac:dyDescent="0.35">
      <c r="A4320" s="1"/>
      <c r="B4320" s="1"/>
      <c r="C4320" s="1"/>
      <c r="D4320" s="1"/>
      <c r="E4320" s="1"/>
      <c r="F4320" s="1"/>
      <c r="G4320" s="1"/>
      <c r="H4320" s="1"/>
      <c r="I4320" s="1"/>
      <c r="J4320" s="1"/>
    </row>
    <row r="4321" spans="1:10" ht="13.5" customHeight="1" x14ac:dyDescent="0.35">
      <c r="A4321" s="1"/>
      <c r="B4321" s="1"/>
      <c r="C4321" s="1"/>
      <c r="D4321" s="1"/>
      <c r="E4321" s="1"/>
      <c r="F4321" s="1"/>
      <c r="G4321" s="1"/>
      <c r="H4321" s="1"/>
      <c r="I4321" s="1"/>
      <c r="J4321" s="1"/>
    </row>
    <row r="4322" spans="1:10" ht="13.5" customHeight="1" x14ac:dyDescent="0.35">
      <c r="A4322" s="1"/>
      <c r="B4322" s="1"/>
      <c r="C4322" s="1"/>
      <c r="D4322" s="1"/>
      <c r="E4322" s="1"/>
      <c r="F4322" s="1"/>
      <c r="G4322" s="1"/>
      <c r="H4322" s="1"/>
      <c r="I4322" s="1"/>
      <c r="J4322" s="1"/>
    </row>
    <row r="4323" spans="1:10" ht="13.5" customHeight="1" x14ac:dyDescent="0.35">
      <c r="A4323" s="1"/>
      <c r="B4323" s="1"/>
      <c r="C4323" s="1"/>
      <c r="D4323" s="1"/>
      <c r="E4323" s="1"/>
      <c r="F4323" s="1"/>
      <c r="G4323" s="1"/>
      <c r="H4323" s="1"/>
      <c r="I4323" s="1"/>
      <c r="J4323" s="1"/>
    </row>
    <row r="4324" spans="1:10" ht="13.5" customHeight="1" x14ac:dyDescent="0.35">
      <c r="A4324" s="1"/>
      <c r="B4324" s="1"/>
      <c r="C4324" s="1"/>
      <c r="D4324" s="1"/>
      <c r="E4324" s="1"/>
      <c r="F4324" s="1"/>
      <c r="G4324" s="1"/>
      <c r="H4324" s="1"/>
      <c r="I4324" s="1"/>
      <c r="J4324" s="1"/>
    </row>
    <row r="4325" spans="1:10" ht="13.5" customHeight="1" x14ac:dyDescent="0.35">
      <c r="A4325" s="1"/>
      <c r="B4325" s="1"/>
      <c r="C4325" s="1"/>
      <c r="D4325" s="1"/>
      <c r="E4325" s="1"/>
      <c r="F4325" s="1"/>
      <c r="G4325" s="1"/>
      <c r="H4325" s="1"/>
      <c r="I4325" s="1"/>
      <c r="J4325" s="1"/>
    </row>
    <row r="4326" spans="1:10" ht="13.5" customHeight="1" x14ac:dyDescent="0.35">
      <c r="A4326" s="1"/>
      <c r="B4326" s="1"/>
      <c r="C4326" s="1"/>
      <c r="D4326" s="1"/>
      <c r="E4326" s="1"/>
      <c r="F4326" s="1"/>
      <c r="G4326" s="1"/>
      <c r="H4326" s="1"/>
      <c r="I4326" s="1"/>
      <c r="J4326" s="1"/>
    </row>
    <row r="4327" spans="1:10" ht="13.5" customHeight="1" x14ac:dyDescent="0.35">
      <c r="A4327" s="1"/>
      <c r="B4327" s="1"/>
      <c r="C4327" s="1"/>
      <c r="D4327" s="1"/>
      <c r="E4327" s="1"/>
      <c r="F4327" s="1"/>
      <c r="G4327" s="1"/>
      <c r="H4327" s="1"/>
      <c r="I4327" s="1"/>
      <c r="J4327" s="1"/>
    </row>
    <row r="4328" spans="1:10" ht="13.5" customHeight="1" x14ac:dyDescent="0.35">
      <c r="A4328" s="1"/>
      <c r="B4328" s="1"/>
      <c r="C4328" s="1"/>
      <c r="D4328" s="1"/>
      <c r="E4328" s="1"/>
      <c r="F4328" s="1"/>
      <c r="G4328" s="1"/>
      <c r="H4328" s="1"/>
      <c r="I4328" s="1"/>
      <c r="J4328" s="1"/>
    </row>
    <row r="4329" spans="1:10" ht="13.5" customHeight="1" x14ac:dyDescent="0.35">
      <c r="A4329" s="1"/>
      <c r="B4329" s="1"/>
      <c r="C4329" s="1"/>
      <c r="D4329" s="1"/>
      <c r="E4329" s="1"/>
      <c r="F4329" s="1"/>
      <c r="G4329" s="1"/>
      <c r="H4329" s="1"/>
      <c r="I4329" s="1"/>
      <c r="J4329" s="1"/>
    </row>
    <row r="4330" spans="1:10" ht="13.5" customHeight="1" x14ac:dyDescent="0.35">
      <c r="A4330" s="1"/>
      <c r="B4330" s="1"/>
      <c r="C4330" s="1"/>
      <c r="D4330" s="1"/>
      <c r="E4330" s="1"/>
      <c r="F4330" s="1"/>
      <c r="G4330" s="1"/>
      <c r="H4330" s="1"/>
      <c r="I4330" s="1"/>
      <c r="J4330" s="1"/>
    </row>
    <row r="4331" spans="1:10" ht="13.5" customHeight="1" x14ac:dyDescent="0.35">
      <c r="A4331" s="1"/>
      <c r="B4331" s="1"/>
      <c r="C4331" s="1"/>
      <c r="D4331" s="1"/>
      <c r="E4331" s="1"/>
      <c r="F4331" s="1"/>
      <c r="G4331" s="1"/>
      <c r="H4331" s="1"/>
      <c r="I4331" s="1"/>
      <c r="J4331" s="1"/>
    </row>
    <row r="4332" spans="1:10" ht="13.5" customHeight="1" x14ac:dyDescent="0.35">
      <c r="A4332" s="1"/>
      <c r="B4332" s="1"/>
      <c r="C4332" s="1"/>
      <c r="D4332" s="1"/>
      <c r="E4332" s="1"/>
      <c r="F4332" s="1"/>
      <c r="G4332" s="1"/>
      <c r="H4332" s="1"/>
      <c r="I4332" s="1"/>
      <c r="J4332" s="1"/>
    </row>
    <row r="4333" spans="1:10" ht="13.5" customHeight="1" x14ac:dyDescent="0.35">
      <c r="A4333" s="1"/>
      <c r="B4333" s="1"/>
      <c r="C4333" s="1"/>
      <c r="D4333" s="1"/>
      <c r="E4333" s="1"/>
      <c r="F4333" s="1"/>
      <c r="G4333" s="1"/>
      <c r="H4333" s="1"/>
      <c r="I4333" s="1"/>
      <c r="J4333" s="1"/>
    </row>
    <row r="4334" spans="1:10" ht="13.5" customHeight="1" x14ac:dyDescent="0.35">
      <c r="A4334" s="1"/>
      <c r="B4334" s="1"/>
      <c r="C4334" s="1"/>
      <c r="D4334" s="1"/>
      <c r="E4334" s="1"/>
      <c r="F4334" s="1"/>
      <c r="G4334" s="1"/>
      <c r="H4334" s="1"/>
      <c r="I4334" s="1"/>
      <c r="J4334" s="1"/>
    </row>
    <row r="4335" spans="1:10" ht="13.5" customHeight="1" x14ac:dyDescent="0.35">
      <c r="A4335" s="1"/>
      <c r="B4335" s="1"/>
      <c r="C4335" s="1"/>
      <c r="D4335" s="1"/>
      <c r="E4335" s="1"/>
      <c r="F4335" s="1"/>
      <c r="G4335" s="1"/>
      <c r="H4335" s="1"/>
      <c r="I4335" s="1"/>
      <c r="J4335" s="1"/>
    </row>
    <row r="4336" spans="1:10" ht="13.5" customHeight="1" x14ac:dyDescent="0.35">
      <c r="A4336" s="1"/>
      <c r="B4336" s="1"/>
      <c r="C4336" s="1"/>
      <c r="D4336" s="1"/>
      <c r="E4336" s="1"/>
      <c r="F4336" s="1"/>
      <c r="G4336" s="1"/>
      <c r="H4336" s="1"/>
      <c r="I4336" s="1"/>
      <c r="J4336" s="1"/>
    </row>
    <row r="4337" spans="1:10" ht="13.5" customHeight="1" x14ac:dyDescent="0.35">
      <c r="A4337" s="1"/>
      <c r="B4337" s="1"/>
      <c r="C4337" s="1"/>
      <c r="D4337" s="1"/>
      <c r="E4337" s="1"/>
      <c r="F4337" s="1"/>
      <c r="G4337" s="1"/>
      <c r="H4337" s="1"/>
      <c r="I4337" s="1"/>
      <c r="J4337" s="1"/>
    </row>
    <row r="4338" spans="1:10" ht="13.5" customHeight="1" x14ac:dyDescent="0.35">
      <c r="A4338" s="1"/>
      <c r="B4338" s="1"/>
      <c r="C4338" s="1"/>
      <c r="D4338" s="1"/>
      <c r="E4338" s="1"/>
      <c r="F4338" s="1"/>
      <c r="G4338" s="1"/>
      <c r="H4338" s="1"/>
      <c r="I4338" s="1"/>
      <c r="J4338" s="1"/>
    </row>
    <row r="4339" spans="1:10" ht="13.5" customHeight="1" x14ac:dyDescent="0.35">
      <c r="A4339" s="1"/>
      <c r="B4339" s="1"/>
      <c r="C4339" s="1"/>
      <c r="D4339" s="1"/>
      <c r="E4339" s="1"/>
      <c r="F4339" s="1"/>
      <c r="G4339" s="1"/>
      <c r="H4339" s="1"/>
      <c r="I4339" s="1"/>
      <c r="J4339" s="1"/>
    </row>
    <row r="4340" spans="1:10" ht="13.5" customHeight="1" x14ac:dyDescent="0.35">
      <c r="A4340" s="1"/>
      <c r="B4340" s="1"/>
      <c r="C4340" s="1"/>
      <c r="D4340" s="1"/>
      <c r="E4340" s="1"/>
      <c r="F4340" s="1"/>
      <c r="G4340" s="1"/>
      <c r="H4340" s="1"/>
      <c r="I4340" s="1"/>
      <c r="J4340" s="1"/>
    </row>
    <row r="4341" spans="1:10" ht="13.5" customHeight="1" x14ac:dyDescent="0.35">
      <c r="A4341" s="1"/>
      <c r="B4341" s="1"/>
      <c r="C4341" s="1"/>
      <c r="D4341" s="1"/>
      <c r="E4341" s="1"/>
      <c r="F4341" s="1"/>
      <c r="G4341" s="1"/>
      <c r="H4341" s="1"/>
      <c r="I4341" s="1"/>
      <c r="J4341" s="1"/>
    </row>
    <row r="4342" spans="1:10" ht="13.5" customHeight="1" x14ac:dyDescent="0.35">
      <c r="A4342" s="1"/>
      <c r="B4342" s="1"/>
      <c r="C4342" s="1"/>
      <c r="D4342" s="1"/>
      <c r="E4342" s="1"/>
      <c r="F4342" s="1"/>
      <c r="G4342" s="1"/>
      <c r="H4342" s="1"/>
      <c r="I4342" s="1"/>
      <c r="J4342" s="1"/>
    </row>
    <row r="4343" spans="1:10" ht="13.5" customHeight="1" x14ac:dyDescent="0.35">
      <c r="A4343" s="1"/>
      <c r="B4343" s="1"/>
      <c r="C4343" s="1"/>
      <c r="D4343" s="1"/>
      <c r="E4343" s="1"/>
      <c r="F4343" s="1"/>
      <c r="G4343" s="1"/>
      <c r="H4343" s="1"/>
      <c r="I4343" s="1"/>
      <c r="J4343" s="1"/>
    </row>
    <row r="4344" spans="1:10" ht="13.5" customHeight="1" x14ac:dyDescent="0.35">
      <c r="A4344" s="1"/>
      <c r="B4344" s="1"/>
      <c r="C4344" s="1"/>
      <c r="D4344" s="1"/>
      <c r="E4344" s="1"/>
      <c r="F4344" s="1"/>
      <c r="G4344" s="1"/>
      <c r="H4344" s="1"/>
      <c r="I4344" s="1"/>
      <c r="J4344" s="1"/>
    </row>
    <row r="4345" spans="1:10" ht="13.5" customHeight="1" x14ac:dyDescent="0.35">
      <c r="A4345" s="1"/>
      <c r="B4345" s="1"/>
      <c r="C4345" s="1"/>
      <c r="D4345" s="1"/>
      <c r="E4345" s="1"/>
      <c r="F4345" s="1"/>
      <c r="G4345" s="1"/>
      <c r="H4345" s="1"/>
      <c r="I4345" s="1"/>
      <c r="J4345" s="1"/>
    </row>
    <row r="4346" spans="1:10" ht="13.5" customHeight="1" x14ac:dyDescent="0.35">
      <c r="A4346" s="1"/>
      <c r="B4346" s="1"/>
      <c r="C4346" s="1"/>
      <c r="D4346" s="1"/>
      <c r="E4346" s="1"/>
      <c r="F4346" s="1"/>
      <c r="G4346" s="1"/>
      <c r="H4346" s="1"/>
      <c r="I4346" s="1"/>
      <c r="J4346" s="1"/>
    </row>
    <row r="4347" spans="1:10" ht="13.5" customHeight="1" x14ac:dyDescent="0.35">
      <c r="A4347" s="1"/>
      <c r="B4347" s="1"/>
      <c r="C4347" s="1"/>
      <c r="D4347" s="1"/>
      <c r="E4347" s="1"/>
      <c r="F4347" s="1"/>
      <c r="G4347" s="1"/>
      <c r="H4347" s="1"/>
      <c r="I4347" s="1"/>
      <c r="J4347" s="1"/>
    </row>
    <row r="4348" spans="1:10" ht="13.5" customHeight="1" x14ac:dyDescent="0.35">
      <c r="A4348" s="1"/>
      <c r="B4348" s="1"/>
      <c r="C4348" s="1"/>
      <c r="D4348" s="1"/>
      <c r="E4348" s="1"/>
      <c r="F4348" s="1"/>
      <c r="G4348" s="1"/>
      <c r="H4348" s="1"/>
      <c r="I4348" s="1"/>
      <c r="J4348" s="1"/>
    </row>
    <row r="4349" spans="1:10" ht="13.5" customHeight="1" x14ac:dyDescent="0.35">
      <c r="A4349" s="1"/>
      <c r="B4349" s="1"/>
      <c r="C4349" s="1"/>
      <c r="D4349" s="1"/>
      <c r="E4349" s="1"/>
      <c r="F4349" s="1"/>
      <c r="G4349" s="1"/>
      <c r="H4349" s="1"/>
      <c r="I4349" s="1"/>
      <c r="J4349" s="1"/>
    </row>
    <row r="4350" spans="1:10" ht="13.5" customHeight="1" x14ac:dyDescent="0.35">
      <c r="A4350" s="1"/>
      <c r="B4350" s="1"/>
      <c r="C4350" s="1"/>
      <c r="D4350" s="1"/>
      <c r="E4350" s="1"/>
      <c r="F4350" s="1"/>
      <c r="G4350" s="1"/>
      <c r="H4350" s="1"/>
      <c r="I4350" s="1"/>
      <c r="J4350" s="1"/>
    </row>
    <row r="4351" spans="1:10" ht="13.5" customHeight="1" x14ac:dyDescent="0.35">
      <c r="A4351" s="1"/>
      <c r="B4351" s="1"/>
      <c r="C4351" s="1"/>
      <c r="D4351" s="1"/>
      <c r="E4351" s="1"/>
      <c r="F4351" s="1"/>
      <c r="G4351" s="1"/>
      <c r="H4351" s="1"/>
      <c r="I4351" s="1"/>
      <c r="J4351" s="1"/>
    </row>
    <row r="4352" spans="1:10" ht="13.5" customHeight="1" x14ac:dyDescent="0.35">
      <c r="A4352" s="1"/>
      <c r="B4352" s="1"/>
      <c r="C4352" s="1"/>
      <c r="D4352" s="1"/>
      <c r="E4352" s="1"/>
      <c r="F4352" s="1"/>
      <c r="G4352" s="1"/>
      <c r="H4352" s="1"/>
      <c r="I4352" s="1"/>
      <c r="J4352" s="1"/>
    </row>
    <row r="4353" spans="1:10" ht="13.5" customHeight="1" x14ac:dyDescent="0.35">
      <c r="A4353" s="1"/>
      <c r="B4353" s="1"/>
      <c r="C4353" s="1"/>
      <c r="D4353" s="1"/>
      <c r="E4353" s="1"/>
      <c r="F4353" s="1"/>
      <c r="G4353" s="1"/>
      <c r="H4353" s="1"/>
      <c r="I4353" s="1"/>
      <c r="J4353" s="1"/>
    </row>
    <row r="4354" spans="1:10" ht="13.5" customHeight="1" x14ac:dyDescent="0.35">
      <c r="A4354" s="1"/>
      <c r="B4354" s="1"/>
      <c r="C4354" s="1"/>
      <c r="D4354" s="1"/>
      <c r="E4354" s="1"/>
      <c r="F4354" s="1"/>
      <c r="G4354" s="1"/>
      <c r="H4354" s="1"/>
      <c r="I4354" s="1"/>
      <c r="J4354" s="1"/>
    </row>
    <row r="4355" spans="1:10" ht="13.5" customHeight="1" x14ac:dyDescent="0.35">
      <c r="A4355" s="1"/>
      <c r="B4355" s="1"/>
      <c r="C4355" s="1"/>
      <c r="D4355" s="1"/>
      <c r="E4355" s="1"/>
      <c r="F4355" s="1"/>
      <c r="G4355" s="1"/>
      <c r="H4355" s="1"/>
      <c r="I4355" s="1"/>
      <c r="J4355" s="1"/>
    </row>
    <row r="4356" spans="1:10" ht="13.5" customHeight="1" x14ac:dyDescent="0.35">
      <c r="A4356" s="1"/>
      <c r="B4356" s="1"/>
      <c r="C4356" s="1"/>
      <c r="D4356" s="1"/>
      <c r="E4356" s="1"/>
      <c r="F4356" s="1"/>
      <c r="G4356" s="1"/>
      <c r="H4356" s="1"/>
      <c r="I4356" s="1"/>
      <c r="J4356" s="1"/>
    </row>
    <row r="4357" spans="1:10" ht="13.5" customHeight="1" x14ac:dyDescent="0.35">
      <c r="A4357" s="1"/>
      <c r="B4357" s="1"/>
      <c r="C4357" s="1"/>
      <c r="D4357" s="1"/>
      <c r="E4357" s="1"/>
      <c r="F4357" s="1"/>
      <c r="G4357" s="1"/>
      <c r="H4357" s="1"/>
      <c r="I4357" s="1"/>
      <c r="J4357" s="1"/>
    </row>
    <row r="4358" spans="1:10" ht="13.5" customHeight="1" x14ac:dyDescent="0.35">
      <c r="A4358" s="1"/>
      <c r="B4358" s="1"/>
      <c r="C4358" s="1"/>
      <c r="D4358" s="1"/>
      <c r="E4358" s="1"/>
      <c r="F4358" s="1"/>
      <c r="G4358" s="1"/>
      <c r="H4358" s="1"/>
      <c r="I4358" s="1"/>
      <c r="J4358" s="1"/>
    </row>
    <row r="4359" spans="1:10" ht="13.5" customHeight="1" x14ac:dyDescent="0.35">
      <c r="A4359" s="1"/>
      <c r="B4359" s="1"/>
      <c r="C4359" s="1"/>
      <c r="D4359" s="1"/>
      <c r="E4359" s="1"/>
      <c r="F4359" s="1"/>
      <c r="G4359" s="1"/>
      <c r="H4359" s="1"/>
      <c r="I4359" s="1"/>
      <c r="J4359" s="1"/>
    </row>
    <row r="4360" spans="1:10" ht="13.5" customHeight="1" x14ac:dyDescent="0.35">
      <c r="A4360" s="1"/>
      <c r="B4360" s="1"/>
      <c r="C4360" s="1"/>
      <c r="D4360" s="1"/>
      <c r="E4360" s="1"/>
      <c r="F4360" s="1"/>
      <c r="G4360" s="1"/>
      <c r="H4360" s="1"/>
      <c r="I4360" s="1"/>
      <c r="J4360" s="1"/>
    </row>
    <row r="4361" spans="1:10" ht="13.5" customHeight="1" x14ac:dyDescent="0.35">
      <c r="A4361" s="1"/>
      <c r="B4361" s="1"/>
      <c r="C4361" s="1"/>
      <c r="D4361" s="1"/>
      <c r="E4361" s="1"/>
      <c r="F4361" s="1"/>
      <c r="G4361" s="1"/>
      <c r="H4361" s="1"/>
      <c r="I4361" s="1"/>
      <c r="J4361" s="1"/>
    </row>
    <row r="4362" spans="1:10" ht="13.5" customHeight="1" x14ac:dyDescent="0.35">
      <c r="A4362" s="1"/>
      <c r="B4362" s="1"/>
      <c r="C4362" s="1"/>
      <c r="D4362" s="1"/>
      <c r="E4362" s="1"/>
      <c r="F4362" s="1"/>
      <c r="G4362" s="1"/>
      <c r="H4362" s="1"/>
      <c r="I4362" s="1"/>
      <c r="J4362" s="1"/>
    </row>
    <row r="4363" spans="1:10" ht="13.5" customHeight="1" x14ac:dyDescent="0.35">
      <c r="A4363" s="1"/>
      <c r="B4363" s="1"/>
      <c r="C4363" s="1"/>
      <c r="D4363" s="1"/>
      <c r="E4363" s="1"/>
      <c r="F4363" s="1"/>
      <c r="G4363" s="1"/>
      <c r="H4363" s="1"/>
      <c r="I4363" s="1"/>
      <c r="J4363" s="1"/>
    </row>
    <row r="4364" spans="1:10" ht="13.5" customHeight="1" x14ac:dyDescent="0.35">
      <c r="A4364" s="1"/>
      <c r="B4364" s="1"/>
      <c r="C4364" s="1"/>
      <c r="D4364" s="1"/>
      <c r="E4364" s="1"/>
      <c r="F4364" s="1"/>
      <c r="G4364" s="1"/>
      <c r="H4364" s="1"/>
      <c r="I4364" s="1"/>
      <c r="J4364" s="1"/>
    </row>
    <row r="4365" spans="1:10" ht="13.5" customHeight="1" x14ac:dyDescent="0.35">
      <c r="A4365" s="1"/>
      <c r="B4365" s="1"/>
      <c r="C4365" s="1"/>
      <c r="D4365" s="1"/>
      <c r="E4365" s="1"/>
      <c r="F4365" s="1"/>
      <c r="G4365" s="1"/>
      <c r="H4365" s="1"/>
      <c r="I4365" s="1"/>
      <c r="J4365" s="1"/>
    </row>
    <row r="4366" spans="1:10" ht="13.5" customHeight="1" x14ac:dyDescent="0.35">
      <c r="A4366" s="1"/>
      <c r="B4366" s="1"/>
      <c r="C4366" s="1"/>
      <c r="D4366" s="1"/>
      <c r="E4366" s="1"/>
      <c r="F4366" s="1"/>
      <c r="G4366" s="1"/>
      <c r="H4366" s="1"/>
      <c r="I4366" s="1"/>
      <c r="J4366" s="1"/>
    </row>
    <row r="4367" spans="1:10" ht="13.5" customHeight="1" x14ac:dyDescent="0.35">
      <c r="A4367" s="1"/>
      <c r="B4367" s="1"/>
      <c r="C4367" s="1"/>
      <c r="D4367" s="1"/>
      <c r="E4367" s="1"/>
      <c r="F4367" s="1"/>
      <c r="G4367" s="1"/>
      <c r="H4367" s="1"/>
      <c r="I4367" s="1"/>
      <c r="J4367" s="1"/>
    </row>
    <row r="4368" spans="1:10" ht="13.5" customHeight="1" x14ac:dyDescent="0.35">
      <c r="A4368" s="1"/>
      <c r="B4368" s="1"/>
      <c r="C4368" s="1"/>
      <c r="D4368" s="1"/>
      <c r="E4368" s="1"/>
      <c r="F4368" s="1"/>
      <c r="G4368" s="1"/>
      <c r="H4368" s="1"/>
      <c r="I4368" s="1"/>
      <c r="J4368" s="1"/>
    </row>
    <row r="4369" spans="1:10" ht="13.5" customHeight="1" x14ac:dyDescent="0.35">
      <c r="A4369" s="1"/>
      <c r="B4369" s="1"/>
      <c r="C4369" s="1"/>
      <c r="D4369" s="1"/>
      <c r="E4369" s="1"/>
      <c r="F4369" s="1"/>
      <c r="G4369" s="1"/>
      <c r="H4369" s="1"/>
      <c r="I4369" s="1"/>
      <c r="J4369" s="1"/>
    </row>
    <row r="4370" spans="1:10" ht="13.5" customHeight="1" x14ac:dyDescent="0.35">
      <c r="A4370" s="1"/>
      <c r="B4370" s="1"/>
      <c r="C4370" s="1"/>
      <c r="D4370" s="1"/>
      <c r="E4370" s="1"/>
      <c r="F4370" s="1"/>
      <c r="G4370" s="1"/>
      <c r="H4370" s="1"/>
      <c r="I4370" s="1"/>
      <c r="J4370" s="1"/>
    </row>
    <row r="4371" spans="1:10" ht="13.5" customHeight="1" x14ac:dyDescent="0.35">
      <c r="A4371" s="1"/>
      <c r="B4371" s="1"/>
      <c r="C4371" s="1"/>
      <c r="D4371" s="1"/>
      <c r="E4371" s="1"/>
      <c r="F4371" s="1"/>
      <c r="G4371" s="1"/>
      <c r="H4371" s="1"/>
      <c r="I4371" s="1"/>
      <c r="J4371" s="1"/>
    </row>
    <row r="4372" spans="1:10" ht="13.5" customHeight="1" x14ac:dyDescent="0.35">
      <c r="A4372" s="1"/>
      <c r="B4372" s="1"/>
      <c r="C4372" s="1"/>
      <c r="D4372" s="1"/>
      <c r="E4372" s="1"/>
      <c r="F4372" s="1"/>
      <c r="G4372" s="1"/>
      <c r="H4372" s="1"/>
      <c r="I4372" s="1"/>
      <c r="J4372" s="1"/>
    </row>
    <row r="4373" spans="1:10" ht="13.5" customHeight="1" x14ac:dyDescent="0.35">
      <c r="A4373" s="1"/>
      <c r="B4373" s="1"/>
      <c r="C4373" s="1"/>
      <c r="D4373" s="1"/>
      <c r="E4373" s="1"/>
      <c r="F4373" s="1"/>
      <c r="G4373" s="1"/>
      <c r="H4373" s="1"/>
      <c r="I4373" s="1"/>
      <c r="J4373" s="1"/>
    </row>
    <row r="4374" spans="1:10" ht="13.5" customHeight="1" x14ac:dyDescent="0.35">
      <c r="A4374" s="1"/>
      <c r="B4374" s="1"/>
      <c r="C4374" s="1"/>
      <c r="D4374" s="1"/>
      <c r="E4374" s="1"/>
      <c r="F4374" s="1"/>
      <c r="G4374" s="1"/>
      <c r="H4374" s="1"/>
      <c r="I4374" s="1"/>
      <c r="J4374" s="1"/>
    </row>
    <row r="4375" spans="1:10" ht="13.5" customHeight="1" x14ac:dyDescent="0.35">
      <c r="A4375" s="1"/>
      <c r="B4375" s="1"/>
      <c r="C4375" s="1"/>
      <c r="D4375" s="1"/>
      <c r="E4375" s="1"/>
      <c r="F4375" s="1"/>
      <c r="G4375" s="1"/>
      <c r="H4375" s="1"/>
      <c r="I4375" s="1"/>
      <c r="J4375" s="1"/>
    </row>
    <row r="4376" spans="1:10" ht="13.5" customHeight="1" x14ac:dyDescent="0.35">
      <c r="A4376" s="1"/>
      <c r="B4376" s="1"/>
      <c r="C4376" s="1"/>
      <c r="D4376" s="1"/>
      <c r="E4376" s="1"/>
      <c r="F4376" s="1"/>
      <c r="G4376" s="1"/>
      <c r="H4376" s="1"/>
      <c r="I4376" s="1"/>
      <c r="J4376" s="1"/>
    </row>
    <row r="4377" spans="1:10" ht="13.5" customHeight="1" x14ac:dyDescent="0.35">
      <c r="A4377" s="1"/>
      <c r="B4377" s="1"/>
      <c r="C4377" s="1"/>
      <c r="D4377" s="1"/>
      <c r="E4377" s="1"/>
      <c r="F4377" s="1"/>
      <c r="G4377" s="1"/>
      <c r="H4377" s="1"/>
      <c r="I4377" s="1"/>
      <c r="J4377" s="1"/>
    </row>
    <row r="4378" spans="1:10" ht="13.5" customHeight="1" x14ac:dyDescent="0.35">
      <c r="A4378" s="1"/>
      <c r="B4378" s="1"/>
      <c r="C4378" s="1"/>
      <c r="D4378" s="1"/>
      <c r="E4378" s="1"/>
      <c r="F4378" s="1"/>
      <c r="G4378" s="1"/>
      <c r="H4378" s="1"/>
      <c r="I4378" s="1"/>
      <c r="J4378" s="1"/>
    </row>
    <row r="4379" spans="1:10" ht="13.5" customHeight="1" x14ac:dyDescent="0.35">
      <c r="A4379" s="1"/>
      <c r="B4379" s="1"/>
      <c r="C4379" s="1"/>
      <c r="D4379" s="1"/>
      <c r="E4379" s="1"/>
      <c r="F4379" s="1"/>
      <c r="G4379" s="1"/>
      <c r="H4379" s="1"/>
      <c r="I4379" s="1"/>
      <c r="J4379" s="1"/>
    </row>
    <row r="4380" spans="1:10" ht="13.5" customHeight="1" x14ac:dyDescent="0.35">
      <c r="A4380" s="1"/>
      <c r="B4380" s="1"/>
      <c r="C4380" s="1"/>
      <c r="D4380" s="1"/>
      <c r="E4380" s="1"/>
      <c r="F4380" s="1"/>
      <c r="G4380" s="1"/>
      <c r="H4380" s="1"/>
      <c r="I4380" s="1"/>
      <c r="J4380" s="1"/>
    </row>
    <row r="4381" spans="1:10" ht="13.5" customHeight="1" x14ac:dyDescent="0.35">
      <c r="A4381" s="1"/>
      <c r="B4381" s="1"/>
      <c r="C4381" s="1"/>
      <c r="D4381" s="1"/>
      <c r="E4381" s="1"/>
      <c r="F4381" s="1"/>
      <c r="G4381" s="1"/>
      <c r="H4381" s="1"/>
      <c r="I4381" s="1"/>
      <c r="J4381" s="1"/>
    </row>
    <row r="4382" spans="1:10" ht="13.5" customHeight="1" x14ac:dyDescent="0.35">
      <c r="A4382" s="1"/>
      <c r="B4382" s="1"/>
      <c r="C4382" s="1"/>
      <c r="D4382" s="1"/>
      <c r="E4382" s="1"/>
      <c r="F4382" s="1"/>
      <c r="G4382" s="1"/>
      <c r="H4382" s="1"/>
      <c r="I4382" s="1"/>
      <c r="J4382" s="1"/>
    </row>
    <row r="4383" spans="1:10" ht="13.5" customHeight="1" x14ac:dyDescent="0.35">
      <c r="A4383" s="1"/>
      <c r="B4383" s="1"/>
      <c r="C4383" s="1"/>
      <c r="D4383" s="1"/>
      <c r="E4383" s="1"/>
      <c r="F4383" s="1"/>
      <c r="G4383" s="1"/>
      <c r="H4383" s="1"/>
      <c r="I4383" s="1"/>
      <c r="J4383" s="1"/>
    </row>
    <row r="4384" spans="1:10" ht="13.5" customHeight="1" x14ac:dyDescent="0.35">
      <c r="A4384" s="1"/>
      <c r="B4384" s="1"/>
      <c r="C4384" s="1"/>
      <c r="D4384" s="1"/>
      <c r="E4384" s="1"/>
      <c r="F4384" s="1"/>
      <c r="G4384" s="1"/>
      <c r="H4384" s="1"/>
      <c r="I4384" s="1"/>
      <c r="J4384" s="1"/>
    </row>
    <row r="4385" spans="1:10" ht="13.5" customHeight="1" x14ac:dyDescent="0.35">
      <c r="A4385" s="1"/>
      <c r="B4385" s="1"/>
      <c r="C4385" s="1"/>
      <c r="D4385" s="1"/>
      <c r="E4385" s="1"/>
      <c r="F4385" s="1"/>
      <c r="G4385" s="1"/>
      <c r="H4385" s="1"/>
      <c r="I4385" s="1"/>
      <c r="J4385" s="1"/>
    </row>
    <row r="4386" spans="1:10" ht="13.5" customHeight="1" x14ac:dyDescent="0.35">
      <c r="A4386" s="1"/>
      <c r="B4386" s="1"/>
      <c r="C4386" s="1"/>
      <c r="D4386" s="1"/>
      <c r="E4386" s="1"/>
      <c r="F4386" s="1"/>
      <c r="G4386" s="1"/>
      <c r="H4386" s="1"/>
      <c r="I4386" s="1"/>
      <c r="J4386" s="1"/>
    </row>
    <row r="4387" spans="1:10" ht="13.5" customHeight="1" x14ac:dyDescent="0.35">
      <c r="A4387" s="1"/>
      <c r="B4387" s="1"/>
      <c r="C4387" s="1"/>
      <c r="D4387" s="1"/>
      <c r="E4387" s="1"/>
      <c r="F4387" s="1"/>
      <c r="G4387" s="1"/>
      <c r="H4387" s="1"/>
      <c r="I4387" s="1"/>
      <c r="J4387" s="1"/>
    </row>
    <row r="4388" spans="1:10" ht="13.5" customHeight="1" x14ac:dyDescent="0.35">
      <c r="A4388" s="1"/>
      <c r="B4388" s="1"/>
      <c r="C4388" s="1"/>
      <c r="D4388" s="1"/>
      <c r="E4388" s="1"/>
      <c r="F4388" s="1"/>
      <c r="G4388" s="1"/>
      <c r="H4388" s="1"/>
      <c r="I4388" s="1"/>
      <c r="J4388" s="1"/>
    </row>
    <row r="4389" spans="1:10" ht="13.5" customHeight="1" x14ac:dyDescent="0.35">
      <c r="A4389" s="1"/>
      <c r="B4389" s="1"/>
      <c r="C4389" s="1"/>
      <c r="D4389" s="1"/>
      <c r="E4389" s="1"/>
      <c r="F4389" s="1"/>
      <c r="G4389" s="1"/>
      <c r="H4389" s="1"/>
      <c r="I4389" s="1"/>
      <c r="J4389" s="1"/>
    </row>
    <row r="4390" spans="1:10" ht="13.5" customHeight="1" x14ac:dyDescent="0.35">
      <c r="A4390" s="1"/>
      <c r="B4390" s="1"/>
      <c r="C4390" s="1"/>
      <c r="D4390" s="1"/>
      <c r="E4390" s="1"/>
      <c r="F4390" s="1"/>
      <c r="G4390" s="1"/>
      <c r="H4390" s="1"/>
      <c r="I4390" s="1"/>
      <c r="J4390" s="1"/>
    </row>
    <row r="4391" spans="1:10" ht="13.5" customHeight="1" x14ac:dyDescent="0.35">
      <c r="A4391" s="1"/>
      <c r="B4391" s="1"/>
      <c r="C4391" s="1"/>
      <c r="D4391" s="1"/>
      <c r="E4391" s="1"/>
      <c r="F4391" s="1"/>
      <c r="G4391" s="1"/>
      <c r="H4391" s="1"/>
      <c r="I4391" s="1"/>
      <c r="J4391" s="1"/>
    </row>
    <row r="4392" spans="1:10" ht="13.5" customHeight="1" x14ac:dyDescent="0.35">
      <c r="A4392" s="1"/>
      <c r="B4392" s="1"/>
      <c r="C4392" s="1"/>
      <c r="D4392" s="1"/>
      <c r="E4392" s="1"/>
      <c r="F4392" s="1"/>
      <c r="G4392" s="1"/>
      <c r="H4392" s="1"/>
      <c r="I4392" s="1"/>
      <c r="J4392" s="1"/>
    </row>
    <row r="4393" spans="1:10" ht="13.5" customHeight="1" x14ac:dyDescent="0.35">
      <c r="A4393" s="1"/>
      <c r="B4393" s="1"/>
      <c r="C4393" s="1"/>
      <c r="D4393" s="1"/>
      <c r="E4393" s="1"/>
      <c r="F4393" s="1"/>
      <c r="G4393" s="1"/>
      <c r="H4393" s="1"/>
      <c r="I4393" s="1"/>
      <c r="J4393" s="1"/>
    </row>
    <row r="4394" spans="1:10" ht="13.5" customHeight="1" x14ac:dyDescent="0.35">
      <c r="A4394" s="1"/>
      <c r="B4394" s="1"/>
      <c r="C4394" s="1"/>
      <c r="D4394" s="1"/>
      <c r="E4394" s="1"/>
      <c r="F4394" s="1"/>
      <c r="G4394" s="1"/>
      <c r="H4394" s="1"/>
      <c r="I4394" s="1"/>
      <c r="J4394" s="1"/>
    </row>
    <row r="4395" spans="1:10" ht="13.5" customHeight="1" x14ac:dyDescent="0.35">
      <c r="A4395" s="1"/>
      <c r="B4395" s="1"/>
      <c r="C4395" s="1"/>
      <c r="D4395" s="1"/>
      <c r="E4395" s="1"/>
      <c r="F4395" s="1"/>
      <c r="G4395" s="1"/>
      <c r="H4395" s="1"/>
      <c r="I4395" s="1"/>
      <c r="J4395" s="1"/>
    </row>
    <row r="4396" spans="1:10" ht="13.5" customHeight="1" x14ac:dyDescent="0.35">
      <c r="A4396" s="1"/>
      <c r="B4396" s="1"/>
      <c r="C4396" s="1"/>
      <c r="D4396" s="1"/>
      <c r="E4396" s="1"/>
      <c r="F4396" s="1"/>
      <c r="G4396" s="1"/>
      <c r="H4396" s="1"/>
      <c r="I4396" s="1"/>
      <c r="J4396" s="1"/>
    </row>
    <row r="4397" spans="1:10" ht="13.5" customHeight="1" x14ac:dyDescent="0.35">
      <c r="A4397" s="1"/>
      <c r="B4397" s="1"/>
      <c r="C4397" s="1"/>
      <c r="D4397" s="1"/>
      <c r="E4397" s="1"/>
      <c r="F4397" s="1"/>
      <c r="G4397" s="1"/>
      <c r="H4397" s="1"/>
      <c r="I4397" s="1"/>
      <c r="J4397" s="1"/>
    </row>
    <row r="4398" spans="1:10" ht="13.5" customHeight="1" x14ac:dyDescent="0.35">
      <c r="A4398" s="1"/>
      <c r="B4398" s="1"/>
      <c r="C4398" s="1"/>
      <c r="D4398" s="1"/>
      <c r="E4398" s="1"/>
      <c r="F4398" s="1"/>
      <c r="G4398" s="1"/>
      <c r="H4398" s="1"/>
      <c r="I4398" s="1"/>
      <c r="J4398" s="1"/>
    </row>
    <row r="4399" spans="1:10" ht="13.5" customHeight="1" x14ac:dyDescent="0.35">
      <c r="A4399" s="1"/>
      <c r="B4399" s="1"/>
      <c r="C4399" s="1"/>
      <c r="D4399" s="1"/>
      <c r="E4399" s="1"/>
      <c r="F4399" s="1"/>
      <c r="G4399" s="1"/>
      <c r="H4399" s="1"/>
      <c r="I4399" s="1"/>
      <c r="J4399" s="1"/>
    </row>
    <row r="4400" spans="1:10" ht="13.5" customHeight="1" x14ac:dyDescent="0.35">
      <c r="A4400" s="1"/>
      <c r="B4400" s="1"/>
      <c r="C4400" s="1"/>
      <c r="D4400" s="1"/>
      <c r="E4400" s="1"/>
      <c r="F4400" s="1"/>
      <c r="G4400" s="1"/>
      <c r="H4400" s="1"/>
      <c r="I4400" s="1"/>
      <c r="J4400" s="1"/>
    </row>
    <row r="4401" spans="1:10" ht="13.5" customHeight="1" x14ac:dyDescent="0.35">
      <c r="A4401" s="1"/>
      <c r="B4401" s="1"/>
      <c r="C4401" s="1"/>
      <c r="D4401" s="1"/>
      <c r="E4401" s="1"/>
      <c r="F4401" s="1"/>
      <c r="G4401" s="1"/>
      <c r="H4401" s="1"/>
      <c r="I4401" s="1"/>
      <c r="J4401" s="1"/>
    </row>
    <row r="4402" spans="1:10" ht="13.5" customHeight="1" x14ac:dyDescent="0.35">
      <c r="A4402" s="1"/>
      <c r="B4402" s="1"/>
      <c r="C4402" s="1"/>
      <c r="D4402" s="1"/>
      <c r="E4402" s="1"/>
      <c r="F4402" s="1"/>
      <c r="G4402" s="1"/>
      <c r="H4402" s="1"/>
      <c r="I4402" s="1"/>
      <c r="J4402" s="1"/>
    </row>
    <row r="4403" spans="1:10" ht="13.5" customHeight="1" x14ac:dyDescent="0.35">
      <c r="A4403" s="1"/>
      <c r="B4403" s="1"/>
      <c r="C4403" s="1"/>
      <c r="D4403" s="1"/>
      <c r="E4403" s="1"/>
      <c r="F4403" s="1"/>
      <c r="G4403" s="1"/>
      <c r="H4403" s="1"/>
      <c r="I4403" s="1"/>
      <c r="J4403" s="1"/>
    </row>
    <row r="4404" spans="1:10" ht="13.5" customHeight="1" x14ac:dyDescent="0.35">
      <c r="A4404" s="1"/>
      <c r="B4404" s="1"/>
      <c r="C4404" s="1"/>
      <c r="D4404" s="1"/>
      <c r="E4404" s="1"/>
      <c r="F4404" s="1"/>
      <c r="G4404" s="1"/>
      <c r="H4404" s="1"/>
      <c r="I4404" s="1"/>
      <c r="J4404" s="1"/>
    </row>
    <row r="4405" spans="1:10" ht="13.5" customHeight="1" x14ac:dyDescent="0.35">
      <c r="A4405" s="1"/>
      <c r="B4405" s="1"/>
      <c r="C4405" s="1"/>
      <c r="D4405" s="1"/>
      <c r="E4405" s="1"/>
      <c r="F4405" s="1"/>
      <c r="G4405" s="1"/>
      <c r="H4405" s="1"/>
      <c r="I4405" s="1"/>
      <c r="J4405" s="1"/>
    </row>
    <row r="4406" spans="1:10" ht="13.5" customHeight="1" x14ac:dyDescent="0.35">
      <c r="A4406" s="1"/>
      <c r="B4406" s="1"/>
      <c r="C4406" s="1"/>
      <c r="D4406" s="1"/>
      <c r="E4406" s="1"/>
      <c r="F4406" s="1"/>
      <c r="G4406" s="1"/>
      <c r="H4406" s="1"/>
      <c r="I4406" s="1"/>
      <c r="J4406" s="1"/>
    </row>
    <row r="4407" spans="1:10" ht="13.5" customHeight="1" x14ac:dyDescent="0.35">
      <c r="A4407" s="1"/>
      <c r="B4407" s="1"/>
      <c r="C4407" s="1"/>
      <c r="D4407" s="1"/>
      <c r="E4407" s="1"/>
      <c r="F4407" s="1"/>
      <c r="G4407" s="1"/>
      <c r="H4407" s="1"/>
      <c r="I4407" s="1"/>
      <c r="J4407" s="1"/>
    </row>
    <row r="4408" spans="1:10" ht="13.5" customHeight="1" x14ac:dyDescent="0.35">
      <c r="A4408" s="1"/>
      <c r="B4408" s="1"/>
      <c r="C4408" s="1"/>
      <c r="D4408" s="1"/>
      <c r="E4408" s="1"/>
      <c r="F4408" s="1"/>
      <c r="G4408" s="1"/>
      <c r="H4408" s="1"/>
      <c r="I4408" s="1"/>
      <c r="J4408" s="1"/>
    </row>
    <row r="4409" spans="1:10" ht="13.5" customHeight="1" x14ac:dyDescent="0.35">
      <c r="A4409" s="1"/>
      <c r="B4409" s="1"/>
      <c r="C4409" s="1"/>
      <c r="D4409" s="1"/>
      <c r="E4409" s="1"/>
      <c r="F4409" s="1"/>
      <c r="G4409" s="1"/>
      <c r="H4409" s="1"/>
      <c r="I4409" s="1"/>
      <c r="J4409" s="1"/>
    </row>
    <row r="4410" spans="1:10" ht="13.5" customHeight="1" x14ac:dyDescent="0.35">
      <c r="A4410" s="1"/>
      <c r="B4410" s="1"/>
      <c r="C4410" s="1"/>
      <c r="D4410" s="1"/>
      <c r="E4410" s="1"/>
      <c r="F4410" s="1"/>
      <c r="G4410" s="1"/>
      <c r="H4410" s="1"/>
      <c r="I4410" s="1"/>
      <c r="J4410" s="1"/>
    </row>
    <row r="4411" spans="1:10" ht="13.5" customHeight="1" x14ac:dyDescent="0.35">
      <c r="A4411" s="1"/>
      <c r="B4411" s="1"/>
      <c r="C4411" s="1"/>
      <c r="D4411" s="1"/>
      <c r="E4411" s="1"/>
      <c r="F4411" s="1"/>
      <c r="G4411" s="1"/>
      <c r="H4411" s="1"/>
      <c r="I4411" s="1"/>
      <c r="J4411" s="1"/>
    </row>
    <row r="4412" spans="1:10" ht="13.5" customHeight="1" x14ac:dyDescent="0.35">
      <c r="A4412" s="1"/>
      <c r="B4412" s="1"/>
      <c r="C4412" s="1"/>
      <c r="D4412" s="1"/>
      <c r="E4412" s="1"/>
      <c r="F4412" s="1"/>
      <c r="G4412" s="1"/>
      <c r="H4412" s="1"/>
      <c r="I4412" s="1"/>
      <c r="J4412" s="1"/>
    </row>
    <row r="4413" spans="1:10" ht="13.5" customHeight="1" x14ac:dyDescent="0.35">
      <c r="A4413" s="1"/>
      <c r="B4413" s="1"/>
      <c r="C4413" s="1"/>
      <c r="D4413" s="1"/>
      <c r="E4413" s="1"/>
      <c r="F4413" s="1"/>
      <c r="G4413" s="1"/>
      <c r="H4413" s="1"/>
      <c r="I4413" s="1"/>
      <c r="J4413" s="1"/>
    </row>
    <row r="4414" spans="1:10" ht="13.5" customHeight="1" x14ac:dyDescent="0.35">
      <c r="A4414" s="1"/>
      <c r="B4414" s="1"/>
      <c r="C4414" s="1"/>
      <c r="D4414" s="1"/>
      <c r="E4414" s="1"/>
      <c r="F4414" s="1"/>
      <c r="G4414" s="1"/>
      <c r="H4414" s="1"/>
      <c r="I4414" s="1"/>
      <c r="J4414" s="1"/>
    </row>
    <row r="4415" spans="1:10" ht="13.5" customHeight="1" x14ac:dyDescent="0.35">
      <c r="A4415" s="1"/>
      <c r="B4415" s="1"/>
      <c r="C4415" s="1"/>
      <c r="D4415" s="1"/>
      <c r="E4415" s="1"/>
      <c r="F4415" s="1"/>
      <c r="G4415" s="1"/>
      <c r="H4415" s="1"/>
      <c r="I4415" s="1"/>
      <c r="J4415" s="1"/>
    </row>
    <row r="4416" spans="1:10" ht="13.5" customHeight="1" x14ac:dyDescent="0.35">
      <c r="A4416" s="1"/>
      <c r="B4416" s="1"/>
      <c r="C4416" s="1"/>
      <c r="D4416" s="1"/>
      <c r="E4416" s="1"/>
      <c r="F4416" s="1"/>
      <c r="G4416" s="1"/>
      <c r="H4416" s="1"/>
      <c r="I4416" s="1"/>
      <c r="J4416" s="1"/>
    </row>
    <row r="4417" spans="1:10" ht="13.5" customHeight="1" x14ac:dyDescent="0.35">
      <c r="A4417" s="1"/>
      <c r="B4417" s="1"/>
      <c r="C4417" s="1"/>
      <c r="D4417" s="1"/>
      <c r="E4417" s="1"/>
      <c r="F4417" s="1"/>
      <c r="G4417" s="1"/>
      <c r="H4417" s="1"/>
      <c r="I4417" s="1"/>
      <c r="J4417" s="1"/>
    </row>
    <row r="4418" spans="1:10" ht="13.5" customHeight="1" x14ac:dyDescent="0.35">
      <c r="A4418" s="1"/>
      <c r="B4418" s="1"/>
      <c r="C4418" s="1"/>
      <c r="D4418" s="1"/>
      <c r="E4418" s="1"/>
      <c r="F4418" s="1"/>
      <c r="G4418" s="1"/>
      <c r="H4418" s="1"/>
      <c r="I4418" s="1"/>
      <c r="J4418" s="1"/>
    </row>
    <row r="4419" spans="1:10" ht="13.5" customHeight="1" x14ac:dyDescent="0.35">
      <c r="A4419" s="1"/>
      <c r="B4419" s="1"/>
      <c r="C4419" s="1"/>
      <c r="D4419" s="1"/>
      <c r="E4419" s="1"/>
      <c r="F4419" s="1"/>
      <c r="G4419" s="1"/>
      <c r="H4419" s="1"/>
      <c r="I4419" s="1"/>
      <c r="J4419" s="1"/>
    </row>
    <row r="4420" spans="1:10" ht="13.5" customHeight="1" x14ac:dyDescent="0.35">
      <c r="A4420" s="1"/>
      <c r="B4420" s="1"/>
      <c r="C4420" s="1"/>
      <c r="D4420" s="1"/>
      <c r="E4420" s="1"/>
      <c r="F4420" s="1"/>
      <c r="G4420" s="1"/>
      <c r="H4420" s="1"/>
      <c r="I4420" s="1"/>
      <c r="J4420" s="1"/>
    </row>
    <row r="4421" spans="1:10" ht="13.5" customHeight="1" x14ac:dyDescent="0.35">
      <c r="A4421" s="1"/>
      <c r="B4421" s="1"/>
      <c r="C4421" s="1"/>
      <c r="D4421" s="1"/>
      <c r="E4421" s="1"/>
      <c r="F4421" s="1"/>
      <c r="G4421" s="1"/>
      <c r="H4421" s="1"/>
      <c r="I4421" s="1"/>
      <c r="J4421" s="1"/>
    </row>
    <row r="4422" spans="1:10" ht="13.5" customHeight="1" x14ac:dyDescent="0.35">
      <c r="A4422" s="1"/>
      <c r="B4422" s="1"/>
      <c r="C4422" s="1"/>
      <c r="D4422" s="1"/>
      <c r="E4422" s="1"/>
      <c r="F4422" s="1"/>
      <c r="G4422" s="1"/>
      <c r="H4422" s="1"/>
      <c r="I4422" s="1"/>
      <c r="J4422" s="1"/>
    </row>
    <row r="4423" spans="1:10" ht="13.5" customHeight="1" x14ac:dyDescent="0.35">
      <c r="A4423" s="1"/>
      <c r="B4423" s="1"/>
      <c r="C4423" s="1"/>
      <c r="D4423" s="1"/>
      <c r="E4423" s="1"/>
      <c r="F4423" s="1"/>
      <c r="G4423" s="1"/>
      <c r="H4423" s="1"/>
      <c r="I4423" s="1"/>
      <c r="J4423" s="1"/>
    </row>
    <row r="4424" spans="1:10" ht="13.5" customHeight="1" x14ac:dyDescent="0.35">
      <c r="A4424" s="1"/>
      <c r="B4424" s="1"/>
      <c r="C4424" s="1"/>
      <c r="D4424" s="1"/>
      <c r="E4424" s="1"/>
      <c r="F4424" s="1"/>
      <c r="G4424" s="1"/>
      <c r="H4424" s="1"/>
      <c r="I4424" s="1"/>
      <c r="J4424" s="1"/>
    </row>
    <row r="4425" spans="1:10" ht="13.5" customHeight="1" x14ac:dyDescent="0.35">
      <c r="A4425" s="1"/>
      <c r="B4425" s="1"/>
      <c r="C4425" s="1"/>
      <c r="D4425" s="1"/>
      <c r="E4425" s="1"/>
      <c r="F4425" s="1"/>
      <c r="G4425" s="1"/>
      <c r="H4425" s="1"/>
      <c r="I4425" s="1"/>
      <c r="J4425" s="1"/>
    </row>
    <row r="4426" spans="1:10" ht="13.5" customHeight="1" x14ac:dyDescent="0.35">
      <c r="A4426" s="1"/>
      <c r="B4426" s="1"/>
      <c r="C4426" s="1"/>
      <c r="D4426" s="1"/>
      <c r="E4426" s="1"/>
      <c r="F4426" s="1"/>
      <c r="G4426" s="1"/>
      <c r="H4426" s="1"/>
      <c r="I4426" s="1"/>
      <c r="J4426" s="1"/>
    </row>
    <row r="4427" spans="1:10" ht="13.5" customHeight="1" x14ac:dyDescent="0.35">
      <c r="A4427" s="1"/>
      <c r="B4427" s="1"/>
      <c r="C4427" s="1"/>
      <c r="D4427" s="1"/>
      <c r="E4427" s="1"/>
      <c r="F4427" s="1"/>
      <c r="G4427" s="1"/>
      <c r="H4427" s="1"/>
      <c r="I4427" s="1"/>
      <c r="J4427" s="1"/>
    </row>
    <row r="4428" spans="1:10" ht="13.5" customHeight="1" x14ac:dyDescent="0.35">
      <c r="A4428" s="1"/>
      <c r="B4428" s="1"/>
      <c r="C4428" s="1"/>
      <c r="D4428" s="1"/>
      <c r="E4428" s="1"/>
      <c r="F4428" s="1"/>
      <c r="G4428" s="1"/>
      <c r="H4428" s="1"/>
      <c r="I4428" s="1"/>
      <c r="J4428" s="1"/>
    </row>
    <row r="4429" spans="1:10" ht="13.5" customHeight="1" x14ac:dyDescent="0.35">
      <c r="A4429" s="1"/>
      <c r="B4429" s="1"/>
      <c r="C4429" s="1"/>
      <c r="D4429" s="1"/>
      <c r="E4429" s="1"/>
      <c r="F4429" s="1"/>
      <c r="G4429" s="1"/>
      <c r="H4429" s="1"/>
      <c r="I4429" s="1"/>
      <c r="J4429" s="1"/>
    </row>
    <row r="4430" spans="1:10" ht="13.5" customHeight="1" x14ac:dyDescent="0.35">
      <c r="A4430" s="1"/>
      <c r="B4430" s="1"/>
      <c r="C4430" s="1"/>
      <c r="D4430" s="1"/>
      <c r="E4430" s="1"/>
      <c r="F4430" s="1"/>
      <c r="G4430" s="1"/>
      <c r="H4430" s="1"/>
      <c r="I4430" s="1"/>
      <c r="J4430" s="1"/>
    </row>
    <row r="4431" spans="1:10" ht="13.5" customHeight="1" x14ac:dyDescent="0.35">
      <c r="A4431" s="1"/>
      <c r="B4431" s="1"/>
      <c r="C4431" s="1"/>
      <c r="D4431" s="1"/>
      <c r="E4431" s="1"/>
      <c r="F4431" s="1"/>
      <c r="G4431" s="1"/>
      <c r="H4431" s="1"/>
      <c r="I4431" s="1"/>
      <c r="J4431" s="1"/>
    </row>
    <row r="4432" spans="1:10" ht="13.5" customHeight="1" x14ac:dyDescent="0.35">
      <c r="A4432" s="1"/>
      <c r="B4432" s="1"/>
      <c r="C4432" s="1"/>
      <c r="D4432" s="1"/>
      <c r="E4432" s="1"/>
      <c r="F4432" s="1"/>
      <c r="G4432" s="1"/>
      <c r="H4432" s="1"/>
      <c r="I4432" s="1"/>
      <c r="J4432" s="1"/>
    </row>
    <row r="4433" spans="1:10" ht="13.5" customHeight="1" x14ac:dyDescent="0.35">
      <c r="A4433" s="1"/>
      <c r="B4433" s="1"/>
      <c r="C4433" s="1"/>
      <c r="D4433" s="1"/>
      <c r="E4433" s="1"/>
      <c r="F4433" s="1"/>
      <c r="G4433" s="1"/>
      <c r="H4433" s="1"/>
      <c r="I4433" s="1"/>
      <c r="J4433" s="1"/>
    </row>
    <row r="4434" spans="1:10" ht="13.5" customHeight="1" x14ac:dyDescent="0.35">
      <c r="A4434" s="1"/>
      <c r="B4434" s="1"/>
      <c r="C4434" s="1"/>
      <c r="D4434" s="1"/>
      <c r="E4434" s="1"/>
      <c r="F4434" s="1"/>
      <c r="G4434" s="1"/>
      <c r="H4434" s="1"/>
      <c r="I4434" s="1"/>
      <c r="J4434" s="1"/>
    </row>
    <row r="4435" spans="1:10" ht="13.5" customHeight="1" x14ac:dyDescent="0.35">
      <c r="A4435" s="1"/>
      <c r="B4435" s="1"/>
      <c r="C4435" s="1"/>
      <c r="D4435" s="1"/>
      <c r="E4435" s="1"/>
      <c r="F4435" s="1"/>
      <c r="G4435" s="1"/>
      <c r="H4435" s="1"/>
      <c r="I4435" s="1"/>
      <c r="J4435" s="1"/>
    </row>
    <row r="4436" spans="1:10" ht="13.5" customHeight="1" x14ac:dyDescent="0.35">
      <c r="A4436" s="1"/>
      <c r="B4436" s="1"/>
      <c r="C4436" s="1"/>
      <c r="D4436" s="1"/>
      <c r="E4436" s="1"/>
      <c r="F4436" s="1"/>
      <c r="G4436" s="1"/>
      <c r="H4436" s="1"/>
      <c r="I4436" s="1"/>
      <c r="J4436" s="1"/>
    </row>
    <row r="4437" spans="1:10" ht="13.5" customHeight="1" x14ac:dyDescent="0.35">
      <c r="A4437" s="1"/>
      <c r="B4437" s="1"/>
      <c r="C4437" s="1"/>
      <c r="D4437" s="1"/>
      <c r="E4437" s="1"/>
      <c r="F4437" s="1"/>
      <c r="G4437" s="1"/>
      <c r="H4437" s="1"/>
      <c r="I4437" s="1"/>
      <c r="J4437" s="1"/>
    </row>
    <row r="4438" spans="1:10" ht="13.5" customHeight="1" x14ac:dyDescent="0.35">
      <c r="A4438" s="1"/>
      <c r="B4438" s="1"/>
      <c r="C4438" s="1"/>
      <c r="D4438" s="1"/>
      <c r="E4438" s="1"/>
      <c r="F4438" s="1"/>
      <c r="G4438" s="1"/>
      <c r="H4438" s="1"/>
      <c r="I4438" s="1"/>
      <c r="J4438" s="1"/>
    </row>
    <row r="4439" spans="1:10" ht="13.5" customHeight="1" x14ac:dyDescent="0.35">
      <c r="A4439" s="1"/>
      <c r="B4439" s="1"/>
      <c r="C4439" s="1"/>
      <c r="D4439" s="1"/>
      <c r="E4439" s="1"/>
      <c r="F4439" s="1"/>
      <c r="G4439" s="1"/>
      <c r="H4439" s="1"/>
      <c r="I4439" s="1"/>
      <c r="J4439" s="1"/>
    </row>
    <row r="4440" spans="1:10" ht="13.5" customHeight="1" x14ac:dyDescent="0.35">
      <c r="A4440" s="1"/>
      <c r="B4440" s="1"/>
      <c r="C4440" s="1"/>
      <c r="D4440" s="1"/>
      <c r="E4440" s="1"/>
      <c r="F4440" s="1"/>
      <c r="G4440" s="1"/>
      <c r="H4440" s="1"/>
      <c r="I4440" s="1"/>
      <c r="J4440" s="1"/>
    </row>
    <row r="4441" spans="1:10" ht="13.5" customHeight="1" x14ac:dyDescent="0.35">
      <c r="A4441" s="1"/>
      <c r="B4441" s="1"/>
      <c r="C4441" s="1"/>
      <c r="D4441" s="1"/>
      <c r="E4441" s="1"/>
      <c r="F4441" s="1"/>
      <c r="G4441" s="1"/>
      <c r="H4441" s="1"/>
      <c r="I4441" s="1"/>
      <c r="J4441" s="1"/>
    </row>
    <row r="4442" spans="1:10" ht="13.5" customHeight="1" x14ac:dyDescent="0.35">
      <c r="A4442" s="1"/>
      <c r="B4442" s="1"/>
      <c r="C4442" s="1"/>
      <c r="D4442" s="1"/>
      <c r="E4442" s="1"/>
      <c r="F4442" s="1"/>
      <c r="G4442" s="1"/>
      <c r="H4442" s="1"/>
      <c r="I4442" s="1"/>
      <c r="J4442" s="1"/>
    </row>
    <row r="4443" spans="1:10" ht="13.5" customHeight="1" x14ac:dyDescent="0.35">
      <c r="A4443" s="1"/>
      <c r="B4443" s="1"/>
      <c r="C4443" s="1"/>
      <c r="D4443" s="1"/>
      <c r="E4443" s="1"/>
      <c r="F4443" s="1"/>
      <c r="G4443" s="1"/>
      <c r="H4443" s="1"/>
      <c r="I4443" s="1"/>
      <c r="J4443" s="1"/>
    </row>
    <row r="4444" spans="1:10" ht="13.5" customHeight="1" x14ac:dyDescent="0.35">
      <c r="A4444" s="1"/>
      <c r="B4444" s="1"/>
      <c r="C4444" s="1"/>
      <c r="D4444" s="1"/>
      <c r="E4444" s="1"/>
      <c r="F4444" s="1"/>
      <c r="G4444" s="1"/>
      <c r="H4444" s="1"/>
      <c r="I4444" s="1"/>
      <c r="J4444" s="1"/>
    </row>
    <row r="4445" spans="1:10" ht="13.5" customHeight="1" x14ac:dyDescent="0.35">
      <c r="A4445" s="1"/>
      <c r="B4445" s="1"/>
      <c r="C4445" s="1"/>
      <c r="D4445" s="1"/>
      <c r="E4445" s="1"/>
      <c r="F4445" s="1"/>
      <c r="G4445" s="1"/>
      <c r="H4445" s="1"/>
      <c r="I4445" s="1"/>
      <c r="J4445" s="1"/>
    </row>
    <row r="4446" spans="1:10" ht="13.5" customHeight="1" x14ac:dyDescent="0.35">
      <c r="A4446" s="1"/>
      <c r="B4446" s="1"/>
      <c r="C4446" s="1"/>
      <c r="D4446" s="1"/>
      <c r="E4446" s="1"/>
      <c r="F4446" s="1"/>
      <c r="G4446" s="1"/>
      <c r="H4446" s="1"/>
      <c r="I4446" s="1"/>
      <c r="J4446" s="1"/>
    </row>
    <row r="4447" spans="1:10" ht="13.5" customHeight="1" x14ac:dyDescent="0.35">
      <c r="A4447" s="1"/>
      <c r="B4447" s="1"/>
      <c r="C4447" s="1"/>
      <c r="D4447" s="1"/>
      <c r="E4447" s="1"/>
      <c r="F4447" s="1"/>
      <c r="G4447" s="1"/>
      <c r="H4447" s="1"/>
      <c r="I4447" s="1"/>
      <c r="J4447" s="1"/>
    </row>
    <row r="4448" spans="1:10" ht="13.5" customHeight="1" x14ac:dyDescent="0.35">
      <c r="A4448" s="1"/>
      <c r="B4448" s="1"/>
      <c r="C4448" s="1"/>
      <c r="D4448" s="1"/>
      <c r="E4448" s="1"/>
      <c r="F4448" s="1"/>
      <c r="G4448" s="1"/>
      <c r="H4448" s="1"/>
      <c r="I4448" s="1"/>
      <c r="J4448" s="1"/>
    </row>
    <row r="4449" spans="1:10" ht="13.5" customHeight="1" x14ac:dyDescent="0.35">
      <c r="A4449" s="1"/>
      <c r="B4449" s="1"/>
      <c r="C4449" s="1"/>
      <c r="D4449" s="1"/>
      <c r="E4449" s="1"/>
      <c r="F4449" s="1"/>
      <c r="G4449" s="1"/>
      <c r="H4449" s="1"/>
      <c r="I4449" s="1"/>
      <c r="J4449" s="1"/>
    </row>
    <row r="4450" spans="1:10" ht="13.5" customHeight="1" x14ac:dyDescent="0.35">
      <c r="A4450" s="1"/>
      <c r="B4450" s="1"/>
      <c r="C4450" s="1"/>
      <c r="D4450" s="1"/>
      <c r="E4450" s="1"/>
      <c r="F4450" s="1"/>
      <c r="G4450" s="1"/>
      <c r="H4450" s="1"/>
      <c r="I4450" s="1"/>
      <c r="J4450" s="1"/>
    </row>
    <row r="4451" spans="1:10" ht="13.5" customHeight="1" x14ac:dyDescent="0.35">
      <c r="A4451" s="1"/>
      <c r="B4451" s="1"/>
      <c r="C4451" s="1"/>
      <c r="D4451" s="1"/>
      <c r="E4451" s="1"/>
      <c r="F4451" s="1"/>
      <c r="G4451" s="1"/>
      <c r="H4451" s="1"/>
      <c r="I4451" s="1"/>
      <c r="J4451" s="1"/>
    </row>
    <row r="4452" spans="1:10" ht="13.5" customHeight="1" x14ac:dyDescent="0.35">
      <c r="A4452" s="1"/>
      <c r="B4452" s="1"/>
      <c r="C4452" s="1"/>
      <c r="D4452" s="1"/>
      <c r="E4452" s="1"/>
      <c r="F4452" s="1"/>
      <c r="G4452" s="1"/>
      <c r="H4452" s="1"/>
      <c r="I4452" s="1"/>
      <c r="J4452" s="1"/>
    </row>
    <row r="4453" spans="1:10" ht="13.5" customHeight="1" x14ac:dyDescent="0.35">
      <c r="A4453" s="1"/>
      <c r="B4453" s="1"/>
      <c r="C4453" s="1"/>
      <c r="D4453" s="1"/>
      <c r="E4453" s="1"/>
      <c r="F4453" s="1"/>
      <c r="G4453" s="1"/>
      <c r="H4453" s="1"/>
      <c r="I4453" s="1"/>
      <c r="J4453" s="1"/>
    </row>
    <row r="4454" spans="1:10" ht="13.5" customHeight="1" x14ac:dyDescent="0.35">
      <c r="A4454" s="1"/>
      <c r="B4454" s="1"/>
      <c r="C4454" s="1"/>
      <c r="D4454" s="1"/>
      <c r="E4454" s="1"/>
      <c r="F4454" s="1"/>
      <c r="G4454" s="1"/>
      <c r="H4454" s="1"/>
      <c r="I4454" s="1"/>
      <c r="J4454" s="1"/>
    </row>
    <row r="4455" spans="1:10" ht="13.5" customHeight="1" x14ac:dyDescent="0.35">
      <c r="A4455" s="1"/>
      <c r="B4455" s="1"/>
      <c r="C4455" s="1"/>
      <c r="D4455" s="1"/>
      <c r="E4455" s="1"/>
      <c r="F4455" s="1"/>
      <c r="G4455" s="1"/>
      <c r="H4455" s="1"/>
      <c r="I4455" s="1"/>
      <c r="J4455" s="1"/>
    </row>
    <row r="4456" spans="1:10" ht="13.5" customHeight="1" x14ac:dyDescent="0.35">
      <c r="A4456" s="1"/>
      <c r="B4456" s="1"/>
      <c r="C4456" s="1"/>
      <c r="D4456" s="1"/>
      <c r="E4456" s="1"/>
      <c r="F4456" s="1"/>
      <c r="G4456" s="1"/>
      <c r="H4456" s="1"/>
      <c r="I4456" s="1"/>
      <c r="J4456" s="1"/>
    </row>
    <row r="4457" spans="1:10" ht="13.5" customHeight="1" x14ac:dyDescent="0.35">
      <c r="A4457" s="1"/>
      <c r="B4457" s="1"/>
      <c r="C4457" s="1"/>
      <c r="D4457" s="1"/>
      <c r="E4457" s="1"/>
      <c r="F4457" s="1"/>
      <c r="G4457" s="1"/>
      <c r="H4457" s="1"/>
      <c r="I4457" s="1"/>
      <c r="J4457" s="1"/>
    </row>
    <row r="4458" spans="1:10" ht="13.5" customHeight="1" x14ac:dyDescent="0.35">
      <c r="A4458" s="1"/>
      <c r="B4458" s="1"/>
      <c r="C4458" s="1"/>
      <c r="D4458" s="1"/>
      <c r="E4458" s="1"/>
      <c r="F4458" s="1"/>
      <c r="G4458" s="1"/>
      <c r="H4458" s="1"/>
      <c r="I4458" s="1"/>
      <c r="J4458" s="1"/>
    </row>
    <row r="4459" spans="1:10" ht="13.5" customHeight="1" x14ac:dyDescent="0.35">
      <c r="A4459" s="1"/>
      <c r="B4459" s="1"/>
      <c r="C4459" s="1"/>
      <c r="D4459" s="1"/>
      <c r="E4459" s="1"/>
      <c r="F4459" s="1"/>
      <c r="G4459" s="1"/>
      <c r="H4459" s="1"/>
      <c r="I4459" s="1"/>
      <c r="J4459" s="1"/>
    </row>
    <row r="4460" spans="1:10" ht="13.5" customHeight="1" x14ac:dyDescent="0.35">
      <c r="A4460" s="1"/>
      <c r="B4460" s="1"/>
      <c r="C4460" s="1"/>
      <c r="D4460" s="1"/>
      <c r="E4460" s="1"/>
      <c r="F4460" s="1"/>
      <c r="G4460" s="1"/>
      <c r="H4460" s="1"/>
      <c r="I4460" s="1"/>
      <c r="J4460" s="1"/>
    </row>
    <row r="4461" spans="1:10" ht="13.5" customHeight="1" x14ac:dyDescent="0.35">
      <c r="A4461" s="1"/>
      <c r="B4461" s="1"/>
      <c r="C4461" s="1"/>
      <c r="D4461" s="1"/>
      <c r="E4461" s="1"/>
      <c r="F4461" s="1"/>
      <c r="G4461" s="1"/>
      <c r="H4461" s="1"/>
      <c r="I4461" s="1"/>
      <c r="J4461" s="1"/>
    </row>
    <row r="4462" spans="1:10" ht="13.5" customHeight="1" x14ac:dyDescent="0.35">
      <c r="A4462" s="1"/>
      <c r="B4462" s="1"/>
      <c r="C4462" s="1"/>
      <c r="D4462" s="1"/>
      <c r="E4462" s="1"/>
      <c r="F4462" s="1"/>
      <c r="G4462" s="1"/>
      <c r="H4462" s="1"/>
      <c r="I4462" s="1"/>
      <c r="J4462" s="1"/>
    </row>
    <row r="4463" spans="1:10" ht="13.5" customHeight="1" x14ac:dyDescent="0.35">
      <c r="A4463" s="1"/>
      <c r="B4463" s="1"/>
      <c r="C4463" s="1"/>
      <c r="D4463" s="1"/>
      <c r="E4463" s="1"/>
      <c r="F4463" s="1"/>
      <c r="G4463" s="1"/>
      <c r="H4463" s="1"/>
      <c r="I4463" s="1"/>
      <c r="J4463" s="1"/>
    </row>
    <row r="4464" spans="1:10" ht="13.5" customHeight="1" x14ac:dyDescent="0.35">
      <c r="A4464" s="1"/>
      <c r="B4464" s="1"/>
      <c r="C4464" s="1"/>
      <c r="D4464" s="1"/>
      <c r="E4464" s="1"/>
      <c r="F4464" s="1"/>
      <c r="G4464" s="1"/>
      <c r="H4464" s="1"/>
      <c r="I4464" s="1"/>
      <c r="J4464" s="1"/>
    </row>
    <row r="4465" spans="1:10" ht="13.5" customHeight="1" x14ac:dyDescent="0.35">
      <c r="A4465" s="1"/>
      <c r="B4465" s="1"/>
      <c r="C4465" s="1"/>
      <c r="D4465" s="1"/>
      <c r="E4465" s="1"/>
      <c r="F4465" s="1"/>
      <c r="G4465" s="1"/>
      <c r="H4465" s="1"/>
      <c r="I4465" s="1"/>
      <c r="J4465" s="1"/>
    </row>
    <row r="4466" spans="1:10" ht="13.5" customHeight="1" x14ac:dyDescent="0.35">
      <c r="A4466" s="1"/>
      <c r="B4466" s="1"/>
      <c r="C4466" s="1"/>
      <c r="D4466" s="1"/>
      <c r="E4466" s="1"/>
      <c r="F4466" s="1"/>
      <c r="G4466" s="1"/>
      <c r="H4466" s="1"/>
      <c r="I4466" s="1"/>
      <c r="J4466" s="1"/>
    </row>
    <row r="4467" spans="1:10" ht="13.5" customHeight="1" x14ac:dyDescent="0.35">
      <c r="A4467" s="1"/>
      <c r="B4467" s="1"/>
      <c r="C4467" s="1"/>
      <c r="D4467" s="1"/>
      <c r="E4467" s="1"/>
      <c r="F4467" s="1"/>
      <c r="G4467" s="1"/>
      <c r="H4467" s="1"/>
      <c r="I4467" s="1"/>
      <c r="J4467" s="1"/>
    </row>
    <row r="4468" spans="1:10" ht="13.5" customHeight="1" x14ac:dyDescent="0.35">
      <c r="A4468" s="1"/>
      <c r="B4468" s="1"/>
      <c r="C4468" s="1"/>
      <c r="D4468" s="1"/>
      <c r="E4468" s="1"/>
      <c r="F4468" s="1"/>
      <c r="G4468" s="1"/>
      <c r="H4468" s="1"/>
      <c r="I4468" s="1"/>
      <c r="J4468" s="1"/>
    </row>
    <row r="4469" spans="1:10" ht="13.5" customHeight="1" x14ac:dyDescent="0.35">
      <c r="A4469" s="1"/>
      <c r="B4469" s="1"/>
      <c r="C4469" s="1"/>
      <c r="D4469" s="1"/>
      <c r="E4469" s="1"/>
      <c r="F4469" s="1"/>
      <c r="G4469" s="1"/>
      <c r="H4469" s="1"/>
      <c r="I4469" s="1"/>
      <c r="J4469" s="1"/>
    </row>
    <row r="4470" spans="1:10" ht="13.5" customHeight="1" x14ac:dyDescent="0.35">
      <c r="A4470" s="1"/>
      <c r="B4470" s="1"/>
      <c r="C4470" s="1"/>
      <c r="D4470" s="1"/>
      <c r="E4470" s="1"/>
      <c r="F4470" s="1"/>
      <c r="G4470" s="1"/>
      <c r="H4470" s="1"/>
      <c r="I4470" s="1"/>
      <c r="J4470" s="1"/>
    </row>
    <row r="4471" spans="1:10" ht="13.5" customHeight="1" x14ac:dyDescent="0.35">
      <c r="A4471" s="1"/>
      <c r="B4471" s="1"/>
      <c r="C4471" s="1"/>
      <c r="D4471" s="1"/>
      <c r="E4471" s="1"/>
      <c r="F4471" s="1"/>
      <c r="G4471" s="1"/>
      <c r="H4471" s="1"/>
      <c r="I4471" s="1"/>
      <c r="J4471" s="1"/>
    </row>
    <row r="4472" spans="1:10" ht="13.5" customHeight="1" x14ac:dyDescent="0.35">
      <c r="A4472" s="1"/>
      <c r="B4472" s="1"/>
      <c r="C4472" s="1"/>
      <c r="D4472" s="1"/>
      <c r="E4472" s="1"/>
      <c r="F4472" s="1"/>
      <c r="G4472" s="1"/>
      <c r="H4472" s="1"/>
      <c r="I4472" s="1"/>
      <c r="J4472" s="1"/>
    </row>
    <row r="4473" spans="1:10" ht="13.5" customHeight="1" x14ac:dyDescent="0.35">
      <c r="A4473" s="1"/>
      <c r="B4473" s="1"/>
      <c r="C4473" s="1"/>
      <c r="D4473" s="1"/>
      <c r="E4473" s="1"/>
      <c r="F4473" s="1"/>
      <c r="G4473" s="1"/>
      <c r="H4473" s="1"/>
      <c r="I4473" s="1"/>
      <c r="J4473" s="1"/>
    </row>
    <row r="4474" spans="1:10" ht="13.5" customHeight="1" x14ac:dyDescent="0.35">
      <c r="A4474" s="1"/>
      <c r="B4474" s="1"/>
      <c r="C4474" s="1"/>
      <c r="D4474" s="1"/>
      <c r="E4474" s="1"/>
      <c r="F4474" s="1"/>
      <c r="G4474" s="1"/>
      <c r="H4474" s="1"/>
      <c r="I4474" s="1"/>
      <c r="J4474" s="1"/>
    </row>
    <row r="4475" spans="1:10" ht="13.5" customHeight="1" x14ac:dyDescent="0.35">
      <c r="A4475" s="1"/>
      <c r="B4475" s="1"/>
      <c r="C4475" s="1"/>
      <c r="D4475" s="1"/>
      <c r="E4475" s="1"/>
      <c r="F4475" s="1"/>
      <c r="G4475" s="1"/>
      <c r="H4475" s="1"/>
      <c r="I4475" s="1"/>
      <c r="J4475" s="1"/>
    </row>
    <row r="4476" spans="1:10" ht="13.5" customHeight="1" x14ac:dyDescent="0.35">
      <c r="A4476" s="1"/>
      <c r="B4476" s="1"/>
      <c r="C4476" s="1"/>
      <c r="D4476" s="1"/>
      <c r="E4476" s="1"/>
      <c r="F4476" s="1"/>
      <c r="G4476" s="1"/>
      <c r="H4476" s="1"/>
      <c r="I4476" s="1"/>
      <c r="J4476" s="1"/>
    </row>
    <row r="4477" spans="1:10" ht="13.5" customHeight="1" x14ac:dyDescent="0.35">
      <c r="A4477" s="1"/>
      <c r="B4477" s="1"/>
      <c r="C4477" s="1"/>
      <c r="D4477" s="1"/>
      <c r="E4477" s="1"/>
      <c r="F4477" s="1"/>
      <c r="G4477" s="1"/>
      <c r="H4477" s="1"/>
      <c r="I4477" s="1"/>
      <c r="J4477" s="1"/>
    </row>
    <row r="4478" spans="1:10" ht="13.5" customHeight="1" x14ac:dyDescent="0.35">
      <c r="A4478" s="1"/>
      <c r="B4478" s="1"/>
      <c r="C4478" s="1"/>
      <c r="D4478" s="1"/>
      <c r="E4478" s="1"/>
      <c r="F4478" s="1"/>
      <c r="G4478" s="1"/>
      <c r="H4478" s="1"/>
      <c r="I4478" s="1"/>
      <c r="J4478" s="1"/>
    </row>
    <row r="4479" spans="1:10" ht="13.5" customHeight="1" x14ac:dyDescent="0.35">
      <c r="A4479" s="1"/>
      <c r="B4479" s="1"/>
      <c r="C4479" s="1"/>
      <c r="D4479" s="1"/>
      <c r="E4479" s="1"/>
      <c r="F4479" s="1"/>
      <c r="G4479" s="1"/>
      <c r="H4479" s="1"/>
      <c r="I4479" s="1"/>
      <c r="J4479" s="1"/>
    </row>
    <row r="4480" spans="1:10" ht="13.5" customHeight="1" x14ac:dyDescent="0.35">
      <c r="A4480" s="1"/>
      <c r="B4480" s="1"/>
      <c r="C4480" s="1"/>
      <c r="D4480" s="1"/>
      <c r="E4480" s="1"/>
      <c r="F4480" s="1"/>
      <c r="G4480" s="1"/>
      <c r="H4480" s="1"/>
      <c r="I4480" s="1"/>
      <c r="J4480" s="1"/>
    </row>
    <row r="4481" spans="1:10" ht="13.5" customHeight="1" x14ac:dyDescent="0.35">
      <c r="A4481" s="1"/>
      <c r="B4481" s="1"/>
      <c r="C4481" s="1"/>
      <c r="D4481" s="1"/>
      <c r="E4481" s="1"/>
      <c r="F4481" s="1"/>
      <c r="G4481" s="1"/>
      <c r="H4481" s="1"/>
      <c r="I4481" s="1"/>
      <c r="J4481" s="1"/>
    </row>
    <row r="4482" spans="1:10" ht="13.5" customHeight="1" x14ac:dyDescent="0.35">
      <c r="A4482" s="1"/>
      <c r="B4482" s="1"/>
      <c r="C4482" s="1"/>
      <c r="D4482" s="1"/>
      <c r="E4482" s="1"/>
      <c r="F4482" s="1"/>
      <c r="G4482" s="1"/>
      <c r="H4482" s="1"/>
      <c r="I4482" s="1"/>
      <c r="J4482" s="1"/>
    </row>
    <row r="4483" spans="1:10" ht="13.5" customHeight="1" x14ac:dyDescent="0.35">
      <c r="A4483" s="1"/>
      <c r="B4483" s="1"/>
      <c r="C4483" s="1"/>
      <c r="D4483" s="1"/>
      <c r="E4483" s="1"/>
      <c r="F4483" s="1"/>
      <c r="G4483" s="1"/>
      <c r="H4483" s="1"/>
      <c r="I4483" s="1"/>
      <c r="J4483" s="1"/>
    </row>
    <row r="4484" spans="1:10" ht="13.5" customHeight="1" x14ac:dyDescent="0.35">
      <c r="A4484" s="1"/>
      <c r="B4484" s="1"/>
      <c r="C4484" s="1"/>
      <c r="D4484" s="1"/>
      <c r="E4484" s="1"/>
      <c r="F4484" s="1"/>
      <c r="G4484" s="1"/>
      <c r="H4484" s="1"/>
      <c r="I4484" s="1"/>
      <c r="J4484" s="1"/>
    </row>
    <row r="4485" spans="1:10" ht="13.5" customHeight="1" x14ac:dyDescent="0.35">
      <c r="A4485" s="1"/>
      <c r="B4485" s="1"/>
      <c r="C4485" s="1"/>
      <c r="D4485" s="1"/>
      <c r="E4485" s="1"/>
      <c r="F4485" s="1"/>
      <c r="G4485" s="1"/>
      <c r="H4485" s="1"/>
      <c r="I4485" s="1"/>
      <c r="J4485" s="1"/>
    </row>
    <row r="4486" spans="1:10" ht="13.5" customHeight="1" x14ac:dyDescent="0.35">
      <c r="A4486" s="1"/>
      <c r="B4486" s="1"/>
      <c r="C4486" s="1"/>
      <c r="D4486" s="1"/>
      <c r="E4486" s="1"/>
      <c r="F4486" s="1"/>
      <c r="G4486" s="1"/>
      <c r="H4486" s="1"/>
      <c r="I4486" s="1"/>
      <c r="J4486" s="1"/>
    </row>
    <row r="4487" spans="1:10" ht="13.5" customHeight="1" x14ac:dyDescent="0.35">
      <c r="A4487" s="1"/>
      <c r="B4487" s="1"/>
      <c r="C4487" s="1"/>
      <c r="D4487" s="1"/>
      <c r="E4487" s="1"/>
      <c r="F4487" s="1"/>
      <c r="G4487" s="1"/>
      <c r="H4487" s="1"/>
      <c r="I4487" s="1"/>
      <c r="J4487" s="1"/>
    </row>
    <row r="4488" spans="1:10" ht="13.5" customHeight="1" x14ac:dyDescent="0.35">
      <c r="A4488" s="1"/>
      <c r="B4488" s="1"/>
      <c r="C4488" s="1"/>
      <c r="D4488" s="1"/>
      <c r="E4488" s="1"/>
      <c r="F4488" s="1"/>
      <c r="G4488" s="1"/>
      <c r="H4488" s="1"/>
      <c r="I4488" s="1"/>
      <c r="J4488" s="1"/>
    </row>
    <row r="4489" spans="1:10" ht="13.5" customHeight="1" x14ac:dyDescent="0.35">
      <c r="A4489" s="1"/>
      <c r="B4489" s="1"/>
      <c r="C4489" s="1"/>
      <c r="D4489" s="1"/>
      <c r="E4489" s="1"/>
      <c r="F4489" s="1"/>
      <c r="G4489" s="1"/>
      <c r="H4489" s="1"/>
      <c r="I4489" s="1"/>
      <c r="J4489" s="1"/>
    </row>
    <row r="4490" spans="1:10" ht="13.5" customHeight="1" x14ac:dyDescent="0.35">
      <c r="A4490" s="1"/>
      <c r="B4490" s="1"/>
      <c r="C4490" s="1"/>
      <c r="D4490" s="1"/>
      <c r="E4490" s="1"/>
      <c r="F4490" s="1"/>
      <c r="G4490" s="1"/>
      <c r="H4490" s="1"/>
      <c r="I4490" s="1"/>
      <c r="J4490" s="1"/>
    </row>
    <row r="4491" spans="1:10" ht="13.5" customHeight="1" x14ac:dyDescent="0.35">
      <c r="A4491" s="1"/>
      <c r="B4491" s="1"/>
      <c r="C4491" s="1"/>
      <c r="D4491" s="1"/>
      <c r="E4491" s="1"/>
      <c r="F4491" s="1"/>
      <c r="G4491" s="1"/>
      <c r="H4491" s="1"/>
      <c r="I4491" s="1"/>
      <c r="J4491" s="1"/>
    </row>
    <row r="4492" spans="1:10" ht="13.5" customHeight="1" x14ac:dyDescent="0.35">
      <c r="A4492" s="1"/>
      <c r="B4492" s="1"/>
      <c r="C4492" s="1"/>
      <c r="D4492" s="1"/>
      <c r="E4492" s="1"/>
      <c r="F4492" s="1"/>
      <c r="G4492" s="1"/>
      <c r="H4492" s="1"/>
      <c r="I4492" s="1"/>
      <c r="J4492" s="1"/>
    </row>
    <row r="4493" spans="1:10" ht="13.5" customHeight="1" x14ac:dyDescent="0.35">
      <c r="A4493" s="1"/>
      <c r="B4493" s="1"/>
      <c r="C4493" s="1"/>
      <c r="D4493" s="1"/>
      <c r="E4493" s="1"/>
      <c r="F4493" s="1"/>
      <c r="G4493" s="1"/>
      <c r="H4493" s="1"/>
      <c r="I4493" s="1"/>
      <c r="J4493" s="1"/>
    </row>
    <row r="4494" spans="1:10" ht="13.5" customHeight="1" x14ac:dyDescent="0.35">
      <c r="A4494" s="1"/>
      <c r="B4494" s="1"/>
      <c r="C4494" s="1"/>
      <c r="D4494" s="1"/>
      <c r="E4494" s="1"/>
      <c r="F4494" s="1"/>
      <c r="G4494" s="1"/>
      <c r="H4494" s="1"/>
      <c r="I4494" s="1"/>
      <c r="J4494" s="1"/>
    </row>
    <row r="4495" spans="1:10" ht="13.5" customHeight="1" x14ac:dyDescent="0.35">
      <c r="A4495" s="1"/>
      <c r="B4495" s="1"/>
      <c r="C4495" s="1"/>
      <c r="D4495" s="1"/>
      <c r="E4495" s="1"/>
      <c r="F4495" s="1"/>
      <c r="G4495" s="1"/>
      <c r="H4495" s="1"/>
      <c r="I4495" s="1"/>
      <c r="J4495" s="1"/>
    </row>
    <row r="4496" spans="1:10" ht="13.5" customHeight="1" x14ac:dyDescent="0.35">
      <c r="A4496" s="1"/>
      <c r="B4496" s="1"/>
      <c r="C4496" s="1"/>
      <c r="D4496" s="1"/>
      <c r="E4496" s="1"/>
      <c r="F4496" s="1"/>
      <c r="G4496" s="1"/>
      <c r="H4496" s="1"/>
      <c r="I4496" s="1"/>
      <c r="J4496" s="1"/>
    </row>
    <row r="4497" spans="1:10" ht="13.5" customHeight="1" x14ac:dyDescent="0.35">
      <c r="A4497" s="1"/>
      <c r="B4497" s="1"/>
      <c r="C4497" s="1"/>
      <c r="D4497" s="1"/>
      <c r="E4497" s="1"/>
      <c r="F4497" s="1"/>
      <c r="G4497" s="1"/>
      <c r="H4497" s="1"/>
      <c r="I4497" s="1"/>
      <c r="J4497" s="1"/>
    </row>
    <row r="4498" spans="1:10" ht="13.5" customHeight="1" x14ac:dyDescent="0.35">
      <c r="A4498" s="1"/>
      <c r="B4498" s="1"/>
      <c r="C4498" s="1"/>
      <c r="D4498" s="1"/>
      <c r="E4498" s="1"/>
      <c r="F4498" s="1"/>
      <c r="G4498" s="1"/>
      <c r="H4498" s="1"/>
      <c r="I4498" s="1"/>
      <c r="J4498" s="1"/>
    </row>
    <row r="4499" spans="1:10" ht="13.5" customHeight="1" x14ac:dyDescent="0.35">
      <c r="A4499" s="1"/>
      <c r="B4499" s="1"/>
      <c r="C4499" s="1"/>
      <c r="D4499" s="1"/>
      <c r="E4499" s="1"/>
      <c r="F4499" s="1"/>
      <c r="G4499" s="1"/>
      <c r="H4499" s="1"/>
      <c r="I4499" s="1"/>
      <c r="J4499" s="1"/>
    </row>
    <row r="4500" spans="1:10" ht="13.5" customHeight="1" x14ac:dyDescent="0.35">
      <c r="A4500" s="1"/>
      <c r="B4500" s="1"/>
      <c r="C4500" s="1"/>
      <c r="D4500" s="1"/>
      <c r="E4500" s="1"/>
      <c r="F4500" s="1"/>
      <c r="G4500" s="1"/>
      <c r="H4500" s="1"/>
      <c r="I4500" s="1"/>
      <c r="J4500" s="1"/>
    </row>
    <row r="4501" spans="1:10" ht="13.5" customHeight="1" x14ac:dyDescent="0.35">
      <c r="A4501" s="1"/>
      <c r="B4501" s="1"/>
      <c r="C4501" s="1"/>
      <c r="D4501" s="1"/>
      <c r="E4501" s="1"/>
      <c r="F4501" s="1"/>
      <c r="G4501" s="1"/>
      <c r="H4501" s="1"/>
      <c r="I4501" s="1"/>
      <c r="J4501" s="1"/>
    </row>
    <row r="4502" spans="1:10" ht="13.5" customHeight="1" x14ac:dyDescent="0.35">
      <c r="A4502" s="1"/>
      <c r="B4502" s="1"/>
      <c r="C4502" s="1"/>
      <c r="D4502" s="1"/>
      <c r="E4502" s="1"/>
      <c r="F4502" s="1"/>
      <c r="G4502" s="1"/>
      <c r="H4502" s="1"/>
      <c r="I4502" s="1"/>
      <c r="J4502" s="1"/>
    </row>
    <row r="4503" spans="1:10" ht="13.5" customHeight="1" x14ac:dyDescent="0.35">
      <c r="A4503" s="1"/>
      <c r="B4503" s="1"/>
      <c r="C4503" s="1"/>
      <c r="D4503" s="1"/>
      <c r="E4503" s="1"/>
      <c r="F4503" s="1"/>
      <c r="G4503" s="1"/>
      <c r="H4503" s="1"/>
      <c r="I4503" s="1"/>
      <c r="J4503" s="1"/>
    </row>
    <row r="4504" spans="1:10" ht="13.5" customHeight="1" x14ac:dyDescent="0.35">
      <c r="A4504" s="1"/>
      <c r="B4504" s="1"/>
      <c r="C4504" s="1"/>
      <c r="D4504" s="1"/>
      <c r="E4504" s="1"/>
      <c r="F4504" s="1"/>
      <c r="G4504" s="1"/>
      <c r="H4504" s="1"/>
      <c r="I4504" s="1"/>
      <c r="J4504" s="1"/>
    </row>
    <row r="4505" spans="1:10" ht="13.5" customHeight="1" x14ac:dyDescent="0.35">
      <c r="A4505" s="1"/>
      <c r="B4505" s="1"/>
      <c r="C4505" s="1"/>
      <c r="D4505" s="1"/>
      <c r="E4505" s="1"/>
      <c r="F4505" s="1"/>
      <c r="G4505" s="1"/>
      <c r="H4505" s="1"/>
      <c r="I4505" s="1"/>
      <c r="J4505" s="1"/>
    </row>
    <row r="4506" spans="1:10" ht="13.5" customHeight="1" x14ac:dyDescent="0.35">
      <c r="A4506" s="1"/>
      <c r="B4506" s="1"/>
      <c r="C4506" s="1"/>
      <c r="D4506" s="1"/>
      <c r="E4506" s="1"/>
      <c r="F4506" s="1"/>
      <c r="G4506" s="1"/>
      <c r="H4506" s="1"/>
      <c r="I4506" s="1"/>
      <c r="J4506" s="1"/>
    </row>
    <row r="4507" spans="1:10" ht="13.5" customHeight="1" x14ac:dyDescent="0.35">
      <c r="A4507" s="1"/>
      <c r="B4507" s="1"/>
      <c r="C4507" s="1"/>
      <c r="D4507" s="1"/>
      <c r="E4507" s="1"/>
      <c r="F4507" s="1"/>
      <c r="G4507" s="1"/>
      <c r="H4507" s="1"/>
      <c r="I4507" s="1"/>
      <c r="J4507" s="1"/>
    </row>
    <row r="4508" spans="1:10" ht="13.5" customHeight="1" x14ac:dyDescent="0.35">
      <c r="A4508" s="1"/>
      <c r="B4508" s="1"/>
      <c r="C4508" s="1"/>
      <c r="D4508" s="1"/>
      <c r="E4508" s="1"/>
      <c r="F4508" s="1"/>
      <c r="G4508" s="1"/>
      <c r="H4508" s="1"/>
      <c r="I4508" s="1"/>
      <c r="J4508" s="1"/>
    </row>
    <row r="4509" spans="1:10" ht="13.5" customHeight="1" x14ac:dyDescent="0.35">
      <c r="A4509" s="1"/>
      <c r="B4509" s="1"/>
      <c r="C4509" s="1"/>
      <c r="D4509" s="1"/>
      <c r="E4509" s="1"/>
      <c r="F4509" s="1"/>
      <c r="G4509" s="1"/>
      <c r="H4509" s="1"/>
      <c r="I4509" s="1"/>
      <c r="J4509" s="1"/>
    </row>
    <row r="4510" spans="1:10" ht="13.5" customHeight="1" x14ac:dyDescent="0.35">
      <c r="A4510" s="1"/>
      <c r="B4510" s="1"/>
      <c r="C4510" s="1"/>
      <c r="D4510" s="1"/>
      <c r="E4510" s="1"/>
      <c r="F4510" s="1"/>
      <c r="G4510" s="1"/>
      <c r="H4510" s="1"/>
      <c r="I4510" s="1"/>
      <c r="J4510" s="1"/>
    </row>
    <row r="4511" spans="1:10" ht="13.5" customHeight="1" x14ac:dyDescent="0.35">
      <c r="A4511" s="1"/>
      <c r="B4511" s="1"/>
      <c r="C4511" s="1"/>
      <c r="D4511" s="1"/>
      <c r="E4511" s="1"/>
      <c r="F4511" s="1"/>
      <c r="G4511" s="1"/>
      <c r="H4511" s="1"/>
      <c r="I4511" s="1"/>
      <c r="J4511" s="1"/>
    </row>
    <row r="4512" spans="1:10" ht="13.5" customHeight="1" x14ac:dyDescent="0.35">
      <c r="A4512" s="1"/>
      <c r="B4512" s="1"/>
      <c r="C4512" s="1"/>
      <c r="D4512" s="1"/>
      <c r="E4512" s="1"/>
      <c r="F4512" s="1"/>
      <c r="G4512" s="1"/>
      <c r="H4512" s="1"/>
      <c r="I4512" s="1"/>
      <c r="J4512" s="1"/>
    </row>
    <row r="4513" spans="1:10" ht="13.5" customHeight="1" x14ac:dyDescent="0.35">
      <c r="A4513" s="1"/>
      <c r="B4513" s="1"/>
      <c r="C4513" s="1"/>
      <c r="D4513" s="1"/>
      <c r="E4513" s="1"/>
      <c r="F4513" s="1"/>
      <c r="G4513" s="1"/>
      <c r="H4513" s="1"/>
      <c r="I4513" s="1"/>
      <c r="J4513" s="1"/>
    </row>
    <row r="4514" spans="1:10" ht="13.5" customHeight="1" x14ac:dyDescent="0.35">
      <c r="A4514" s="1"/>
      <c r="B4514" s="1"/>
      <c r="C4514" s="1"/>
      <c r="D4514" s="1"/>
      <c r="E4514" s="1"/>
      <c r="F4514" s="1"/>
      <c r="G4514" s="1"/>
      <c r="H4514" s="1"/>
      <c r="I4514" s="1"/>
      <c r="J4514" s="1"/>
    </row>
    <row r="4515" spans="1:10" ht="13.5" customHeight="1" x14ac:dyDescent="0.35">
      <c r="A4515" s="1"/>
      <c r="B4515" s="1"/>
      <c r="C4515" s="1"/>
      <c r="D4515" s="1"/>
      <c r="E4515" s="1"/>
      <c r="F4515" s="1"/>
      <c r="G4515" s="1"/>
      <c r="H4515" s="1"/>
      <c r="I4515" s="1"/>
      <c r="J4515" s="1"/>
    </row>
    <row r="4516" spans="1:10" ht="13.5" customHeight="1" x14ac:dyDescent="0.35">
      <c r="A4516" s="1"/>
      <c r="B4516" s="1"/>
      <c r="C4516" s="1"/>
      <c r="D4516" s="1"/>
      <c r="E4516" s="1"/>
      <c r="F4516" s="1"/>
      <c r="G4516" s="1"/>
      <c r="H4516" s="1"/>
      <c r="I4516" s="1"/>
      <c r="J4516" s="1"/>
    </row>
    <row r="4517" spans="1:10" ht="13.5" customHeight="1" x14ac:dyDescent="0.35">
      <c r="A4517" s="1"/>
      <c r="B4517" s="1"/>
      <c r="C4517" s="1"/>
      <c r="D4517" s="1"/>
      <c r="E4517" s="1"/>
      <c r="F4517" s="1"/>
      <c r="G4517" s="1"/>
      <c r="H4517" s="1"/>
      <c r="I4517" s="1"/>
      <c r="J4517" s="1"/>
    </row>
    <row r="4518" spans="1:10" ht="13.5" customHeight="1" x14ac:dyDescent="0.35">
      <c r="A4518" s="1"/>
      <c r="B4518" s="1"/>
      <c r="C4518" s="1"/>
      <c r="D4518" s="1"/>
      <c r="E4518" s="1"/>
      <c r="F4518" s="1"/>
      <c r="G4518" s="1"/>
      <c r="H4518" s="1"/>
      <c r="I4518" s="1"/>
      <c r="J4518" s="1"/>
    </row>
    <row r="4519" spans="1:10" ht="13.5" customHeight="1" x14ac:dyDescent="0.35">
      <c r="A4519" s="1"/>
      <c r="B4519" s="1"/>
      <c r="C4519" s="1"/>
      <c r="D4519" s="1"/>
      <c r="E4519" s="1"/>
      <c r="F4519" s="1"/>
      <c r="G4519" s="1"/>
      <c r="H4519" s="1"/>
      <c r="I4519" s="1"/>
      <c r="J4519" s="1"/>
    </row>
    <row r="4520" spans="1:10" ht="13.5" customHeight="1" x14ac:dyDescent="0.35">
      <c r="A4520" s="1"/>
      <c r="B4520" s="1"/>
      <c r="C4520" s="1"/>
      <c r="D4520" s="1"/>
      <c r="E4520" s="1"/>
      <c r="F4520" s="1"/>
      <c r="G4520" s="1"/>
      <c r="H4520" s="1"/>
      <c r="I4520" s="1"/>
      <c r="J4520" s="1"/>
    </row>
    <row r="4521" spans="1:10" ht="13.5" customHeight="1" x14ac:dyDescent="0.35">
      <c r="A4521" s="1"/>
      <c r="B4521" s="1"/>
      <c r="C4521" s="1"/>
      <c r="D4521" s="1"/>
      <c r="E4521" s="1"/>
      <c r="F4521" s="1"/>
      <c r="G4521" s="1"/>
      <c r="H4521" s="1"/>
      <c r="I4521" s="1"/>
      <c r="J4521" s="1"/>
    </row>
    <row r="4522" spans="1:10" ht="13.5" customHeight="1" x14ac:dyDescent="0.35">
      <c r="A4522" s="1"/>
      <c r="B4522" s="1"/>
      <c r="C4522" s="1"/>
      <c r="D4522" s="1"/>
      <c r="E4522" s="1"/>
      <c r="F4522" s="1"/>
      <c r="G4522" s="1"/>
      <c r="H4522" s="1"/>
      <c r="I4522" s="1"/>
      <c r="J4522" s="1"/>
    </row>
    <row r="4523" spans="1:10" ht="13.5" customHeight="1" x14ac:dyDescent="0.35">
      <c r="A4523" s="1"/>
      <c r="B4523" s="1"/>
      <c r="C4523" s="1"/>
      <c r="D4523" s="1"/>
      <c r="E4523" s="1"/>
      <c r="F4523" s="1"/>
      <c r="G4523" s="1"/>
      <c r="H4523" s="1"/>
      <c r="I4523" s="1"/>
      <c r="J4523" s="1"/>
    </row>
    <row r="4524" spans="1:10" ht="13.5" customHeight="1" x14ac:dyDescent="0.35">
      <c r="A4524" s="1"/>
      <c r="B4524" s="1"/>
      <c r="C4524" s="1"/>
      <c r="D4524" s="1"/>
      <c r="E4524" s="1"/>
      <c r="F4524" s="1"/>
      <c r="G4524" s="1"/>
      <c r="H4524" s="1"/>
      <c r="I4524" s="1"/>
      <c r="J4524" s="1"/>
    </row>
    <row r="4525" spans="1:10" ht="13.5" customHeight="1" x14ac:dyDescent="0.35">
      <c r="A4525" s="1"/>
      <c r="B4525" s="1"/>
      <c r="C4525" s="1"/>
      <c r="D4525" s="1"/>
      <c r="E4525" s="1"/>
      <c r="F4525" s="1"/>
      <c r="G4525" s="1"/>
      <c r="H4525" s="1"/>
      <c r="I4525" s="1"/>
      <c r="J4525" s="1"/>
    </row>
    <row r="4526" spans="1:10" ht="13.5" customHeight="1" x14ac:dyDescent="0.35">
      <c r="A4526" s="1"/>
      <c r="B4526" s="1"/>
      <c r="C4526" s="1"/>
      <c r="D4526" s="1"/>
      <c r="E4526" s="1"/>
      <c r="F4526" s="1"/>
      <c r="G4526" s="1"/>
      <c r="H4526" s="1"/>
      <c r="I4526" s="1"/>
      <c r="J4526" s="1"/>
    </row>
    <row r="4527" spans="1:10" ht="13.5" customHeight="1" x14ac:dyDescent="0.35">
      <c r="A4527" s="1"/>
      <c r="B4527" s="1"/>
      <c r="C4527" s="1"/>
      <c r="D4527" s="1"/>
      <c r="E4527" s="1"/>
      <c r="F4527" s="1"/>
      <c r="G4527" s="1"/>
      <c r="H4527" s="1"/>
      <c r="I4527" s="1"/>
      <c r="J4527" s="1"/>
    </row>
    <row r="4528" spans="1:10" ht="13.5" customHeight="1" x14ac:dyDescent="0.35">
      <c r="A4528" s="1"/>
      <c r="B4528" s="1"/>
      <c r="C4528" s="1"/>
      <c r="D4528" s="1"/>
      <c r="E4528" s="1"/>
      <c r="F4528" s="1"/>
      <c r="G4528" s="1"/>
      <c r="H4528" s="1"/>
      <c r="I4528" s="1"/>
      <c r="J4528" s="1"/>
    </row>
    <row r="4529" spans="1:10" ht="13.5" customHeight="1" x14ac:dyDescent="0.35">
      <c r="A4529" s="1"/>
      <c r="B4529" s="1"/>
      <c r="C4529" s="1"/>
      <c r="D4529" s="1"/>
      <c r="E4529" s="1"/>
      <c r="F4529" s="1"/>
      <c r="G4529" s="1"/>
      <c r="H4529" s="1"/>
      <c r="I4529" s="1"/>
      <c r="J4529" s="1"/>
    </row>
    <row r="4530" spans="1:10" ht="13.5" customHeight="1" x14ac:dyDescent="0.35">
      <c r="A4530" s="1"/>
      <c r="B4530" s="1"/>
      <c r="C4530" s="1"/>
      <c r="D4530" s="1"/>
      <c r="E4530" s="1"/>
      <c r="F4530" s="1"/>
      <c r="G4530" s="1"/>
      <c r="H4530" s="1"/>
      <c r="I4530" s="1"/>
      <c r="J4530" s="1"/>
    </row>
    <row r="4531" spans="1:10" ht="13.5" customHeight="1" x14ac:dyDescent="0.35">
      <c r="A4531" s="1"/>
      <c r="B4531" s="1"/>
      <c r="C4531" s="1"/>
      <c r="D4531" s="1"/>
      <c r="E4531" s="1"/>
      <c r="F4531" s="1"/>
      <c r="G4531" s="1"/>
      <c r="H4531" s="1"/>
      <c r="I4531" s="1"/>
      <c r="J4531" s="1"/>
    </row>
    <row r="4532" spans="1:10" ht="13.5" customHeight="1" x14ac:dyDescent="0.35">
      <c r="A4532" s="1"/>
      <c r="B4532" s="1"/>
      <c r="C4532" s="1"/>
      <c r="D4532" s="1"/>
      <c r="E4532" s="1"/>
      <c r="F4532" s="1"/>
      <c r="G4532" s="1"/>
      <c r="H4532" s="1"/>
      <c r="I4532" s="1"/>
      <c r="J4532" s="1"/>
    </row>
    <row r="4533" spans="1:10" ht="13.5" customHeight="1" x14ac:dyDescent="0.35">
      <c r="A4533" s="1"/>
      <c r="B4533" s="1"/>
      <c r="C4533" s="1"/>
      <c r="D4533" s="1"/>
      <c r="E4533" s="1"/>
      <c r="F4533" s="1"/>
      <c r="G4533" s="1"/>
      <c r="H4533" s="1"/>
      <c r="I4533" s="1"/>
      <c r="J4533" s="1"/>
    </row>
    <row r="4534" spans="1:10" ht="13.5" customHeight="1" x14ac:dyDescent="0.35">
      <c r="A4534" s="1"/>
      <c r="B4534" s="1"/>
      <c r="C4534" s="1"/>
      <c r="D4534" s="1"/>
      <c r="E4534" s="1"/>
      <c r="F4534" s="1"/>
      <c r="G4534" s="1"/>
      <c r="H4534" s="1"/>
      <c r="I4534" s="1"/>
      <c r="J4534" s="1"/>
    </row>
    <row r="4535" spans="1:10" ht="13.5" customHeight="1" x14ac:dyDescent="0.35">
      <c r="A4535" s="1"/>
      <c r="B4535" s="1"/>
      <c r="C4535" s="1"/>
      <c r="D4535" s="1"/>
      <c r="E4535" s="1"/>
      <c r="F4535" s="1"/>
      <c r="G4535" s="1"/>
      <c r="H4535" s="1"/>
      <c r="I4535" s="1"/>
      <c r="J4535" s="1"/>
    </row>
    <row r="4536" spans="1:10" ht="13.5" customHeight="1" x14ac:dyDescent="0.35">
      <c r="A4536" s="1"/>
      <c r="B4536" s="1"/>
      <c r="C4536" s="1"/>
      <c r="D4536" s="1"/>
      <c r="E4536" s="1"/>
      <c r="F4536" s="1"/>
      <c r="G4536" s="1"/>
      <c r="H4536" s="1"/>
      <c r="I4536" s="1"/>
      <c r="J4536" s="1"/>
    </row>
    <row r="4537" spans="1:10" ht="13.5" customHeight="1" x14ac:dyDescent="0.35">
      <c r="A4537" s="1"/>
      <c r="B4537" s="1"/>
      <c r="C4537" s="1"/>
      <c r="D4537" s="1"/>
      <c r="E4537" s="1"/>
      <c r="F4537" s="1"/>
      <c r="G4537" s="1"/>
      <c r="H4537" s="1"/>
      <c r="I4537" s="1"/>
      <c r="J4537" s="1"/>
    </row>
    <row r="4538" spans="1:10" ht="13.5" customHeight="1" x14ac:dyDescent="0.35">
      <c r="A4538" s="1"/>
      <c r="B4538" s="1"/>
      <c r="C4538" s="1"/>
      <c r="D4538" s="1"/>
      <c r="E4538" s="1"/>
      <c r="F4538" s="1"/>
      <c r="G4538" s="1"/>
      <c r="H4538" s="1"/>
      <c r="I4538" s="1"/>
      <c r="J4538" s="1"/>
    </row>
    <row r="4539" spans="1:10" ht="13.5" customHeight="1" x14ac:dyDescent="0.35">
      <c r="A4539" s="1"/>
      <c r="B4539" s="1"/>
      <c r="C4539" s="1"/>
      <c r="D4539" s="1"/>
      <c r="E4539" s="1"/>
      <c r="F4539" s="1"/>
      <c r="G4539" s="1"/>
      <c r="H4539" s="1"/>
      <c r="I4539" s="1"/>
      <c r="J4539" s="1"/>
    </row>
    <row r="4540" spans="1:10" ht="13.5" customHeight="1" x14ac:dyDescent="0.35">
      <c r="A4540" s="1"/>
      <c r="B4540" s="1"/>
      <c r="C4540" s="1"/>
      <c r="D4540" s="1"/>
      <c r="E4540" s="1"/>
      <c r="F4540" s="1"/>
      <c r="G4540" s="1"/>
      <c r="H4540" s="1"/>
      <c r="I4540" s="1"/>
      <c r="J4540" s="1"/>
    </row>
    <row r="4541" spans="1:10" ht="13.5" customHeight="1" x14ac:dyDescent="0.35">
      <c r="A4541" s="1"/>
      <c r="B4541" s="1"/>
      <c r="C4541" s="1"/>
      <c r="D4541" s="1"/>
      <c r="E4541" s="1"/>
      <c r="F4541" s="1"/>
      <c r="G4541" s="1"/>
      <c r="H4541" s="1"/>
      <c r="I4541" s="1"/>
      <c r="J4541" s="1"/>
    </row>
    <row r="4542" spans="1:10" ht="13.5" customHeight="1" x14ac:dyDescent="0.35">
      <c r="A4542" s="1"/>
      <c r="B4542" s="1"/>
      <c r="C4542" s="1"/>
      <c r="D4542" s="1"/>
      <c r="E4542" s="1"/>
      <c r="F4542" s="1"/>
      <c r="G4542" s="1"/>
      <c r="H4542" s="1"/>
      <c r="I4542" s="1"/>
      <c r="J4542" s="1"/>
    </row>
    <row r="4543" spans="1:10" ht="13.5" customHeight="1" x14ac:dyDescent="0.35">
      <c r="A4543" s="1"/>
      <c r="B4543" s="1"/>
      <c r="C4543" s="1"/>
      <c r="D4543" s="1"/>
      <c r="E4543" s="1"/>
      <c r="F4543" s="1"/>
      <c r="G4543" s="1"/>
      <c r="H4543" s="1"/>
      <c r="I4543" s="1"/>
      <c r="J4543" s="1"/>
    </row>
    <row r="4544" spans="1:10" ht="13.5" customHeight="1" x14ac:dyDescent="0.35">
      <c r="A4544" s="1"/>
      <c r="B4544" s="1"/>
      <c r="C4544" s="1"/>
      <c r="D4544" s="1"/>
      <c r="E4544" s="1"/>
      <c r="F4544" s="1"/>
      <c r="G4544" s="1"/>
      <c r="H4544" s="1"/>
      <c r="I4544" s="1"/>
      <c r="J4544" s="1"/>
    </row>
    <row r="4545" spans="1:10" ht="13.5" customHeight="1" x14ac:dyDescent="0.35">
      <c r="A4545" s="1"/>
      <c r="B4545" s="1"/>
      <c r="C4545" s="1"/>
      <c r="D4545" s="1"/>
      <c r="E4545" s="1"/>
      <c r="F4545" s="1"/>
      <c r="G4545" s="1"/>
      <c r="H4545" s="1"/>
      <c r="I4545" s="1"/>
      <c r="J4545" s="1"/>
    </row>
    <row r="4546" spans="1:10" ht="13.5" customHeight="1" x14ac:dyDescent="0.35">
      <c r="A4546" s="1"/>
      <c r="B4546" s="1"/>
      <c r="C4546" s="1"/>
      <c r="D4546" s="1"/>
      <c r="E4546" s="1"/>
      <c r="F4546" s="1"/>
      <c r="G4546" s="1"/>
      <c r="H4546" s="1"/>
      <c r="I4546" s="1"/>
      <c r="J4546" s="1"/>
    </row>
    <row r="4547" spans="1:10" ht="13.5" customHeight="1" x14ac:dyDescent="0.35">
      <c r="A4547" s="1"/>
      <c r="B4547" s="1"/>
      <c r="C4547" s="1"/>
      <c r="D4547" s="1"/>
      <c r="E4547" s="1"/>
      <c r="F4547" s="1"/>
      <c r="G4547" s="1"/>
      <c r="H4547" s="1"/>
      <c r="I4547" s="1"/>
      <c r="J4547" s="1"/>
    </row>
    <row r="4548" spans="1:10" ht="13.5" customHeight="1" x14ac:dyDescent="0.35">
      <c r="A4548" s="1"/>
      <c r="B4548" s="1"/>
      <c r="C4548" s="1"/>
      <c r="D4548" s="1"/>
      <c r="E4548" s="1"/>
      <c r="F4548" s="1"/>
      <c r="G4548" s="1"/>
      <c r="H4548" s="1"/>
      <c r="I4548" s="1"/>
      <c r="J4548" s="1"/>
    </row>
    <row r="4549" spans="1:10" ht="13.5" customHeight="1" x14ac:dyDescent="0.35">
      <c r="A4549" s="1"/>
      <c r="B4549" s="1"/>
      <c r="C4549" s="1"/>
      <c r="D4549" s="1"/>
      <c r="E4549" s="1"/>
      <c r="F4549" s="1"/>
      <c r="G4549" s="1"/>
      <c r="H4549" s="1"/>
      <c r="I4549" s="1"/>
      <c r="J4549" s="1"/>
    </row>
    <row r="4550" spans="1:10" ht="13.5" customHeight="1" x14ac:dyDescent="0.35">
      <c r="A4550" s="1"/>
      <c r="B4550" s="1"/>
      <c r="C4550" s="1"/>
      <c r="D4550" s="1"/>
      <c r="E4550" s="1"/>
      <c r="F4550" s="1"/>
      <c r="G4550" s="1"/>
      <c r="H4550" s="1"/>
      <c r="I4550" s="1"/>
      <c r="J4550" s="1"/>
    </row>
    <row r="4551" spans="1:10" ht="13.5" customHeight="1" x14ac:dyDescent="0.35">
      <c r="A4551" s="1"/>
      <c r="B4551" s="1"/>
      <c r="C4551" s="1"/>
      <c r="D4551" s="1"/>
      <c r="E4551" s="1"/>
      <c r="F4551" s="1"/>
      <c r="G4551" s="1"/>
      <c r="H4551" s="1"/>
      <c r="I4551" s="1"/>
      <c r="J4551" s="1"/>
    </row>
    <row r="4552" spans="1:10" ht="13.5" customHeight="1" x14ac:dyDescent="0.35">
      <c r="A4552" s="1"/>
      <c r="B4552" s="1"/>
      <c r="C4552" s="1"/>
      <c r="D4552" s="1"/>
      <c r="E4552" s="1"/>
      <c r="F4552" s="1"/>
      <c r="G4552" s="1"/>
      <c r="H4552" s="1"/>
      <c r="I4552" s="1"/>
      <c r="J4552" s="1"/>
    </row>
    <row r="4553" spans="1:10" ht="13.5" customHeight="1" x14ac:dyDescent="0.35">
      <c r="A4553" s="1"/>
      <c r="B4553" s="1"/>
      <c r="C4553" s="1"/>
      <c r="D4553" s="1"/>
      <c r="E4553" s="1"/>
      <c r="F4553" s="1"/>
      <c r="G4553" s="1"/>
      <c r="H4553" s="1"/>
      <c r="I4553" s="1"/>
      <c r="J4553" s="1"/>
    </row>
    <row r="4554" spans="1:10" ht="13.5" customHeight="1" x14ac:dyDescent="0.35">
      <c r="A4554" s="1"/>
      <c r="B4554" s="1"/>
      <c r="C4554" s="1"/>
      <c r="D4554" s="1"/>
      <c r="E4554" s="1"/>
      <c r="F4554" s="1"/>
      <c r="G4554" s="1"/>
      <c r="H4554" s="1"/>
      <c r="I4554" s="1"/>
      <c r="J4554" s="1"/>
    </row>
    <row r="4555" spans="1:10" ht="13.5" customHeight="1" x14ac:dyDescent="0.35">
      <c r="A4555" s="1"/>
      <c r="B4555" s="1"/>
      <c r="C4555" s="1"/>
      <c r="D4555" s="1"/>
      <c r="E4555" s="1"/>
      <c r="F4555" s="1"/>
      <c r="G4555" s="1"/>
      <c r="H4555" s="1"/>
      <c r="I4555" s="1"/>
      <c r="J4555" s="1"/>
    </row>
    <row r="4556" spans="1:10" ht="13.5" customHeight="1" x14ac:dyDescent="0.35">
      <c r="A4556" s="1"/>
      <c r="B4556" s="1"/>
      <c r="C4556" s="1"/>
      <c r="D4556" s="1"/>
      <c r="E4556" s="1"/>
      <c r="F4556" s="1"/>
      <c r="G4556" s="1"/>
      <c r="H4556" s="1"/>
      <c r="I4556" s="1"/>
      <c r="J4556" s="1"/>
    </row>
    <row r="4557" spans="1:10" ht="13.5" customHeight="1" x14ac:dyDescent="0.35">
      <c r="A4557" s="1"/>
      <c r="B4557" s="1"/>
      <c r="C4557" s="1"/>
      <c r="D4557" s="1"/>
      <c r="E4557" s="1"/>
      <c r="F4557" s="1"/>
      <c r="G4557" s="1"/>
      <c r="H4557" s="1"/>
      <c r="I4557" s="1"/>
      <c r="J4557" s="1"/>
    </row>
    <row r="4558" spans="1:10" ht="13.5" customHeight="1" x14ac:dyDescent="0.35">
      <c r="A4558" s="1"/>
      <c r="B4558" s="1"/>
      <c r="C4558" s="1"/>
      <c r="D4558" s="1"/>
      <c r="E4558" s="1"/>
      <c r="F4558" s="1"/>
      <c r="G4558" s="1"/>
      <c r="H4558" s="1"/>
      <c r="I4558" s="1"/>
      <c r="J4558" s="1"/>
    </row>
    <row r="4559" spans="1:10" ht="13.5" customHeight="1" x14ac:dyDescent="0.35">
      <c r="A4559" s="1"/>
      <c r="B4559" s="1"/>
      <c r="C4559" s="1"/>
      <c r="D4559" s="1"/>
      <c r="E4559" s="1"/>
      <c r="F4559" s="1"/>
      <c r="G4559" s="1"/>
      <c r="H4559" s="1"/>
      <c r="I4559" s="1"/>
      <c r="J4559" s="1"/>
    </row>
    <row r="4560" spans="1:10" ht="13.5" customHeight="1" x14ac:dyDescent="0.35">
      <c r="A4560" s="1"/>
      <c r="B4560" s="1"/>
      <c r="C4560" s="1"/>
      <c r="D4560" s="1"/>
      <c r="E4560" s="1"/>
      <c r="F4560" s="1"/>
      <c r="G4560" s="1"/>
      <c r="H4560" s="1"/>
      <c r="I4560" s="1"/>
      <c r="J4560" s="1"/>
    </row>
    <row r="4561" spans="1:10" ht="13.5" customHeight="1" x14ac:dyDescent="0.35">
      <c r="A4561" s="1"/>
      <c r="B4561" s="1"/>
      <c r="C4561" s="1"/>
      <c r="D4561" s="1"/>
      <c r="E4561" s="1"/>
      <c r="F4561" s="1"/>
      <c r="G4561" s="1"/>
      <c r="H4561" s="1"/>
      <c r="I4561" s="1"/>
      <c r="J4561" s="1"/>
    </row>
    <row r="4562" spans="1:10" ht="13.5" customHeight="1" x14ac:dyDescent="0.35">
      <c r="A4562" s="1"/>
      <c r="B4562" s="1"/>
      <c r="C4562" s="1"/>
      <c r="D4562" s="1"/>
      <c r="E4562" s="1"/>
      <c r="F4562" s="1"/>
      <c r="G4562" s="1"/>
      <c r="H4562" s="1"/>
      <c r="I4562" s="1"/>
      <c r="J4562" s="1"/>
    </row>
    <row r="4563" spans="1:10" ht="13.5" customHeight="1" x14ac:dyDescent="0.35">
      <c r="A4563" s="1"/>
      <c r="B4563" s="1"/>
      <c r="C4563" s="1"/>
      <c r="D4563" s="1"/>
      <c r="E4563" s="1"/>
      <c r="F4563" s="1"/>
      <c r="G4563" s="1"/>
      <c r="H4563" s="1"/>
      <c r="I4563" s="1"/>
      <c r="J4563" s="1"/>
    </row>
    <row r="4564" spans="1:10" ht="13.5" customHeight="1" x14ac:dyDescent="0.35">
      <c r="A4564" s="1"/>
      <c r="B4564" s="1"/>
      <c r="C4564" s="1"/>
      <c r="D4564" s="1"/>
      <c r="E4564" s="1"/>
      <c r="F4564" s="1"/>
      <c r="G4564" s="1"/>
      <c r="H4564" s="1"/>
      <c r="I4564" s="1"/>
      <c r="J4564" s="1"/>
    </row>
    <row r="4565" spans="1:10" ht="13.5" customHeight="1" x14ac:dyDescent="0.35">
      <c r="A4565" s="1"/>
      <c r="B4565" s="1"/>
      <c r="C4565" s="1"/>
      <c r="D4565" s="1"/>
      <c r="E4565" s="1"/>
      <c r="F4565" s="1"/>
      <c r="G4565" s="1"/>
      <c r="H4565" s="1"/>
      <c r="I4565" s="1"/>
      <c r="J4565" s="1"/>
    </row>
    <row r="4566" spans="1:10" ht="13.5" customHeight="1" x14ac:dyDescent="0.35">
      <c r="A4566" s="1"/>
      <c r="B4566" s="1"/>
      <c r="C4566" s="1"/>
      <c r="D4566" s="1"/>
      <c r="E4566" s="1"/>
      <c r="F4566" s="1"/>
      <c r="G4566" s="1"/>
      <c r="H4566" s="1"/>
      <c r="I4566" s="1"/>
      <c r="J4566" s="1"/>
    </row>
    <row r="4567" spans="1:10" ht="13.5" customHeight="1" x14ac:dyDescent="0.35">
      <c r="A4567" s="1"/>
      <c r="B4567" s="1"/>
      <c r="C4567" s="1"/>
      <c r="D4567" s="1"/>
      <c r="E4567" s="1"/>
      <c r="F4567" s="1"/>
      <c r="G4567" s="1"/>
      <c r="H4567" s="1"/>
      <c r="I4567" s="1"/>
      <c r="J4567" s="1"/>
    </row>
    <row r="4568" spans="1:10" ht="13.5" customHeight="1" x14ac:dyDescent="0.35">
      <c r="A4568" s="1"/>
      <c r="B4568" s="1"/>
      <c r="C4568" s="1"/>
      <c r="D4568" s="1"/>
      <c r="E4568" s="1"/>
      <c r="F4568" s="1"/>
      <c r="G4568" s="1"/>
      <c r="H4568" s="1"/>
      <c r="I4568" s="1"/>
      <c r="J4568" s="1"/>
    </row>
    <row r="4569" spans="1:10" ht="13.5" customHeight="1" x14ac:dyDescent="0.35">
      <c r="A4569" s="1"/>
      <c r="B4569" s="1"/>
      <c r="C4569" s="1"/>
      <c r="D4569" s="1"/>
      <c r="E4569" s="1"/>
      <c r="F4569" s="1"/>
      <c r="G4569" s="1"/>
      <c r="H4569" s="1"/>
      <c r="I4569" s="1"/>
      <c r="J4569" s="1"/>
    </row>
    <row r="4570" spans="1:10" ht="13.5" customHeight="1" x14ac:dyDescent="0.35">
      <c r="A4570" s="1"/>
      <c r="B4570" s="1"/>
      <c r="C4570" s="1"/>
      <c r="D4570" s="1"/>
      <c r="E4570" s="1"/>
      <c r="F4570" s="1"/>
      <c r="G4570" s="1"/>
      <c r="H4570" s="1"/>
      <c r="I4570" s="1"/>
      <c r="J4570" s="1"/>
    </row>
    <row r="4571" spans="1:10" ht="13.5" customHeight="1" x14ac:dyDescent="0.35">
      <c r="A4571" s="1"/>
      <c r="B4571" s="1"/>
      <c r="C4571" s="1"/>
      <c r="D4571" s="1"/>
      <c r="E4571" s="1"/>
      <c r="F4571" s="1"/>
      <c r="G4571" s="1"/>
      <c r="H4571" s="1"/>
      <c r="I4571" s="1"/>
      <c r="J4571" s="1"/>
    </row>
    <row r="4572" spans="1:10" ht="13.5" customHeight="1" x14ac:dyDescent="0.35">
      <c r="A4572" s="1"/>
      <c r="B4572" s="1"/>
      <c r="C4572" s="1"/>
      <c r="D4572" s="1"/>
      <c r="E4572" s="1"/>
      <c r="F4572" s="1"/>
      <c r="G4572" s="1"/>
      <c r="H4572" s="1"/>
      <c r="I4572" s="1"/>
      <c r="J4572" s="1"/>
    </row>
    <row r="4573" spans="1:10" ht="13.5" customHeight="1" x14ac:dyDescent="0.35">
      <c r="A4573" s="1"/>
      <c r="B4573" s="1"/>
      <c r="C4573" s="1"/>
      <c r="D4573" s="1"/>
      <c r="E4573" s="1"/>
      <c r="F4573" s="1"/>
      <c r="G4573" s="1"/>
      <c r="H4573" s="1"/>
      <c r="I4573" s="1"/>
      <c r="J4573" s="1"/>
    </row>
    <row r="4574" spans="1:10" ht="13.5" customHeight="1" x14ac:dyDescent="0.35">
      <c r="A4574" s="1"/>
      <c r="B4574" s="1"/>
      <c r="C4574" s="1"/>
      <c r="D4574" s="1"/>
      <c r="E4574" s="1"/>
      <c r="F4574" s="1"/>
      <c r="G4574" s="1"/>
      <c r="H4574" s="1"/>
      <c r="I4574" s="1"/>
      <c r="J4574" s="1"/>
    </row>
    <row r="4575" spans="1:10" ht="13.5" customHeight="1" x14ac:dyDescent="0.35">
      <c r="A4575" s="1"/>
      <c r="B4575" s="1"/>
      <c r="C4575" s="1"/>
      <c r="D4575" s="1"/>
      <c r="E4575" s="1"/>
      <c r="F4575" s="1"/>
      <c r="G4575" s="1"/>
      <c r="H4575" s="1"/>
      <c r="I4575" s="1"/>
      <c r="J4575" s="1"/>
    </row>
    <row r="4576" spans="1:10" ht="13.5" customHeight="1" x14ac:dyDescent="0.35">
      <c r="A4576" s="1"/>
      <c r="B4576" s="1"/>
      <c r="C4576" s="1"/>
      <c r="D4576" s="1"/>
      <c r="E4576" s="1"/>
      <c r="F4576" s="1"/>
      <c r="G4576" s="1"/>
      <c r="H4576" s="1"/>
      <c r="I4576" s="1"/>
      <c r="J4576" s="1"/>
    </row>
    <row r="4577" spans="1:10" ht="13.5" customHeight="1" x14ac:dyDescent="0.35">
      <c r="A4577" s="1"/>
      <c r="B4577" s="1"/>
      <c r="C4577" s="1"/>
      <c r="D4577" s="1"/>
      <c r="E4577" s="1"/>
      <c r="F4577" s="1"/>
      <c r="G4577" s="1"/>
      <c r="H4577" s="1"/>
      <c r="I4577" s="1"/>
      <c r="J4577" s="1"/>
    </row>
    <row r="4578" spans="1:10" ht="13.5" customHeight="1" x14ac:dyDescent="0.35">
      <c r="A4578" s="1"/>
      <c r="B4578" s="1"/>
      <c r="C4578" s="1"/>
      <c r="D4578" s="1"/>
      <c r="E4578" s="1"/>
      <c r="F4578" s="1"/>
      <c r="G4578" s="1"/>
      <c r="H4578" s="1"/>
      <c r="I4578" s="1"/>
      <c r="J4578" s="1"/>
    </row>
    <row r="4579" spans="1:10" ht="13.5" customHeight="1" x14ac:dyDescent="0.35">
      <c r="A4579" s="1"/>
      <c r="B4579" s="1"/>
      <c r="C4579" s="1"/>
      <c r="D4579" s="1"/>
      <c r="E4579" s="1"/>
      <c r="F4579" s="1"/>
      <c r="G4579" s="1"/>
      <c r="H4579" s="1"/>
      <c r="I4579" s="1"/>
      <c r="J4579" s="1"/>
    </row>
    <row r="4580" spans="1:10" ht="13.5" customHeight="1" x14ac:dyDescent="0.35">
      <c r="A4580" s="1"/>
      <c r="B4580" s="1"/>
      <c r="C4580" s="1"/>
      <c r="D4580" s="1"/>
      <c r="E4580" s="1"/>
      <c r="F4580" s="1"/>
      <c r="G4580" s="1"/>
      <c r="H4580" s="1"/>
      <c r="I4580" s="1"/>
      <c r="J4580" s="1"/>
    </row>
    <row r="4581" spans="1:10" ht="13.5" customHeight="1" x14ac:dyDescent="0.35">
      <c r="A4581" s="1"/>
      <c r="B4581" s="1"/>
      <c r="C4581" s="1"/>
      <c r="D4581" s="1"/>
      <c r="E4581" s="1"/>
      <c r="F4581" s="1"/>
      <c r="G4581" s="1"/>
      <c r="H4581" s="1"/>
      <c r="I4581" s="1"/>
      <c r="J4581" s="1"/>
    </row>
    <row r="4582" spans="1:10" ht="13.5" customHeight="1" x14ac:dyDescent="0.35">
      <c r="A4582" s="1"/>
      <c r="B4582" s="1"/>
      <c r="C4582" s="1"/>
      <c r="D4582" s="1"/>
      <c r="E4582" s="1"/>
      <c r="F4582" s="1"/>
      <c r="G4582" s="1"/>
      <c r="H4582" s="1"/>
      <c r="I4582" s="1"/>
      <c r="J4582" s="1"/>
    </row>
    <row r="4583" spans="1:10" ht="13.5" customHeight="1" x14ac:dyDescent="0.35">
      <c r="A4583" s="1"/>
      <c r="B4583" s="1"/>
      <c r="C4583" s="1"/>
      <c r="D4583" s="1"/>
      <c r="E4583" s="1"/>
      <c r="F4583" s="1"/>
      <c r="G4583" s="1"/>
      <c r="H4583" s="1"/>
      <c r="I4583" s="1"/>
      <c r="J4583" s="1"/>
    </row>
    <row r="4584" spans="1:10" ht="13.5" customHeight="1" x14ac:dyDescent="0.35">
      <c r="A4584" s="1"/>
      <c r="B4584" s="1"/>
      <c r="C4584" s="1"/>
      <c r="D4584" s="1"/>
      <c r="E4584" s="1"/>
      <c r="F4584" s="1"/>
      <c r="G4584" s="1"/>
      <c r="H4584" s="1"/>
      <c r="I4584" s="1"/>
      <c r="J4584" s="1"/>
    </row>
    <row r="4585" spans="1:10" ht="13.5" customHeight="1" x14ac:dyDescent="0.35">
      <c r="A4585" s="1"/>
      <c r="B4585" s="1"/>
      <c r="C4585" s="1"/>
      <c r="D4585" s="1"/>
      <c r="E4585" s="1"/>
      <c r="F4585" s="1"/>
      <c r="G4585" s="1"/>
      <c r="H4585" s="1"/>
      <c r="I4585" s="1"/>
      <c r="J4585" s="1"/>
    </row>
    <row r="4586" spans="1:10" ht="13.5" customHeight="1" x14ac:dyDescent="0.35">
      <c r="A4586" s="1"/>
      <c r="B4586" s="1"/>
      <c r="C4586" s="1"/>
      <c r="D4586" s="1"/>
      <c r="E4586" s="1"/>
      <c r="F4586" s="1"/>
      <c r="G4586" s="1"/>
      <c r="H4586" s="1"/>
      <c r="I4586" s="1"/>
      <c r="J4586" s="1"/>
    </row>
    <row r="4587" spans="1:10" ht="13.5" customHeight="1" x14ac:dyDescent="0.35">
      <c r="A4587" s="1"/>
      <c r="B4587" s="1"/>
      <c r="C4587" s="1"/>
      <c r="D4587" s="1"/>
      <c r="E4587" s="1"/>
      <c r="F4587" s="1"/>
      <c r="G4587" s="1"/>
      <c r="H4587" s="1"/>
      <c r="I4587" s="1"/>
      <c r="J4587" s="1"/>
    </row>
    <row r="4588" spans="1:10" ht="13.5" customHeight="1" x14ac:dyDescent="0.35">
      <c r="A4588" s="1"/>
      <c r="B4588" s="1"/>
      <c r="C4588" s="1"/>
      <c r="D4588" s="1"/>
      <c r="E4588" s="1"/>
      <c r="F4588" s="1"/>
      <c r="G4588" s="1"/>
      <c r="H4588" s="1"/>
      <c r="I4588" s="1"/>
      <c r="J4588" s="1"/>
    </row>
    <row r="4589" spans="1:10" ht="13.5" customHeight="1" x14ac:dyDescent="0.35">
      <c r="A4589" s="1"/>
      <c r="B4589" s="1"/>
      <c r="C4589" s="1"/>
      <c r="D4589" s="1"/>
      <c r="E4589" s="1"/>
      <c r="F4589" s="1"/>
      <c r="G4589" s="1"/>
      <c r="H4589" s="1"/>
      <c r="I4589" s="1"/>
      <c r="J4589" s="1"/>
    </row>
    <row r="4590" spans="1:10" ht="13.5" customHeight="1" x14ac:dyDescent="0.35">
      <c r="A4590" s="1"/>
      <c r="B4590" s="1"/>
      <c r="C4590" s="1"/>
      <c r="D4590" s="1"/>
      <c r="E4590" s="1"/>
      <c r="F4590" s="1"/>
      <c r="G4590" s="1"/>
      <c r="H4590" s="1"/>
      <c r="I4590" s="1"/>
      <c r="J4590" s="1"/>
    </row>
    <row r="4591" spans="1:10" ht="13.5" customHeight="1" x14ac:dyDescent="0.35">
      <c r="A4591" s="1"/>
      <c r="B4591" s="1"/>
      <c r="C4591" s="1"/>
      <c r="D4591" s="1"/>
      <c r="E4591" s="1"/>
      <c r="F4591" s="1"/>
      <c r="G4591" s="1"/>
      <c r="H4591" s="1"/>
      <c r="I4591" s="1"/>
      <c r="J4591" s="1"/>
    </row>
    <row r="4592" spans="1:10" ht="13.5" customHeight="1" x14ac:dyDescent="0.35">
      <c r="A4592" s="1"/>
      <c r="B4592" s="1"/>
      <c r="C4592" s="1"/>
      <c r="D4592" s="1"/>
      <c r="E4592" s="1"/>
      <c r="F4592" s="1"/>
      <c r="G4592" s="1"/>
      <c r="H4592" s="1"/>
      <c r="I4592" s="1"/>
      <c r="J4592" s="1"/>
    </row>
    <row r="4593" spans="1:10" ht="13.5" customHeight="1" x14ac:dyDescent="0.35">
      <c r="A4593" s="1"/>
      <c r="B4593" s="1"/>
      <c r="C4593" s="1"/>
      <c r="D4593" s="1"/>
      <c r="E4593" s="1"/>
      <c r="F4593" s="1"/>
      <c r="G4593" s="1"/>
      <c r="H4593" s="1"/>
      <c r="I4593" s="1"/>
      <c r="J4593" s="1"/>
    </row>
    <row r="4594" spans="1:10" ht="13.5" customHeight="1" x14ac:dyDescent="0.35">
      <c r="A4594" s="1"/>
      <c r="B4594" s="1"/>
      <c r="C4594" s="1"/>
      <c r="D4594" s="1"/>
      <c r="E4594" s="1"/>
      <c r="F4594" s="1"/>
      <c r="G4594" s="1"/>
      <c r="H4594" s="1"/>
      <c r="I4594" s="1"/>
      <c r="J4594" s="1"/>
    </row>
    <row r="4595" spans="1:10" ht="13.5" customHeight="1" x14ac:dyDescent="0.35">
      <c r="A4595" s="1"/>
      <c r="B4595" s="1"/>
      <c r="C4595" s="1"/>
      <c r="D4595" s="1"/>
      <c r="E4595" s="1"/>
      <c r="F4595" s="1"/>
      <c r="G4595" s="1"/>
      <c r="H4595" s="1"/>
      <c r="I4595" s="1"/>
      <c r="J4595" s="1"/>
    </row>
    <row r="4596" spans="1:10" ht="13.5" customHeight="1" x14ac:dyDescent="0.35">
      <c r="A4596" s="1"/>
      <c r="B4596" s="1"/>
      <c r="C4596" s="1"/>
      <c r="D4596" s="1"/>
      <c r="E4596" s="1"/>
      <c r="F4596" s="1"/>
      <c r="G4596" s="1"/>
      <c r="H4596" s="1"/>
      <c r="I4596" s="1"/>
      <c r="J4596" s="1"/>
    </row>
    <row r="4597" spans="1:10" ht="13.5" customHeight="1" x14ac:dyDescent="0.35">
      <c r="A4597" s="1"/>
      <c r="B4597" s="1"/>
      <c r="C4597" s="1"/>
      <c r="D4597" s="1"/>
      <c r="E4597" s="1"/>
      <c r="F4597" s="1"/>
      <c r="G4597" s="1"/>
      <c r="H4597" s="1"/>
      <c r="I4597" s="1"/>
      <c r="J4597" s="1"/>
    </row>
    <row r="4598" spans="1:10" ht="13.5" customHeight="1" x14ac:dyDescent="0.35">
      <c r="A4598" s="1"/>
      <c r="B4598" s="1"/>
      <c r="C4598" s="1"/>
      <c r="D4598" s="1"/>
      <c r="E4598" s="1"/>
      <c r="F4598" s="1"/>
      <c r="G4598" s="1"/>
      <c r="H4598" s="1"/>
      <c r="I4598" s="1"/>
      <c r="J4598" s="1"/>
    </row>
    <row r="4599" spans="1:10" ht="13.5" customHeight="1" x14ac:dyDescent="0.35">
      <c r="A4599" s="1"/>
      <c r="B4599" s="1"/>
      <c r="C4599" s="1"/>
      <c r="D4599" s="1"/>
      <c r="E4599" s="1"/>
      <c r="F4599" s="1"/>
      <c r="G4599" s="1"/>
      <c r="H4599" s="1"/>
      <c r="I4599" s="1"/>
      <c r="J4599" s="1"/>
    </row>
    <row r="4600" spans="1:10" ht="13.5" customHeight="1" x14ac:dyDescent="0.35">
      <c r="A4600" s="1"/>
      <c r="B4600" s="1"/>
      <c r="C4600" s="1"/>
      <c r="D4600" s="1"/>
      <c r="E4600" s="1"/>
      <c r="F4600" s="1"/>
      <c r="G4600" s="1"/>
      <c r="H4600" s="1"/>
      <c r="I4600" s="1"/>
      <c r="J4600" s="1"/>
    </row>
    <row r="4601" spans="1:10" ht="13.5" customHeight="1" x14ac:dyDescent="0.35">
      <c r="A4601" s="1"/>
      <c r="B4601" s="1"/>
      <c r="C4601" s="1"/>
      <c r="D4601" s="1"/>
      <c r="E4601" s="1"/>
      <c r="F4601" s="1"/>
      <c r="G4601" s="1"/>
      <c r="H4601" s="1"/>
      <c r="I4601" s="1"/>
      <c r="J4601" s="1"/>
    </row>
    <row r="4602" spans="1:10" ht="13.5" customHeight="1" x14ac:dyDescent="0.35">
      <c r="A4602" s="1"/>
      <c r="B4602" s="1"/>
      <c r="C4602" s="1"/>
      <c r="D4602" s="1"/>
      <c r="E4602" s="1"/>
      <c r="F4602" s="1"/>
      <c r="G4602" s="1"/>
      <c r="H4602" s="1"/>
      <c r="I4602" s="1"/>
      <c r="J4602" s="1"/>
    </row>
    <row r="4603" spans="1:10" ht="13.5" customHeight="1" x14ac:dyDescent="0.35">
      <c r="A4603" s="1"/>
      <c r="B4603" s="1"/>
      <c r="C4603" s="1"/>
      <c r="D4603" s="1"/>
      <c r="E4603" s="1"/>
      <c r="F4603" s="1"/>
      <c r="G4603" s="1"/>
      <c r="H4603" s="1"/>
      <c r="I4603" s="1"/>
      <c r="J4603" s="1"/>
    </row>
    <row r="4604" spans="1:10" ht="13.5" customHeight="1" x14ac:dyDescent="0.35">
      <c r="A4604" s="1"/>
      <c r="B4604" s="1"/>
      <c r="C4604" s="1"/>
      <c r="D4604" s="1"/>
      <c r="E4604" s="1"/>
      <c r="F4604" s="1"/>
      <c r="G4604" s="1"/>
      <c r="H4604" s="1"/>
      <c r="I4604" s="1"/>
      <c r="J4604" s="1"/>
    </row>
    <row r="4605" spans="1:10" ht="13.5" customHeight="1" x14ac:dyDescent="0.35">
      <c r="A4605" s="1"/>
      <c r="B4605" s="1"/>
      <c r="C4605" s="1"/>
      <c r="D4605" s="1"/>
      <c r="E4605" s="1"/>
      <c r="F4605" s="1"/>
      <c r="G4605" s="1"/>
      <c r="H4605" s="1"/>
      <c r="I4605" s="1"/>
      <c r="J4605" s="1"/>
    </row>
    <row r="4606" spans="1:10" ht="13.5" customHeight="1" x14ac:dyDescent="0.35">
      <c r="A4606" s="1"/>
      <c r="B4606" s="1"/>
      <c r="C4606" s="1"/>
      <c r="D4606" s="1"/>
      <c r="E4606" s="1"/>
      <c r="F4606" s="1"/>
      <c r="G4606" s="1"/>
      <c r="H4606" s="1"/>
      <c r="I4606" s="1"/>
      <c r="J4606" s="1"/>
    </row>
    <row r="4607" spans="1:10" ht="13.5" customHeight="1" x14ac:dyDescent="0.35">
      <c r="A4607" s="1"/>
      <c r="B4607" s="1"/>
      <c r="C4607" s="1"/>
      <c r="D4607" s="1"/>
      <c r="E4607" s="1"/>
      <c r="F4607" s="1"/>
      <c r="G4607" s="1"/>
      <c r="H4607" s="1"/>
      <c r="I4607" s="1"/>
      <c r="J4607" s="1"/>
    </row>
    <row r="4608" spans="1:10" ht="13.5" customHeight="1" x14ac:dyDescent="0.35">
      <c r="A4608" s="1"/>
      <c r="B4608" s="1"/>
      <c r="C4608" s="1"/>
      <c r="D4608" s="1"/>
      <c r="E4608" s="1"/>
      <c r="F4608" s="1"/>
      <c r="G4608" s="1"/>
      <c r="H4608" s="1"/>
      <c r="I4608" s="1"/>
      <c r="J4608" s="1"/>
    </row>
    <row r="4609" spans="1:10" ht="13.5" customHeight="1" x14ac:dyDescent="0.35">
      <c r="A4609" s="1"/>
      <c r="B4609" s="1"/>
      <c r="C4609" s="1"/>
      <c r="D4609" s="1"/>
      <c r="E4609" s="1"/>
      <c r="F4609" s="1"/>
      <c r="G4609" s="1"/>
      <c r="H4609" s="1"/>
      <c r="I4609" s="1"/>
      <c r="J4609" s="1"/>
    </row>
    <row r="4610" spans="1:10" ht="13.5" customHeight="1" x14ac:dyDescent="0.35">
      <c r="A4610" s="1"/>
      <c r="B4610" s="1"/>
      <c r="C4610" s="1"/>
      <c r="D4610" s="1"/>
      <c r="E4610" s="1"/>
      <c r="F4610" s="1"/>
      <c r="G4610" s="1"/>
      <c r="H4610" s="1"/>
      <c r="I4610" s="1"/>
      <c r="J4610" s="1"/>
    </row>
    <row r="4611" spans="1:10" ht="13.5" customHeight="1" x14ac:dyDescent="0.35">
      <c r="A4611" s="1"/>
      <c r="B4611" s="1"/>
      <c r="C4611" s="1"/>
      <c r="D4611" s="1"/>
      <c r="E4611" s="1"/>
      <c r="F4611" s="1"/>
      <c r="G4611" s="1"/>
      <c r="H4611" s="1"/>
      <c r="I4611" s="1"/>
      <c r="J4611" s="1"/>
    </row>
    <row r="4612" spans="1:10" ht="13.5" customHeight="1" x14ac:dyDescent="0.35">
      <c r="A4612" s="1"/>
      <c r="B4612" s="1"/>
      <c r="C4612" s="1"/>
      <c r="D4612" s="1"/>
      <c r="E4612" s="1"/>
      <c r="F4612" s="1"/>
      <c r="G4612" s="1"/>
      <c r="H4612" s="1"/>
      <c r="I4612" s="1"/>
      <c r="J4612" s="1"/>
    </row>
    <row r="4613" spans="1:10" ht="13.5" customHeight="1" x14ac:dyDescent="0.35">
      <c r="A4613" s="1"/>
      <c r="B4613" s="1"/>
      <c r="C4613" s="1"/>
      <c r="D4613" s="1"/>
      <c r="E4613" s="1"/>
      <c r="F4613" s="1"/>
      <c r="G4613" s="1"/>
      <c r="H4613" s="1"/>
      <c r="I4613" s="1"/>
      <c r="J4613" s="1"/>
    </row>
    <row r="4614" spans="1:10" ht="13.5" customHeight="1" x14ac:dyDescent="0.35">
      <c r="A4614" s="1"/>
      <c r="B4614" s="1"/>
      <c r="C4614" s="1"/>
      <c r="D4614" s="1"/>
      <c r="E4614" s="1"/>
      <c r="F4614" s="1"/>
      <c r="G4614" s="1"/>
      <c r="H4614" s="1"/>
      <c r="I4614" s="1"/>
      <c r="J4614" s="1"/>
    </row>
    <row r="4615" spans="1:10" ht="13.5" customHeight="1" x14ac:dyDescent="0.35">
      <c r="A4615" s="1"/>
      <c r="B4615" s="1"/>
      <c r="C4615" s="1"/>
      <c r="D4615" s="1"/>
      <c r="E4615" s="1"/>
      <c r="F4615" s="1"/>
      <c r="G4615" s="1"/>
      <c r="H4615" s="1"/>
      <c r="I4615" s="1"/>
      <c r="J4615" s="1"/>
    </row>
    <row r="4616" spans="1:10" ht="13.5" customHeight="1" x14ac:dyDescent="0.35">
      <c r="A4616" s="1"/>
      <c r="B4616" s="1"/>
      <c r="C4616" s="1"/>
      <c r="D4616" s="1"/>
      <c r="E4616" s="1"/>
      <c r="F4616" s="1"/>
      <c r="G4616" s="1"/>
      <c r="H4616" s="1"/>
      <c r="I4616" s="1"/>
      <c r="J4616" s="1"/>
    </row>
    <row r="4617" spans="1:10" ht="13.5" customHeight="1" x14ac:dyDescent="0.35">
      <c r="A4617" s="1"/>
      <c r="B4617" s="1"/>
      <c r="C4617" s="1"/>
      <c r="D4617" s="1"/>
      <c r="E4617" s="1"/>
      <c r="F4617" s="1"/>
      <c r="G4617" s="1"/>
      <c r="H4617" s="1"/>
      <c r="I4617" s="1"/>
      <c r="J4617" s="1"/>
    </row>
    <row r="4618" spans="1:10" ht="13.5" customHeight="1" x14ac:dyDescent="0.35">
      <c r="A4618" s="1"/>
      <c r="B4618" s="1"/>
      <c r="C4618" s="1"/>
      <c r="D4618" s="1"/>
      <c r="E4618" s="1"/>
      <c r="F4618" s="1"/>
      <c r="G4618" s="1"/>
      <c r="H4618" s="1"/>
      <c r="I4618" s="1"/>
      <c r="J4618" s="1"/>
    </row>
    <row r="4619" spans="1:10" ht="13.5" customHeight="1" x14ac:dyDescent="0.35">
      <c r="A4619" s="1"/>
      <c r="B4619" s="1"/>
      <c r="C4619" s="1"/>
      <c r="D4619" s="1"/>
      <c r="E4619" s="1"/>
      <c r="F4619" s="1"/>
      <c r="G4619" s="1"/>
      <c r="H4619" s="1"/>
      <c r="I4619" s="1"/>
      <c r="J4619" s="1"/>
    </row>
    <row r="4620" spans="1:10" ht="13.5" customHeight="1" x14ac:dyDescent="0.35">
      <c r="A4620" s="1"/>
      <c r="B4620" s="1"/>
      <c r="C4620" s="1"/>
      <c r="D4620" s="1"/>
      <c r="E4620" s="1"/>
      <c r="F4620" s="1"/>
      <c r="G4620" s="1"/>
      <c r="H4620" s="1"/>
      <c r="I4620" s="1"/>
      <c r="J4620" s="1"/>
    </row>
    <row r="4621" spans="1:10" ht="13.5" customHeight="1" x14ac:dyDescent="0.35">
      <c r="A4621" s="1"/>
      <c r="B4621" s="1"/>
      <c r="C4621" s="1"/>
      <c r="D4621" s="1"/>
      <c r="E4621" s="1"/>
      <c r="F4621" s="1"/>
      <c r="G4621" s="1"/>
      <c r="H4621" s="1"/>
      <c r="I4621" s="1"/>
      <c r="J4621" s="1"/>
    </row>
    <row r="4622" spans="1:10" ht="13.5" customHeight="1" x14ac:dyDescent="0.35">
      <c r="A4622" s="1"/>
      <c r="B4622" s="1"/>
      <c r="C4622" s="1"/>
      <c r="D4622" s="1"/>
      <c r="E4622" s="1"/>
      <c r="F4622" s="1"/>
      <c r="G4622" s="1"/>
      <c r="H4622" s="1"/>
      <c r="I4622" s="1"/>
      <c r="J4622" s="1"/>
    </row>
    <row r="4623" spans="1:10" ht="13.5" customHeight="1" x14ac:dyDescent="0.35">
      <c r="A4623" s="1"/>
      <c r="B4623" s="1"/>
      <c r="C4623" s="1"/>
      <c r="D4623" s="1"/>
      <c r="E4623" s="1"/>
      <c r="F4623" s="1"/>
      <c r="G4623" s="1"/>
      <c r="H4623" s="1"/>
      <c r="I4623" s="1"/>
      <c r="J4623" s="1"/>
    </row>
    <row r="4624" spans="1:10" ht="13.5" customHeight="1" x14ac:dyDescent="0.35">
      <c r="A4624" s="1"/>
      <c r="B4624" s="1"/>
      <c r="C4624" s="1"/>
      <c r="D4624" s="1"/>
      <c r="E4624" s="1"/>
      <c r="F4624" s="1"/>
      <c r="G4624" s="1"/>
      <c r="H4624" s="1"/>
      <c r="I4624" s="1"/>
      <c r="J4624" s="1"/>
    </row>
    <row r="4625" spans="1:10" ht="13.5" customHeight="1" x14ac:dyDescent="0.35">
      <c r="A4625" s="1"/>
      <c r="B4625" s="1"/>
      <c r="C4625" s="1"/>
      <c r="D4625" s="1"/>
      <c r="E4625" s="1"/>
      <c r="F4625" s="1"/>
      <c r="G4625" s="1"/>
      <c r="H4625" s="1"/>
      <c r="I4625" s="1"/>
      <c r="J4625" s="1"/>
    </row>
    <row r="4626" spans="1:10" ht="13.5" customHeight="1" x14ac:dyDescent="0.35">
      <c r="A4626" s="1"/>
      <c r="B4626" s="1"/>
      <c r="C4626" s="1"/>
      <c r="D4626" s="1"/>
      <c r="E4626" s="1"/>
      <c r="F4626" s="1"/>
      <c r="G4626" s="1"/>
      <c r="H4626" s="1"/>
      <c r="I4626" s="1"/>
      <c r="J4626" s="1"/>
    </row>
    <row r="4627" spans="1:10" ht="13.5" customHeight="1" x14ac:dyDescent="0.35">
      <c r="A4627" s="1"/>
      <c r="B4627" s="1"/>
      <c r="C4627" s="1"/>
      <c r="D4627" s="1"/>
      <c r="E4627" s="1"/>
      <c r="F4627" s="1"/>
      <c r="G4627" s="1"/>
      <c r="H4627" s="1"/>
      <c r="I4627" s="1"/>
      <c r="J4627" s="1"/>
    </row>
    <row r="4628" spans="1:10" ht="13.5" customHeight="1" x14ac:dyDescent="0.35">
      <c r="A4628" s="1"/>
      <c r="B4628" s="1"/>
      <c r="C4628" s="1"/>
      <c r="D4628" s="1"/>
      <c r="E4628" s="1"/>
      <c r="F4628" s="1"/>
      <c r="G4628" s="1"/>
      <c r="H4628" s="1"/>
      <c r="I4628" s="1"/>
      <c r="J4628" s="1"/>
    </row>
    <row r="4629" spans="1:10" ht="13.5" customHeight="1" x14ac:dyDescent="0.35">
      <c r="A4629" s="1"/>
      <c r="B4629" s="1"/>
      <c r="C4629" s="1"/>
      <c r="D4629" s="1"/>
      <c r="E4629" s="1"/>
      <c r="F4629" s="1"/>
      <c r="G4629" s="1"/>
      <c r="H4629" s="1"/>
      <c r="I4629" s="1"/>
      <c r="J4629" s="1"/>
    </row>
    <row r="4630" spans="1:10" ht="13.5" customHeight="1" x14ac:dyDescent="0.35">
      <c r="A4630" s="1"/>
      <c r="B4630" s="1"/>
      <c r="C4630" s="1"/>
      <c r="D4630" s="1"/>
      <c r="E4630" s="1"/>
      <c r="F4630" s="1"/>
      <c r="G4630" s="1"/>
      <c r="H4630" s="1"/>
      <c r="I4630" s="1"/>
      <c r="J4630" s="1"/>
    </row>
    <row r="4631" spans="1:10" ht="13.5" customHeight="1" x14ac:dyDescent="0.35">
      <c r="A4631" s="1"/>
      <c r="B4631" s="1"/>
      <c r="C4631" s="1"/>
      <c r="D4631" s="1"/>
      <c r="E4631" s="1"/>
      <c r="F4631" s="1"/>
      <c r="G4631" s="1"/>
      <c r="H4631" s="1"/>
      <c r="I4631" s="1"/>
      <c r="J4631" s="1"/>
    </row>
    <row r="4632" spans="1:10" ht="13.5" customHeight="1" x14ac:dyDescent="0.35">
      <c r="A4632" s="1"/>
      <c r="B4632" s="1"/>
      <c r="C4632" s="1"/>
      <c r="D4632" s="1"/>
      <c r="E4632" s="1"/>
      <c r="F4632" s="1"/>
      <c r="G4632" s="1"/>
      <c r="H4632" s="1"/>
      <c r="I4632" s="1"/>
      <c r="J4632" s="1"/>
    </row>
    <row r="4633" spans="1:10" ht="13.5" customHeight="1" x14ac:dyDescent="0.35">
      <c r="A4633" s="1"/>
      <c r="B4633" s="1"/>
      <c r="C4633" s="1"/>
      <c r="D4633" s="1"/>
      <c r="E4633" s="1"/>
      <c r="F4633" s="1"/>
      <c r="G4633" s="1"/>
      <c r="H4633" s="1"/>
      <c r="I4633" s="1"/>
      <c r="J4633" s="1"/>
    </row>
    <row r="4634" spans="1:10" ht="13.5" customHeight="1" x14ac:dyDescent="0.35">
      <c r="A4634" s="1"/>
      <c r="B4634" s="1"/>
      <c r="C4634" s="1"/>
      <c r="D4634" s="1"/>
      <c r="E4634" s="1"/>
      <c r="F4634" s="1"/>
      <c r="G4634" s="1"/>
      <c r="H4634" s="1"/>
      <c r="I4634" s="1"/>
      <c r="J4634" s="1"/>
    </row>
    <row r="4635" spans="1:10" ht="13.5" customHeight="1" x14ac:dyDescent="0.35">
      <c r="A4635" s="1"/>
      <c r="B4635" s="1"/>
      <c r="C4635" s="1"/>
      <c r="D4635" s="1"/>
      <c r="E4635" s="1"/>
      <c r="F4635" s="1"/>
      <c r="G4635" s="1"/>
      <c r="H4635" s="1"/>
      <c r="I4635" s="1"/>
      <c r="J4635" s="1"/>
    </row>
    <row r="4636" spans="1:10" ht="13.5" customHeight="1" x14ac:dyDescent="0.35">
      <c r="A4636" s="1"/>
      <c r="B4636" s="1"/>
      <c r="C4636" s="1"/>
      <c r="D4636" s="1"/>
      <c r="E4636" s="1"/>
      <c r="F4636" s="1"/>
      <c r="G4636" s="1"/>
      <c r="H4636" s="1"/>
      <c r="I4636" s="1"/>
      <c r="J4636" s="1"/>
    </row>
    <row r="4637" spans="1:10" ht="13.5" customHeight="1" x14ac:dyDescent="0.35">
      <c r="A4637" s="1"/>
      <c r="B4637" s="1"/>
      <c r="C4637" s="1"/>
      <c r="D4637" s="1"/>
      <c r="E4637" s="1"/>
      <c r="F4637" s="1"/>
      <c r="G4637" s="1"/>
      <c r="H4637" s="1"/>
      <c r="I4637" s="1"/>
      <c r="J4637" s="1"/>
    </row>
    <row r="4638" spans="1:10" ht="13.5" customHeight="1" x14ac:dyDescent="0.35">
      <c r="A4638" s="1"/>
      <c r="B4638" s="1"/>
      <c r="C4638" s="1"/>
      <c r="D4638" s="1"/>
      <c r="E4638" s="1"/>
      <c r="F4638" s="1"/>
      <c r="G4638" s="1"/>
      <c r="H4638" s="1"/>
      <c r="I4638" s="1"/>
      <c r="J4638" s="1"/>
    </row>
    <row r="4639" spans="1:10" ht="13.5" customHeight="1" x14ac:dyDescent="0.35">
      <c r="A4639" s="1"/>
      <c r="B4639" s="1"/>
      <c r="C4639" s="1"/>
      <c r="D4639" s="1"/>
      <c r="E4639" s="1"/>
      <c r="F4639" s="1"/>
      <c r="G4639" s="1"/>
      <c r="H4639" s="1"/>
      <c r="I4639" s="1"/>
      <c r="J4639" s="1"/>
    </row>
    <row r="4640" spans="1:10" ht="13.5" customHeight="1" x14ac:dyDescent="0.35">
      <c r="A4640" s="1"/>
      <c r="B4640" s="1"/>
      <c r="C4640" s="1"/>
      <c r="D4640" s="1"/>
      <c r="E4640" s="1"/>
      <c r="F4640" s="1"/>
      <c r="G4640" s="1"/>
      <c r="H4640" s="1"/>
      <c r="I4640" s="1"/>
      <c r="J4640" s="1"/>
    </row>
    <row r="4641" spans="1:10" ht="13.5" customHeight="1" x14ac:dyDescent="0.35">
      <c r="A4641" s="1"/>
      <c r="B4641" s="1"/>
      <c r="C4641" s="1"/>
      <c r="D4641" s="1"/>
      <c r="E4641" s="1"/>
      <c r="F4641" s="1"/>
      <c r="G4641" s="1"/>
      <c r="H4641" s="1"/>
      <c r="I4641" s="1"/>
      <c r="J4641" s="1"/>
    </row>
    <row r="4642" spans="1:10" ht="13.5" customHeight="1" x14ac:dyDescent="0.35">
      <c r="A4642" s="1"/>
      <c r="B4642" s="1"/>
      <c r="C4642" s="1"/>
      <c r="D4642" s="1"/>
      <c r="E4642" s="1"/>
      <c r="F4642" s="1"/>
      <c r="G4642" s="1"/>
      <c r="H4642" s="1"/>
      <c r="I4642" s="1"/>
      <c r="J4642" s="1"/>
    </row>
    <row r="4643" spans="1:10" ht="13.5" customHeight="1" x14ac:dyDescent="0.35">
      <c r="A4643" s="1"/>
      <c r="B4643" s="1"/>
      <c r="C4643" s="1"/>
      <c r="D4643" s="1"/>
      <c r="E4643" s="1"/>
      <c r="F4643" s="1"/>
      <c r="G4643" s="1"/>
      <c r="H4643" s="1"/>
      <c r="I4643" s="1"/>
      <c r="J4643" s="1"/>
    </row>
    <row r="4644" spans="1:10" ht="13.5" customHeight="1" x14ac:dyDescent="0.35">
      <c r="A4644" s="1"/>
      <c r="B4644" s="1"/>
      <c r="C4644" s="1"/>
      <c r="D4644" s="1"/>
      <c r="E4644" s="1"/>
      <c r="F4644" s="1"/>
      <c r="G4644" s="1"/>
      <c r="H4644" s="1"/>
      <c r="I4644" s="1"/>
      <c r="J4644" s="1"/>
    </row>
    <row r="4645" spans="1:10" ht="13.5" customHeight="1" x14ac:dyDescent="0.35">
      <c r="A4645" s="1"/>
      <c r="B4645" s="1"/>
      <c r="C4645" s="1"/>
      <c r="D4645" s="1"/>
      <c r="E4645" s="1"/>
      <c r="F4645" s="1"/>
      <c r="G4645" s="1"/>
      <c r="H4645" s="1"/>
      <c r="I4645" s="1"/>
      <c r="J4645" s="1"/>
    </row>
    <row r="4646" spans="1:10" ht="13.5" customHeight="1" x14ac:dyDescent="0.35">
      <c r="A4646" s="1"/>
      <c r="B4646" s="1"/>
      <c r="C4646" s="1"/>
      <c r="D4646" s="1"/>
      <c r="E4646" s="1"/>
      <c r="F4646" s="1"/>
      <c r="G4646" s="1"/>
      <c r="H4646" s="1"/>
      <c r="I4646" s="1"/>
      <c r="J4646" s="1"/>
    </row>
    <row r="4647" spans="1:10" ht="13.5" customHeight="1" x14ac:dyDescent="0.35">
      <c r="A4647" s="1"/>
      <c r="B4647" s="1"/>
      <c r="C4647" s="1"/>
      <c r="D4647" s="1"/>
      <c r="E4647" s="1"/>
      <c r="F4647" s="1"/>
      <c r="G4647" s="1"/>
      <c r="H4647" s="1"/>
      <c r="I4647" s="1"/>
      <c r="J4647" s="1"/>
    </row>
    <row r="4648" spans="1:10" ht="13.5" customHeight="1" x14ac:dyDescent="0.35">
      <c r="A4648" s="1"/>
      <c r="B4648" s="1"/>
      <c r="C4648" s="1"/>
      <c r="D4648" s="1"/>
      <c r="E4648" s="1"/>
      <c r="F4648" s="1"/>
      <c r="G4648" s="1"/>
      <c r="H4648" s="1"/>
      <c r="I4648" s="1"/>
      <c r="J4648" s="1"/>
    </row>
    <row r="4649" spans="1:10" ht="13.5" customHeight="1" x14ac:dyDescent="0.35">
      <c r="A4649" s="1"/>
      <c r="B4649" s="1"/>
      <c r="C4649" s="1"/>
      <c r="D4649" s="1"/>
      <c r="E4649" s="1"/>
      <c r="F4649" s="1"/>
      <c r="G4649" s="1"/>
      <c r="H4649" s="1"/>
      <c r="I4649" s="1"/>
      <c r="J4649" s="1"/>
    </row>
    <row r="4650" spans="1:10" ht="13.5" customHeight="1" x14ac:dyDescent="0.35">
      <c r="A4650" s="1"/>
      <c r="B4650" s="1"/>
      <c r="C4650" s="1"/>
      <c r="D4650" s="1"/>
      <c r="E4650" s="1"/>
      <c r="F4650" s="1"/>
      <c r="G4650" s="1"/>
      <c r="H4650" s="1"/>
      <c r="I4650" s="1"/>
      <c r="J4650" s="1"/>
    </row>
    <row r="4651" spans="1:10" ht="13.5" customHeight="1" x14ac:dyDescent="0.35">
      <c r="A4651" s="1"/>
      <c r="B4651" s="1"/>
      <c r="C4651" s="1"/>
      <c r="D4651" s="1"/>
      <c r="E4651" s="1"/>
      <c r="F4651" s="1"/>
      <c r="G4651" s="1"/>
      <c r="H4651" s="1"/>
      <c r="I4651" s="1"/>
      <c r="J4651" s="1"/>
    </row>
    <row r="4652" spans="1:10" ht="13.5" customHeight="1" x14ac:dyDescent="0.35">
      <c r="A4652" s="1"/>
      <c r="B4652" s="1"/>
      <c r="C4652" s="1"/>
      <c r="D4652" s="1"/>
      <c r="E4652" s="1"/>
      <c r="F4652" s="1"/>
      <c r="G4652" s="1"/>
      <c r="H4652" s="1"/>
      <c r="I4652" s="1"/>
      <c r="J4652" s="1"/>
    </row>
    <row r="4653" spans="1:10" ht="13.5" customHeight="1" x14ac:dyDescent="0.35">
      <c r="A4653" s="1"/>
      <c r="B4653" s="1"/>
      <c r="C4653" s="1"/>
      <c r="D4653" s="1"/>
      <c r="E4653" s="1"/>
      <c r="F4653" s="1"/>
      <c r="G4653" s="1"/>
      <c r="H4653" s="1"/>
      <c r="I4653" s="1"/>
      <c r="J4653" s="1"/>
    </row>
    <row r="4654" spans="1:10" ht="13.5" customHeight="1" x14ac:dyDescent="0.35">
      <c r="A4654" s="1"/>
      <c r="B4654" s="1"/>
      <c r="C4654" s="1"/>
      <c r="D4654" s="1"/>
      <c r="E4654" s="1"/>
      <c r="F4654" s="1"/>
      <c r="G4654" s="1"/>
      <c r="H4654" s="1"/>
      <c r="I4654" s="1"/>
      <c r="J4654" s="1"/>
    </row>
    <row r="4655" spans="1:10" ht="13.5" customHeight="1" x14ac:dyDescent="0.35">
      <c r="A4655" s="1"/>
      <c r="B4655" s="1"/>
      <c r="C4655" s="1"/>
      <c r="D4655" s="1"/>
      <c r="E4655" s="1"/>
      <c r="F4655" s="1"/>
      <c r="G4655" s="1"/>
      <c r="H4655" s="1"/>
      <c r="I4655" s="1"/>
      <c r="J4655" s="1"/>
    </row>
    <row r="4656" spans="1:10" ht="13.5" customHeight="1" x14ac:dyDescent="0.35">
      <c r="A4656" s="1"/>
      <c r="B4656" s="1"/>
      <c r="C4656" s="1"/>
      <c r="D4656" s="1"/>
      <c r="E4656" s="1"/>
      <c r="F4656" s="1"/>
      <c r="G4656" s="1"/>
      <c r="H4656" s="1"/>
      <c r="I4656" s="1"/>
      <c r="J4656" s="1"/>
    </row>
    <row r="4657" spans="1:10" ht="13.5" customHeight="1" x14ac:dyDescent="0.35">
      <c r="A4657" s="1"/>
      <c r="B4657" s="1"/>
      <c r="C4657" s="1"/>
      <c r="D4657" s="1"/>
      <c r="E4657" s="1"/>
      <c r="F4657" s="1"/>
      <c r="G4657" s="1"/>
      <c r="H4657" s="1"/>
      <c r="I4657" s="1"/>
      <c r="J4657" s="1"/>
    </row>
    <row r="4658" spans="1:10" ht="13.5" customHeight="1" x14ac:dyDescent="0.35">
      <c r="A4658" s="1"/>
      <c r="B4658" s="1"/>
      <c r="C4658" s="1"/>
      <c r="D4658" s="1"/>
      <c r="E4658" s="1"/>
      <c r="F4658" s="1"/>
      <c r="G4658" s="1"/>
      <c r="H4658" s="1"/>
      <c r="I4658" s="1"/>
      <c r="J4658" s="1"/>
    </row>
    <row r="4659" spans="1:10" ht="13.5" customHeight="1" x14ac:dyDescent="0.35">
      <c r="A4659" s="1"/>
      <c r="B4659" s="1"/>
      <c r="C4659" s="1"/>
      <c r="D4659" s="1"/>
      <c r="E4659" s="1"/>
      <c r="F4659" s="1"/>
      <c r="G4659" s="1"/>
      <c r="H4659" s="1"/>
      <c r="I4659" s="1"/>
      <c r="J4659" s="1"/>
    </row>
    <row r="4660" spans="1:10" ht="13.5" customHeight="1" x14ac:dyDescent="0.35">
      <c r="A4660" s="1"/>
      <c r="B4660" s="1"/>
      <c r="C4660" s="1"/>
      <c r="D4660" s="1"/>
      <c r="E4660" s="1"/>
      <c r="F4660" s="1"/>
      <c r="G4660" s="1"/>
      <c r="H4660" s="1"/>
      <c r="I4660" s="1"/>
      <c r="J4660" s="1"/>
    </row>
    <row r="4661" spans="1:10" ht="13.5" customHeight="1" x14ac:dyDescent="0.35">
      <c r="A4661" s="1"/>
      <c r="B4661" s="1"/>
      <c r="C4661" s="1"/>
      <c r="D4661" s="1"/>
      <c r="E4661" s="1"/>
      <c r="F4661" s="1"/>
      <c r="G4661" s="1"/>
      <c r="H4661" s="1"/>
      <c r="I4661" s="1"/>
      <c r="J4661" s="1"/>
    </row>
    <row r="4662" spans="1:10" ht="13.5" customHeight="1" x14ac:dyDescent="0.35">
      <c r="A4662" s="1"/>
      <c r="B4662" s="1"/>
      <c r="C4662" s="1"/>
      <c r="D4662" s="1"/>
      <c r="E4662" s="1"/>
      <c r="F4662" s="1"/>
      <c r="G4662" s="1"/>
      <c r="H4662" s="1"/>
      <c r="I4662" s="1"/>
      <c r="J4662" s="1"/>
    </row>
    <row r="4663" spans="1:10" ht="13.5" customHeight="1" x14ac:dyDescent="0.35">
      <c r="A4663" s="1"/>
      <c r="B4663" s="1"/>
      <c r="C4663" s="1"/>
      <c r="D4663" s="1"/>
      <c r="E4663" s="1"/>
      <c r="F4663" s="1"/>
      <c r="G4663" s="1"/>
      <c r="H4663" s="1"/>
      <c r="I4663" s="1"/>
      <c r="J4663" s="1"/>
    </row>
    <row r="4664" spans="1:10" ht="13.5" customHeight="1" x14ac:dyDescent="0.35">
      <c r="A4664" s="1"/>
      <c r="B4664" s="1"/>
      <c r="C4664" s="1"/>
      <c r="D4664" s="1"/>
      <c r="E4664" s="1"/>
      <c r="F4664" s="1"/>
      <c r="G4664" s="1"/>
      <c r="H4664" s="1"/>
      <c r="I4664" s="1"/>
      <c r="J4664" s="1"/>
    </row>
    <row r="4665" spans="1:10" ht="13.5" customHeight="1" x14ac:dyDescent="0.35">
      <c r="A4665" s="1"/>
      <c r="B4665" s="1"/>
      <c r="C4665" s="1"/>
      <c r="D4665" s="1"/>
      <c r="E4665" s="1"/>
      <c r="F4665" s="1"/>
      <c r="G4665" s="1"/>
      <c r="H4665" s="1"/>
      <c r="I4665" s="1"/>
      <c r="J4665" s="1"/>
    </row>
    <row r="4666" spans="1:10" ht="13.5" customHeight="1" x14ac:dyDescent="0.35">
      <c r="A4666" s="1"/>
      <c r="B4666" s="1"/>
      <c r="C4666" s="1"/>
      <c r="D4666" s="1"/>
      <c r="E4666" s="1"/>
      <c r="F4666" s="1"/>
      <c r="G4666" s="1"/>
      <c r="H4666" s="1"/>
      <c r="I4666" s="1"/>
      <c r="J4666" s="1"/>
    </row>
    <row r="4667" spans="1:10" ht="13.5" customHeight="1" x14ac:dyDescent="0.35">
      <c r="A4667" s="1"/>
      <c r="B4667" s="1"/>
      <c r="C4667" s="1"/>
      <c r="D4667" s="1"/>
      <c r="E4667" s="1"/>
      <c r="F4667" s="1"/>
      <c r="G4667" s="1"/>
      <c r="H4667" s="1"/>
      <c r="I4667" s="1"/>
      <c r="J4667" s="1"/>
    </row>
    <row r="4668" spans="1:10" ht="13.5" customHeight="1" x14ac:dyDescent="0.35">
      <c r="A4668" s="1"/>
      <c r="B4668" s="1"/>
      <c r="C4668" s="1"/>
      <c r="D4668" s="1"/>
      <c r="E4668" s="1"/>
      <c r="F4668" s="1"/>
      <c r="G4668" s="1"/>
      <c r="H4668" s="1"/>
      <c r="I4668" s="1"/>
      <c r="J4668" s="1"/>
    </row>
    <row r="4669" spans="1:10" ht="13.5" customHeight="1" x14ac:dyDescent="0.35">
      <c r="A4669" s="1"/>
      <c r="B4669" s="1"/>
      <c r="C4669" s="1"/>
      <c r="D4669" s="1"/>
      <c r="E4669" s="1"/>
      <c r="F4669" s="1"/>
      <c r="G4669" s="1"/>
      <c r="H4669" s="1"/>
      <c r="I4669" s="1"/>
      <c r="J4669" s="1"/>
    </row>
    <row r="4670" spans="1:10" ht="13.5" customHeight="1" x14ac:dyDescent="0.35">
      <c r="A4670" s="1"/>
      <c r="B4670" s="1"/>
      <c r="C4670" s="1"/>
      <c r="D4670" s="1"/>
      <c r="E4670" s="1"/>
      <c r="F4670" s="1"/>
      <c r="G4670" s="1"/>
      <c r="H4670" s="1"/>
      <c r="I4670" s="1"/>
      <c r="J4670" s="1"/>
    </row>
    <row r="4671" spans="1:10" ht="13.5" customHeight="1" x14ac:dyDescent="0.35">
      <c r="A4671" s="1"/>
      <c r="B4671" s="1"/>
      <c r="C4671" s="1"/>
      <c r="D4671" s="1"/>
      <c r="E4671" s="1"/>
      <c r="F4671" s="1"/>
      <c r="G4671" s="1"/>
      <c r="H4671" s="1"/>
      <c r="I4671" s="1"/>
      <c r="J4671" s="1"/>
    </row>
    <row r="4672" spans="1:10" ht="13.5" customHeight="1" x14ac:dyDescent="0.35">
      <c r="A4672" s="1"/>
      <c r="B4672" s="1"/>
      <c r="C4672" s="1"/>
      <c r="D4672" s="1"/>
      <c r="E4672" s="1"/>
      <c r="F4672" s="1"/>
      <c r="G4672" s="1"/>
      <c r="H4672" s="1"/>
      <c r="I4672" s="1"/>
      <c r="J4672" s="1"/>
    </row>
    <row r="4673" spans="1:10" ht="13.5" customHeight="1" x14ac:dyDescent="0.35">
      <c r="A4673" s="1"/>
      <c r="B4673" s="1"/>
      <c r="C4673" s="1"/>
      <c r="D4673" s="1"/>
      <c r="E4673" s="1"/>
      <c r="F4673" s="1"/>
      <c r="G4673" s="1"/>
      <c r="H4673" s="1"/>
      <c r="I4673" s="1"/>
      <c r="J4673" s="1"/>
    </row>
    <row r="4674" spans="1:10" ht="13.5" customHeight="1" x14ac:dyDescent="0.35">
      <c r="A4674" s="1"/>
      <c r="B4674" s="1"/>
      <c r="C4674" s="1"/>
      <c r="D4674" s="1"/>
      <c r="E4674" s="1"/>
      <c r="F4674" s="1"/>
      <c r="G4674" s="1"/>
      <c r="H4674" s="1"/>
      <c r="I4674" s="1"/>
      <c r="J4674" s="1"/>
    </row>
    <row r="4675" spans="1:10" ht="13.5" customHeight="1" x14ac:dyDescent="0.35">
      <c r="A4675" s="1"/>
      <c r="B4675" s="1"/>
      <c r="C4675" s="1"/>
      <c r="D4675" s="1"/>
      <c r="E4675" s="1"/>
      <c r="F4675" s="1"/>
      <c r="G4675" s="1"/>
      <c r="H4675" s="1"/>
      <c r="I4675" s="1"/>
      <c r="J4675" s="1"/>
    </row>
    <row r="4676" spans="1:10" ht="13.5" customHeight="1" x14ac:dyDescent="0.35">
      <c r="A4676" s="1"/>
      <c r="B4676" s="1"/>
      <c r="C4676" s="1"/>
      <c r="D4676" s="1"/>
      <c r="E4676" s="1"/>
      <c r="F4676" s="1"/>
      <c r="G4676" s="1"/>
      <c r="H4676" s="1"/>
      <c r="I4676" s="1"/>
      <c r="J4676" s="1"/>
    </row>
    <row r="4677" spans="1:10" ht="13.5" customHeight="1" x14ac:dyDescent="0.35">
      <c r="A4677" s="1"/>
      <c r="B4677" s="1"/>
      <c r="C4677" s="1"/>
      <c r="D4677" s="1"/>
      <c r="E4677" s="1"/>
      <c r="F4677" s="1"/>
      <c r="G4677" s="1"/>
      <c r="H4677" s="1"/>
      <c r="I4677" s="1"/>
      <c r="J4677" s="1"/>
    </row>
    <row r="4678" spans="1:10" ht="13.5" customHeight="1" x14ac:dyDescent="0.35">
      <c r="A4678" s="1"/>
      <c r="B4678" s="1"/>
      <c r="C4678" s="1"/>
      <c r="D4678" s="1"/>
      <c r="E4678" s="1"/>
      <c r="F4678" s="1"/>
      <c r="G4678" s="1"/>
      <c r="H4678" s="1"/>
      <c r="I4678" s="1"/>
      <c r="J4678" s="1"/>
    </row>
    <row r="4679" spans="1:10" ht="13.5" customHeight="1" x14ac:dyDescent="0.35">
      <c r="A4679" s="1"/>
      <c r="B4679" s="1"/>
      <c r="C4679" s="1"/>
      <c r="D4679" s="1"/>
      <c r="E4679" s="1"/>
      <c r="F4679" s="1"/>
      <c r="G4679" s="1"/>
      <c r="H4679" s="1"/>
      <c r="I4679" s="1"/>
      <c r="J4679" s="1"/>
    </row>
    <row r="4680" spans="1:10" ht="13.5" customHeight="1" x14ac:dyDescent="0.35">
      <c r="A4680" s="1"/>
      <c r="B4680" s="1"/>
      <c r="C4680" s="1"/>
      <c r="D4680" s="1"/>
      <c r="E4680" s="1"/>
      <c r="F4680" s="1"/>
      <c r="G4680" s="1"/>
      <c r="H4680" s="1"/>
      <c r="I4680" s="1"/>
      <c r="J4680" s="1"/>
    </row>
    <row r="4681" spans="1:10" ht="13.5" customHeight="1" x14ac:dyDescent="0.35">
      <c r="A4681" s="1"/>
      <c r="B4681" s="1"/>
      <c r="C4681" s="1"/>
      <c r="D4681" s="1"/>
      <c r="E4681" s="1"/>
      <c r="F4681" s="1"/>
      <c r="G4681" s="1"/>
      <c r="H4681" s="1"/>
      <c r="I4681" s="1"/>
      <c r="J4681" s="1"/>
    </row>
    <row r="4682" spans="1:10" ht="13.5" customHeight="1" x14ac:dyDescent="0.35">
      <c r="A4682" s="1"/>
      <c r="B4682" s="1"/>
      <c r="C4682" s="1"/>
      <c r="D4682" s="1"/>
      <c r="E4682" s="1"/>
      <c r="F4682" s="1"/>
      <c r="G4682" s="1"/>
      <c r="H4682" s="1"/>
      <c r="I4682" s="1"/>
      <c r="J4682" s="1"/>
    </row>
    <row r="4683" spans="1:10" ht="13.5" customHeight="1" x14ac:dyDescent="0.35">
      <c r="A4683" s="1"/>
      <c r="B4683" s="1"/>
      <c r="C4683" s="1"/>
      <c r="D4683" s="1"/>
      <c r="E4683" s="1"/>
      <c r="F4683" s="1"/>
      <c r="G4683" s="1"/>
      <c r="H4683" s="1"/>
      <c r="I4683" s="1"/>
      <c r="J4683" s="1"/>
    </row>
    <row r="4684" spans="1:10" ht="13.5" customHeight="1" x14ac:dyDescent="0.35">
      <c r="A4684" s="1"/>
      <c r="B4684" s="1"/>
      <c r="C4684" s="1"/>
      <c r="D4684" s="1"/>
      <c r="E4684" s="1"/>
      <c r="F4684" s="1"/>
      <c r="G4684" s="1"/>
      <c r="H4684" s="1"/>
      <c r="I4684" s="1"/>
      <c r="J4684" s="1"/>
    </row>
    <row r="4685" spans="1:10" ht="13.5" customHeight="1" x14ac:dyDescent="0.35">
      <c r="A4685" s="1"/>
      <c r="B4685" s="1"/>
      <c r="C4685" s="1"/>
      <c r="D4685" s="1"/>
      <c r="E4685" s="1"/>
      <c r="F4685" s="1"/>
      <c r="G4685" s="1"/>
      <c r="H4685" s="1"/>
      <c r="I4685" s="1"/>
      <c r="J4685" s="1"/>
    </row>
    <row r="4686" spans="1:10" ht="13.5" customHeight="1" x14ac:dyDescent="0.35">
      <c r="A4686" s="1"/>
      <c r="B4686" s="1"/>
      <c r="C4686" s="1"/>
      <c r="D4686" s="1"/>
      <c r="E4686" s="1"/>
      <c r="F4686" s="1"/>
      <c r="G4686" s="1"/>
      <c r="H4686" s="1"/>
      <c r="I4686" s="1"/>
      <c r="J4686" s="1"/>
    </row>
    <row r="4687" spans="1:10" ht="13.5" customHeight="1" x14ac:dyDescent="0.35">
      <c r="A4687" s="1"/>
      <c r="B4687" s="1"/>
      <c r="C4687" s="1"/>
      <c r="D4687" s="1"/>
      <c r="E4687" s="1"/>
      <c r="F4687" s="1"/>
      <c r="G4687" s="1"/>
      <c r="H4687" s="1"/>
      <c r="I4687" s="1"/>
      <c r="J4687" s="1"/>
    </row>
    <row r="4688" spans="1:10" ht="13.5" customHeight="1" x14ac:dyDescent="0.35">
      <c r="A4688" s="1"/>
      <c r="B4688" s="1"/>
      <c r="C4688" s="1"/>
      <c r="D4688" s="1"/>
      <c r="E4688" s="1"/>
      <c r="F4688" s="1"/>
      <c r="G4688" s="1"/>
      <c r="H4688" s="1"/>
      <c r="I4688" s="1"/>
      <c r="J4688" s="1"/>
    </row>
    <row r="4689" spans="1:10" ht="13.5" customHeight="1" x14ac:dyDescent="0.35">
      <c r="A4689" s="1"/>
      <c r="B4689" s="1"/>
      <c r="C4689" s="1"/>
      <c r="D4689" s="1"/>
      <c r="E4689" s="1"/>
      <c r="F4689" s="1"/>
      <c r="G4689" s="1"/>
      <c r="H4689" s="1"/>
      <c r="I4689" s="1"/>
      <c r="J4689" s="1"/>
    </row>
    <row r="4690" spans="1:10" ht="13.5" customHeight="1" x14ac:dyDescent="0.35">
      <c r="A4690" s="1"/>
      <c r="B4690" s="1"/>
      <c r="C4690" s="1"/>
      <c r="D4690" s="1"/>
      <c r="E4690" s="1"/>
      <c r="F4690" s="1"/>
      <c r="G4690" s="1"/>
      <c r="H4690" s="1"/>
      <c r="I4690" s="1"/>
      <c r="J4690" s="1"/>
    </row>
    <row r="4691" spans="1:10" ht="13.5" customHeight="1" x14ac:dyDescent="0.35">
      <c r="A4691" s="1"/>
      <c r="B4691" s="1"/>
      <c r="C4691" s="1"/>
      <c r="D4691" s="1"/>
      <c r="E4691" s="1"/>
      <c r="F4691" s="1"/>
      <c r="G4691" s="1"/>
      <c r="H4691" s="1"/>
      <c r="I4691" s="1"/>
      <c r="J4691" s="1"/>
    </row>
    <row r="4692" spans="1:10" ht="13.5" customHeight="1" x14ac:dyDescent="0.35">
      <c r="A4692" s="1"/>
      <c r="B4692" s="1"/>
      <c r="C4692" s="1"/>
      <c r="D4692" s="1"/>
      <c r="E4692" s="1"/>
      <c r="F4692" s="1"/>
      <c r="G4692" s="1"/>
      <c r="H4692" s="1"/>
      <c r="I4692" s="1"/>
      <c r="J4692" s="1"/>
    </row>
    <row r="4693" spans="1:10" ht="13.5" customHeight="1" x14ac:dyDescent="0.35">
      <c r="A4693" s="1"/>
      <c r="B4693" s="1"/>
      <c r="C4693" s="1"/>
      <c r="D4693" s="1"/>
      <c r="E4693" s="1"/>
      <c r="F4693" s="1"/>
      <c r="G4693" s="1"/>
      <c r="H4693" s="1"/>
      <c r="I4693" s="1"/>
      <c r="J4693" s="1"/>
    </row>
    <row r="4694" spans="1:10" ht="13.5" customHeight="1" x14ac:dyDescent="0.35">
      <c r="A4694" s="1"/>
      <c r="B4694" s="1"/>
      <c r="C4694" s="1"/>
      <c r="D4694" s="1"/>
      <c r="E4694" s="1"/>
      <c r="F4694" s="1"/>
      <c r="G4694" s="1"/>
      <c r="H4694" s="1"/>
      <c r="I4694" s="1"/>
      <c r="J4694" s="1"/>
    </row>
    <row r="4695" spans="1:10" ht="13.5" customHeight="1" x14ac:dyDescent="0.35">
      <c r="A4695" s="1"/>
      <c r="B4695" s="1"/>
      <c r="C4695" s="1"/>
      <c r="D4695" s="1"/>
      <c r="E4695" s="1"/>
      <c r="F4695" s="1"/>
      <c r="G4695" s="1"/>
      <c r="H4695" s="1"/>
      <c r="I4695" s="1"/>
      <c r="J4695" s="1"/>
    </row>
    <row r="4696" spans="1:10" ht="13.5" customHeight="1" x14ac:dyDescent="0.35">
      <c r="A4696" s="1"/>
      <c r="B4696" s="1"/>
      <c r="C4696" s="1"/>
      <c r="D4696" s="1"/>
      <c r="E4696" s="1"/>
      <c r="F4696" s="1"/>
      <c r="G4696" s="1"/>
      <c r="H4696" s="1"/>
      <c r="I4696" s="1"/>
      <c r="J4696" s="1"/>
    </row>
    <row r="4697" spans="1:10" ht="13.5" customHeight="1" x14ac:dyDescent="0.35">
      <c r="A4697" s="1"/>
      <c r="B4697" s="1"/>
      <c r="C4697" s="1"/>
      <c r="D4697" s="1"/>
      <c r="E4697" s="1"/>
      <c r="F4697" s="1"/>
      <c r="G4697" s="1"/>
      <c r="H4697" s="1"/>
      <c r="I4697" s="1"/>
      <c r="J4697" s="1"/>
    </row>
    <row r="4698" spans="1:10" ht="13.5" customHeight="1" x14ac:dyDescent="0.35">
      <c r="A4698" s="1"/>
      <c r="B4698" s="1"/>
      <c r="C4698" s="1"/>
      <c r="D4698" s="1"/>
      <c r="E4698" s="1"/>
      <c r="F4698" s="1"/>
      <c r="G4698" s="1"/>
      <c r="H4698" s="1"/>
      <c r="I4698" s="1"/>
      <c r="J4698" s="1"/>
    </row>
    <row r="4699" spans="1:10" ht="13.5" customHeight="1" x14ac:dyDescent="0.35">
      <c r="A4699" s="1"/>
      <c r="B4699" s="1"/>
      <c r="C4699" s="1"/>
      <c r="D4699" s="1"/>
      <c r="E4699" s="1"/>
      <c r="F4699" s="1"/>
      <c r="G4699" s="1"/>
      <c r="H4699" s="1"/>
      <c r="I4699" s="1"/>
      <c r="J4699" s="1"/>
    </row>
    <row r="4700" spans="1:10" ht="13.5" customHeight="1" x14ac:dyDescent="0.35">
      <c r="A4700" s="1"/>
      <c r="B4700" s="1"/>
      <c r="C4700" s="1"/>
      <c r="D4700" s="1"/>
      <c r="E4700" s="1"/>
      <c r="F4700" s="1"/>
      <c r="G4700" s="1"/>
      <c r="H4700" s="1"/>
      <c r="I4700" s="1"/>
      <c r="J4700" s="1"/>
    </row>
    <row r="4701" spans="1:10" ht="13.5" customHeight="1" x14ac:dyDescent="0.35">
      <c r="A4701" s="1"/>
      <c r="B4701" s="1"/>
      <c r="C4701" s="1"/>
      <c r="D4701" s="1"/>
      <c r="E4701" s="1"/>
      <c r="F4701" s="1"/>
      <c r="G4701" s="1"/>
      <c r="H4701" s="1"/>
      <c r="I4701" s="1"/>
      <c r="J4701" s="1"/>
    </row>
    <row r="4702" spans="1:10" ht="13.5" customHeight="1" x14ac:dyDescent="0.35">
      <c r="A4702" s="1"/>
      <c r="B4702" s="1"/>
      <c r="C4702" s="1"/>
      <c r="D4702" s="1"/>
      <c r="E4702" s="1"/>
      <c r="F4702" s="1"/>
      <c r="G4702" s="1"/>
      <c r="H4702" s="1"/>
      <c r="I4702" s="1"/>
      <c r="J4702" s="1"/>
    </row>
    <row r="4703" spans="1:10" ht="13.5" customHeight="1" x14ac:dyDescent="0.35">
      <c r="A4703" s="1"/>
      <c r="B4703" s="1"/>
      <c r="C4703" s="1"/>
      <c r="D4703" s="1"/>
      <c r="E4703" s="1"/>
      <c r="F4703" s="1"/>
      <c r="G4703" s="1"/>
      <c r="H4703" s="1"/>
      <c r="I4703" s="1"/>
      <c r="J4703" s="1"/>
    </row>
    <row r="4704" spans="1:10" ht="13.5" customHeight="1" x14ac:dyDescent="0.35">
      <c r="A4704" s="1"/>
      <c r="B4704" s="1"/>
      <c r="C4704" s="1"/>
      <c r="D4704" s="1"/>
      <c r="E4704" s="1"/>
      <c r="F4704" s="1"/>
      <c r="G4704" s="1"/>
      <c r="H4704" s="1"/>
      <c r="I4704" s="1"/>
      <c r="J4704" s="1"/>
    </row>
    <row r="4705" spans="1:10" ht="13.5" customHeight="1" x14ac:dyDescent="0.35">
      <c r="A4705" s="1"/>
      <c r="B4705" s="1"/>
      <c r="C4705" s="1"/>
      <c r="D4705" s="1"/>
      <c r="E4705" s="1"/>
      <c r="F4705" s="1"/>
      <c r="G4705" s="1"/>
      <c r="H4705" s="1"/>
      <c r="I4705" s="1"/>
      <c r="J4705" s="1"/>
    </row>
    <row r="4706" spans="1:10" ht="13.5" customHeight="1" x14ac:dyDescent="0.35">
      <c r="A4706" s="1"/>
      <c r="B4706" s="1"/>
      <c r="C4706" s="1"/>
      <c r="D4706" s="1"/>
      <c r="E4706" s="1"/>
      <c r="F4706" s="1"/>
      <c r="G4706" s="1"/>
      <c r="H4706" s="1"/>
      <c r="I4706" s="1"/>
      <c r="J4706" s="1"/>
    </row>
    <row r="4707" spans="1:10" ht="13.5" customHeight="1" x14ac:dyDescent="0.35">
      <c r="A4707" s="1"/>
      <c r="B4707" s="1"/>
      <c r="C4707" s="1"/>
      <c r="D4707" s="1"/>
      <c r="E4707" s="1"/>
      <c r="F4707" s="1"/>
      <c r="G4707" s="1"/>
      <c r="H4707" s="1"/>
      <c r="I4707" s="1"/>
      <c r="J4707" s="1"/>
    </row>
    <row r="4708" spans="1:10" ht="13.5" customHeight="1" x14ac:dyDescent="0.35">
      <c r="A4708" s="1"/>
      <c r="B4708" s="1"/>
      <c r="C4708" s="1"/>
      <c r="D4708" s="1"/>
      <c r="E4708" s="1"/>
      <c r="F4708" s="1"/>
      <c r="G4708" s="1"/>
      <c r="H4708" s="1"/>
      <c r="I4708" s="1"/>
      <c r="J4708" s="1"/>
    </row>
    <row r="4709" spans="1:10" ht="13.5" customHeight="1" x14ac:dyDescent="0.35">
      <c r="A4709" s="1"/>
      <c r="B4709" s="1"/>
      <c r="C4709" s="1"/>
      <c r="D4709" s="1"/>
      <c r="E4709" s="1"/>
      <c r="F4709" s="1"/>
      <c r="G4709" s="1"/>
      <c r="H4709" s="1"/>
      <c r="I4709" s="1"/>
      <c r="J4709" s="1"/>
    </row>
    <row r="4710" spans="1:10" ht="13.5" customHeight="1" x14ac:dyDescent="0.35">
      <c r="A4710" s="1"/>
      <c r="B4710" s="1"/>
      <c r="C4710" s="1"/>
      <c r="D4710" s="1"/>
      <c r="E4710" s="1"/>
      <c r="F4710" s="1"/>
      <c r="G4710" s="1"/>
      <c r="H4710" s="1"/>
      <c r="I4710" s="1"/>
      <c r="J4710" s="1"/>
    </row>
    <row r="4711" spans="1:10" ht="13.5" customHeight="1" x14ac:dyDescent="0.35">
      <c r="A4711" s="1"/>
      <c r="B4711" s="1"/>
      <c r="C4711" s="1"/>
      <c r="D4711" s="1"/>
      <c r="E4711" s="1"/>
      <c r="F4711" s="1"/>
      <c r="G4711" s="1"/>
      <c r="H4711" s="1"/>
      <c r="I4711" s="1"/>
      <c r="J4711" s="1"/>
    </row>
    <row r="4712" spans="1:10" ht="13.5" customHeight="1" x14ac:dyDescent="0.35">
      <c r="A4712" s="1"/>
      <c r="B4712" s="1"/>
      <c r="C4712" s="1"/>
      <c r="D4712" s="1"/>
      <c r="E4712" s="1"/>
      <c r="F4712" s="1"/>
      <c r="G4712" s="1"/>
      <c r="H4712" s="1"/>
      <c r="I4712" s="1"/>
      <c r="J4712" s="1"/>
    </row>
    <row r="4713" spans="1:10" ht="13.5" customHeight="1" x14ac:dyDescent="0.35">
      <c r="A4713" s="1"/>
      <c r="B4713" s="1"/>
      <c r="C4713" s="1"/>
      <c r="D4713" s="1"/>
      <c r="E4713" s="1"/>
      <c r="F4713" s="1"/>
      <c r="G4713" s="1"/>
      <c r="H4713" s="1"/>
      <c r="I4713" s="1"/>
      <c r="J4713" s="1"/>
    </row>
    <row r="4714" spans="1:10" ht="13.5" customHeight="1" x14ac:dyDescent="0.35">
      <c r="A4714" s="1"/>
      <c r="B4714" s="1"/>
      <c r="C4714" s="1"/>
      <c r="D4714" s="1"/>
      <c r="E4714" s="1"/>
      <c r="F4714" s="1"/>
      <c r="G4714" s="1"/>
      <c r="H4714" s="1"/>
      <c r="I4714" s="1"/>
      <c r="J4714" s="1"/>
    </row>
    <row r="4715" spans="1:10" ht="13.5" customHeight="1" x14ac:dyDescent="0.35">
      <c r="A4715" s="1"/>
      <c r="B4715" s="1"/>
      <c r="C4715" s="1"/>
      <c r="D4715" s="1"/>
      <c r="E4715" s="1"/>
      <c r="F4715" s="1"/>
      <c r="G4715" s="1"/>
      <c r="H4715" s="1"/>
      <c r="I4715" s="1"/>
      <c r="J4715" s="1"/>
    </row>
    <row r="4716" spans="1:10" ht="13.5" customHeight="1" x14ac:dyDescent="0.35">
      <c r="A4716" s="1"/>
      <c r="B4716" s="1"/>
      <c r="C4716" s="1"/>
      <c r="D4716" s="1"/>
      <c r="E4716" s="1"/>
      <c r="F4716" s="1"/>
      <c r="G4716" s="1"/>
      <c r="H4716" s="1"/>
      <c r="I4716" s="1"/>
      <c r="J4716" s="1"/>
    </row>
    <row r="4717" spans="1:10" ht="13.5" customHeight="1" x14ac:dyDescent="0.35">
      <c r="A4717" s="1"/>
      <c r="B4717" s="1"/>
      <c r="C4717" s="1"/>
      <c r="D4717" s="1"/>
      <c r="E4717" s="1"/>
      <c r="F4717" s="1"/>
      <c r="G4717" s="1"/>
      <c r="H4717" s="1"/>
      <c r="I4717" s="1"/>
      <c r="J4717" s="1"/>
    </row>
    <row r="4718" spans="1:10" ht="13.5" customHeight="1" x14ac:dyDescent="0.35">
      <c r="A4718" s="1"/>
      <c r="B4718" s="1"/>
      <c r="C4718" s="1"/>
      <c r="D4718" s="1"/>
      <c r="E4718" s="1"/>
      <c r="F4718" s="1"/>
      <c r="G4718" s="1"/>
      <c r="H4718" s="1"/>
      <c r="I4718" s="1"/>
      <c r="J4718" s="1"/>
    </row>
    <row r="4719" spans="1:10" ht="13.5" customHeight="1" x14ac:dyDescent="0.35">
      <c r="A4719" s="1"/>
      <c r="B4719" s="1"/>
      <c r="C4719" s="1"/>
      <c r="D4719" s="1"/>
      <c r="E4719" s="1"/>
      <c r="F4719" s="1"/>
      <c r="G4719" s="1"/>
      <c r="H4719" s="1"/>
      <c r="I4719" s="1"/>
      <c r="J4719" s="1"/>
    </row>
    <row r="4720" spans="1:10" ht="13.5" customHeight="1" x14ac:dyDescent="0.35">
      <c r="A4720" s="1"/>
      <c r="B4720" s="1"/>
      <c r="C4720" s="1"/>
      <c r="D4720" s="1"/>
      <c r="E4720" s="1"/>
      <c r="F4720" s="1"/>
      <c r="G4720" s="1"/>
      <c r="H4720" s="1"/>
      <c r="I4720" s="1"/>
      <c r="J4720" s="1"/>
    </row>
    <row r="4721" spans="1:10" ht="13.5" customHeight="1" x14ac:dyDescent="0.35">
      <c r="A4721" s="1"/>
      <c r="B4721" s="1"/>
      <c r="C4721" s="1"/>
      <c r="D4721" s="1"/>
      <c r="E4721" s="1"/>
      <c r="F4721" s="1"/>
      <c r="G4721" s="1"/>
      <c r="H4721" s="1"/>
      <c r="I4721" s="1"/>
      <c r="J4721" s="1"/>
    </row>
    <row r="4722" spans="1:10" ht="13.5" customHeight="1" x14ac:dyDescent="0.35">
      <c r="A4722" s="1"/>
      <c r="B4722" s="1"/>
      <c r="C4722" s="1"/>
      <c r="D4722" s="1"/>
      <c r="E4722" s="1"/>
      <c r="F4722" s="1"/>
      <c r="G4722" s="1"/>
      <c r="H4722" s="1"/>
      <c r="I4722" s="1"/>
      <c r="J4722" s="1"/>
    </row>
    <row r="4723" spans="1:10" ht="13.5" customHeight="1" x14ac:dyDescent="0.35">
      <c r="A4723" s="1"/>
      <c r="B4723" s="1"/>
      <c r="C4723" s="1"/>
      <c r="D4723" s="1"/>
      <c r="E4723" s="1"/>
      <c r="F4723" s="1"/>
      <c r="G4723" s="1"/>
      <c r="H4723" s="1"/>
      <c r="I4723" s="1"/>
      <c r="J4723" s="1"/>
    </row>
    <row r="4724" spans="1:10" ht="13.5" customHeight="1" x14ac:dyDescent="0.35">
      <c r="A4724" s="1"/>
      <c r="B4724" s="1"/>
      <c r="C4724" s="1"/>
      <c r="D4724" s="1"/>
      <c r="E4724" s="1"/>
      <c r="F4724" s="1"/>
      <c r="G4724" s="1"/>
      <c r="H4724" s="1"/>
      <c r="I4724" s="1"/>
      <c r="J4724" s="1"/>
    </row>
    <row r="4725" spans="1:10" ht="13.5" customHeight="1" x14ac:dyDescent="0.35">
      <c r="A4725" s="1"/>
      <c r="B4725" s="1"/>
      <c r="C4725" s="1"/>
      <c r="D4725" s="1"/>
      <c r="E4725" s="1"/>
      <c r="F4725" s="1"/>
      <c r="G4725" s="1"/>
      <c r="H4725" s="1"/>
      <c r="I4725" s="1"/>
      <c r="J4725" s="1"/>
    </row>
    <row r="4726" spans="1:10" ht="13.5" customHeight="1" x14ac:dyDescent="0.35">
      <c r="A4726" s="1"/>
      <c r="B4726" s="1"/>
      <c r="C4726" s="1"/>
      <c r="D4726" s="1"/>
      <c r="E4726" s="1"/>
      <c r="F4726" s="1"/>
      <c r="G4726" s="1"/>
      <c r="H4726" s="1"/>
      <c r="I4726" s="1"/>
      <c r="J4726" s="1"/>
    </row>
    <row r="4727" spans="1:10" ht="13.5" customHeight="1" x14ac:dyDescent="0.35">
      <c r="A4727" s="1"/>
      <c r="B4727" s="1"/>
      <c r="C4727" s="1"/>
      <c r="D4727" s="1"/>
      <c r="E4727" s="1"/>
      <c r="F4727" s="1"/>
      <c r="G4727" s="1"/>
      <c r="H4727" s="1"/>
      <c r="I4727" s="1"/>
      <c r="J4727" s="1"/>
    </row>
    <row r="4728" spans="1:10" ht="13.5" customHeight="1" x14ac:dyDescent="0.35">
      <c r="A4728" s="1"/>
      <c r="B4728" s="1"/>
      <c r="C4728" s="1"/>
      <c r="D4728" s="1"/>
      <c r="E4728" s="1"/>
      <c r="F4728" s="1"/>
      <c r="G4728" s="1"/>
      <c r="H4728" s="1"/>
      <c r="I4728" s="1"/>
      <c r="J4728" s="1"/>
    </row>
    <row r="4729" spans="1:10" ht="13.5" customHeight="1" x14ac:dyDescent="0.35">
      <c r="A4729" s="1"/>
      <c r="B4729" s="1"/>
      <c r="C4729" s="1"/>
      <c r="D4729" s="1"/>
      <c r="E4729" s="1"/>
      <c r="F4729" s="1"/>
      <c r="G4729" s="1"/>
      <c r="H4729" s="1"/>
      <c r="I4729" s="1"/>
      <c r="J4729" s="1"/>
    </row>
    <row r="4730" spans="1:10" ht="13.5" customHeight="1" x14ac:dyDescent="0.35">
      <c r="A4730" s="1"/>
      <c r="B4730" s="1"/>
      <c r="C4730" s="1"/>
      <c r="D4730" s="1"/>
      <c r="E4730" s="1"/>
      <c r="F4730" s="1"/>
      <c r="G4730" s="1"/>
      <c r="H4730" s="1"/>
      <c r="I4730" s="1"/>
      <c r="J4730" s="1"/>
    </row>
    <row r="4731" spans="1:10" ht="13.5" customHeight="1" x14ac:dyDescent="0.35">
      <c r="A4731" s="1"/>
      <c r="B4731" s="1"/>
      <c r="C4731" s="1"/>
      <c r="D4731" s="1"/>
      <c r="E4731" s="1"/>
      <c r="F4731" s="1"/>
      <c r="G4731" s="1"/>
      <c r="H4731" s="1"/>
      <c r="I4731" s="1"/>
      <c r="J4731" s="1"/>
    </row>
    <row r="4732" spans="1:10" ht="13.5" customHeight="1" x14ac:dyDescent="0.35">
      <c r="A4732" s="1"/>
      <c r="B4732" s="1"/>
      <c r="C4732" s="1"/>
      <c r="D4732" s="1"/>
      <c r="E4732" s="1"/>
      <c r="F4732" s="1"/>
      <c r="G4732" s="1"/>
      <c r="H4732" s="1"/>
      <c r="I4732" s="1"/>
      <c r="J4732" s="1"/>
    </row>
    <row r="4733" spans="1:10" ht="13.5" customHeight="1" x14ac:dyDescent="0.35">
      <c r="A4733" s="1"/>
      <c r="B4733" s="1"/>
      <c r="C4733" s="1"/>
      <c r="D4733" s="1"/>
      <c r="E4733" s="1"/>
      <c r="F4733" s="1"/>
      <c r="G4733" s="1"/>
      <c r="H4733" s="1"/>
      <c r="I4733" s="1"/>
      <c r="J4733" s="1"/>
    </row>
    <row r="4734" spans="1:10" ht="13.5" customHeight="1" x14ac:dyDescent="0.35">
      <c r="A4734" s="1"/>
      <c r="B4734" s="1"/>
      <c r="C4734" s="1"/>
      <c r="D4734" s="1"/>
      <c r="E4734" s="1"/>
      <c r="F4734" s="1"/>
      <c r="G4734" s="1"/>
      <c r="H4734" s="1"/>
      <c r="I4734" s="1"/>
      <c r="J4734" s="1"/>
    </row>
    <row r="4735" spans="1:10" ht="13.5" customHeight="1" x14ac:dyDescent="0.35">
      <c r="A4735" s="1"/>
      <c r="B4735" s="1"/>
      <c r="C4735" s="1"/>
      <c r="D4735" s="1"/>
      <c r="E4735" s="1"/>
      <c r="F4735" s="1"/>
      <c r="G4735" s="1"/>
      <c r="H4735" s="1"/>
      <c r="I4735" s="1"/>
      <c r="J4735" s="1"/>
    </row>
    <row r="4736" spans="1:10" ht="13.5" customHeight="1" x14ac:dyDescent="0.35">
      <c r="A4736" s="1"/>
      <c r="B4736" s="1"/>
      <c r="C4736" s="1"/>
      <c r="D4736" s="1"/>
      <c r="E4736" s="1"/>
      <c r="F4736" s="1"/>
      <c r="G4736" s="1"/>
      <c r="H4736" s="1"/>
      <c r="I4736" s="1"/>
      <c r="J4736" s="1"/>
    </row>
    <row r="4737" spans="1:10" ht="13.5" customHeight="1" x14ac:dyDescent="0.35">
      <c r="A4737" s="1"/>
      <c r="B4737" s="1"/>
      <c r="C4737" s="1"/>
      <c r="D4737" s="1"/>
      <c r="E4737" s="1"/>
      <c r="F4737" s="1"/>
      <c r="G4737" s="1"/>
      <c r="H4737" s="1"/>
      <c r="I4737" s="1"/>
      <c r="J4737" s="1"/>
    </row>
    <row r="4738" spans="1:10" ht="13.5" customHeight="1" x14ac:dyDescent="0.35">
      <c r="A4738" s="1"/>
      <c r="B4738" s="1"/>
      <c r="C4738" s="1"/>
      <c r="D4738" s="1"/>
      <c r="E4738" s="1"/>
      <c r="F4738" s="1"/>
      <c r="G4738" s="1"/>
      <c r="H4738" s="1"/>
      <c r="I4738" s="1"/>
      <c r="J4738" s="1"/>
    </row>
    <row r="4739" spans="1:10" ht="13.5" customHeight="1" x14ac:dyDescent="0.35">
      <c r="A4739" s="1"/>
      <c r="B4739" s="1"/>
      <c r="C4739" s="1"/>
      <c r="D4739" s="1"/>
      <c r="E4739" s="1"/>
      <c r="F4739" s="1"/>
      <c r="G4739" s="1"/>
      <c r="H4739" s="1"/>
      <c r="I4739" s="1"/>
      <c r="J4739" s="1"/>
    </row>
    <row r="4740" spans="1:10" ht="13.5" customHeight="1" x14ac:dyDescent="0.35">
      <c r="A4740" s="1"/>
      <c r="B4740" s="1"/>
      <c r="C4740" s="1"/>
      <c r="D4740" s="1"/>
      <c r="E4740" s="1"/>
      <c r="F4740" s="1"/>
      <c r="G4740" s="1"/>
      <c r="H4740" s="1"/>
      <c r="I4740" s="1"/>
      <c r="J4740" s="1"/>
    </row>
    <row r="4741" spans="1:10" ht="13.5" customHeight="1" x14ac:dyDescent="0.35">
      <c r="A4741" s="1"/>
      <c r="B4741" s="1"/>
      <c r="C4741" s="1"/>
      <c r="D4741" s="1"/>
      <c r="E4741" s="1"/>
      <c r="F4741" s="1"/>
      <c r="G4741" s="1"/>
      <c r="H4741" s="1"/>
      <c r="I4741" s="1"/>
      <c r="J4741" s="1"/>
    </row>
    <row r="4742" spans="1:10" ht="13.5" customHeight="1" x14ac:dyDescent="0.35">
      <c r="A4742" s="1"/>
      <c r="B4742" s="1"/>
      <c r="C4742" s="1"/>
      <c r="D4742" s="1"/>
      <c r="E4742" s="1"/>
      <c r="F4742" s="1"/>
      <c r="G4742" s="1"/>
      <c r="H4742" s="1"/>
      <c r="I4742" s="1"/>
      <c r="J4742" s="1"/>
    </row>
    <row r="4743" spans="1:10" ht="13.5" customHeight="1" x14ac:dyDescent="0.35">
      <c r="A4743" s="1"/>
      <c r="B4743" s="1"/>
      <c r="C4743" s="1"/>
      <c r="D4743" s="1"/>
      <c r="E4743" s="1"/>
      <c r="F4743" s="1"/>
      <c r="G4743" s="1"/>
      <c r="H4743" s="1"/>
      <c r="I4743" s="1"/>
      <c r="J4743" s="1"/>
    </row>
    <row r="4744" spans="1:10" ht="13.5" customHeight="1" x14ac:dyDescent="0.35">
      <c r="A4744" s="1"/>
      <c r="B4744" s="1"/>
      <c r="C4744" s="1"/>
      <c r="D4744" s="1"/>
      <c r="E4744" s="1"/>
      <c r="F4744" s="1"/>
      <c r="G4744" s="1"/>
      <c r="H4744" s="1"/>
      <c r="I4744" s="1"/>
      <c r="J4744" s="1"/>
    </row>
    <row r="4745" spans="1:10" ht="13.5" customHeight="1" x14ac:dyDescent="0.35">
      <c r="A4745" s="1"/>
      <c r="B4745" s="1"/>
      <c r="C4745" s="1"/>
      <c r="D4745" s="1"/>
      <c r="E4745" s="1"/>
      <c r="F4745" s="1"/>
      <c r="G4745" s="1"/>
      <c r="H4745" s="1"/>
      <c r="I4745" s="1"/>
      <c r="J4745" s="1"/>
    </row>
    <row r="4746" spans="1:10" ht="13.5" customHeight="1" x14ac:dyDescent="0.35">
      <c r="A4746" s="1"/>
      <c r="B4746" s="1"/>
      <c r="C4746" s="1"/>
      <c r="D4746" s="1"/>
      <c r="E4746" s="1"/>
      <c r="F4746" s="1"/>
      <c r="G4746" s="1"/>
      <c r="H4746" s="1"/>
      <c r="I4746" s="1"/>
      <c r="J4746" s="1"/>
    </row>
    <row r="4747" spans="1:10" ht="13.5" customHeight="1" x14ac:dyDescent="0.35">
      <c r="A4747" s="1"/>
      <c r="B4747" s="1"/>
      <c r="C4747" s="1"/>
      <c r="D4747" s="1"/>
      <c r="E4747" s="1"/>
      <c r="F4747" s="1"/>
      <c r="G4747" s="1"/>
      <c r="H4747" s="1"/>
      <c r="I4747" s="1"/>
      <c r="J4747" s="1"/>
    </row>
    <row r="4748" spans="1:10" ht="13.5" customHeight="1" x14ac:dyDescent="0.35">
      <c r="A4748" s="1"/>
      <c r="B4748" s="1"/>
      <c r="C4748" s="1"/>
      <c r="D4748" s="1"/>
      <c r="E4748" s="1"/>
      <c r="F4748" s="1"/>
      <c r="G4748" s="1"/>
      <c r="H4748" s="1"/>
      <c r="I4748" s="1"/>
      <c r="J4748" s="1"/>
    </row>
    <row r="4749" spans="1:10" ht="13.5" customHeight="1" x14ac:dyDescent="0.35">
      <c r="A4749" s="1"/>
      <c r="B4749" s="1"/>
      <c r="C4749" s="1"/>
      <c r="D4749" s="1"/>
      <c r="E4749" s="1"/>
      <c r="F4749" s="1"/>
      <c r="G4749" s="1"/>
      <c r="H4749" s="1"/>
      <c r="I4749" s="1"/>
      <c r="J4749" s="1"/>
    </row>
    <row r="4750" spans="1:10" ht="13.5" customHeight="1" x14ac:dyDescent="0.35">
      <c r="A4750" s="1"/>
      <c r="B4750" s="1"/>
      <c r="C4750" s="1"/>
      <c r="D4750" s="1"/>
      <c r="E4750" s="1"/>
      <c r="F4750" s="1"/>
      <c r="G4750" s="1"/>
      <c r="H4750" s="1"/>
      <c r="I4750" s="1"/>
      <c r="J4750" s="1"/>
    </row>
    <row r="4751" spans="1:10" ht="13.5" customHeight="1" x14ac:dyDescent="0.35">
      <c r="A4751" s="1"/>
      <c r="B4751" s="1"/>
      <c r="C4751" s="1"/>
      <c r="D4751" s="1"/>
      <c r="E4751" s="1"/>
      <c r="F4751" s="1"/>
      <c r="G4751" s="1"/>
      <c r="H4751" s="1"/>
      <c r="I4751" s="1"/>
      <c r="J4751" s="1"/>
    </row>
    <row r="4752" spans="1:10" ht="13.5" customHeight="1" x14ac:dyDescent="0.35">
      <c r="A4752" s="1"/>
      <c r="B4752" s="1"/>
      <c r="C4752" s="1"/>
      <c r="D4752" s="1"/>
      <c r="E4752" s="1"/>
      <c r="F4752" s="1"/>
      <c r="G4752" s="1"/>
      <c r="H4752" s="1"/>
      <c r="I4752" s="1"/>
      <c r="J4752" s="1"/>
    </row>
    <row r="4753" spans="1:10" ht="13.5" customHeight="1" x14ac:dyDescent="0.35">
      <c r="A4753" s="1"/>
      <c r="B4753" s="1"/>
      <c r="C4753" s="1"/>
      <c r="D4753" s="1"/>
      <c r="E4753" s="1"/>
      <c r="F4753" s="1"/>
      <c r="G4753" s="1"/>
      <c r="H4753" s="1"/>
      <c r="I4753" s="1"/>
      <c r="J4753" s="1"/>
    </row>
    <row r="4754" spans="1:10" ht="13.5" customHeight="1" x14ac:dyDescent="0.35">
      <c r="A4754" s="1"/>
      <c r="B4754" s="1"/>
      <c r="C4754" s="1"/>
      <c r="D4754" s="1"/>
      <c r="E4754" s="1"/>
      <c r="F4754" s="1"/>
      <c r="G4754" s="1"/>
      <c r="H4754" s="1"/>
      <c r="I4754" s="1"/>
      <c r="J4754" s="1"/>
    </row>
    <row r="4755" spans="1:10" ht="13.5" customHeight="1" x14ac:dyDescent="0.35">
      <c r="A4755" s="1"/>
      <c r="B4755" s="1"/>
      <c r="C4755" s="1"/>
      <c r="D4755" s="1"/>
      <c r="E4755" s="1"/>
      <c r="F4755" s="1"/>
      <c r="G4755" s="1"/>
      <c r="H4755" s="1"/>
      <c r="I4755" s="1"/>
      <c r="J4755" s="1"/>
    </row>
    <row r="4756" spans="1:10" ht="13.5" customHeight="1" x14ac:dyDescent="0.35">
      <c r="A4756" s="1"/>
      <c r="B4756" s="1"/>
      <c r="C4756" s="1"/>
      <c r="D4756" s="1"/>
      <c r="E4756" s="1"/>
      <c r="F4756" s="1"/>
      <c r="G4756" s="1"/>
      <c r="H4756" s="1"/>
      <c r="I4756" s="1"/>
      <c r="J4756" s="1"/>
    </row>
    <row r="4757" spans="1:10" ht="13.5" customHeight="1" x14ac:dyDescent="0.35">
      <c r="A4757" s="1"/>
      <c r="B4757" s="1"/>
      <c r="C4757" s="1"/>
      <c r="D4757" s="1"/>
      <c r="E4757" s="1"/>
      <c r="F4757" s="1"/>
      <c r="G4757" s="1"/>
      <c r="H4757" s="1"/>
      <c r="I4757" s="1"/>
      <c r="J4757" s="1"/>
    </row>
    <row r="4758" spans="1:10" ht="13.5" customHeight="1" x14ac:dyDescent="0.35">
      <c r="A4758" s="1"/>
      <c r="B4758" s="1"/>
      <c r="C4758" s="1"/>
      <c r="D4758" s="1"/>
      <c r="E4758" s="1"/>
      <c r="F4758" s="1"/>
      <c r="G4758" s="1"/>
      <c r="H4758" s="1"/>
      <c r="I4758" s="1"/>
      <c r="J4758" s="1"/>
    </row>
    <row r="4759" spans="1:10" ht="13.5" customHeight="1" x14ac:dyDescent="0.35">
      <c r="A4759" s="1"/>
      <c r="B4759" s="1"/>
      <c r="C4759" s="1"/>
      <c r="D4759" s="1"/>
      <c r="E4759" s="1"/>
      <c r="F4759" s="1"/>
      <c r="G4759" s="1"/>
      <c r="H4759" s="1"/>
      <c r="I4759" s="1"/>
      <c r="J4759" s="1"/>
    </row>
    <row r="4760" spans="1:10" ht="13.5" customHeight="1" x14ac:dyDescent="0.35">
      <c r="A4760" s="1"/>
      <c r="B4760" s="1"/>
      <c r="C4760" s="1"/>
      <c r="D4760" s="1"/>
      <c r="E4760" s="1"/>
      <c r="F4760" s="1"/>
      <c r="G4760" s="1"/>
      <c r="H4760" s="1"/>
      <c r="I4760" s="1"/>
      <c r="J4760" s="1"/>
    </row>
    <row r="4761" spans="1:10" ht="13.5" customHeight="1" x14ac:dyDescent="0.35">
      <c r="A4761" s="1"/>
      <c r="B4761" s="1"/>
      <c r="C4761" s="1"/>
      <c r="D4761" s="1"/>
      <c r="E4761" s="1"/>
      <c r="F4761" s="1"/>
      <c r="G4761" s="1"/>
      <c r="H4761" s="1"/>
      <c r="I4761" s="1"/>
      <c r="J4761" s="1"/>
    </row>
    <row r="4762" spans="1:10" ht="13.5" customHeight="1" x14ac:dyDescent="0.35">
      <c r="A4762" s="1"/>
      <c r="B4762" s="1"/>
      <c r="C4762" s="1"/>
      <c r="D4762" s="1"/>
      <c r="E4762" s="1"/>
      <c r="F4762" s="1"/>
      <c r="G4762" s="1"/>
      <c r="H4762" s="1"/>
      <c r="I4762" s="1"/>
      <c r="J4762" s="1"/>
    </row>
    <row r="4763" spans="1:10" ht="13.5" customHeight="1" x14ac:dyDescent="0.35">
      <c r="A4763" s="1"/>
      <c r="B4763" s="1"/>
      <c r="C4763" s="1"/>
      <c r="D4763" s="1"/>
      <c r="E4763" s="1"/>
      <c r="F4763" s="1"/>
      <c r="G4763" s="1"/>
      <c r="H4763" s="1"/>
      <c r="I4763" s="1"/>
      <c r="J4763" s="1"/>
    </row>
    <row r="4764" spans="1:10" ht="13.5" customHeight="1" x14ac:dyDescent="0.35">
      <c r="A4764" s="1"/>
      <c r="B4764" s="1"/>
      <c r="C4764" s="1"/>
      <c r="D4764" s="1"/>
      <c r="E4764" s="1"/>
      <c r="F4764" s="1"/>
      <c r="G4764" s="1"/>
      <c r="H4764" s="1"/>
      <c r="I4764" s="1"/>
      <c r="J4764" s="1"/>
    </row>
    <row r="4765" spans="1:10" ht="13.5" customHeight="1" x14ac:dyDescent="0.35">
      <c r="A4765" s="1"/>
      <c r="B4765" s="1"/>
      <c r="C4765" s="1"/>
      <c r="D4765" s="1"/>
      <c r="E4765" s="1"/>
      <c r="F4765" s="1"/>
      <c r="G4765" s="1"/>
      <c r="H4765" s="1"/>
      <c r="I4765" s="1"/>
      <c r="J4765" s="1"/>
    </row>
    <row r="4766" spans="1:10" ht="13.5" customHeight="1" x14ac:dyDescent="0.35">
      <c r="A4766" s="1"/>
      <c r="B4766" s="1"/>
      <c r="C4766" s="1"/>
      <c r="D4766" s="1"/>
      <c r="E4766" s="1"/>
      <c r="F4766" s="1"/>
      <c r="G4766" s="1"/>
      <c r="H4766" s="1"/>
      <c r="I4766" s="1"/>
      <c r="J4766" s="1"/>
    </row>
    <row r="4767" spans="1:10" ht="13.5" customHeight="1" x14ac:dyDescent="0.35">
      <c r="A4767" s="1"/>
      <c r="B4767" s="1"/>
      <c r="C4767" s="1"/>
      <c r="D4767" s="1"/>
      <c r="E4767" s="1"/>
      <c r="F4767" s="1"/>
      <c r="G4767" s="1"/>
      <c r="H4767" s="1"/>
      <c r="I4767" s="1"/>
      <c r="J4767" s="1"/>
    </row>
    <row r="4768" spans="1:10" ht="13.5" customHeight="1" x14ac:dyDescent="0.35">
      <c r="A4768" s="1"/>
      <c r="B4768" s="1"/>
      <c r="C4768" s="1"/>
      <c r="D4768" s="1"/>
      <c r="E4768" s="1"/>
      <c r="F4768" s="1"/>
      <c r="G4768" s="1"/>
      <c r="H4768" s="1"/>
      <c r="I4768" s="1"/>
      <c r="J4768" s="1"/>
    </row>
    <row r="4769" spans="1:10" ht="13.5" customHeight="1" x14ac:dyDescent="0.35">
      <c r="A4769" s="1"/>
      <c r="B4769" s="1"/>
      <c r="C4769" s="1"/>
      <c r="D4769" s="1"/>
      <c r="E4769" s="1"/>
      <c r="F4769" s="1"/>
      <c r="G4769" s="1"/>
      <c r="H4769" s="1"/>
      <c r="I4769" s="1"/>
      <c r="J4769" s="1"/>
    </row>
    <row r="4770" spans="1:10" ht="13.5" customHeight="1" x14ac:dyDescent="0.35">
      <c r="A4770" s="1"/>
      <c r="B4770" s="1"/>
      <c r="C4770" s="1"/>
      <c r="D4770" s="1"/>
      <c r="E4770" s="1"/>
      <c r="F4770" s="1"/>
      <c r="G4770" s="1"/>
      <c r="H4770" s="1"/>
      <c r="I4770" s="1"/>
      <c r="J4770" s="1"/>
    </row>
    <row r="4771" spans="1:10" ht="13.5" customHeight="1" x14ac:dyDescent="0.35">
      <c r="A4771" s="1"/>
      <c r="B4771" s="1"/>
      <c r="C4771" s="1"/>
      <c r="D4771" s="1"/>
      <c r="E4771" s="1"/>
      <c r="F4771" s="1"/>
      <c r="G4771" s="1"/>
      <c r="H4771" s="1"/>
      <c r="I4771" s="1"/>
      <c r="J4771" s="1"/>
    </row>
    <row r="4772" spans="1:10" ht="13.5" customHeight="1" x14ac:dyDescent="0.35">
      <c r="A4772" s="1"/>
      <c r="B4772" s="1"/>
      <c r="C4772" s="1"/>
      <c r="D4772" s="1"/>
      <c r="E4772" s="1"/>
      <c r="F4772" s="1"/>
      <c r="G4772" s="1"/>
      <c r="H4772" s="1"/>
      <c r="I4772" s="1"/>
      <c r="J4772" s="1"/>
    </row>
    <row r="4773" spans="1:10" ht="13.5" customHeight="1" x14ac:dyDescent="0.35">
      <c r="A4773" s="1"/>
      <c r="B4773" s="1"/>
      <c r="C4773" s="1"/>
      <c r="D4773" s="1"/>
      <c r="E4773" s="1"/>
      <c r="F4773" s="1"/>
      <c r="G4773" s="1"/>
      <c r="H4773" s="1"/>
      <c r="I4773" s="1"/>
      <c r="J4773" s="1"/>
    </row>
    <row r="4774" spans="1:10" ht="13.5" customHeight="1" x14ac:dyDescent="0.35">
      <c r="A4774" s="1"/>
      <c r="B4774" s="1"/>
      <c r="C4774" s="1"/>
      <c r="D4774" s="1"/>
      <c r="E4774" s="1"/>
      <c r="F4774" s="1"/>
      <c r="G4774" s="1"/>
      <c r="H4774" s="1"/>
      <c r="I4774" s="1"/>
      <c r="J4774" s="1"/>
    </row>
    <row r="4775" spans="1:10" ht="13.5" customHeight="1" x14ac:dyDescent="0.35">
      <c r="A4775" s="1"/>
      <c r="B4775" s="1"/>
      <c r="C4775" s="1"/>
      <c r="D4775" s="1"/>
      <c r="E4775" s="1"/>
      <c r="F4775" s="1"/>
      <c r="G4775" s="1"/>
      <c r="H4775" s="1"/>
      <c r="I4775" s="1"/>
      <c r="J4775" s="1"/>
    </row>
    <row r="4776" spans="1:10" ht="13.5" customHeight="1" x14ac:dyDescent="0.35">
      <c r="A4776" s="1"/>
      <c r="B4776" s="1"/>
      <c r="C4776" s="1"/>
      <c r="D4776" s="1"/>
      <c r="E4776" s="1"/>
      <c r="F4776" s="1"/>
      <c r="G4776" s="1"/>
      <c r="H4776" s="1"/>
      <c r="I4776" s="1"/>
      <c r="J4776" s="1"/>
    </row>
    <row r="4777" spans="1:10" ht="13.5" customHeight="1" x14ac:dyDescent="0.35">
      <c r="A4777" s="1"/>
      <c r="B4777" s="1"/>
      <c r="C4777" s="1"/>
      <c r="D4777" s="1"/>
      <c r="E4777" s="1"/>
      <c r="F4777" s="1"/>
      <c r="G4777" s="1"/>
      <c r="H4777" s="1"/>
      <c r="I4777" s="1"/>
      <c r="J4777" s="1"/>
    </row>
    <row r="4778" spans="1:10" ht="13.5" customHeight="1" x14ac:dyDescent="0.35">
      <c r="A4778" s="1"/>
      <c r="B4778" s="1"/>
      <c r="C4778" s="1"/>
      <c r="D4778" s="1"/>
      <c r="E4778" s="1"/>
      <c r="F4778" s="1"/>
      <c r="G4778" s="1"/>
      <c r="H4778" s="1"/>
      <c r="I4778" s="1"/>
      <c r="J4778" s="1"/>
    </row>
    <row r="4779" spans="1:10" ht="13.5" customHeight="1" x14ac:dyDescent="0.35">
      <c r="A4779" s="1"/>
      <c r="B4779" s="1"/>
      <c r="C4779" s="1"/>
      <c r="D4779" s="1"/>
      <c r="E4779" s="1"/>
      <c r="F4779" s="1"/>
      <c r="G4779" s="1"/>
      <c r="H4779" s="1"/>
      <c r="I4779" s="1"/>
      <c r="J4779" s="1"/>
    </row>
    <row r="4780" spans="1:10" ht="13.5" customHeight="1" x14ac:dyDescent="0.35">
      <c r="A4780" s="1"/>
      <c r="B4780" s="1"/>
      <c r="C4780" s="1"/>
      <c r="D4780" s="1"/>
      <c r="E4780" s="1"/>
      <c r="F4780" s="1"/>
      <c r="G4780" s="1"/>
      <c r="H4780" s="1"/>
      <c r="I4780" s="1"/>
      <c r="J4780" s="1"/>
    </row>
    <row r="4781" spans="1:10" ht="13.5" customHeight="1" x14ac:dyDescent="0.35">
      <c r="A4781" s="1"/>
      <c r="B4781" s="1"/>
      <c r="C4781" s="1"/>
      <c r="D4781" s="1"/>
      <c r="E4781" s="1"/>
      <c r="F4781" s="1"/>
      <c r="G4781" s="1"/>
      <c r="H4781" s="1"/>
      <c r="I4781" s="1"/>
      <c r="J4781" s="1"/>
    </row>
    <row r="4782" spans="1:10" ht="13.5" customHeight="1" x14ac:dyDescent="0.35">
      <c r="A4782" s="1"/>
      <c r="B4782" s="1"/>
      <c r="C4782" s="1"/>
      <c r="D4782" s="1"/>
      <c r="E4782" s="1"/>
      <c r="F4782" s="1"/>
      <c r="G4782" s="1"/>
      <c r="H4782" s="1"/>
      <c r="I4782" s="1"/>
      <c r="J4782" s="1"/>
    </row>
    <row r="4783" spans="1:10" ht="13.5" customHeight="1" x14ac:dyDescent="0.35">
      <c r="A4783" s="1"/>
      <c r="B4783" s="1"/>
      <c r="C4783" s="1"/>
      <c r="D4783" s="1"/>
      <c r="E4783" s="1"/>
      <c r="F4783" s="1"/>
      <c r="G4783" s="1"/>
      <c r="H4783" s="1"/>
      <c r="I4783" s="1"/>
      <c r="J4783" s="1"/>
    </row>
    <row r="4784" spans="1:10" ht="13.5" customHeight="1" x14ac:dyDescent="0.35">
      <c r="A4784" s="1"/>
      <c r="B4784" s="1"/>
      <c r="C4784" s="1"/>
      <c r="D4784" s="1"/>
      <c r="E4784" s="1"/>
      <c r="F4784" s="1"/>
      <c r="G4784" s="1"/>
      <c r="H4784" s="1"/>
      <c r="I4784" s="1"/>
      <c r="J4784" s="1"/>
    </row>
    <row r="4785" spans="1:10" ht="13.5" customHeight="1" x14ac:dyDescent="0.35">
      <c r="A4785" s="1"/>
      <c r="B4785" s="1"/>
      <c r="C4785" s="1"/>
      <c r="D4785" s="1"/>
      <c r="E4785" s="1"/>
      <c r="F4785" s="1"/>
      <c r="G4785" s="1"/>
      <c r="H4785" s="1"/>
      <c r="I4785" s="1"/>
      <c r="J4785" s="1"/>
    </row>
    <row r="4786" spans="1:10" ht="13.5" customHeight="1" x14ac:dyDescent="0.35">
      <c r="A4786" s="1"/>
      <c r="B4786" s="1"/>
      <c r="C4786" s="1"/>
      <c r="D4786" s="1"/>
      <c r="E4786" s="1"/>
      <c r="F4786" s="1"/>
      <c r="G4786" s="1"/>
      <c r="H4786" s="1"/>
      <c r="I4786" s="1"/>
      <c r="J4786" s="1"/>
    </row>
    <row r="4787" spans="1:10" ht="13.5" customHeight="1" x14ac:dyDescent="0.35">
      <c r="A4787" s="1"/>
      <c r="B4787" s="1"/>
      <c r="C4787" s="1"/>
      <c r="D4787" s="1"/>
      <c r="E4787" s="1"/>
      <c r="F4787" s="1"/>
      <c r="G4787" s="1"/>
      <c r="H4787" s="1"/>
      <c r="I4787" s="1"/>
      <c r="J4787" s="1"/>
    </row>
    <row r="4788" spans="1:10" ht="13.5" customHeight="1" x14ac:dyDescent="0.35">
      <c r="A4788" s="1"/>
      <c r="B4788" s="1"/>
      <c r="C4788" s="1"/>
      <c r="D4788" s="1"/>
      <c r="E4788" s="1"/>
      <c r="F4788" s="1"/>
      <c r="G4788" s="1"/>
      <c r="H4788" s="1"/>
      <c r="I4788" s="1"/>
      <c r="J4788" s="1"/>
    </row>
    <row r="4789" spans="1:10" ht="13.5" customHeight="1" x14ac:dyDescent="0.35">
      <c r="A4789" s="1"/>
      <c r="B4789" s="1"/>
      <c r="C4789" s="1"/>
      <c r="D4789" s="1"/>
      <c r="E4789" s="1"/>
      <c r="F4789" s="1"/>
      <c r="G4789" s="1"/>
      <c r="H4789" s="1"/>
      <c r="I4789" s="1"/>
      <c r="J4789" s="1"/>
    </row>
    <row r="4790" spans="1:10" ht="13.5" customHeight="1" x14ac:dyDescent="0.35">
      <c r="A4790" s="1"/>
      <c r="B4790" s="1"/>
      <c r="C4790" s="1"/>
      <c r="D4790" s="1"/>
      <c r="E4790" s="1"/>
      <c r="F4790" s="1"/>
      <c r="G4790" s="1"/>
      <c r="H4790" s="1"/>
      <c r="I4790" s="1"/>
      <c r="J4790" s="1"/>
    </row>
    <row r="4791" spans="1:10" ht="13.5" customHeight="1" x14ac:dyDescent="0.35">
      <c r="A4791" s="1"/>
      <c r="B4791" s="1"/>
      <c r="C4791" s="1"/>
      <c r="D4791" s="1"/>
      <c r="E4791" s="1"/>
      <c r="F4791" s="1"/>
      <c r="G4791" s="1"/>
      <c r="H4791" s="1"/>
      <c r="I4791" s="1"/>
      <c r="J4791" s="1"/>
    </row>
    <row r="4792" spans="1:10" ht="13.5" customHeight="1" x14ac:dyDescent="0.35">
      <c r="A4792" s="1"/>
      <c r="B4792" s="1"/>
      <c r="C4792" s="1"/>
      <c r="D4792" s="1"/>
      <c r="E4792" s="1"/>
      <c r="F4792" s="1"/>
      <c r="G4792" s="1"/>
      <c r="H4792" s="1"/>
      <c r="I4792" s="1"/>
      <c r="J4792" s="1"/>
    </row>
    <row r="4793" spans="1:10" ht="13.5" customHeight="1" x14ac:dyDescent="0.35">
      <c r="A4793" s="1"/>
      <c r="B4793" s="1"/>
      <c r="C4793" s="1"/>
      <c r="D4793" s="1"/>
      <c r="E4793" s="1"/>
      <c r="F4793" s="1"/>
      <c r="G4793" s="1"/>
      <c r="H4793" s="1"/>
      <c r="I4793" s="1"/>
      <c r="J4793" s="1"/>
    </row>
    <row r="4794" spans="1:10" ht="13.5" customHeight="1" x14ac:dyDescent="0.35">
      <c r="A4794" s="1"/>
      <c r="B4794" s="1"/>
      <c r="C4794" s="1"/>
      <c r="D4794" s="1"/>
      <c r="E4794" s="1"/>
      <c r="F4794" s="1"/>
      <c r="G4794" s="1"/>
      <c r="H4794" s="1"/>
      <c r="I4794" s="1"/>
      <c r="J4794" s="1"/>
    </row>
    <row r="4795" spans="1:10" ht="13.5" customHeight="1" x14ac:dyDescent="0.35">
      <c r="A4795" s="1"/>
      <c r="B4795" s="1"/>
      <c r="C4795" s="1"/>
      <c r="D4795" s="1"/>
      <c r="E4795" s="1"/>
      <c r="F4795" s="1"/>
      <c r="G4795" s="1"/>
      <c r="H4795" s="1"/>
      <c r="I4795" s="1"/>
      <c r="J4795" s="1"/>
    </row>
    <row r="4796" spans="1:10" ht="13.5" customHeight="1" x14ac:dyDescent="0.35">
      <c r="A4796" s="1"/>
      <c r="B4796" s="1"/>
      <c r="C4796" s="1"/>
      <c r="D4796" s="1"/>
      <c r="E4796" s="1"/>
      <c r="F4796" s="1"/>
      <c r="G4796" s="1"/>
      <c r="H4796" s="1"/>
      <c r="I4796" s="1"/>
      <c r="J4796" s="1"/>
    </row>
    <row r="4797" spans="1:10" ht="13.5" customHeight="1" x14ac:dyDescent="0.35">
      <c r="A4797" s="1"/>
      <c r="B4797" s="1"/>
      <c r="C4797" s="1"/>
      <c r="D4797" s="1"/>
      <c r="E4797" s="1"/>
      <c r="F4797" s="1"/>
      <c r="G4797" s="1"/>
      <c r="H4797" s="1"/>
      <c r="I4797" s="1"/>
      <c r="J4797" s="1"/>
    </row>
    <row r="4798" spans="1:10" ht="13.5" customHeight="1" x14ac:dyDescent="0.35">
      <c r="A4798" s="1"/>
      <c r="B4798" s="1"/>
      <c r="C4798" s="1"/>
      <c r="D4798" s="1"/>
      <c r="E4798" s="1"/>
      <c r="F4798" s="1"/>
      <c r="G4798" s="1"/>
      <c r="H4798" s="1"/>
      <c r="I4798" s="1"/>
      <c r="J4798" s="1"/>
    </row>
    <row r="4799" spans="1:10" ht="13.5" customHeight="1" x14ac:dyDescent="0.35">
      <c r="A4799" s="1"/>
      <c r="B4799" s="1"/>
      <c r="C4799" s="1"/>
      <c r="D4799" s="1"/>
      <c r="E4799" s="1"/>
      <c r="F4799" s="1"/>
      <c r="G4799" s="1"/>
      <c r="H4799" s="1"/>
      <c r="I4799" s="1"/>
      <c r="J4799" s="1"/>
    </row>
    <row r="4800" spans="1:10" ht="13.5" customHeight="1" x14ac:dyDescent="0.35">
      <c r="A4800" s="1"/>
      <c r="B4800" s="1"/>
      <c r="C4800" s="1"/>
      <c r="D4800" s="1"/>
      <c r="E4800" s="1"/>
      <c r="F4800" s="1"/>
      <c r="G4800" s="1"/>
      <c r="H4800" s="1"/>
      <c r="I4800" s="1"/>
      <c r="J4800" s="1"/>
    </row>
    <row r="4801" spans="1:10" ht="13.5" customHeight="1" x14ac:dyDescent="0.35">
      <c r="A4801" s="1"/>
      <c r="B4801" s="1"/>
      <c r="C4801" s="1"/>
      <c r="D4801" s="1"/>
      <c r="E4801" s="1"/>
      <c r="F4801" s="1"/>
      <c r="G4801" s="1"/>
      <c r="H4801" s="1"/>
      <c r="I4801" s="1"/>
      <c r="J4801" s="1"/>
    </row>
    <row r="4802" spans="1:10" ht="13.5" customHeight="1" x14ac:dyDescent="0.35">
      <c r="A4802" s="1"/>
      <c r="B4802" s="1"/>
      <c r="C4802" s="1"/>
      <c r="D4802" s="1"/>
      <c r="E4802" s="1"/>
      <c r="F4802" s="1"/>
      <c r="G4802" s="1"/>
      <c r="H4802" s="1"/>
      <c r="I4802" s="1"/>
      <c r="J4802" s="1"/>
    </row>
    <row r="4803" spans="1:10" ht="13.5" customHeight="1" x14ac:dyDescent="0.35">
      <c r="A4803" s="1"/>
      <c r="B4803" s="1"/>
      <c r="C4803" s="1"/>
      <c r="D4803" s="1"/>
      <c r="E4803" s="1"/>
      <c r="F4803" s="1"/>
      <c r="G4803" s="1"/>
      <c r="H4803" s="1"/>
      <c r="I4803" s="1"/>
      <c r="J4803" s="1"/>
    </row>
    <row r="4804" spans="1:10" ht="13.5" customHeight="1" x14ac:dyDescent="0.35">
      <c r="A4804" s="1"/>
      <c r="B4804" s="1"/>
      <c r="C4804" s="1"/>
      <c r="D4804" s="1"/>
      <c r="E4804" s="1"/>
      <c r="F4804" s="1"/>
      <c r="G4804" s="1"/>
      <c r="H4804" s="1"/>
      <c r="I4804" s="1"/>
      <c r="J4804" s="1"/>
    </row>
    <row r="4805" spans="1:10" ht="13.5" customHeight="1" x14ac:dyDescent="0.35">
      <c r="A4805" s="1"/>
      <c r="B4805" s="1"/>
      <c r="C4805" s="1"/>
      <c r="D4805" s="1"/>
      <c r="E4805" s="1"/>
      <c r="F4805" s="1"/>
      <c r="G4805" s="1"/>
      <c r="H4805" s="1"/>
      <c r="I4805" s="1"/>
      <c r="J4805" s="1"/>
    </row>
    <row r="4806" spans="1:10" ht="13.5" customHeight="1" x14ac:dyDescent="0.35">
      <c r="A4806" s="1"/>
      <c r="B4806" s="1"/>
      <c r="C4806" s="1"/>
      <c r="D4806" s="1"/>
      <c r="E4806" s="1"/>
      <c r="F4806" s="1"/>
      <c r="G4806" s="1"/>
      <c r="H4806" s="1"/>
      <c r="I4806" s="1"/>
      <c r="J4806" s="1"/>
    </row>
    <row r="4807" spans="1:10" ht="13.5" customHeight="1" x14ac:dyDescent="0.35">
      <c r="A4807" s="1"/>
      <c r="B4807" s="1"/>
      <c r="C4807" s="1"/>
      <c r="D4807" s="1"/>
      <c r="E4807" s="1"/>
      <c r="F4807" s="1"/>
      <c r="G4807" s="1"/>
      <c r="H4807" s="1"/>
      <c r="I4807" s="1"/>
      <c r="J4807" s="1"/>
    </row>
    <row r="4808" spans="1:10" ht="13.5" customHeight="1" x14ac:dyDescent="0.35">
      <c r="A4808" s="1"/>
      <c r="B4808" s="1"/>
      <c r="C4808" s="1"/>
      <c r="D4808" s="1"/>
      <c r="E4808" s="1"/>
      <c r="F4808" s="1"/>
      <c r="G4808" s="1"/>
      <c r="H4808" s="1"/>
      <c r="I4808" s="1"/>
      <c r="J4808" s="1"/>
    </row>
    <row r="4809" spans="1:10" ht="13.5" customHeight="1" x14ac:dyDescent="0.35">
      <c r="A4809" s="1"/>
      <c r="B4809" s="1"/>
      <c r="C4809" s="1"/>
      <c r="D4809" s="1"/>
      <c r="E4809" s="1"/>
      <c r="F4809" s="1"/>
      <c r="G4809" s="1"/>
      <c r="H4809" s="1"/>
      <c r="I4809" s="1"/>
      <c r="J4809" s="1"/>
    </row>
    <row r="4810" spans="1:10" ht="13.5" customHeight="1" x14ac:dyDescent="0.35">
      <c r="A4810" s="1"/>
      <c r="B4810" s="1"/>
      <c r="C4810" s="1"/>
      <c r="D4810" s="1"/>
      <c r="E4810" s="1"/>
      <c r="F4810" s="1"/>
      <c r="G4810" s="1"/>
      <c r="H4810" s="1"/>
      <c r="I4810" s="1"/>
      <c r="J4810" s="1"/>
    </row>
    <row r="4811" spans="1:10" ht="13.5" customHeight="1" x14ac:dyDescent="0.35">
      <c r="A4811" s="1"/>
      <c r="B4811" s="1"/>
      <c r="C4811" s="1"/>
      <c r="D4811" s="1"/>
      <c r="E4811" s="1"/>
      <c r="F4811" s="1"/>
      <c r="G4811" s="1"/>
      <c r="H4811" s="1"/>
      <c r="I4811" s="1"/>
      <c r="J4811" s="1"/>
    </row>
    <row r="4812" spans="1:10" ht="13.5" customHeight="1" x14ac:dyDescent="0.35">
      <c r="A4812" s="1"/>
      <c r="B4812" s="1"/>
      <c r="C4812" s="1"/>
      <c r="D4812" s="1"/>
      <c r="E4812" s="1"/>
      <c r="F4812" s="1"/>
      <c r="G4812" s="1"/>
      <c r="H4812" s="1"/>
      <c r="I4812" s="1"/>
      <c r="J4812" s="1"/>
    </row>
    <row r="4813" spans="1:10" ht="13.5" customHeight="1" x14ac:dyDescent="0.35">
      <c r="A4813" s="1"/>
      <c r="B4813" s="1"/>
      <c r="C4813" s="1"/>
      <c r="D4813" s="1"/>
      <c r="E4813" s="1"/>
      <c r="F4813" s="1"/>
      <c r="G4813" s="1"/>
      <c r="H4813" s="1"/>
      <c r="I4813" s="1"/>
      <c r="J4813" s="1"/>
    </row>
    <row r="4814" spans="1:10" ht="13.5" customHeight="1" x14ac:dyDescent="0.35">
      <c r="A4814" s="1"/>
      <c r="B4814" s="1"/>
      <c r="C4814" s="1"/>
      <c r="D4814" s="1"/>
      <c r="E4814" s="1"/>
      <c r="F4814" s="1"/>
      <c r="G4814" s="1"/>
      <c r="H4814" s="1"/>
      <c r="I4814" s="1"/>
      <c r="J4814" s="1"/>
    </row>
    <row r="4815" spans="1:10" ht="13.5" customHeight="1" x14ac:dyDescent="0.35">
      <c r="A4815" s="1"/>
      <c r="B4815" s="1"/>
      <c r="C4815" s="1"/>
      <c r="D4815" s="1"/>
      <c r="E4815" s="1"/>
      <c r="F4815" s="1"/>
      <c r="G4815" s="1"/>
      <c r="H4815" s="1"/>
      <c r="I4815" s="1"/>
      <c r="J4815" s="1"/>
    </row>
    <row r="4816" spans="1:10" ht="13.5" customHeight="1" x14ac:dyDescent="0.35">
      <c r="A4816" s="1"/>
      <c r="B4816" s="1"/>
      <c r="C4816" s="1"/>
      <c r="D4816" s="1"/>
      <c r="E4816" s="1"/>
      <c r="F4816" s="1"/>
      <c r="G4816" s="1"/>
      <c r="H4816" s="1"/>
      <c r="I4816" s="1"/>
      <c r="J4816" s="1"/>
    </row>
    <row r="4817" spans="1:10" ht="13.5" customHeight="1" x14ac:dyDescent="0.35">
      <c r="A4817" s="1"/>
      <c r="B4817" s="1"/>
      <c r="C4817" s="1"/>
      <c r="D4817" s="1"/>
      <c r="E4817" s="1"/>
      <c r="F4817" s="1"/>
      <c r="G4817" s="1"/>
      <c r="H4817" s="1"/>
      <c r="I4817" s="1"/>
      <c r="J4817" s="1"/>
    </row>
    <row r="4818" spans="1:10" ht="13.5" customHeight="1" x14ac:dyDescent="0.35">
      <c r="A4818" s="1"/>
      <c r="B4818" s="1"/>
      <c r="C4818" s="1"/>
      <c r="D4818" s="1"/>
      <c r="E4818" s="1"/>
      <c r="F4818" s="1"/>
      <c r="G4818" s="1"/>
      <c r="H4818" s="1"/>
      <c r="I4818" s="1"/>
      <c r="J4818" s="1"/>
    </row>
    <row r="4819" spans="1:10" ht="13.5" customHeight="1" x14ac:dyDescent="0.35">
      <c r="A4819" s="1"/>
      <c r="B4819" s="1"/>
      <c r="C4819" s="1"/>
      <c r="D4819" s="1"/>
      <c r="E4819" s="1"/>
      <c r="F4819" s="1"/>
      <c r="G4819" s="1"/>
      <c r="H4819" s="1"/>
      <c r="I4819" s="1"/>
      <c r="J4819" s="1"/>
    </row>
    <row r="4820" spans="1:10" ht="13.5" customHeight="1" x14ac:dyDescent="0.35">
      <c r="A4820" s="1"/>
      <c r="B4820" s="1"/>
      <c r="C4820" s="1"/>
      <c r="D4820" s="1"/>
      <c r="E4820" s="1"/>
      <c r="F4820" s="1"/>
      <c r="G4820" s="1"/>
      <c r="H4820" s="1"/>
      <c r="I4820" s="1"/>
      <c r="J4820" s="1"/>
    </row>
    <row r="4821" spans="1:10" ht="13.5" customHeight="1" x14ac:dyDescent="0.35">
      <c r="A4821" s="1"/>
      <c r="B4821" s="1"/>
      <c r="C4821" s="1"/>
      <c r="D4821" s="1"/>
      <c r="E4821" s="1"/>
      <c r="F4821" s="1"/>
      <c r="G4821" s="1"/>
      <c r="H4821" s="1"/>
      <c r="I4821" s="1"/>
      <c r="J4821" s="1"/>
    </row>
    <row r="4822" spans="1:10" ht="13.5" customHeight="1" x14ac:dyDescent="0.35">
      <c r="A4822" s="1"/>
      <c r="B4822" s="1"/>
      <c r="C4822" s="1"/>
      <c r="D4822" s="1"/>
      <c r="E4822" s="1"/>
      <c r="F4822" s="1"/>
      <c r="G4822" s="1"/>
      <c r="H4822" s="1"/>
      <c r="I4822" s="1"/>
      <c r="J4822" s="1"/>
    </row>
    <row r="4823" spans="1:10" ht="13.5" customHeight="1" x14ac:dyDescent="0.35">
      <c r="A4823" s="1"/>
      <c r="B4823" s="1"/>
      <c r="C4823" s="1"/>
      <c r="D4823" s="1"/>
      <c r="E4823" s="1"/>
      <c r="F4823" s="1"/>
      <c r="G4823" s="1"/>
      <c r="H4823" s="1"/>
      <c r="I4823" s="1"/>
      <c r="J4823" s="1"/>
    </row>
    <row r="4824" spans="1:10" ht="13.5" customHeight="1" x14ac:dyDescent="0.35">
      <c r="A4824" s="1"/>
      <c r="B4824" s="1"/>
      <c r="C4824" s="1"/>
      <c r="D4824" s="1"/>
      <c r="E4824" s="1"/>
      <c r="F4824" s="1"/>
      <c r="G4824" s="1"/>
      <c r="H4824" s="1"/>
      <c r="I4824" s="1"/>
      <c r="J4824" s="1"/>
    </row>
    <row r="4825" spans="1:10" ht="13.5" customHeight="1" x14ac:dyDescent="0.35">
      <c r="A4825" s="1"/>
      <c r="B4825" s="1"/>
      <c r="C4825" s="1"/>
      <c r="D4825" s="1"/>
      <c r="E4825" s="1"/>
      <c r="F4825" s="1"/>
      <c r="G4825" s="1"/>
      <c r="H4825" s="1"/>
      <c r="I4825" s="1"/>
      <c r="J4825" s="1"/>
    </row>
    <row r="4826" spans="1:10" ht="13.5" customHeight="1" x14ac:dyDescent="0.35">
      <c r="A4826" s="1"/>
      <c r="B4826" s="1"/>
      <c r="C4826" s="1"/>
      <c r="D4826" s="1"/>
      <c r="E4826" s="1"/>
      <c r="F4826" s="1"/>
      <c r="G4826" s="1"/>
      <c r="H4826" s="1"/>
      <c r="I4826" s="1"/>
      <c r="J4826" s="1"/>
    </row>
    <row r="4827" spans="1:10" ht="13.5" customHeight="1" x14ac:dyDescent="0.35">
      <c r="A4827" s="1"/>
      <c r="B4827" s="1"/>
      <c r="C4827" s="1"/>
      <c r="D4827" s="1"/>
      <c r="E4827" s="1"/>
      <c r="F4827" s="1"/>
      <c r="G4827" s="1"/>
      <c r="H4827" s="1"/>
      <c r="I4827" s="1"/>
      <c r="J4827" s="1"/>
    </row>
    <row r="4828" spans="1:10" ht="13.5" customHeight="1" x14ac:dyDescent="0.35">
      <c r="A4828" s="1"/>
      <c r="B4828" s="1"/>
      <c r="C4828" s="1"/>
      <c r="D4828" s="1"/>
      <c r="E4828" s="1"/>
      <c r="F4828" s="1"/>
      <c r="G4828" s="1"/>
      <c r="H4828" s="1"/>
      <c r="I4828" s="1"/>
      <c r="J4828" s="1"/>
    </row>
    <row r="4829" spans="1:10" ht="13.5" customHeight="1" x14ac:dyDescent="0.35">
      <c r="A4829" s="1"/>
      <c r="B4829" s="1"/>
      <c r="C4829" s="1"/>
      <c r="D4829" s="1"/>
      <c r="E4829" s="1"/>
      <c r="F4829" s="1"/>
      <c r="G4829" s="1"/>
      <c r="H4829" s="1"/>
      <c r="I4829" s="1"/>
      <c r="J4829" s="1"/>
    </row>
    <row r="4830" spans="1:10" ht="13.5" customHeight="1" x14ac:dyDescent="0.35">
      <c r="A4830" s="1"/>
      <c r="B4830" s="1"/>
      <c r="C4830" s="1"/>
      <c r="D4830" s="1"/>
      <c r="E4830" s="1"/>
      <c r="F4830" s="1"/>
      <c r="G4830" s="1"/>
      <c r="H4830" s="1"/>
      <c r="I4830" s="1"/>
      <c r="J4830" s="1"/>
    </row>
    <row r="4831" spans="1:10" ht="13.5" customHeight="1" x14ac:dyDescent="0.35">
      <c r="A4831" s="1"/>
      <c r="B4831" s="1"/>
      <c r="C4831" s="1"/>
      <c r="D4831" s="1"/>
      <c r="E4831" s="1"/>
      <c r="F4831" s="1"/>
      <c r="G4831" s="1"/>
      <c r="H4831" s="1"/>
      <c r="I4831" s="1"/>
      <c r="J4831" s="1"/>
    </row>
    <row r="4832" spans="1:10" ht="13.5" customHeight="1" x14ac:dyDescent="0.35">
      <c r="A4832" s="1"/>
      <c r="B4832" s="1"/>
      <c r="C4832" s="1"/>
      <c r="D4832" s="1"/>
      <c r="E4832" s="1"/>
      <c r="F4832" s="1"/>
      <c r="G4832" s="1"/>
      <c r="H4832" s="1"/>
      <c r="I4832" s="1"/>
      <c r="J4832" s="1"/>
    </row>
    <row r="4833" spans="1:10" ht="13.5" customHeight="1" x14ac:dyDescent="0.35">
      <c r="A4833" s="1"/>
      <c r="B4833" s="1"/>
      <c r="C4833" s="1"/>
      <c r="D4833" s="1"/>
      <c r="E4833" s="1"/>
      <c r="F4833" s="1"/>
      <c r="G4833" s="1"/>
      <c r="H4833" s="1"/>
      <c r="I4833" s="1"/>
      <c r="J4833" s="1"/>
    </row>
    <row r="4834" spans="1:10" ht="13.5" customHeight="1" x14ac:dyDescent="0.35">
      <c r="A4834" s="1"/>
      <c r="B4834" s="1"/>
      <c r="C4834" s="1"/>
      <c r="D4834" s="1"/>
      <c r="E4834" s="1"/>
      <c r="F4834" s="1"/>
      <c r="G4834" s="1"/>
      <c r="H4834" s="1"/>
      <c r="I4834" s="1"/>
      <c r="J4834" s="1"/>
    </row>
    <row r="4835" spans="1:10" ht="13.5" customHeight="1" x14ac:dyDescent="0.35">
      <c r="A4835" s="1"/>
      <c r="B4835" s="1"/>
      <c r="C4835" s="1"/>
      <c r="D4835" s="1"/>
      <c r="E4835" s="1"/>
      <c r="F4835" s="1"/>
      <c r="G4835" s="1"/>
      <c r="H4835" s="1"/>
      <c r="I4835" s="1"/>
      <c r="J4835" s="1"/>
    </row>
    <row r="4836" spans="1:10" ht="13.5" customHeight="1" x14ac:dyDescent="0.35">
      <c r="A4836" s="1"/>
      <c r="B4836" s="1"/>
      <c r="C4836" s="1"/>
      <c r="D4836" s="1"/>
      <c r="E4836" s="1"/>
      <c r="F4836" s="1"/>
      <c r="G4836" s="1"/>
      <c r="H4836" s="1"/>
      <c r="I4836" s="1"/>
      <c r="J4836" s="1"/>
    </row>
    <row r="4837" spans="1:10" ht="13.5" customHeight="1" x14ac:dyDescent="0.35">
      <c r="A4837" s="1"/>
      <c r="B4837" s="1"/>
      <c r="C4837" s="1"/>
      <c r="D4837" s="1"/>
      <c r="E4837" s="1"/>
      <c r="F4837" s="1"/>
      <c r="G4837" s="1"/>
      <c r="H4837" s="1"/>
      <c r="I4837" s="1"/>
      <c r="J4837" s="1"/>
    </row>
    <row r="4838" spans="1:10" ht="13.5" customHeight="1" x14ac:dyDescent="0.35">
      <c r="A4838" s="1"/>
      <c r="B4838" s="1"/>
      <c r="C4838" s="1"/>
      <c r="D4838" s="1"/>
      <c r="E4838" s="1"/>
      <c r="F4838" s="1"/>
      <c r="G4838" s="1"/>
      <c r="H4838" s="1"/>
      <c r="I4838" s="1"/>
      <c r="J4838" s="1"/>
    </row>
    <row r="4839" spans="1:10" ht="13.5" customHeight="1" x14ac:dyDescent="0.35">
      <c r="A4839" s="1"/>
      <c r="B4839" s="1"/>
      <c r="C4839" s="1"/>
      <c r="D4839" s="1"/>
      <c r="E4839" s="1"/>
      <c r="F4839" s="1"/>
      <c r="G4839" s="1"/>
      <c r="H4839" s="1"/>
      <c r="I4839" s="1"/>
      <c r="J4839" s="1"/>
    </row>
    <row r="4840" spans="1:10" ht="13.5" customHeight="1" x14ac:dyDescent="0.35">
      <c r="A4840" s="1"/>
      <c r="B4840" s="1"/>
      <c r="C4840" s="1"/>
      <c r="D4840" s="1"/>
      <c r="E4840" s="1"/>
      <c r="F4840" s="1"/>
      <c r="G4840" s="1"/>
      <c r="H4840" s="1"/>
      <c r="I4840" s="1"/>
      <c r="J4840" s="1"/>
    </row>
    <row r="4841" spans="1:10" ht="13.5" customHeight="1" x14ac:dyDescent="0.35">
      <c r="A4841" s="1"/>
      <c r="B4841" s="1"/>
      <c r="C4841" s="1"/>
      <c r="D4841" s="1"/>
      <c r="E4841" s="1"/>
      <c r="F4841" s="1"/>
      <c r="G4841" s="1"/>
      <c r="H4841" s="1"/>
      <c r="I4841" s="1"/>
      <c r="J4841" s="1"/>
    </row>
    <row r="4842" spans="1:10" ht="13.5" customHeight="1" x14ac:dyDescent="0.35">
      <c r="A4842" s="1"/>
      <c r="B4842" s="1"/>
      <c r="C4842" s="1"/>
      <c r="D4842" s="1"/>
      <c r="E4842" s="1"/>
      <c r="F4842" s="1"/>
      <c r="G4842" s="1"/>
      <c r="H4842" s="1"/>
      <c r="I4842" s="1"/>
      <c r="J4842" s="1"/>
    </row>
    <row r="4843" spans="1:10" ht="13.5" customHeight="1" x14ac:dyDescent="0.35">
      <c r="A4843" s="1"/>
      <c r="B4843" s="1"/>
      <c r="C4843" s="1"/>
      <c r="D4843" s="1"/>
      <c r="E4843" s="1"/>
      <c r="F4843" s="1"/>
      <c r="G4843" s="1"/>
      <c r="H4843" s="1"/>
      <c r="I4843" s="1"/>
      <c r="J4843" s="1"/>
    </row>
    <row r="4844" spans="1:10" ht="13.5" customHeight="1" x14ac:dyDescent="0.35">
      <c r="A4844" s="1"/>
      <c r="B4844" s="1"/>
      <c r="C4844" s="1"/>
      <c r="D4844" s="1"/>
      <c r="E4844" s="1"/>
      <c r="F4844" s="1"/>
      <c r="G4844" s="1"/>
      <c r="H4844" s="1"/>
      <c r="I4844" s="1"/>
      <c r="J4844" s="1"/>
    </row>
    <row r="4845" spans="1:10" ht="13.5" customHeight="1" x14ac:dyDescent="0.35">
      <c r="A4845" s="1"/>
      <c r="B4845" s="1"/>
      <c r="C4845" s="1"/>
      <c r="D4845" s="1"/>
      <c r="E4845" s="1"/>
      <c r="F4845" s="1"/>
      <c r="G4845" s="1"/>
      <c r="H4845" s="1"/>
      <c r="I4845" s="1"/>
      <c r="J4845" s="1"/>
    </row>
    <row r="4846" spans="1:10" ht="13.5" customHeight="1" x14ac:dyDescent="0.35">
      <c r="A4846" s="1"/>
      <c r="B4846" s="1"/>
      <c r="C4846" s="1"/>
      <c r="D4846" s="1"/>
      <c r="E4846" s="1"/>
      <c r="F4846" s="1"/>
      <c r="G4846" s="1"/>
      <c r="H4846" s="1"/>
      <c r="I4846" s="1"/>
      <c r="J4846" s="1"/>
    </row>
    <row r="4847" spans="1:10" ht="13.5" customHeight="1" x14ac:dyDescent="0.35">
      <c r="A4847" s="1"/>
      <c r="B4847" s="1"/>
      <c r="C4847" s="1"/>
      <c r="D4847" s="1"/>
      <c r="E4847" s="1"/>
      <c r="F4847" s="1"/>
      <c r="G4847" s="1"/>
      <c r="H4847" s="1"/>
      <c r="I4847" s="1"/>
      <c r="J4847" s="1"/>
    </row>
    <row r="4848" spans="1:10" ht="13.5" customHeight="1" x14ac:dyDescent="0.35">
      <c r="A4848" s="1"/>
      <c r="B4848" s="1"/>
      <c r="C4848" s="1"/>
      <c r="D4848" s="1"/>
      <c r="E4848" s="1"/>
      <c r="F4848" s="1"/>
      <c r="G4848" s="1"/>
      <c r="H4848" s="1"/>
      <c r="I4848" s="1"/>
      <c r="J4848" s="1"/>
    </row>
    <row r="4849" spans="1:10" ht="13.5" customHeight="1" x14ac:dyDescent="0.35">
      <c r="A4849" s="1"/>
      <c r="B4849" s="1"/>
      <c r="C4849" s="1"/>
      <c r="D4849" s="1"/>
      <c r="E4849" s="1"/>
      <c r="F4849" s="1"/>
      <c r="G4849" s="1"/>
      <c r="H4849" s="1"/>
      <c r="I4849" s="1"/>
      <c r="J4849" s="1"/>
    </row>
    <row r="4850" spans="1:10" ht="13.5" customHeight="1" x14ac:dyDescent="0.35">
      <c r="A4850" s="1"/>
      <c r="B4850" s="1"/>
      <c r="C4850" s="1"/>
      <c r="D4850" s="1"/>
      <c r="E4850" s="1"/>
      <c r="F4850" s="1"/>
      <c r="G4850" s="1"/>
      <c r="H4850" s="1"/>
      <c r="I4850" s="1"/>
      <c r="J4850" s="1"/>
    </row>
    <row r="4851" spans="1:10" ht="13.5" customHeight="1" x14ac:dyDescent="0.35">
      <c r="A4851" s="1"/>
      <c r="B4851" s="1"/>
      <c r="C4851" s="1"/>
      <c r="D4851" s="1"/>
      <c r="E4851" s="1"/>
      <c r="F4851" s="1"/>
      <c r="G4851" s="1"/>
      <c r="H4851" s="1"/>
      <c r="I4851" s="1"/>
      <c r="J4851" s="1"/>
    </row>
    <row r="4852" spans="1:10" ht="13.5" customHeight="1" x14ac:dyDescent="0.35">
      <c r="A4852" s="1"/>
      <c r="B4852" s="1"/>
      <c r="C4852" s="1"/>
      <c r="D4852" s="1"/>
      <c r="E4852" s="1"/>
      <c r="F4852" s="1"/>
      <c r="G4852" s="1"/>
      <c r="H4852" s="1"/>
      <c r="I4852" s="1"/>
      <c r="J4852" s="1"/>
    </row>
    <row r="4853" spans="1:10" ht="13.5" customHeight="1" x14ac:dyDescent="0.35">
      <c r="A4853" s="1"/>
      <c r="B4853" s="1"/>
      <c r="C4853" s="1"/>
      <c r="D4853" s="1"/>
      <c r="E4853" s="1"/>
      <c r="F4853" s="1"/>
      <c r="G4853" s="1"/>
      <c r="H4853" s="1"/>
      <c r="I4853" s="1"/>
      <c r="J4853" s="1"/>
    </row>
    <row r="4854" spans="1:10" ht="13.5" customHeight="1" x14ac:dyDescent="0.35">
      <c r="A4854" s="1"/>
      <c r="B4854" s="1"/>
      <c r="C4854" s="1"/>
      <c r="D4854" s="1"/>
      <c r="E4854" s="1"/>
      <c r="F4854" s="1"/>
      <c r="G4854" s="1"/>
      <c r="H4854" s="1"/>
      <c r="I4854" s="1"/>
      <c r="J4854" s="1"/>
    </row>
    <row r="4855" spans="1:10" ht="13.5" customHeight="1" x14ac:dyDescent="0.35">
      <c r="A4855" s="1"/>
      <c r="B4855" s="1"/>
      <c r="C4855" s="1"/>
      <c r="D4855" s="1"/>
      <c r="E4855" s="1"/>
      <c r="F4855" s="1"/>
      <c r="G4855" s="1"/>
      <c r="H4855" s="1"/>
      <c r="I4855" s="1"/>
      <c r="J4855" s="1"/>
    </row>
    <row r="4856" spans="1:10" ht="13.5" customHeight="1" x14ac:dyDescent="0.35">
      <c r="A4856" s="1"/>
      <c r="B4856" s="1"/>
      <c r="C4856" s="1"/>
      <c r="D4856" s="1"/>
      <c r="E4856" s="1"/>
      <c r="F4856" s="1"/>
      <c r="G4856" s="1"/>
      <c r="H4856" s="1"/>
      <c r="I4856" s="1"/>
      <c r="J4856" s="1"/>
    </row>
    <row r="4857" spans="1:10" ht="13.5" customHeight="1" x14ac:dyDescent="0.35">
      <c r="A4857" s="1"/>
      <c r="B4857" s="1"/>
      <c r="C4857" s="1"/>
      <c r="D4857" s="1"/>
      <c r="E4857" s="1"/>
      <c r="F4857" s="1"/>
      <c r="G4857" s="1"/>
      <c r="H4857" s="1"/>
      <c r="I4857" s="1"/>
      <c r="J4857" s="1"/>
    </row>
    <row r="4858" spans="1:10" ht="13.5" customHeight="1" x14ac:dyDescent="0.35">
      <c r="A4858" s="1"/>
      <c r="B4858" s="1"/>
      <c r="C4858" s="1"/>
      <c r="D4858" s="1"/>
      <c r="E4858" s="1"/>
      <c r="F4858" s="1"/>
      <c r="G4858" s="1"/>
      <c r="H4858" s="1"/>
      <c r="I4858" s="1"/>
      <c r="J4858" s="1"/>
    </row>
    <row r="4859" spans="1:10" ht="13.5" customHeight="1" x14ac:dyDescent="0.35">
      <c r="A4859" s="1"/>
      <c r="B4859" s="1"/>
      <c r="C4859" s="1"/>
      <c r="D4859" s="1"/>
      <c r="E4859" s="1"/>
      <c r="F4859" s="1"/>
      <c r="G4859" s="1"/>
      <c r="H4859" s="1"/>
      <c r="I4859" s="1"/>
      <c r="J4859" s="1"/>
    </row>
    <row r="4860" spans="1:10" ht="13.5" customHeight="1" x14ac:dyDescent="0.35">
      <c r="A4860" s="1"/>
      <c r="B4860" s="1"/>
      <c r="C4860" s="1"/>
      <c r="D4860" s="1"/>
      <c r="E4860" s="1"/>
      <c r="F4860" s="1"/>
      <c r="G4860" s="1"/>
      <c r="H4860" s="1"/>
      <c r="I4860" s="1"/>
      <c r="J4860" s="1"/>
    </row>
    <row r="4861" spans="1:10" ht="13.5" customHeight="1" x14ac:dyDescent="0.35">
      <c r="A4861" s="1"/>
      <c r="B4861" s="1"/>
      <c r="C4861" s="1"/>
      <c r="D4861" s="1"/>
      <c r="E4861" s="1"/>
      <c r="F4861" s="1"/>
      <c r="G4861" s="1"/>
      <c r="H4861" s="1"/>
      <c r="I4861" s="1"/>
      <c r="J4861" s="1"/>
    </row>
    <row r="4862" spans="1:10" ht="13.5" customHeight="1" x14ac:dyDescent="0.35">
      <c r="A4862" s="1"/>
      <c r="B4862" s="1"/>
      <c r="C4862" s="1"/>
      <c r="D4862" s="1"/>
      <c r="E4862" s="1"/>
      <c r="F4862" s="1"/>
      <c r="G4862" s="1"/>
      <c r="H4862" s="1"/>
      <c r="I4862" s="1"/>
      <c r="J4862" s="1"/>
    </row>
    <row r="4863" spans="1:10" ht="13.5" customHeight="1" x14ac:dyDescent="0.35">
      <c r="A4863" s="1"/>
      <c r="B4863" s="1"/>
      <c r="C4863" s="1"/>
      <c r="D4863" s="1"/>
      <c r="E4863" s="1"/>
      <c r="F4863" s="1"/>
      <c r="G4863" s="1"/>
      <c r="H4863" s="1"/>
      <c r="I4863" s="1"/>
      <c r="J4863" s="1"/>
    </row>
    <row r="4864" spans="1:10" ht="13.5" customHeight="1" x14ac:dyDescent="0.35">
      <c r="A4864" s="1"/>
      <c r="B4864" s="1"/>
      <c r="C4864" s="1"/>
      <c r="D4864" s="1"/>
      <c r="E4864" s="1"/>
      <c r="F4864" s="1"/>
      <c r="G4864" s="1"/>
      <c r="H4864" s="1"/>
      <c r="I4864" s="1"/>
      <c r="J4864" s="1"/>
    </row>
    <row r="4865" spans="1:10" ht="13.5" customHeight="1" x14ac:dyDescent="0.35">
      <c r="A4865" s="1"/>
      <c r="B4865" s="1"/>
      <c r="C4865" s="1"/>
      <c r="D4865" s="1"/>
      <c r="E4865" s="1"/>
      <c r="F4865" s="1"/>
      <c r="G4865" s="1"/>
      <c r="H4865" s="1"/>
      <c r="I4865" s="1"/>
      <c r="J4865" s="1"/>
    </row>
    <row r="4866" spans="1:10" ht="13.5" customHeight="1" x14ac:dyDescent="0.35">
      <c r="A4866" s="1"/>
      <c r="B4866" s="1"/>
      <c r="C4866" s="1"/>
      <c r="D4866" s="1"/>
      <c r="E4866" s="1"/>
      <c r="F4866" s="1"/>
      <c r="G4866" s="1"/>
      <c r="H4866" s="1"/>
      <c r="I4866" s="1"/>
      <c r="J4866" s="1"/>
    </row>
    <row r="4867" spans="1:10" ht="13.5" customHeight="1" x14ac:dyDescent="0.35">
      <c r="A4867" s="1"/>
      <c r="B4867" s="1"/>
      <c r="C4867" s="1"/>
      <c r="D4867" s="1"/>
      <c r="E4867" s="1"/>
      <c r="F4867" s="1"/>
      <c r="G4867" s="1"/>
      <c r="H4867" s="1"/>
      <c r="I4867" s="1"/>
      <c r="J4867" s="1"/>
    </row>
    <row r="4868" spans="1:10" ht="13.5" customHeight="1" x14ac:dyDescent="0.35">
      <c r="A4868" s="1"/>
      <c r="B4868" s="1"/>
      <c r="C4868" s="1"/>
      <c r="D4868" s="1"/>
      <c r="E4868" s="1"/>
      <c r="F4868" s="1"/>
      <c r="G4868" s="1"/>
      <c r="H4868" s="1"/>
      <c r="I4868" s="1"/>
      <c r="J4868" s="1"/>
    </row>
    <row r="4869" spans="1:10" ht="13.5" customHeight="1" x14ac:dyDescent="0.35">
      <c r="A4869" s="1"/>
      <c r="B4869" s="1"/>
      <c r="C4869" s="1"/>
      <c r="D4869" s="1"/>
      <c r="E4869" s="1"/>
      <c r="F4869" s="1"/>
      <c r="G4869" s="1"/>
      <c r="H4869" s="1"/>
      <c r="I4869" s="1"/>
      <c r="J4869" s="1"/>
    </row>
    <row r="4870" spans="1:10" ht="13.5" customHeight="1" x14ac:dyDescent="0.35">
      <c r="A4870" s="1"/>
      <c r="B4870" s="1"/>
      <c r="C4870" s="1"/>
      <c r="D4870" s="1"/>
      <c r="E4870" s="1"/>
      <c r="F4870" s="1"/>
      <c r="G4870" s="1"/>
      <c r="H4870" s="1"/>
      <c r="I4870" s="1"/>
      <c r="J4870" s="1"/>
    </row>
    <row r="4871" spans="1:10" ht="13.5" customHeight="1" x14ac:dyDescent="0.35">
      <c r="A4871" s="1"/>
      <c r="B4871" s="1"/>
      <c r="C4871" s="1"/>
      <c r="D4871" s="1"/>
      <c r="E4871" s="1"/>
      <c r="F4871" s="1"/>
      <c r="G4871" s="1"/>
      <c r="H4871" s="1"/>
      <c r="I4871" s="1"/>
      <c r="J4871" s="1"/>
    </row>
    <row r="4872" spans="1:10" ht="13.5" customHeight="1" x14ac:dyDescent="0.35">
      <c r="A4872" s="1"/>
      <c r="B4872" s="1"/>
      <c r="C4872" s="1"/>
      <c r="D4872" s="1"/>
      <c r="E4872" s="1"/>
      <c r="F4872" s="1"/>
      <c r="G4872" s="1"/>
      <c r="H4872" s="1"/>
      <c r="I4872" s="1"/>
      <c r="J4872" s="1"/>
    </row>
    <row r="4873" spans="1:10" ht="13.5" customHeight="1" x14ac:dyDescent="0.35">
      <c r="A4873" s="1"/>
      <c r="B4873" s="1"/>
      <c r="C4873" s="1"/>
      <c r="D4873" s="1"/>
      <c r="E4873" s="1"/>
      <c r="F4873" s="1"/>
      <c r="G4873" s="1"/>
      <c r="H4873" s="1"/>
      <c r="I4873" s="1"/>
      <c r="J4873" s="1"/>
    </row>
    <row r="4874" spans="1:10" ht="13.5" customHeight="1" x14ac:dyDescent="0.35">
      <c r="A4874" s="1"/>
      <c r="B4874" s="1"/>
      <c r="C4874" s="1"/>
      <c r="D4874" s="1"/>
      <c r="E4874" s="1"/>
      <c r="F4874" s="1"/>
      <c r="G4874" s="1"/>
      <c r="H4874" s="1"/>
      <c r="I4874" s="1"/>
      <c r="J4874" s="1"/>
    </row>
    <row r="4875" spans="1:10" ht="13.5" customHeight="1" x14ac:dyDescent="0.35">
      <c r="A4875" s="1"/>
      <c r="B4875" s="1"/>
      <c r="C4875" s="1"/>
      <c r="D4875" s="1"/>
      <c r="E4875" s="1"/>
      <c r="F4875" s="1"/>
      <c r="G4875" s="1"/>
      <c r="H4875" s="1"/>
      <c r="I4875" s="1"/>
      <c r="J4875" s="1"/>
    </row>
    <row r="4876" spans="1:10" ht="13.5" customHeight="1" x14ac:dyDescent="0.35">
      <c r="A4876" s="1"/>
      <c r="B4876" s="1"/>
      <c r="C4876" s="1"/>
      <c r="D4876" s="1"/>
      <c r="E4876" s="1"/>
      <c r="F4876" s="1"/>
      <c r="G4876" s="1"/>
      <c r="H4876" s="1"/>
      <c r="I4876" s="1"/>
      <c r="J4876" s="1"/>
    </row>
    <row r="4877" spans="1:10" ht="13.5" customHeight="1" x14ac:dyDescent="0.35">
      <c r="A4877" s="1"/>
      <c r="B4877" s="1"/>
      <c r="C4877" s="1"/>
      <c r="D4877" s="1"/>
      <c r="E4877" s="1"/>
      <c r="F4877" s="1"/>
      <c r="G4877" s="1"/>
      <c r="H4877" s="1"/>
      <c r="I4877" s="1"/>
      <c r="J4877" s="1"/>
    </row>
    <row r="4878" spans="1:10" ht="13.5" customHeight="1" x14ac:dyDescent="0.35">
      <c r="A4878" s="1"/>
      <c r="B4878" s="1"/>
      <c r="C4878" s="1"/>
      <c r="D4878" s="1"/>
      <c r="E4878" s="1"/>
      <c r="F4878" s="1"/>
      <c r="G4878" s="1"/>
      <c r="H4878" s="1"/>
      <c r="I4878" s="1"/>
      <c r="J4878" s="1"/>
    </row>
    <row r="4879" spans="1:10" ht="13.5" customHeight="1" x14ac:dyDescent="0.35">
      <c r="A4879" s="1"/>
      <c r="B4879" s="1"/>
      <c r="C4879" s="1"/>
      <c r="D4879" s="1"/>
      <c r="E4879" s="1"/>
      <c r="F4879" s="1"/>
      <c r="G4879" s="1"/>
      <c r="H4879" s="1"/>
      <c r="I4879" s="1"/>
      <c r="J4879" s="1"/>
    </row>
    <row r="4880" spans="1:10" ht="13.5" customHeight="1" x14ac:dyDescent="0.35">
      <c r="A4880" s="1"/>
      <c r="B4880" s="1"/>
      <c r="C4880" s="1"/>
      <c r="D4880" s="1"/>
      <c r="E4880" s="1"/>
      <c r="F4880" s="1"/>
      <c r="G4880" s="1"/>
      <c r="H4880" s="1"/>
      <c r="I4880" s="1"/>
      <c r="J4880" s="1"/>
    </row>
    <row r="4881" spans="1:10" ht="13.5" customHeight="1" x14ac:dyDescent="0.35">
      <c r="A4881" s="1"/>
      <c r="B4881" s="1"/>
      <c r="C4881" s="1"/>
      <c r="D4881" s="1"/>
      <c r="E4881" s="1"/>
      <c r="F4881" s="1"/>
      <c r="G4881" s="1"/>
      <c r="H4881" s="1"/>
      <c r="I4881" s="1"/>
      <c r="J4881" s="1"/>
    </row>
    <row r="4882" spans="1:10" ht="13.5" customHeight="1" x14ac:dyDescent="0.35">
      <c r="A4882" s="1"/>
      <c r="B4882" s="1"/>
      <c r="C4882" s="1"/>
      <c r="D4882" s="1"/>
      <c r="E4882" s="1"/>
      <c r="F4882" s="1"/>
      <c r="G4882" s="1"/>
      <c r="H4882" s="1"/>
      <c r="I4882" s="1"/>
      <c r="J4882" s="1"/>
    </row>
    <row r="4883" spans="1:10" ht="13.5" customHeight="1" x14ac:dyDescent="0.35">
      <c r="A4883" s="1"/>
      <c r="B4883" s="1"/>
      <c r="C4883" s="1"/>
      <c r="D4883" s="1"/>
      <c r="E4883" s="1"/>
      <c r="F4883" s="1"/>
      <c r="G4883" s="1"/>
      <c r="H4883" s="1"/>
      <c r="I4883" s="1"/>
      <c r="J4883" s="1"/>
    </row>
    <row r="4884" spans="1:10" ht="13.5" customHeight="1" x14ac:dyDescent="0.35">
      <c r="A4884" s="1"/>
      <c r="B4884" s="1"/>
      <c r="C4884" s="1"/>
      <c r="D4884" s="1"/>
      <c r="E4884" s="1"/>
      <c r="F4884" s="1"/>
      <c r="G4884" s="1"/>
      <c r="H4884" s="1"/>
      <c r="I4884" s="1"/>
      <c r="J4884" s="1"/>
    </row>
    <row r="4885" spans="1:10" ht="13.5" customHeight="1" x14ac:dyDescent="0.35">
      <c r="A4885" s="1"/>
      <c r="B4885" s="1"/>
      <c r="C4885" s="1"/>
      <c r="D4885" s="1"/>
      <c r="E4885" s="1"/>
      <c r="F4885" s="1"/>
      <c r="G4885" s="1"/>
      <c r="H4885" s="1"/>
      <c r="I4885" s="1"/>
      <c r="J4885" s="1"/>
    </row>
    <row r="4886" spans="1:10" ht="13.5" customHeight="1" x14ac:dyDescent="0.35">
      <c r="A4886" s="1"/>
      <c r="B4886" s="1"/>
      <c r="C4886" s="1"/>
      <c r="D4886" s="1"/>
      <c r="E4886" s="1"/>
      <c r="F4886" s="1"/>
      <c r="G4886" s="1"/>
      <c r="H4886" s="1"/>
      <c r="I4886" s="1"/>
      <c r="J4886" s="1"/>
    </row>
    <row r="4887" spans="1:10" ht="13.5" customHeight="1" x14ac:dyDescent="0.35">
      <c r="A4887" s="1"/>
      <c r="B4887" s="1"/>
      <c r="C4887" s="1"/>
      <c r="D4887" s="1"/>
      <c r="E4887" s="1"/>
      <c r="F4887" s="1"/>
      <c r="G4887" s="1"/>
      <c r="H4887" s="1"/>
      <c r="I4887" s="1"/>
      <c r="J4887" s="1"/>
    </row>
    <row r="4888" spans="1:10" ht="13.5" customHeight="1" x14ac:dyDescent="0.35">
      <c r="A4888" s="1"/>
      <c r="B4888" s="1"/>
      <c r="C4888" s="1"/>
      <c r="D4888" s="1"/>
      <c r="E4888" s="1"/>
      <c r="F4888" s="1"/>
      <c r="G4888" s="1"/>
      <c r="H4888" s="1"/>
      <c r="I4888" s="1"/>
      <c r="J4888" s="1"/>
    </row>
    <row r="4889" spans="1:10" ht="13.5" customHeight="1" x14ac:dyDescent="0.35">
      <c r="A4889" s="1"/>
      <c r="B4889" s="1"/>
      <c r="C4889" s="1"/>
      <c r="D4889" s="1"/>
      <c r="E4889" s="1"/>
      <c r="F4889" s="1"/>
      <c r="G4889" s="1"/>
      <c r="H4889" s="1"/>
      <c r="I4889" s="1"/>
      <c r="J4889" s="1"/>
    </row>
    <row r="4890" spans="1:10" ht="13.5" customHeight="1" x14ac:dyDescent="0.35">
      <c r="A4890" s="1"/>
      <c r="B4890" s="1"/>
      <c r="C4890" s="1"/>
      <c r="D4890" s="1"/>
      <c r="E4890" s="1"/>
      <c r="F4890" s="1"/>
      <c r="G4890" s="1"/>
      <c r="H4890" s="1"/>
      <c r="I4890" s="1"/>
      <c r="J4890" s="1"/>
    </row>
    <row r="4891" spans="1:10" ht="13.5" customHeight="1" x14ac:dyDescent="0.35">
      <c r="A4891" s="1"/>
      <c r="B4891" s="1"/>
      <c r="C4891" s="1"/>
      <c r="D4891" s="1"/>
      <c r="E4891" s="1"/>
      <c r="F4891" s="1"/>
      <c r="G4891" s="1"/>
      <c r="H4891" s="1"/>
      <c r="I4891" s="1"/>
      <c r="J4891" s="1"/>
    </row>
    <row r="4892" spans="1:10" ht="13.5" customHeight="1" x14ac:dyDescent="0.35">
      <c r="A4892" s="1"/>
      <c r="B4892" s="1"/>
      <c r="C4892" s="1"/>
      <c r="D4892" s="1"/>
      <c r="E4892" s="1"/>
      <c r="F4892" s="1"/>
      <c r="G4892" s="1"/>
      <c r="H4892" s="1"/>
      <c r="I4892" s="1"/>
      <c r="J4892" s="1"/>
    </row>
    <row r="4893" spans="1:10" ht="13.5" customHeight="1" x14ac:dyDescent="0.35">
      <c r="A4893" s="1"/>
      <c r="B4893" s="1"/>
      <c r="C4893" s="1"/>
      <c r="D4893" s="1"/>
      <c r="E4893" s="1"/>
      <c r="F4893" s="1"/>
      <c r="G4893" s="1"/>
      <c r="H4893" s="1"/>
      <c r="I4893" s="1"/>
      <c r="J4893" s="1"/>
    </row>
    <row r="4894" spans="1:10" ht="13.5" customHeight="1" x14ac:dyDescent="0.35">
      <c r="A4894" s="1"/>
      <c r="B4894" s="1"/>
      <c r="C4894" s="1"/>
      <c r="D4894" s="1"/>
      <c r="E4894" s="1"/>
      <c r="F4894" s="1"/>
      <c r="G4894" s="1"/>
      <c r="H4894" s="1"/>
      <c r="I4894" s="1"/>
      <c r="J4894" s="1"/>
    </row>
    <row r="4895" spans="1:10" ht="13.5" customHeight="1" x14ac:dyDescent="0.35">
      <c r="A4895" s="1"/>
      <c r="B4895" s="1"/>
      <c r="C4895" s="1"/>
      <c r="D4895" s="1"/>
      <c r="E4895" s="1"/>
      <c r="F4895" s="1"/>
      <c r="G4895" s="1"/>
      <c r="H4895" s="1"/>
      <c r="I4895" s="1"/>
      <c r="J4895" s="1"/>
    </row>
    <row r="4896" spans="1:10" ht="13.5" customHeight="1" x14ac:dyDescent="0.35">
      <c r="A4896" s="1"/>
      <c r="B4896" s="1"/>
      <c r="C4896" s="1"/>
      <c r="D4896" s="1"/>
      <c r="E4896" s="1"/>
      <c r="F4896" s="1"/>
      <c r="G4896" s="1"/>
      <c r="H4896" s="1"/>
      <c r="I4896" s="1"/>
      <c r="J4896" s="1"/>
    </row>
    <row r="4897" spans="1:10" ht="13.5" customHeight="1" x14ac:dyDescent="0.35">
      <c r="A4897" s="1"/>
      <c r="B4897" s="1"/>
      <c r="C4897" s="1"/>
      <c r="D4897" s="1"/>
      <c r="E4897" s="1"/>
      <c r="F4897" s="1"/>
      <c r="G4897" s="1"/>
      <c r="H4897" s="1"/>
      <c r="I4897" s="1"/>
      <c r="J4897" s="1"/>
    </row>
    <row r="4898" spans="1:10" ht="13.5" customHeight="1" x14ac:dyDescent="0.35">
      <c r="A4898" s="1"/>
      <c r="B4898" s="1"/>
      <c r="C4898" s="1"/>
      <c r="D4898" s="1"/>
      <c r="E4898" s="1"/>
      <c r="F4898" s="1"/>
      <c r="G4898" s="1"/>
      <c r="H4898" s="1"/>
      <c r="I4898" s="1"/>
      <c r="J4898" s="1"/>
    </row>
    <row r="4899" spans="1:10" ht="13.5" customHeight="1" x14ac:dyDescent="0.35">
      <c r="A4899" s="1"/>
      <c r="B4899" s="1"/>
      <c r="C4899" s="1"/>
      <c r="D4899" s="1"/>
      <c r="E4899" s="1"/>
      <c r="F4899" s="1"/>
      <c r="G4899" s="1"/>
      <c r="H4899" s="1"/>
      <c r="I4899" s="1"/>
      <c r="J4899" s="1"/>
    </row>
    <row r="4900" spans="1:10" ht="13.5" customHeight="1" x14ac:dyDescent="0.35">
      <c r="A4900" s="1"/>
      <c r="B4900" s="1"/>
      <c r="C4900" s="1"/>
      <c r="D4900" s="1"/>
      <c r="E4900" s="1"/>
      <c r="F4900" s="1"/>
      <c r="G4900" s="1"/>
      <c r="H4900" s="1"/>
      <c r="I4900" s="1"/>
      <c r="J4900" s="1"/>
    </row>
    <row r="4901" spans="1:10" ht="13.5" customHeight="1" x14ac:dyDescent="0.35">
      <c r="A4901" s="1"/>
      <c r="B4901" s="1"/>
      <c r="C4901" s="1"/>
      <c r="D4901" s="1"/>
      <c r="E4901" s="1"/>
      <c r="F4901" s="1"/>
      <c r="G4901" s="1"/>
      <c r="H4901" s="1"/>
      <c r="I4901" s="1"/>
      <c r="J4901" s="1"/>
    </row>
    <row r="4902" spans="1:10" ht="13.5" customHeight="1" x14ac:dyDescent="0.35">
      <c r="A4902" s="1"/>
      <c r="B4902" s="1"/>
      <c r="C4902" s="1"/>
      <c r="D4902" s="1"/>
      <c r="E4902" s="1"/>
      <c r="F4902" s="1"/>
      <c r="G4902" s="1"/>
      <c r="H4902" s="1"/>
      <c r="I4902" s="1"/>
      <c r="J4902" s="1"/>
    </row>
    <row r="4903" spans="1:10" ht="13.5" customHeight="1" x14ac:dyDescent="0.35">
      <c r="A4903" s="1"/>
      <c r="B4903" s="1"/>
      <c r="C4903" s="1"/>
      <c r="D4903" s="1"/>
      <c r="E4903" s="1"/>
      <c r="F4903" s="1"/>
      <c r="G4903" s="1"/>
      <c r="H4903" s="1"/>
      <c r="I4903" s="1"/>
      <c r="J4903" s="1"/>
    </row>
    <row r="4904" spans="1:10" ht="13.5" customHeight="1" x14ac:dyDescent="0.35">
      <c r="A4904" s="1"/>
      <c r="B4904" s="1"/>
      <c r="C4904" s="1"/>
      <c r="D4904" s="1"/>
      <c r="E4904" s="1"/>
      <c r="F4904" s="1"/>
      <c r="G4904" s="1"/>
      <c r="H4904" s="1"/>
      <c r="I4904" s="1"/>
      <c r="J4904" s="1"/>
    </row>
    <row r="4905" spans="1:10" ht="13.5" customHeight="1" x14ac:dyDescent="0.35">
      <c r="A4905" s="1"/>
      <c r="B4905" s="1"/>
      <c r="C4905" s="1"/>
      <c r="D4905" s="1"/>
      <c r="E4905" s="1"/>
      <c r="F4905" s="1"/>
      <c r="G4905" s="1"/>
      <c r="H4905" s="1"/>
      <c r="I4905" s="1"/>
      <c r="J4905" s="1"/>
    </row>
    <row r="4906" spans="1:10" ht="13.5" customHeight="1" x14ac:dyDescent="0.35">
      <c r="A4906" s="1"/>
      <c r="B4906" s="1"/>
      <c r="C4906" s="1"/>
      <c r="D4906" s="1"/>
      <c r="E4906" s="1"/>
      <c r="F4906" s="1"/>
      <c r="G4906" s="1"/>
      <c r="H4906" s="1"/>
      <c r="I4906" s="1"/>
      <c r="J4906" s="1"/>
    </row>
    <row r="4907" spans="1:10" ht="13.5" customHeight="1" x14ac:dyDescent="0.35">
      <c r="A4907" s="1"/>
      <c r="B4907" s="1"/>
      <c r="C4907" s="1"/>
      <c r="D4907" s="1"/>
      <c r="E4907" s="1"/>
      <c r="F4907" s="1"/>
      <c r="G4907" s="1"/>
      <c r="H4907" s="1"/>
      <c r="I4907" s="1"/>
      <c r="J4907" s="1"/>
    </row>
    <row r="4908" spans="1:10" ht="13.5" customHeight="1" x14ac:dyDescent="0.35">
      <c r="A4908" s="1"/>
      <c r="B4908" s="1"/>
      <c r="C4908" s="1"/>
      <c r="D4908" s="1"/>
      <c r="E4908" s="1"/>
      <c r="F4908" s="1"/>
      <c r="G4908" s="1"/>
      <c r="H4908" s="1"/>
      <c r="I4908" s="1"/>
      <c r="J4908" s="1"/>
    </row>
    <row r="4909" spans="1:10" ht="13.5" customHeight="1" x14ac:dyDescent="0.35">
      <c r="A4909" s="1"/>
      <c r="B4909" s="1"/>
      <c r="C4909" s="1"/>
      <c r="D4909" s="1"/>
      <c r="E4909" s="1"/>
      <c r="F4909" s="1"/>
      <c r="G4909" s="1"/>
      <c r="H4909" s="1"/>
      <c r="I4909" s="1"/>
      <c r="J4909" s="1"/>
    </row>
    <row r="4910" spans="1:10" ht="13.5" customHeight="1" x14ac:dyDescent="0.35">
      <c r="A4910" s="1"/>
      <c r="B4910" s="1"/>
      <c r="C4910" s="1"/>
      <c r="D4910" s="1"/>
      <c r="E4910" s="1"/>
      <c r="F4910" s="1"/>
      <c r="G4910" s="1"/>
      <c r="H4910" s="1"/>
      <c r="I4910" s="1"/>
      <c r="J4910" s="1"/>
    </row>
    <row r="4911" spans="1:10" ht="13.5" customHeight="1" x14ac:dyDescent="0.35">
      <c r="A4911" s="1"/>
      <c r="B4911" s="1"/>
      <c r="C4911" s="1"/>
      <c r="D4911" s="1"/>
      <c r="E4911" s="1"/>
      <c r="F4911" s="1"/>
      <c r="G4911" s="1"/>
      <c r="H4911" s="1"/>
      <c r="I4911" s="1"/>
      <c r="J4911" s="1"/>
    </row>
    <row r="4912" spans="1:10" ht="13.5" customHeight="1" x14ac:dyDescent="0.35">
      <c r="A4912" s="1"/>
      <c r="B4912" s="1"/>
      <c r="C4912" s="1"/>
      <c r="D4912" s="1"/>
      <c r="E4912" s="1"/>
      <c r="F4912" s="1"/>
      <c r="G4912" s="1"/>
      <c r="H4912" s="1"/>
      <c r="I4912" s="1"/>
      <c r="J4912" s="1"/>
    </row>
    <row r="4913" spans="1:10" ht="13.5" customHeight="1" x14ac:dyDescent="0.35">
      <c r="A4913" s="1"/>
      <c r="B4913" s="1"/>
      <c r="C4913" s="1"/>
      <c r="D4913" s="1"/>
      <c r="E4913" s="1"/>
      <c r="F4913" s="1"/>
      <c r="G4913" s="1"/>
      <c r="H4913" s="1"/>
      <c r="I4913" s="1"/>
      <c r="J4913" s="1"/>
    </row>
    <row r="4914" spans="1:10" ht="13.5" customHeight="1" x14ac:dyDescent="0.35">
      <c r="A4914" s="1"/>
      <c r="B4914" s="1"/>
      <c r="C4914" s="1"/>
      <c r="D4914" s="1"/>
      <c r="E4914" s="1"/>
      <c r="F4914" s="1"/>
      <c r="G4914" s="1"/>
      <c r="H4914" s="1"/>
      <c r="I4914" s="1"/>
      <c r="J4914" s="1"/>
    </row>
    <row r="4915" spans="1:10" ht="13.5" customHeight="1" x14ac:dyDescent="0.35">
      <c r="A4915" s="1"/>
      <c r="B4915" s="1"/>
      <c r="C4915" s="1"/>
      <c r="D4915" s="1"/>
      <c r="E4915" s="1"/>
      <c r="F4915" s="1"/>
      <c r="G4915" s="1"/>
      <c r="H4915" s="1"/>
      <c r="I4915" s="1"/>
      <c r="J4915" s="1"/>
    </row>
    <row r="4916" spans="1:10" ht="13.5" customHeight="1" x14ac:dyDescent="0.35">
      <c r="A4916" s="1"/>
      <c r="B4916" s="1"/>
      <c r="C4916" s="1"/>
      <c r="D4916" s="1"/>
      <c r="E4916" s="1"/>
      <c r="F4916" s="1"/>
      <c r="G4916" s="1"/>
      <c r="H4916" s="1"/>
      <c r="I4916" s="1"/>
      <c r="J4916" s="1"/>
    </row>
    <row r="4917" spans="1:10" ht="13.5" customHeight="1" x14ac:dyDescent="0.35">
      <c r="A4917" s="1"/>
      <c r="B4917" s="1"/>
      <c r="C4917" s="1"/>
      <c r="D4917" s="1"/>
      <c r="E4917" s="1"/>
      <c r="F4917" s="1"/>
      <c r="G4917" s="1"/>
      <c r="H4917" s="1"/>
      <c r="I4917" s="1"/>
      <c r="J4917" s="1"/>
    </row>
    <row r="4918" spans="1:10" ht="13.5" customHeight="1" x14ac:dyDescent="0.35">
      <c r="A4918" s="1"/>
      <c r="B4918" s="1"/>
      <c r="C4918" s="1"/>
      <c r="D4918" s="1"/>
      <c r="E4918" s="1"/>
      <c r="F4918" s="1"/>
      <c r="G4918" s="1"/>
      <c r="H4918" s="1"/>
      <c r="I4918" s="1"/>
      <c r="J4918" s="1"/>
    </row>
    <row r="4919" spans="1:10" ht="13.5" customHeight="1" x14ac:dyDescent="0.35">
      <c r="A4919" s="1"/>
      <c r="B4919" s="1"/>
      <c r="C4919" s="1"/>
      <c r="D4919" s="1"/>
      <c r="E4919" s="1"/>
      <c r="F4919" s="1"/>
      <c r="G4919" s="1"/>
      <c r="H4919" s="1"/>
      <c r="I4919" s="1"/>
      <c r="J4919" s="1"/>
    </row>
    <row r="4920" spans="1:10" ht="13.5" customHeight="1" x14ac:dyDescent="0.35">
      <c r="A4920" s="1"/>
      <c r="B4920" s="1"/>
      <c r="C4920" s="1"/>
      <c r="D4920" s="1"/>
      <c r="E4920" s="1"/>
      <c r="F4920" s="1"/>
      <c r="G4920" s="1"/>
      <c r="H4920" s="1"/>
      <c r="I4920" s="1"/>
      <c r="J4920" s="1"/>
    </row>
    <row r="4921" spans="1:10" ht="13.5" customHeight="1" x14ac:dyDescent="0.35">
      <c r="A4921" s="1"/>
      <c r="B4921" s="1"/>
      <c r="C4921" s="1"/>
      <c r="D4921" s="1"/>
      <c r="E4921" s="1"/>
      <c r="F4921" s="1"/>
      <c r="G4921" s="1"/>
      <c r="H4921" s="1"/>
      <c r="I4921" s="1"/>
      <c r="J4921" s="1"/>
    </row>
    <row r="4922" spans="1:10" ht="13.5" customHeight="1" x14ac:dyDescent="0.35">
      <c r="A4922" s="1"/>
      <c r="B4922" s="1"/>
      <c r="C4922" s="1"/>
      <c r="D4922" s="1"/>
      <c r="E4922" s="1"/>
      <c r="F4922" s="1"/>
      <c r="G4922" s="1"/>
      <c r="H4922" s="1"/>
      <c r="I4922" s="1"/>
      <c r="J4922" s="1"/>
    </row>
    <row r="4923" spans="1:10" ht="13.5" customHeight="1" x14ac:dyDescent="0.35">
      <c r="A4923" s="1"/>
      <c r="B4923" s="1"/>
      <c r="C4923" s="1"/>
      <c r="D4923" s="1"/>
      <c r="E4923" s="1"/>
      <c r="F4923" s="1"/>
      <c r="G4923" s="1"/>
      <c r="H4923" s="1"/>
      <c r="I4923" s="1"/>
      <c r="J4923" s="1"/>
    </row>
    <row r="4924" spans="1:10" ht="13.5" customHeight="1" x14ac:dyDescent="0.35">
      <c r="A4924" s="1"/>
      <c r="B4924" s="1"/>
      <c r="C4924" s="1"/>
      <c r="D4924" s="1"/>
      <c r="E4924" s="1"/>
      <c r="F4924" s="1"/>
      <c r="G4924" s="1"/>
      <c r="H4924" s="1"/>
      <c r="I4924" s="1"/>
      <c r="J4924" s="1"/>
    </row>
    <row r="4925" spans="1:10" ht="13.5" customHeight="1" x14ac:dyDescent="0.35">
      <c r="A4925" s="1"/>
      <c r="B4925" s="1"/>
      <c r="C4925" s="1"/>
      <c r="D4925" s="1"/>
      <c r="E4925" s="1"/>
      <c r="F4925" s="1"/>
      <c r="G4925" s="1"/>
      <c r="H4925" s="1"/>
      <c r="I4925" s="1"/>
      <c r="J4925" s="1"/>
    </row>
    <row r="4926" spans="1:10" ht="13.5" customHeight="1" x14ac:dyDescent="0.35">
      <c r="A4926" s="1"/>
      <c r="B4926" s="1"/>
      <c r="C4926" s="1"/>
      <c r="D4926" s="1"/>
      <c r="E4926" s="1"/>
      <c r="F4926" s="1"/>
      <c r="G4926" s="1"/>
      <c r="H4926" s="1"/>
      <c r="I4926" s="1"/>
      <c r="J4926" s="1"/>
    </row>
    <row r="4927" spans="1:10" ht="13.5" customHeight="1" x14ac:dyDescent="0.35">
      <c r="A4927" s="1"/>
      <c r="B4927" s="1"/>
      <c r="C4927" s="1"/>
      <c r="D4927" s="1"/>
      <c r="E4927" s="1"/>
      <c r="F4927" s="1"/>
      <c r="G4927" s="1"/>
      <c r="H4927" s="1"/>
      <c r="I4927" s="1"/>
      <c r="J4927" s="1"/>
    </row>
    <row r="4928" spans="1:10" ht="13.5" customHeight="1" x14ac:dyDescent="0.35">
      <c r="A4928" s="1"/>
      <c r="B4928" s="1"/>
      <c r="C4928" s="1"/>
      <c r="D4928" s="1"/>
      <c r="E4928" s="1"/>
      <c r="F4928" s="1"/>
      <c r="G4928" s="1"/>
      <c r="H4928" s="1"/>
      <c r="I4928" s="1"/>
      <c r="J4928" s="1"/>
    </row>
    <row r="4929" spans="1:10" ht="13.5" customHeight="1" x14ac:dyDescent="0.35">
      <c r="A4929" s="1"/>
      <c r="B4929" s="1"/>
      <c r="C4929" s="1"/>
      <c r="D4929" s="1"/>
      <c r="E4929" s="1"/>
      <c r="F4929" s="1"/>
      <c r="G4929" s="1"/>
      <c r="H4929" s="1"/>
      <c r="I4929" s="1"/>
      <c r="J4929" s="1"/>
    </row>
    <row r="4930" spans="1:10" ht="13.5" customHeight="1" x14ac:dyDescent="0.35">
      <c r="A4930" s="1"/>
      <c r="B4930" s="1"/>
      <c r="C4930" s="1"/>
      <c r="D4930" s="1"/>
      <c r="E4930" s="1"/>
      <c r="F4930" s="1"/>
      <c r="G4930" s="1"/>
      <c r="H4930" s="1"/>
      <c r="I4930" s="1"/>
      <c r="J4930" s="1"/>
    </row>
    <row r="4931" spans="1:10" ht="13.5" customHeight="1" x14ac:dyDescent="0.35">
      <c r="A4931" s="1"/>
      <c r="B4931" s="1"/>
      <c r="C4931" s="1"/>
      <c r="D4931" s="1"/>
      <c r="E4931" s="1"/>
      <c r="F4931" s="1"/>
      <c r="G4931" s="1"/>
      <c r="H4931" s="1"/>
      <c r="I4931" s="1"/>
      <c r="J4931" s="1"/>
    </row>
    <row r="4932" spans="1:10" ht="13.5" customHeight="1" x14ac:dyDescent="0.35">
      <c r="A4932" s="1"/>
      <c r="B4932" s="1"/>
      <c r="C4932" s="1"/>
      <c r="D4932" s="1"/>
      <c r="E4932" s="1"/>
      <c r="F4932" s="1"/>
      <c r="G4932" s="1"/>
      <c r="H4932" s="1"/>
      <c r="I4932" s="1"/>
      <c r="J4932" s="1"/>
    </row>
    <row r="4933" spans="1:10" ht="13.5" customHeight="1" x14ac:dyDescent="0.35">
      <c r="A4933" s="1"/>
      <c r="B4933" s="1"/>
      <c r="C4933" s="1"/>
      <c r="D4933" s="1"/>
      <c r="E4933" s="1"/>
      <c r="F4933" s="1"/>
      <c r="G4933" s="1"/>
      <c r="H4933" s="1"/>
      <c r="I4933" s="1"/>
      <c r="J4933" s="1"/>
    </row>
    <row r="4934" spans="1:10" ht="13.5" customHeight="1" x14ac:dyDescent="0.35">
      <c r="A4934" s="1"/>
      <c r="B4934" s="1"/>
      <c r="C4934" s="1"/>
      <c r="D4934" s="1"/>
      <c r="E4934" s="1"/>
      <c r="F4934" s="1"/>
      <c r="G4934" s="1"/>
      <c r="H4934" s="1"/>
      <c r="I4934" s="1"/>
      <c r="J4934" s="1"/>
    </row>
    <row r="4935" spans="1:10" ht="13.5" customHeight="1" x14ac:dyDescent="0.35">
      <c r="A4935" s="1"/>
      <c r="B4935" s="1"/>
      <c r="C4935" s="1"/>
      <c r="D4935" s="1"/>
      <c r="E4935" s="1"/>
      <c r="F4935" s="1"/>
      <c r="G4935" s="1"/>
      <c r="H4935" s="1"/>
      <c r="I4935" s="1"/>
      <c r="J4935" s="1"/>
    </row>
    <row r="4936" spans="1:10" ht="13.5" customHeight="1" x14ac:dyDescent="0.35">
      <c r="A4936" s="1"/>
      <c r="B4936" s="1"/>
      <c r="C4936" s="1"/>
      <c r="D4936" s="1"/>
      <c r="E4936" s="1"/>
      <c r="F4936" s="1"/>
      <c r="G4936" s="1"/>
      <c r="H4936" s="1"/>
      <c r="I4936" s="1"/>
      <c r="J4936" s="1"/>
    </row>
    <row r="4937" spans="1:10" ht="13.5" customHeight="1" x14ac:dyDescent="0.35">
      <c r="A4937" s="1"/>
      <c r="B4937" s="1"/>
      <c r="C4937" s="1"/>
      <c r="D4937" s="1"/>
      <c r="E4937" s="1"/>
      <c r="F4937" s="1"/>
      <c r="G4937" s="1"/>
      <c r="H4937" s="1"/>
      <c r="I4937" s="1"/>
      <c r="J4937" s="1"/>
    </row>
    <row r="4938" spans="1:10" ht="13.5" customHeight="1" x14ac:dyDescent="0.35">
      <c r="A4938" s="1"/>
      <c r="B4938" s="1"/>
      <c r="C4938" s="1"/>
      <c r="D4938" s="1"/>
      <c r="E4938" s="1"/>
      <c r="F4938" s="1"/>
      <c r="G4938" s="1"/>
      <c r="H4938" s="1"/>
      <c r="I4938" s="1"/>
      <c r="J4938" s="1"/>
    </row>
    <row r="4939" spans="1:10" ht="13.5" customHeight="1" x14ac:dyDescent="0.35">
      <c r="A4939" s="1"/>
      <c r="B4939" s="1"/>
      <c r="C4939" s="1"/>
      <c r="D4939" s="1"/>
      <c r="E4939" s="1"/>
      <c r="F4939" s="1"/>
      <c r="G4939" s="1"/>
      <c r="H4939" s="1"/>
      <c r="I4939" s="1"/>
      <c r="J4939" s="1"/>
    </row>
    <row r="4940" spans="1:10" ht="13.5" customHeight="1" x14ac:dyDescent="0.35">
      <c r="A4940" s="1"/>
      <c r="B4940" s="1"/>
      <c r="C4940" s="1"/>
      <c r="D4940" s="1"/>
      <c r="E4940" s="1"/>
      <c r="F4940" s="1"/>
      <c r="G4940" s="1"/>
      <c r="H4940" s="1"/>
      <c r="I4940" s="1"/>
      <c r="J4940" s="1"/>
    </row>
    <row r="4941" spans="1:10" ht="13.5" customHeight="1" x14ac:dyDescent="0.35">
      <c r="A4941" s="1"/>
      <c r="B4941" s="1"/>
      <c r="C4941" s="1"/>
      <c r="D4941" s="1"/>
      <c r="E4941" s="1"/>
      <c r="F4941" s="1"/>
      <c r="G4941" s="1"/>
      <c r="H4941" s="1"/>
      <c r="I4941" s="1"/>
      <c r="J4941" s="1"/>
    </row>
    <row r="4942" spans="1:10" ht="13.5" customHeight="1" x14ac:dyDescent="0.35">
      <c r="A4942" s="1"/>
      <c r="B4942" s="1"/>
      <c r="C4942" s="1"/>
      <c r="D4942" s="1"/>
      <c r="E4942" s="1"/>
      <c r="F4942" s="1"/>
      <c r="G4942" s="1"/>
      <c r="H4942" s="1"/>
      <c r="I4942" s="1"/>
      <c r="J4942" s="1"/>
    </row>
    <row r="4943" spans="1:10" ht="13.5" customHeight="1" x14ac:dyDescent="0.35">
      <c r="A4943" s="1"/>
      <c r="B4943" s="1"/>
      <c r="C4943" s="1"/>
      <c r="D4943" s="1"/>
      <c r="E4943" s="1"/>
      <c r="F4943" s="1"/>
      <c r="G4943" s="1"/>
      <c r="H4943" s="1"/>
      <c r="I4943" s="1"/>
      <c r="J4943" s="1"/>
    </row>
    <row r="4944" spans="1:10" ht="13.5" customHeight="1" x14ac:dyDescent="0.35">
      <c r="A4944" s="1"/>
      <c r="B4944" s="1"/>
      <c r="C4944" s="1"/>
      <c r="D4944" s="1"/>
      <c r="E4944" s="1"/>
      <c r="F4944" s="1"/>
      <c r="G4944" s="1"/>
      <c r="H4944" s="1"/>
      <c r="I4944" s="1"/>
      <c r="J4944" s="1"/>
    </row>
    <row r="4945" spans="1:10" ht="13.5" customHeight="1" x14ac:dyDescent="0.35">
      <c r="A4945" s="1"/>
      <c r="B4945" s="1"/>
      <c r="C4945" s="1"/>
      <c r="D4945" s="1"/>
      <c r="E4945" s="1"/>
      <c r="F4945" s="1"/>
      <c r="G4945" s="1"/>
      <c r="H4945" s="1"/>
      <c r="I4945" s="1"/>
      <c r="J4945" s="1"/>
    </row>
    <row r="4946" spans="1:10" ht="13.5" customHeight="1" x14ac:dyDescent="0.35">
      <c r="A4946" s="1"/>
      <c r="B4946" s="1"/>
      <c r="C4946" s="1"/>
      <c r="D4946" s="1"/>
      <c r="E4946" s="1"/>
      <c r="F4946" s="1"/>
      <c r="G4946" s="1"/>
      <c r="H4946" s="1"/>
      <c r="I4946" s="1"/>
      <c r="J4946" s="1"/>
    </row>
    <row r="4947" spans="1:10" ht="13.5" customHeight="1" x14ac:dyDescent="0.35">
      <c r="A4947" s="1"/>
      <c r="B4947" s="1"/>
      <c r="C4947" s="1"/>
      <c r="D4947" s="1"/>
      <c r="E4947" s="1"/>
      <c r="F4947" s="1"/>
      <c r="G4947" s="1"/>
      <c r="H4947" s="1"/>
      <c r="I4947" s="1"/>
      <c r="J4947" s="1"/>
    </row>
    <row r="4948" spans="1:10" ht="13.5" customHeight="1" x14ac:dyDescent="0.35">
      <c r="A4948" s="1"/>
      <c r="B4948" s="1"/>
      <c r="C4948" s="1"/>
      <c r="D4948" s="1"/>
      <c r="E4948" s="1"/>
      <c r="F4948" s="1"/>
      <c r="G4948" s="1"/>
      <c r="H4948" s="1"/>
      <c r="I4948" s="1"/>
      <c r="J4948" s="1"/>
    </row>
    <row r="4949" spans="1:10" ht="13.5" customHeight="1" x14ac:dyDescent="0.35">
      <c r="A4949" s="1"/>
      <c r="B4949" s="1"/>
      <c r="C4949" s="1"/>
      <c r="D4949" s="1"/>
      <c r="E4949" s="1"/>
      <c r="F4949" s="1"/>
      <c r="G4949" s="1"/>
      <c r="H4949" s="1"/>
      <c r="I4949" s="1"/>
      <c r="J4949" s="1"/>
    </row>
    <row r="4950" spans="1:10" ht="13.5" customHeight="1" x14ac:dyDescent="0.35">
      <c r="A4950" s="1"/>
      <c r="B4950" s="1"/>
      <c r="C4950" s="1"/>
      <c r="D4950" s="1"/>
      <c r="E4950" s="1"/>
      <c r="F4950" s="1"/>
      <c r="G4950" s="1"/>
      <c r="H4950" s="1"/>
      <c r="I4950" s="1"/>
      <c r="J4950" s="1"/>
    </row>
    <row r="4951" spans="1:10" ht="13.5" customHeight="1" x14ac:dyDescent="0.35">
      <c r="A4951" s="1"/>
      <c r="B4951" s="1"/>
      <c r="C4951" s="1"/>
      <c r="D4951" s="1"/>
      <c r="E4951" s="1"/>
      <c r="F4951" s="1"/>
      <c r="G4951" s="1"/>
      <c r="H4951" s="1"/>
      <c r="I4951" s="1"/>
      <c r="J4951" s="1"/>
    </row>
    <row r="4952" spans="1:10" ht="13.5" customHeight="1" x14ac:dyDescent="0.35">
      <c r="A4952" s="1"/>
      <c r="B4952" s="1"/>
      <c r="C4952" s="1"/>
      <c r="D4952" s="1"/>
      <c r="E4952" s="1"/>
      <c r="F4952" s="1"/>
      <c r="G4952" s="1"/>
      <c r="H4952" s="1"/>
      <c r="I4952" s="1"/>
      <c r="J4952" s="1"/>
    </row>
    <row r="4953" spans="1:10" ht="13.5" customHeight="1" x14ac:dyDescent="0.35">
      <c r="A4953" s="1"/>
      <c r="B4953" s="1"/>
      <c r="C4953" s="1"/>
      <c r="D4953" s="1"/>
      <c r="E4953" s="1"/>
      <c r="F4953" s="1"/>
      <c r="G4953" s="1"/>
      <c r="H4953" s="1"/>
      <c r="I4953" s="1"/>
      <c r="J4953" s="1"/>
    </row>
    <row r="4954" spans="1:10" ht="13.5" customHeight="1" x14ac:dyDescent="0.35">
      <c r="A4954" s="1"/>
      <c r="B4954" s="1"/>
      <c r="C4954" s="1"/>
      <c r="D4954" s="1"/>
      <c r="E4954" s="1"/>
      <c r="F4954" s="1"/>
      <c r="G4954" s="1"/>
      <c r="H4954" s="1"/>
      <c r="I4954" s="1"/>
      <c r="J4954" s="1"/>
    </row>
    <row r="4955" spans="1:10" ht="13.5" customHeight="1" x14ac:dyDescent="0.35">
      <c r="A4955" s="1"/>
      <c r="B4955" s="1"/>
      <c r="C4955" s="1"/>
      <c r="D4955" s="1"/>
      <c r="E4955" s="1"/>
      <c r="F4955" s="1"/>
      <c r="G4955" s="1"/>
      <c r="H4955" s="1"/>
      <c r="I4955" s="1"/>
      <c r="J4955" s="1"/>
    </row>
    <row r="4956" spans="1:10" ht="13.5" customHeight="1" x14ac:dyDescent="0.35">
      <c r="A4956" s="1"/>
      <c r="B4956" s="1"/>
      <c r="C4956" s="1"/>
      <c r="D4956" s="1"/>
      <c r="E4956" s="1"/>
      <c r="F4956" s="1"/>
      <c r="G4956" s="1"/>
      <c r="H4956" s="1"/>
      <c r="I4956" s="1"/>
      <c r="J4956" s="1"/>
    </row>
    <row r="4957" spans="1:10" ht="13.5" customHeight="1" x14ac:dyDescent="0.35">
      <c r="A4957" s="1"/>
      <c r="B4957" s="1"/>
      <c r="C4957" s="1"/>
      <c r="D4957" s="1"/>
      <c r="E4957" s="1"/>
      <c r="F4957" s="1"/>
      <c r="G4957" s="1"/>
      <c r="H4957" s="1"/>
      <c r="I4957" s="1"/>
      <c r="J4957" s="1"/>
    </row>
    <row r="4958" spans="1:10" ht="13.5" customHeight="1" x14ac:dyDescent="0.35">
      <c r="A4958" s="1"/>
      <c r="B4958" s="1"/>
      <c r="C4958" s="1"/>
      <c r="D4958" s="1"/>
      <c r="E4958" s="1"/>
      <c r="F4958" s="1"/>
      <c r="G4958" s="1"/>
      <c r="H4958" s="1"/>
      <c r="I4958" s="1"/>
      <c r="J4958" s="1"/>
    </row>
    <row r="4959" spans="1:10" ht="13.5" customHeight="1" x14ac:dyDescent="0.35">
      <c r="A4959" s="1"/>
      <c r="B4959" s="1"/>
      <c r="C4959" s="1"/>
      <c r="D4959" s="1"/>
      <c r="E4959" s="1"/>
      <c r="F4959" s="1"/>
      <c r="G4959" s="1"/>
      <c r="H4959" s="1"/>
      <c r="I4959" s="1"/>
      <c r="J4959" s="1"/>
    </row>
    <row r="4960" spans="1:10" ht="13.5" customHeight="1" x14ac:dyDescent="0.35">
      <c r="A4960" s="1"/>
      <c r="B4960" s="1"/>
      <c r="C4960" s="1"/>
      <c r="D4960" s="1"/>
      <c r="E4960" s="1"/>
      <c r="F4960" s="1"/>
      <c r="G4960" s="1"/>
      <c r="H4960" s="1"/>
      <c r="I4960" s="1"/>
      <c r="J4960" s="1"/>
    </row>
    <row r="4961" spans="1:10" ht="13.5" customHeight="1" x14ac:dyDescent="0.35">
      <c r="A4961" s="1"/>
      <c r="B4961" s="1"/>
      <c r="C4961" s="1"/>
      <c r="D4961" s="1"/>
      <c r="E4961" s="1"/>
      <c r="F4961" s="1"/>
      <c r="G4961" s="1"/>
      <c r="H4961" s="1"/>
      <c r="I4961" s="1"/>
      <c r="J4961" s="1"/>
    </row>
    <row r="4962" spans="1:10" ht="13.5" customHeight="1" x14ac:dyDescent="0.35">
      <c r="A4962" s="1"/>
      <c r="B4962" s="1"/>
      <c r="C4962" s="1"/>
      <c r="D4962" s="1"/>
      <c r="E4962" s="1"/>
      <c r="F4962" s="1"/>
      <c r="G4962" s="1"/>
      <c r="H4962" s="1"/>
      <c r="I4962" s="1"/>
      <c r="J4962" s="1"/>
    </row>
    <row r="4963" spans="1:10" ht="13.5" customHeight="1" x14ac:dyDescent="0.35">
      <c r="A4963" s="1"/>
      <c r="B4963" s="1"/>
      <c r="C4963" s="1"/>
      <c r="D4963" s="1"/>
      <c r="E4963" s="1"/>
      <c r="F4963" s="1"/>
      <c r="G4963" s="1"/>
      <c r="H4963" s="1"/>
      <c r="I4963" s="1"/>
      <c r="J4963" s="1"/>
    </row>
    <row r="4964" spans="1:10" ht="13.5" customHeight="1" x14ac:dyDescent="0.35">
      <c r="A4964" s="1"/>
      <c r="B4964" s="1"/>
      <c r="C4964" s="1"/>
      <c r="D4964" s="1"/>
      <c r="E4964" s="1"/>
      <c r="F4964" s="1"/>
      <c r="G4964" s="1"/>
      <c r="H4964" s="1"/>
      <c r="I4964" s="1"/>
      <c r="J4964" s="1"/>
    </row>
    <row r="4965" spans="1:10" ht="13.5" customHeight="1" x14ac:dyDescent="0.35">
      <c r="A4965" s="1"/>
      <c r="B4965" s="1"/>
      <c r="C4965" s="1"/>
      <c r="D4965" s="1"/>
      <c r="E4965" s="1"/>
      <c r="F4965" s="1"/>
      <c r="G4965" s="1"/>
      <c r="H4965" s="1"/>
      <c r="I4965" s="1"/>
      <c r="J4965" s="1"/>
    </row>
    <row r="4966" spans="1:10" ht="13.5" customHeight="1" x14ac:dyDescent="0.35">
      <c r="A4966" s="1"/>
      <c r="B4966" s="1"/>
      <c r="C4966" s="1"/>
      <c r="D4966" s="1"/>
      <c r="E4966" s="1"/>
      <c r="F4966" s="1"/>
      <c r="G4966" s="1"/>
      <c r="H4966" s="1"/>
      <c r="I4966" s="1"/>
      <c r="J4966" s="1"/>
    </row>
    <row r="4967" spans="1:10" ht="13.5" customHeight="1" x14ac:dyDescent="0.35">
      <c r="A4967" s="1"/>
      <c r="B4967" s="1"/>
      <c r="C4967" s="1"/>
      <c r="D4967" s="1"/>
      <c r="E4967" s="1"/>
      <c r="F4967" s="1"/>
      <c r="G4967" s="1"/>
      <c r="H4967" s="1"/>
      <c r="I4967" s="1"/>
      <c r="J4967" s="1"/>
    </row>
    <row r="4968" spans="1:10" ht="13.5" customHeight="1" x14ac:dyDescent="0.35">
      <c r="A4968" s="1"/>
      <c r="B4968" s="1"/>
      <c r="C4968" s="1"/>
      <c r="D4968" s="1"/>
      <c r="E4968" s="1"/>
      <c r="F4968" s="1"/>
      <c r="G4968" s="1"/>
      <c r="H4968" s="1"/>
      <c r="I4968" s="1"/>
      <c r="J4968" s="1"/>
    </row>
    <row r="4969" spans="1:10" ht="13.5" customHeight="1" x14ac:dyDescent="0.35">
      <c r="A4969" s="1"/>
      <c r="B4969" s="1"/>
      <c r="C4969" s="1"/>
      <c r="D4969" s="1"/>
      <c r="E4969" s="1"/>
      <c r="F4969" s="1"/>
      <c r="G4969" s="1"/>
      <c r="H4969" s="1"/>
      <c r="I4969" s="1"/>
      <c r="J4969" s="1"/>
    </row>
    <row r="4970" spans="1:10" ht="13.5" customHeight="1" x14ac:dyDescent="0.35">
      <c r="A4970" s="1"/>
      <c r="B4970" s="1"/>
      <c r="C4970" s="1"/>
      <c r="D4970" s="1"/>
      <c r="E4970" s="1"/>
      <c r="F4970" s="1"/>
      <c r="G4970" s="1"/>
      <c r="H4970" s="1"/>
      <c r="I4970" s="1"/>
      <c r="J4970" s="1"/>
    </row>
    <row r="4971" spans="1:10" ht="13.5" customHeight="1" x14ac:dyDescent="0.35">
      <c r="A4971" s="1"/>
      <c r="B4971" s="1"/>
      <c r="C4971" s="1"/>
      <c r="D4971" s="1"/>
      <c r="E4971" s="1"/>
      <c r="F4971" s="1"/>
      <c r="G4971" s="1"/>
      <c r="H4971" s="1"/>
      <c r="I4971" s="1"/>
      <c r="J4971" s="1"/>
    </row>
    <row r="4972" spans="1:10" ht="13.5" customHeight="1" x14ac:dyDescent="0.35">
      <c r="A4972" s="1"/>
      <c r="B4972" s="1"/>
      <c r="C4972" s="1"/>
      <c r="D4972" s="1"/>
      <c r="E4972" s="1"/>
      <c r="F4972" s="1"/>
      <c r="G4972" s="1"/>
      <c r="H4972" s="1"/>
      <c r="I4972" s="1"/>
      <c r="J4972" s="1"/>
    </row>
    <row r="4973" spans="1:10" ht="13.5" customHeight="1" x14ac:dyDescent="0.35">
      <c r="A4973" s="1"/>
      <c r="B4973" s="1"/>
      <c r="C4973" s="1"/>
      <c r="D4973" s="1"/>
      <c r="E4973" s="1"/>
      <c r="F4973" s="1"/>
      <c r="G4973" s="1"/>
      <c r="H4973" s="1"/>
      <c r="I4973" s="1"/>
      <c r="J4973" s="1"/>
    </row>
    <row r="4974" spans="1:10" ht="13.5" customHeight="1" x14ac:dyDescent="0.35">
      <c r="A4974" s="1"/>
      <c r="B4974" s="1"/>
      <c r="C4974" s="1"/>
      <c r="D4974" s="1"/>
      <c r="E4974" s="1"/>
      <c r="F4974" s="1"/>
      <c r="G4974" s="1"/>
      <c r="H4974" s="1"/>
      <c r="I4974" s="1"/>
      <c r="J4974" s="1"/>
    </row>
    <row r="4975" spans="1:10" ht="13.5" customHeight="1" x14ac:dyDescent="0.35">
      <c r="A4975" s="1"/>
      <c r="B4975" s="1"/>
      <c r="C4975" s="1"/>
      <c r="D4975" s="1"/>
      <c r="E4975" s="1"/>
      <c r="F4975" s="1"/>
      <c r="G4975" s="1"/>
      <c r="H4975" s="1"/>
      <c r="I4975" s="1"/>
      <c r="J4975" s="1"/>
    </row>
    <row r="4976" spans="1:10" ht="13.5" customHeight="1" x14ac:dyDescent="0.35">
      <c r="A4976" s="1"/>
      <c r="B4976" s="1"/>
      <c r="C4976" s="1"/>
      <c r="D4976" s="1"/>
      <c r="E4976" s="1"/>
      <c r="F4976" s="1"/>
      <c r="G4976" s="1"/>
      <c r="H4976" s="1"/>
      <c r="I4976" s="1"/>
      <c r="J4976" s="1"/>
    </row>
    <row r="4977" spans="1:10" ht="13.5" customHeight="1" x14ac:dyDescent="0.35">
      <c r="A4977" s="1"/>
      <c r="B4977" s="1"/>
      <c r="C4977" s="1"/>
      <c r="D4977" s="1"/>
      <c r="E4977" s="1"/>
      <c r="F4977" s="1"/>
      <c r="G4977" s="1"/>
      <c r="H4977" s="1"/>
      <c r="I4977" s="1"/>
      <c r="J4977" s="1"/>
    </row>
    <row r="4978" spans="1:10" ht="13.5" customHeight="1" x14ac:dyDescent="0.35">
      <c r="A4978" s="1"/>
      <c r="B4978" s="1"/>
      <c r="C4978" s="1"/>
      <c r="D4978" s="1"/>
      <c r="E4978" s="1"/>
      <c r="F4978" s="1"/>
      <c r="G4978" s="1"/>
      <c r="H4978" s="1"/>
      <c r="I4978" s="1"/>
      <c r="J4978" s="1"/>
    </row>
    <row r="4979" spans="1:10" ht="13.5" customHeight="1" x14ac:dyDescent="0.35">
      <c r="A4979" s="1"/>
      <c r="B4979" s="1"/>
      <c r="C4979" s="1"/>
      <c r="D4979" s="1"/>
      <c r="E4979" s="1"/>
      <c r="F4979" s="1"/>
      <c r="G4979" s="1"/>
      <c r="H4979" s="1"/>
      <c r="I4979" s="1"/>
      <c r="J4979" s="1"/>
    </row>
    <row r="4980" spans="1:10" ht="13.5" customHeight="1" x14ac:dyDescent="0.35">
      <c r="A4980" s="1"/>
      <c r="B4980" s="1"/>
      <c r="C4980" s="1"/>
      <c r="D4980" s="1"/>
      <c r="E4980" s="1"/>
      <c r="F4980" s="1"/>
      <c r="G4980" s="1"/>
      <c r="H4980" s="1"/>
      <c r="I4980" s="1"/>
      <c r="J4980" s="1"/>
    </row>
    <row r="4981" spans="1:10" ht="13.5" customHeight="1" x14ac:dyDescent="0.35">
      <c r="A4981" s="1"/>
      <c r="B4981" s="1"/>
      <c r="C4981" s="1"/>
      <c r="D4981" s="1"/>
      <c r="E4981" s="1"/>
      <c r="F4981" s="1"/>
      <c r="G4981" s="1"/>
      <c r="H4981" s="1"/>
      <c r="I4981" s="1"/>
      <c r="J4981" s="1"/>
    </row>
    <row r="4982" spans="1:10" ht="13.5" customHeight="1" x14ac:dyDescent="0.35">
      <c r="A4982" s="1"/>
      <c r="B4982" s="1"/>
      <c r="C4982" s="1"/>
      <c r="D4982" s="1"/>
      <c r="E4982" s="1"/>
      <c r="F4982" s="1"/>
      <c r="G4982" s="1"/>
      <c r="H4982" s="1"/>
      <c r="I4982" s="1"/>
      <c r="J4982" s="1"/>
    </row>
    <row r="4983" spans="1:10" ht="13.5" customHeight="1" x14ac:dyDescent="0.35">
      <c r="A4983" s="1"/>
      <c r="B4983" s="1"/>
      <c r="C4983" s="1"/>
      <c r="D4983" s="1"/>
      <c r="E4983" s="1"/>
      <c r="F4983" s="1"/>
      <c r="G4983" s="1"/>
      <c r="H4983" s="1"/>
      <c r="I4983" s="1"/>
      <c r="J4983" s="1"/>
    </row>
    <row r="4984" spans="1:10" ht="13.5" customHeight="1" x14ac:dyDescent="0.35">
      <c r="A4984" s="1"/>
      <c r="B4984" s="1"/>
      <c r="C4984" s="1"/>
      <c r="D4984" s="1"/>
      <c r="E4984" s="1"/>
      <c r="F4984" s="1"/>
      <c r="G4984" s="1"/>
      <c r="H4984" s="1"/>
      <c r="I4984" s="1"/>
      <c r="J4984" s="1"/>
    </row>
    <row r="4985" spans="1:10" ht="13.5" customHeight="1" x14ac:dyDescent="0.35">
      <c r="A4985" s="1"/>
      <c r="B4985" s="1"/>
      <c r="C4985" s="1"/>
      <c r="D4985" s="1"/>
      <c r="E4985" s="1"/>
      <c r="F4985" s="1"/>
      <c r="G4985" s="1"/>
      <c r="H4985" s="1"/>
      <c r="I4985" s="1"/>
      <c r="J4985" s="1"/>
    </row>
    <row r="4986" spans="1:10" ht="13.5" customHeight="1" x14ac:dyDescent="0.35">
      <c r="A4986" s="1"/>
      <c r="B4986" s="1"/>
      <c r="C4986" s="1"/>
      <c r="D4986" s="1"/>
      <c r="E4986" s="1"/>
      <c r="F4986" s="1"/>
      <c r="G4986" s="1"/>
      <c r="H4986" s="1"/>
      <c r="I4986" s="1"/>
      <c r="J4986" s="1"/>
    </row>
    <row r="4987" spans="1:10" ht="13.5" customHeight="1" x14ac:dyDescent="0.35">
      <c r="A4987" s="1"/>
      <c r="B4987" s="1"/>
      <c r="C4987" s="1"/>
      <c r="D4987" s="1"/>
      <c r="E4987" s="1"/>
      <c r="F4987" s="1"/>
      <c r="G4987" s="1"/>
      <c r="H4987" s="1"/>
      <c r="I4987" s="1"/>
      <c r="J4987" s="1"/>
    </row>
    <row r="4988" spans="1:10" ht="13.5" customHeight="1" x14ac:dyDescent="0.35">
      <c r="A4988" s="1"/>
      <c r="B4988" s="1"/>
      <c r="C4988" s="1"/>
      <c r="D4988" s="1"/>
      <c r="E4988" s="1"/>
      <c r="F4988" s="1"/>
      <c r="G4988" s="1"/>
      <c r="H4988" s="1"/>
      <c r="I4988" s="1"/>
      <c r="J4988" s="1"/>
    </row>
    <row r="4989" spans="1:10" ht="13.5" customHeight="1" x14ac:dyDescent="0.35">
      <c r="A4989" s="1"/>
      <c r="B4989" s="1"/>
      <c r="C4989" s="1"/>
      <c r="D4989" s="1"/>
      <c r="E4989" s="1"/>
      <c r="F4989" s="1"/>
      <c r="G4989" s="1"/>
      <c r="H4989" s="1"/>
      <c r="I4989" s="1"/>
      <c r="J4989" s="1"/>
    </row>
    <row r="4990" spans="1:10" ht="13.5" customHeight="1" x14ac:dyDescent="0.35">
      <c r="A4990" s="1"/>
      <c r="B4990" s="1"/>
      <c r="C4990" s="1"/>
      <c r="D4990" s="1"/>
      <c r="E4990" s="1"/>
      <c r="F4990" s="1"/>
      <c r="G4990" s="1"/>
      <c r="H4990" s="1"/>
      <c r="I4990" s="1"/>
      <c r="J4990" s="1"/>
    </row>
    <row r="4991" spans="1:10" ht="13.5" customHeight="1" x14ac:dyDescent="0.35">
      <c r="A4991" s="1"/>
      <c r="B4991" s="1"/>
      <c r="C4991" s="1"/>
      <c r="D4991" s="1"/>
      <c r="E4991" s="1"/>
      <c r="F4991" s="1"/>
      <c r="G4991" s="1"/>
      <c r="H4991" s="1"/>
      <c r="I4991" s="1"/>
      <c r="J4991" s="1"/>
    </row>
    <row r="4992" spans="1:10" ht="13.5" customHeight="1" x14ac:dyDescent="0.35">
      <c r="A4992" s="1"/>
      <c r="B4992" s="1"/>
      <c r="C4992" s="1"/>
      <c r="D4992" s="1"/>
      <c r="E4992" s="1"/>
      <c r="F4992" s="1"/>
      <c r="G4992" s="1"/>
      <c r="H4992" s="1"/>
      <c r="I4992" s="1"/>
      <c r="J4992" s="1"/>
    </row>
    <row r="4993" spans="1:10" ht="13.5" customHeight="1" x14ac:dyDescent="0.35">
      <c r="A4993" s="1"/>
      <c r="B4993" s="1"/>
      <c r="C4993" s="1"/>
      <c r="D4993" s="1"/>
      <c r="E4993" s="1"/>
      <c r="F4993" s="1"/>
      <c r="G4993" s="1"/>
      <c r="H4993" s="1"/>
      <c r="I4993" s="1"/>
      <c r="J4993" s="1"/>
    </row>
    <row r="4994" spans="1:10" ht="13.5" customHeight="1" x14ac:dyDescent="0.35">
      <c r="A4994" s="1"/>
      <c r="B4994" s="1"/>
      <c r="C4994" s="1"/>
      <c r="D4994" s="1"/>
      <c r="E4994" s="1"/>
      <c r="F4994" s="1"/>
      <c r="G4994" s="1"/>
      <c r="H4994" s="1"/>
      <c r="I4994" s="1"/>
      <c r="J4994" s="1"/>
    </row>
    <row r="4995" spans="1:10" ht="13.5" customHeight="1" x14ac:dyDescent="0.35">
      <c r="A4995" s="1"/>
      <c r="B4995" s="1"/>
      <c r="C4995" s="1"/>
      <c r="D4995" s="1"/>
      <c r="E4995" s="1"/>
      <c r="F4995" s="1"/>
      <c r="G4995" s="1"/>
      <c r="H4995" s="1"/>
      <c r="I4995" s="1"/>
      <c r="J4995" s="1"/>
    </row>
    <row r="4996" spans="1:10" ht="13.5" customHeight="1" x14ac:dyDescent="0.35">
      <c r="A4996" s="1"/>
      <c r="B4996" s="1"/>
      <c r="C4996" s="1"/>
      <c r="D4996" s="1"/>
      <c r="E4996" s="1"/>
      <c r="F4996" s="1"/>
      <c r="G4996" s="1"/>
      <c r="H4996" s="1"/>
      <c r="I4996" s="1"/>
      <c r="J4996" s="1"/>
    </row>
    <row r="4997" spans="1:10" ht="13.5" customHeight="1" x14ac:dyDescent="0.35">
      <c r="A4997" s="1"/>
      <c r="B4997" s="1"/>
      <c r="C4997" s="1"/>
      <c r="D4997" s="1"/>
      <c r="E4997" s="1"/>
      <c r="F4997" s="1"/>
      <c r="G4997" s="1"/>
      <c r="H4997" s="1"/>
      <c r="I4997" s="1"/>
      <c r="J4997" s="1"/>
    </row>
    <row r="4998" spans="1:10" ht="13.5" customHeight="1" x14ac:dyDescent="0.35">
      <c r="A4998" s="1"/>
      <c r="B4998" s="1"/>
      <c r="C4998" s="1"/>
      <c r="D4998" s="1"/>
      <c r="E4998" s="1"/>
      <c r="F4998" s="1"/>
      <c r="G4998" s="1"/>
      <c r="H4998" s="1"/>
      <c r="I4998" s="1"/>
      <c r="J4998" s="1"/>
    </row>
    <row r="4999" spans="1:10" ht="13.5" customHeight="1" x14ac:dyDescent="0.35">
      <c r="A4999" s="1"/>
      <c r="B4999" s="1"/>
      <c r="C4999" s="1"/>
      <c r="D4999" s="1"/>
      <c r="E4999" s="1"/>
      <c r="F4999" s="1"/>
      <c r="G4999" s="1"/>
      <c r="H4999" s="1"/>
      <c r="I4999" s="1"/>
      <c r="J4999" s="1"/>
    </row>
    <row r="5000" spans="1:10" ht="13.5" customHeight="1" x14ac:dyDescent="0.35">
      <c r="A5000" s="1"/>
      <c r="B5000" s="1"/>
      <c r="C5000" s="1"/>
      <c r="D5000" s="1"/>
      <c r="E5000" s="1"/>
      <c r="F5000" s="1"/>
      <c r="G5000" s="1"/>
      <c r="H5000" s="1"/>
      <c r="I5000" s="1"/>
      <c r="J5000" s="1"/>
    </row>
    <row r="5001" spans="1:10" ht="13.5" customHeight="1" x14ac:dyDescent="0.35">
      <c r="A5001" s="1"/>
      <c r="B5001" s="1"/>
      <c r="C5001" s="1"/>
      <c r="D5001" s="1"/>
      <c r="E5001" s="1"/>
      <c r="F5001" s="1"/>
      <c r="G5001" s="1"/>
      <c r="H5001" s="1"/>
      <c r="I5001" s="1"/>
      <c r="J5001" s="1"/>
    </row>
    <row r="5002" spans="1:10" ht="13.5" customHeight="1" x14ac:dyDescent="0.35">
      <c r="A5002" s="1"/>
      <c r="B5002" s="1"/>
      <c r="C5002" s="1"/>
      <c r="D5002" s="1"/>
      <c r="E5002" s="1"/>
      <c r="F5002" s="1"/>
      <c r="G5002" s="1"/>
      <c r="H5002" s="1"/>
      <c r="I5002" s="1"/>
      <c r="J5002" s="1"/>
    </row>
    <row r="5003" spans="1:10" ht="13.5" customHeight="1" x14ac:dyDescent="0.35">
      <c r="A5003" s="1"/>
      <c r="B5003" s="1"/>
      <c r="C5003" s="1"/>
      <c r="D5003" s="1"/>
      <c r="E5003" s="1"/>
      <c r="F5003" s="1"/>
      <c r="G5003" s="1"/>
      <c r="H5003" s="1"/>
      <c r="I5003" s="1"/>
      <c r="J5003" s="1"/>
    </row>
    <row r="5004" spans="1:10" ht="13.5" customHeight="1" x14ac:dyDescent="0.35">
      <c r="A5004" s="1"/>
      <c r="B5004" s="1"/>
      <c r="C5004" s="1"/>
      <c r="D5004" s="1"/>
      <c r="E5004" s="1"/>
      <c r="F5004" s="1"/>
      <c r="G5004" s="1"/>
      <c r="H5004" s="1"/>
      <c r="I5004" s="1"/>
      <c r="J5004" s="1"/>
    </row>
    <row r="5005" spans="1:10" ht="13.5" customHeight="1" x14ac:dyDescent="0.35">
      <c r="A5005" s="1"/>
      <c r="B5005" s="1"/>
      <c r="C5005" s="1"/>
      <c r="D5005" s="1"/>
      <c r="E5005" s="1"/>
      <c r="F5005" s="1"/>
      <c r="G5005" s="1"/>
      <c r="H5005" s="1"/>
      <c r="I5005" s="1"/>
      <c r="J5005" s="1"/>
    </row>
    <row r="5006" spans="1:10" ht="13.5" customHeight="1" x14ac:dyDescent="0.35">
      <c r="A5006" s="1"/>
      <c r="B5006" s="1"/>
      <c r="C5006" s="1"/>
      <c r="D5006" s="1"/>
      <c r="E5006" s="1"/>
      <c r="F5006" s="1"/>
      <c r="G5006" s="1"/>
      <c r="H5006" s="1"/>
      <c r="I5006" s="1"/>
      <c r="J5006" s="1"/>
    </row>
    <row r="5007" spans="1:10" ht="13.5" customHeight="1" x14ac:dyDescent="0.35">
      <c r="A5007" s="1"/>
      <c r="B5007" s="1"/>
      <c r="C5007" s="1"/>
      <c r="D5007" s="1"/>
      <c r="E5007" s="1"/>
      <c r="F5007" s="1"/>
      <c r="G5007" s="1"/>
      <c r="H5007" s="1"/>
      <c r="I5007" s="1"/>
      <c r="J5007" s="1"/>
    </row>
    <row r="5008" spans="1:10" ht="13.5" customHeight="1" x14ac:dyDescent="0.35">
      <c r="A5008" s="1"/>
      <c r="B5008" s="1"/>
      <c r="C5008" s="1"/>
      <c r="D5008" s="1"/>
      <c r="E5008" s="1"/>
      <c r="F5008" s="1"/>
      <c r="G5008" s="1"/>
      <c r="H5008" s="1"/>
      <c r="I5008" s="1"/>
      <c r="J5008" s="1"/>
    </row>
    <row r="5009" spans="1:10" ht="13.5" customHeight="1" x14ac:dyDescent="0.35">
      <c r="A5009" s="1"/>
      <c r="B5009" s="1"/>
      <c r="C5009" s="1"/>
      <c r="D5009" s="1"/>
      <c r="E5009" s="1"/>
      <c r="F5009" s="1"/>
      <c r="G5009" s="1"/>
      <c r="H5009" s="1"/>
      <c r="I5009" s="1"/>
      <c r="J5009" s="1"/>
    </row>
    <row r="5010" spans="1:10" ht="13.5" customHeight="1" x14ac:dyDescent="0.35">
      <c r="A5010" s="1"/>
      <c r="B5010" s="1"/>
      <c r="C5010" s="1"/>
      <c r="D5010" s="1"/>
      <c r="E5010" s="1"/>
      <c r="F5010" s="1"/>
      <c r="G5010" s="1"/>
      <c r="H5010" s="1"/>
      <c r="I5010" s="1"/>
      <c r="J5010" s="1"/>
    </row>
    <row r="5011" spans="1:10" ht="13.5" customHeight="1" x14ac:dyDescent="0.35">
      <c r="A5011" s="1"/>
      <c r="B5011" s="1"/>
      <c r="C5011" s="1"/>
      <c r="D5011" s="1"/>
      <c r="E5011" s="1"/>
      <c r="F5011" s="1"/>
      <c r="G5011" s="1"/>
      <c r="H5011" s="1"/>
      <c r="I5011" s="1"/>
      <c r="J5011" s="1"/>
    </row>
    <row r="5012" spans="1:10" ht="13.5" customHeight="1" x14ac:dyDescent="0.35">
      <c r="A5012" s="1"/>
      <c r="B5012" s="1"/>
      <c r="C5012" s="1"/>
      <c r="D5012" s="1"/>
      <c r="E5012" s="1"/>
      <c r="F5012" s="1"/>
      <c r="G5012" s="1"/>
      <c r="H5012" s="1"/>
      <c r="I5012" s="1"/>
      <c r="J5012" s="1"/>
    </row>
    <row r="5013" spans="1:10" ht="13.5" customHeight="1" x14ac:dyDescent="0.35">
      <c r="A5013" s="1"/>
      <c r="B5013" s="1"/>
      <c r="C5013" s="1"/>
      <c r="D5013" s="1"/>
      <c r="E5013" s="1"/>
      <c r="F5013" s="1"/>
      <c r="G5013" s="1"/>
      <c r="H5013" s="1"/>
      <c r="I5013" s="1"/>
      <c r="J5013" s="1"/>
    </row>
    <row r="5014" spans="1:10" ht="13.5" customHeight="1" x14ac:dyDescent="0.35">
      <c r="A5014" s="1"/>
      <c r="B5014" s="1"/>
      <c r="C5014" s="1"/>
      <c r="D5014" s="1"/>
      <c r="E5014" s="1"/>
      <c r="F5014" s="1"/>
      <c r="G5014" s="1"/>
      <c r="H5014" s="1"/>
      <c r="I5014" s="1"/>
      <c r="J5014" s="1"/>
    </row>
    <row r="5015" spans="1:10" ht="13.5" customHeight="1" x14ac:dyDescent="0.35">
      <c r="A5015" s="1"/>
      <c r="B5015" s="1"/>
      <c r="C5015" s="1"/>
      <c r="D5015" s="1"/>
      <c r="E5015" s="1"/>
      <c r="F5015" s="1"/>
      <c r="G5015" s="1"/>
      <c r="H5015" s="1"/>
      <c r="I5015" s="1"/>
      <c r="J5015" s="1"/>
    </row>
    <row r="5016" spans="1:10" ht="13.5" customHeight="1" x14ac:dyDescent="0.35">
      <c r="A5016" s="1"/>
      <c r="B5016" s="1"/>
      <c r="C5016" s="1"/>
      <c r="D5016" s="1"/>
      <c r="E5016" s="1"/>
      <c r="F5016" s="1"/>
      <c r="G5016" s="1"/>
      <c r="H5016" s="1"/>
      <c r="I5016" s="1"/>
      <c r="J5016" s="1"/>
    </row>
    <row r="5017" spans="1:10" ht="13.5" customHeight="1" x14ac:dyDescent="0.35">
      <c r="A5017" s="1"/>
      <c r="B5017" s="1"/>
      <c r="C5017" s="1"/>
      <c r="D5017" s="1"/>
      <c r="E5017" s="1"/>
      <c r="F5017" s="1"/>
      <c r="G5017" s="1"/>
      <c r="H5017" s="1"/>
      <c r="I5017" s="1"/>
      <c r="J5017" s="1"/>
    </row>
    <row r="5018" spans="1:10" ht="13.5" customHeight="1" x14ac:dyDescent="0.35">
      <c r="A5018" s="1"/>
      <c r="B5018" s="1"/>
      <c r="C5018" s="1"/>
      <c r="D5018" s="1"/>
      <c r="E5018" s="1"/>
      <c r="F5018" s="1"/>
      <c r="G5018" s="1"/>
      <c r="H5018" s="1"/>
      <c r="I5018" s="1"/>
      <c r="J5018" s="1"/>
    </row>
    <row r="5019" spans="1:10" ht="13.5" customHeight="1" x14ac:dyDescent="0.35">
      <c r="A5019" s="1"/>
      <c r="B5019" s="1"/>
      <c r="C5019" s="1"/>
      <c r="D5019" s="1"/>
      <c r="E5019" s="1"/>
      <c r="F5019" s="1"/>
      <c r="G5019" s="1"/>
      <c r="H5019" s="1"/>
      <c r="I5019" s="1"/>
      <c r="J5019" s="1"/>
    </row>
    <row r="5020" spans="1:10" ht="13.5" customHeight="1" x14ac:dyDescent="0.35">
      <c r="A5020" s="1"/>
      <c r="B5020" s="1"/>
      <c r="C5020" s="1"/>
      <c r="D5020" s="1"/>
      <c r="E5020" s="1"/>
      <c r="F5020" s="1"/>
      <c r="G5020" s="1"/>
      <c r="H5020" s="1"/>
      <c r="I5020" s="1"/>
      <c r="J5020" s="1"/>
    </row>
    <row r="5021" spans="1:10" ht="13.5" customHeight="1" x14ac:dyDescent="0.35">
      <c r="A5021" s="1"/>
      <c r="B5021" s="1"/>
      <c r="C5021" s="1"/>
      <c r="D5021" s="1"/>
      <c r="E5021" s="1"/>
      <c r="F5021" s="1"/>
      <c r="G5021" s="1"/>
      <c r="H5021" s="1"/>
      <c r="I5021" s="1"/>
      <c r="J5021" s="1"/>
    </row>
    <row r="5022" spans="1:10" ht="13.5" customHeight="1" x14ac:dyDescent="0.35">
      <c r="A5022" s="1"/>
      <c r="B5022" s="1"/>
      <c r="C5022" s="1"/>
      <c r="D5022" s="1"/>
      <c r="E5022" s="1"/>
      <c r="F5022" s="1"/>
      <c r="G5022" s="1"/>
      <c r="H5022" s="1"/>
      <c r="I5022" s="1"/>
      <c r="J5022" s="1"/>
    </row>
    <row r="5023" spans="1:10" ht="13.5" customHeight="1" x14ac:dyDescent="0.35">
      <c r="A5023" s="1"/>
      <c r="B5023" s="1"/>
      <c r="C5023" s="1"/>
      <c r="D5023" s="1"/>
      <c r="E5023" s="1"/>
      <c r="F5023" s="1"/>
      <c r="G5023" s="1"/>
      <c r="H5023" s="1"/>
      <c r="I5023" s="1"/>
      <c r="J5023" s="1"/>
    </row>
    <row r="5024" spans="1:10" ht="13.5" customHeight="1" x14ac:dyDescent="0.35">
      <c r="A5024" s="1"/>
      <c r="B5024" s="1"/>
      <c r="C5024" s="1"/>
      <c r="D5024" s="1"/>
      <c r="E5024" s="1"/>
      <c r="F5024" s="1"/>
      <c r="G5024" s="1"/>
      <c r="H5024" s="1"/>
      <c r="I5024" s="1"/>
      <c r="J5024" s="1"/>
    </row>
    <row r="5025" spans="1:10" ht="13.5" customHeight="1" x14ac:dyDescent="0.35">
      <c r="A5025" s="1"/>
      <c r="B5025" s="1"/>
      <c r="C5025" s="1"/>
      <c r="D5025" s="1"/>
      <c r="E5025" s="1"/>
      <c r="F5025" s="1"/>
      <c r="G5025" s="1"/>
      <c r="H5025" s="1"/>
      <c r="I5025" s="1"/>
      <c r="J5025" s="1"/>
    </row>
    <row r="5026" spans="1:10" ht="13.5" customHeight="1" x14ac:dyDescent="0.35">
      <c r="A5026" s="1"/>
      <c r="B5026" s="1"/>
      <c r="C5026" s="1"/>
      <c r="D5026" s="1"/>
      <c r="E5026" s="1"/>
      <c r="F5026" s="1"/>
      <c r="G5026" s="1"/>
      <c r="H5026" s="1"/>
      <c r="I5026" s="1"/>
      <c r="J5026" s="1"/>
    </row>
    <row r="5027" spans="1:10" ht="13.5" customHeight="1" x14ac:dyDescent="0.35">
      <c r="A5027" s="1"/>
      <c r="B5027" s="1"/>
      <c r="C5027" s="1"/>
      <c r="D5027" s="1"/>
      <c r="E5027" s="1"/>
      <c r="F5027" s="1"/>
      <c r="G5027" s="1"/>
      <c r="H5027" s="1"/>
      <c r="I5027" s="1"/>
      <c r="J5027" s="1"/>
    </row>
    <row r="5028" spans="1:10" ht="13.5" customHeight="1" x14ac:dyDescent="0.35">
      <c r="A5028" s="1"/>
      <c r="B5028" s="1"/>
      <c r="C5028" s="1"/>
      <c r="D5028" s="1"/>
      <c r="E5028" s="1"/>
      <c r="F5028" s="1"/>
      <c r="G5028" s="1"/>
      <c r="H5028" s="1"/>
      <c r="I5028" s="1"/>
      <c r="J5028" s="1"/>
    </row>
    <row r="5029" spans="1:10" ht="13.5" customHeight="1" x14ac:dyDescent="0.35">
      <c r="A5029" s="1"/>
      <c r="B5029" s="1"/>
      <c r="C5029" s="1"/>
      <c r="D5029" s="1"/>
      <c r="E5029" s="1"/>
      <c r="F5029" s="1"/>
      <c r="G5029" s="1"/>
      <c r="H5029" s="1"/>
      <c r="I5029" s="1"/>
      <c r="J5029" s="1"/>
    </row>
    <row r="5030" spans="1:10" ht="13.5" customHeight="1" x14ac:dyDescent="0.35">
      <c r="A5030" s="1"/>
      <c r="B5030" s="1"/>
      <c r="C5030" s="1"/>
      <c r="D5030" s="1"/>
      <c r="E5030" s="1"/>
      <c r="F5030" s="1"/>
      <c r="G5030" s="1"/>
      <c r="H5030" s="1"/>
      <c r="I5030" s="1"/>
      <c r="J5030" s="1"/>
    </row>
    <row r="5031" spans="1:10" ht="13.5" customHeight="1" x14ac:dyDescent="0.35">
      <c r="A5031" s="1"/>
      <c r="B5031" s="1"/>
      <c r="C5031" s="1"/>
      <c r="D5031" s="1"/>
      <c r="E5031" s="1"/>
      <c r="F5031" s="1"/>
      <c r="G5031" s="1"/>
      <c r="H5031" s="1"/>
      <c r="I5031" s="1"/>
      <c r="J5031" s="1"/>
    </row>
    <row r="5032" spans="1:10" ht="13.5" customHeight="1" x14ac:dyDescent="0.35">
      <c r="A5032" s="1"/>
      <c r="B5032" s="1"/>
      <c r="C5032" s="1"/>
      <c r="D5032" s="1"/>
      <c r="E5032" s="1"/>
      <c r="F5032" s="1"/>
      <c r="G5032" s="1"/>
      <c r="H5032" s="1"/>
      <c r="I5032" s="1"/>
      <c r="J5032" s="1"/>
    </row>
    <row r="5033" spans="1:10" ht="13.5" customHeight="1" x14ac:dyDescent="0.35">
      <c r="A5033" s="1"/>
      <c r="B5033" s="1"/>
      <c r="C5033" s="1"/>
      <c r="D5033" s="1"/>
      <c r="E5033" s="1"/>
      <c r="F5033" s="1"/>
      <c r="G5033" s="1"/>
      <c r="H5033" s="1"/>
      <c r="I5033" s="1"/>
      <c r="J5033" s="1"/>
    </row>
    <row r="5034" spans="1:10" ht="13.5" customHeight="1" x14ac:dyDescent="0.35">
      <c r="A5034" s="1"/>
      <c r="B5034" s="1"/>
      <c r="C5034" s="1"/>
      <c r="D5034" s="1"/>
      <c r="E5034" s="1"/>
      <c r="F5034" s="1"/>
      <c r="G5034" s="1"/>
      <c r="H5034" s="1"/>
      <c r="I5034" s="1"/>
      <c r="J5034" s="1"/>
    </row>
    <row r="5035" spans="1:10" ht="13.5" customHeight="1" x14ac:dyDescent="0.35">
      <c r="A5035" s="1"/>
      <c r="B5035" s="1"/>
      <c r="C5035" s="1"/>
      <c r="D5035" s="1"/>
      <c r="E5035" s="1"/>
      <c r="F5035" s="1"/>
      <c r="G5035" s="1"/>
      <c r="H5035" s="1"/>
      <c r="I5035" s="1"/>
      <c r="J5035" s="1"/>
    </row>
    <row r="5036" spans="1:10" ht="13.5" customHeight="1" x14ac:dyDescent="0.35">
      <c r="A5036" s="1"/>
      <c r="B5036" s="1"/>
      <c r="C5036" s="1"/>
      <c r="D5036" s="1"/>
      <c r="E5036" s="1"/>
      <c r="F5036" s="1"/>
      <c r="G5036" s="1"/>
      <c r="H5036" s="1"/>
      <c r="I5036" s="1"/>
      <c r="J5036" s="1"/>
    </row>
    <row r="5037" spans="1:10" ht="13.5" customHeight="1" x14ac:dyDescent="0.35">
      <c r="A5037" s="1"/>
      <c r="B5037" s="1"/>
      <c r="C5037" s="1"/>
      <c r="D5037" s="1"/>
      <c r="E5037" s="1"/>
      <c r="F5037" s="1"/>
      <c r="G5037" s="1"/>
      <c r="H5037" s="1"/>
      <c r="I5037" s="1"/>
      <c r="J5037" s="1"/>
    </row>
    <row r="5038" spans="1:10" ht="13.5" customHeight="1" x14ac:dyDescent="0.35">
      <c r="A5038" s="1"/>
      <c r="B5038" s="1"/>
      <c r="C5038" s="1"/>
      <c r="D5038" s="1"/>
      <c r="E5038" s="1"/>
      <c r="F5038" s="1"/>
      <c r="G5038" s="1"/>
      <c r="H5038" s="1"/>
      <c r="I5038" s="1"/>
      <c r="J5038" s="1"/>
    </row>
    <row r="5039" spans="1:10" ht="13.5" customHeight="1" x14ac:dyDescent="0.35">
      <c r="A5039" s="1"/>
      <c r="B5039" s="1"/>
      <c r="C5039" s="1"/>
      <c r="D5039" s="1"/>
      <c r="E5039" s="1"/>
      <c r="F5039" s="1"/>
      <c r="G5039" s="1"/>
      <c r="H5039" s="1"/>
      <c r="I5039" s="1"/>
      <c r="J5039" s="1"/>
    </row>
    <row r="5040" spans="1:10" ht="13.5" customHeight="1" x14ac:dyDescent="0.35">
      <c r="A5040" s="1"/>
      <c r="B5040" s="1"/>
      <c r="C5040" s="1"/>
      <c r="D5040" s="1"/>
      <c r="E5040" s="1"/>
      <c r="F5040" s="1"/>
      <c r="G5040" s="1"/>
      <c r="H5040" s="1"/>
      <c r="I5040" s="1"/>
      <c r="J5040" s="1"/>
    </row>
    <row r="5041" spans="1:10" ht="13.5" customHeight="1" x14ac:dyDescent="0.35">
      <c r="A5041" s="1"/>
      <c r="B5041" s="1"/>
      <c r="C5041" s="1"/>
      <c r="D5041" s="1"/>
      <c r="E5041" s="1"/>
      <c r="F5041" s="1"/>
      <c r="G5041" s="1"/>
      <c r="H5041" s="1"/>
      <c r="I5041" s="1"/>
      <c r="J5041" s="1"/>
    </row>
    <row r="5042" spans="1:10" ht="13.5" customHeight="1" x14ac:dyDescent="0.35">
      <c r="A5042" s="1"/>
      <c r="B5042" s="1"/>
      <c r="C5042" s="1"/>
      <c r="D5042" s="1"/>
      <c r="E5042" s="1"/>
      <c r="F5042" s="1"/>
      <c r="G5042" s="1"/>
      <c r="H5042" s="1"/>
      <c r="I5042" s="1"/>
      <c r="J5042" s="1"/>
    </row>
    <row r="5043" spans="1:10" ht="13.5" customHeight="1" x14ac:dyDescent="0.35">
      <c r="A5043" s="1"/>
      <c r="B5043" s="1"/>
      <c r="C5043" s="1"/>
      <c r="D5043" s="1"/>
      <c r="E5043" s="1"/>
      <c r="F5043" s="1"/>
      <c r="G5043" s="1"/>
      <c r="H5043" s="1"/>
      <c r="I5043" s="1"/>
      <c r="J5043" s="1"/>
    </row>
    <row r="5044" spans="1:10" ht="13.5" customHeight="1" x14ac:dyDescent="0.35">
      <c r="A5044" s="1"/>
      <c r="B5044" s="1"/>
      <c r="C5044" s="1"/>
      <c r="D5044" s="1"/>
      <c r="E5044" s="1"/>
      <c r="F5044" s="1"/>
      <c r="G5044" s="1"/>
      <c r="H5044" s="1"/>
      <c r="I5044" s="1"/>
      <c r="J5044" s="1"/>
    </row>
    <row r="5045" spans="1:10" ht="13.5" customHeight="1" x14ac:dyDescent="0.35">
      <c r="A5045" s="1"/>
      <c r="B5045" s="1"/>
      <c r="C5045" s="1"/>
      <c r="D5045" s="1"/>
      <c r="E5045" s="1"/>
      <c r="F5045" s="1"/>
      <c r="G5045" s="1"/>
      <c r="H5045" s="1"/>
      <c r="I5045" s="1"/>
      <c r="J5045" s="1"/>
    </row>
    <row r="5046" spans="1:10" ht="13.5" customHeight="1" x14ac:dyDescent="0.35">
      <c r="A5046" s="1"/>
      <c r="B5046" s="1"/>
      <c r="C5046" s="1"/>
      <c r="D5046" s="1"/>
      <c r="E5046" s="1"/>
      <c r="F5046" s="1"/>
      <c r="G5046" s="1"/>
      <c r="H5046" s="1"/>
      <c r="I5046" s="1"/>
      <c r="J5046" s="1"/>
    </row>
    <row r="5047" spans="1:10" ht="13.5" customHeight="1" x14ac:dyDescent="0.35">
      <c r="A5047" s="1"/>
      <c r="B5047" s="1"/>
      <c r="C5047" s="1"/>
      <c r="D5047" s="1"/>
      <c r="E5047" s="1"/>
      <c r="F5047" s="1"/>
      <c r="G5047" s="1"/>
      <c r="H5047" s="1"/>
      <c r="I5047" s="1"/>
      <c r="J5047" s="1"/>
    </row>
    <row r="5048" spans="1:10" ht="13.5" customHeight="1" x14ac:dyDescent="0.35">
      <c r="A5048" s="1"/>
      <c r="B5048" s="1"/>
      <c r="C5048" s="1"/>
      <c r="D5048" s="1"/>
      <c r="E5048" s="1"/>
      <c r="F5048" s="1"/>
      <c r="G5048" s="1"/>
      <c r="H5048" s="1"/>
      <c r="I5048" s="1"/>
      <c r="J5048" s="1"/>
    </row>
    <row r="5049" spans="1:10" ht="13.5" customHeight="1" x14ac:dyDescent="0.35">
      <c r="A5049" s="1"/>
      <c r="B5049" s="1"/>
      <c r="C5049" s="1"/>
      <c r="D5049" s="1"/>
      <c r="E5049" s="1"/>
      <c r="F5049" s="1"/>
      <c r="G5049" s="1"/>
      <c r="H5049" s="1"/>
      <c r="I5049" s="1"/>
      <c r="J5049" s="1"/>
    </row>
    <row r="5050" spans="1:10" ht="13.5" customHeight="1" x14ac:dyDescent="0.35">
      <c r="A5050" s="1"/>
      <c r="B5050" s="1"/>
      <c r="C5050" s="1"/>
      <c r="D5050" s="1"/>
      <c r="E5050" s="1"/>
      <c r="F5050" s="1"/>
      <c r="G5050" s="1"/>
      <c r="H5050" s="1"/>
      <c r="I5050" s="1"/>
      <c r="J5050" s="1"/>
    </row>
    <row r="5051" spans="1:10" ht="13.5" customHeight="1" x14ac:dyDescent="0.35">
      <c r="A5051" s="1"/>
      <c r="B5051" s="1"/>
      <c r="C5051" s="1"/>
      <c r="D5051" s="1"/>
      <c r="E5051" s="1"/>
      <c r="F5051" s="1"/>
      <c r="G5051" s="1"/>
      <c r="H5051" s="1"/>
      <c r="I5051" s="1"/>
      <c r="J5051" s="1"/>
    </row>
    <row r="5052" spans="1:10" ht="13.5" customHeight="1" x14ac:dyDescent="0.35">
      <c r="A5052" s="1"/>
      <c r="B5052" s="1"/>
      <c r="C5052" s="1"/>
      <c r="D5052" s="1"/>
      <c r="E5052" s="1"/>
      <c r="F5052" s="1"/>
      <c r="G5052" s="1"/>
      <c r="H5052" s="1"/>
      <c r="I5052" s="1"/>
      <c r="J5052" s="1"/>
    </row>
    <row r="5053" spans="1:10" ht="13.5" customHeight="1" x14ac:dyDescent="0.35">
      <c r="A5053" s="1"/>
      <c r="B5053" s="1"/>
      <c r="C5053" s="1"/>
      <c r="D5053" s="1"/>
      <c r="E5053" s="1"/>
      <c r="F5053" s="1"/>
      <c r="G5053" s="1"/>
      <c r="H5053" s="1"/>
      <c r="I5053" s="1"/>
      <c r="J5053" s="1"/>
    </row>
    <row r="5054" spans="1:10" ht="13.5" customHeight="1" x14ac:dyDescent="0.35">
      <c r="A5054" s="1"/>
      <c r="B5054" s="1"/>
      <c r="C5054" s="1"/>
      <c r="D5054" s="1"/>
      <c r="E5054" s="1"/>
      <c r="F5054" s="1"/>
      <c r="G5054" s="1"/>
      <c r="H5054" s="1"/>
      <c r="I5054" s="1"/>
      <c r="J5054" s="1"/>
    </row>
    <row r="5055" spans="1:10" ht="13.5" customHeight="1" x14ac:dyDescent="0.35">
      <c r="A5055" s="1"/>
      <c r="B5055" s="1"/>
      <c r="C5055" s="1"/>
      <c r="D5055" s="1"/>
      <c r="E5055" s="1"/>
      <c r="F5055" s="1"/>
      <c r="G5055" s="1"/>
      <c r="H5055" s="1"/>
      <c r="I5055" s="1"/>
      <c r="J5055" s="1"/>
    </row>
    <row r="5056" spans="1:10" ht="13.5" customHeight="1" x14ac:dyDescent="0.35">
      <c r="A5056" s="1"/>
      <c r="B5056" s="1"/>
      <c r="C5056" s="1"/>
      <c r="D5056" s="1"/>
      <c r="E5056" s="1"/>
      <c r="F5056" s="1"/>
      <c r="G5056" s="1"/>
      <c r="H5056" s="1"/>
      <c r="I5056" s="1"/>
      <c r="J5056" s="1"/>
    </row>
    <row r="5057" spans="1:10" ht="13.5" customHeight="1" x14ac:dyDescent="0.35">
      <c r="A5057" s="1"/>
      <c r="B5057" s="1"/>
      <c r="C5057" s="1"/>
      <c r="D5057" s="1"/>
      <c r="E5057" s="1"/>
      <c r="F5057" s="1"/>
      <c r="G5057" s="1"/>
      <c r="H5057" s="1"/>
      <c r="I5057" s="1"/>
      <c r="J5057" s="1"/>
    </row>
    <row r="5058" spans="1:10" ht="13.5" customHeight="1" x14ac:dyDescent="0.35">
      <c r="A5058" s="1"/>
      <c r="B5058" s="1"/>
      <c r="C5058" s="1"/>
      <c r="D5058" s="1"/>
      <c r="E5058" s="1"/>
      <c r="F5058" s="1"/>
      <c r="G5058" s="1"/>
      <c r="H5058" s="1"/>
      <c r="I5058" s="1"/>
      <c r="J5058" s="1"/>
    </row>
    <row r="5059" spans="1:10" ht="13.5" customHeight="1" x14ac:dyDescent="0.35">
      <c r="A5059" s="1"/>
      <c r="B5059" s="1"/>
      <c r="C5059" s="1"/>
      <c r="D5059" s="1"/>
      <c r="E5059" s="1"/>
      <c r="F5059" s="1"/>
      <c r="G5059" s="1"/>
      <c r="H5059" s="1"/>
      <c r="I5059" s="1"/>
      <c r="J5059" s="1"/>
    </row>
    <row r="5060" spans="1:10" ht="13.5" customHeight="1" x14ac:dyDescent="0.35">
      <c r="A5060" s="1"/>
      <c r="B5060" s="1"/>
      <c r="C5060" s="1"/>
      <c r="D5060" s="1"/>
      <c r="E5060" s="1"/>
      <c r="F5060" s="1"/>
      <c r="G5060" s="1"/>
      <c r="H5060" s="1"/>
      <c r="I5060" s="1"/>
      <c r="J5060" s="1"/>
    </row>
    <row r="5061" spans="1:10" ht="13.5" customHeight="1" x14ac:dyDescent="0.35">
      <c r="A5061" s="1"/>
      <c r="B5061" s="1"/>
      <c r="C5061" s="1"/>
      <c r="D5061" s="1"/>
      <c r="E5061" s="1"/>
      <c r="F5061" s="1"/>
      <c r="G5061" s="1"/>
      <c r="H5061" s="1"/>
      <c r="I5061" s="1"/>
      <c r="J5061" s="1"/>
    </row>
    <row r="5062" spans="1:10" ht="13.5" customHeight="1" x14ac:dyDescent="0.35">
      <c r="A5062" s="1"/>
      <c r="B5062" s="1"/>
      <c r="C5062" s="1"/>
      <c r="D5062" s="1"/>
      <c r="E5062" s="1"/>
      <c r="F5062" s="1"/>
      <c r="G5062" s="1"/>
      <c r="H5062" s="1"/>
      <c r="I5062" s="1"/>
      <c r="J5062" s="1"/>
    </row>
    <row r="5063" spans="1:10" ht="13.5" customHeight="1" x14ac:dyDescent="0.35">
      <c r="A5063" s="1"/>
      <c r="B5063" s="1"/>
      <c r="C5063" s="1"/>
      <c r="D5063" s="1"/>
      <c r="E5063" s="1"/>
      <c r="F5063" s="1"/>
      <c r="G5063" s="1"/>
      <c r="H5063" s="1"/>
      <c r="I5063" s="1"/>
      <c r="J5063" s="1"/>
    </row>
    <row r="5064" spans="1:10" ht="13.5" customHeight="1" x14ac:dyDescent="0.35">
      <c r="A5064" s="1"/>
      <c r="B5064" s="1"/>
      <c r="C5064" s="1"/>
      <c r="D5064" s="1"/>
      <c r="E5064" s="1"/>
      <c r="F5064" s="1"/>
      <c r="G5064" s="1"/>
      <c r="H5064" s="1"/>
      <c r="I5064" s="1"/>
      <c r="J5064" s="1"/>
    </row>
    <row r="5065" spans="1:10" ht="13.5" customHeight="1" x14ac:dyDescent="0.35">
      <c r="A5065" s="1"/>
      <c r="B5065" s="1"/>
      <c r="C5065" s="1"/>
      <c r="D5065" s="1"/>
      <c r="E5065" s="1"/>
      <c r="F5065" s="1"/>
      <c r="G5065" s="1"/>
      <c r="H5065" s="1"/>
      <c r="I5065" s="1"/>
      <c r="J5065" s="1"/>
    </row>
    <row r="5066" spans="1:10" ht="13.5" customHeight="1" x14ac:dyDescent="0.35">
      <c r="A5066" s="1"/>
      <c r="B5066" s="1"/>
      <c r="C5066" s="1"/>
      <c r="D5066" s="1"/>
      <c r="E5066" s="1"/>
      <c r="F5066" s="1"/>
      <c r="G5066" s="1"/>
      <c r="H5066" s="1"/>
      <c r="I5066" s="1"/>
      <c r="J5066" s="1"/>
    </row>
    <row r="5067" spans="1:10" ht="13.5" customHeight="1" x14ac:dyDescent="0.35">
      <c r="A5067" s="1"/>
      <c r="B5067" s="1"/>
      <c r="C5067" s="1"/>
      <c r="D5067" s="1"/>
      <c r="E5067" s="1"/>
      <c r="F5067" s="1"/>
      <c r="G5067" s="1"/>
      <c r="H5067" s="1"/>
      <c r="I5067" s="1"/>
      <c r="J5067" s="1"/>
    </row>
    <row r="5068" spans="1:10" ht="13.5" customHeight="1" x14ac:dyDescent="0.35">
      <c r="A5068" s="1"/>
      <c r="B5068" s="1"/>
      <c r="C5068" s="1"/>
      <c r="D5068" s="1"/>
      <c r="E5068" s="1"/>
      <c r="F5068" s="1"/>
      <c r="G5068" s="1"/>
      <c r="H5068" s="1"/>
      <c r="I5068" s="1"/>
      <c r="J5068" s="1"/>
    </row>
    <row r="5069" spans="1:10" ht="13.5" customHeight="1" x14ac:dyDescent="0.35">
      <c r="A5069" s="1"/>
      <c r="B5069" s="1"/>
      <c r="C5069" s="1"/>
      <c r="D5069" s="1"/>
      <c r="E5069" s="1"/>
      <c r="F5069" s="1"/>
      <c r="G5069" s="1"/>
      <c r="H5069" s="1"/>
      <c r="I5069" s="1"/>
      <c r="J5069" s="1"/>
    </row>
    <row r="5070" spans="1:10" ht="13.5" customHeight="1" x14ac:dyDescent="0.35">
      <c r="A5070" s="1"/>
      <c r="B5070" s="1"/>
      <c r="C5070" s="1"/>
      <c r="D5070" s="1"/>
      <c r="E5070" s="1"/>
      <c r="F5070" s="1"/>
      <c r="G5070" s="1"/>
      <c r="H5070" s="1"/>
      <c r="I5070" s="1"/>
      <c r="J5070" s="1"/>
    </row>
    <row r="5071" spans="1:10" ht="13.5" customHeight="1" x14ac:dyDescent="0.35">
      <c r="A5071" s="1"/>
      <c r="B5071" s="1"/>
      <c r="C5071" s="1"/>
      <c r="D5071" s="1"/>
      <c r="E5071" s="1"/>
      <c r="F5071" s="1"/>
      <c r="G5071" s="1"/>
      <c r="H5071" s="1"/>
      <c r="I5071" s="1"/>
      <c r="J5071" s="1"/>
    </row>
    <row r="5072" spans="1:10" ht="13.5" customHeight="1" x14ac:dyDescent="0.35">
      <c r="A5072" s="1"/>
      <c r="B5072" s="1"/>
      <c r="C5072" s="1"/>
      <c r="D5072" s="1"/>
      <c r="E5072" s="1"/>
      <c r="F5072" s="1"/>
      <c r="G5072" s="1"/>
      <c r="H5072" s="1"/>
      <c r="I5072" s="1"/>
      <c r="J5072" s="1"/>
    </row>
    <row r="5073" spans="1:10" ht="13.5" customHeight="1" x14ac:dyDescent="0.35">
      <c r="A5073" s="1"/>
      <c r="B5073" s="1"/>
      <c r="C5073" s="1"/>
      <c r="D5073" s="1"/>
      <c r="E5073" s="1"/>
      <c r="F5073" s="1"/>
      <c r="G5073" s="1"/>
      <c r="H5073" s="1"/>
      <c r="I5073" s="1"/>
      <c r="J5073" s="1"/>
    </row>
    <row r="5074" spans="1:10" ht="13.5" customHeight="1" x14ac:dyDescent="0.35">
      <c r="A5074" s="1"/>
      <c r="B5074" s="1"/>
      <c r="C5074" s="1"/>
      <c r="D5074" s="1"/>
      <c r="E5074" s="1"/>
      <c r="F5074" s="1"/>
      <c r="G5074" s="1"/>
      <c r="H5074" s="1"/>
      <c r="I5074" s="1"/>
      <c r="J5074" s="1"/>
    </row>
    <row r="5075" spans="1:10" ht="13.5" customHeight="1" x14ac:dyDescent="0.35">
      <c r="A5075" s="1"/>
      <c r="B5075" s="1"/>
      <c r="C5075" s="1"/>
      <c r="D5075" s="1"/>
      <c r="E5075" s="1"/>
      <c r="F5075" s="1"/>
      <c r="G5075" s="1"/>
      <c r="H5075" s="1"/>
      <c r="I5075" s="1"/>
      <c r="J5075" s="1"/>
    </row>
    <row r="5076" spans="1:10" ht="13.5" customHeight="1" x14ac:dyDescent="0.35">
      <c r="A5076" s="1"/>
      <c r="B5076" s="1"/>
      <c r="C5076" s="1"/>
      <c r="D5076" s="1"/>
      <c r="E5076" s="1"/>
      <c r="F5076" s="1"/>
      <c r="G5076" s="1"/>
      <c r="H5076" s="1"/>
      <c r="I5076" s="1"/>
      <c r="J5076" s="1"/>
    </row>
    <row r="5077" spans="1:10" ht="13.5" customHeight="1" x14ac:dyDescent="0.35">
      <c r="A5077" s="1"/>
      <c r="B5077" s="1"/>
      <c r="C5077" s="1"/>
      <c r="D5077" s="1"/>
      <c r="E5077" s="1"/>
      <c r="F5077" s="1"/>
      <c r="G5077" s="1"/>
      <c r="H5077" s="1"/>
      <c r="I5077" s="1"/>
      <c r="J5077" s="1"/>
    </row>
    <row r="5078" spans="1:10" ht="13.5" customHeight="1" x14ac:dyDescent="0.35">
      <c r="A5078" s="1"/>
      <c r="B5078" s="1"/>
      <c r="C5078" s="1"/>
      <c r="D5078" s="1"/>
      <c r="E5078" s="1"/>
      <c r="F5078" s="1"/>
      <c r="G5078" s="1"/>
      <c r="H5078" s="1"/>
      <c r="I5078" s="1"/>
      <c r="J5078" s="1"/>
    </row>
    <row r="5079" spans="1:10" ht="13.5" customHeight="1" x14ac:dyDescent="0.35">
      <c r="A5079" s="1"/>
      <c r="B5079" s="1"/>
      <c r="C5079" s="1"/>
      <c r="D5079" s="1"/>
      <c r="E5079" s="1"/>
      <c r="F5079" s="1"/>
      <c r="G5079" s="1"/>
      <c r="H5079" s="1"/>
      <c r="I5079" s="1"/>
      <c r="J5079" s="1"/>
    </row>
    <row r="5080" spans="1:10" ht="13.5" customHeight="1" x14ac:dyDescent="0.35">
      <c r="A5080" s="1"/>
      <c r="B5080" s="1"/>
      <c r="C5080" s="1"/>
      <c r="D5080" s="1"/>
      <c r="E5080" s="1"/>
      <c r="F5080" s="1"/>
      <c r="G5080" s="1"/>
      <c r="H5080" s="1"/>
      <c r="I5080" s="1"/>
      <c r="J5080" s="1"/>
    </row>
    <row r="5081" spans="1:10" ht="13.5" customHeight="1" x14ac:dyDescent="0.35">
      <c r="A5081" s="1"/>
      <c r="B5081" s="1"/>
      <c r="C5081" s="1"/>
      <c r="D5081" s="1"/>
      <c r="E5081" s="1"/>
      <c r="F5081" s="1"/>
      <c r="G5081" s="1"/>
      <c r="H5081" s="1"/>
      <c r="I5081" s="1"/>
      <c r="J5081" s="1"/>
    </row>
    <row r="5082" spans="1:10" ht="13.5" customHeight="1" x14ac:dyDescent="0.35">
      <c r="A5082" s="1"/>
      <c r="B5082" s="1"/>
      <c r="C5082" s="1"/>
      <c r="D5082" s="1"/>
      <c r="E5082" s="1"/>
      <c r="F5082" s="1"/>
      <c r="G5082" s="1"/>
      <c r="H5082" s="1"/>
      <c r="I5082" s="1"/>
      <c r="J5082" s="1"/>
    </row>
    <row r="5083" spans="1:10" ht="13.5" customHeight="1" x14ac:dyDescent="0.35">
      <c r="A5083" s="1"/>
      <c r="B5083" s="1"/>
      <c r="C5083" s="1"/>
      <c r="D5083" s="1"/>
      <c r="E5083" s="1"/>
      <c r="F5083" s="1"/>
      <c r="G5083" s="1"/>
      <c r="H5083" s="1"/>
      <c r="I5083" s="1"/>
      <c r="J5083" s="1"/>
    </row>
    <row r="5084" spans="1:10" ht="13.5" customHeight="1" x14ac:dyDescent="0.35">
      <c r="A5084" s="1"/>
      <c r="B5084" s="1"/>
      <c r="C5084" s="1"/>
      <c r="D5084" s="1"/>
      <c r="E5084" s="1"/>
      <c r="F5084" s="1"/>
      <c r="G5084" s="1"/>
      <c r="H5084" s="1"/>
      <c r="I5084" s="1"/>
      <c r="J5084" s="1"/>
    </row>
    <row r="5085" spans="1:10" ht="13.5" customHeight="1" x14ac:dyDescent="0.35">
      <c r="A5085" s="1"/>
      <c r="B5085" s="1"/>
      <c r="C5085" s="1"/>
      <c r="D5085" s="1"/>
      <c r="E5085" s="1"/>
      <c r="F5085" s="1"/>
      <c r="G5085" s="1"/>
      <c r="H5085" s="1"/>
      <c r="I5085" s="1"/>
      <c r="J5085" s="1"/>
    </row>
    <row r="5086" spans="1:10" ht="13.5" customHeight="1" x14ac:dyDescent="0.35">
      <c r="A5086" s="1"/>
      <c r="B5086" s="1"/>
      <c r="C5086" s="1"/>
      <c r="D5086" s="1"/>
      <c r="E5086" s="1"/>
      <c r="F5086" s="1"/>
      <c r="G5086" s="1"/>
      <c r="H5086" s="1"/>
      <c r="I5086" s="1"/>
      <c r="J5086" s="1"/>
    </row>
    <row r="5087" spans="1:10" ht="13.5" customHeight="1" x14ac:dyDescent="0.35">
      <c r="A5087" s="1"/>
      <c r="B5087" s="1"/>
      <c r="C5087" s="1"/>
      <c r="D5087" s="1"/>
      <c r="E5087" s="1"/>
      <c r="F5087" s="1"/>
      <c r="G5087" s="1"/>
      <c r="H5087" s="1"/>
      <c r="I5087" s="1"/>
      <c r="J5087" s="1"/>
    </row>
    <row r="5088" spans="1:10" ht="13.5" customHeight="1" x14ac:dyDescent="0.35">
      <c r="A5088" s="1"/>
      <c r="B5088" s="1"/>
      <c r="C5088" s="1"/>
      <c r="D5088" s="1"/>
      <c r="E5088" s="1"/>
      <c r="F5088" s="1"/>
      <c r="G5088" s="1"/>
      <c r="H5088" s="1"/>
      <c r="I5088" s="1"/>
      <c r="J5088" s="1"/>
    </row>
    <row r="5089" spans="1:10" ht="13.5" customHeight="1" x14ac:dyDescent="0.35">
      <c r="A5089" s="1"/>
      <c r="B5089" s="1"/>
      <c r="C5089" s="1"/>
      <c r="D5089" s="1"/>
      <c r="E5089" s="1"/>
      <c r="F5089" s="1"/>
      <c r="G5089" s="1"/>
      <c r="H5089" s="1"/>
      <c r="I5089" s="1"/>
      <c r="J5089" s="1"/>
    </row>
    <row r="5090" spans="1:10" ht="13.5" customHeight="1" x14ac:dyDescent="0.35">
      <c r="A5090" s="1"/>
      <c r="B5090" s="1"/>
      <c r="C5090" s="1"/>
      <c r="D5090" s="1"/>
      <c r="E5090" s="1"/>
      <c r="F5090" s="1"/>
      <c r="G5090" s="1"/>
      <c r="H5090" s="1"/>
      <c r="I5090" s="1"/>
      <c r="J5090" s="1"/>
    </row>
    <row r="5091" spans="1:10" ht="13.5" customHeight="1" x14ac:dyDescent="0.35">
      <c r="A5091" s="1"/>
      <c r="B5091" s="1"/>
      <c r="C5091" s="1"/>
      <c r="D5091" s="1"/>
      <c r="E5091" s="1"/>
      <c r="F5091" s="1"/>
      <c r="G5091" s="1"/>
      <c r="H5091" s="1"/>
      <c r="I5091" s="1"/>
      <c r="J5091" s="1"/>
    </row>
    <row r="5092" spans="1:10" ht="13.5" customHeight="1" x14ac:dyDescent="0.35">
      <c r="A5092" s="1"/>
      <c r="B5092" s="1"/>
      <c r="C5092" s="1"/>
      <c r="D5092" s="1"/>
      <c r="E5092" s="1"/>
      <c r="F5092" s="1"/>
      <c r="G5092" s="1"/>
      <c r="H5092" s="1"/>
      <c r="I5092" s="1"/>
      <c r="J5092" s="1"/>
    </row>
    <row r="5093" spans="1:10" ht="13.5" customHeight="1" x14ac:dyDescent="0.35">
      <c r="A5093" s="1"/>
      <c r="B5093" s="1"/>
      <c r="C5093" s="1"/>
      <c r="D5093" s="1"/>
      <c r="E5093" s="1"/>
      <c r="F5093" s="1"/>
      <c r="G5093" s="1"/>
      <c r="H5093" s="1"/>
      <c r="I5093" s="1"/>
      <c r="J5093" s="1"/>
    </row>
    <row r="5094" spans="1:10" ht="13.5" customHeight="1" x14ac:dyDescent="0.35">
      <c r="A5094" s="1"/>
      <c r="B5094" s="1"/>
      <c r="C5094" s="1"/>
      <c r="D5094" s="1"/>
      <c r="E5094" s="1"/>
      <c r="F5094" s="1"/>
      <c r="G5094" s="1"/>
      <c r="H5094" s="1"/>
      <c r="I5094" s="1"/>
      <c r="J5094" s="1"/>
    </row>
    <row r="5095" spans="1:10" ht="13.5" customHeight="1" x14ac:dyDescent="0.35">
      <c r="A5095" s="1"/>
      <c r="B5095" s="1"/>
      <c r="C5095" s="1"/>
      <c r="D5095" s="1"/>
      <c r="E5095" s="1"/>
      <c r="F5095" s="1"/>
      <c r="G5095" s="1"/>
      <c r="H5095" s="1"/>
      <c r="I5095" s="1"/>
      <c r="J5095" s="1"/>
    </row>
    <row r="5096" spans="1:10" ht="13.5" customHeight="1" x14ac:dyDescent="0.35">
      <c r="A5096" s="1"/>
      <c r="B5096" s="1"/>
      <c r="C5096" s="1"/>
      <c r="D5096" s="1"/>
      <c r="E5096" s="1"/>
      <c r="F5096" s="1"/>
      <c r="G5096" s="1"/>
      <c r="H5096" s="1"/>
      <c r="I5096" s="1"/>
      <c r="J5096" s="1"/>
    </row>
    <row r="5097" spans="1:10" ht="13.5" customHeight="1" x14ac:dyDescent="0.35">
      <c r="A5097" s="1"/>
      <c r="B5097" s="1"/>
      <c r="C5097" s="1"/>
      <c r="D5097" s="1"/>
      <c r="E5097" s="1"/>
      <c r="F5097" s="1"/>
      <c r="G5097" s="1"/>
      <c r="H5097" s="1"/>
      <c r="I5097" s="1"/>
      <c r="J5097" s="1"/>
    </row>
    <row r="5098" spans="1:10" ht="13.5" customHeight="1" x14ac:dyDescent="0.35">
      <c r="A5098" s="1"/>
      <c r="B5098" s="1"/>
      <c r="C5098" s="1"/>
      <c r="D5098" s="1"/>
      <c r="E5098" s="1"/>
      <c r="F5098" s="1"/>
      <c r="G5098" s="1"/>
      <c r="H5098" s="1"/>
      <c r="I5098" s="1"/>
      <c r="J5098" s="1"/>
    </row>
    <row r="5099" spans="1:10" ht="13.5" customHeight="1" x14ac:dyDescent="0.35">
      <c r="A5099" s="1"/>
      <c r="B5099" s="1"/>
      <c r="C5099" s="1"/>
      <c r="D5099" s="1"/>
      <c r="E5099" s="1"/>
      <c r="F5099" s="1"/>
      <c r="G5099" s="1"/>
      <c r="H5099" s="1"/>
      <c r="I5099" s="1"/>
      <c r="J5099" s="1"/>
    </row>
    <row r="5100" spans="1:10" ht="13.5" customHeight="1" x14ac:dyDescent="0.35">
      <c r="A5100" s="1"/>
      <c r="B5100" s="1"/>
      <c r="C5100" s="1"/>
      <c r="D5100" s="1"/>
      <c r="E5100" s="1"/>
      <c r="F5100" s="1"/>
      <c r="G5100" s="1"/>
      <c r="H5100" s="1"/>
      <c r="I5100" s="1"/>
      <c r="J5100" s="1"/>
    </row>
    <row r="5101" spans="1:10" ht="13.5" customHeight="1" x14ac:dyDescent="0.35">
      <c r="A5101" s="1"/>
      <c r="B5101" s="1"/>
      <c r="C5101" s="1"/>
      <c r="D5101" s="1"/>
      <c r="E5101" s="1"/>
      <c r="F5101" s="1"/>
      <c r="G5101" s="1"/>
      <c r="H5101" s="1"/>
      <c r="I5101" s="1"/>
      <c r="J5101" s="1"/>
    </row>
    <row r="5102" spans="1:10" ht="13.5" customHeight="1" x14ac:dyDescent="0.35">
      <c r="A5102" s="1"/>
      <c r="B5102" s="1"/>
      <c r="C5102" s="1"/>
      <c r="D5102" s="1"/>
      <c r="E5102" s="1"/>
      <c r="F5102" s="1"/>
      <c r="G5102" s="1"/>
      <c r="H5102" s="1"/>
      <c r="I5102" s="1"/>
      <c r="J5102" s="1"/>
    </row>
    <row r="5103" spans="1:10" ht="13.5" customHeight="1" x14ac:dyDescent="0.35">
      <c r="A5103" s="1"/>
      <c r="B5103" s="1"/>
      <c r="C5103" s="1"/>
      <c r="D5103" s="1"/>
      <c r="E5103" s="1"/>
      <c r="F5103" s="1"/>
      <c r="G5103" s="1"/>
      <c r="H5103" s="1"/>
      <c r="I5103" s="1"/>
      <c r="J5103" s="1"/>
    </row>
    <row r="5104" spans="1:10" ht="13.5" customHeight="1" x14ac:dyDescent="0.35">
      <c r="A5104" s="1"/>
      <c r="B5104" s="1"/>
      <c r="C5104" s="1"/>
      <c r="D5104" s="1"/>
      <c r="E5104" s="1"/>
      <c r="F5104" s="1"/>
      <c r="G5104" s="1"/>
      <c r="H5104" s="1"/>
      <c r="I5104" s="1"/>
      <c r="J5104" s="1"/>
    </row>
    <row r="5105" spans="1:10" ht="13.5" customHeight="1" x14ac:dyDescent="0.35">
      <c r="A5105" s="1"/>
      <c r="B5105" s="1"/>
      <c r="C5105" s="1"/>
      <c r="D5105" s="1"/>
      <c r="E5105" s="1"/>
      <c r="F5105" s="1"/>
      <c r="G5105" s="1"/>
      <c r="H5105" s="1"/>
      <c r="I5105" s="1"/>
      <c r="J5105" s="1"/>
    </row>
    <row r="5106" spans="1:10" ht="13.5" customHeight="1" x14ac:dyDescent="0.35">
      <c r="A5106" s="1"/>
      <c r="B5106" s="1"/>
      <c r="C5106" s="1"/>
      <c r="D5106" s="1"/>
      <c r="E5106" s="1"/>
      <c r="F5106" s="1"/>
      <c r="G5106" s="1"/>
      <c r="H5106" s="1"/>
      <c r="I5106" s="1"/>
      <c r="J5106" s="1"/>
    </row>
    <row r="5107" spans="1:10" ht="13.5" customHeight="1" x14ac:dyDescent="0.35">
      <c r="A5107" s="1"/>
      <c r="B5107" s="1"/>
      <c r="C5107" s="1"/>
      <c r="D5107" s="1"/>
      <c r="E5107" s="1"/>
      <c r="F5107" s="1"/>
      <c r="G5107" s="1"/>
      <c r="H5107" s="1"/>
      <c r="I5107" s="1"/>
      <c r="J5107" s="1"/>
    </row>
    <row r="5108" spans="1:10" ht="13.5" customHeight="1" x14ac:dyDescent="0.35">
      <c r="A5108" s="1"/>
      <c r="B5108" s="1"/>
      <c r="C5108" s="1"/>
      <c r="D5108" s="1"/>
      <c r="E5108" s="1"/>
      <c r="F5108" s="1"/>
      <c r="G5108" s="1"/>
      <c r="H5108" s="1"/>
      <c r="I5108" s="1"/>
      <c r="J5108" s="1"/>
    </row>
    <row r="5109" spans="1:10" ht="13.5" customHeight="1" x14ac:dyDescent="0.35">
      <c r="A5109" s="1"/>
      <c r="B5109" s="1"/>
      <c r="C5109" s="1"/>
      <c r="D5109" s="1"/>
      <c r="E5109" s="1"/>
      <c r="F5109" s="1"/>
      <c r="G5109" s="1"/>
      <c r="H5109" s="1"/>
      <c r="I5109" s="1"/>
      <c r="J5109" s="1"/>
    </row>
    <row r="5110" spans="1:10" ht="13.5" customHeight="1" x14ac:dyDescent="0.35">
      <c r="A5110" s="1"/>
      <c r="B5110" s="1"/>
      <c r="C5110" s="1"/>
      <c r="D5110" s="1"/>
      <c r="E5110" s="1"/>
      <c r="F5110" s="1"/>
      <c r="G5110" s="1"/>
      <c r="H5110" s="1"/>
      <c r="I5110" s="1"/>
      <c r="J5110" s="1"/>
    </row>
    <row r="5111" spans="1:10" ht="13.5" customHeight="1" x14ac:dyDescent="0.35">
      <c r="A5111" s="1"/>
      <c r="B5111" s="1"/>
      <c r="C5111" s="1"/>
      <c r="D5111" s="1"/>
      <c r="E5111" s="1"/>
      <c r="F5111" s="1"/>
      <c r="G5111" s="1"/>
      <c r="H5111" s="1"/>
      <c r="I5111" s="1"/>
      <c r="J5111" s="1"/>
    </row>
    <row r="5112" spans="1:10" ht="13.5" customHeight="1" x14ac:dyDescent="0.35">
      <c r="A5112" s="1"/>
      <c r="B5112" s="1"/>
      <c r="C5112" s="1"/>
      <c r="D5112" s="1"/>
      <c r="E5112" s="1"/>
      <c r="F5112" s="1"/>
      <c r="G5112" s="1"/>
      <c r="H5112" s="1"/>
      <c r="I5112" s="1"/>
      <c r="J5112" s="1"/>
    </row>
    <row r="5113" spans="1:10" ht="13.5" customHeight="1" x14ac:dyDescent="0.35">
      <c r="A5113" s="1"/>
      <c r="B5113" s="1"/>
      <c r="C5113" s="1"/>
      <c r="D5113" s="1"/>
      <c r="E5113" s="1"/>
      <c r="F5113" s="1"/>
      <c r="G5113" s="1"/>
      <c r="H5113" s="1"/>
      <c r="I5113" s="1"/>
      <c r="J5113" s="1"/>
    </row>
    <row r="5114" spans="1:10" ht="13.5" customHeight="1" x14ac:dyDescent="0.35">
      <c r="A5114" s="1"/>
      <c r="B5114" s="1"/>
      <c r="C5114" s="1"/>
      <c r="D5114" s="1"/>
      <c r="E5114" s="1"/>
      <c r="F5114" s="1"/>
      <c r="G5114" s="1"/>
      <c r="H5114" s="1"/>
      <c r="I5114" s="1"/>
      <c r="J5114" s="1"/>
    </row>
    <row r="5115" spans="1:10" ht="13.5" customHeight="1" x14ac:dyDescent="0.35">
      <c r="A5115" s="1"/>
      <c r="B5115" s="1"/>
      <c r="C5115" s="1"/>
      <c r="D5115" s="1"/>
      <c r="E5115" s="1"/>
      <c r="F5115" s="1"/>
      <c r="G5115" s="1"/>
      <c r="H5115" s="1"/>
      <c r="I5115" s="1"/>
      <c r="J5115" s="1"/>
    </row>
    <row r="5116" spans="1:10" ht="13.5" customHeight="1" x14ac:dyDescent="0.35">
      <c r="A5116" s="1"/>
      <c r="B5116" s="1"/>
      <c r="C5116" s="1"/>
      <c r="D5116" s="1"/>
      <c r="E5116" s="1"/>
      <c r="F5116" s="1"/>
      <c r="G5116" s="1"/>
      <c r="H5116" s="1"/>
      <c r="I5116" s="1"/>
      <c r="J5116" s="1"/>
    </row>
    <row r="5117" spans="1:10" ht="13.5" customHeight="1" x14ac:dyDescent="0.35">
      <c r="A5117" s="1"/>
      <c r="B5117" s="1"/>
      <c r="C5117" s="1"/>
      <c r="D5117" s="1"/>
      <c r="E5117" s="1"/>
      <c r="F5117" s="1"/>
      <c r="G5117" s="1"/>
      <c r="H5117" s="1"/>
      <c r="I5117" s="1"/>
      <c r="J5117" s="1"/>
    </row>
    <row r="5118" spans="1:10" ht="13.5" customHeight="1" x14ac:dyDescent="0.35">
      <c r="A5118" s="1"/>
      <c r="B5118" s="1"/>
      <c r="C5118" s="1"/>
      <c r="D5118" s="1"/>
      <c r="E5118" s="1"/>
      <c r="F5118" s="1"/>
      <c r="G5118" s="1"/>
      <c r="H5118" s="1"/>
      <c r="I5118" s="1"/>
      <c r="J5118" s="1"/>
    </row>
    <row r="5119" spans="1:10" ht="13.5" customHeight="1" x14ac:dyDescent="0.35">
      <c r="A5119" s="1"/>
      <c r="B5119" s="1"/>
      <c r="C5119" s="1"/>
      <c r="D5119" s="1"/>
      <c r="E5119" s="1"/>
      <c r="F5119" s="1"/>
      <c r="G5119" s="1"/>
      <c r="H5119" s="1"/>
      <c r="I5119" s="1"/>
      <c r="J5119" s="1"/>
    </row>
    <row r="5120" spans="1:10" ht="13.5" customHeight="1" x14ac:dyDescent="0.35">
      <c r="A5120" s="1"/>
      <c r="B5120" s="1"/>
      <c r="C5120" s="1"/>
      <c r="D5120" s="1"/>
      <c r="E5120" s="1"/>
      <c r="F5120" s="1"/>
      <c r="G5120" s="1"/>
      <c r="H5120" s="1"/>
      <c r="I5120" s="1"/>
      <c r="J5120" s="1"/>
    </row>
    <row r="5121" spans="1:10" ht="13.5" customHeight="1" x14ac:dyDescent="0.35">
      <c r="A5121" s="1"/>
      <c r="B5121" s="1"/>
      <c r="C5121" s="1"/>
      <c r="D5121" s="1"/>
      <c r="E5121" s="1"/>
      <c r="F5121" s="1"/>
      <c r="G5121" s="1"/>
      <c r="H5121" s="1"/>
      <c r="I5121" s="1"/>
      <c r="J5121" s="1"/>
    </row>
    <row r="5122" spans="1:10" ht="13.5" customHeight="1" x14ac:dyDescent="0.35">
      <c r="A5122" s="1"/>
      <c r="B5122" s="1"/>
      <c r="C5122" s="1"/>
      <c r="D5122" s="1"/>
      <c r="E5122" s="1"/>
      <c r="F5122" s="1"/>
      <c r="G5122" s="1"/>
      <c r="H5122" s="1"/>
      <c r="I5122" s="1"/>
      <c r="J5122" s="1"/>
    </row>
    <row r="5123" spans="1:10" ht="13.5" customHeight="1" x14ac:dyDescent="0.35">
      <c r="A5123" s="1"/>
      <c r="B5123" s="1"/>
      <c r="C5123" s="1"/>
      <c r="D5123" s="1"/>
      <c r="E5123" s="1"/>
      <c r="F5123" s="1"/>
      <c r="G5123" s="1"/>
      <c r="H5123" s="1"/>
      <c r="I5123" s="1"/>
      <c r="J5123" s="1"/>
    </row>
    <row r="5124" spans="1:10" ht="13.5" customHeight="1" x14ac:dyDescent="0.35">
      <c r="A5124" s="1"/>
      <c r="B5124" s="1"/>
      <c r="C5124" s="1"/>
      <c r="D5124" s="1"/>
      <c r="E5124" s="1"/>
      <c r="F5124" s="1"/>
      <c r="G5124" s="1"/>
      <c r="H5124" s="1"/>
      <c r="I5124" s="1"/>
      <c r="J5124" s="1"/>
    </row>
    <row r="5125" spans="1:10" ht="13.5" customHeight="1" x14ac:dyDescent="0.35">
      <c r="A5125" s="1"/>
      <c r="B5125" s="1"/>
      <c r="C5125" s="1"/>
      <c r="D5125" s="1"/>
      <c r="E5125" s="1"/>
      <c r="F5125" s="1"/>
      <c r="G5125" s="1"/>
      <c r="H5125" s="1"/>
      <c r="I5125" s="1"/>
      <c r="J5125" s="1"/>
    </row>
    <row r="5126" spans="1:10" ht="13.5" customHeight="1" x14ac:dyDescent="0.35">
      <c r="A5126" s="1"/>
      <c r="B5126" s="1"/>
      <c r="C5126" s="1"/>
      <c r="D5126" s="1"/>
      <c r="E5126" s="1"/>
      <c r="F5126" s="1"/>
      <c r="G5126" s="1"/>
      <c r="H5126" s="1"/>
      <c r="I5126" s="1"/>
      <c r="J5126" s="1"/>
    </row>
    <row r="5127" spans="1:10" ht="13.5" customHeight="1" x14ac:dyDescent="0.35">
      <c r="A5127" s="1"/>
      <c r="B5127" s="1"/>
      <c r="C5127" s="1"/>
      <c r="D5127" s="1"/>
      <c r="E5127" s="1"/>
      <c r="F5127" s="1"/>
      <c r="G5127" s="1"/>
      <c r="H5127" s="1"/>
      <c r="I5127" s="1"/>
      <c r="J5127" s="1"/>
    </row>
    <row r="5128" spans="1:10" ht="13.5" customHeight="1" x14ac:dyDescent="0.35">
      <c r="A5128" s="1"/>
      <c r="B5128" s="1"/>
      <c r="C5128" s="1"/>
      <c r="D5128" s="1"/>
      <c r="E5128" s="1"/>
      <c r="F5128" s="1"/>
      <c r="G5128" s="1"/>
      <c r="H5128" s="1"/>
      <c r="I5128" s="1"/>
      <c r="J5128" s="1"/>
    </row>
    <row r="5129" spans="1:10" ht="13.5" customHeight="1" x14ac:dyDescent="0.35">
      <c r="A5129" s="1"/>
      <c r="B5129" s="1"/>
      <c r="C5129" s="1"/>
      <c r="D5129" s="1"/>
      <c r="E5129" s="1"/>
      <c r="F5129" s="1"/>
      <c r="G5129" s="1"/>
      <c r="H5129" s="1"/>
      <c r="I5129" s="1"/>
      <c r="J5129" s="1"/>
    </row>
    <row r="5130" spans="1:10" ht="13.5" customHeight="1" x14ac:dyDescent="0.35">
      <c r="A5130" s="1"/>
      <c r="B5130" s="1"/>
      <c r="C5130" s="1"/>
      <c r="D5130" s="1"/>
      <c r="E5130" s="1"/>
      <c r="F5130" s="1"/>
      <c r="G5130" s="1"/>
      <c r="H5130" s="1"/>
      <c r="I5130" s="1"/>
      <c r="J5130" s="1"/>
    </row>
    <row r="5131" spans="1:10" ht="13.5" customHeight="1" x14ac:dyDescent="0.35">
      <c r="A5131" s="1"/>
      <c r="B5131" s="1"/>
      <c r="C5131" s="1"/>
      <c r="D5131" s="1"/>
      <c r="E5131" s="1"/>
      <c r="F5131" s="1"/>
      <c r="G5131" s="1"/>
      <c r="H5131" s="1"/>
      <c r="I5131" s="1"/>
      <c r="J5131" s="1"/>
    </row>
    <row r="5132" spans="1:10" ht="13.5" customHeight="1" x14ac:dyDescent="0.35">
      <c r="A5132" s="1"/>
      <c r="B5132" s="1"/>
      <c r="C5132" s="1"/>
      <c r="D5132" s="1"/>
      <c r="E5132" s="1"/>
      <c r="F5132" s="1"/>
      <c r="G5132" s="1"/>
      <c r="H5132" s="1"/>
      <c r="I5132" s="1"/>
      <c r="J5132" s="1"/>
    </row>
    <row r="5133" spans="1:10" ht="13.5" customHeight="1" x14ac:dyDescent="0.35">
      <c r="A5133" s="1"/>
      <c r="B5133" s="1"/>
      <c r="C5133" s="1"/>
      <c r="D5133" s="1"/>
      <c r="E5133" s="1"/>
      <c r="F5133" s="1"/>
      <c r="G5133" s="1"/>
      <c r="H5133" s="1"/>
      <c r="I5133" s="1"/>
      <c r="J5133" s="1"/>
    </row>
    <row r="5134" spans="1:10" ht="13.5" customHeight="1" x14ac:dyDescent="0.35">
      <c r="A5134" s="1"/>
      <c r="B5134" s="1"/>
      <c r="C5134" s="1"/>
      <c r="D5134" s="1"/>
      <c r="E5134" s="1"/>
      <c r="F5134" s="1"/>
      <c r="G5134" s="1"/>
      <c r="H5134" s="1"/>
      <c r="I5134" s="1"/>
      <c r="J5134" s="1"/>
    </row>
    <row r="5135" spans="1:10" ht="13.5" customHeight="1" x14ac:dyDescent="0.35">
      <c r="A5135" s="1"/>
      <c r="B5135" s="1"/>
      <c r="C5135" s="1"/>
      <c r="D5135" s="1"/>
      <c r="E5135" s="1"/>
      <c r="F5135" s="1"/>
      <c r="G5135" s="1"/>
      <c r="H5135" s="1"/>
      <c r="I5135" s="1"/>
      <c r="J5135" s="1"/>
    </row>
    <row r="5136" spans="1:10" ht="13.5" customHeight="1" x14ac:dyDescent="0.35">
      <c r="A5136" s="1"/>
      <c r="B5136" s="1"/>
      <c r="C5136" s="1"/>
      <c r="D5136" s="1"/>
      <c r="E5136" s="1"/>
      <c r="F5136" s="1"/>
      <c r="G5136" s="1"/>
      <c r="H5136" s="1"/>
      <c r="I5136" s="1"/>
      <c r="J5136" s="1"/>
    </row>
    <row r="5137" spans="1:10" ht="13.5" customHeight="1" x14ac:dyDescent="0.35">
      <c r="A5137" s="1"/>
      <c r="B5137" s="1"/>
      <c r="C5137" s="1"/>
      <c r="D5137" s="1"/>
      <c r="E5137" s="1"/>
      <c r="F5137" s="1"/>
      <c r="G5137" s="1"/>
      <c r="H5137" s="1"/>
      <c r="I5137" s="1"/>
      <c r="J5137" s="1"/>
    </row>
    <row r="5138" spans="1:10" ht="13.5" customHeight="1" x14ac:dyDescent="0.35">
      <c r="A5138" s="1"/>
      <c r="B5138" s="1"/>
      <c r="C5138" s="1"/>
      <c r="D5138" s="1"/>
      <c r="E5138" s="1"/>
      <c r="F5138" s="1"/>
      <c r="G5138" s="1"/>
      <c r="H5138" s="1"/>
      <c r="I5138" s="1"/>
      <c r="J5138" s="1"/>
    </row>
    <row r="5139" spans="1:10" ht="13.5" customHeight="1" x14ac:dyDescent="0.35">
      <c r="A5139" s="1"/>
      <c r="B5139" s="1"/>
      <c r="C5139" s="1"/>
      <c r="D5139" s="1"/>
      <c r="E5139" s="1"/>
      <c r="F5139" s="1"/>
      <c r="G5139" s="1"/>
      <c r="H5139" s="1"/>
      <c r="I5139" s="1"/>
      <c r="J5139" s="1"/>
    </row>
    <row r="5140" spans="1:10" ht="13.5" customHeight="1" x14ac:dyDescent="0.35">
      <c r="A5140" s="1"/>
      <c r="B5140" s="1"/>
      <c r="C5140" s="1"/>
      <c r="D5140" s="1"/>
      <c r="E5140" s="1"/>
      <c r="F5140" s="1"/>
      <c r="G5140" s="1"/>
      <c r="H5140" s="1"/>
      <c r="I5140" s="1"/>
      <c r="J5140" s="1"/>
    </row>
    <row r="5141" spans="1:10" ht="13.5" customHeight="1" x14ac:dyDescent="0.35">
      <c r="A5141" s="1"/>
      <c r="B5141" s="1"/>
      <c r="C5141" s="1"/>
      <c r="D5141" s="1"/>
      <c r="E5141" s="1"/>
      <c r="F5141" s="1"/>
      <c r="G5141" s="1"/>
      <c r="H5141" s="1"/>
      <c r="I5141" s="1"/>
      <c r="J5141" s="1"/>
    </row>
    <row r="5142" spans="1:10" ht="13.5" customHeight="1" x14ac:dyDescent="0.35">
      <c r="A5142" s="1"/>
      <c r="B5142" s="1"/>
      <c r="C5142" s="1"/>
      <c r="D5142" s="1"/>
      <c r="E5142" s="1"/>
      <c r="F5142" s="1"/>
      <c r="G5142" s="1"/>
      <c r="H5142" s="1"/>
      <c r="I5142" s="1"/>
      <c r="J5142" s="1"/>
    </row>
    <row r="5143" spans="1:10" ht="13.5" customHeight="1" x14ac:dyDescent="0.35">
      <c r="A5143" s="1"/>
      <c r="B5143" s="1"/>
      <c r="C5143" s="1"/>
      <c r="D5143" s="1"/>
      <c r="E5143" s="1"/>
      <c r="F5143" s="1"/>
      <c r="G5143" s="1"/>
      <c r="H5143" s="1"/>
      <c r="I5143" s="1"/>
      <c r="J5143" s="1"/>
    </row>
    <row r="5144" spans="1:10" ht="13.5" customHeight="1" x14ac:dyDescent="0.35">
      <c r="A5144" s="1"/>
      <c r="B5144" s="1"/>
      <c r="C5144" s="1"/>
      <c r="D5144" s="1"/>
      <c r="E5144" s="1"/>
      <c r="F5144" s="1"/>
      <c r="G5144" s="1"/>
      <c r="H5144" s="1"/>
      <c r="I5144" s="1"/>
      <c r="J5144" s="1"/>
    </row>
    <row r="5145" spans="1:10" ht="13.5" customHeight="1" x14ac:dyDescent="0.35">
      <c r="A5145" s="1"/>
      <c r="B5145" s="1"/>
      <c r="C5145" s="1"/>
      <c r="D5145" s="1"/>
      <c r="E5145" s="1"/>
      <c r="F5145" s="1"/>
      <c r="G5145" s="1"/>
      <c r="H5145" s="1"/>
      <c r="I5145" s="1"/>
      <c r="J5145" s="1"/>
    </row>
    <row r="5146" spans="1:10" ht="13.5" customHeight="1" x14ac:dyDescent="0.35">
      <c r="A5146" s="1"/>
      <c r="B5146" s="1"/>
      <c r="C5146" s="1"/>
      <c r="D5146" s="1"/>
      <c r="E5146" s="1"/>
      <c r="F5146" s="1"/>
      <c r="G5146" s="1"/>
      <c r="H5146" s="1"/>
      <c r="I5146" s="1"/>
      <c r="J5146" s="1"/>
    </row>
    <row r="5147" spans="1:10" ht="13.5" customHeight="1" x14ac:dyDescent="0.35">
      <c r="A5147" s="1"/>
      <c r="B5147" s="1"/>
      <c r="C5147" s="1"/>
      <c r="D5147" s="1"/>
      <c r="E5147" s="1"/>
      <c r="F5147" s="1"/>
      <c r="G5147" s="1"/>
      <c r="H5147" s="1"/>
      <c r="I5147" s="1"/>
      <c r="J5147" s="1"/>
    </row>
    <row r="5148" spans="1:10" ht="13.5" customHeight="1" x14ac:dyDescent="0.35">
      <c r="A5148" s="1"/>
      <c r="B5148" s="1"/>
      <c r="C5148" s="1"/>
      <c r="D5148" s="1"/>
      <c r="E5148" s="1"/>
      <c r="F5148" s="1"/>
      <c r="G5148" s="1"/>
      <c r="H5148" s="1"/>
      <c r="I5148" s="1"/>
      <c r="J5148" s="1"/>
    </row>
    <row r="5149" spans="1:10" ht="13.5" customHeight="1" x14ac:dyDescent="0.35">
      <c r="A5149" s="1"/>
      <c r="B5149" s="1"/>
      <c r="C5149" s="1"/>
      <c r="D5149" s="1"/>
      <c r="E5149" s="1"/>
      <c r="F5149" s="1"/>
      <c r="G5149" s="1"/>
      <c r="H5149" s="1"/>
      <c r="I5149" s="1"/>
      <c r="J5149" s="1"/>
    </row>
    <row r="5150" spans="1:10" ht="13.5" customHeight="1" x14ac:dyDescent="0.35">
      <c r="A5150" s="1"/>
      <c r="B5150" s="1"/>
      <c r="C5150" s="1"/>
      <c r="D5150" s="1"/>
      <c r="E5150" s="1"/>
      <c r="F5150" s="1"/>
      <c r="G5150" s="1"/>
      <c r="H5150" s="1"/>
      <c r="I5150" s="1"/>
      <c r="J5150" s="1"/>
    </row>
    <row r="5151" spans="1:10" ht="13.5" customHeight="1" x14ac:dyDescent="0.35">
      <c r="A5151" s="1"/>
      <c r="B5151" s="1"/>
      <c r="C5151" s="1"/>
      <c r="D5151" s="1"/>
      <c r="E5151" s="1"/>
      <c r="F5151" s="1"/>
      <c r="G5151" s="1"/>
      <c r="H5151" s="1"/>
      <c r="I5151" s="1"/>
      <c r="J5151" s="1"/>
    </row>
    <row r="5152" spans="1:10" ht="13.5" customHeight="1" x14ac:dyDescent="0.35">
      <c r="A5152" s="1"/>
      <c r="B5152" s="1"/>
      <c r="C5152" s="1"/>
      <c r="D5152" s="1"/>
      <c r="E5152" s="1"/>
      <c r="F5152" s="1"/>
      <c r="G5152" s="1"/>
      <c r="H5152" s="1"/>
      <c r="I5152" s="1"/>
      <c r="J5152" s="1"/>
    </row>
    <row r="5153" spans="1:10" ht="13.5" customHeight="1" x14ac:dyDescent="0.35">
      <c r="A5153" s="1"/>
      <c r="B5153" s="1"/>
      <c r="C5153" s="1"/>
      <c r="D5153" s="1"/>
      <c r="E5153" s="1"/>
      <c r="F5153" s="1"/>
      <c r="G5153" s="1"/>
      <c r="H5153" s="1"/>
      <c r="I5153" s="1"/>
      <c r="J5153" s="1"/>
    </row>
    <row r="5154" spans="1:10" ht="13.5" customHeight="1" x14ac:dyDescent="0.35">
      <c r="A5154" s="1"/>
      <c r="B5154" s="1"/>
      <c r="C5154" s="1"/>
      <c r="D5154" s="1"/>
      <c r="E5154" s="1"/>
      <c r="F5154" s="1"/>
      <c r="G5154" s="1"/>
      <c r="H5154" s="1"/>
      <c r="I5154" s="1"/>
      <c r="J5154" s="1"/>
    </row>
    <row r="5155" spans="1:10" ht="13.5" customHeight="1" x14ac:dyDescent="0.35">
      <c r="A5155" s="1"/>
      <c r="B5155" s="1"/>
      <c r="C5155" s="1"/>
      <c r="D5155" s="1"/>
      <c r="E5155" s="1"/>
      <c r="F5155" s="1"/>
      <c r="G5155" s="1"/>
      <c r="H5155" s="1"/>
      <c r="I5155" s="1"/>
      <c r="J5155" s="1"/>
    </row>
    <row r="5156" spans="1:10" ht="13.5" customHeight="1" x14ac:dyDescent="0.35">
      <c r="A5156" s="1"/>
      <c r="B5156" s="1"/>
      <c r="C5156" s="1"/>
      <c r="D5156" s="1"/>
      <c r="E5156" s="1"/>
      <c r="F5156" s="1"/>
      <c r="G5156" s="1"/>
      <c r="H5156" s="1"/>
      <c r="I5156" s="1"/>
      <c r="J5156" s="1"/>
    </row>
    <row r="5157" spans="1:10" ht="13.5" customHeight="1" x14ac:dyDescent="0.35">
      <c r="A5157" s="1"/>
      <c r="B5157" s="1"/>
      <c r="C5157" s="1"/>
      <c r="D5157" s="1"/>
      <c r="E5157" s="1"/>
      <c r="F5157" s="1"/>
      <c r="G5157" s="1"/>
      <c r="H5157" s="1"/>
      <c r="I5157" s="1"/>
      <c r="J5157" s="1"/>
    </row>
    <row r="5158" spans="1:10" ht="13.5" customHeight="1" x14ac:dyDescent="0.35">
      <c r="A5158" s="1"/>
      <c r="B5158" s="1"/>
      <c r="C5158" s="1"/>
      <c r="D5158" s="1"/>
      <c r="E5158" s="1"/>
      <c r="F5158" s="1"/>
      <c r="G5158" s="1"/>
      <c r="H5158" s="1"/>
      <c r="I5158" s="1"/>
      <c r="J5158" s="1"/>
    </row>
    <row r="5159" spans="1:10" ht="13.5" customHeight="1" x14ac:dyDescent="0.35">
      <c r="A5159" s="1"/>
      <c r="B5159" s="1"/>
      <c r="C5159" s="1"/>
      <c r="D5159" s="1"/>
      <c r="E5159" s="1"/>
      <c r="F5159" s="1"/>
      <c r="G5159" s="1"/>
      <c r="H5159" s="1"/>
      <c r="I5159" s="1"/>
      <c r="J5159" s="1"/>
    </row>
    <row r="5160" spans="1:10" ht="13.5" customHeight="1" x14ac:dyDescent="0.35">
      <c r="A5160" s="1"/>
      <c r="B5160" s="1"/>
      <c r="C5160" s="1"/>
      <c r="D5160" s="1"/>
      <c r="E5160" s="1"/>
      <c r="F5160" s="1"/>
      <c r="G5160" s="1"/>
      <c r="H5160" s="1"/>
      <c r="I5160" s="1"/>
      <c r="J5160" s="1"/>
    </row>
    <row r="5161" spans="1:10" ht="13.5" customHeight="1" x14ac:dyDescent="0.35">
      <c r="A5161" s="1"/>
      <c r="B5161" s="1"/>
      <c r="C5161" s="1"/>
      <c r="D5161" s="1"/>
      <c r="E5161" s="1"/>
      <c r="F5161" s="1"/>
      <c r="G5161" s="1"/>
      <c r="H5161" s="1"/>
      <c r="I5161" s="1"/>
      <c r="J5161" s="1"/>
    </row>
    <row r="5162" spans="1:10" ht="13.5" customHeight="1" x14ac:dyDescent="0.35">
      <c r="A5162" s="1"/>
      <c r="B5162" s="1"/>
      <c r="C5162" s="1"/>
      <c r="D5162" s="1"/>
      <c r="E5162" s="1"/>
      <c r="F5162" s="1"/>
      <c r="G5162" s="1"/>
      <c r="H5162" s="1"/>
      <c r="I5162" s="1"/>
      <c r="J5162" s="1"/>
    </row>
    <row r="5163" spans="1:10" ht="13.5" customHeight="1" x14ac:dyDescent="0.35">
      <c r="A5163" s="1"/>
      <c r="B5163" s="1"/>
      <c r="C5163" s="1"/>
      <c r="D5163" s="1"/>
      <c r="E5163" s="1"/>
      <c r="F5163" s="1"/>
      <c r="G5163" s="1"/>
      <c r="H5163" s="1"/>
      <c r="I5163" s="1"/>
      <c r="J5163" s="1"/>
    </row>
    <row r="5164" spans="1:10" ht="13.5" customHeight="1" x14ac:dyDescent="0.35">
      <c r="A5164" s="1"/>
      <c r="B5164" s="1"/>
      <c r="C5164" s="1"/>
      <c r="D5164" s="1"/>
      <c r="E5164" s="1"/>
      <c r="F5164" s="1"/>
      <c r="G5164" s="1"/>
      <c r="H5164" s="1"/>
      <c r="I5164" s="1"/>
      <c r="J5164" s="1"/>
    </row>
    <row r="5165" spans="1:10" ht="13.5" customHeight="1" x14ac:dyDescent="0.35">
      <c r="A5165" s="1"/>
      <c r="B5165" s="1"/>
      <c r="C5165" s="1"/>
      <c r="D5165" s="1"/>
      <c r="E5165" s="1"/>
      <c r="F5165" s="1"/>
      <c r="G5165" s="1"/>
      <c r="H5165" s="1"/>
      <c r="I5165" s="1"/>
      <c r="J5165" s="1"/>
    </row>
    <row r="5166" spans="1:10" ht="13.5" customHeight="1" x14ac:dyDescent="0.35">
      <c r="A5166" s="1"/>
      <c r="B5166" s="1"/>
      <c r="C5166" s="1"/>
      <c r="D5166" s="1"/>
      <c r="E5166" s="1"/>
      <c r="F5166" s="1"/>
      <c r="G5166" s="1"/>
      <c r="H5166" s="1"/>
      <c r="I5166" s="1"/>
      <c r="J5166" s="1"/>
    </row>
    <row r="5167" spans="1:10" ht="13.5" customHeight="1" x14ac:dyDescent="0.35">
      <c r="A5167" s="1"/>
      <c r="B5167" s="1"/>
      <c r="C5167" s="1"/>
      <c r="D5167" s="1"/>
      <c r="E5167" s="1"/>
      <c r="F5167" s="1"/>
      <c r="G5167" s="1"/>
      <c r="H5167" s="1"/>
      <c r="I5167" s="1"/>
      <c r="J5167" s="1"/>
    </row>
    <row r="5168" spans="1:10" ht="13.5" customHeight="1" x14ac:dyDescent="0.35">
      <c r="A5168" s="1"/>
      <c r="B5168" s="1"/>
      <c r="C5168" s="1"/>
      <c r="D5168" s="1"/>
      <c r="E5168" s="1"/>
      <c r="F5168" s="1"/>
      <c r="G5168" s="1"/>
      <c r="H5168" s="1"/>
      <c r="I5168" s="1"/>
      <c r="J5168" s="1"/>
    </row>
    <row r="5169" spans="1:10" ht="13.5" customHeight="1" x14ac:dyDescent="0.35">
      <c r="A5169" s="1"/>
      <c r="B5169" s="1"/>
      <c r="C5169" s="1"/>
      <c r="D5169" s="1"/>
      <c r="E5169" s="1"/>
      <c r="F5169" s="1"/>
      <c r="G5169" s="1"/>
      <c r="H5169" s="1"/>
      <c r="I5169" s="1"/>
      <c r="J5169" s="1"/>
    </row>
    <row r="5170" spans="1:10" ht="13.5" customHeight="1" x14ac:dyDescent="0.35">
      <c r="A5170" s="1"/>
      <c r="B5170" s="1"/>
      <c r="C5170" s="1"/>
      <c r="D5170" s="1"/>
      <c r="E5170" s="1"/>
      <c r="F5170" s="1"/>
      <c r="G5170" s="1"/>
      <c r="H5170" s="1"/>
      <c r="I5170" s="1"/>
      <c r="J5170" s="1"/>
    </row>
    <row r="5171" spans="1:10" ht="13.5" customHeight="1" x14ac:dyDescent="0.35">
      <c r="A5171" s="1"/>
      <c r="B5171" s="1"/>
      <c r="C5171" s="1"/>
      <c r="D5171" s="1"/>
      <c r="E5171" s="1"/>
      <c r="F5171" s="1"/>
      <c r="G5171" s="1"/>
      <c r="H5171" s="1"/>
      <c r="I5171" s="1"/>
      <c r="J5171" s="1"/>
    </row>
    <row r="5172" spans="1:10" ht="13.5" customHeight="1" x14ac:dyDescent="0.35">
      <c r="A5172" s="1"/>
      <c r="B5172" s="1"/>
      <c r="C5172" s="1"/>
      <c r="D5172" s="1"/>
      <c r="E5172" s="1"/>
      <c r="F5172" s="1"/>
      <c r="G5172" s="1"/>
      <c r="H5172" s="1"/>
      <c r="I5172" s="1"/>
      <c r="J5172" s="1"/>
    </row>
    <row r="5173" spans="1:10" ht="13.5" customHeight="1" x14ac:dyDescent="0.35">
      <c r="A5173" s="1"/>
      <c r="B5173" s="1"/>
      <c r="C5173" s="1"/>
      <c r="D5173" s="1"/>
      <c r="E5173" s="1"/>
      <c r="F5173" s="1"/>
      <c r="G5173" s="1"/>
      <c r="H5173" s="1"/>
      <c r="I5173" s="1"/>
      <c r="J5173" s="1"/>
    </row>
    <row r="5174" spans="1:10" ht="13.5" customHeight="1" x14ac:dyDescent="0.35">
      <c r="A5174" s="1"/>
      <c r="B5174" s="1"/>
      <c r="C5174" s="1"/>
      <c r="D5174" s="1"/>
      <c r="E5174" s="1"/>
      <c r="F5174" s="1"/>
      <c r="G5174" s="1"/>
      <c r="H5174" s="1"/>
      <c r="I5174" s="1"/>
      <c r="J5174" s="1"/>
    </row>
    <row r="5175" spans="1:10" ht="13.5" customHeight="1" x14ac:dyDescent="0.35">
      <c r="A5175" s="1"/>
      <c r="B5175" s="1"/>
      <c r="C5175" s="1"/>
      <c r="D5175" s="1"/>
      <c r="E5175" s="1"/>
      <c r="F5175" s="1"/>
      <c r="G5175" s="1"/>
      <c r="H5175" s="1"/>
      <c r="I5175" s="1"/>
      <c r="J5175" s="1"/>
    </row>
    <row r="5176" spans="1:10" ht="13.5" customHeight="1" x14ac:dyDescent="0.35">
      <c r="A5176" s="1"/>
      <c r="B5176" s="1"/>
      <c r="C5176" s="1"/>
      <c r="D5176" s="1"/>
      <c r="E5176" s="1"/>
      <c r="F5176" s="1"/>
      <c r="G5176" s="1"/>
      <c r="H5176" s="1"/>
      <c r="I5176" s="1"/>
      <c r="J5176" s="1"/>
    </row>
    <row r="5177" spans="1:10" ht="13.5" customHeight="1" x14ac:dyDescent="0.35">
      <c r="A5177" s="1"/>
      <c r="B5177" s="1"/>
      <c r="C5177" s="1"/>
      <c r="D5177" s="1"/>
      <c r="E5177" s="1"/>
      <c r="F5177" s="1"/>
      <c r="G5177" s="1"/>
      <c r="H5177" s="1"/>
      <c r="I5177" s="1"/>
      <c r="J5177" s="1"/>
    </row>
    <row r="5178" spans="1:10" ht="13.5" customHeight="1" x14ac:dyDescent="0.35">
      <c r="A5178" s="1"/>
      <c r="B5178" s="1"/>
      <c r="C5178" s="1"/>
      <c r="D5178" s="1"/>
      <c r="E5178" s="1"/>
      <c r="F5178" s="1"/>
      <c r="G5178" s="1"/>
      <c r="H5178" s="1"/>
      <c r="I5178" s="1"/>
      <c r="J5178" s="1"/>
    </row>
    <row r="5179" spans="1:10" ht="13.5" customHeight="1" x14ac:dyDescent="0.35">
      <c r="A5179" s="1"/>
      <c r="B5179" s="1"/>
      <c r="C5179" s="1"/>
      <c r="D5179" s="1"/>
      <c r="E5179" s="1"/>
      <c r="F5179" s="1"/>
      <c r="G5179" s="1"/>
      <c r="H5179" s="1"/>
      <c r="I5179" s="1"/>
      <c r="J5179" s="1"/>
    </row>
    <row r="5180" spans="1:10" ht="13.5" customHeight="1" x14ac:dyDescent="0.35">
      <c r="A5180" s="1"/>
      <c r="B5180" s="1"/>
      <c r="C5180" s="1"/>
      <c r="D5180" s="1"/>
      <c r="E5180" s="1"/>
      <c r="F5180" s="1"/>
      <c r="G5180" s="1"/>
      <c r="H5180" s="1"/>
      <c r="I5180" s="1"/>
      <c r="J5180" s="1"/>
    </row>
    <row r="5181" spans="1:10" ht="13.5" customHeight="1" x14ac:dyDescent="0.35">
      <c r="A5181" s="1"/>
      <c r="B5181" s="1"/>
      <c r="C5181" s="1"/>
      <c r="D5181" s="1"/>
      <c r="E5181" s="1"/>
      <c r="F5181" s="1"/>
      <c r="G5181" s="1"/>
      <c r="H5181" s="1"/>
      <c r="I5181" s="1"/>
      <c r="J5181" s="1"/>
    </row>
    <row r="5182" spans="1:10" ht="13.5" customHeight="1" x14ac:dyDescent="0.35">
      <c r="A5182" s="1"/>
      <c r="B5182" s="1"/>
      <c r="C5182" s="1"/>
      <c r="D5182" s="1"/>
      <c r="E5182" s="1"/>
      <c r="F5182" s="1"/>
      <c r="G5182" s="1"/>
      <c r="H5182" s="1"/>
      <c r="I5182" s="1"/>
      <c r="J5182" s="1"/>
    </row>
    <row r="5183" spans="1:10" ht="13.5" customHeight="1" x14ac:dyDescent="0.35">
      <c r="A5183" s="1"/>
      <c r="B5183" s="1"/>
      <c r="C5183" s="1"/>
      <c r="D5183" s="1"/>
      <c r="E5183" s="1"/>
      <c r="F5183" s="1"/>
      <c r="G5183" s="1"/>
      <c r="H5183" s="1"/>
      <c r="I5183" s="1"/>
      <c r="J5183" s="1"/>
    </row>
    <row r="5184" spans="1:10" ht="13.5" customHeight="1" x14ac:dyDescent="0.35">
      <c r="A5184" s="1"/>
      <c r="B5184" s="1"/>
      <c r="C5184" s="1"/>
      <c r="D5184" s="1"/>
      <c r="E5184" s="1"/>
      <c r="F5184" s="1"/>
      <c r="G5184" s="1"/>
      <c r="H5184" s="1"/>
      <c r="I5184" s="1"/>
      <c r="J5184" s="1"/>
    </row>
    <row r="5185" spans="1:10" ht="13.5" customHeight="1" x14ac:dyDescent="0.35">
      <c r="A5185" s="1"/>
      <c r="B5185" s="1"/>
      <c r="C5185" s="1"/>
      <c r="D5185" s="1"/>
      <c r="E5185" s="1"/>
      <c r="F5185" s="1"/>
      <c r="G5185" s="1"/>
      <c r="H5185" s="1"/>
      <c r="I5185" s="1"/>
      <c r="J5185" s="1"/>
    </row>
    <row r="5186" spans="1:10" ht="13.5" customHeight="1" x14ac:dyDescent="0.35">
      <c r="A5186" s="1"/>
      <c r="B5186" s="1"/>
      <c r="C5186" s="1"/>
      <c r="D5186" s="1"/>
      <c r="E5186" s="1"/>
      <c r="F5186" s="1"/>
      <c r="G5186" s="1"/>
      <c r="H5186" s="1"/>
      <c r="I5186" s="1"/>
      <c r="J5186" s="1"/>
    </row>
    <row r="5187" spans="1:10" ht="13.5" customHeight="1" x14ac:dyDescent="0.35">
      <c r="A5187" s="1"/>
      <c r="B5187" s="1"/>
      <c r="C5187" s="1"/>
      <c r="D5187" s="1"/>
      <c r="E5187" s="1"/>
      <c r="F5187" s="1"/>
      <c r="G5187" s="1"/>
      <c r="H5187" s="1"/>
      <c r="I5187" s="1"/>
      <c r="J5187" s="1"/>
    </row>
    <row r="5188" spans="1:10" ht="13.5" customHeight="1" x14ac:dyDescent="0.35">
      <c r="A5188" s="1"/>
      <c r="B5188" s="1"/>
      <c r="C5188" s="1"/>
      <c r="D5188" s="1"/>
      <c r="E5188" s="1"/>
      <c r="F5188" s="1"/>
      <c r="G5188" s="1"/>
      <c r="H5188" s="1"/>
      <c r="I5188" s="1"/>
      <c r="J5188" s="1"/>
    </row>
    <row r="5189" spans="1:10" ht="13.5" customHeight="1" x14ac:dyDescent="0.35">
      <c r="A5189" s="1"/>
      <c r="B5189" s="1"/>
      <c r="C5189" s="1"/>
      <c r="D5189" s="1"/>
      <c r="E5189" s="1"/>
      <c r="F5189" s="1"/>
      <c r="G5189" s="1"/>
      <c r="H5189" s="1"/>
      <c r="I5189" s="1"/>
      <c r="J5189" s="1"/>
    </row>
    <row r="5190" spans="1:10" ht="13.5" customHeight="1" x14ac:dyDescent="0.35">
      <c r="A5190" s="1"/>
      <c r="B5190" s="1"/>
      <c r="C5190" s="1"/>
      <c r="D5190" s="1"/>
      <c r="E5190" s="1"/>
      <c r="F5190" s="1"/>
      <c r="G5190" s="1"/>
      <c r="H5190" s="1"/>
      <c r="I5190" s="1"/>
      <c r="J5190" s="1"/>
    </row>
    <row r="5191" spans="1:10" ht="13.5" customHeight="1" x14ac:dyDescent="0.35">
      <c r="A5191" s="1"/>
      <c r="B5191" s="1"/>
      <c r="C5191" s="1"/>
      <c r="D5191" s="1"/>
      <c r="E5191" s="1"/>
      <c r="F5191" s="1"/>
      <c r="G5191" s="1"/>
      <c r="H5191" s="1"/>
      <c r="I5191" s="1"/>
      <c r="J5191" s="1"/>
    </row>
    <row r="5192" spans="1:10" ht="13.5" customHeight="1" x14ac:dyDescent="0.35">
      <c r="A5192" s="1"/>
      <c r="B5192" s="1"/>
      <c r="C5192" s="1"/>
      <c r="D5192" s="1"/>
      <c r="E5192" s="1"/>
      <c r="F5192" s="1"/>
      <c r="G5192" s="1"/>
      <c r="H5192" s="1"/>
      <c r="I5192" s="1"/>
      <c r="J5192" s="1"/>
    </row>
    <row r="5193" spans="1:10" ht="13.5" customHeight="1" x14ac:dyDescent="0.35">
      <c r="A5193" s="1"/>
      <c r="B5193" s="1"/>
      <c r="C5193" s="1"/>
      <c r="D5193" s="1"/>
      <c r="E5193" s="1"/>
      <c r="F5193" s="1"/>
      <c r="G5193" s="1"/>
      <c r="H5193" s="1"/>
      <c r="I5193" s="1"/>
      <c r="J5193" s="1"/>
    </row>
    <row r="5194" spans="1:10" ht="13.5" customHeight="1" x14ac:dyDescent="0.35">
      <c r="A5194" s="1"/>
      <c r="B5194" s="1"/>
      <c r="C5194" s="1"/>
      <c r="D5194" s="1"/>
      <c r="E5194" s="1"/>
      <c r="F5194" s="1"/>
      <c r="G5194" s="1"/>
      <c r="H5194" s="1"/>
      <c r="I5194" s="1"/>
      <c r="J5194" s="1"/>
    </row>
    <row r="5195" spans="1:10" ht="13.5" customHeight="1" x14ac:dyDescent="0.35">
      <c r="A5195" s="1"/>
      <c r="B5195" s="1"/>
      <c r="C5195" s="1"/>
      <c r="D5195" s="1"/>
      <c r="E5195" s="1"/>
      <c r="F5195" s="1"/>
      <c r="G5195" s="1"/>
      <c r="H5195" s="1"/>
      <c r="I5195" s="1"/>
      <c r="J5195" s="1"/>
    </row>
    <row r="5196" spans="1:10" ht="13.5" customHeight="1" x14ac:dyDescent="0.35">
      <c r="A5196" s="1"/>
      <c r="B5196" s="1"/>
      <c r="C5196" s="1"/>
      <c r="D5196" s="1"/>
      <c r="E5196" s="1"/>
      <c r="F5196" s="1"/>
      <c r="G5196" s="1"/>
      <c r="H5196" s="1"/>
      <c r="I5196" s="1"/>
      <c r="J5196" s="1"/>
    </row>
    <row r="5197" spans="1:10" ht="13.5" customHeight="1" x14ac:dyDescent="0.35">
      <c r="A5197" s="1"/>
      <c r="B5197" s="1"/>
      <c r="C5197" s="1"/>
      <c r="D5197" s="1"/>
      <c r="E5197" s="1"/>
      <c r="F5197" s="1"/>
      <c r="G5197" s="1"/>
      <c r="H5197" s="1"/>
      <c r="I5197" s="1"/>
      <c r="J5197" s="1"/>
    </row>
    <row r="5198" spans="1:10" ht="13.5" customHeight="1" x14ac:dyDescent="0.35">
      <c r="A5198" s="1"/>
      <c r="B5198" s="1"/>
      <c r="C5198" s="1"/>
      <c r="D5198" s="1"/>
      <c r="E5198" s="1"/>
      <c r="F5198" s="1"/>
      <c r="G5198" s="1"/>
      <c r="H5198" s="1"/>
      <c r="I5198" s="1"/>
      <c r="J5198" s="1"/>
    </row>
    <row r="5199" spans="1:10" ht="13.5" customHeight="1" x14ac:dyDescent="0.35">
      <c r="A5199" s="1"/>
      <c r="B5199" s="1"/>
      <c r="C5199" s="1"/>
      <c r="D5199" s="1"/>
      <c r="E5199" s="1"/>
      <c r="F5199" s="1"/>
      <c r="G5199" s="1"/>
      <c r="H5199" s="1"/>
      <c r="I5199" s="1"/>
      <c r="J5199" s="1"/>
    </row>
    <row r="5200" spans="1:10" ht="13.5" customHeight="1" x14ac:dyDescent="0.35">
      <c r="A5200" s="1"/>
      <c r="B5200" s="1"/>
      <c r="C5200" s="1"/>
      <c r="D5200" s="1"/>
      <c r="E5200" s="1"/>
      <c r="F5200" s="1"/>
      <c r="G5200" s="1"/>
      <c r="H5200" s="1"/>
      <c r="I5200" s="1"/>
      <c r="J5200" s="1"/>
    </row>
    <row r="5201" spans="1:10" ht="13.5" customHeight="1" x14ac:dyDescent="0.35">
      <c r="A5201" s="1"/>
      <c r="B5201" s="1"/>
      <c r="C5201" s="1"/>
      <c r="D5201" s="1"/>
      <c r="E5201" s="1"/>
      <c r="F5201" s="1"/>
      <c r="G5201" s="1"/>
      <c r="H5201" s="1"/>
      <c r="I5201" s="1"/>
      <c r="J5201" s="1"/>
    </row>
    <row r="5202" spans="1:10" ht="13.5" customHeight="1" x14ac:dyDescent="0.35">
      <c r="A5202" s="1"/>
      <c r="B5202" s="1"/>
      <c r="C5202" s="1"/>
      <c r="D5202" s="1"/>
      <c r="E5202" s="1"/>
      <c r="F5202" s="1"/>
      <c r="G5202" s="1"/>
      <c r="H5202" s="1"/>
      <c r="I5202" s="1"/>
      <c r="J5202" s="1"/>
    </row>
    <row r="5203" spans="1:10" ht="13.5" customHeight="1" x14ac:dyDescent="0.35">
      <c r="A5203" s="1"/>
      <c r="B5203" s="1"/>
      <c r="C5203" s="1"/>
      <c r="D5203" s="1"/>
      <c r="E5203" s="1"/>
      <c r="F5203" s="1"/>
      <c r="G5203" s="1"/>
      <c r="H5203" s="1"/>
      <c r="I5203" s="1"/>
      <c r="J5203" s="1"/>
    </row>
    <row r="5204" spans="1:10" ht="13.5" customHeight="1" x14ac:dyDescent="0.35">
      <c r="A5204" s="1"/>
      <c r="B5204" s="1"/>
      <c r="C5204" s="1"/>
      <c r="D5204" s="1"/>
      <c r="E5204" s="1"/>
      <c r="F5204" s="1"/>
      <c r="G5204" s="1"/>
      <c r="H5204" s="1"/>
      <c r="I5204" s="1"/>
      <c r="J5204" s="1"/>
    </row>
    <row r="5205" spans="1:10" ht="13.5" customHeight="1" x14ac:dyDescent="0.35">
      <c r="A5205" s="1"/>
      <c r="B5205" s="1"/>
      <c r="C5205" s="1"/>
      <c r="D5205" s="1"/>
      <c r="E5205" s="1"/>
      <c r="F5205" s="1"/>
      <c r="G5205" s="1"/>
      <c r="H5205" s="1"/>
      <c r="I5205" s="1"/>
      <c r="J5205" s="1"/>
    </row>
    <row r="5206" spans="1:10" ht="13.5" customHeight="1" x14ac:dyDescent="0.35">
      <c r="A5206" s="1"/>
      <c r="B5206" s="1"/>
      <c r="C5206" s="1"/>
      <c r="D5206" s="1"/>
      <c r="E5206" s="1"/>
      <c r="F5206" s="1"/>
      <c r="G5206" s="1"/>
      <c r="H5206" s="1"/>
      <c r="I5206" s="1"/>
      <c r="J5206" s="1"/>
    </row>
    <row r="5207" spans="1:10" ht="13.5" customHeight="1" x14ac:dyDescent="0.35">
      <c r="A5207" s="1"/>
      <c r="B5207" s="1"/>
      <c r="C5207" s="1"/>
      <c r="D5207" s="1"/>
      <c r="E5207" s="1"/>
      <c r="F5207" s="1"/>
      <c r="G5207" s="1"/>
      <c r="H5207" s="1"/>
      <c r="I5207" s="1"/>
      <c r="J5207" s="1"/>
    </row>
    <row r="5208" spans="1:10" ht="13.5" customHeight="1" x14ac:dyDescent="0.35">
      <c r="A5208" s="1"/>
      <c r="B5208" s="1"/>
      <c r="C5208" s="1"/>
      <c r="D5208" s="1"/>
      <c r="E5208" s="1"/>
      <c r="F5208" s="1"/>
      <c r="G5208" s="1"/>
      <c r="H5208" s="1"/>
      <c r="I5208" s="1"/>
      <c r="J5208" s="1"/>
    </row>
    <row r="5209" spans="1:10" ht="13.5" customHeight="1" x14ac:dyDescent="0.35">
      <c r="A5209" s="1"/>
      <c r="B5209" s="1"/>
      <c r="C5209" s="1"/>
      <c r="D5209" s="1"/>
      <c r="E5209" s="1"/>
      <c r="F5209" s="1"/>
      <c r="G5209" s="1"/>
      <c r="H5209" s="1"/>
      <c r="I5209" s="1"/>
      <c r="J5209" s="1"/>
    </row>
    <row r="5210" spans="1:10" ht="13.5" customHeight="1" x14ac:dyDescent="0.35">
      <c r="A5210" s="1"/>
      <c r="B5210" s="1"/>
      <c r="C5210" s="1"/>
      <c r="D5210" s="1"/>
      <c r="E5210" s="1"/>
      <c r="F5210" s="1"/>
      <c r="G5210" s="1"/>
      <c r="H5210" s="1"/>
      <c r="I5210" s="1"/>
      <c r="J5210" s="1"/>
    </row>
    <row r="5211" spans="1:10" ht="13.5" customHeight="1" x14ac:dyDescent="0.35">
      <c r="A5211" s="1"/>
      <c r="B5211" s="1"/>
      <c r="C5211" s="1"/>
      <c r="D5211" s="1"/>
      <c r="E5211" s="1"/>
      <c r="F5211" s="1"/>
      <c r="G5211" s="1"/>
      <c r="H5211" s="1"/>
      <c r="I5211" s="1"/>
      <c r="J5211" s="1"/>
    </row>
    <row r="5212" spans="1:10" ht="13.5" customHeight="1" x14ac:dyDescent="0.35">
      <c r="A5212" s="1"/>
      <c r="B5212" s="1"/>
      <c r="C5212" s="1"/>
      <c r="D5212" s="1"/>
      <c r="E5212" s="1"/>
      <c r="F5212" s="1"/>
      <c r="G5212" s="1"/>
      <c r="H5212" s="1"/>
      <c r="I5212" s="1"/>
      <c r="J5212" s="1"/>
    </row>
    <row r="5213" spans="1:10" ht="13.5" customHeight="1" x14ac:dyDescent="0.35">
      <c r="A5213" s="1"/>
      <c r="B5213" s="1"/>
      <c r="C5213" s="1"/>
      <c r="D5213" s="1"/>
      <c r="E5213" s="1"/>
      <c r="F5213" s="1"/>
      <c r="G5213" s="1"/>
      <c r="H5213" s="1"/>
      <c r="I5213" s="1"/>
      <c r="J5213" s="1"/>
    </row>
    <row r="5214" spans="1:10" ht="13.5" customHeight="1" x14ac:dyDescent="0.35">
      <c r="A5214" s="1"/>
      <c r="B5214" s="1"/>
      <c r="C5214" s="1"/>
      <c r="D5214" s="1"/>
      <c r="E5214" s="1"/>
      <c r="F5214" s="1"/>
      <c r="G5214" s="1"/>
      <c r="H5214" s="1"/>
      <c r="I5214" s="1"/>
      <c r="J5214" s="1"/>
    </row>
    <row r="5215" spans="1:10" ht="13.5" customHeight="1" x14ac:dyDescent="0.35">
      <c r="A5215" s="1"/>
      <c r="B5215" s="1"/>
      <c r="C5215" s="1"/>
      <c r="D5215" s="1"/>
      <c r="E5215" s="1"/>
      <c r="F5215" s="1"/>
      <c r="G5215" s="1"/>
      <c r="H5215" s="1"/>
      <c r="I5215" s="1"/>
      <c r="J5215" s="1"/>
    </row>
    <row r="5216" spans="1:10" ht="13.5" customHeight="1" x14ac:dyDescent="0.35">
      <c r="A5216" s="1"/>
      <c r="B5216" s="1"/>
      <c r="C5216" s="1"/>
      <c r="D5216" s="1"/>
      <c r="E5216" s="1"/>
      <c r="F5216" s="1"/>
      <c r="G5216" s="1"/>
      <c r="H5216" s="1"/>
      <c r="I5216" s="1"/>
      <c r="J5216" s="1"/>
    </row>
    <row r="5217" spans="1:10" ht="13.5" customHeight="1" x14ac:dyDescent="0.35">
      <c r="A5217" s="1"/>
      <c r="B5217" s="1"/>
      <c r="C5217" s="1"/>
      <c r="D5217" s="1"/>
      <c r="E5217" s="1"/>
      <c r="F5217" s="1"/>
      <c r="G5217" s="1"/>
      <c r="H5217" s="1"/>
      <c r="I5217" s="1"/>
      <c r="J5217" s="1"/>
    </row>
    <row r="5218" spans="1:10" ht="13.5" customHeight="1" x14ac:dyDescent="0.35">
      <c r="A5218" s="1"/>
      <c r="B5218" s="1"/>
      <c r="C5218" s="1"/>
      <c r="D5218" s="1"/>
      <c r="E5218" s="1"/>
      <c r="F5218" s="1"/>
      <c r="G5218" s="1"/>
      <c r="H5218" s="1"/>
      <c r="I5218" s="1"/>
      <c r="J5218" s="1"/>
    </row>
    <row r="5219" spans="1:10" ht="13.5" customHeight="1" x14ac:dyDescent="0.35">
      <c r="A5219" s="1"/>
      <c r="B5219" s="1"/>
      <c r="C5219" s="1"/>
      <c r="D5219" s="1"/>
      <c r="E5219" s="1"/>
      <c r="F5219" s="1"/>
      <c r="G5219" s="1"/>
      <c r="H5219" s="1"/>
      <c r="I5219" s="1"/>
      <c r="J5219" s="1"/>
    </row>
    <row r="5220" spans="1:10" ht="13.5" customHeight="1" x14ac:dyDescent="0.35">
      <c r="A5220" s="1"/>
      <c r="B5220" s="1"/>
      <c r="C5220" s="1"/>
      <c r="D5220" s="1"/>
      <c r="E5220" s="1"/>
      <c r="F5220" s="1"/>
      <c r="G5220" s="1"/>
      <c r="H5220" s="1"/>
      <c r="I5220" s="1"/>
      <c r="J5220" s="1"/>
    </row>
    <row r="5221" spans="1:10" ht="13.5" customHeight="1" x14ac:dyDescent="0.35">
      <c r="A5221" s="1"/>
      <c r="B5221" s="1"/>
      <c r="C5221" s="1"/>
      <c r="D5221" s="1"/>
      <c r="E5221" s="1"/>
      <c r="F5221" s="1"/>
      <c r="G5221" s="1"/>
      <c r="H5221" s="1"/>
      <c r="I5221" s="1"/>
      <c r="J5221" s="1"/>
    </row>
    <row r="5222" spans="1:10" ht="13.5" customHeight="1" x14ac:dyDescent="0.35">
      <c r="A5222" s="1"/>
      <c r="B5222" s="1"/>
      <c r="C5222" s="1"/>
      <c r="D5222" s="1"/>
      <c r="E5222" s="1"/>
      <c r="F5222" s="1"/>
      <c r="G5222" s="1"/>
      <c r="H5222" s="1"/>
      <c r="I5222" s="1"/>
      <c r="J5222" s="1"/>
    </row>
    <row r="5223" spans="1:10" ht="13.5" customHeight="1" x14ac:dyDescent="0.35">
      <c r="A5223" s="1"/>
      <c r="B5223" s="1"/>
      <c r="C5223" s="1"/>
      <c r="D5223" s="1"/>
      <c r="E5223" s="1"/>
      <c r="F5223" s="1"/>
      <c r="G5223" s="1"/>
      <c r="H5223" s="1"/>
      <c r="I5223" s="1"/>
      <c r="J5223" s="1"/>
    </row>
    <row r="5224" spans="1:10" ht="13.5" customHeight="1" x14ac:dyDescent="0.35">
      <c r="A5224" s="1"/>
      <c r="B5224" s="1"/>
      <c r="C5224" s="1"/>
      <c r="D5224" s="1"/>
      <c r="E5224" s="1"/>
      <c r="F5224" s="1"/>
      <c r="G5224" s="1"/>
      <c r="H5224" s="1"/>
      <c r="I5224" s="1"/>
      <c r="J5224" s="1"/>
    </row>
    <row r="5225" spans="1:10" ht="13.5" customHeight="1" x14ac:dyDescent="0.35">
      <c r="A5225" s="1"/>
      <c r="B5225" s="1"/>
      <c r="C5225" s="1"/>
      <c r="D5225" s="1"/>
      <c r="E5225" s="1"/>
      <c r="F5225" s="1"/>
      <c r="G5225" s="1"/>
      <c r="H5225" s="1"/>
      <c r="I5225" s="1"/>
      <c r="J5225" s="1"/>
    </row>
    <row r="5226" spans="1:10" ht="13.5" customHeight="1" x14ac:dyDescent="0.35">
      <c r="A5226" s="1"/>
      <c r="B5226" s="1"/>
      <c r="C5226" s="1"/>
      <c r="D5226" s="1"/>
      <c r="E5226" s="1"/>
      <c r="F5226" s="1"/>
      <c r="G5226" s="1"/>
      <c r="H5226" s="1"/>
      <c r="I5226" s="1"/>
      <c r="J5226" s="1"/>
    </row>
    <row r="5227" spans="1:10" ht="13.5" customHeight="1" x14ac:dyDescent="0.35">
      <c r="A5227" s="1"/>
      <c r="B5227" s="1"/>
      <c r="C5227" s="1"/>
      <c r="D5227" s="1"/>
      <c r="E5227" s="1"/>
      <c r="F5227" s="1"/>
      <c r="G5227" s="1"/>
      <c r="H5227" s="1"/>
      <c r="I5227" s="1"/>
      <c r="J5227" s="1"/>
    </row>
    <row r="5228" spans="1:10" ht="13.5" customHeight="1" x14ac:dyDescent="0.35">
      <c r="A5228" s="1"/>
      <c r="B5228" s="1"/>
      <c r="C5228" s="1"/>
      <c r="D5228" s="1"/>
      <c r="E5228" s="1"/>
      <c r="F5228" s="1"/>
      <c r="G5228" s="1"/>
      <c r="H5228" s="1"/>
      <c r="I5228" s="1"/>
      <c r="J5228" s="1"/>
    </row>
    <row r="5229" spans="1:10" ht="13.5" customHeight="1" x14ac:dyDescent="0.35">
      <c r="A5229" s="1"/>
      <c r="B5229" s="1"/>
      <c r="C5229" s="1"/>
      <c r="D5229" s="1"/>
      <c r="E5229" s="1"/>
      <c r="F5229" s="1"/>
      <c r="G5229" s="1"/>
      <c r="H5229" s="1"/>
      <c r="I5229" s="1"/>
      <c r="J5229" s="1"/>
    </row>
    <row r="5230" spans="1:10" ht="13.5" customHeight="1" x14ac:dyDescent="0.35">
      <c r="A5230" s="1"/>
      <c r="B5230" s="1"/>
      <c r="C5230" s="1"/>
      <c r="D5230" s="1"/>
      <c r="E5230" s="1"/>
      <c r="F5230" s="1"/>
      <c r="G5230" s="1"/>
      <c r="H5230" s="1"/>
      <c r="I5230" s="1"/>
      <c r="J5230" s="1"/>
    </row>
    <row r="5231" spans="1:10" ht="13.5" customHeight="1" x14ac:dyDescent="0.35">
      <c r="A5231" s="1"/>
      <c r="B5231" s="1"/>
      <c r="C5231" s="1"/>
      <c r="D5231" s="1"/>
      <c r="E5231" s="1"/>
      <c r="F5231" s="1"/>
      <c r="G5231" s="1"/>
      <c r="H5231" s="1"/>
      <c r="I5231" s="1"/>
      <c r="J5231" s="1"/>
    </row>
    <row r="5232" spans="1:10" ht="13.5" customHeight="1" x14ac:dyDescent="0.35">
      <c r="A5232" s="1"/>
      <c r="B5232" s="1"/>
      <c r="C5232" s="1"/>
      <c r="D5232" s="1"/>
      <c r="E5232" s="1"/>
      <c r="F5232" s="1"/>
      <c r="G5232" s="1"/>
      <c r="H5232" s="1"/>
      <c r="I5232" s="1"/>
      <c r="J5232" s="1"/>
    </row>
    <row r="5233" spans="1:10" ht="13.5" customHeight="1" x14ac:dyDescent="0.35">
      <c r="A5233" s="1"/>
      <c r="B5233" s="1"/>
      <c r="C5233" s="1"/>
      <c r="D5233" s="1"/>
      <c r="E5233" s="1"/>
      <c r="F5233" s="1"/>
      <c r="G5233" s="1"/>
      <c r="H5233" s="1"/>
      <c r="I5233" s="1"/>
      <c r="J5233" s="1"/>
    </row>
    <row r="5234" spans="1:10" ht="13.5" customHeight="1" x14ac:dyDescent="0.35">
      <c r="A5234" s="1"/>
      <c r="B5234" s="1"/>
      <c r="C5234" s="1"/>
      <c r="D5234" s="1"/>
      <c r="E5234" s="1"/>
      <c r="F5234" s="1"/>
      <c r="G5234" s="1"/>
      <c r="H5234" s="1"/>
      <c r="I5234" s="1"/>
      <c r="J5234" s="1"/>
    </row>
    <row r="5235" spans="1:10" ht="13.5" customHeight="1" x14ac:dyDescent="0.35">
      <c r="A5235" s="1"/>
      <c r="B5235" s="1"/>
      <c r="C5235" s="1"/>
      <c r="D5235" s="1"/>
      <c r="E5235" s="1"/>
      <c r="F5235" s="1"/>
      <c r="G5235" s="1"/>
      <c r="H5235" s="1"/>
      <c r="I5235" s="1"/>
      <c r="J5235" s="1"/>
    </row>
    <row r="5236" spans="1:10" ht="13.5" customHeight="1" x14ac:dyDescent="0.35">
      <c r="A5236" s="1"/>
      <c r="B5236" s="1"/>
      <c r="C5236" s="1"/>
      <c r="D5236" s="1"/>
      <c r="E5236" s="1"/>
      <c r="F5236" s="1"/>
      <c r="G5236" s="1"/>
      <c r="H5236" s="1"/>
      <c r="I5236" s="1"/>
      <c r="J5236" s="1"/>
    </row>
    <row r="5237" spans="1:10" ht="13.5" customHeight="1" x14ac:dyDescent="0.35">
      <c r="A5237" s="1"/>
      <c r="B5237" s="1"/>
      <c r="C5237" s="1"/>
      <c r="D5237" s="1"/>
      <c r="E5237" s="1"/>
      <c r="F5237" s="1"/>
      <c r="G5237" s="1"/>
      <c r="H5237" s="1"/>
      <c r="I5237" s="1"/>
      <c r="J5237" s="1"/>
    </row>
    <row r="5238" spans="1:10" ht="13.5" customHeight="1" x14ac:dyDescent="0.35">
      <c r="A5238" s="1"/>
      <c r="B5238" s="1"/>
      <c r="C5238" s="1"/>
      <c r="D5238" s="1"/>
      <c r="E5238" s="1"/>
      <c r="F5238" s="1"/>
      <c r="G5238" s="1"/>
      <c r="H5238" s="1"/>
      <c r="I5238" s="1"/>
      <c r="J5238" s="1"/>
    </row>
    <row r="5239" spans="1:10" ht="13.5" customHeight="1" x14ac:dyDescent="0.35">
      <c r="A5239" s="1"/>
      <c r="B5239" s="1"/>
      <c r="C5239" s="1"/>
      <c r="D5239" s="1"/>
      <c r="E5239" s="1"/>
      <c r="F5239" s="1"/>
      <c r="G5239" s="1"/>
      <c r="H5239" s="1"/>
      <c r="I5239" s="1"/>
      <c r="J5239" s="1"/>
    </row>
    <row r="5240" spans="1:10" ht="13.5" customHeight="1" x14ac:dyDescent="0.35">
      <c r="A5240" s="1"/>
      <c r="B5240" s="1"/>
      <c r="C5240" s="1"/>
      <c r="D5240" s="1"/>
      <c r="E5240" s="1"/>
      <c r="F5240" s="1"/>
      <c r="G5240" s="1"/>
      <c r="H5240" s="1"/>
      <c r="I5240" s="1"/>
      <c r="J5240" s="1"/>
    </row>
    <row r="5241" spans="1:10" ht="13.5" customHeight="1" x14ac:dyDescent="0.35">
      <c r="A5241" s="1"/>
      <c r="B5241" s="1"/>
      <c r="C5241" s="1"/>
      <c r="D5241" s="1"/>
      <c r="E5241" s="1"/>
      <c r="F5241" s="1"/>
      <c r="G5241" s="1"/>
      <c r="H5241" s="1"/>
      <c r="I5241" s="1"/>
      <c r="J5241" s="1"/>
    </row>
    <row r="5242" spans="1:10" ht="13.5" customHeight="1" x14ac:dyDescent="0.35">
      <c r="A5242" s="1"/>
      <c r="B5242" s="1"/>
      <c r="C5242" s="1"/>
      <c r="D5242" s="1"/>
      <c r="E5242" s="1"/>
      <c r="F5242" s="1"/>
      <c r="G5242" s="1"/>
      <c r="H5242" s="1"/>
      <c r="I5242" s="1"/>
      <c r="J5242" s="1"/>
    </row>
    <row r="5243" spans="1:10" ht="13.5" customHeight="1" x14ac:dyDescent="0.35">
      <c r="A5243" s="1"/>
      <c r="B5243" s="1"/>
      <c r="C5243" s="1"/>
      <c r="D5243" s="1"/>
      <c r="E5243" s="1"/>
      <c r="F5243" s="1"/>
      <c r="G5243" s="1"/>
      <c r="H5243" s="1"/>
      <c r="I5243" s="1"/>
      <c r="J5243" s="1"/>
    </row>
    <row r="5244" spans="1:10" ht="13.5" customHeight="1" x14ac:dyDescent="0.35">
      <c r="A5244" s="1"/>
      <c r="B5244" s="1"/>
      <c r="C5244" s="1"/>
      <c r="D5244" s="1"/>
      <c r="E5244" s="1"/>
      <c r="F5244" s="1"/>
      <c r="G5244" s="1"/>
      <c r="H5244" s="1"/>
      <c r="I5244" s="1"/>
      <c r="J5244" s="1"/>
    </row>
    <row r="5245" spans="1:10" ht="13.5" customHeight="1" x14ac:dyDescent="0.35">
      <c r="A5245" s="1"/>
      <c r="B5245" s="1"/>
      <c r="C5245" s="1"/>
      <c r="D5245" s="1"/>
      <c r="E5245" s="1"/>
      <c r="F5245" s="1"/>
      <c r="G5245" s="1"/>
      <c r="H5245" s="1"/>
      <c r="I5245" s="1"/>
      <c r="J5245" s="1"/>
    </row>
    <row r="5246" spans="1:10" ht="13.5" customHeight="1" x14ac:dyDescent="0.35">
      <c r="A5246" s="1"/>
      <c r="B5246" s="1"/>
      <c r="C5246" s="1"/>
      <c r="D5246" s="1"/>
      <c r="E5246" s="1"/>
      <c r="F5246" s="1"/>
      <c r="G5246" s="1"/>
      <c r="H5246" s="1"/>
      <c r="I5246" s="1"/>
      <c r="J5246" s="1"/>
    </row>
    <row r="5247" spans="1:10" ht="13.5" customHeight="1" x14ac:dyDescent="0.35">
      <c r="A5247" s="1"/>
      <c r="B5247" s="1"/>
      <c r="C5247" s="1"/>
      <c r="D5247" s="1"/>
      <c r="E5247" s="1"/>
      <c r="F5247" s="1"/>
      <c r="G5247" s="1"/>
      <c r="H5247" s="1"/>
      <c r="I5247" s="1"/>
      <c r="J5247" s="1"/>
    </row>
    <row r="5248" spans="1:10" ht="13.5" customHeight="1" x14ac:dyDescent="0.35">
      <c r="A5248" s="1"/>
      <c r="B5248" s="1"/>
      <c r="C5248" s="1"/>
      <c r="D5248" s="1"/>
      <c r="E5248" s="1"/>
      <c r="F5248" s="1"/>
      <c r="G5248" s="1"/>
      <c r="H5248" s="1"/>
      <c r="I5248" s="1"/>
      <c r="J5248" s="1"/>
    </row>
    <row r="5249" spans="1:10" ht="13.5" customHeight="1" x14ac:dyDescent="0.35">
      <c r="A5249" s="1"/>
      <c r="B5249" s="1"/>
      <c r="C5249" s="1"/>
      <c r="D5249" s="1"/>
      <c r="E5249" s="1"/>
      <c r="F5249" s="1"/>
      <c r="G5249" s="1"/>
      <c r="H5249" s="1"/>
      <c r="I5249" s="1"/>
      <c r="J5249" s="1"/>
    </row>
    <row r="5250" spans="1:10" ht="13.5" customHeight="1" x14ac:dyDescent="0.35">
      <c r="A5250" s="1"/>
      <c r="B5250" s="1"/>
      <c r="C5250" s="1"/>
      <c r="D5250" s="1"/>
      <c r="E5250" s="1"/>
      <c r="F5250" s="1"/>
      <c r="G5250" s="1"/>
      <c r="H5250" s="1"/>
      <c r="I5250" s="1"/>
      <c r="J5250" s="1"/>
    </row>
    <row r="5251" spans="1:10" ht="13.5" customHeight="1" x14ac:dyDescent="0.35">
      <c r="A5251" s="1"/>
      <c r="B5251" s="1"/>
      <c r="C5251" s="1"/>
      <c r="D5251" s="1"/>
      <c r="E5251" s="1"/>
      <c r="F5251" s="1"/>
      <c r="G5251" s="1"/>
      <c r="H5251" s="1"/>
      <c r="I5251" s="1"/>
      <c r="J5251" s="1"/>
    </row>
    <row r="5252" spans="1:10" ht="13.5" customHeight="1" x14ac:dyDescent="0.35">
      <c r="A5252" s="1"/>
      <c r="B5252" s="1"/>
      <c r="C5252" s="1"/>
      <c r="D5252" s="1"/>
      <c r="E5252" s="1"/>
      <c r="F5252" s="1"/>
      <c r="G5252" s="1"/>
      <c r="H5252" s="1"/>
      <c r="I5252" s="1"/>
      <c r="J5252" s="1"/>
    </row>
    <row r="5253" spans="1:10" ht="13.5" customHeight="1" x14ac:dyDescent="0.35">
      <c r="A5253" s="1"/>
      <c r="B5253" s="1"/>
      <c r="C5253" s="1"/>
      <c r="D5253" s="1"/>
      <c r="E5253" s="1"/>
      <c r="F5253" s="1"/>
      <c r="G5253" s="1"/>
      <c r="H5253" s="1"/>
      <c r="I5253" s="1"/>
      <c r="J5253" s="1"/>
    </row>
    <row r="5254" spans="1:10" ht="13.5" customHeight="1" x14ac:dyDescent="0.35">
      <c r="A5254" s="1"/>
      <c r="B5254" s="1"/>
      <c r="C5254" s="1"/>
      <c r="D5254" s="1"/>
      <c r="E5254" s="1"/>
      <c r="F5254" s="1"/>
      <c r="G5254" s="1"/>
      <c r="H5254" s="1"/>
      <c r="I5254" s="1"/>
      <c r="J5254" s="1"/>
    </row>
    <row r="5255" spans="1:10" ht="13.5" customHeight="1" x14ac:dyDescent="0.35">
      <c r="A5255" s="1"/>
      <c r="B5255" s="1"/>
      <c r="C5255" s="1"/>
      <c r="D5255" s="1"/>
      <c r="E5255" s="1"/>
      <c r="F5255" s="1"/>
      <c r="G5255" s="1"/>
      <c r="H5255" s="1"/>
      <c r="I5255" s="1"/>
      <c r="J5255" s="1"/>
    </row>
    <row r="5256" spans="1:10" ht="13.5" customHeight="1" x14ac:dyDescent="0.35">
      <c r="A5256" s="1"/>
      <c r="B5256" s="1"/>
      <c r="C5256" s="1"/>
      <c r="D5256" s="1"/>
      <c r="E5256" s="1"/>
      <c r="F5256" s="1"/>
      <c r="G5256" s="1"/>
      <c r="H5256" s="1"/>
      <c r="I5256" s="1"/>
      <c r="J5256" s="1"/>
    </row>
    <row r="5257" spans="1:10" ht="13.5" customHeight="1" x14ac:dyDescent="0.35">
      <c r="A5257" s="1"/>
      <c r="B5257" s="1"/>
      <c r="C5257" s="1"/>
      <c r="D5257" s="1"/>
      <c r="E5257" s="1"/>
      <c r="F5257" s="1"/>
      <c r="G5257" s="1"/>
      <c r="H5257" s="1"/>
      <c r="I5257" s="1"/>
      <c r="J5257" s="1"/>
    </row>
    <row r="5258" spans="1:10" ht="13.5" customHeight="1" x14ac:dyDescent="0.35">
      <c r="A5258" s="1"/>
      <c r="B5258" s="1"/>
      <c r="C5258" s="1"/>
      <c r="D5258" s="1"/>
      <c r="E5258" s="1"/>
      <c r="F5258" s="1"/>
      <c r="G5258" s="1"/>
      <c r="H5258" s="1"/>
      <c r="I5258" s="1"/>
      <c r="J5258" s="1"/>
    </row>
    <row r="5259" spans="1:10" ht="13.5" customHeight="1" x14ac:dyDescent="0.35">
      <c r="A5259" s="1"/>
      <c r="B5259" s="1"/>
      <c r="C5259" s="1"/>
      <c r="D5259" s="1"/>
      <c r="E5259" s="1"/>
      <c r="F5259" s="1"/>
      <c r="G5259" s="1"/>
      <c r="H5259" s="1"/>
      <c r="I5259" s="1"/>
      <c r="J5259" s="1"/>
    </row>
    <row r="5260" spans="1:10" ht="13.5" customHeight="1" x14ac:dyDescent="0.35">
      <c r="A5260" s="1"/>
      <c r="B5260" s="1"/>
      <c r="C5260" s="1"/>
      <c r="D5260" s="1"/>
      <c r="E5260" s="1"/>
      <c r="F5260" s="1"/>
      <c r="G5260" s="1"/>
      <c r="H5260" s="1"/>
      <c r="I5260" s="1"/>
      <c r="J5260" s="1"/>
    </row>
    <row r="5261" spans="1:10" ht="13.5" customHeight="1" x14ac:dyDescent="0.35">
      <c r="A5261" s="1"/>
      <c r="B5261" s="1"/>
      <c r="C5261" s="1"/>
      <c r="D5261" s="1"/>
      <c r="E5261" s="1"/>
      <c r="F5261" s="1"/>
      <c r="G5261" s="1"/>
      <c r="H5261" s="1"/>
      <c r="I5261" s="1"/>
      <c r="J5261" s="1"/>
    </row>
    <row r="5262" spans="1:10" ht="13.5" customHeight="1" x14ac:dyDescent="0.35">
      <c r="A5262" s="1"/>
      <c r="B5262" s="1"/>
      <c r="C5262" s="1"/>
      <c r="D5262" s="1"/>
      <c r="E5262" s="1"/>
      <c r="F5262" s="1"/>
      <c r="G5262" s="1"/>
      <c r="H5262" s="1"/>
      <c r="I5262" s="1"/>
      <c r="J5262" s="1"/>
    </row>
    <row r="5263" spans="1:10" ht="13.5" customHeight="1" x14ac:dyDescent="0.35">
      <c r="A5263" s="1"/>
      <c r="B5263" s="1"/>
      <c r="C5263" s="1"/>
      <c r="D5263" s="1"/>
      <c r="E5263" s="1"/>
      <c r="F5263" s="1"/>
      <c r="G5263" s="1"/>
      <c r="H5263" s="1"/>
      <c r="I5263" s="1"/>
      <c r="J5263" s="1"/>
    </row>
    <row r="5264" spans="1:10" ht="13.5" customHeight="1" x14ac:dyDescent="0.35">
      <c r="A5264" s="1"/>
      <c r="B5264" s="1"/>
      <c r="C5264" s="1"/>
      <c r="D5264" s="1"/>
      <c r="E5264" s="1"/>
      <c r="F5264" s="1"/>
      <c r="G5264" s="1"/>
      <c r="H5264" s="1"/>
      <c r="I5264" s="1"/>
      <c r="J5264" s="1"/>
    </row>
    <row r="5265" spans="1:10" ht="13.5" customHeight="1" x14ac:dyDescent="0.35">
      <c r="A5265" s="1"/>
      <c r="B5265" s="1"/>
      <c r="C5265" s="1"/>
      <c r="D5265" s="1"/>
      <c r="E5265" s="1"/>
      <c r="F5265" s="1"/>
      <c r="G5265" s="1"/>
      <c r="H5265" s="1"/>
      <c r="I5265" s="1"/>
      <c r="J5265" s="1"/>
    </row>
    <row r="5266" spans="1:10" ht="13.5" customHeight="1" x14ac:dyDescent="0.35">
      <c r="A5266" s="1"/>
      <c r="B5266" s="1"/>
      <c r="C5266" s="1"/>
      <c r="D5266" s="1"/>
      <c r="E5266" s="1"/>
      <c r="F5266" s="1"/>
      <c r="G5266" s="1"/>
      <c r="H5266" s="1"/>
      <c r="I5266" s="1"/>
      <c r="J5266" s="1"/>
    </row>
    <row r="5267" spans="1:10" ht="13.5" customHeight="1" x14ac:dyDescent="0.35">
      <c r="A5267" s="1"/>
      <c r="B5267" s="1"/>
      <c r="C5267" s="1"/>
      <c r="D5267" s="1"/>
      <c r="E5267" s="1"/>
      <c r="F5267" s="1"/>
      <c r="G5267" s="1"/>
      <c r="H5267" s="1"/>
      <c r="I5267" s="1"/>
      <c r="J5267" s="1"/>
    </row>
    <row r="5268" spans="1:10" ht="13.5" customHeight="1" x14ac:dyDescent="0.35">
      <c r="A5268" s="1"/>
      <c r="B5268" s="1"/>
      <c r="C5268" s="1"/>
      <c r="D5268" s="1"/>
      <c r="E5268" s="1"/>
      <c r="F5268" s="1"/>
      <c r="G5268" s="1"/>
      <c r="H5268" s="1"/>
      <c r="I5268" s="1"/>
      <c r="J5268" s="1"/>
    </row>
    <row r="5269" spans="1:10" ht="13.5" customHeight="1" x14ac:dyDescent="0.35">
      <c r="A5269" s="1"/>
      <c r="B5269" s="1"/>
      <c r="C5269" s="1"/>
      <c r="D5269" s="1"/>
      <c r="E5269" s="1"/>
      <c r="F5269" s="1"/>
      <c r="G5269" s="1"/>
      <c r="H5269" s="1"/>
      <c r="I5269" s="1"/>
      <c r="J5269" s="1"/>
    </row>
    <row r="5270" spans="1:10" ht="13.5" customHeight="1" x14ac:dyDescent="0.35">
      <c r="A5270" s="1"/>
      <c r="B5270" s="1"/>
      <c r="C5270" s="1"/>
      <c r="D5270" s="1"/>
      <c r="E5270" s="1"/>
      <c r="F5270" s="1"/>
      <c r="G5270" s="1"/>
      <c r="H5270" s="1"/>
      <c r="I5270" s="1"/>
      <c r="J5270" s="1"/>
    </row>
    <row r="5271" spans="1:10" ht="13.5" customHeight="1" x14ac:dyDescent="0.35">
      <c r="A5271" s="1"/>
      <c r="B5271" s="1"/>
      <c r="C5271" s="1"/>
      <c r="D5271" s="1"/>
      <c r="E5271" s="1"/>
      <c r="F5271" s="1"/>
      <c r="G5271" s="1"/>
      <c r="H5271" s="1"/>
      <c r="I5271" s="1"/>
      <c r="J5271" s="1"/>
    </row>
    <row r="5272" spans="1:10" ht="13.5" customHeight="1" x14ac:dyDescent="0.35">
      <c r="A5272" s="1"/>
      <c r="B5272" s="1"/>
      <c r="C5272" s="1"/>
      <c r="D5272" s="1"/>
      <c r="E5272" s="1"/>
      <c r="F5272" s="1"/>
      <c r="G5272" s="1"/>
      <c r="H5272" s="1"/>
      <c r="I5272" s="1"/>
      <c r="J5272" s="1"/>
    </row>
    <row r="5273" spans="1:10" ht="13.5" customHeight="1" x14ac:dyDescent="0.35">
      <c r="A5273" s="1"/>
      <c r="B5273" s="1"/>
      <c r="C5273" s="1"/>
      <c r="D5273" s="1"/>
      <c r="E5273" s="1"/>
      <c r="F5273" s="1"/>
      <c r="G5273" s="1"/>
      <c r="H5273" s="1"/>
      <c r="I5273" s="1"/>
      <c r="J5273" s="1"/>
    </row>
    <row r="5274" spans="1:10" ht="13.5" customHeight="1" x14ac:dyDescent="0.35">
      <c r="A5274" s="1"/>
      <c r="B5274" s="1"/>
      <c r="C5274" s="1"/>
      <c r="D5274" s="1"/>
      <c r="E5274" s="1"/>
      <c r="F5274" s="1"/>
      <c r="G5274" s="1"/>
      <c r="H5274" s="1"/>
      <c r="I5274" s="1"/>
      <c r="J5274" s="1"/>
    </row>
    <row r="5275" spans="1:10" ht="13.5" customHeight="1" x14ac:dyDescent="0.35">
      <c r="A5275" s="1"/>
      <c r="B5275" s="1"/>
      <c r="C5275" s="1"/>
      <c r="D5275" s="1"/>
      <c r="E5275" s="1"/>
      <c r="F5275" s="1"/>
      <c r="G5275" s="1"/>
      <c r="H5275" s="1"/>
      <c r="I5275" s="1"/>
      <c r="J5275" s="1"/>
    </row>
    <row r="5276" spans="1:10" ht="13.5" customHeight="1" x14ac:dyDescent="0.35">
      <c r="A5276" s="1"/>
      <c r="B5276" s="1"/>
      <c r="C5276" s="1"/>
      <c r="D5276" s="1"/>
      <c r="E5276" s="1"/>
      <c r="F5276" s="1"/>
      <c r="G5276" s="1"/>
      <c r="H5276" s="1"/>
      <c r="I5276" s="1"/>
      <c r="J5276" s="1"/>
    </row>
    <row r="5277" spans="1:10" ht="13.5" customHeight="1" x14ac:dyDescent="0.35">
      <c r="A5277" s="1"/>
      <c r="B5277" s="1"/>
      <c r="C5277" s="1"/>
      <c r="D5277" s="1"/>
      <c r="E5277" s="1"/>
      <c r="F5277" s="1"/>
      <c r="G5277" s="1"/>
      <c r="H5277" s="1"/>
      <c r="I5277" s="1"/>
      <c r="J5277" s="1"/>
    </row>
    <row r="5278" spans="1:10" ht="13.5" customHeight="1" x14ac:dyDescent="0.35">
      <c r="A5278" s="1"/>
      <c r="B5278" s="1"/>
      <c r="C5278" s="1"/>
      <c r="D5278" s="1"/>
      <c r="E5278" s="1"/>
      <c r="F5278" s="1"/>
      <c r="G5278" s="1"/>
      <c r="H5278" s="1"/>
      <c r="I5278" s="1"/>
      <c r="J5278" s="1"/>
    </row>
    <row r="5279" spans="1:10" ht="13.5" customHeight="1" x14ac:dyDescent="0.35">
      <c r="A5279" s="1"/>
      <c r="B5279" s="1"/>
      <c r="C5279" s="1"/>
      <c r="D5279" s="1"/>
      <c r="E5279" s="1"/>
      <c r="F5279" s="1"/>
      <c r="G5279" s="1"/>
      <c r="H5279" s="1"/>
      <c r="I5279" s="1"/>
      <c r="J5279" s="1"/>
    </row>
    <row r="5280" spans="1:10" ht="13.5" customHeight="1" x14ac:dyDescent="0.35">
      <c r="A5280" s="1"/>
      <c r="B5280" s="1"/>
      <c r="C5280" s="1"/>
      <c r="D5280" s="1"/>
      <c r="E5280" s="1"/>
      <c r="F5280" s="1"/>
      <c r="G5280" s="1"/>
      <c r="H5280" s="1"/>
      <c r="I5280" s="1"/>
      <c r="J5280" s="1"/>
    </row>
    <row r="5281" spans="1:10" ht="13.5" customHeight="1" x14ac:dyDescent="0.35">
      <c r="A5281" s="1"/>
      <c r="B5281" s="1"/>
      <c r="C5281" s="1"/>
      <c r="D5281" s="1"/>
      <c r="E5281" s="1"/>
      <c r="F5281" s="1"/>
      <c r="G5281" s="1"/>
      <c r="H5281" s="1"/>
      <c r="I5281" s="1"/>
      <c r="J5281" s="1"/>
    </row>
    <row r="5282" spans="1:10" ht="13.5" customHeight="1" x14ac:dyDescent="0.35">
      <c r="A5282" s="1"/>
      <c r="B5282" s="1"/>
      <c r="C5282" s="1"/>
      <c r="D5282" s="1"/>
      <c r="E5282" s="1"/>
      <c r="F5282" s="1"/>
      <c r="G5282" s="1"/>
      <c r="H5282" s="1"/>
      <c r="I5282" s="1"/>
      <c r="J5282" s="1"/>
    </row>
    <row r="5283" spans="1:10" ht="13.5" customHeight="1" x14ac:dyDescent="0.35">
      <c r="A5283" s="1"/>
      <c r="B5283" s="1"/>
      <c r="C5283" s="1"/>
      <c r="D5283" s="1"/>
      <c r="E5283" s="1"/>
      <c r="F5283" s="1"/>
      <c r="G5283" s="1"/>
      <c r="H5283" s="1"/>
      <c r="I5283" s="1"/>
      <c r="J5283" s="1"/>
    </row>
    <row r="5284" spans="1:10" ht="13.5" customHeight="1" x14ac:dyDescent="0.35">
      <c r="A5284" s="1"/>
      <c r="B5284" s="1"/>
      <c r="C5284" s="1"/>
      <c r="D5284" s="1"/>
      <c r="E5284" s="1"/>
      <c r="F5284" s="1"/>
      <c r="G5284" s="1"/>
      <c r="H5284" s="1"/>
      <c r="I5284" s="1"/>
      <c r="J5284" s="1"/>
    </row>
    <row r="5285" spans="1:10" ht="13.5" customHeight="1" x14ac:dyDescent="0.35">
      <c r="A5285" s="1"/>
      <c r="B5285" s="1"/>
      <c r="C5285" s="1"/>
      <c r="D5285" s="1"/>
      <c r="E5285" s="1"/>
      <c r="F5285" s="1"/>
      <c r="G5285" s="1"/>
      <c r="H5285" s="1"/>
      <c r="I5285" s="1"/>
      <c r="J5285" s="1"/>
    </row>
    <row r="5286" spans="1:10" ht="13.5" customHeight="1" x14ac:dyDescent="0.35">
      <c r="A5286" s="1"/>
      <c r="B5286" s="1"/>
      <c r="C5286" s="1"/>
      <c r="D5286" s="1"/>
      <c r="E5286" s="1"/>
      <c r="F5286" s="1"/>
      <c r="G5286" s="1"/>
      <c r="H5286" s="1"/>
      <c r="I5286" s="1"/>
      <c r="J5286" s="1"/>
    </row>
    <row r="5287" spans="1:10" ht="13.5" customHeight="1" x14ac:dyDescent="0.35">
      <c r="A5287" s="1"/>
      <c r="B5287" s="1"/>
      <c r="C5287" s="1"/>
      <c r="D5287" s="1"/>
      <c r="E5287" s="1"/>
      <c r="F5287" s="1"/>
      <c r="G5287" s="1"/>
      <c r="H5287" s="1"/>
      <c r="I5287" s="1"/>
      <c r="J5287" s="1"/>
    </row>
    <row r="5288" spans="1:10" ht="13.5" customHeight="1" x14ac:dyDescent="0.35">
      <c r="A5288" s="1"/>
      <c r="B5288" s="1"/>
      <c r="C5288" s="1"/>
      <c r="D5288" s="1"/>
      <c r="E5288" s="1"/>
      <c r="F5288" s="1"/>
      <c r="G5288" s="1"/>
      <c r="H5288" s="1"/>
      <c r="I5288" s="1"/>
      <c r="J5288" s="1"/>
    </row>
    <row r="5289" spans="1:10" ht="13.5" customHeight="1" x14ac:dyDescent="0.35">
      <c r="A5289" s="1"/>
      <c r="B5289" s="1"/>
      <c r="C5289" s="1"/>
      <c r="D5289" s="1"/>
      <c r="E5289" s="1"/>
      <c r="F5289" s="1"/>
      <c r="G5289" s="1"/>
      <c r="H5289" s="1"/>
      <c r="I5289" s="1"/>
      <c r="J5289" s="1"/>
    </row>
    <row r="5290" spans="1:10" ht="13.5" customHeight="1" x14ac:dyDescent="0.35">
      <c r="A5290" s="1"/>
      <c r="B5290" s="1"/>
      <c r="C5290" s="1"/>
      <c r="D5290" s="1"/>
      <c r="E5290" s="1"/>
      <c r="F5290" s="1"/>
      <c r="G5290" s="1"/>
      <c r="H5290" s="1"/>
      <c r="I5290" s="1"/>
      <c r="J5290" s="1"/>
    </row>
    <row r="5291" spans="1:10" ht="13.5" customHeight="1" x14ac:dyDescent="0.35">
      <c r="A5291" s="1"/>
      <c r="B5291" s="1"/>
      <c r="C5291" s="1"/>
      <c r="D5291" s="1"/>
      <c r="E5291" s="1"/>
      <c r="F5291" s="1"/>
      <c r="G5291" s="1"/>
      <c r="H5291" s="1"/>
      <c r="I5291" s="1"/>
      <c r="J5291" s="1"/>
    </row>
    <row r="5292" spans="1:10" ht="13.5" customHeight="1" x14ac:dyDescent="0.35">
      <c r="A5292" s="1"/>
      <c r="B5292" s="1"/>
      <c r="C5292" s="1"/>
      <c r="D5292" s="1"/>
      <c r="E5292" s="1"/>
      <c r="F5292" s="1"/>
      <c r="G5292" s="1"/>
      <c r="H5292" s="1"/>
      <c r="I5292" s="1"/>
      <c r="J5292" s="1"/>
    </row>
    <row r="5293" spans="1:10" ht="13.5" customHeight="1" x14ac:dyDescent="0.35">
      <c r="A5293" s="1"/>
      <c r="B5293" s="1"/>
      <c r="C5293" s="1"/>
      <c r="D5293" s="1"/>
      <c r="E5293" s="1"/>
      <c r="F5293" s="1"/>
      <c r="G5293" s="1"/>
      <c r="H5293" s="1"/>
      <c r="I5293" s="1"/>
      <c r="J5293" s="1"/>
    </row>
    <row r="5294" spans="1:10" ht="13.5" customHeight="1" x14ac:dyDescent="0.35">
      <c r="A5294" s="1"/>
      <c r="B5294" s="1"/>
      <c r="C5294" s="1"/>
      <c r="D5294" s="1"/>
      <c r="E5294" s="1"/>
      <c r="F5294" s="1"/>
      <c r="G5294" s="1"/>
      <c r="H5294" s="1"/>
      <c r="I5294" s="1"/>
      <c r="J5294" s="1"/>
    </row>
    <row r="5295" spans="1:10" ht="13.5" customHeight="1" x14ac:dyDescent="0.35">
      <c r="A5295" s="1"/>
      <c r="B5295" s="1"/>
      <c r="C5295" s="1"/>
      <c r="D5295" s="1"/>
      <c r="E5295" s="1"/>
      <c r="F5295" s="1"/>
      <c r="G5295" s="1"/>
      <c r="H5295" s="1"/>
      <c r="I5295" s="1"/>
      <c r="J5295" s="1"/>
    </row>
    <row r="5296" spans="1:10" ht="13.5" customHeight="1" x14ac:dyDescent="0.35">
      <c r="A5296" s="1"/>
      <c r="B5296" s="1"/>
      <c r="C5296" s="1"/>
      <c r="D5296" s="1"/>
      <c r="E5296" s="1"/>
      <c r="F5296" s="1"/>
      <c r="G5296" s="1"/>
      <c r="H5296" s="1"/>
      <c r="I5296" s="1"/>
      <c r="J5296" s="1"/>
    </row>
    <row r="5297" spans="1:10" ht="13.5" customHeight="1" x14ac:dyDescent="0.35">
      <c r="A5297" s="1"/>
      <c r="B5297" s="1"/>
      <c r="C5297" s="1"/>
      <c r="D5297" s="1"/>
      <c r="E5297" s="1"/>
      <c r="F5297" s="1"/>
      <c r="G5297" s="1"/>
      <c r="H5297" s="1"/>
      <c r="I5297" s="1"/>
      <c r="J5297" s="1"/>
    </row>
    <row r="5298" spans="1:10" ht="13.5" customHeight="1" x14ac:dyDescent="0.35">
      <c r="A5298" s="1"/>
      <c r="B5298" s="1"/>
      <c r="C5298" s="1"/>
      <c r="D5298" s="1"/>
      <c r="E5298" s="1"/>
      <c r="F5298" s="1"/>
      <c r="G5298" s="1"/>
      <c r="H5298" s="1"/>
      <c r="I5298" s="1"/>
      <c r="J5298" s="1"/>
    </row>
    <row r="5299" spans="1:10" ht="13.5" customHeight="1" x14ac:dyDescent="0.35">
      <c r="A5299" s="1"/>
      <c r="B5299" s="1"/>
      <c r="C5299" s="1"/>
      <c r="D5299" s="1"/>
      <c r="E5299" s="1"/>
      <c r="F5299" s="1"/>
      <c r="G5299" s="1"/>
      <c r="H5299" s="1"/>
      <c r="I5299" s="1"/>
      <c r="J5299" s="1"/>
    </row>
    <row r="5300" spans="1:10" ht="13.5" customHeight="1" x14ac:dyDescent="0.35">
      <c r="A5300" s="1"/>
      <c r="B5300" s="1"/>
      <c r="C5300" s="1"/>
      <c r="D5300" s="1"/>
      <c r="E5300" s="1"/>
      <c r="F5300" s="1"/>
      <c r="G5300" s="1"/>
      <c r="H5300" s="1"/>
      <c r="I5300" s="1"/>
      <c r="J5300" s="1"/>
    </row>
    <row r="5301" spans="1:10" ht="13.5" customHeight="1" x14ac:dyDescent="0.35">
      <c r="A5301" s="1"/>
      <c r="B5301" s="1"/>
      <c r="C5301" s="1"/>
      <c r="D5301" s="1"/>
      <c r="E5301" s="1"/>
      <c r="F5301" s="1"/>
      <c r="G5301" s="1"/>
      <c r="H5301" s="1"/>
      <c r="I5301" s="1"/>
      <c r="J5301" s="1"/>
    </row>
    <row r="5302" spans="1:10" ht="13.5" customHeight="1" x14ac:dyDescent="0.35">
      <c r="A5302" s="1"/>
      <c r="B5302" s="1"/>
      <c r="C5302" s="1"/>
      <c r="D5302" s="1"/>
      <c r="E5302" s="1"/>
      <c r="F5302" s="1"/>
      <c r="G5302" s="1"/>
      <c r="H5302" s="1"/>
      <c r="I5302" s="1"/>
      <c r="J5302" s="1"/>
    </row>
    <row r="5303" spans="1:10" ht="13.5" customHeight="1" x14ac:dyDescent="0.35">
      <c r="A5303" s="1"/>
      <c r="B5303" s="1"/>
      <c r="C5303" s="1"/>
      <c r="D5303" s="1"/>
      <c r="E5303" s="1"/>
      <c r="F5303" s="1"/>
      <c r="G5303" s="1"/>
      <c r="H5303" s="1"/>
      <c r="I5303" s="1"/>
      <c r="J5303" s="1"/>
    </row>
    <row r="5304" spans="1:10" ht="13.5" customHeight="1" x14ac:dyDescent="0.35">
      <c r="A5304" s="1"/>
      <c r="B5304" s="1"/>
      <c r="C5304" s="1"/>
      <c r="D5304" s="1"/>
      <c r="E5304" s="1"/>
      <c r="F5304" s="1"/>
      <c r="G5304" s="1"/>
      <c r="H5304" s="1"/>
      <c r="I5304" s="1"/>
      <c r="J5304" s="1"/>
    </row>
    <row r="5305" spans="1:10" ht="13.5" customHeight="1" x14ac:dyDescent="0.35">
      <c r="A5305" s="1"/>
      <c r="B5305" s="1"/>
      <c r="C5305" s="1"/>
      <c r="D5305" s="1"/>
      <c r="E5305" s="1"/>
      <c r="F5305" s="1"/>
      <c r="G5305" s="1"/>
      <c r="H5305" s="1"/>
      <c r="I5305" s="1"/>
      <c r="J5305" s="1"/>
    </row>
    <row r="5306" spans="1:10" ht="13.5" customHeight="1" x14ac:dyDescent="0.35">
      <c r="A5306" s="1"/>
      <c r="B5306" s="1"/>
      <c r="C5306" s="1"/>
      <c r="D5306" s="1"/>
      <c r="E5306" s="1"/>
      <c r="F5306" s="1"/>
      <c r="G5306" s="1"/>
      <c r="H5306" s="1"/>
      <c r="I5306" s="1"/>
      <c r="J5306" s="1"/>
    </row>
    <row r="5307" spans="1:10" ht="13.5" customHeight="1" x14ac:dyDescent="0.35">
      <c r="A5307" s="1"/>
      <c r="B5307" s="1"/>
      <c r="C5307" s="1"/>
      <c r="D5307" s="1"/>
      <c r="E5307" s="1"/>
      <c r="F5307" s="1"/>
      <c r="G5307" s="1"/>
      <c r="H5307" s="1"/>
      <c r="I5307" s="1"/>
      <c r="J5307" s="1"/>
    </row>
    <row r="5308" spans="1:10" ht="13.5" customHeight="1" x14ac:dyDescent="0.35">
      <c r="A5308" s="1"/>
      <c r="B5308" s="1"/>
      <c r="C5308" s="1"/>
      <c r="D5308" s="1"/>
      <c r="E5308" s="1"/>
      <c r="F5308" s="1"/>
      <c r="G5308" s="1"/>
      <c r="H5308" s="1"/>
      <c r="I5308" s="1"/>
      <c r="J5308" s="1"/>
    </row>
    <row r="5309" spans="1:10" ht="13.5" customHeight="1" x14ac:dyDescent="0.35">
      <c r="A5309" s="1"/>
      <c r="B5309" s="1"/>
      <c r="C5309" s="1"/>
      <c r="D5309" s="1"/>
      <c r="E5309" s="1"/>
      <c r="F5309" s="1"/>
      <c r="G5309" s="1"/>
      <c r="H5309" s="1"/>
      <c r="I5309" s="1"/>
      <c r="J5309" s="1"/>
    </row>
    <row r="5310" spans="1:10" ht="13.5" customHeight="1" x14ac:dyDescent="0.35">
      <c r="A5310" s="1"/>
      <c r="B5310" s="1"/>
      <c r="C5310" s="1"/>
      <c r="D5310" s="1"/>
      <c r="E5310" s="1"/>
      <c r="F5310" s="1"/>
      <c r="G5310" s="1"/>
      <c r="H5310" s="1"/>
      <c r="I5310" s="1"/>
      <c r="J5310" s="1"/>
    </row>
    <row r="5311" spans="1:10" ht="13.5" customHeight="1" x14ac:dyDescent="0.35">
      <c r="A5311" s="1"/>
      <c r="B5311" s="1"/>
      <c r="C5311" s="1"/>
      <c r="D5311" s="1"/>
      <c r="E5311" s="1"/>
      <c r="F5311" s="1"/>
      <c r="G5311" s="1"/>
      <c r="H5311" s="1"/>
      <c r="I5311" s="1"/>
      <c r="J5311" s="1"/>
    </row>
    <row r="5312" spans="1:10" ht="13.5" customHeight="1" x14ac:dyDescent="0.35">
      <c r="A5312" s="1"/>
      <c r="B5312" s="1"/>
      <c r="C5312" s="1"/>
      <c r="D5312" s="1"/>
      <c r="E5312" s="1"/>
      <c r="F5312" s="1"/>
      <c r="G5312" s="1"/>
      <c r="H5312" s="1"/>
      <c r="I5312" s="1"/>
      <c r="J5312" s="1"/>
    </row>
    <row r="5313" spans="1:10" ht="13.5" customHeight="1" x14ac:dyDescent="0.35">
      <c r="A5313" s="1"/>
      <c r="B5313" s="1"/>
      <c r="C5313" s="1"/>
      <c r="D5313" s="1"/>
      <c r="E5313" s="1"/>
      <c r="F5313" s="1"/>
      <c r="G5313" s="1"/>
      <c r="H5313" s="1"/>
      <c r="I5313" s="1"/>
      <c r="J5313" s="1"/>
    </row>
    <row r="5314" spans="1:10" ht="13.5" customHeight="1" x14ac:dyDescent="0.35">
      <c r="A5314" s="1"/>
      <c r="B5314" s="1"/>
      <c r="C5314" s="1"/>
      <c r="D5314" s="1"/>
      <c r="E5314" s="1"/>
      <c r="F5314" s="1"/>
      <c r="G5314" s="1"/>
      <c r="H5314" s="1"/>
      <c r="I5314" s="1"/>
      <c r="J5314" s="1"/>
    </row>
    <row r="5315" spans="1:10" ht="13.5" customHeight="1" x14ac:dyDescent="0.35">
      <c r="A5315" s="1"/>
      <c r="B5315" s="1"/>
      <c r="C5315" s="1"/>
      <c r="D5315" s="1"/>
      <c r="E5315" s="1"/>
      <c r="F5315" s="1"/>
      <c r="G5315" s="1"/>
      <c r="H5315" s="1"/>
      <c r="I5315" s="1"/>
      <c r="J5315" s="1"/>
    </row>
    <row r="5316" spans="1:10" ht="13.5" customHeight="1" x14ac:dyDescent="0.35">
      <c r="A5316" s="1"/>
      <c r="B5316" s="1"/>
      <c r="C5316" s="1"/>
      <c r="D5316" s="1"/>
      <c r="E5316" s="1"/>
      <c r="F5316" s="1"/>
      <c r="G5316" s="1"/>
      <c r="H5316" s="1"/>
      <c r="I5316" s="1"/>
      <c r="J5316" s="1"/>
    </row>
    <row r="5317" spans="1:10" ht="13.5" customHeight="1" x14ac:dyDescent="0.35">
      <c r="A5317" s="1"/>
      <c r="B5317" s="1"/>
      <c r="C5317" s="1"/>
      <c r="D5317" s="1"/>
      <c r="E5317" s="1"/>
      <c r="F5317" s="1"/>
      <c r="G5317" s="1"/>
      <c r="H5317" s="1"/>
      <c r="I5317" s="1"/>
      <c r="J5317" s="1"/>
    </row>
    <row r="5318" spans="1:10" ht="13.5" customHeight="1" x14ac:dyDescent="0.35">
      <c r="A5318" s="1"/>
      <c r="B5318" s="1"/>
      <c r="C5318" s="1"/>
      <c r="D5318" s="1"/>
      <c r="E5318" s="1"/>
      <c r="F5318" s="1"/>
      <c r="G5318" s="1"/>
      <c r="H5318" s="1"/>
      <c r="I5318" s="1"/>
      <c r="J5318" s="1"/>
    </row>
    <row r="5319" spans="1:10" ht="13.5" customHeight="1" x14ac:dyDescent="0.35">
      <c r="A5319" s="1"/>
      <c r="B5319" s="1"/>
      <c r="C5319" s="1"/>
      <c r="D5319" s="1"/>
      <c r="E5319" s="1"/>
      <c r="F5319" s="1"/>
      <c r="G5319" s="1"/>
      <c r="H5319" s="1"/>
      <c r="I5319" s="1"/>
      <c r="J5319" s="1"/>
    </row>
    <row r="5320" spans="1:10" ht="13.5" customHeight="1" x14ac:dyDescent="0.35">
      <c r="A5320" s="1"/>
      <c r="B5320" s="1"/>
      <c r="C5320" s="1"/>
      <c r="D5320" s="1"/>
      <c r="E5320" s="1"/>
      <c r="F5320" s="1"/>
      <c r="G5320" s="1"/>
      <c r="H5320" s="1"/>
      <c r="I5320" s="1"/>
      <c r="J5320" s="1"/>
    </row>
    <row r="5321" spans="1:10" ht="13.5" customHeight="1" x14ac:dyDescent="0.35">
      <c r="A5321" s="1"/>
      <c r="B5321" s="1"/>
      <c r="C5321" s="1"/>
      <c r="D5321" s="1"/>
      <c r="E5321" s="1"/>
      <c r="F5321" s="1"/>
      <c r="G5321" s="1"/>
      <c r="H5321" s="1"/>
      <c r="I5321" s="1"/>
      <c r="J5321" s="1"/>
    </row>
    <row r="5322" spans="1:10" ht="13.5" customHeight="1" x14ac:dyDescent="0.35">
      <c r="A5322" s="1"/>
      <c r="B5322" s="1"/>
      <c r="C5322" s="1"/>
      <c r="D5322" s="1"/>
      <c r="E5322" s="1"/>
      <c r="F5322" s="1"/>
      <c r="G5322" s="1"/>
      <c r="H5322" s="1"/>
      <c r="I5322" s="1"/>
      <c r="J5322" s="1"/>
    </row>
    <row r="5323" spans="1:10" ht="13.5" customHeight="1" x14ac:dyDescent="0.35">
      <c r="A5323" s="1"/>
      <c r="B5323" s="1"/>
      <c r="C5323" s="1"/>
      <c r="D5323" s="1"/>
      <c r="E5323" s="1"/>
      <c r="F5323" s="1"/>
      <c r="G5323" s="1"/>
      <c r="H5323" s="1"/>
      <c r="I5323" s="1"/>
      <c r="J5323" s="1"/>
    </row>
    <row r="5324" spans="1:10" ht="13.5" customHeight="1" x14ac:dyDescent="0.35">
      <c r="A5324" s="1"/>
      <c r="B5324" s="1"/>
      <c r="C5324" s="1"/>
      <c r="D5324" s="1"/>
      <c r="E5324" s="1"/>
      <c r="F5324" s="1"/>
      <c r="G5324" s="1"/>
      <c r="H5324" s="1"/>
      <c r="I5324" s="1"/>
      <c r="J5324" s="1"/>
    </row>
    <row r="5325" spans="1:10" ht="13.5" customHeight="1" x14ac:dyDescent="0.35">
      <c r="A5325" s="1"/>
      <c r="B5325" s="1"/>
      <c r="C5325" s="1"/>
      <c r="D5325" s="1"/>
      <c r="E5325" s="1"/>
      <c r="F5325" s="1"/>
      <c r="G5325" s="1"/>
      <c r="H5325" s="1"/>
      <c r="I5325" s="1"/>
      <c r="J5325" s="1"/>
    </row>
    <row r="5326" spans="1:10" ht="13.5" customHeight="1" x14ac:dyDescent="0.35">
      <c r="A5326" s="1"/>
      <c r="B5326" s="1"/>
      <c r="C5326" s="1"/>
      <c r="D5326" s="1"/>
      <c r="E5326" s="1"/>
      <c r="F5326" s="1"/>
      <c r="G5326" s="1"/>
      <c r="H5326" s="1"/>
      <c r="I5326" s="1"/>
      <c r="J5326" s="1"/>
    </row>
    <row r="5327" spans="1:10" ht="13.5" customHeight="1" x14ac:dyDescent="0.35">
      <c r="A5327" s="1"/>
      <c r="B5327" s="1"/>
      <c r="C5327" s="1"/>
      <c r="D5327" s="1"/>
      <c r="E5327" s="1"/>
      <c r="F5327" s="1"/>
      <c r="G5327" s="1"/>
      <c r="H5327" s="1"/>
      <c r="I5327" s="1"/>
      <c r="J5327" s="1"/>
    </row>
    <row r="5328" spans="1:10" ht="13.5" customHeight="1" x14ac:dyDescent="0.35">
      <c r="A5328" s="1"/>
      <c r="B5328" s="1"/>
      <c r="C5328" s="1"/>
      <c r="D5328" s="1"/>
      <c r="E5328" s="1"/>
      <c r="F5328" s="1"/>
      <c r="G5328" s="1"/>
      <c r="H5328" s="1"/>
      <c r="I5328" s="1"/>
      <c r="J5328" s="1"/>
    </row>
    <row r="5329" spans="1:10" ht="13.5" customHeight="1" x14ac:dyDescent="0.35">
      <c r="A5329" s="1"/>
      <c r="B5329" s="1"/>
      <c r="C5329" s="1"/>
      <c r="D5329" s="1"/>
      <c r="E5329" s="1"/>
      <c r="F5329" s="1"/>
      <c r="G5329" s="1"/>
      <c r="H5329" s="1"/>
      <c r="I5329" s="1"/>
      <c r="J5329" s="1"/>
    </row>
    <row r="5330" spans="1:10" ht="13.5" customHeight="1" x14ac:dyDescent="0.35">
      <c r="A5330" s="1"/>
      <c r="B5330" s="1"/>
      <c r="C5330" s="1"/>
      <c r="D5330" s="1"/>
      <c r="E5330" s="1"/>
      <c r="F5330" s="1"/>
      <c r="G5330" s="1"/>
      <c r="H5330" s="1"/>
      <c r="I5330" s="1"/>
      <c r="J5330" s="1"/>
    </row>
    <row r="5331" spans="1:10" ht="13.5" customHeight="1" x14ac:dyDescent="0.35">
      <c r="A5331" s="1"/>
      <c r="B5331" s="1"/>
      <c r="C5331" s="1"/>
      <c r="D5331" s="1"/>
      <c r="E5331" s="1"/>
      <c r="F5331" s="1"/>
      <c r="G5331" s="1"/>
      <c r="H5331" s="1"/>
      <c r="I5331" s="1"/>
      <c r="J5331" s="1"/>
    </row>
    <row r="5332" spans="1:10" ht="13.5" customHeight="1" x14ac:dyDescent="0.35">
      <c r="A5332" s="1"/>
      <c r="B5332" s="1"/>
      <c r="C5332" s="1"/>
      <c r="D5332" s="1"/>
      <c r="E5332" s="1"/>
      <c r="F5332" s="1"/>
      <c r="G5332" s="1"/>
      <c r="H5332" s="1"/>
      <c r="I5332" s="1"/>
      <c r="J5332" s="1"/>
    </row>
    <row r="5333" spans="1:10" ht="13.5" customHeight="1" x14ac:dyDescent="0.35">
      <c r="A5333" s="1"/>
      <c r="B5333" s="1"/>
      <c r="C5333" s="1"/>
      <c r="D5333" s="1"/>
      <c r="E5333" s="1"/>
      <c r="F5333" s="1"/>
      <c r="G5333" s="1"/>
      <c r="H5333" s="1"/>
      <c r="I5333" s="1"/>
      <c r="J5333" s="1"/>
    </row>
    <row r="5334" spans="1:10" ht="13.5" customHeight="1" x14ac:dyDescent="0.35">
      <c r="A5334" s="1"/>
      <c r="B5334" s="1"/>
      <c r="C5334" s="1"/>
      <c r="D5334" s="1"/>
      <c r="E5334" s="1"/>
      <c r="F5334" s="1"/>
      <c r="G5334" s="1"/>
      <c r="H5334" s="1"/>
      <c r="I5334" s="1"/>
      <c r="J5334" s="1"/>
    </row>
    <row r="5335" spans="1:10" ht="13.5" customHeight="1" x14ac:dyDescent="0.35">
      <c r="A5335" s="1"/>
      <c r="B5335" s="1"/>
      <c r="C5335" s="1"/>
      <c r="D5335" s="1"/>
      <c r="E5335" s="1"/>
      <c r="F5335" s="1"/>
      <c r="G5335" s="1"/>
      <c r="H5335" s="1"/>
      <c r="I5335" s="1"/>
      <c r="J5335" s="1"/>
    </row>
    <row r="5336" spans="1:10" ht="13.5" customHeight="1" x14ac:dyDescent="0.35">
      <c r="A5336" s="1"/>
      <c r="B5336" s="1"/>
      <c r="C5336" s="1"/>
      <c r="D5336" s="1"/>
      <c r="E5336" s="1"/>
      <c r="F5336" s="1"/>
      <c r="G5336" s="1"/>
      <c r="H5336" s="1"/>
      <c r="I5336" s="1"/>
      <c r="J5336" s="1"/>
    </row>
    <row r="5337" spans="1:10" ht="13.5" customHeight="1" x14ac:dyDescent="0.35">
      <c r="A5337" s="1"/>
      <c r="B5337" s="1"/>
      <c r="C5337" s="1"/>
      <c r="D5337" s="1"/>
      <c r="E5337" s="1"/>
      <c r="F5337" s="1"/>
      <c r="G5337" s="1"/>
      <c r="H5337" s="1"/>
      <c r="I5337" s="1"/>
      <c r="J5337" s="1"/>
    </row>
    <row r="5338" spans="1:10" ht="13.5" customHeight="1" x14ac:dyDescent="0.35">
      <c r="A5338" s="1"/>
      <c r="B5338" s="1"/>
      <c r="C5338" s="1"/>
      <c r="D5338" s="1"/>
      <c r="E5338" s="1"/>
      <c r="F5338" s="1"/>
      <c r="G5338" s="1"/>
      <c r="H5338" s="1"/>
      <c r="I5338" s="1"/>
      <c r="J5338" s="1"/>
    </row>
    <row r="5339" spans="1:10" ht="13.5" customHeight="1" x14ac:dyDescent="0.35">
      <c r="A5339" s="1"/>
      <c r="B5339" s="1"/>
      <c r="C5339" s="1"/>
      <c r="D5339" s="1"/>
      <c r="E5339" s="1"/>
      <c r="F5339" s="1"/>
      <c r="G5339" s="1"/>
      <c r="H5339" s="1"/>
      <c r="I5339" s="1"/>
      <c r="J5339" s="1"/>
    </row>
    <row r="5340" spans="1:10" ht="13.5" customHeight="1" x14ac:dyDescent="0.35">
      <c r="A5340" s="1"/>
      <c r="B5340" s="1"/>
      <c r="C5340" s="1"/>
      <c r="D5340" s="1"/>
      <c r="E5340" s="1"/>
      <c r="F5340" s="1"/>
      <c r="G5340" s="1"/>
      <c r="H5340" s="1"/>
      <c r="I5340" s="1"/>
      <c r="J5340" s="1"/>
    </row>
    <row r="5341" spans="1:10" ht="13.5" customHeight="1" x14ac:dyDescent="0.35">
      <c r="A5341" s="1"/>
      <c r="B5341" s="1"/>
      <c r="C5341" s="1"/>
      <c r="D5341" s="1"/>
      <c r="E5341" s="1"/>
      <c r="F5341" s="1"/>
      <c r="G5341" s="1"/>
      <c r="H5341" s="1"/>
      <c r="I5341" s="1"/>
      <c r="J5341" s="1"/>
    </row>
    <row r="5342" spans="1:10" ht="13.5" customHeight="1" x14ac:dyDescent="0.35">
      <c r="A5342" s="1"/>
      <c r="B5342" s="1"/>
      <c r="C5342" s="1"/>
      <c r="D5342" s="1"/>
      <c r="E5342" s="1"/>
      <c r="F5342" s="1"/>
      <c r="G5342" s="1"/>
      <c r="H5342" s="1"/>
      <c r="I5342" s="1"/>
      <c r="J5342" s="1"/>
    </row>
    <row r="5343" spans="1:10" ht="13.5" customHeight="1" x14ac:dyDescent="0.35">
      <c r="A5343" s="1"/>
      <c r="B5343" s="1"/>
      <c r="C5343" s="1"/>
      <c r="D5343" s="1"/>
      <c r="E5343" s="1"/>
      <c r="F5343" s="1"/>
      <c r="G5343" s="1"/>
      <c r="H5343" s="1"/>
      <c r="I5343" s="1"/>
      <c r="J5343" s="1"/>
    </row>
    <row r="5344" spans="1:10" ht="13.5" customHeight="1" x14ac:dyDescent="0.35">
      <c r="A5344" s="1"/>
      <c r="B5344" s="1"/>
      <c r="C5344" s="1"/>
      <c r="D5344" s="1"/>
      <c r="E5344" s="1"/>
      <c r="F5344" s="1"/>
      <c r="G5344" s="1"/>
      <c r="H5344" s="1"/>
      <c r="I5344" s="1"/>
      <c r="J5344" s="1"/>
    </row>
    <row r="5345" spans="1:10" ht="13.5" customHeight="1" x14ac:dyDescent="0.35">
      <c r="A5345" s="1"/>
      <c r="B5345" s="1"/>
      <c r="C5345" s="1"/>
      <c r="D5345" s="1"/>
      <c r="E5345" s="1"/>
      <c r="F5345" s="1"/>
      <c r="G5345" s="1"/>
      <c r="H5345" s="1"/>
      <c r="I5345" s="1"/>
      <c r="J5345" s="1"/>
    </row>
    <row r="5346" spans="1:10" ht="13.5" customHeight="1" x14ac:dyDescent="0.35">
      <c r="A5346" s="1"/>
      <c r="B5346" s="1"/>
      <c r="C5346" s="1"/>
      <c r="D5346" s="1"/>
      <c r="E5346" s="1"/>
      <c r="F5346" s="1"/>
      <c r="G5346" s="1"/>
      <c r="H5346" s="1"/>
      <c r="I5346" s="1"/>
      <c r="J5346" s="1"/>
    </row>
    <row r="5347" spans="1:10" ht="13.5" customHeight="1" x14ac:dyDescent="0.35">
      <c r="A5347" s="1"/>
      <c r="B5347" s="1"/>
      <c r="C5347" s="1"/>
      <c r="D5347" s="1"/>
      <c r="E5347" s="1"/>
      <c r="F5347" s="1"/>
      <c r="G5347" s="1"/>
      <c r="H5347" s="1"/>
      <c r="I5347" s="1"/>
      <c r="J5347" s="1"/>
    </row>
    <row r="5348" spans="1:10" ht="13.5" customHeight="1" x14ac:dyDescent="0.35">
      <c r="A5348" s="1"/>
      <c r="B5348" s="1"/>
      <c r="C5348" s="1"/>
      <c r="D5348" s="1"/>
      <c r="E5348" s="1"/>
      <c r="F5348" s="1"/>
      <c r="G5348" s="1"/>
      <c r="H5348" s="1"/>
      <c r="I5348" s="1"/>
      <c r="J5348" s="1"/>
    </row>
    <row r="5349" spans="1:10" ht="13.5" customHeight="1" x14ac:dyDescent="0.35">
      <c r="A5349" s="1"/>
      <c r="B5349" s="1"/>
      <c r="C5349" s="1"/>
      <c r="D5349" s="1"/>
      <c r="E5349" s="1"/>
      <c r="F5349" s="1"/>
      <c r="G5349" s="1"/>
      <c r="H5349" s="1"/>
      <c r="I5349" s="1"/>
      <c r="J5349" s="1"/>
    </row>
    <row r="5350" spans="1:10" ht="13.5" customHeight="1" x14ac:dyDescent="0.35">
      <c r="A5350" s="1"/>
      <c r="B5350" s="1"/>
      <c r="C5350" s="1"/>
      <c r="D5350" s="1"/>
      <c r="E5350" s="1"/>
      <c r="F5350" s="1"/>
      <c r="G5350" s="1"/>
      <c r="H5350" s="1"/>
      <c r="I5350" s="1"/>
      <c r="J5350" s="1"/>
    </row>
    <row r="5351" spans="1:10" ht="13.5" customHeight="1" x14ac:dyDescent="0.35">
      <c r="A5351" s="1"/>
      <c r="B5351" s="1"/>
      <c r="C5351" s="1"/>
      <c r="D5351" s="1"/>
      <c r="E5351" s="1"/>
      <c r="F5351" s="1"/>
      <c r="G5351" s="1"/>
      <c r="H5351" s="1"/>
      <c r="I5351" s="1"/>
      <c r="J5351" s="1"/>
    </row>
    <row r="5352" spans="1:10" ht="13.5" customHeight="1" x14ac:dyDescent="0.35">
      <c r="A5352" s="1"/>
      <c r="B5352" s="1"/>
      <c r="C5352" s="1"/>
      <c r="D5352" s="1"/>
      <c r="E5352" s="1"/>
      <c r="F5352" s="1"/>
      <c r="G5352" s="1"/>
      <c r="H5352" s="1"/>
      <c r="I5352" s="1"/>
      <c r="J5352" s="1"/>
    </row>
    <row r="5353" spans="1:10" ht="13.5" customHeight="1" x14ac:dyDescent="0.35">
      <c r="A5353" s="1"/>
      <c r="B5353" s="1"/>
      <c r="C5353" s="1"/>
      <c r="D5353" s="1"/>
      <c r="E5353" s="1"/>
      <c r="F5353" s="1"/>
      <c r="G5353" s="1"/>
      <c r="H5353" s="1"/>
      <c r="I5353" s="1"/>
      <c r="J5353" s="1"/>
    </row>
    <row r="5354" spans="1:10" ht="13.5" customHeight="1" x14ac:dyDescent="0.35">
      <c r="A5354" s="1"/>
      <c r="B5354" s="1"/>
      <c r="C5354" s="1"/>
      <c r="D5354" s="1"/>
      <c r="E5354" s="1"/>
      <c r="F5354" s="1"/>
      <c r="G5354" s="1"/>
      <c r="H5354" s="1"/>
      <c r="I5354" s="1"/>
      <c r="J5354" s="1"/>
    </row>
    <row r="5355" spans="1:10" ht="13.5" customHeight="1" x14ac:dyDescent="0.35">
      <c r="A5355" s="1"/>
      <c r="B5355" s="1"/>
      <c r="C5355" s="1"/>
      <c r="D5355" s="1"/>
      <c r="E5355" s="1"/>
      <c r="F5355" s="1"/>
      <c r="G5355" s="1"/>
      <c r="H5355" s="1"/>
      <c r="I5355" s="1"/>
      <c r="J5355" s="1"/>
    </row>
    <row r="5356" spans="1:10" ht="13.5" customHeight="1" x14ac:dyDescent="0.35">
      <c r="A5356" s="1"/>
      <c r="B5356" s="1"/>
      <c r="C5356" s="1"/>
      <c r="D5356" s="1"/>
      <c r="E5356" s="1"/>
      <c r="F5356" s="1"/>
      <c r="G5356" s="1"/>
      <c r="H5356" s="1"/>
      <c r="I5356" s="1"/>
      <c r="J5356" s="1"/>
    </row>
    <row r="5357" spans="1:10" ht="13.5" customHeight="1" x14ac:dyDescent="0.35">
      <c r="A5357" s="1"/>
      <c r="B5357" s="1"/>
      <c r="C5357" s="1"/>
      <c r="D5357" s="1"/>
      <c r="E5357" s="1"/>
      <c r="F5357" s="1"/>
      <c r="G5357" s="1"/>
      <c r="H5357" s="1"/>
      <c r="I5357" s="1"/>
      <c r="J5357" s="1"/>
    </row>
    <row r="5358" spans="1:10" ht="13.5" customHeight="1" x14ac:dyDescent="0.35">
      <c r="A5358" s="1"/>
      <c r="B5358" s="1"/>
      <c r="C5358" s="1"/>
      <c r="D5358" s="1"/>
      <c r="E5358" s="1"/>
      <c r="F5358" s="1"/>
      <c r="G5358" s="1"/>
      <c r="H5358" s="1"/>
      <c r="I5358" s="1"/>
      <c r="J5358" s="1"/>
    </row>
    <row r="5359" spans="1:10" ht="13.5" customHeight="1" x14ac:dyDescent="0.35">
      <c r="A5359" s="1"/>
      <c r="B5359" s="1"/>
      <c r="C5359" s="1"/>
      <c r="D5359" s="1"/>
      <c r="E5359" s="1"/>
      <c r="F5359" s="1"/>
      <c r="G5359" s="1"/>
      <c r="H5359" s="1"/>
      <c r="I5359" s="1"/>
      <c r="J5359" s="1"/>
    </row>
    <row r="5360" spans="1:10" ht="13.5" customHeight="1" x14ac:dyDescent="0.35">
      <c r="A5360" s="1"/>
      <c r="B5360" s="1"/>
      <c r="C5360" s="1"/>
      <c r="D5360" s="1"/>
      <c r="E5360" s="1"/>
      <c r="F5360" s="1"/>
      <c r="G5360" s="1"/>
      <c r="H5360" s="1"/>
      <c r="I5360" s="1"/>
      <c r="J5360" s="1"/>
    </row>
    <row r="5361" spans="1:10" ht="13.5" customHeight="1" x14ac:dyDescent="0.35">
      <c r="A5361" s="1"/>
      <c r="B5361" s="1"/>
      <c r="C5361" s="1"/>
      <c r="D5361" s="1"/>
      <c r="E5361" s="1"/>
      <c r="F5361" s="1"/>
      <c r="G5361" s="1"/>
      <c r="H5361" s="1"/>
      <c r="I5361" s="1"/>
      <c r="J5361" s="1"/>
    </row>
    <row r="5362" spans="1:10" ht="13.5" customHeight="1" x14ac:dyDescent="0.35">
      <c r="A5362" s="1"/>
      <c r="B5362" s="1"/>
      <c r="C5362" s="1"/>
      <c r="D5362" s="1"/>
      <c r="E5362" s="1"/>
      <c r="F5362" s="1"/>
      <c r="G5362" s="1"/>
      <c r="H5362" s="1"/>
      <c r="I5362" s="1"/>
      <c r="J5362" s="1"/>
    </row>
    <row r="5363" spans="1:10" ht="13.5" customHeight="1" x14ac:dyDescent="0.35">
      <c r="A5363" s="1"/>
      <c r="B5363" s="1"/>
      <c r="C5363" s="1"/>
      <c r="D5363" s="1"/>
      <c r="E5363" s="1"/>
      <c r="F5363" s="1"/>
      <c r="G5363" s="1"/>
      <c r="H5363" s="1"/>
      <c r="I5363" s="1"/>
      <c r="J5363" s="1"/>
    </row>
    <row r="5364" spans="1:10" ht="13.5" customHeight="1" x14ac:dyDescent="0.35">
      <c r="A5364" s="1"/>
      <c r="B5364" s="1"/>
      <c r="C5364" s="1"/>
      <c r="D5364" s="1"/>
      <c r="E5364" s="1"/>
      <c r="F5364" s="1"/>
      <c r="G5364" s="1"/>
      <c r="H5364" s="1"/>
      <c r="I5364" s="1"/>
      <c r="J5364" s="1"/>
    </row>
    <row r="5365" spans="1:10" ht="13.5" customHeight="1" x14ac:dyDescent="0.35">
      <c r="A5365" s="1"/>
      <c r="B5365" s="1"/>
      <c r="C5365" s="1"/>
      <c r="D5365" s="1"/>
      <c r="E5365" s="1"/>
      <c r="F5365" s="1"/>
      <c r="G5365" s="1"/>
      <c r="H5365" s="1"/>
      <c r="I5365" s="1"/>
      <c r="J5365" s="1"/>
    </row>
    <row r="5366" spans="1:10" ht="13.5" customHeight="1" x14ac:dyDescent="0.35">
      <c r="A5366" s="1"/>
      <c r="B5366" s="1"/>
      <c r="C5366" s="1"/>
      <c r="D5366" s="1"/>
      <c r="E5366" s="1"/>
      <c r="F5366" s="1"/>
      <c r="G5366" s="1"/>
      <c r="H5366" s="1"/>
      <c r="I5366" s="1"/>
      <c r="J5366" s="1"/>
    </row>
    <row r="5367" spans="1:10" ht="13.5" customHeight="1" x14ac:dyDescent="0.35">
      <c r="A5367" s="1"/>
      <c r="B5367" s="1"/>
      <c r="C5367" s="1"/>
      <c r="D5367" s="1"/>
      <c r="E5367" s="1"/>
      <c r="F5367" s="1"/>
      <c r="G5367" s="1"/>
      <c r="H5367" s="1"/>
      <c r="I5367" s="1"/>
      <c r="J5367" s="1"/>
    </row>
    <row r="5368" spans="1:10" ht="13.5" customHeight="1" x14ac:dyDescent="0.35">
      <c r="A5368" s="1"/>
      <c r="B5368" s="1"/>
      <c r="C5368" s="1"/>
      <c r="D5368" s="1"/>
      <c r="E5368" s="1"/>
      <c r="F5368" s="1"/>
      <c r="G5368" s="1"/>
      <c r="H5368" s="1"/>
      <c r="I5368" s="1"/>
      <c r="J5368" s="1"/>
    </row>
    <row r="5369" spans="1:10" ht="13.5" customHeight="1" x14ac:dyDescent="0.35">
      <c r="A5369" s="1"/>
      <c r="B5369" s="1"/>
      <c r="C5369" s="1"/>
      <c r="D5369" s="1"/>
      <c r="E5369" s="1"/>
      <c r="F5369" s="1"/>
      <c r="G5369" s="1"/>
      <c r="H5369" s="1"/>
      <c r="I5369" s="1"/>
      <c r="J5369" s="1"/>
    </row>
    <row r="5370" spans="1:10" ht="13.5" customHeight="1" x14ac:dyDescent="0.35">
      <c r="A5370" s="1"/>
      <c r="B5370" s="1"/>
      <c r="C5370" s="1"/>
      <c r="D5370" s="1"/>
      <c r="E5370" s="1"/>
      <c r="F5370" s="1"/>
      <c r="G5370" s="1"/>
      <c r="H5370" s="1"/>
      <c r="I5370" s="1"/>
      <c r="J5370" s="1"/>
    </row>
    <row r="5371" spans="1:10" ht="13.5" customHeight="1" x14ac:dyDescent="0.35">
      <c r="A5371" s="1"/>
      <c r="B5371" s="1"/>
      <c r="C5371" s="1"/>
      <c r="D5371" s="1"/>
      <c r="E5371" s="1"/>
      <c r="F5371" s="1"/>
      <c r="G5371" s="1"/>
      <c r="H5371" s="1"/>
      <c r="I5371" s="1"/>
      <c r="J5371" s="1"/>
    </row>
    <row r="5372" spans="1:10" ht="13.5" customHeight="1" x14ac:dyDescent="0.35">
      <c r="A5372" s="1"/>
      <c r="B5372" s="1"/>
      <c r="C5372" s="1"/>
      <c r="D5372" s="1"/>
      <c r="E5372" s="1"/>
      <c r="F5372" s="1"/>
      <c r="G5372" s="1"/>
      <c r="H5372" s="1"/>
      <c r="I5372" s="1"/>
      <c r="J5372" s="1"/>
    </row>
    <row r="5373" spans="1:10" ht="13.5" customHeight="1" x14ac:dyDescent="0.35">
      <c r="A5373" s="1"/>
      <c r="B5373" s="1"/>
      <c r="C5373" s="1"/>
      <c r="D5373" s="1"/>
      <c r="E5373" s="1"/>
      <c r="F5373" s="1"/>
      <c r="G5373" s="1"/>
      <c r="H5373" s="1"/>
      <c r="I5373" s="1"/>
      <c r="J5373" s="1"/>
    </row>
    <row r="5374" spans="1:10" ht="13.5" customHeight="1" x14ac:dyDescent="0.35">
      <c r="A5374" s="1"/>
      <c r="B5374" s="1"/>
      <c r="C5374" s="1"/>
      <c r="D5374" s="1"/>
      <c r="E5374" s="1"/>
      <c r="F5374" s="1"/>
      <c r="G5374" s="1"/>
      <c r="H5374" s="1"/>
      <c r="I5374" s="1"/>
      <c r="J5374" s="1"/>
    </row>
    <row r="5375" spans="1:10" ht="13.5" customHeight="1" x14ac:dyDescent="0.35">
      <c r="A5375" s="1"/>
      <c r="B5375" s="1"/>
      <c r="C5375" s="1"/>
      <c r="D5375" s="1"/>
      <c r="E5375" s="1"/>
      <c r="F5375" s="1"/>
      <c r="G5375" s="1"/>
      <c r="H5375" s="1"/>
      <c r="I5375" s="1"/>
      <c r="J5375" s="1"/>
    </row>
    <row r="5376" spans="1:10" ht="13.5" customHeight="1" x14ac:dyDescent="0.35">
      <c r="A5376" s="1"/>
      <c r="B5376" s="1"/>
      <c r="C5376" s="1"/>
      <c r="D5376" s="1"/>
      <c r="E5376" s="1"/>
      <c r="F5376" s="1"/>
      <c r="G5376" s="1"/>
      <c r="H5376" s="1"/>
      <c r="I5376" s="1"/>
      <c r="J5376" s="1"/>
    </row>
    <row r="5377" spans="1:10" ht="13.5" customHeight="1" x14ac:dyDescent="0.35">
      <c r="A5377" s="1"/>
      <c r="B5377" s="1"/>
      <c r="C5377" s="1"/>
      <c r="D5377" s="1"/>
      <c r="E5377" s="1"/>
      <c r="F5377" s="1"/>
      <c r="G5377" s="1"/>
      <c r="H5377" s="1"/>
      <c r="I5377" s="1"/>
      <c r="J5377" s="1"/>
    </row>
    <row r="5378" spans="1:10" ht="13.5" customHeight="1" x14ac:dyDescent="0.35">
      <c r="A5378" s="1"/>
      <c r="B5378" s="1"/>
      <c r="C5378" s="1"/>
      <c r="D5378" s="1"/>
      <c r="E5378" s="1"/>
      <c r="F5378" s="1"/>
      <c r="G5378" s="1"/>
      <c r="H5378" s="1"/>
      <c r="I5378" s="1"/>
      <c r="J5378" s="1"/>
    </row>
    <row r="5379" spans="1:10" ht="13.5" customHeight="1" x14ac:dyDescent="0.35">
      <c r="A5379" s="1"/>
      <c r="B5379" s="1"/>
      <c r="C5379" s="1"/>
      <c r="D5379" s="1"/>
      <c r="E5379" s="1"/>
      <c r="F5379" s="1"/>
      <c r="G5379" s="1"/>
      <c r="H5379" s="1"/>
      <c r="I5379" s="1"/>
      <c r="J5379" s="1"/>
    </row>
    <row r="5380" spans="1:10" ht="13.5" customHeight="1" x14ac:dyDescent="0.35">
      <c r="A5380" s="1"/>
      <c r="B5380" s="1"/>
      <c r="C5380" s="1"/>
      <c r="D5380" s="1"/>
      <c r="E5380" s="1"/>
      <c r="F5380" s="1"/>
      <c r="G5380" s="1"/>
      <c r="H5380" s="1"/>
      <c r="I5380" s="1"/>
      <c r="J5380" s="1"/>
    </row>
    <row r="5381" spans="1:10" ht="13.5" customHeight="1" x14ac:dyDescent="0.35">
      <c r="A5381" s="1"/>
      <c r="B5381" s="1"/>
      <c r="C5381" s="1"/>
      <c r="D5381" s="1"/>
      <c r="E5381" s="1"/>
      <c r="F5381" s="1"/>
      <c r="G5381" s="1"/>
      <c r="H5381" s="1"/>
      <c r="I5381" s="1"/>
      <c r="J5381" s="1"/>
    </row>
    <row r="5382" spans="1:10" ht="13.5" customHeight="1" x14ac:dyDescent="0.35">
      <c r="A5382" s="1"/>
      <c r="B5382" s="1"/>
      <c r="C5382" s="1"/>
      <c r="D5382" s="1"/>
      <c r="E5382" s="1"/>
      <c r="F5382" s="1"/>
      <c r="G5382" s="1"/>
      <c r="H5382" s="1"/>
      <c r="I5382" s="1"/>
      <c r="J5382" s="1"/>
    </row>
    <row r="5383" spans="1:10" ht="13.5" customHeight="1" x14ac:dyDescent="0.35">
      <c r="A5383" s="1"/>
      <c r="B5383" s="1"/>
      <c r="C5383" s="1"/>
      <c r="D5383" s="1"/>
      <c r="E5383" s="1"/>
      <c r="F5383" s="1"/>
      <c r="G5383" s="1"/>
      <c r="H5383" s="1"/>
      <c r="I5383" s="1"/>
      <c r="J5383" s="1"/>
    </row>
    <row r="5384" spans="1:10" ht="13.5" customHeight="1" x14ac:dyDescent="0.35">
      <c r="A5384" s="1"/>
      <c r="B5384" s="1"/>
      <c r="C5384" s="1"/>
      <c r="D5384" s="1"/>
      <c r="E5384" s="1"/>
      <c r="F5384" s="1"/>
      <c r="G5384" s="1"/>
      <c r="H5384" s="1"/>
      <c r="I5384" s="1"/>
      <c r="J5384" s="1"/>
    </row>
    <row r="5385" spans="1:10" ht="13.5" customHeight="1" x14ac:dyDescent="0.35">
      <c r="A5385" s="1"/>
      <c r="B5385" s="1"/>
      <c r="C5385" s="1"/>
      <c r="D5385" s="1"/>
      <c r="E5385" s="1"/>
      <c r="F5385" s="1"/>
      <c r="G5385" s="1"/>
      <c r="H5385" s="1"/>
      <c r="I5385" s="1"/>
      <c r="J5385" s="1"/>
    </row>
    <row r="5386" spans="1:10" ht="13.5" customHeight="1" x14ac:dyDescent="0.35">
      <c r="A5386" s="1"/>
      <c r="B5386" s="1"/>
      <c r="C5386" s="1"/>
      <c r="D5386" s="1"/>
      <c r="E5386" s="1"/>
      <c r="F5386" s="1"/>
      <c r="G5386" s="1"/>
      <c r="H5386" s="1"/>
      <c r="I5386" s="1"/>
      <c r="J5386" s="1"/>
    </row>
    <row r="5387" spans="1:10" ht="13.5" customHeight="1" x14ac:dyDescent="0.35">
      <c r="A5387" s="1"/>
      <c r="B5387" s="1"/>
      <c r="C5387" s="1"/>
      <c r="D5387" s="1"/>
      <c r="E5387" s="1"/>
      <c r="F5387" s="1"/>
      <c r="G5387" s="1"/>
      <c r="H5387" s="1"/>
      <c r="I5387" s="1"/>
      <c r="J5387" s="1"/>
    </row>
    <row r="5388" spans="1:10" ht="13.5" customHeight="1" x14ac:dyDescent="0.35">
      <c r="A5388" s="1"/>
      <c r="B5388" s="1"/>
      <c r="C5388" s="1"/>
      <c r="D5388" s="1"/>
      <c r="E5388" s="1"/>
      <c r="F5388" s="1"/>
      <c r="G5388" s="1"/>
      <c r="H5388" s="1"/>
      <c r="I5388" s="1"/>
      <c r="J5388" s="1"/>
    </row>
    <row r="5389" spans="1:10" ht="13.5" customHeight="1" x14ac:dyDescent="0.35">
      <c r="A5389" s="1"/>
      <c r="B5389" s="1"/>
      <c r="C5389" s="1"/>
      <c r="D5389" s="1"/>
      <c r="E5389" s="1"/>
      <c r="F5389" s="1"/>
      <c r="G5389" s="1"/>
      <c r="H5389" s="1"/>
      <c r="I5389" s="1"/>
      <c r="J5389" s="1"/>
    </row>
    <row r="5390" spans="1:10" ht="13.5" customHeight="1" x14ac:dyDescent="0.35">
      <c r="A5390" s="1"/>
      <c r="B5390" s="1"/>
      <c r="C5390" s="1"/>
      <c r="D5390" s="1"/>
      <c r="E5390" s="1"/>
      <c r="F5390" s="1"/>
      <c r="G5390" s="1"/>
      <c r="H5390" s="1"/>
      <c r="I5390" s="1"/>
      <c r="J5390" s="1"/>
    </row>
    <row r="5391" spans="1:10" ht="13.5" customHeight="1" x14ac:dyDescent="0.35">
      <c r="A5391" s="1"/>
      <c r="B5391" s="1"/>
      <c r="C5391" s="1"/>
      <c r="D5391" s="1"/>
      <c r="E5391" s="1"/>
      <c r="F5391" s="1"/>
      <c r="G5391" s="1"/>
      <c r="H5391" s="1"/>
      <c r="I5391" s="1"/>
      <c r="J5391" s="1"/>
    </row>
    <row r="5392" spans="1:10" ht="13.5" customHeight="1" x14ac:dyDescent="0.35">
      <c r="A5392" s="1"/>
      <c r="B5392" s="1"/>
      <c r="C5392" s="1"/>
      <c r="D5392" s="1"/>
      <c r="E5392" s="1"/>
      <c r="F5392" s="1"/>
      <c r="G5392" s="1"/>
      <c r="H5392" s="1"/>
      <c r="I5392" s="1"/>
      <c r="J5392" s="1"/>
    </row>
    <row r="5393" spans="1:10" ht="13.5" customHeight="1" x14ac:dyDescent="0.35">
      <c r="A5393" s="1"/>
      <c r="B5393" s="1"/>
      <c r="C5393" s="1"/>
      <c r="D5393" s="1"/>
      <c r="E5393" s="1"/>
      <c r="F5393" s="1"/>
      <c r="G5393" s="1"/>
      <c r="H5393" s="1"/>
      <c r="I5393" s="1"/>
      <c r="J5393" s="1"/>
    </row>
    <row r="5394" spans="1:10" ht="13.5" customHeight="1" x14ac:dyDescent="0.35">
      <c r="A5394" s="1"/>
      <c r="B5394" s="1"/>
      <c r="C5394" s="1"/>
      <c r="D5394" s="1"/>
      <c r="E5394" s="1"/>
      <c r="F5394" s="1"/>
      <c r="G5394" s="1"/>
      <c r="H5394" s="1"/>
      <c r="I5394" s="1"/>
      <c r="J5394" s="1"/>
    </row>
    <row r="5395" spans="1:10" ht="13.5" customHeight="1" x14ac:dyDescent="0.35">
      <c r="A5395" s="1"/>
      <c r="B5395" s="1"/>
      <c r="C5395" s="1"/>
      <c r="D5395" s="1"/>
      <c r="E5395" s="1"/>
      <c r="F5395" s="1"/>
      <c r="G5395" s="1"/>
      <c r="H5395" s="1"/>
      <c r="I5395" s="1"/>
      <c r="J5395" s="1"/>
    </row>
    <row r="5396" spans="1:10" ht="13.5" customHeight="1" x14ac:dyDescent="0.35">
      <c r="A5396" s="1"/>
      <c r="B5396" s="1"/>
      <c r="C5396" s="1"/>
      <c r="D5396" s="1"/>
      <c r="E5396" s="1"/>
      <c r="F5396" s="1"/>
      <c r="G5396" s="1"/>
      <c r="H5396" s="1"/>
      <c r="I5396" s="1"/>
      <c r="J5396" s="1"/>
    </row>
    <row r="5397" spans="1:10" ht="13.5" customHeight="1" x14ac:dyDescent="0.35">
      <c r="A5397" s="1"/>
      <c r="B5397" s="1"/>
      <c r="C5397" s="1"/>
      <c r="D5397" s="1"/>
      <c r="E5397" s="1"/>
      <c r="F5397" s="1"/>
      <c r="G5397" s="1"/>
      <c r="H5397" s="1"/>
      <c r="I5397" s="1"/>
      <c r="J5397" s="1"/>
    </row>
    <row r="5398" spans="1:10" ht="13.5" customHeight="1" x14ac:dyDescent="0.35">
      <c r="A5398" s="1"/>
      <c r="B5398" s="1"/>
      <c r="C5398" s="1"/>
      <c r="D5398" s="1"/>
      <c r="E5398" s="1"/>
      <c r="F5398" s="1"/>
      <c r="G5398" s="1"/>
      <c r="H5398" s="1"/>
      <c r="I5398" s="1"/>
      <c r="J5398" s="1"/>
    </row>
    <row r="5399" spans="1:10" ht="13.5" customHeight="1" x14ac:dyDescent="0.35">
      <c r="A5399" s="1"/>
      <c r="B5399" s="1"/>
      <c r="C5399" s="1"/>
      <c r="D5399" s="1"/>
      <c r="E5399" s="1"/>
      <c r="F5399" s="1"/>
      <c r="G5399" s="1"/>
      <c r="H5399" s="1"/>
      <c r="I5399" s="1"/>
      <c r="J5399" s="1"/>
    </row>
    <row r="5400" spans="1:10" ht="13.5" customHeight="1" x14ac:dyDescent="0.35">
      <c r="A5400" s="1"/>
      <c r="B5400" s="1"/>
      <c r="C5400" s="1"/>
      <c r="D5400" s="1"/>
      <c r="E5400" s="1"/>
      <c r="F5400" s="1"/>
      <c r="G5400" s="1"/>
      <c r="H5400" s="1"/>
      <c r="I5400" s="1"/>
      <c r="J5400" s="1"/>
    </row>
    <row r="5401" spans="1:10" ht="13.5" customHeight="1" x14ac:dyDescent="0.35">
      <c r="A5401" s="1"/>
      <c r="B5401" s="1"/>
      <c r="C5401" s="1"/>
      <c r="D5401" s="1"/>
      <c r="E5401" s="1"/>
      <c r="F5401" s="1"/>
      <c r="G5401" s="1"/>
      <c r="H5401" s="1"/>
      <c r="I5401" s="1"/>
      <c r="J5401" s="1"/>
    </row>
    <row r="5402" spans="1:10" ht="13.5" customHeight="1" x14ac:dyDescent="0.35">
      <c r="A5402" s="1"/>
      <c r="B5402" s="1"/>
      <c r="C5402" s="1"/>
      <c r="D5402" s="1"/>
      <c r="E5402" s="1"/>
      <c r="F5402" s="1"/>
      <c r="G5402" s="1"/>
      <c r="H5402" s="1"/>
      <c r="I5402" s="1"/>
      <c r="J5402" s="1"/>
    </row>
    <row r="5403" spans="1:10" ht="13.5" customHeight="1" x14ac:dyDescent="0.35">
      <c r="A5403" s="1"/>
      <c r="B5403" s="1"/>
      <c r="C5403" s="1"/>
      <c r="D5403" s="1"/>
      <c r="E5403" s="1"/>
      <c r="F5403" s="1"/>
      <c r="G5403" s="1"/>
      <c r="H5403" s="1"/>
      <c r="I5403" s="1"/>
      <c r="J5403" s="1"/>
    </row>
    <row r="5404" spans="1:10" ht="13.5" customHeight="1" x14ac:dyDescent="0.35">
      <c r="A5404" s="1"/>
      <c r="B5404" s="1"/>
      <c r="C5404" s="1"/>
      <c r="D5404" s="1"/>
      <c r="E5404" s="1"/>
      <c r="F5404" s="1"/>
      <c r="G5404" s="1"/>
      <c r="H5404" s="1"/>
      <c r="I5404" s="1"/>
      <c r="J5404" s="1"/>
    </row>
    <row r="5405" spans="1:10" ht="13.5" customHeight="1" x14ac:dyDescent="0.35">
      <c r="A5405" s="1"/>
      <c r="B5405" s="1"/>
      <c r="C5405" s="1"/>
      <c r="D5405" s="1"/>
      <c r="E5405" s="1"/>
      <c r="F5405" s="1"/>
      <c r="G5405" s="1"/>
      <c r="H5405" s="1"/>
      <c r="I5405" s="1"/>
      <c r="J5405" s="1"/>
    </row>
    <row r="5406" spans="1:10" ht="13.5" customHeight="1" x14ac:dyDescent="0.35">
      <c r="A5406" s="1"/>
      <c r="B5406" s="1"/>
      <c r="C5406" s="1"/>
      <c r="D5406" s="1"/>
      <c r="E5406" s="1"/>
      <c r="F5406" s="1"/>
      <c r="G5406" s="1"/>
      <c r="H5406" s="1"/>
      <c r="I5406" s="1"/>
      <c r="J5406" s="1"/>
    </row>
    <row r="5407" spans="1:10" ht="13.5" customHeight="1" x14ac:dyDescent="0.35">
      <c r="A5407" s="1"/>
      <c r="B5407" s="1"/>
      <c r="C5407" s="1"/>
      <c r="D5407" s="1"/>
      <c r="E5407" s="1"/>
      <c r="F5407" s="1"/>
      <c r="G5407" s="1"/>
      <c r="H5407" s="1"/>
      <c r="I5407" s="1"/>
      <c r="J5407" s="1"/>
    </row>
    <row r="5408" spans="1:10" ht="13.5" customHeight="1" x14ac:dyDescent="0.35">
      <c r="A5408" s="1"/>
      <c r="B5408" s="1"/>
      <c r="C5408" s="1"/>
      <c r="D5408" s="1"/>
      <c r="E5408" s="1"/>
      <c r="F5408" s="1"/>
      <c r="G5408" s="1"/>
      <c r="H5408" s="1"/>
      <c r="I5408" s="1"/>
      <c r="J5408" s="1"/>
    </row>
    <row r="5409" spans="1:10" ht="13.5" customHeight="1" x14ac:dyDescent="0.35">
      <c r="A5409" s="1"/>
      <c r="B5409" s="1"/>
      <c r="C5409" s="1"/>
      <c r="D5409" s="1"/>
      <c r="E5409" s="1"/>
      <c r="F5409" s="1"/>
      <c r="G5409" s="1"/>
      <c r="H5409" s="1"/>
      <c r="I5409" s="1"/>
      <c r="J5409" s="1"/>
    </row>
    <row r="5410" spans="1:10" ht="13.5" customHeight="1" x14ac:dyDescent="0.35">
      <c r="A5410" s="1"/>
      <c r="B5410" s="1"/>
      <c r="C5410" s="1"/>
      <c r="D5410" s="1"/>
      <c r="E5410" s="1"/>
      <c r="F5410" s="1"/>
      <c r="G5410" s="1"/>
      <c r="H5410" s="1"/>
      <c r="I5410" s="1"/>
      <c r="J5410" s="1"/>
    </row>
    <row r="5411" spans="1:10" ht="13.5" customHeight="1" x14ac:dyDescent="0.35">
      <c r="A5411" s="1"/>
      <c r="B5411" s="1"/>
      <c r="C5411" s="1"/>
      <c r="D5411" s="1"/>
      <c r="E5411" s="1"/>
      <c r="F5411" s="1"/>
      <c r="G5411" s="1"/>
      <c r="H5411" s="1"/>
      <c r="I5411" s="1"/>
      <c r="J5411" s="1"/>
    </row>
    <row r="5412" spans="1:10" ht="13.5" customHeight="1" x14ac:dyDescent="0.35">
      <c r="A5412" s="1"/>
      <c r="B5412" s="1"/>
      <c r="C5412" s="1"/>
      <c r="D5412" s="1"/>
      <c r="E5412" s="1"/>
      <c r="F5412" s="1"/>
      <c r="G5412" s="1"/>
      <c r="H5412" s="1"/>
      <c r="I5412" s="1"/>
      <c r="J5412" s="1"/>
    </row>
    <row r="5413" spans="1:10" ht="13.5" customHeight="1" x14ac:dyDescent="0.35">
      <c r="A5413" s="1"/>
      <c r="B5413" s="1"/>
      <c r="C5413" s="1"/>
      <c r="D5413" s="1"/>
      <c r="E5413" s="1"/>
      <c r="F5413" s="1"/>
      <c r="G5413" s="1"/>
      <c r="H5413" s="1"/>
      <c r="I5413" s="1"/>
      <c r="J5413" s="1"/>
    </row>
    <row r="5414" spans="1:10" ht="13.5" customHeight="1" x14ac:dyDescent="0.35">
      <c r="A5414" s="1"/>
      <c r="B5414" s="1"/>
      <c r="C5414" s="1"/>
      <c r="D5414" s="1"/>
      <c r="E5414" s="1"/>
      <c r="F5414" s="1"/>
      <c r="G5414" s="1"/>
      <c r="H5414" s="1"/>
      <c r="I5414" s="1"/>
      <c r="J5414" s="1"/>
    </row>
    <row r="5415" spans="1:10" ht="13.5" customHeight="1" x14ac:dyDescent="0.35">
      <c r="A5415" s="1"/>
      <c r="B5415" s="1"/>
      <c r="C5415" s="1"/>
      <c r="D5415" s="1"/>
      <c r="E5415" s="1"/>
      <c r="F5415" s="1"/>
      <c r="G5415" s="1"/>
      <c r="H5415" s="1"/>
      <c r="I5415" s="1"/>
      <c r="J5415" s="1"/>
    </row>
    <row r="5416" spans="1:10" ht="13.5" customHeight="1" x14ac:dyDescent="0.35">
      <c r="A5416" s="1"/>
      <c r="B5416" s="1"/>
      <c r="C5416" s="1"/>
      <c r="D5416" s="1"/>
      <c r="E5416" s="1"/>
      <c r="F5416" s="1"/>
      <c r="G5416" s="1"/>
      <c r="H5416" s="1"/>
      <c r="I5416" s="1"/>
      <c r="J5416" s="1"/>
    </row>
    <row r="5417" spans="1:10" ht="13.5" customHeight="1" x14ac:dyDescent="0.35">
      <c r="A5417" s="1"/>
      <c r="B5417" s="1"/>
      <c r="C5417" s="1"/>
      <c r="D5417" s="1"/>
      <c r="E5417" s="1"/>
      <c r="F5417" s="1"/>
      <c r="G5417" s="1"/>
      <c r="H5417" s="1"/>
      <c r="I5417" s="1"/>
      <c r="J5417" s="1"/>
    </row>
    <row r="5418" spans="1:10" ht="13.5" customHeight="1" x14ac:dyDescent="0.35">
      <c r="A5418" s="1"/>
      <c r="B5418" s="1"/>
      <c r="C5418" s="1"/>
      <c r="D5418" s="1"/>
      <c r="E5418" s="1"/>
      <c r="F5418" s="1"/>
      <c r="G5418" s="1"/>
      <c r="H5418" s="1"/>
      <c r="I5418" s="1"/>
      <c r="J5418" s="1"/>
    </row>
    <row r="5419" spans="1:10" ht="13.5" customHeight="1" x14ac:dyDescent="0.35">
      <c r="A5419" s="1"/>
      <c r="B5419" s="1"/>
      <c r="C5419" s="1"/>
      <c r="D5419" s="1"/>
      <c r="E5419" s="1"/>
      <c r="F5419" s="1"/>
      <c r="G5419" s="1"/>
      <c r="H5419" s="1"/>
      <c r="I5419" s="1"/>
      <c r="J5419" s="1"/>
    </row>
    <row r="5420" spans="1:10" ht="13.5" customHeight="1" x14ac:dyDescent="0.35">
      <c r="A5420" s="1"/>
      <c r="B5420" s="1"/>
      <c r="C5420" s="1"/>
      <c r="D5420" s="1"/>
      <c r="E5420" s="1"/>
      <c r="F5420" s="1"/>
      <c r="G5420" s="1"/>
      <c r="H5420" s="1"/>
      <c r="I5420" s="1"/>
      <c r="J5420" s="1"/>
    </row>
    <row r="5421" spans="1:10" ht="13.5" customHeight="1" x14ac:dyDescent="0.35">
      <c r="A5421" s="1"/>
      <c r="B5421" s="1"/>
      <c r="C5421" s="1"/>
      <c r="D5421" s="1"/>
      <c r="E5421" s="1"/>
      <c r="F5421" s="1"/>
      <c r="G5421" s="1"/>
      <c r="H5421" s="1"/>
      <c r="I5421" s="1"/>
      <c r="J5421" s="1"/>
    </row>
    <row r="5422" spans="1:10" ht="13.5" customHeight="1" x14ac:dyDescent="0.35">
      <c r="A5422" s="1"/>
      <c r="B5422" s="1"/>
      <c r="C5422" s="1"/>
      <c r="D5422" s="1"/>
      <c r="E5422" s="1"/>
      <c r="F5422" s="1"/>
      <c r="G5422" s="1"/>
      <c r="H5422" s="1"/>
      <c r="I5422" s="1"/>
      <c r="J5422" s="1"/>
    </row>
    <row r="5423" spans="1:10" ht="13.5" customHeight="1" x14ac:dyDescent="0.35">
      <c r="A5423" s="1"/>
      <c r="B5423" s="1"/>
      <c r="C5423" s="1"/>
      <c r="D5423" s="1"/>
      <c r="E5423" s="1"/>
      <c r="F5423" s="1"/>
      <c r="G5423" s="1"/>
      <c r="H5423" s="1"/>
      <c r="I5423" s="1"/>
      <c r="J5423" s="1"/>
    </row>
    <row r="5424" spans="1:10" ht="13.5" customHeight="1" x14ac:dyDescent="0.35">
      <c r="A5424" s="1"/>
      <c r="B5424" s="1"/>
      <c r="C5424" s="1"/>
      <c r="D5424" s="1"/>
      <c r="E5424" s="1"/>
      <c r="F5424" s="1"/>
      <c r="G5424" s="1"/>
      <c r="H5424" s="1"/>
      <c r="I5424" s="1"/>
      <c r="J5424" s="1"/>
    </row>
    <row r="5425" spans="1:10" ht="13.5" customHeight="1" x14ac:dyDescent="0.35">
      <c r="A5425" s="1"/>
      <c r="B5425" s="1"/>
      <c r="C5425" s="1"/>
      <c r="D5425" s="1"/>
      <c r="E5425" s="1"/>
      <c r="F5425" s="1"/>
      <c r="G5425" s="1"/>
      <c r="H5425" s="1"/>
      <c r="I5425" s="1"/>
      <c r="J5425" s="1"/>
    </row>
    <row r="5426" spans="1:10" ht="13.5" customHeight="1" x14ac:dyDescent="0.35">
      <c r="A5426" s="1"/>
      <c r="B5426" s="1"/>
      <c r="C5426" s="1"/>
      <c r="D5426" s="1"/>
      <c r="E5426" s="1"/>
      <c r="F5426" s="1"/>
      <c r="G5426" s="1"/>
      <c r="H5426" s="1"/>
      <c r="I5426" s="1"/>
      <c r="J5426" s="1"/>
    </row>
    <row r="5427" spans="1:10" ht="13.5" customHeight="1" x14ac:dyDescent="0.35">
      <c r="A5427" s="1"/>
      <c r="B5427" s="1"/>
      <c r="C5427" s="1"/>
      <c r="D5427" s="1"/>
      <c r="E5427" s="1"/>
      <c r="F5427" s="1"/>
      <c r="G5427" s="1"/>
      <c r="H5427" s="1"/>
      <c r="I5427" s="1"/>
      <c r="J5427" s="1"/>
    </row>
    <row r="5428" spans="1:10" ht="13.5" customHeight="1" x14ac:dyDescent="0.35">
      <c r="A5428" s="1"/>
      <c r="B5428" s="1"/>
      <c r="C5428" s="1"/>
      <c r="D5428" s="1"/>
      <c r="E5428" s="1"/>
      <c r="F5428" s="1"/>
      <c r="G5428" s="1"/>
      <c r="H5428" s="1"/>
      <c r="I5428" s="1"/>
      <c r="J5428" s="1"/>
    </row>
    <row r="5429" spans="1:10" ht="13.5" customHeight="1" x14ac:dyDescent="0.35">
      <c r="A5429" s="1"/>
      <c r="B5429" s="1"/>
      <c r="C5429" s="1"/>
      <c r="D5429" s="1"/>
      <c r="E5429" s="1"/>
      <c r="F5429" s="1"/>
      <c r="G5429" s="1"/>
      <c r="H5429" s="1"/>
      <c r="I5429" s="1"/>
      <c r="J5429" s="1"/>
    </row>
    <row r="5430" spans="1:10" ht="13.5" customHeight="1" x14ac:dyDescent="0.35">
      <c r="A5430" s="1"/>
      <c r="B5430" s="1"/>
      <c r="C5430" s="1"/>
      <c r="D5430" s="1"/>
      <c r="E5430" s="1"/>
      <c r="F5430" s="1"/>
      <c r="G5430" s="1"/>
      <c r="H5430" s="1"/>
      <c r="I5430" s="1"/>
      <c r="J5430" s="1"/>
    </row>
    <row r="5431" spans="1:10" ht="13.5" customHeight="1" x14ac:dyDescent="0.35">
      <c r="A5431" s="1"/>
      <c r="B5431" s="1"/>
      <c r="C5431" s="1"/>
      <c r="D5431" s="1"/>
      <c r="E5431" s="1"/>
      <c r="F5431" s="1"/>
      <c r="G5431" s="1"/>
      <c r="H5431" s="1"/>
      <c r="I5431" s="1"/>
      <c r="J5431" s="1"/>
    </row>
    <row r="5432" spans="1:10" ht="13.5" customHeight="1" x14ac:dyDescent="0.35">
      <c r="A5432" s="1"/>
      <c r="B5432" s="1"/>
      <c r="C5432" s="1"/>
      <c r="D5432" s="1"/>
      <c r="E5432" s="1"/>
      <c r="F5432" s="1"/>
      <c r="G5432" s="1"/>
      <c r="H5432" s="1"/>
      <c r="I5432" s="1"/>
      <c r="J5432" s="1"/>
    </row>
    <row r="5433" spans="1:10" ht="13.5" customHeight="1" x14ac:dyDescent="0.35">
      <c r="A5433" s="1"/>
      <c r="B5433" s="1"/>
      <c r="C5433" s="1"/>
      <c r="D5433" s="1"/>
      <c r="E5433" s="1"/>
      <c r="F5433" s="1"/>
      <c r="G5433" s="1"/>
      <c r="H5433" s="1"/>
      <c r="I5433" s="1"/>
      <c r="J5433" s="1"/>
    </row>
    <row r="5434" spans="1:10" ht="13.5" customHeight="1" x14ac:dyDescent="0.35">
      <c r="A5434" s="1"/>
      <c r="B5434" s="1"/>
      <c r="C5434" s="1"/>
      <c r="D5434" s="1"/>
      <c r="E5434" s="1"/>
      <c r="F5434" s="1"/>
      <c r="G5434" s="1"/>
      <c r="H5434" s="1"/>
      <c r="I5434" s="1"/>
      <c r="J5434" s="1"/>
    </row>
    <row r="5435" spans="1:10" ht="13.5" customHeight="1" x14ac:dyDescent="0.35">
      <c r="A5435" s="1"/>
      <c r="B5435" s="1"/>
      <c r="C5435" s="1"/>
      <c r="D5435" s="1"/>
      <c r="E5435" s="1"/>
      <c r="F5435" s="1"/>
      <c r="G5435" s="1"/>
      <c r="H5435" s="1"/>
      <c r="I5435" s="1"/>
      <c r="J5435" s="1"/>
    </row>
    <row r="5436" spans="1:10" ht="13.5" customHeight="1" x14ac:dyDescent="0.35">
      <c r="A5436" s="1"/>
      <c r="B5436" s="1"/>
      <c r="C5436" s="1"/>
      <c r="D5436" s="1"/>
      <c r="E5436" s="1"/>
      <c r="F5436" s="1"/>
      <c r="G5436" s="1"/>
      <c r="H5436" s="1"/>
      <c r="I5436" s="1"/>
      <c r="J5436" s="1"/>
    </row>
    <row r="5437" spans="1:10" ht="13.5" customHeight="1" x14ac:dyDescent="0.35">
      <c r="A5437" s="1"/>
      <c r="B5437" s="1"/>
      <c r="C5437" s="1"/>
      <c r="D5437" s="1"/>
      <c r="E5437" s="1"/>
      <c r="F5437" s="1"/>
      <c r="G5437" s="1"/>
      <c r="H5437" s="1"/>
      <c r="I5437" s="1"/>
      <c r="J5437" s="1"/>
    </row>
    <row r="5438" spans="1:10" ht="13.5" customHeight="1" x14ac:dyDescent="0.35">
      <c r="A5438" s="1"/>
      <c r="B5438" s="1"/>
      <c r="C5438" s="1"/>
      <c r="D5438" s="1"/>
      <c r="E5438" s="1"/>
      <c r="F5438" s="1"/>
      <c r="G5438" s="1"/>
      <c r="H5438" s="1"/>
      <c r="I5438" s="1"/>
      <c r="J5438" s="1"/>
    </row>
    <row r="5439" spans="1:10" ht="13.5" customHeight="1" x14ac:dyDescent="0.35">
      <c r="A5439" s="1"/>
      <c r="B5439" s="1"/>
      <c r="C5439" s="1"/>
      <c r="D5439" s="1"/>
      <c r="E5439" s="1"/>
      <c r="F5439" s="1"/>
      <c r="G5439" s="1"/>
      <c r="H5439" s="1"/>
      <c r="I5439" s="1"/>
      <c r="J5439" s="1"/>
    </row>
    <row r="5440" spans="1:10" ht="13.5" customHeight="1" x14ac:dyDescent="0.35">
      <c r="A5440" s="1"/>
      <c r="B5440" s="1"/>
      <c r="C5440" s="1"/>
      <c r="D5440" s="1"/>
      <c r="E5440" s="1"/>
      <c r="F5440" s="1"/>
      <c r="G5440" s="1"/>
      <c r="H5440" s="1"/>
      <c r="I5440" s="1"/>
      <c r="J5440" s="1"/>
    </row>
    <row r="5441" spans="1:10" ht="13.5" customHeight="1" x14ac:dyDescent="0.35">
      <c r="A5441" s="1"/>
      <c r="B5441" s="1"/>
      <c r="C5441" s="1"/>
      <c r="D5441" s="1"/>
      <c r="E5441" s="1"/>
      <c r="F5441" s="1"/>
      <c r="G5441" s="1"/>
      <c r="H5441" s="1"/>
      <c r="I5441" s="1"/>
      <c r="J5441" s="1"/>
    </row>
    <row r="5442" spans="1:10" ht="13.5" customHeight="1" x14ac:dyDescent="0.35">
      <c r="A5442" s="1"/>
      <c r="B5442" s="1"/>
      <c r="C5442" s="1"/>
      <c r="D5442" s="1"/>
      <c r="E5442" s="1"/>
      <c r="F5442" s="1"/>
      <c r="G5442" s="1"/>
      <c r="H5442" s="1"/>
      <c r="I5442" s="1"/>
      <c r="J5442" s="1"/>
    </row>
    <row r="5443" spans="1:10" ht="13.5" customHeight="1" x14ac:dyDescent="0.35">
      <c r="A5443" s="1"/>
      <c r="B5443" s="1"/>
      <c r="C5443" s="1"/>
      <c r="D5443" s="1"/>
      <c r="E5443" s="1"/>
      <c r="F5443" s="1"/>
      <c r="G5443" s="1"/>
      <c r="H5443" s="1"/>
      <c r="I5443" s="1"/>
      <c r="J5443" s="1"/>
    </row>
    <row r="5444" spans="1:10" ht="13.5" customHeight="1" x14ac:dyDescent="0.35">
      <c r="A5444" s="1"/>
      <c r="B5444" s="1"/>
      <c r="C5444" s="1"/>
      <c r="D5444" s="1"/>
      <c r="E5444" s="1"/>
      <c r="F5444" s="1"/>
      <c r="G5444" s="1"/>
      <c r="H5444" s="1"/>
      <c r="I5444" s="1"/>
      <c r="J5444" s="1"/>
    </row>
    <row r="5445" spans="1:10" ht="13.5" customHeight="1" x14ac:dyDescent="0.35">
      <c r="A5445" s="1"/>
      <c r="B5445" s="1"/>
      <c r="C5445" s="1"/>
      <c r="D5445" s="1"/>
      <c r="E5445" s="1"/>
      <c r="F5445" s="1"/>
      <c r="G5445" s="1"/>
      <c r="H5445" s="1"/>
      <c r="I5445" s="1"/>
      <c r="J5445" s="1"/>
    </row>
    <row r="5446" spans="1:10" ht="13.5" customHeight="1" x14ac:dyDescent="0.35">
      <c r="A5446" s="1"/>
      <c r="B5446" s="1"/>
      <c r="C5446" s="1"/>
      <c r="D5446" s="1"/>
      <c r="E5446" s="1"/>
      <c r="F5446" s="1"/>
      <c r="G5446" s="1"/>
      <c r="H5446" s="1"/>
      <c r="I5446" s="1"/>
      <c r="J5446" s="1"/>
    </row>
    <row r="5447" spans="1:10" ht="13.5" customHeight="1" x14ac:dyDescent="0.35">
      <c r="A5447" s="1"/>
      <c r="B5447" s="1"/>
      <c r="C5447" s="1"/>
      <c r="D5447" s="1"/>
      <c r="E5447" s="1"/>
      <c r="F5447" s="1"/>
      <c r="G5447" s="1"/>
      <c r="H5447" s="1"/>
      <c r="I5447" s="1"/>
      <c r="J5447" s="1"/>
    </row>
    <row r="5448" spans="1:10" ht="13.5" customHeight="1" x14ac:dyDescent="0.35">
      <c r="A5448" s="1"/>
      <c r="B5448" s="1"/>
      <c r="C5448" s="1"/>
      <c r="D5448" s="1"/>
      <c r="E5448" s="1"/>
      <c r="F5448" s="1"/>
      <c r="G5448" s="1"/>
      <c r="H5448" s="1"/>
      <c r="I5448" s="1"/>
      <c r="J5448" s="1"/>
    </row>
    <row r="5449" spans="1:10" ht="13.5" customHeight="1" x14ac:dyDescent="0.35">
      <c r="A5449" s="1"/>
      <c r="B5449" s="1"/>
      <c r="C5449" s="1"/>
      <c r="D5449" s="1"/>
      <c r="E5449" s="1"/>
      <c r="F5449" s="1"/>
      <c r="G5449" s="1"/>
      <c r="H5449" s="1"/>
      <c r="I5449" s="1"/>
      <c r="J5449" s="1"/>
    </row>
    <row r="5450" spans="1:10" ht="13.5" customHeight="1" x14ac:dyDescent="0.35">
      <c r="A5450" s="1"/>
      <c r="B5450" s="1"/>
      <c r="C5450" s="1"/>
      <c r="D5450" s="1"/>
      <c r="E5450" s="1"/>
      <c r="F5450" s="1"/>
      <c r="G5450" s="1"/>
      <c r="H5450" s="1"/>
      <c r="I5450" s="1"/>
      <c r="J5450" s="1"/>
    </row>
    <row r="5451" spans="1:10" ht="13.5" customHeight="1" x14ac:dyDescent="0.35">
      <c r="A5451" s="1"/>
      <c r="B5451" s="1"/>
      <c r="C5451" s="1"/>
      <c r="D5451" s="1"/>
      <c r="E5451" s="1"/>
      <c r="F5451" s="1"/>
      <c r="G5451" s="1"/>
      <c r="H5451" s="1"/>
      <c r="I5451" s="1"/>
      <c r="J5451" s="1"/>
    </row>
    <row r="5452" spans="1:10" ht="13.5" customHeight="1" x14ac:dyDescent="0.35">
      <c r="A5452" s="1"/>
      <c r="B5452" s="1"/>
      <c r="C5452" s="1"/>
      <c r="D5452" s="1"/>
      <c r="E5452" s="1"/>
      <c r="F5452" s="1"/>
      <c r="G5452" s="1"/>
      <c r="H5452" s="1"/>
      <c r="I5452" s="1"/>
      <c r="J5452" s="1"/>
    </row>
    <row r="5453" spans="1:10" ht="13.5" customHeight="1" x14ac:dyDescent="0.35">
      <c r="A5453" s="1"/>
      <c r="B5453" s="1"/>
      <c r="C5453" s="1"/>
      <c r="D5453" s="1"/>
      <c r="E5453" s="1"/>
      <c r="F5453" s="1"/>
      <c r="G5453" s="1"/>
      <c r="H5453" s="1"/>
      <c r="I5453" s="1"/>
      <c r="J5453" s="1"/>
    </row>
    <row r="5454" spans="1:10" ht="13.5" customHeight="1" x14ac:dyDescent="0.35">
      <c r="A5454" s="1"/>
      <c r="B5454" s="1"/>
      <c r="C5454" s="1"/>
      <c r="D5454" s="1"/>
      <c r="E5454" s="1"/>
      <c r="F5454" s="1"/>
      <c r="G5454" s="1"/>
      <c r="H5454" s="1"/>
      <c r="I5454" s="1"/>
      <c r="J5454" s="1"/>
    </row>
    <row r="5455" spans="1:10" ht="13.5" customHeight="1" x14ac:dyDescent="0.35">
      <c r="A5455" s="1"/>
      <c r="B5455" s="1"/>
      <c r="C5455" s="1"/>
      <c r="D5455" s="1"/>
      <c r="E5455" s="1"/>
      <c r="F5455" s="1"/>
      <c r="G5455" s="1"/>
      <c r="H5455" s="1"/>
      <c r="I5455" s="1"/>
      <c r="J5455" s="1"/>
    </row>
    <row r="5456" spans="1:10" ht="13.5" customHeight="1" x14ac:dyDescent="0.35">
      <c r="A5456" s="1"/>
      <c r="B5456" s="1"/>
      <c r="C5456" s="1"/>
      <c r="D5456" s="1"/>
      <c r="E5456" s="1"/>
      <c r="F5456" s="1"/>
      <c r="G5456" s="1"/>
      <c r="H5456" s="1"/>
      <c r="I5456" s="1"/>
      <c r="J5456" s="1"/>
    </row>
    <row r="5457" spans="1:10" ht="13.5" customHeight="1" x14ac:dyDescent="0.35">
      <c r="A5457" s="1"/>
      <c r="B5457" s="1"/>
      <c r="C5457" s="1"/>
      <c r="D5457" s="1"/>
      <c r="E5457" s="1"/>
      <c r="F5457" s="1"/>
      <c r="G5457" s="1"/>
      <c r="H5457" s="1"/>
      <c r="I5457" s="1"/>
      <c r="J5457" s="1"/>
    </row>
    <row r="5458" spans="1:10" ht="13.5" customHeight="1" x14ac:dyDescent="0.35">
      <c r="A5458" s="1"/>
      <c r="B5458" s="1"/>
      <c r="C5458" s="1"/>
      <c r="D5458" s="1"/>
      <c r="E5458" s="1"/>
      <c r="F5458" s="1"/>
      <c r="G5458" s="1"/>
      <c r="H5458" s="1"/>
      <c r="I5458" s="1"/>
      <c r="J5458" s="1"/>
    </row>
    <row r="5459" spans="1:10" ht="13.5" customHeight="1" x14ac:dyDescent="0.35">
      <c r="A5459" s="1"/>
      <c r="B5459" s="1"/>
      <c r="C5459" s="1"/>
      <c r="D5459" s="1"/>
      <c r="E5459" s="1"/>
      <c r="F5459" s="1"/>
      <c r="G5459" s="1"/>
      <c r="H5459" s="1"/>
      <c r="I5459" s="1"/>
      <c r="J5459" s="1"/>
    </row>
    <row r="5460" spans="1:10" ht="13.5" customHeight="1" x14ac:dyDescent="0.35">
      <c r="A5460" s="1"/>
      <c r="B5460" s="1"/>
      <c r="C5460" s="1"/>
      <c r="D5460" s="1"/>
      <c r="E5460" s="1"/>
      <c r="F5460" s="1"/>
      <c r="G5460" s="1"/>
      <c r="H5460" s="1"/>
      <c r="I5460" s="1"/>
      <c r="J5460" s="1"/>
    </row>
    <row r="5461" spans="1:10" ht="13.5" customHeight="1" x14ac:dyDescent="0.35">
      <c r="A5461" s="1"/>
      <c r="B5461" s="1"/>
      <c r="C5461" s="1"/>
      <c r="D5461" s="1"/>
      <c r="E5461" s="1"/>
      <c r="F5461" s="1"/>
      <c r="G5461" s="1"/>
      <c r="H5461" s="1"/>
      <c r="I5461" s="1"/>
      <c r="J5461" s="1"/>
    </row>
    <row r="5462" spans="1:10" ht="13.5" customHeight="1" x14ac:dyDescent="0.35">
      <c r="A5462" s="1"/>
      <c r="B5462" s="1"/>
      <c r="C5462" s="1"/>
      <c r="D5462" s="1"/>
      <c r="E5462" s="1"/>
      <c r="F5462" s="1"/>
      <c r="G5462" s="1"/>
      <c r="H5462" s="1"/>
      <c r="I5462" s="1"/>
      <c r="J5462" s="1"/>
    </row>
    <row r="5463" spans="1:10" ht="13.5" customHeight="1" x14ac:dyDescent="0.35">
      <c r="A5463" s="1"/>
      <c r="B5463" s="1"/>
      <c r="C5463" s="1"/>
      <c r="D5463" s="1"/>
      <c r="E5463" s="1"/>
      <c r="F5463" s="1"/>
      <c r="G5463" s="1"/>
      <c r="H5463" s="1"/>
      <c r="I5463" s="1"/>
      <c r="J5463" s="1"/>
    </row>
    <row r="5464" spans="1:10" ht="13.5" customHeight="1" x14ac:dyDescent="0.35">
      <c r="A5464" s="1"/>
      <c r="B5464" s="1"/>
      <c r="C5464" s="1"/>
      <c r="D5464" s="1"/>
      <c r="E5464" s="1"/>
      <c r="F5464" s="1"/>
      <c r="G5464" s="1"/>
      <c r="H5464" s="1"/>
      <c r="I5464" s="1"/>
      <c r="J5464" s="1"/>
    </row>
    <row r="5465" spans="1:10" ht="13.5" customHeight="1" x14ac:dyDescent="0.35">
      <c r="A5465" s="1"/>
      <c r="B5465" s="1"/>
      <c r="C5465" s="1"/>
      <c r="D5465" s="1"/>
      <c r="E5465" s="1"/>
      <c r="F5465" s="1"/>
      <c r="G5465" s="1"/>
      <c r="H5465" s="1"/>
      <c r="I5465" s="1"/>
      <c r="J5465" s="1"/>
    </row>
    <row r="5466" spans="1:10" ht="13.5" customHeight="1" x14ac:dyDescent="0.35">
      <c r="A5466" s="1"/>
      <c r="B5466" s="1"/>
      <c r="C5466" s="1"/>
      <c r="D5466" s="1"/>
      <c r="E5466" s="1"/>
      <c r="F5466" s="1"/>
      <c r="G5466" s="1"/>
      <c r="H5466" s="1"/>
      <c r="I5466" s="1"/>
      <c r="J5466" s="1"/>
    </row>
    <row r="5467" spans="1:10" ht="13.5" customHeight="1" x14ac:dyDescent="0.35">
      <c r="A5467" s="1"/>
      <c r="B5467" s="1"/>
      <c r="C5467" s="1"/>
      <c r="D5467" s="1"/>
      <c r="E5467" s="1"/>
      <c r="F5467" s="1"/>
      <c r="G5467" s="1"/>
      <c r="H5467" s="1"/>
      <c r="I5467" s="1"/>
      <c r="J5467" s="1"/>
    </row>
    <row r="5468" spans="1:10" ht="13.5" customHeight="1" x14ac:dyDescent="0.35">
      <c r="A5468" s="1"/>
      <c r="B5468" s="1"/>
      <c r="C5468" s="1"/>
      <c r="D5468" s="1"/>
      <c r="E5468" s="1"/>
      <c r="F5468" s="1"/>
      <c r="G5468" s="1"/>
      <c r="H5468" s="1"/>
      <c r="I5468" s="1"/>
      <c r="J5468" s="1"/>
    </row>
    <row r="5469" spans="1:10" ht="13.5" customHeight="1" x14ac:dyDescent="0.35">
      <c r="A5469" s="1"/>
      <c r="B5469" s="1"/>
      <c r="C5469" s="1"/>
      <c r="D5469" s="1"/>
      <c r="E5469" s="1"/>
      <c r="F5469" s="1"/>
      <c r="G5469" s="1"/>
      <c r="H5469" s="1"/>
      <c r="I5469" s="1"/>
      <c r="J5469" s="1"/>
    </row>
    <row r="5470" spans="1:10" ht="13.5" customHeight="1" x14ac:dyDescent="0.35">
      <c r="A5470" s="1"/>
      <c r="B5470" s="1"/>
      <c r="C5470" s="1"/>
      <c r="D5470" s="1"/>
      <c r="E5470" s="1"/>
      <c r="F5470" s="1"/>
      <c r="G5470" s="1"/>
      <c r="H5470" s="1"/>
      <c r="I5470" s="1"/>
      <c r="J5470" s="1"/>
    </row>
    <row r="5471" spans="1:10" ht="13.5" customHeight="1" x14ac:dyDescent="0.35">
      <c r="A5471" s="1"/>
      <c r="B5471" s="1"/>
      <c r="C5471" s="1"/>
      <c r="D5471" s="1"/>
      <c r="E5471" s="1"/>
      <c r="F5471" s="1"/>
      <c r="G5471" s="1"/>
      <c r="H5471" s="1"/>
      <c r="I5471" s="1"/>
      <c r="J5471" s="1"/>
    </row>
    <row r="5472" spans="1:10" ht="13.5" customHeight="1" x14ac:dyDescent="0.35">
      <c r="A5472" s="1"/>
      <c r="B5472" s="1"/>
      <c r="C5472" s="1"/>
      <c r="D5472" s="1"/>
      <c r="E5472" s="1"/>
      <c r="F5472" s="1"/>
      <c r="G5472" s="1"/>
      <c r="H5472" s="1"/>
      <c r="I5472" s="1"/>
      <c r="J5472" s="1"/>
    </row>
    <row r="5473" spans="1:10" ht="13.5" customHeight="1" x14ac:dyDescent="0.35">
      <c r="A5473" s="1"/>
      <c r="B5473" s="1"/>
      <c r="C5473" s="1"/>
      <c r="D5473" s="1"/>
      <c r="E5473" s="1"/>
      <c r="F5473" s="1"/>
      <c r="G5473" s="1"/>
      <c r="H5473" s="1"/>
      <c r="I5473" s="1"/>
      <c r="J5473" s="1"/>
    </row>
    <row r="5474" spans="1:10" ht="13.5" customHeight="1" x14ac:dyDescent="0.35">
      <c r="A5474" s="1"/>
      <c r="B5474" s="1"/>
      <c r="C5474" s="1"/>
      <c r="D5474" s="1"/>
      <c r="E5474" s="1"/>
      <c r="F5474" s="1"/>
      <c r="G5474" s="1"/>
      <c r="H5474" s="1"/>
      <c r="I5474" s="1"/>
      <c r="J5474" s="1"/>
    </row>
    <row r="5475" spans="1:10" ht="13.5" customHeight="1" x14ac:dyDescent="0.35">
      <c r="A5475" s="1"/>
      <c r="B5475" s="1"/>
      <c r="C5475" s="1"/>
      <c r="D5475" s="1"/>
      <c r="E5475" s="1"/>
      <c r="F5475" s="1"/>
      <c r="G5475" s="1"/>
      <c r="H5475" s="1"/>
      <c r="I5475" s="1"/>
      <c r="J5475" s="1"/>
    </row>
    <row r="5476" spans="1:10" ht="13.5" customHeight="1" x14ac:dyDescent="0.35">
      <c r="A5476" s="1"/>
      <c r="B5476" s="1"/>
      <c r="C5476" s="1"/>
      <c r="D5476" s="1"/>
      <c r="E5476" s="1"/>
      <c r="F5476" s="1"/>
      <c r="G5476" s="1"/>
      <c r="H5476" s="1"/>
      <c r="I5476" s="1"/>
      <c r="J5476" s="1"/>
    </row>
    <row r="5477" spans="1:10" ht="13.5" customHeight="1" x14ac:dyDescent="0.35">
      <c r="A5477" s="1"/>
      <c r="B5477" s="1"/>
      <c r="C5477" s="1"/>
      <c r="D5477" s="1"/>
      <c r="E5477" s="1"/>
      <c r="F5477" s="1"/>
      <c r="G5477" s="1"/>
      <c r="H5477" s="1"/>
      <c r="I5477" s="1"/>
      <c r="J5477" s="1"/>
    </row>
    <row r="5478" spans="1:10" ht="13.5" customHeight="1" x14ac:dyDescent="0.35">
      <c r="A5478" s="1"/>
      <c r="B5478" s="1"/>
      <c r="C5478" s="1"/>
      <c r="D5478" s="1"/>
      <c r="E5478" s="1"/>
      <c r="F5478" s="1"/>
      <c r="G5478" s="1"/>
      <c r="H5478" s="1"/>
      <c r="I5478" s="1"/>
      <c r="J5478" s="1"/>
    </row>
    <row r="5479" spans="1:10" ht="13.5" customHeight="1" x14ac:dyDescent="0.35">
      <c r="A5479" s="1"/>
      <c r="B5479" s="1"/>
      <c r="C5479" s="1"/>
      <c r="D5479" s="1"/>
      <c r="E5479" s="1"/>
      <c r="F5479" s="1"/>
      <c r="G5479" s="1"/>
      <c r="H5479" s="1"/>
      <c r="I5479" s="1"/>
      <c r="J5479" s="1"/>
    </row>
    <row r="5480" spans="1:10" ht="13.5" customHeight="1" x14ac:dyDescent="0.35">
      <c r="A5480" s="1"/>
      <c r="B5480" s="1"/>
      <c r="C5480" s="1"/>
      <c r="D5480" s="1"/>
      <c r="E5480" s="1"/>
      <c r="F5480" s="1"/>
      <c r="G5480" s="1"/>
      <c r="H5480" s="1"/>
      <c r="I5480" s="1"/>
      <c r="J5480" s="1"/>
    </row>
    <row r="5481" spans="1:10" ht="13.5" customHeight="1" x14ac:dyDescent="0.35">
      <c r="A5481" s="1"/>
      <c r="B5481" s="1"/>
      <c r="C5481" s="1"/>
      <c r="D5481" s="1"/>
      <c r="E5481" s="1"/>
      <c r="F5481" s="1"/>
      <c r="G5481" s="1"/>
      <c r="H5481" s="1"/>
      <c r="I5481" s="1"/>
      <c r="J5481" s="1"/>
    </row>
    <row r="5482" spans="1:10" ht="13.5" customHeight="1" x14ac:dyDescent="0.35">
      <c r="A5482" s="1"/>
      <c r="B5482" s="1"/>
      <c r="C5482" s="1"/>
      <c r="D5482" s="1"/>
      <c r="E5482" s="1"/>
      <c r="F5482" s="1"/>
      <c r="G5482" s="1"/>
      <c r="H5482" s="1"/>
      <c r="I5482" s="1"/>
      <c r="J5482" s="1"/>
    </row>
    <row r="5483" spans="1:10" ht="13.5" customHeight="1" x14ac:dyDescent="0.35">
      <c r="A5483" s="1"/>
      <c r="B5483" s="1"/>
      <c r="C5483" s="1"/>
      <c r="D5483" s="1"/>
      <c r="E5483" s="1"/>
      <c r="F5483" s="1"/>
      <c r="G5483" s="1"/>
      <c r="H5483" s="1"/>
      <c r="I5483" s="1"/>
      <c r="J5483" s="1"/>
    </row>
    <row r="5484" spans="1:10" ht="13.5" customHeight="1" x14ac:dyDescent="0.35">
      <c r="A5484" s="1"/>
      <c r="B5484" s="1"/>
      <c r="C5484" s="1"/>
      <c r="D5484" s="1"/>
      <c r="E5484" s="1"/>
      <c r="F5484" s="1"/>
      <c r="G5484" s="1"/>
      <c r="H5484" s="1"/>
      <c r="I5484" s="1"/>
      <c r="J5484" s="1"/>
    </row>
    <row r="5485" spans="1:10" ht="13.5" customHeight="1" x14ac:dyDescent="0.35">
      <c r="A5485" s="1"/>
      <c r="B5485" s="1"/>
      <c r="C5485" s="1"/>
      <c r="D5485" s="1"/>
      <c r="E5485" s="1"/>
      <c r="F5485" s="1"/>
      <c r="G5485" s="1"/>
      <c r="H5485" s="1"/>
      <c r="I5485" s="1"/>
      <c r="J5485" s="1"/>
    </row>
    <row r="5486" spans="1:10" ht="13.5" customHeight="1" x14ac:dyDescent="0.35">
      <c r="A5486" s="1"/>
      <c r="B5486" s="1"/>
      <c r="C5486" s="1"/>
      <c r="D5486" s="1"/>
      <c r="E5486" s="1"/>
      <c r="F5486" s="1"/>
      <c r="G5486" s="1"/>
      <c r="H5486" s="1"/>
      <c r="I5486" s="1"/>
      <c r="J5486" s="1"/>
    </row>
    <row r="5487" spans="1:10" ht="13.5" customHeight="1" x14ac:dyDescent="0.35">
      <c r="A5487" s="1"/>
      <c r="B5487" s="1"/>
      <c r="C5487" s="1"/>
      <c r="D5487" s="1"/>
      <c r="E5487" s="1"/>
      <c r="F5487" s="1"/>
      <c r="G5487" s="1"/>
      <c r="H5487" s="1"/>
      <c r="I5487" s="1"/>
      <c r="J5487" s="1"/>
    </row>
    <row r="5488" spans="1:10" ht="13.5" customHeight="1" x14ac:dyDescent="0.35">
      <c r="A5488" s="1"/>
      <c r="B5488" s="1"/>
      <c r="C5488" s="1"/>
      <c r="D5488" s="1"/>
      <c r="E5488" s="1"/>
      <c r="F5488" s="1"/>
      <c r="G5488" s="1"/>
      <c r="H5488" s="1"/>
      <c r="I5488" s="1"/>
      <c r="J5488" s="1"/>
    </row>
    <row r="5489" spans="1:10" ht="13.5" customHeight="1" x14ac:dyDescent="0.35">
      <c r="A5489" s="1"/>
      <c r="B5489" s="1"/>
      <c r="C5489" s="1"/>
      <c r="D5489" s="1"/>
      <c r="E5489" s="1"/>
      <c r="F5489" s="1"/>
      <c r="G5489" s="1"/>
      <c r="H5489" s="1"/>
      <c r="I5489" s="1"/>
      <c r="J5489" s="1"/>
    </row>
    <row r="5490" spans="1:10" ht="13.5" customHeight="1" x14ac:dyDescent="0.35">
      <c r="A5490" s="1"/>
      <c r="B5490" s="1"/>
      <c r="C5490" s="1"/>
      <c r="D5490" s="1"/>
      <c r="E5490" s="1"/>
      <c r="F5490" s="1"/>
      <c r="G5490" s="1"/>
      <c r="H5490" s="1"/>
      <c r="I5490" s="1"/>
      <c r="J5490" s="1"/>
    </row>
    <row r="5491" spans="1:10" ht="13.5" customHeight="1" x14ac:dyDescent="0.35">
      <c r="A5491" s="1"/>
      <c r="B5491" s="1"/>
      <c r="C5491" s="1"/>
      <c r="D5491" s="1"/>
      <c r="E5491" s="1"/>
      <c r="F5491" s="1"/>
      <c r="G5491" s="1"/>
      <c r="H5491" s="1"/>
      <c r="I5491" s="1"/>
      <c r="J5491" s="1"/>
    </row>
    <row r="5492" spans="1:10" ht="13.5" customHeight="1" x14ac:dyDescent="0.35">
      <c r="A5492" s="1"/>
      <c r="B5492" s="1"/>
      <c r="C5492" s="1"/>
      <c r="D5492" s="1"/>
      <c r="E5492" s="1"/>
      <c r="F5492" s="1"/>
      <c r="G5492" s="1"/>
      <c r="H5492" s="1"/>
      <c r="I5492" s="1"/>
      <c r="J5492" s="1"/>
    </row>
    <row r="5493" spans="1:10" ht="13.5" customHeight="1" x14ac:dyDescent="0.35">
      <c r="A5493" s="1"/>
      <c r="B5493" s="1"/>
      <c r="C5493" s="1"/>
      <c r="D5493" s="1"/>
      <c r="E5493" s="1"/>
      <c r="F5493" s="1"/>
      <c r="G5493" s="1"/>
      <c r="H5493" s="1"/>
      <c r="I5493" s="1"/>
      <c r="J5493" s="1"/>
    </row>
    <row r="5494" spans="1:10" ht="13.5" customHeight="1" x14ac:dyDescent="0.35">
      <c r="A5494" s="1"/>
      <c r="B5494" s="1"/>
      <c r="C5494" s="1"/>
      <c r="D5494" s="1"/>
      <c r="E5494" s="1"/>
      <c r="F5494" s="1"/>
      <c r="G5494" s="1"/>
      <c r="H5494" s="1"/>
      <c r="I5494" s="1"/>
      <c r="J5494" s="1"/>
    </row>
    <row r="5495" spans="1:10" ht="13.5" customHeight="1" x14ac:dyDescent="0.35">
      <c r="A5495" s="1"/>
      <c r="B5495" s="1"/>
      <c r="C5495" s="1"/>
      <c r="D5495" s="1"/>
      <c r="E5495" s="1"/>
      <c r="F5495" s="1"/>
      <c r="G5495" s="1"/>
      <c r="H5495" s="1"/>
      <c r="I5495" s="1"/>
      <c r="J5495" s="1"/>
    </row>
    <row r="5496" spans="1:10" ht="13.5" customHeight="1" x14ac:dyDescent="0.35">
      <c r="A5496" s="1"/>
      <c r="B5496" s="1"/>
      <c r="C5496" s="1"/>
      <c r="D5496" s="1"/>
      <c r="E5496" s="1"/>
      <c r="F5496" s="1"/>
      <c r="G5496" s="1"/>
      <c r="H5496" s="1"/>
      <c r="I5496" s="1"/>
      <c r="J5496" s="1"/>
    </row>
    <row r="5497" spans="1:10" ht="13.5" customHeight="1" x14ac:dyDescent="0.35">
      <c r="A5497" s="1"/>
      <c r="B5497" s="1"/>
      <c r="C5497" s="1"/>
      <c r="D5497" s="1"/>
      <c r="E5497" s="1"/>
      <c r="F5497" s="1"/>
      <c r="G5497" s="1"/>
      <c r="H5497" s="1"/>
      <c r="I5497" s="1"/>
      <c r="J5497" s="1"/>
    </row>
    <row r="5498" spans="1:10" ht="13.5" customHeight="1" x14ac:dyDescent="0.35">
      <c r="A5498" s="1"/>
      <c r="B5498" s="1"/>
      <c r="C5498" s="1"/>
      <c r="D5498" s="1"/>
      <c r="E5498" s="1"/>
      <c r="F5498" s="1"/>
      <c r="G5498" s="1"/>
      <c r="H5498" s="1"/>
      <c r="I5498" s="1"/>
      <c r="J5498" s="1"/>
    </row>
    <row r="5499" spans="1:10" ht="13.5" customHeight="1" x14ac:dyDescent="0.35">
      <c r="A5499" s="1"/>
      <c r="B5499" s="1"/>
      <c r="C5499" s="1"/>
      <c r="D5499" s="1"/>
      <c r="E5499" s="1"/>
      <c r="F5499" s="1"/>
      <c r="G5499" s="1"/>
      <c r="H5499" s="1"/>
      <c r="I5499" s="1"/>
      <c r="J5499" s="1"/>
    </row>
    <row r="5500" spans="1:10" ht="13.5" customHeight="1" x14ac:dyDescent="0.35">
      <c r="A5500" s="1"/>
      <c r="B5500" s="1"/>
      <c r="C5500" s="1"/>
      <c r="D5500" s="1"/>
      <c r="E5500" s="1"/>
      <c r="F5500" s="1"/>
      <c r="G5500" s="1"/>
      <c r="H5500" s="1"/>
      <c r="I5500" s="1"/>
      <c r="J5500" s="1"/>
    </row>
    <row r="5501" spans="1:10" ht="13.5" customHeight="1" x14ac:dyDescent="0.35">
      <c r="A5501" s="1"/>
      <c r="B5501" s="1"/>
      <c r="C5501" s="1"/>
      <c r="D5501" s="1"/>
      <c r="E5501" s="1"/>
      <c r="F5501" s="1"/>
      <c r="G5501" s="1"/>
      <c r="H5501" s="1"/>
      <c r="I5501" s="1"/>
      <c r="J5501" s="1"/>
    </row>
    <row r="5502" spans="1:10" ht="13.5" customHeight="1" x14ac:dyDescent="0.35">
      <c r="A5502" s="1"/>
      <c r="B5502" s="1"/>
      <c r="C5502" s="1"/>
      <c r="D5502" s="1"/>
      <c r="E5502" s="1"/>
      <c r="F5502" s="1"/>
      <c r="G5502" s="1"/>
      <c r="H5502" s="1"/>
      <c r="I5502" s="1"/>
      <c r="J5502" s="1"/>
    </row>
    <row r="5503" spans="1:10" ht="13.5" customHeight="1" x14ac:dyDescent="0.35">
      <c r="A5503" s="1"/>
      <c r="B5503" s="1"/>
      <c r="C5503" s="1"/>
      <c r="D5503" s="1"/>
      <c r="E5503" s="1"/>
      <c r="F5503" s="1"/>
      <c r="G5503" s="1"/>
      <c r="H5503" s="1"/>
      <c r="I5503" s="1"/>
      <c r="J5503" s="1"/>
    </row>
    <row r="5504" spans="1:10" ht="13.5" customHeight="1" x14ac:dyDescent="0.35">
      <c r="A5504" s="1"/>
      <c r="B5504" s="1"/>
      <c r="C5504" s="1"/>
      <c r="D5504" s="1"/>
      <c r="E5504" s="1"/>
      <c r="F5504" s="1"/>
      <c r="G5504" s="1"/>
      <c r="H5504" s="1"/>
      <c r="I5504" s="1"/>
      <c r="J5504" s="1"/>
    </row>
    <row r="5505" spans="1:10" ht="13.5" customHeight="1" x14ac:dyDescent="0.35">
      <c r="A5505" s="1"/>
      <c r="B5505" s="1"/>
      <c r="C5505" s="1"/>
      <c r="D5505" s="1"/>
      <c r="E5505" s="1"/>
      <c r="F5505" s="1"/>
      <c r="G5505" s="1"/>
      <c r="H5505" s="1"/>
      <c r="I5505" s="1"/>
      <c r="J5505" s="1"/>
    </row>
    <row r="5506" spans="1:10" ht="13.5" customHeight="1" x14ac:dyDescent="0.35">
      <c r="A5506" s="1"/>
      <c r="B5506" s="1"/>
      <c r="C5506" s="1"/>
      <c r="D5506" s="1"/>
      <c r="E5506" s="1"/>
      <c r="F5506" s="1"/>
      <c r="G5506" s="1"/>
      <c r="H5506" s="1"/>
      <c r="I5506" s="1"/>
      <c r="J5506" s="1"/>
    </row>
    <row r="5507" spans="1:10" ht="13.5" customHeight="1" x14ac:dyDescent="0.35">
      <c r="A5507" s="1"/>
      <c r="B5507" s="1"/>
      <c r="C5507" s="1"/>
      <c r="D5507" s="1"/>
      <c r="E5507" s="1"/>
      <c r="F5507" s="1"/>
      <c r="G5507" s="1"/>
      <c r="H5507" s="1"/>
      <c r="I5507" s="1"/>
      <c r="J5507" s="1"/>
    </row>
    <row r="5508" spans="1:10" ht="13.5" customHeight="1" x14ac:dyDescent="0.35">
      <c r="A5508" s="1"/>
      <c r="B5508" s="1"/>
      <c r="C5508" s="1"/>
      <c r="D5508" s="1"/>
      <c r="E5508" s="1"/>
      <c r="F5508" s="1"/>
      <c r="G5508" s="1"/>
      <c r="H5508" s="1"/>
      <c r="I5508" s="1"/>
      <c r="J5508" s="1"/>
    </row>
    <row r="5509" spans="1:10" ht="13.5" customHeight="1" x14ac:dyDescent="0.35">
      <c r="A5509" s="1"/>
      <c r="B5509" s="1"/>
      <c r="C5509" s="1"/>
      <c r="D5509" s="1"/>
      <c r="E5509" s="1"/>
      <c r="F5509" s="1"/>
      <c r="G5509" s="1"/>
      <c r="H5509" s="1"/>
      <c r="I5509" s="1"/>
      <c r="J5509" s="1"/>
    </row>
    <row r="5510" spans="1:10" ht="13.5" customHeight="1" x14ac:dyDescent="0.35">
      <c r="A5510" s="1"/>
      <c r="B5510" s="1"/>
      <c r="C5510" s="1"/>
      <c r="D5510" s="1"/>
      <c r="E5510" s="1"/>
      <c r="F5510" s="1"/>
      <c r="G5510" s="1"/>
      <c r="H5510" s="1"/>
      <c r="I5510" s="1"/>
      <c r="J5510" s="1"/>
    </row>
    <row r="5511" spans="1:10" ht="13.5" customHeight="1" x14ac:dyDescent="0.35">
      <c r="A5511" s="1"/>
      <c r="B5511" s="1"/>
      <c r="C5511" s="1"/>
      <c r="D5511" s="1"/>
      <c r="E5511" s="1"/>
      <c r="F5511" s="1"/>
      <c r="G5511" s="1"/>
      <c r="H5511" s="1"/>
      <c r="I5511" s="1"/>
      <c r="J5511" s="1"/>
    </row>
    <row r="5512" spans="1:10" ht="13.5" customHeight="1" x14ac:dyDescent="0.35">
      <c r="A5512" s="1"/>
      <c r="B5512" s="1"/>
      <c r="C5512" s="1"/>
      <c r="D5512" s="1"/>
      <c r="E5512" s="1"/>
      <c r="F5512" s="1"/>
      <c r="G5512" s="1"/>
      <c r="H5512" s="1"/>
      <c r="I5512" s="1"/>
      <c r="J5512" s="1"/>
    </row>
    <row r="5513" spans="1:10" ht="13.5" customHeight="1" x14ac:dyDescent="0.35">
      <c r="A5513" s="1"/>
      <c r="B5513" s="1"/>
      <c r="C5513" s="1"/>
      <c r="D5513" s="1"/>
      <c r="E5513" s="1"/>
      <c r="F5513" s="1"/>
      <c r="G5513" s="1"/>
      <c r="H5513" s="1"/>
      <c r="I5513" s="1"/>
      <c r="J5513" s="1"/>
    </row>
    <row r="5514" spans="1:10" ht="13.5" customHeight="1" x14ac:dyDescent="0.35">
      <c r="A5514" s="1"/>
      <c r="B5514" s="1"/>
      <c r="C5514" s="1"/>
      <c r="D5514" s="1"/>
      <c r="E5514" s="1"/>
      <c r="F5514" s="1"/>
      <c r="G5514" s="1"/>
      <c r="H5514" s="1"/>
      <c r="I5514" s="1"/>
      <c r="J5514" s="1"/>
    </row>
    <row r="5515" spans="1:10" ht="13.5" customHeight="1" x14ac:dyDescent="0.35">
      <c r="A5515" s="1"/>
      <c r="B5515" s="1"/>
      <c r="C5515" s="1"/>
      <c r="D5515" s="1"/>
      <c r="E5515" s="1"/>
      <c r="F5515" s="1"/>
      <c r="G5515" s="1"/>
      <c r="H5515" s="1"/>
      <c r="I5515" s="1"/>
      <c r="J5515" s="1"/>
    </row>
    <row r="5516" spans="1:10" ht="13.5" customHeight="1" x14ac:dyDescent="0.35">
      <c r="A5516" s="1"/>
      <c r="B5516" s="1"/>
      <c r="C5516" s="1"/>
      <c r="D5516" s="1"/>
      <c r="E5516" s="1"/>
      <c r="F5516" s="1"/>
      <c r="G5516" s="1"/>
      <c r="H5516" s="1"/>
      <c r="I5516" s="1"/>
      <c r="J5516" s="1"/>
    </row>
    <row r="5517" spans="1:10" ht="13.5" customHeight="1" x14ac:dyDescent="0.35">
      <c r="A5517" s="1"/>
      <c r="B5517" s="1"/>
      <c r="C5517" s="1"/>
      <c r="D5517" s="1"/>
      <c r="E5517" s="1"/>
      <c r="F5517" s="1"/>
      <c r="G5517" s="1"/>
      <c r="H5517" s="1"/>
      <c r="I5517" s="1"/>
      <c r="J5517" s="1"/>
    </row>
    <row r="5518" spans="1:10" ht="13.5" customHeight="1" x14ac:dyDescent="0.35">
      <c r="A5518" s="1"/>
      <c r="B5518" s="1"/>
      <c r="C5518" s="1"/>
      <c r="D5518" s="1"/>
      <c r="E5518" s="1"/>
      <c r="F5518" s="1"/>
      <c r="G5518" s="1"/>
      <c r="H5518" s="1"/>
      <c r="I5518" s="1"/>
      <c r="J5518" s="1"/>
    </row>
    <row r="5519" spans="1:10" ht="13.5" customHeight="1" x14ac:dyDescent="0.35">
      <c r="A5519" s="1"/>
      <c r="B5519" s="1"/>
      <c r="C5519" s="1"/>
      <c r="D5519" s="1"/>
      <c r="E5519" s="1"/>
      <c r="F5519" s="1"/>
      <c r="G5519" s="1"/>
      <c r="H5519" s="1"/>
      <c r="I5519" s="1"/>
      <c r="J5519" s="1"/>
    </row>
    <row r="5520" spans="1:10" ht="13.5" customHeight="1" x14ac:dyDescent="0.35">
      <c r="A5520" s="1"/>
      <c r="B5520" s="1"/>
      <c r="C5520" s="1"/>
      <c r="D5520" s="1"/>
      <c r="E5520" s="1"/>
      <c r="F5520" s="1"/>
      <c r="G5520" s="1"/>
      <c r="H5520" s="1"/>
      <c r="I5520" s="1"/>
      <c r="J5520" s="1"/>
    </row>
    <row r="5521" spans="1:10" ht="13.5" customHeight="1" x14ac:dyDescent="0.35">
      <c r="A5521" s="1"/>
      <c r="B5521" s="1"/>
      <c r="C5521" s="1"/>
      <c r="D5521" s="1"/>
      <c r="E5521" s="1"/>
      <c r="F5521" s="1"/>
      <c r="G5521" s="1"/>
      <c r="H5521" s="1"/>
      <c r="I5521" s="1"/>
      <c r="J5521" s="1"/>
    </row>
    <row r="5522" spans="1:10" ht="13.5" customHeight="1" x14ac:dyDescent="0.35">
      <c r="A5522" s="1"/>
      <c r="B5522" s="1"/>
      <c r="C5522" s="1"/>
      <c r="D5522" s="1"/>
      <c r="E5522" s="1"/>
      <c r="F5522" s="1"/>
      <c r="G5522" s="1"/>
      <c r="H5522" s="1"/>
      <c r="I5522" s="1"/>
      <c r="J5522" s="1"/>
    </row>
    <row r="5523" spans="1:10" ht="13.5" customHeight="1" x14ac:dyDescent="0.35">
      <c r="A5523" s="1"/>
      <c r="B5523" s="1"/>
      <c r="C5523" s="1"/>
      <c r="D5523" s="1"/>
      <c r="E5523" s="1"/>
      <c r="F5523" s="1"/>
      <c r="G5523" s="1"/>
      <c r="H5523" s="1"/>
      <c r="I5523" s="1"/>
      <c r="J5523" s="1"/>
    </row>
    <row r="5524" spans="1:10" ht="13.5" customHeight="1" x14ac:dyDescent="0.35">
      <c r="A5524" s="1"/>
      <c r="B5524" s="1"/>
      <c r="C5524" s="1"/>
      <c r="D5524" s="1"/>
      <c r="E5524" s="1"/>
      <c r="F5524" s="1"/>
      <c r="G5524" s="1"/>
      <c r="H5524" s="1"/>
      <c r="I5524" s="1"/>
      <c r="J5524" s="1"/>
    </row>
    <row r="5525" spans="1:10" ht="13.5" customHeight="1" x14ac:dyDescent="0.35">
      <c r="A5525" s="1"/>
      <c r="B5525" s="1"/>
      <c r="C5525" s="1"/>
      <c r="D5525" s="1"/>
      <c r="E5525" s="1"/>
      <c r="F5525" s="1"/>
      <c r="G5525" s="1"/>
      <c r="H5525" s="1"/>
      <c r="I5525" s="1"/>
      <c r="J5525" s="1"/>
    </row>
    <row r="5526" spans="1:10" ht="13.5" customHeight="1" x14ac:dyDescent="0.35">
      <c r="A5526" s="1"/>
      <c r="B5526" s="1"/>
      <c r="C5526" s="1"/>
      <c r="D5526" s="1"/>
      <c r="E5526" s="1"/>
      <c r="F5526" s="1"/>
      <c r="G5526" s="1"/>
      <c r="H5526" s="1"/>
      <c r="I5526" s="1"/>
      <c r="J5526" s="1"/>
    </row>
    <row r="5527" spans="1:10" ht="13.5" customHeight="1" x14ac:dyDescent="0.35">
      <c r="A5527" s="1"/>
      <c r="B5527" s="1"/>
      <c r="C5527" s="1"/>
      <c r="D5527" s="1"/>
      <c r="E5527" s="1"/>
      <c r="F5527" s="1"/>
      <c r="G5527" s="1"/>
      <c r="H5527" s="1"/>
      <c r="I5527" s="1"/>
      <c r="J5527" s="1"/>
    </row>
    <row r="5528" spans="1:10" ht="13.5" customHeight="1" x14ac:dyDescent="0.35">
      <c r="A5528" s="1"/>
      <c r="B5528" s="1"/>
      <c r="C5528" s="1"/>
      <c r="D5528" s="1"/>
      <c r="E5528" s="1"/>
      <c r="F5528" s="1"/>
      <c r="G5528" s="1"/>
      <c r="H5528" s="1"/>
      <c r="I5528" s="1"/>
      <c r="J5528" s="1"/>
    </row>
    <row r="5529" spans="1:10" ht="13.5" customHeight="1" x14ac:dyDescent="0.35">
      <c r="A5529" s="1"/>
      <c r="B5529" s="1"/>
      <c r="C5529" s="1"/>
      <c r="D5529" s="1"/>
      <c r="E5529" s="1"/>
      <c r="F5529" s="1"/>
      <c r="G5529" s="1"/>
      <c r="H5529" s="1"/>
      <c r="I5529" s="1"/>
      <c r="J5529" s="1"/>
    </row>
    <row r="5530" spans="1:10" ht="13.5" customHeight="1" x14ac:dyDescent="0.35">
      <c r="A5530" s="1"/>
      <c r="B5530" s="1"/>
      <c r="C5530" s="1"/>
      <c r="D5530" s="1"/>
      <c r="E5530" s="1"/>
      <c r="F5530" s="1"/>
      <c r="G5530" s="1"/>
      <c r="H5530" s="1"/>
      <c r="I5530" s="1"/>
      <c r="J5530" s="1"/>
    </row>
    <row r="5531" spans="1:10" ht="13.5" customHeight="1" x14ac:dyDescent="0.35">
      <c r="A5531" s="1"/>
      <c r="B5531" s="1"/>
      <c r="C5531" s="1"/>
      <c r="D5531" s="1"/>
      <c r="E5531" s="1"/>
      <c r="F5531" s="1"/>
      <c r="G5531" s="1"/>
      <c r="H5531" s="1"/>
      <c r="I5531" s="1"/>
      <c r="J5531" s="1"/>
    </row>
    <row r="5532" spans="1:10" ht="13.5" customHeight="1" x14ac:dyDescent="0.35">
      <c r="A5532" s="1"/>
      <c r="B5532" s="1"/>
      <c r="C5532" s="1"/>
      <c r="D5532" s="1"/>
      <c r="E5532" s="1"/>
      <c r="F5532" s="1"/>
      <c r="G5532" s="1"/>
      <c r="H5532" s="1"/>
      <c r="I5532" s="1"/>
      <c r="J5532" s="1"/>
    </row>
    <row r="5533" spans="1:10" ht="13.5" customHeight="1" x14ac:dyDescent="0.35">
      <c r="A5533" s="1"/>
      <c r="B5533" s="1"/>
      <c r="C5533" s="1"/>
      <c r="D5533" s="1"/>
      <c r="E5533" s="1"/>
      <c r="F5533" s="1"/>
      <c r="G5533" s="1"/>
      <c r="H5533" s="1"/>
      <c r="I5533" s="1"/>
      <c r="J5533" s="1"/>
    </row>
    <row r="5534" spans="1:10" ht="13.5" customHeight="1" x14ac:dyDescent="0.35">
      <c r="A5534" s="1"/>
      <c r="B5534" s="1"/>
      <c r="C5534" s="1"/>
      <c r="D5534" s="1"/>
      <c r="E5534" s="1"/>
      <c r="F5534" s="1"/>
      <c r="G5534" s="1"/>
      <c r="H5534" s="1"/>
      <c r="I5534" s="1"/>
      <c r="J5534" s="1"/>
    </row>
    <row r="5535" spans="1:10" ht="13.5" customHeight="1" x14ac:dyDescent="0.35">
      <c r="A5535" s="1"/>
      <c r="B5535" s="1"/>
      <c r="C5535" s="1"/>
      <c r="D5535" s="1"/>
      <c r="E5535" s="1"/>
      <c r="F5535" s="1"/>
      <c r="G5535" s="1"/>
      <c r="H5535" s="1"/>
      <c r="I5535" s="1"/>
      <c r="J5535" s="1"/>
    </row>
    <row r="5536" spans="1:10" ht="13.5" customHeight="1" x14ac:dyDescent="0.35">
      <c r="A5536" s="1"/>
      <c r="B5536" s="1"/>
      <c r="C5536" s="1"/>
      <c r="D5536" s="1"/>
      <c r="E5536" s="1"/>
      <c r="F5536" s="1"/>
      <c r="G5536" s="1"/>
      <c r="H5536" s="1"/>
      <c r="I5536" s="1"/>
      <c r="J5536" s="1"/>
    </row>
    <row r="5537" spans="1:10" ht="13.5" customHeight="1" x14ac:dyDescent="0.35">
      <c r="A5537" s="1"/>
      <c r="B5537" s="1"/>
      <c r="C5537" s="1"/>
      <c r="D5537" s="1"/>
      <c r="E5537" s="1"/>
      <c r="F5537" s="1"/>
      <c r="G5537" s="1"/>
      <c r="H5537" s="1"/>
      <c r="I5537" s="1"/>
      <c r="J5537" s="1"/>
    </row>
    <row r="5538" spans="1:10" ht="13.5" customHeight="1" x14ac:dyDescent="0.35">
      <c r="A5538" s="1"/>
      <c r="B5538" s="1"/>
      <c r="C5538" s="1"/>
      <c r="D5538" s="1"/>
      <c r="E5538" s="1"/>
      <c r="F5538" s="1"/>
      <c r="G5538" s="1"/>
      <c r="H5538" s="1"/>
      <c r="I5538" s="1"/>
      <c r="J5538" s="1"/>
    </row>
    <row r="5539" spans="1:10" ht="13.5" customHeight="1" x14ac:dyDescent="0.35">
      <c r="A5539" s="1"/>
      <c r="B5539" s="1"/>
      <c r="C5539" s="1"/>
      <c r="D5539" s="1"/>
      <c r="E5539" s="1"/>
      <c r="F5539" s="1"/>
      <c r="G5539" s="1"/>
      <c r="H5539" s="1"/>
      <c r="I5539" s="1"/>
      <c r="J5539" s="1"/>
    </row>
    <row r="5540" spans="1:10" ht="13.5" customHeight="1" x14ac:dyDescent="0.35">
      <c r="A5540" s="1"/>
      <c r="B5540" s="1"/>
      <c r="C5540" s="1"/>
      <c r="D5540" s="1"/>
      <c r="E5540" s="1"/>
      <c r="F5540" s="1"/>
      <c r="G5540" s="1"/>
      <c r="H5540" s="1"/>
      <c r="I5540" s="1"/>
      <c r="J5540" s="1"/>
    </row>
    <row r="5541" spans="1:10" ht="13.5" customHeight="1" x14ac:dyDescent="0.35">
      <c r="A5541" s="1"/>
      <c r="B5541" s="1"/>
      <c r="C5541" s="1"/>
      <c r="D5541" s="1"/>
      <c r="E5541" s="1"/>
      <c r="F5541" s="1"/>
      <c r="G5541" s="1"/>
      <c r="H5541" s="1"/>
      <c r="I5541" s="1"/>
      <c r="J5541" s="1"/>
    </row>
    <row r="5542" spans="1:10" ht="13.5" customHeight="1" x14ac:dyDescent="0.35">
      <c r="A5542" s="1"/>
      <c r="B5542" s="1"/>
      <c r="C5542" s="1"/>
      <c r="D5542" s="1"/>
      <c r="E5542" s="1"/>
      <c r="F5542" s="1"/>
      <c r="G5542" s="1"/>
      <c r="H5542" s="1"/>
      <c r="I5542" s="1"/>
      <c r="J5542" s="1"/>
    </row>
    <row r="5543" spans="1:10" ht="13.5" customHeight="1" x14ac:dyDescent="0.35">
      <c r="A5543" s="1"/>
      <c r="B5543" s="1"/>
      <c r="C5543" s="1"/>
      <c r="D5543" s="1"/>
      <c r="E5543" s="1"/>
      <c r="F5543" s="1"/>
      <c r="G5543" s="1"/>
      <c r="H5543" s="1"/>
      <c r="I5543" s="1"/>
      <c r="J5543" s="1"/>
    </row>
    <row r="5544" spans="1:10" ht="13.5" customHeight="1" x14ac:dyDescent="0.35">
      <c r="A5544" s="1"/>
      <c r="B5544" s="1"/>
      <c r="C5544" s="1"/>
      <c r="D5544" s="1"/>
      <c r="E5544" s="1"/>
      <c r="F5544" s="1"/>
      <c r="G5544" s="1"/>
      <c r="H5544" s="1"/>
      <c r="I5544" s="1"/>
      <c r="J5544" s="1"/>
    </row>
    <row r="5545" spans="1:10" ht="13.5" customHeight="1" x14ac:dyDescent="0.35">
      <c r="A5545" s="1"/>
      <c r="B5545" s="1"/>
      <c r="C5545" s="1"/>
      <c r="D5545" s="1"/>
      <c r="E5545" s="1"/>
      <c r="F5545" s="1"/>
      <c r="G5545" s="1"/>
      <c r="H5545" s="1"/>
      <c r="I5545" s="1"/>
      <c r="J5545" s="1"/>
    </row>
    <row r="5546" spans="1:10" ht="13.5" customHeight="1" x14ac:dyDescent="0.35">
      <c r="A5546" s="1"/>
      <c r="B5546" s="1"/>
      <c r="C5546" s="1"/>
      <c r="D5546" s="1"/>
      <c r="E5546" s="1"/>
      <c r="F5546" s="1"/>
      <c r="G5546" s="1"/>
      <c r="H5546" s="1"/>
      <c r="I5546" s="1"/>
      <c r="J5546" s="1"/>
    </row>
    <row r="5547" spans="1:10" ht="13.5" customHeight="1" x14ac:dyDescent="0.35">
      <c r="A5547" s="1"/>
      <c r="B5547" s="1"/>
      <c r="C5547" s="1"/>
      <c r="D5547" s="1"/>
      <c r="E5547" s="1"/>
      <c r="F5547" s="1"/>
      <c r="G5547" s="1"/>
      <c r="H5547" s="1"/>
      <c r="I5547" s="1"/>
      <c r="J5547" s="1"/>
    </row>
    <row r="5548" spans="1:10" ht="13.5" customHeight="1" x14ac:dyDescent="0.35">
      <c r="A5548" s="1"/>
      <c r="B5548" s="1"/>
      <c r="C5548" s="1"/>
      <c r="D5548" s="1"/>
      <c r="E5548" s="1"/>
      <c r="F5548" s="1"/>
      <c r="G5548" s="1"/>
      <c r="H5548" s="1"/>
      <c r="I5548" s="1"/>
      <c r="J5548" s="1"/>
    </row>
    <row r="5549" spans="1:10" ht="13.5" customHeight="1" x14ac:dyDescent="0.35">
      <c r="A5549" s="1"/>
      <c r="B5549" s="1"/>
      <c r="C5549" s="1"/>
      <c r="D5549" s="1"/>
      <c r="E5549" s="1"/>
      <c r="F5549" s="1"/>
      <c r="G5549" s="1"/>
      <c r="H5549" s="1"/>
      <c r="I5549" s="1"/>
      <c r="J5549" s="1"/>
    </row>
    <row r="5550" spans="1:10" ht="13.5" customHeight="1" x14ac:dyDescent="0.35">
      <c r="A5550" s="1"/>
      <c r="B5550" s="1"/>
      <c r="C5550" s="1"/>
      <c r="D5550" s="1"/>
      <c r="E5550" s="1"/>
      <c r="F5550" s="1"/>
      <c r="G5550" s="1"/>
      <c r="H5550" s="1"/>
      <c r="I5550" s="1"/>
      <c r="J5550" s="1"/>
    </row>
    <row r="5551" spans="1:10" ht="13.5" customHeight="1" x14ac:dyDescent="0.35">
      <c r="A5551" s="1"/>
      <c r="B5551" s="1"/>
      <c r="C5551" s="1"/>
      <c r="D5551" s="1"/>
      <c r="E5551" s="1"/>
      <c r="F5551" s="1"/>
      <c r="G5551" s="1"/>
      <c r="H5551" s="1"/>
      <c r="I5551" s="1"/>
      <c r="J5551" s="1"/>
    </row>
    <row r="5552" spans="1:10" ht="13.5" customHeight="1" x14ac:dyDescent="0.35">
      <c r="A5552" s="1"/>
      <c r="B5552" s="1"/>
      <c r="C5552" s="1"/>
      <c r="D5552" s="1"/>
      <c r="E5552" s="1"/>
      <c r="F5552" s="1"/>
      <c r="G5552" s="1"/>
      <c r="H5552" s="1"/>
      <c r="I5552" s="1"/>
      <c r="J5552" s="1"/>
    </row>
    <row r="5553" spans="1:10" ht="13.5" customHeight="1" x14ac:dyDescent="0.35">
      <c r="A5553" s="1"/>
      <c r="B5553" s="1"/>
      <c r="C5553" s="1"/>
      <c r="D5553" s="1"/>
      <c r="E5553" s="1"/>
      <c r="F5553" s="1"/>
      <c r="G5553" s="1"/>
      <c r="H5553" s="1"/>
      <c r="I5553" s="1"/>
      <c r="J5553" s="1"/>
    </row>
    <row r="5554" spans="1:10" ht="13.5" customHeight="1" x14ac:dyDescent="0.35">
      <c r="A5554" s="1"/>
      <c r="B5554" s="1"/>
      <c r="C5554" s="1"/>
      <c r="D5554" s="1"/>
      <c r="E5554" s="1"/>
      <c r="F5554" s="1"/>
      <c r="G5554" s="1"/>
      <c r="H5554" s="1"/>
      <c r="I5554" s="1"/>
      <c r="J5554" s="1"/>
    </row>
    <row r="5555" spans="1:10" ht="13.5" customHeight="1" x14ac:dyDescent="0.35">
      <c r="A5555" s="1"/>
      <c r="B5555" s="1"/>
      <c r="C5555" s="1"/>
      <c r="D5555" s="1"/>
      <c r="E5555" s="1"/>
      <c r="F5555" s="1"/>
      <c r="G5555" s="1"/>
      <c r="H5555" s="1"/>
      <c r="I5555" s="1"/>
      <c r="J5555" s="1"/>
    </row>
    <row r="5556" spans="1:10" ht="13.5" customHeight="1" x14ac:dyDescent="0.35">
      <c r="A5556" s="1"/>
      <c r="B5556" s="1"/>
      <c r="C5556" s="1"/>
      <c r="D5556" s="1"/>
      <c r="E5556" s="1"/>
      <c r="F5556" s="1"/>
      <c r="G5556" s="1"/>
      <c r="H5556" s="1"/>
      <c r="I5556" s="1"/>
      <c r="J5556" s="1"/>
    </row>
    <row r="5557" spans="1:10" ht="13.5" customHeight="1" x14ac:dyDescent="0.35">
      <c r="A5557" s="1"/>
      <c r="B5557" s="1"/>
      <c r="C5557" s="1"/>
      <c r="D5557" s="1"/>
      <c r="E5557" s="1"/>
      <c r="F5557" s="1"/>
      <c r="G5557" s="1"/>
      <c r="H5557" s="1"/>
      <c r="I5557" s="1"/>
      <c r="J5557" s="1"/>
    </row>
    <row r="5558" spans="1:10" ht="13.5" customHeight="1" x14ac:dyDescent="0.35">
      <c r="A5558" s="1"/>
      <c r="B5558" s="1"/>
      <c r="C5558" s="1"/>
      <c r="D5558" s="1"/>
      <c r="E5558" s="1"/>
      <c r="F5558" s="1"/>
      <c r="G5558" s="1"/>
      <c r="H5558" s="1"/>
      <c r="I5558" s="1"/>
      <c r="J5558" s="1"/>
    </row>
    <row r="5559" spans="1:10" ht="13.5" customHeight="1" x14ac:dyDescent="0.35">
      <c r="A5559" s="1"/>
      <c r="B5559" s="1"/>
      <c r="C5559" s="1"/>
      <c r="D5559" s="1"/>
      <c r="E5559" s="1"/>
      <c r="F5559" s="1"/>
      <c r="G5559" s="1"/>
      <c r="H5559" s="1"/>
      <c r="I5559" s="1"/>
      <c r="J5559" s="1"/>
    </row>
    <row r="5560" spans="1:10" ht="13.5" customHeight="1" x14ac:dyDescent="0.35">
      <c r="A5560" s="1"/>
      <c r="B5560" s="1"/>
      <c r="C5560" s="1"/>
      <c r="D5560" s="1"/>
      <c r="E5560" s="1"/>
      <c r="F5560" s="1"/>
      <c r="G5560" s="1"/>
      <c r="H5560" s="1"/>
      <c r="I5560" s="1"/>
      <c r="J5560" s="1"/>
    </row>
    <row r="5561" spans="1:10" ht="13.5" customHeight="1" x14ac:dyDescent="0.35">
      <c r="A5561" s="1"/>
      <c r="B5561" s="1"/>
      <c r="C5561" s="1"/>
      <c r="D5561" s="1"/>
      <c r="E5561" s="1"/>
      <c r="F5561" s="1"/>
      <c r="G5561" s="1"/>
      <c r="H5561" s="1"/>
      <c r="I5561" s="1"/>
      <c r="J5561" s="1"/>
    </row>
    <row r="5562" spans="1:10" ht="13.5" customHeight="1" x14ac:dyDescent="0.35">
      <c r="A5562" s="1"/>
      <c r="B5562" s="1"/>
      <c r="C5562" s="1"/>
      <c r="D5562" s="1"/>
      <c r="E5562" s="1"/>
      <c r="F5562" s="1"/>
      <c r="G5562" s="1"/>
      <c r="H5562" s="1"/>
      <c r="I5562" s="1"/>
      <c r="J5562" s="1"/>
    </row>
    <row r="5563" spans="1:10" ht="13.5" customHeight="1" x14ac:dyDescent="0.35">
      <c r="A5563" s="1"/>
      <c r="B5563" s="1"/>
      <c r="C5563" s="1"/>
      <c r="D5563" s="1"/>
      <c r="E5563" s="1"/>
      <c r="F5563" s="1"/>
      <c r="G5563" s="1"/>
      <c r="H5563" s="1"/>
      <c r="I5563" s="1"/>
      <c r="J5563" s="1"/>
    </row>
    <row r="5564" spans="1:10" ht="13.5" customHeight="1" x14ac:dyDescent="0.35">
      <c r="A5564" s="1"/>
      <c r="B5564" s="1"/>
      <c r="C5564" s="1"/>
      <c r="D5564" s="1"/>
      <c r="E5564" s="1"/>
      <c r="F5564" s="1"/>
      <c r="G5564" s="1"/>
      <c r="H5564" s="1"/>
      <c r="I5564" s="1"/>
      <c r="J5564" s="1"/>
    </row>
    <row r="5565" spans="1:10" ht="13.5" customHeight="1" x14ac:dyDescent="0.35">
      <c r="A5565" s="1"/>
      <c r="B5565" s="1"/>
      <c r="C5565" s="1"/>
      <c r="D5565" s="1"/>
      <c r="E5565" s="1"/>
      <c r="F5565" s="1"/>
      <c r="G5565" s="1"/>
      <c r="H5565" s="1"/>
      <c r="I5565" s="1"/>
      <c r="J5565" s="1"/>
    </row>
    <row r="5566" spans="1:10" ht="13.5" customHeight="1" x14ac:dyDescent="0.35">
      <c r="A5566" s="1"/>
      <c r="B5566" s="1"/>
      <c r="C5566" s="1"/>
      <c r="D5566" s="1"/>
      <c r="E5566" s="1"/>
      <c r="F5566" s="1"/>
      <c r="G5566" s="1"/>
      <c r="H5566" s="1"/>
      <c r="I5566" s="1"/>
      <c r="J5566" s="1"/>
    </row>
    <row r="5567" spans="1:10" ht="13.5" customHeight="1" x14ac:dyDescent="0.35">
      <c r="A5567" s="1"/>
      <c r="B5567" s="1"/>
      <c r="C5567" s="1"/>
      <c r="D5567" s="1"/>
      <c r="E5567" s="1"/>
      <c r="F5567" s="1"/>
      <c r="G5567" s="1"/>
      <c r="H5567" s="1"/>
      <c r="I5567" s="1"/>
      <c r="J5567" s="1"/>
    </row>
    <row r="5568" spans="1:10" ht="13.5" customHeight="1" x14ac:dyDescent="0.35">
      <c r="A5568" s="1"/>
      <c r="B5568" s="1"/>
      <c r="C5568" s="1"/>
      <c r="D5568" s="1"/>
      <c r="E5568" s="1"/>
      <c r="F5568" s="1"/>
      <c r="G5568" s="1"/>
      <c r="H5568" s="1"/>
      <c r="I5568" s="1"/>
      <c r="J5568" s="1"/>
    </row>
    <row r="5569" spans="1:10" ht="13.5" customHeight="1" x14ac:dyDescent="0.35">
      <c r="A5569" s="1"/>
      <c r="B5569" s="1"/>
      <c r="C5569" s="1"/>
      <c r="D5569" s="1"/>
      <c r="E5569" s="1"/>
      <c r="F5569" s="1"/>
      <c r="G5569" s="1"/>
      <c r="H5569" s="1"/>
      <c r="I5569" s="1"/>
      <c r="J5569" s="1"/>
    </row>
    <row r="5570" spans="1:10" ht="13.5" customHeight="1" x14ac:dyDescent="0.35">
      <c r="A5570" s="1"/>
      <c r="B5570" s="1"/>
      <c r="C5570" s="1"/>
      <c r="D5570" s="1"/>
      <c r="E5570" s="1"/>
      <c r="F5570" s="1"/>
      <c r="G5570" s="1"/>
      <c r="H5570" s="1"/>
      <c r="I5570" s="1"/>
      <c r="J5570" s="1"/>
    </row>
    <row r="5571" spans="1:10" ht="13.5" customHeight="1" x14ac:dyDescent="0.35">
      <c r="A5571" s="1"/>
      <c r="B5571" s="1"/>
      <c r="C5571" s="1"/>
      <c r="D5571" s="1"/>
      <c r="E5571" s="1"/>
      <c r="F5571" s="1"/>
      <c r="G5571" s="1"/>
      <c r="H5571" s="1"/>
      <c r="I5571" s="1"/>
      <c r="J5571" s="1"/>
    </row>
    <row r="5572" spans="1:10" ht="13.5" customHeight="1" x14ac:dyDescent="0.35">
      <c r="A5572" s="1"/>
      <c r="B5572" s="1"/>
      <c r="C5572" s="1"/>
      <c r="D5572" s="1"/>
      <c r="E5572" s="1"/>
      <c r="F5572" s="1"/>
      <c r="G5572" s="1"/>
      <c r="H5572" s="1"/>
      <c r="I5572" s="1"/>
      <c r="J5572" s="1"/>
    </row>
    <row r="5573" spans="1:10" ht="13.5" customHeight="1" x14ac:dyDescent="0.35">
      <c r="A5573" s="1"/>
      <c r="B5573" s="1"/>
      <c r="C5573" s="1"/>
      <c r="D5573" s="1"/>
      <c r="E5573" s="1"/>
      <c r="F5573" s="1"/>
      <c r="G5573" s="1"/>
      <c r="H5573" s="1"/>
      <c r="I5573" s="1"/>
      <c r="J5573" s="1"/>
    </row>
    <row r="5574" spans="1:10" ht="13.5" customHeight="1" x14ac:dyDescent="0.35">
      <c r="A5574" s="1"/>
      <c r="B5574" s="1"/>
      <c r="C5574" s="1"/>
      <c r="D5574" s="1"/>
      <c r="E5574" s="1"/>
      <c r="F5574" s="1"/>
      <c r="G5574" s="1"/>
      <c r="H5574" s="1"/>
      <c r="I5574" s="1"/>
      <c r="J5574" s="1"/>
    </row>
    <row r="5575" spans="1:10" ht="13.5" customHeight="1" x14ac:dyDescent="0.35">
      <c r="A5575" s="1"/>
      <c r="B5575" s="1"/>
      <c r="C5575" s="1"/>
      <c r="D5575" s="1"/>
      <c r="E5575" s="1"/>
      <c r="F5575" s="1"/>
      <c r="G5575" s="1"/>
      <c r="H5575" s="1"/>
      <c r="I5575" s="1"/>
      <c r="J5575" s="1"/>
    </row>
    <row r="5576" spans="1:10" ht="13.5" customHeight="1" x14ac:dyDescent="0.35">
      <c r="A5576" s="1"/>
      <c r="B5576" s="1"/>
      <c r="C5576" s="1"/>
      <c r="D5576" s="1"/>
      <c r="E5576" s="1"/>
      <c r="F5576" s="1"/>
      <c r="G5576" s="1"/>
      <c r="H5576" s="1"/>
      <c r="I5576" s="1"/>
      <c r="J5576" s="1"/>
    </row>
    <row r="5577" spans="1:10" ht="13.5" customHeight="1" x14ac:dyDescent="0.35">
      <c r="A5577" s="1"/>
      <c r="B5577" s="1"/>
      <c r="C5577" s="1"/>
      <c r="D5577" s="1"/>
      <c r="E5577" s="1"/>
      <c r="F5577" s="1"/>
      <c r="G5577" s="1"/>
      <c r="H5577" s="1"/>
      <c r="I5577" s="1"/>
      <c r="J5577" s="1"/>
    </row>
    <row r="5578" spans="1:10" ht="13.5" customHeight="1" x14ac:dyDescent="0.35">
      <c r="A5578" s="1"/>
      <c r="B5578" s="1"/>
      <c r="C5578" s="1"/>
      <c r="D5578" s="1"/>
      <c r="E5578" s="1"/>
      <c r="F5578" s="1"/>
      <c r="G5578" s="1"/>
      <c r="H5578" s="1"/>
      <c r="I5578" s="1"/>
      <c r="J5578" s="1"/>
    </row>
    <row r="5579" spans="1:10" ht="13.5" customHeight="1" x14ac:dyDescent="0.35">
      <c r="A5579" s="1"/>
      <c r="B5579" s="1"/>
      <c r="C5579" s="1"/>
      <c r="D5579" s="1"/>
      <c r="E5579" s="1"/>
      <c r="F5579" s="1"/>
      <c r="G5579" s="1"/>
      <c r="H5579" s="1"/>
      <c r="I5579" s="1"/>
      <c r="J5579" s="1"/>
    </row>
    <row r="5580" spans="1:10" ht="13.5" customHeight="1" x14ac:dyDescent="0.35">
      <c r="A5580" s="1"/>
      <c r="B5580" s="1"/>
      <c r="C5580" s="1"/>
      <c r="D5580" s="1"/>
      <c r="E5580" s="1"/>
      <c r="F5580" s="1"/>
      <c r="G5580" s="1"/>
      <c r="H5580" s="1"/>
      <c r="I5580" s="1"/>
      <c r="J5580" s="1"/>
    </row>
    <row r="5581" spans="1:10" ht="13.5" customHeight="1" x14ac:dyDescent="0.35">
      <c r="A5581" s="1"/>
      <c r="B5581" s="1"/>
      <c r="C5581" s="1"/>
      <c r="D5581" s="1"/>
      <c r="E5581" s="1"/>
      <c r="F5581" s="1"/>
      <c r="G5581" s="1"/>
      <c r="H5581" s="1"/>
      <c r="I5581" s="1"/>
      <c r="J5581" s="1"/>
    </row>
    <row r="5582" spans="1:10" ht="13.5" customHeight="1" x14ac:dyDescent="0.35">
      <c r="A5582" s="1"/>
      <c r="B5582" s="1"/>
      <c r="C5582" s="1"/>
      <c r="D5582" s="1"/>
      <c r="E5582" s="1"/>
      <c r="F5582" s="1"/>
      <c r="G5582" s="1"/>
      <c r="H5582" s="1"/>
      <c r="I5582" s="1"/>
      <c r="J5582" s="1"/>
    </row>
    <row r="5583" spans="1:10" ht="13.5" customHeight="1" x14ac:dyDescent="0.35">
      <c r="A5583" s="1"/>
      <c r="B5583" s="1"/>
      <c r="C5583" s="1"/>
      <c r="D5583" s="1"/>
      <c r="E5583" s="1"/>
      <c r="F5583" s="1"/>
      <c r="G5583" s="1"/>
      <c r="H5583" s="1"/>
      <c r="I5583" s="1"/>
      <c r="J5583" s="1"/>
    </row>
    <row r="5584" spans="1:10" ht="13.5" customHeight="1" x14ac:dyDescent="0.35">
      <c r="A5584" s="1"/>
      <c r="B5584" s="1"/>
      <c r="C5584" s="1"/>
      <c r="D5584" s="1"/>
      <c r="E5584" s="1"/>
      <c r="F5584" s="1"/>
      <c r="G5584" s="1"/>
      <c r="H5584" s="1"/>
      <c r="I5584" s="1"/>
      <c r="J5584" s="1"/>
    </row>
    <row r="5585" spans="1:10" ht="13.5" customHeight="1" x14ac:dyDescent="0.35">
      <c r="A5585" s="1"/>
      <c r="B5585" s="1"/>
      <c r="C5585" s="1"/>
      <c r="D5585" s="1"/>
      <c r="E5585" s="1"/>
      <c r="F5585" s="1"/>
      <c r="G5585" s="1"/>
      <c r="H5585" s="1"/>
      <c r="I5585" s="1"/>
      <c r="J5585" s="1"/>
    </row>
    <row r="5586" spans="1:10" ht="13.5" customHeight="1" x14ac:dyDescent="0.35">
      <c r="A5586" s="1"/>
      <c r="B5586" s="1"/>
      <c r="C5586" s="1"/>
      <c r="D5586" s="1"/>
      <c r="E5586" s="1"/>
      <c r="F5586" s="1"/>
      <c r="G5586" s="1"/>
      <c r="H5586" s="1"/>
      <c r="I5586" s="1"/>
      <c r="J5586" s="1"/>
    </row>
    <row r="5587" spans="1:10" ht="13.5" customHeight="1" x14ac:dyDescent="0.35">
      <c r="A5587" s="1"/>
      <c r="B5587" s="1"/>
      <c r="C5587" s="1"/>
      <c r="D5587" s="1"/>
      <c r="E5587" s="1"/>
      <c r="F5587" s="1"/>
      <c r="G5587" s="1"/>
      <c r="H5587" s="1"/>
      <c r="I5587" s="1"/>
      <c r="J5587" s="1"/>
    </row>
    <row r="5588" spans="1:10" ht="13.5" customHeight="1" x14ac:dyDescent="0.35">
      <c r="A5588" s="1"/>
      <c r="B5588" s="1"/>
      <c r="C5588" s="1"/>
      <c r="D5588" s="1"/>
      <c r="E5588" s="1"/>
      <c r="F5588" s="1"/>
      <c r="G5588" s="1"/>
      <c r="H5588" s="1"/>
      <c r="I5588" s="1"/>
      <c r="J5588" s="1"/>
    </row>
    <row r="5589" spans="1:10" ht="13.5" customHeight="1" x14ac:dyDescent="0.35">
      <c r="A5589" s="1"/>
      <c r="B5589" s="1"/>
      <c r="C5589" s="1"/>
      <c r="D5589" s="1"/>
      <c r="E5589" s="1"/>
      <c r="F5589" s="1"/>
      <c r="G5589" s="1"/>
      <c r="H5589" s="1"/>
      <c r="I5589" s="1"/>
      <c r="J5589" s="1"/>
    </row>
    <row r="5590" spans="1:10" ht="13.5" customHeight="1" x14ac:dyDescent="0.35">
      <c r="A5590" s="1"/>
      <c r="B5590" s="1"/>
      <c r="C5590" s="1"/>
      <c r="D5590" s="1"/>
      <c r="E5590" s="1"/>
      <c r="F5590" s="1"/>
      <c r="G5590" s="1"/>
      <c r="H5590" s="1"/>
      <c r="I5590" s="1"/>
      <c r="J5590" s="1"/>
    </row>
    <row r="5591" spans="1:10" ht="13.5" customHeight="1" x14ac:dyDescent="0.35">
      <c r="A5591" s="1"/>
      <c r="B5591" s="1"/>
      <c r="C5591" s="1"/>
      <c r="D5591" s="1"/>
      <c r="E5591" s="1"/>
      <c r="F5591" s="1"/>
      <c r="G5591" s="1"/>
      <c r="H5591" s="1"/>
      <c r="I5591" s="1"/>
      <c r="J5591" s="1"/>
    </row>
    <row r="5592" spans="1:10" ht="13.5" customHeight="1" x14ac:dyDescent="0.35">
      <c r="A5592" s="1"/>
      <c r="B5592" s="1"/>
      <c r="C5592" s="1"/>
      <c r="D5592" s="1"/>
      <c r="E5592" s="1"/>
      <c r="F5592" s="1"/>
      <c r="G5592" s="1"/>
      <c r="H5592" s="1"/>
      <c r="I5592" s="1"/>
      <c r="J5592" s="1"/>
    </row>
    <row r="5593" spans="1:10" ht="13.5" customHeight="1" x14ac:dyDescent="0.35">
      <c r="A5593" s="1"/>
      <c r="B5593" s="1"/>
      <c r="C5593" s="1"/>
      <c r="D5593" s="1"/>
      <c r="E5593" s="1"/>
      <c r="F5593" s="1"/>
      <c r="G5593" s="1"/>
      <c r="H5593" s="1"/>
      <c r="I5593" s="1"/>
      <c r="J5593" s="1"/>
    </row>
    <row r="5594" spans="1:10" ht="13.5" customHeight="1" x14ac:dyDescent="0.35">
      <c r="A5594" s="1"/>
      <c r="B5594" s="1"/>
      <c r="C5594" s="1"/>
      <c r="D5594" s="1"/>
      <c r="E5594" s="1"/>
      <c r="F5594" s="1"/>
      <c r="G5594" s="1"/>
      <c r="H5594" s="1"/>
      <c r="I5594" s="1"/>
      <c r="J5594" s="1"/>
    </row>
    <row r="5595" spans="1:10" ht="13.5" customHeight="1" x14ac:dyDescent="0.35">
      <c r="A5595" s="1"/>
      <c r="B5595" s="1"/>
      <c r="C5595" s="1"/>
      <c r="D5595" s="1"/>
      <c r="E5595" s="1"/>
      <c r="F5595" s="1"/>
      <c r="G5595" s="1"/>
      <c r="H5595" s="1"/>
      <c r="I5595" s="1"/>
      <c r="J5595" s="1"/>
    </row>
    <row r="5596" spans="1:10" ht="13.5" customHeight="1" x14ac:dyDescent="0.35">
      <c r="A5596" s="1"/>
      <c r="B5596" s="1"/>
      <c r="C5596" s="1"/>
      <c r="D5596" s="1"/>
      <c r="E5596" s="1"/>
      <c r="F5596" s="1"/>
      <c r="G5596" s="1"/>
      <c r="H5596" s="1"/>
      <c r="I5596" s="1"/>
      <c r="J5596" s="1"/>
    </row>
    <row r="5597" spans="1:10" ht="13.5" customHeight="1" x14ac:dyDescent="0.35">
      <c r="A5597" s="1"/>
      <c r="B5597" s="1"/>
      <c r="C5597" s="1"/>
      <c r="D5597" s="1"/>
      <c r="E5597" s="1"/>
      <c r="F5597" s="1"/>
      <c r="G5597" s="1"/>
      <c r="H5597" s="1"/>
      <c r="I5597" s="1"/>
      <c r="J5597" s="1"/>
    </row>
    <row r="5598" spans="1:10" ht="13.5" customHeight="1" x14ac:dyDescent="0.35">
      <c r="A5598" s="1"/>
      <c r="B5598" s="1"/>
      <c r="C5598" s="1"/>
      <c r="D5598" s="1"/>
      <c r="E5598" s="1"/>
      <c r="F5598" s="1"/>
      <c r="G5598" s="1"/>
      <c r="H5598" s="1"/>
      <c r="I5598" s="1"/>
      <c r="J5598" s="1"/>
    </row>
    <row r="5599" spans="1:10" ht="13.5" customHeight="1" x14ac:dyDescent="0.35">
      <c r="A5599" s="1"/>
      <c r="B5599" s="1"/>
      <c r="C5599" s="1"/>
      <c r="D5599" s="1"/>
      <c r="E5599" s="1"/>
      <c r="F5599" s="1"/>
      <c r="G5599" s="1"/>
      <c r="H5599" s="1"/>
      <c r="I5599" s="1"/>
      <c r="J5599" s="1"/>
    </row>
    <row r="5600" spans="1:10" ht="13.5" customHeight="1" x14ac:dyDescent="0.35">
      <c r="A5600" s="1"/>
      <c r="B5600" s="1"/>
      <c r="C5600" s="1"/>
      <c r="D5600" s="1"/>
      <c r="E5600" s="1"/>
      <c r="F5600" s="1"/>
      <c r="G5600" s="1"/>
      <c r="H5600" s="1"/>
      <c r="I5600" s="1"/>
      <c r="J5600" s="1"/>
    </row>
    <row r="5601" spans="1:10" ht="13.5" customHeight="1" x14ac:dyDescent="0.35">
      <c r="A5601" s="1"/>
      <c r="B5601" s="1"/>
      <c r="C5601" s="1"/>
      <c r="D5601" s="1"/>
      <c r="E5601" s="1"/>
      <c r="F5601" s="1"/>
      <c r="G5601" s="1"/>
      <c r="H5601" s="1"/>
      <c r="I5601" s="1"/>
      <c r="J5601" s="1"/>
    </row>
    <row r="5602" spans="1:10" ht="13.5" customHeight="1" x14ac:dyDescent="0.35">
      <c r="A5602" s="1"/>
      <c r="B5602" s="1"/>
      <c r="C5602" s="1"/>
      <c r="D5602" s="1"/>
      <c r="E5602" s="1"/>
      <c r="F5602" s="1"/>
      <c r="G5602" s="1"/>
      <c r="H5602" s="1"/>
      <c r="I5602" s="1"/>
      <c r="J5602" s="1"/>
    </row>
    <row r="5603" spans="1:10" ht="13.5" customHeight="1" x14ac:dyDescent="0.35">
      <c r="A5603" s="1"/>
      <c r="B5603" s="1"/>
      <c r="C5603" s="1"/>
      <c r="D5603" s="1"/>
      <c r="E5603" s="1"/>
      <c r="F5603" s="1"/>
      <c r="G5603" s="1"/>
      <c r="H5603" s="1"/>
      <c r="I5603" s="1"/>
      <c r="J5603" s="1"/>
    </row>
    <row r="5604" spans="1:10" ht="13.5" customHeight="1" x14ac:dyDescent="0.35">
      <c r="A5604" s="1"/>
      <c r="B5604" s="1"/>
      <c r="C5604" s="1"/>
      <c r="D5604" s="1"/>
      <c r="E5604" s="1"/>
      <c r="F5604" s="1"/>
      <c r="G5604" s="1"/>
      <c r="H5604" s="1"/>
      <c r="I5604" s="1"/>
      <c r="J5604" s="1"/>
    </row>
    <row r="5605" spans="1:10" ht="13.5" customHeight="1" x14ac:dyDescent="0.35">
      <c r="A5605" s="1"/>
      <c r="B5605" s="1"/>
      <c r="C5605" s="1"/>
      <c r="D5605" s="1"/>
      <c r="E5605" s="1"/>
      <c r="F5605" s="1"/>
      <c r="G5605" s="1"/>
      <c r="H5605" s="1"/>
      <c r="I5605" s="1"/>
      <c r="J5605" s="1"/>
    </row>
    <row r="5606" spans="1:10" ht="13.5" customHeight="1" x14ac:dyDescent="0.35">
      <c r="A5606" s="1"/>
      <c r="B5606" s="1"/>
      <c r="C5606" s="1"/>
      <c r="D5606" s="1"/>
      <c r="E5606" s="1"/>
      <c r="F5606" s="1"/>
      <c r="G5606" s="1"/>
      <c r="H5606" s="1"/>
      <c r="I5606" s="1"/>
      <c r="J5606" s="1"/>
    </row>
    <row r="5607" spans="1:10" ht="13.5" customHeight="1" x14ac:dyDescent="0.35">
      <c r="A5607" s="1"/>
      <c r="B5607" s="1"/>
      <c r="C5607" s="1"/>
      <c r="D5607" s="1"/>
      <c r="E5607" s="1"/>
      <c r="F5607" s="1"/>
      <c r="G5607" s="1"/>
      <c r="H5607" s="1"/>
      <c r="I5607" s="1"/>
      <c r="J5607" s="1"/>
    </row>
    <row r="5608" spans="1:10" ht="13.5" customHeight="1" x14ac:dyDescent="0.35">
      <c r="A5608" s="1"/>
      <c r="B5608" s="1"/>
      <c r="C5608" s="1"/>
      <c r="D5608" s="1"/>
      <c r="E5608" s="1"/>
      <c r="F5608" s="1"/>
      <c r="G5608" s="1"/>
      <c r="H5608" s="1"/>
      <c r="I5608" s="1"/>
      <c r="J5608" s="1"/>
    </row>
    <row r="5609" spans="1:10" ht="13.5" customHeight="1" x14ac:dyDescent="0.35">
      <c r="A5609" s="1"/>
      <c r="B5609" s="1"/>
      <c r="C5609" s="1"/>
      <c r="D5609" s="1"/>
      <c r="E5609" s="1"/>
      <c r="F5609" s="1"/>
      <c r="G5609" s="1"/>
      <c r="H5609" s="1"/>
      <c r="I5609" s="1"/>
      <c r="J5609" s="1"/>
    </row>
    <row r="5610" spans="1:10" ht="13.5" customHeight="1" x14ac:dyDescent="0.35">
      <c r="A5610" s="1"/>
      <c r="B5610" s="1"/>
      <c r="C5610" s="1"/>
      <c r="D5610" s="1"/>
      <c r="E5610" s="1"/>
      <c r="F5610" s="1"/>
      <c r="G5610" s="1"/>
      <c r="H5610" s="1"/>
      <c r="I5610" s="1"/>
      <c r="J5610" s="1"/>
    </row>
    <row r="5611" spans="1:10" ht="13.5" customHeight="1" x14ac:dyDescent="0.35">
      <c r="A5611" s="1"/>
      <c r="B5611" s="1"/>
      <c r="C5611" s="1"/>
      <c r="D5611" s="1"/>
      <c r="E5611" s="1"/>
      <c r="F5611" s="1"/>
      <c r="G5611" s="1"/>
      <c r="H5611" s="1"/>
      <c r="I5611" s="1"/>
      <c r="J5611" s="1"/>
    </row>
    <row r="5612" spans="1:10" ht="13.5" customHeight="1" x14ac:dyDescent="0.35">
      <c r="A5612" s="1"/>
      <c r="B5612" s="1"/>
      <c r="C5612" s="1"/>
      <c r="D5612" s="1"/>
      <c r="E5612" s="1"/>
      <c r="F5612" s="1"/>
      <c r="G5612" s="1"/>
      <c r="H5612" s="1"/>
      <c r="I5612" s="1"/>
      <c r="J5612" s="1"/>
    </row>
    <row r="5613" spans="1:10" ht="13.5" customHeight="1" x14ac:dyDescent="0.35">
      <c r="A5613" s="1"/>
      <c r="B5613" s="1"/>
      <c r="C5613" s="1"/>
      <c r="D5613" s="1"/>
      <c r="E5613" s="1"/>
      <c r="F5613" s="1"/>
      <c r="G5613" s="1"/>
      <c r="H5613" s="1"/>
      <c r="I5613" s="1"/>
      <c r="J5613" s="1"/>
    </row>
    <row r="5614" spans="1:10" ht="13.5" customHeight="1" x14ac:dyDescent="0.35">
      <c r="A5614" s="1"/>
      <c r="B5614" s="1"/>
      <c r="C5614" s="1"/>
      <c r="D5614" s="1"/>
      <c r="E5614" s="1"/>
      <c r="F5614" s="1"/>
      <c r="G5614" s="1"/>
      <c r="H5614" s="1"/>
      <c r="I5614" s="1"/>
      <c r="J5614" s="1"/>
    </row>
    <row r="5615" spans="1:10" ht="13.5" customHeight="1" x14ac:dyDescent="0.35">
      <c r="A5615" s="1"/>
      <c r="B5615" s="1"/>
      <c r="C5615" s="1"/>
      <c r="D5615" s="1"/>
      <c r="E5615" s="1"/>
      <c r="F5615" s="1"/>
      <c r="G5615" s="1"/>
      <c r="H5615" s="1"/>
      <c r="I5615" s="1"/>
      <c r="J5615" s="1"/>
    </row>
    <row r="5616" spans="1:10" ht="13.5" customHeight="1" x14ac:dyDescent="0.35">
      <c r="A5616" s="1"/>
      <c r="B5616" s="1"/>
      <c r="C5616" s="1"/>
      <c r="D5616" s="1"/>
      <c r="E5616" s="1"/>
      <c r="F5616" s="1"/>
      <c r="G5616" s="1"/>
      <c r="H5616" s="1"/>
      <c r="I5616" s="1"/>
      <c r="J5616" s="1"/>
    </row>
    <row r="5617" spans="1:10" ht="13.5" customHeight="1" x14ac:dyDescent="0.35">
      <c r="A5617" s="1"/>
      <c r="B5617" s="1"/>
      <c r="C5617" s="1"/>
      <c r="D5617" s="1"/>
      <c r="E5617" s="1"/>
      <c r="F5617" s="1"/>
      <c r="G5617" s="1"/>
      <c r="H5617" s="1"/>
      <c r="I5617" s="1"/>
      <c r="J5617" s="1"/>
    </row>
    <row r="5618" spans="1:10" ht="13.5" customHeight="1" x14ac:dyDescent="0.35">
      <c r="A5618" s="1"/>
      <c r="B5618" s="1"/>
      <c r="C5618" s="1"/>
      <c r="D5618" s="1"/>
      <c r="E5618" s="1"/>
      <c r="F5618" s="1"/>
      <c r="G5618" s="1"/>
      <c r="H5618" s="1"/>
      <c r="I5618" s="1"/>
      <c r="J5618" s="1"/>
    </row>
    <row r="5619" spans="1:10" ht="13.5" customHeight="1" x14ac:dyDescent="0.35">
      <c r="A5619" s="1"/>
      <c r="B5619" s="1"/>
      <c r="C5619" s="1"/>
      <c r="D5619" s="1"/>
      <c r="E5619" s="1"/>
      <c r="F5619" s="1"/>
      <c r="G5619" s="1"/>
      <c r="H5619" s="1"/>
      <c r="I5619" s="1"/>
      <c r="J5619" s="1"/>
    </row>
    <row r="5620" spans="1:10" ht="13.5" customHeight="1" x14ac:dyDescent="0.35">
      <c r="A5620" s="1"/>
      <c r="B5620" s="1"/>
      <c r="C5620" s="1"/>
      <c r="D5620" s="1"/>
      <c r="E5620" s="1"/>
      <c r="F5620" s="1"/>
      <c r="G5620" s="1"/>
      <c r="H5620" s="1"/>
      <c r="I5620" s="1"/>
      <c r="J5620" s="1"/>
    </row>
    <row r="5621" spans="1:10" ht="13.5" customHeight="1" x14ac:dyDescent="0.35">
      <c r="A5621" s="1"/>
      <c r="B5621" s="1"/>
      <c r="C5621" s="1"/>
      <c r="D5621" s="1"/>
      <c r="E5621" s="1"/>
      <c r="F5621" s="1"/>
      <c r="G5621" s="1"/>
      <c r="H5621" s="1"/>
      <c r="I5621" s="1"/>
      <c r="J5621" s="1"/>
    </row>
    <row r="5622" spans="1:10" ht="13.5" customHeight="1" x14ac:dyDescent="0.35">
      <c r="A5622" s="1"/>
      <c r="B5622" s="1"/>
      <c r="C5622" s="1"/>
      <c r="D5622" s="1"/>
      <c r="E5622" s="1"/>
      <c r="F5622" s="1"/>
      <c r="G5622" s="1"/>
      <c r="H5622" s="1"/>
      <c r="I5622" s="1"/>
      <c r="J5622" s="1"/>
    </row>
    <row r="5623" spans="1:10" ht="13.5" customHeight="1" x14ac:dyDescent="0.35">
      <c r="A5623" s="1"/>
      <c r="B5623" s="1"/>
      <c r="C5623" s="1"/>
      <c r="D5623" s="1"/>
      <c r="E5623" s="1"/>
      <c r="F5623" s="1"/>
      <c r="G5623" s="1"/>
      <c r="H5623" s="1"/>
      <c r="I5623" s="1"/>
      <c r="J5623" s="1"/>
    </row>
    <row r="5624" spans="1:10" ht="13.5" customHeight="1" x14ac:dyDescent="0.35">
      <c r="A5624" s="1"/>
      <c r="B5624" s="1"/>
      <c r="C5624" s="1"/>
      <c r="D5624" s="1"/>
      <c r="E5624" s="1"/>
      <c r="F5624" s="1"/>
      <c r="G5624" s="1"/>
      <c r="H5624" s="1"/>
      <c r="I5624" s="1"/>
      <c r="J5624" s="1"/>
    </row>
    <row r="5625" spans="1:10" ht="13.5" customHeight="1" x14ac:dyDescent="0.35">
      <c r="A5625" s="1"/>
      <c r="B5625" s="1"/>
      <c r="C5625" s="1"/>
      <c r="D5625" s="1"/>
      <c r="E5625" s="1"/>
      <c r="F5625" s="1"/>
      <c r="G5625" s="1"/>
      <c r="H5625" s="1"/>
      <c r="I5625" s="1"/>
      <c r="J5625" s="1"/>
    </row>
    <row r="5626" spans="1:10" ht="13.5" customHeight="1" x14ac:dyDescent="0.35">
      <c r="A5626" s="1"/>
      <c r="B5626" s="1"/>
      <c r="C5626" s="1"/>
      <c r="D5626" s="1"/>
      <c r="E5626" s="1"/>
      <c r="F5626" s="1"/>
      <c r="G5626" s="1"/>
      <c r="H5626" s="1"/>
      <c r="I5626" s="1"/>
      <c r="J5626" s="1"/>
    </row>
    <row r="5627" spans="1:10" ht="13.5" customHeight="1" x14ac:dyDescent="0.35">
      <c r="A5627" s="1"/>
      <c r="B5627" s="1"/>
      <c r="C5627" s="1"/>
      <c r="D5627" s="1"/>
      <c r="E5627" s="1"/>
      <c r="F5627" s="1"/>
      <c r="G5627" s="1"/>
      <c r="H5627" s="1"/>
      <c r="I5627" s="1"/>
      <c r="J5627" s="1"/>
    </row>
    <row r="5628" spans="1:10" ht="13.5" customHeight="1" x14ac:dyDescent="0.35">
      <c r="A5628" s="1"/>
      <c r="B5628" s="1"/>
      <c r="C5628" s="1"/>
      <c r="D5628" s="1"/>
      <c r="E5628" s="1"/>
      <c r="F5628" s="1"/>
      <c r="G5628" s="1"/>
      <c r="H5628" s="1"/>
      <c r="I5628" s="1"/>
      <c r="J5628" s="1"/>
    </row>
    <row r="5629" spans="1:10" ht="13.5" customHeight="1" x14ac:dyDescent="0.35">
      <c r="A5629" s="1"/>
      <c r="B5629" s="1"/>
      <c r="C5629" s="1"/>
      <c r="D5629" s="1"/>
      <c r="E5629" s="1"/>
      <c r="F5629" s="1"/>
      <c r="G5629" s="1"/>
      <c r="H5629" s="1"/>
      <c r="I5629" s="1"/>
      <c r="J5629" s="1"/>
    </row>
    <row r="5630" spans="1:10" ht="13.5" customHeight="1" x14ac:dyDescent="0.35">
      <c r="A5630" s="1"/>
      <c r="B5630" s="1"/>
      <c r="C5630" s="1"/>
      <c r="D5630" s="1"/>
      <c r="E5630" s="1"/>
      <c r="F5630" s="1"/>
      <c r="G5630" s="1"/>
      <c r="H5630" s="1"/>
      <c r="I5630" s="1"/>
      <c r="J5630" s="1"/>
    </row>
    <row r="5631" spans="1:10" ht="13.5" customHeight="1" x14ac:dyDescent="0.35">
      <c r="A5631" s="1"/>
      <c r="B5631" s="1"/>
      <c r="C5631" s="1"/>
      <c r="D5631" s="1"/>
      <c r="E5631" s="1"/>
      <c r="F5631" s="1"/>
      <c r="G5631" s="1"/>
      <c r="H5631" s="1"/>
      <c r="I5631" s="1"/>
      <c r="J5631" s="1"/>
    </row>
    <row r="5632" spans="1:10" ht="13.5" customHeight="1" x14ac:dyDescent="0.35">
      <c r="A5632" s="1"/>
      <c r="B5632" s="1"/>
      <c r="C5632" s="1"/>
      <c r="D5632" s="1"/>
      <c r="E5632" s="1"/>
      <c r="F5632" s="1"/>
      <c r="G5632" s="1"/>
      <c r="H5632" s="1"/>
      <c r="I5632" s="1"/>
      <c r="J5632" s="1"/>
    </row>
    <row r="5633" spans="1:10" ht="13.5" customHeight="1" x14ac:dyDescent="0.35">
      <c r="A5633" s="1"/>
      <c r="B5633" s="1"/>
      <c r="C5633" s="1"/>
      <c r="D5633" s="1"/>
      <c r="E5633" s="1"/>
      <c r="F5633" s="1"/>
      <c r="G5633" s="1"/>
      <c r="H5633" s="1"/>
      <c r="I5633" s="1"/>
      <c r="J5633" s="1"/>
    </row>
    <row r="5634" spans="1:10" ht="13.5" customHeight="1" x14ac:dyDescent="0.35">
      <c r="A5634" s="1"/>
      <c r="B5634" s="1"/>
      <c r="C5634" s="1"/>
      <c r="D5634" s="1"/>
      <c r="E5634" s="1"/>
      <c r="F5634" s="1"/>
      <c r="G5634" s="1"/>
      <c r="H5634" s="1"/>
      <c r="I5634" s="1"/>
      <c r="J5634" s="1"/>
    </row>
    <row r="5635" spans="1:10" ht="13.5" customHeight="1" x14ac:dyDescent="0.35">
      <c r="A5635" s="1"/>
      <c r="B5635" s="1"/>
      <c r="C5635" s="1"/>
      <c r="D5635" s="1"/>
      <c r="E5635" s="1"/>
      <c r="F5635" s="1"/>
      <c r="G5635" s="1"/>
      <c r="H5635" s="1"/>
      <c r="I5635" s="1"/>
      <c r="J5635" s="1"/>
    </row>
    <row r="5636" spans="1:10" ht="13.5" customHeight="1" x14ac:dyDescent="0.35">
      <c r="A5636" s="1"/>
      <c r="B5636" s="1"/>
      <c r="C5636" s="1"/>
      <c r="D5636" s="1"/>
      <c r="E5636" s="1"/>
      <c r="F5636" s="1"/>
      <c r="G5636" s="1"/>
      <c r="H5636" s="1"/>
      <c r="I5636" s="1"/>
      <c r="J5636" s="1"/>
    </row>
    <row r="5637" spans="1:10" ht="13.5" customHeight="1" x14ac:dyDescent="0.35">
      <c r="A5637" s="1"/>
      <c r="B5637" s="1"/>
      <c r="C5637" s="1"/>
      <c r="D5637" s="1"/>
      <c r="E5637" s="1"/>
      <c r="F5637" s="1"/>
      <c r="G5637" s="1"/>
      <c r="H5637" s="1"/>
      <c r="I5637" s="1"/>
      <c r="J5637" s="1"/>
    </row>
    <row r="5638" spans="1:10" ht="13.5" customHeight="1" x14ac:dyDescent="0.35">
      <c r="A5638" s="1"/>
      <c r="B5638" s="1"/>
      <c r="C5638" s="1"/>
      <c r="D5638" s="1"/>
      <c r="E5638" s="1"/>
      <c r="F5638" s="1"/>
      <c r="G5638" s="1"/>
      <c r="H5638" s="1"/>
      <c r="I5638" s="1"/>
      <c r="J5638" s="1"/>
    </row>
    <row r="5639" spans="1:10" ht="13.5" customHeight="1" x14ac:dyDescent="0.35">
      <c r="A5639" s="1"/>
      <c r="B5639" s="1"/>
      <c r="C5639" s="1"/>
      <c r="D5639" s="1"/>
      <c r="E5639" s="1"/>
      <c r="F5639" s="1"/>
      <c r="G5639" s="1"/>
      <c r="H5639" s="1"/>
      <c r="I5639" s="1"/>
      <c r="J5639" s="1"/>
    </row>
    <row r="5640" spans="1:10" ht="13.5" customHeight="1" x14ac:dyDescent="0.35">
      <c r="A5640" s="1"/>
      <c r="B5640" s="1"/>
      <c r="C5640" s="1"/>
      <c r="D5640" s="1"/>
      <c r="E5640" s="1"/>
      <c r="F5640" s="1"/>
      <c r="G5640" s="1"/>
      <c r="H5640" s="1"/>
      <c r="I5640" s="1"/>
      <c r="J5640" s="1"/>
    </row>
    <row r="5641" spans="1:10" ht="13.5" customHeight="1" x14ac:dyDescent="0.35">
      <c r="A5641" s="1"/>
      <c r="B5641" s="1"/>
      <c r="C5641" s="1"/>
      <c r="D5641" s="1"/>
      <c r="E5641" s="1"/>
      <c r="F5641" s="1"/>
      <c r="G5641" s="1"/>
      <c r="H5641" s="1"/>
      <c r="I5641" s="1"/>
      <c r="J5641" s="1"/>
    </row>
    <row r="5642" spans="1:10" ht="13.5" customHeight="1" x14ac:dyDescent="0.35">
      <c r="A5642" s="1"/>
      <c r="B5642" s="1"/>
      <c r="C5642" s="1"/>
      <c r="D5642" s="1"/>
      <c r="E5642" s="1"/>
      <c r="F5642" s="1"/>
      <c r="G5642" s="1"/>
      <c r="H5642" s="1"/>
      <c r="I5642" s="1"/>
      <c r="J5642" s="1"/>
    </row>
    <row r="5643" spans="1:10" ht="13.5" customHeight="1" x14ac:dyDescent="0.35">
      <c r="A5643" s="1"/>
      <c r="B5643" s="1"/>
      <c r="C5643" s="1"/>
      <c r="D5643" s="1"/>
      <c r="E5643" s="1"/>
      <c r="F5643" s="1"/>
      <c r="G5643" s="1"/>
      <c r="H5643" s="1"/>
      <c r="I5643" s="1"/>
      <c r="J5643" s="1"/>
    </row>
    <row r="5644" spans="1:10" ht="13.5" customHeight="1" x14ac:dyDescent="0.35">
      <c r="A5644" s="1"/>
      <c r="B5644" s="1"/>
      <c r="C5644" s="1"/>
      <c r="D5644" s="1"/>
      <c r="E5644" s="1"/>
      <c r="F5644" s="1"/>
      <c r="G5644" s="1"/>
      <c r="H5644" s="1"/>
      <c r="I5644" s="1"/>
      <c r="J5644" s="1"/>
    </row>
    <row r="5645" spans="1:10" ht="13.5" customHeight="1" x14ac:dyDescent="0.35">
      <c r="A5645" s="1"/>
      <c r="B5645" s="1"/>
      <c r="C5645" s="1"/>
      <c r="D5645" s="1"/>
      <c r="E5645" s="1"/>
      <c r="F5645" s="1"/>
      <c r="G5645" s="1"/>
      <c r="H5645" s="1"/>
      <c r="I5645" s="1"/>
      <c r="J5645" s="1"/>
    </row>
    <row r="5646" spans="1:10" ht="13.5" customHeight="1" x14ac:dyDescent="0.35">
      <c r="A5646" s="1"/>
      <c r="B5646" s="1"/>
      <c r="C5646" s="1"/>
      <c r="D5646" s="1"/>
      <c r="E5646" s="1"/>
      <c r="F5646" s="1"/>
      <c r="G5646" s="1"/>
      <c r="H5646" s="1"/>
      <c r="I5646" s="1"/>
      <c r="J5646" s="1"/>
    </row>
    <row r="5647" spans="1:10" ht="13.5" customHeight="1" x14ac:dyDescent="0.35">
      <c r="A5647" s="1"/>
      <c r="B5647" s="1"/>
      <c r="C5647" s="1"/>
      <c r="D5647" s="1"/>
      <c r="E5647" s="1"/>
      <c r="F5647" s="1"/>
      <c r="G5647" s="1"/>
      <c r="H5647" s="1"/>
      <c r="I5647" s="1"/>
      <c r="J5647" s="1"/>
    </row>
    <row r="5648" spans="1:10" ht="13.5" customHeight="1" x14ac:dyDescent="0.35">
      <c r="A5648" s="1"/>
      <c r="B5648" s="1"/>
      <c r="C5648" s="1"/>
      <c r="D5648" s="1"/>
      <c r="E5648" s="1"/>
      <c r="F5648" s="1"/>
      <c r="G5648" s="1"/>
      <c r="H5648" s="1"/>
      <c r="I5648" s="1"/>
      <c r="J5648" s="1"/>
    </row>
    <row r="5649" spans="1:10" ht="13.5" customHeight="1" x14ac:dyDescent="0.35">
      <c r="A5649" s="1"/>
      <c r="B5649" s="1"/>
      <c r="C5649" s="1"/>
      <c r="D5649" s="1"/>
      <c r="E5649" s="1"/>
      <c r="F5649" s="1"/>
      <c r="G5649" s="1"/>
      <c r="H5649" s="1"/>
      <c r="I5649" s="1"/>
      <c r="J5649" s="1"/>
    </row>
    <row r="5650" spans="1:10" ht="13.5" customHeight="1" x14ac:dyDescent="0.35">
      <c r="A5650" s="1"/>
      <c r="B5650" s="1"/>
      <c r="C5650" s="1"/>
      <c r="D5650" s="1"/>
      <c r="E5650" s="1"/>
      <c r="F5650" s="1"/>
      <c r="G5650" s="1"/>
      <c r="H5650" s="1"/>
      <c r="I5650" s="1"/>
      <c r="J5650" s="1"/>
    </row>
    <row r="5651" spans="1:10" ht="13.5" customHeight="1" x14ac:dyDescent="0.35">
      <c r="A5651" s="1"/>
      <c r="B5651" s="1"/>
      <c r="C5651" s="1"/>
      <c r="D5651" s="1"/>
      <c r="E5651" s="1"/>
      <c r="F5651" s="1"/>
      <c r="G5651" s="1"/>
      <c r="H5651" s="1"/>
      <c r="I5651" s="1"/>
      <c r="J5651" s="1"/>
    </row>
    <row r="5652" spans="1:10" ht="13.5" customHeight="1" x14ac:dyDescent="0.35">
      <c r="A5652" s="1"/>
      <c r="B5652" s="1"/>
      <c r="C5652" s="1"/>
      <c r="D5652" s="1"/>
      <c r="E5652" s="1"/>
      <c r="F5652" s="1"/>
      <c r="G5652" s="1"/>
      <c r="H5652" s="1"/>
      <c r="I5652" s="1"/>
      <c r="J5652" s="1"/>
    </row>
    <row r="5653" spans="1:10" ht="13.5" customHeight="1" x14ac:dyDescent="0.35">
      <c r="A5653" s="1"/>
      <c r="B5653" s="1"/>
      <c r="C5653" s="1"/>
      <c r="D5653" s="1"/>
      <c r="E5653" s="1"/>
      <c r="F5653" s="1"/>
      <c r="G5653" s="1"/>
      <c r="H5653" s="1"/>
      <c r="I5653" s="1"/>
      <c r="J5653" s="1"/>
    </row>
    <row r="5654" spans="1:10" ht="13.5" customHeight="1" x14ac:dyDescent="0.35">
      <c r="A5654" s="1"/>
      <c r="B5654" s="1"/>
      <c r="C5654" s="1"/>
      <c r="D5654" s="1"/>
      <c r="E5654" s="1"/>
      <c r="F5654" s="1"/>
      <c r="G5654" s="1"/>
      <c r="H5654" s="1"/>
      <c r="I5654" s="1"/>
      <c r="J5654" s="1"/>
    </row>
    <row r="5655" spans="1:10" ht="13.5" customHeight="1" x14ac:dyDescent="0.35">
      <c r="A5655" s="1"/>
      <c r="B5655" s="1"/>
      <c r="C5655" s="1"/>
      <c r="D5655" s="1"/>
      <c r="E5655" s="1"/>
      <c r="F5655" s="1"/>
      <c r="G5655" s="1"/>
      <c r="H5655" s="1"/>
      <c r="I5655" s="1"/>
      <c r="J5655" s="1"/>
    </row>
    <row r="5656" spans="1:10" ht="13.5" customHeight="1" x14ac:dyDescent="0.35">
      <c r="A5656" s="1"/>
      <c r="B5656" s="1"/>
      <c r="C5656" s="1"/>
      <c r="D5656" s="1"/>
      <c r="E5656" s="1"/>
      <c r="F5656" s="1"/>
      <c r="G5656" s="1"/>
      <c r="H5656" s="1"/>
      <c r="I5656" s="1"/>
      <c r="J5656" s="1"/>
    </row>
    <row r="5657" spans="1:10" ht="13.5" customHeight="1" x14ac:dyDescent="0.35">
      <c r="A5657" s="1"/>
      <c r="B5657" s="1"/>
      <c r="C5657" s="1"/>
      <c r="D5657" s="1"/>
      <c r="E5657" s="1"/>
      <c r="F5657" s="1"/>
      <c r="G5657" s="1"/>
      <c r="H5657" s="1"/>
      <c r="I5657" s="1"/>
      <c r="J5657" s="1"/>
    </row>
    <row r="5658" spans="1:10" ht="13.5" customHeight="1" x14ac:dyDescent="0.35">
      <c r="A5658" s="1"/>
      <c r="B5658" s="1"/>
      <c r="C5658" s="1"/>
      <c r="D5658" s="1"/>
      <c r="E5658" s="1"/>
      <c r="F5658" s="1"/>
      <c r="G5658" s="1"/>
      <c r="H5658" s="1"/>
      <c r="I5658" s="1"/>
      <c r="J5658" s="1"/>
    </row>
    <row r="5659" spans="1:10" ht="13.5" customHeight="1" x14ac:dyDescent="0.35">
      <c r="A5659" s="1"/>
      <c r="B5659" s="1"/>
      <c r="C5659" s="1"/>
      <c r="D5659" s="1"/>
      <c r="E5659" s="1"/>
      <c r="F5659" s="1"/>
      <c r="G5659" s="1"/>
      <c r="H5659" s="1"/>
      <c r="I5659" s="1"/>
      <c r="J5659" s="1"/>
    </row>
    <row r="5660" spans="1:10" ht="13.5" customHeight="1" x14ac:dyDescent="0.35">
      <c r="A5660" s="1"/>
      <c r="B5660" s="1"/>
      <c r="C5660" s="1"/>
      <c r="D5660" s="1"/>
      <c r="E5660" s="1"/>
      <c r="F5660" s="1"/>
      <c r="G5660" s="1"/>
      <c r="H5660" s="1"/>
      <c r="I5660" s="1"/>
      <c r="J5660" s="1"/>
    </row>
    <row r="5661" spans="1:10" ht="13.5" customHeight="1" x14ac:dyDescent="0.35">
      <c r="A5661" s="1"/>
      <c r="B5661" s="1"/>
      <c r="C5661" s="1"/>
      <c r="D5661" s="1"/>
      <c r="E5661" s="1"/>
      <c r="F5661" s="1"/>
      <c r="G5661" s="1"/>
      <c r="H5661" s="1"/>
      <c r="I5661" s="1"/>
      <c r="J5661" s="1"/>
    </row>
    <row r="5662" spans="1:10" ht="13.5" customHeight="1" x14ac:dyDescent="0.35">
      <c r="A5662" s="1"/>
      <c r="B5662" s="1"/>
      <c r="C5662" s="1"/>
      <c r="D5662" s="1"/>
      <c r="E5662" s="1"/>
      <c r="F5662" s="1"/>
      <c r="G5662" s="1"/>
      <c r="H5662" s="1"/>
      <c r="I5662" s="1"/>
      <c r="J5662" s="1"/>
    </row>
    <row r="5663" spans="1:10" ht="13.5" customHeight="1" x14ac:dyDescent="0.35">
      <c r="A5663" s="1"/>
      <c r="B5663" s="1"/>
      <c r="C5663" s="1"/>
      <c r="D5663" s="1"/>
      <c r="E5663" s="1"/>
      <c r="F5663" s="1"/>
      <c r="G5663" s="1"/>
      <c r="H5663" s="1"/>
      <c r="I5663" s="1"/>
      <c r="J5663" s="1"/>
    </row>
    <row r="5664" spans="1:10" ht="13.5" customHeight="1" x14ac:dyDescent="0.35">
      <c r="A5664" s="1"/>
      <c r="B5664" s="1"/>
      <c r="C5664" s="1"/>
      <c r="D5664" s="1"/>
      <c r="E5664" s="1"/>
      <c r="F5664" s="1"/>
      <c r="G5664" s="1"/>
      <c r="H5664" s="1"/>
      <c r="I5664" s="1"/>
      <c r="J5664" s="1"/>
    </row>
    <row r="5665" spans="1:10" ht="13.5" customHeight="1" x14ac:dyDescent="0.35">
      <c r="A5665" s="1"/>
      <c r="B5665" s="1"/>
      <c r="C5665" s="1"/>
      <c r="D5665" s="1"/>
      <c r="E5665" s="1"/>
      <c r="F5665" s="1"/>
      <c r="G5665" s="1"/>
      <c r="H5665" s="1"/>
      <c r="I5665" s="1"/>
      <c r="J5665" s="1"/>
    </row>
    <row r="5666" spans="1:10" ht="13.5" customHeight="1" x14ac:dyDescent="0.35">
      <c r="A5666" s="1"/>
      <c r="B5666" s="1"/>
      <c r="C5666" s="1"/>
      <c r="D5666" s="1"/>
      <c r="E5666" s="1"/>
      <c r="F5666" s="1"/>
      <c r="G5666" s="1"/>
      <c r="H5666" s="1"/>
      <c r="I5666" s="1"/>
      <c r="J5666" s="1"/>
    </row>
    <row r="5667" spans="1:10" ht="13.5" customHeight="1" x14ac:dyDescent="0.35">
      <c r="A5667" s="1"/>
      <c r="B5667" s="1"/>
      <c r="C5667" s="1"/>
      <c r="D5667" s="1"/>
      <c r="E5667" s="1"/>
      <c r="F5667" s="1"/>
      <c r="G5667" s="1"/>
      <c r="H5667" s="1"/>
      <c r="I5667" s="1"/>
      <c r="J5667" s="1"/>
    </row>
    <row r="5668" spans="1:10" ht="13.5" customHeight="1" x14ac:dyDescent="0.35">
      <c r="A5668" s="1"/>
      <c r="B5668" s="1"/>
      <c r="C5668" s="1"/>
      <c r="D5668" s="1"/>
      <c r="E5668" s="1"/>
      <c r="F5668" s="1"/>
      <c r="G5668" s="1"/>
      <c r="H5668" s="1"/>
      <c r="I5668" s="1"/>
      <c r="J5668" s="1"/>
    </row>
    <row r="5669" spans="1:10" ht="13.5" customHeight="1" x14ac:dyDescent="0.35">
      <c r="A5669" s="1"/>
      <c r="B5669" s="1"/>
      <c r="C5669" s="1"/>
      <c r="D5669" s="1"/>
      <c r="E5669" s="1"/>
      <c r="F5669" s="1"/>
      <c r="G5669" s="1"/>
      <c r="H5669" s="1"/>
      <c r="I5669" s="1"/>
      <c r="J5669" s="1"/>
    </row>
    <row r="5670" spans="1:10" ht="13.5" customHeight="1" x14ac:dyDescent="0.35">
      <c r="A5670" s="1"/>
      <c r="B5670" s="1"/>
      <c r="C5670" s="1"/>
      <c r="D5670" s="1"/>
      <c r="E5670" s="1"/>
      <c r="F5670" s="1"/>
      <c r="G5670" s="1"/>
      <c r="H5670" s="1"/>
      <c r="I5670" s="1"/>
      <c r="J5670" s="1"/>
    </row>
    <row r="5671" spans="1:10" ht="13.5" customHeight="1" x14ac:dyDescent="0.35">
      <c r="A5671" s="1"/>
      <c r="B5671" s="1"/>
      <c r="C5671" s="1"/>
      <c r="D5671" s="1"/>
      <c r="E5671" s="1"/>
      <c r="F5671" s="1"/>
      <c r="G5671" s="1"/>
      <c r="H5671" s="1"/>
      <c r="I5671" s="1"/>
      <c r="J5671" s="1"/>
    </row>
    <row r="5672" spans="1:10" ht="13.5" customHeight="1" x14ac:dyDescent="0.35">
      <c r="A5672" s="1"/>
      <c r="B5672" s="1"/>
      <c r="C5672" s="1"/>
      <c r="D5672" s="1"/>
      <c r="E5672" s="1"/>
      <c r="F5672" s="1"/>
      <c r="G5672" s="1"/>
      <c r="H5672" s="1"/>
      <c r="I5672" s="1"/>
      <c r="J5672" s="1"/>
    </row>
    <row r="5673" spans="1:10" ht="13.5" customHeight="1" x14ac:dyDescent="0.35">
      <c r="A5673" s="1"/>
      <c r="B5673" s="1"/>
      <c r="C5673" s="1"/>
      <c r="D5673" s="1"/>
      <c r="E5673" s="1"/>
      <c r="F5673" s="1"/>
      <c r="G5673" s="1"/>
      <c r="H5673" s="1"/>
      <c r="I5673" s="1"/>
      <c r="J5673" s="1"/>
    </row>
    <row r="5674" spans="1:10" ht="13.5" customHeight="1" x14ac:dyDescent="0.35">
      <c r="A5674" s="1"/>
      <c r="B5674" s="1"/>
      <c r="C5674" s="1"/>
      <c r="D5674" s="1"/>
      <c r="E5674" s="1"/>
      <c r="F5674" s="1"/>
      <c r="G5674" s="1"/>
      <c r="H5674" s="1"/>
      <c r="I5674" s="1"/>
      <c r="J5674" s="1"/>
    </row>
    <row r="5675" spans="1:10" ht="13.5" customHeight="1" x14ac:dyDescent="0.35">
      <c r="A5675" s="1"/>
      <c r="B5675" s="1"/>
      <c r="C5675" s="1"/>
      <c r="D5675" s="1"/>
      <c r="E5675" s="1"/>
      <c r="F5675" s="1"/>
      <c r="G5675" s="1"/>
      <c r="H5675" s="1"/>
      <c r="I5675" s="1"/>
      <c r="J5675" s="1"/>
    </row>
    <row r="5676" spans="1:10" ht="13.5" customHeight="1" x14ac:dyDescent="0.35">
      <c r="A5676" s="1"/>
      <c r="B5676" s="1"/>
      <c r="C5676" s="1"/>
      <c r="D5676" s="1"/>
      <c r="E5676" s="1"/>
      <c r="F5676" s="1"/>
      <c r="G5676" s="1"/>
      <c r="H5676" s="1"/>
      <c r="I5676" s="1"/>
      <c r="J5676" s="1"/>
    </row>
    <row r="5677" spans="1:10" ht="13.5" customHeight="1" x14ac:dyDescent="0.35">
      <c r="A5677" s="1"/>
      <c r="B5677" s="1"/>
      <c r="C5677" s="1"/>
      <c r="D5677" s="1"/>
      <c r="E5677" s="1"/>
      <c r="F5677" s="1"/>
      <c r="G5677" s="1"/>
      <c r="H5677" s="1"/>
      <c r="I5677" s="1"/>
      <c r="J5677" s="1"/>
    </row>
    <row r="5678" spans="1:10" ht="13.5" customHeight="1" x14ac:dyDescent="0.35">
      <c r="A5678" s="1"/>
      <c r="B5678" s="1"/>
      <c r="C5678" s="1"/>
      <c r="D5678" s="1"/>
      <c r="E5678" s="1"/>
      <c r="F5678" s="1"/>
      <c r="G5678" s="1"/>
      <c r="H5678" s="1"/>
      <c r="I5678" s="1"/>
      <c r="J5678" s="1"/>
    </row>
    <row r="5679" spans="1:10" ht="13.5" customHeight="1" x14ac:dyDescent="0.35">
      <c r="A5679" s="1"/>
      <c r="B5679" s="1"/>
      <c r="C5679" s="1"/>
      <c r="D5679" s="1"/>
      <c r="E5679" s="1"/>
      <c r="F5679" s="1"/>
      <c r="G5679" s="1"/>
      <c r="H5679" s="1"/>
      <c r="I5679" s="1"/>
      <c r="J5679" s="1"/>
    </row>
    <row r="5680" spans="1:10" ht="13.5" customHeight="1" x14ac:dyDescent="0.35">
      <c r="A5680" s="1"/>
      <c r="B5680" s="1"/>
      <c r="C5680" s="1"/>
      <c r="D5680" s="1"/>
      <c r="E5680" s="1"/>
      <c r="F5680" s="1"/>
      <c r="G5680" s="1"/>
      <c r="H5680" s="1"/>
      <c r="I5680" s="1"/>
      <c r="J5680" s="1"/>
    </row>
    <row r="5681" spans="1:10" ht="13.5" customHeight="1" x14ac:dyDescent="0.35">
      <c r="A5681" s="1"/>
      <c r="B5681" s="1"/>
      <c r="C5681" s="1"/>
      <c r="D5681" s="1"/>
      <c r="E5681" s="1"/>
      <c r="F5681" s="1"/>
      <c r="G5681" s="1"/>
      <c r="H5681" s="1"/>
      <c r="I5681" s="1"/>
      <c r="J5681" s="1"/>
    </row>
    <row r="5682" spans="1:10" ht="13.5" customHeight="1" x14ac:dyDescent="0.35">
      <c r="A5682" s="1"/>
      <c r="B5682" s="1"/>
      <c r="C5682" s="1"/>
      <c r="D5682" s="1"/>
      <c r="E5682" s="1"/>
      <c r="F5682" s="1"/>
      <c r="G5682" s="1"/>
      <c r="H5682" s="1"/>
      <c r="I5682" s="1"/>
      <c r="J5682" s="1"/>
    </row>
    <row r="5683" spans="1:10" ht="13.5" customHeight="1" x14ac:dyDescent="0.35">
      <c r="A5683" s="1"/>
      <c r="B5683" s="1"/>
      <c r="C5683" s="1"/>
      <c r="D5683" s="1"/>
      <c r="E5683" s="1"/>
      <c r="F5683" s="1"/>
      <c r="G5683" s="1"/>
      <c r="H5683" s="1"/>
      <c r="I5683" s="1"/>
      <c r="J5683" s="1"/>
    </row>
    <row r="5684" spans="1:10" ht="13.5" customHeight="1" x14ac:dyDescent="0.35">
      <c r="A5684" s="1"/>
      <c r="B5684" s="1"/>
      <c r="C5684" s="1"/>
      <c r="D5684" s="1"/>
      <c r="E5684" s="1"/>
      <c r="F5684" s="1"/>
      <c r="G5684" s="1"/>
      <c r="H5684" s="1"/>
      <c r="I5684" s="1"/>
      <c r="J5684" s="1"/>
    </row>
    <row r="5685" spans="1:10" ht="13.5" customHeight="1" x14ac:dyDescent="0.35">
      <c r="A5685" s="1"/>
      <c r="B5685" s="1"/>
      <c r="C5685" s="1"/>
      <c r="D5685" s="1"/>
      <c r="E5685" s="1"/>
      <c r="F5685" s="1"/>
      <c r="G5685" s="1"/>
      <c r="H5685" s="1"/>
      <c r="I5685" s="1"/>
      <c r="J5685" s="1"/>
    </row>
    <row r="5686" spans="1:10" ht="13.5" customHeight="1" x14ac:dyDescent="0.35">
      <c r="A5686" s="1"/>
      <c r="B5686" s="1"/>
      <c r="C5686" s="1"/>
      <c r="D5686" s="1"/>
      <c r="E5686" s="1"/>
      <c r="F5686" s="1"/>
      <c r="G5686" s="1"/>
      <c r="H5686" s="1"/>
      <c r="I5686" s="1"/>
      <c r="J5686" s="1"/>
    </row>
    <row r="5687" spans="1:10" ht="13.5" customHeight="1" x14ac:dyDescent="0.35">
      <c r="A5687" s="1"/>
      <c r="B5687" s="1"/>
      <c r="C5687" s="1"/>
      <c r="D5687" s="1"/>
      <c r="E5687" s="1"/>
      <c r="F5687" s="1"/>
      <c r="G5687" s="1"/>
      <c r="H5687" s="1"/>
      <c r="I5687" s="1"/>
      <c r="J5687" s="1"/>
    </row>
    <row r="5688" spans="1:10" ht="13.5" customHeight="1" x14ac:dyDescent="0.35">
      <c r="A5688" s="1"/>
      <c r="B5688" s="1"/>
      <c r="C5688" s="1"/>
      <c r="D5688" s="1"/>
      <c r="E5688" s="1"/>
      <c r="F5688" s="1"/>
      <c r="G5688" s="1"/>
      <c r="H5688" s="1"/>
      <c r="I5688" s="1"/>
      <c r="J5688" s="1"/>
    </row>
    <row r="5689" spans="1:10" ht="13.5" customHeight="1" x14ac:dyDescent="0.35">
      <c r="A5689" s="1"/>
      <c r="B5689" s="1"/>
      <c r="C5689" s="1"/>
      <c r="D5689" s="1"/>
      <c r="E5689" s="1"/>
      <c r="F5689" s="1"/>
      <c r="G5689" s="1"/>
      <c r="H5689" s="1"/>
      <c r="I5689" s="1"/>
      <c r="J5689" s="1"/>
    </row>
    <row r="5690" spans="1:10" ht="13.5" customHeight="1" x14ac:dyDescent="0.35">
      <c r="A5690" s="1"/>
      <c r="B5690" s="1"/>
      <c r="C5690" s="1"/>
      <c r="D5690" s="1"/>
      <c r="E5690" s="1"/>
      <c r="F5690" s="1"/>
      <c r="G5690" s="1"/>
      <c r="H5690" s="1"/>
      <c r="I5690" s="1"/>
      <c r="J5690" s="1"/>
    </row>
    <row r="5691" spans="1:10" ht="13.5" customHeight="1" x14ac:dyDescent="0.35">
      <c r="A5691" s="1"/>
      <c r="B5691" s="1"/>
      <c r="C5691" s="1"/>
      <c r="D5691" s="1"/>
      <c r="E5691" s="1"/>
      <c r="F5691" s="1"/>
      <c r="G5691" s="1"/>
      <c r="H5691" s="1"/>
      <c r="I5691" s="1"/>
      <c r="J5691" s="1"/>
    </row>
    <row r="5692" spans="1:10" ht="13.5" customHeight="1" x14ac:dyDescent="0.35">
      <c r="A5692" s="1"/>
      <c r="B5692" s="1"/>
      <c r="C5692" s="1"/>
      <c r="D5692" s="1"/>
      <c r="E5692" s="1"/>
      <c r="F5692" s="1"/>
      <c r="G5692" s="1"/>
      <c r="H5692" s="1"/>
      <c r="I5692" s="1"/>
      <c r="J5692" s="1"/>
    </row>
    <row r="5693" spans="1:10" ht="13.5" customHeight="1" x14ac:dyDescent="0.35">
      <c r="A5693" s="1"/>
      <c r="B5693" s="1"/>
      <c r="C5693" s="1"/>
      <c r="D5693" s="1"/>
      <c r="E5693" s="1"/>
      <c r="F5693" s="1"/>
      <c r="G5693" s="1"/>
      <c r="H5693" s="1"/>
      <c r="I5693" s="1"/>
      <c r="J5693" s="1"/>
    </row>
    <row r="5694" spans="1:10" ht="13.5" customHeight="1" x14ac:dyDescent="0.35">
      <c r="A5694" s="1"/>
      <c r="B5694" s="1"/>
      <c r="C5694" s="1"/>
      <c r="D5694" s="1"/>
      <c r="E5694" s="1"/>
      <c r="F5694" s="1"/>
      <c r="G5694" s="1"/>
      <c r="H5694" s="1"/>
      <c r="I5694" s="1"/>
      <c r="J5694" s="1"/>
    </row>
    <row r="5695" spans="1:10" ht="13.5" customHeight="1" x14ac:dyDescent="0.35">
      <c r="A5695" s="1"/>
      <c r="B5695" s="1"/>
      <c r="C5695" s="1"/>
      <c r="D5695" s="1"/>
      <c r="E5695" s="1"/>
      <c r="F5695" s="1"/>
      <c r="G5695" s="1"/>
      <c r="H5695" s="1"/>
      <c r="I5695" s="1"/>
      <c r="J5695" s="1"/>
    </row>
    <row r="5696" spans="1:10" ht="13.5" customHeight="1" x14ac:dyDescent="0.35">
      <c r="A5696" s="1"/>
      <c r="B5696" s="1"/>
      <c r="C5696" s="1"/>
      <c r="D5696" s="1"/>
      <c r="E5696" s="1"/>
      <c r="F5696" s="1"/>
      <c r="G5696" s="1"/>
      <c r="H5696" s="1"/>
      <c r="I5696" s="1"/>
      <c r="J5696" s="1"/>
    </row>
    <row r="5697" spans="1:10" ht="13.5" customHeight="1" x14ac:dyDescent="0.35">
      <c r="A5697" s="1"/>
      <c r="B5697" s="1"/>
      <c r="C5697" s="1"/>
      <c r="D5697" s="1"/>
      <c r="E5697" s="1"/>
      <c r="F5697" s="1"/>
      <c r="G5697" s="1"/>
      <c r="H5697" s="1"/>
      <c r="I5697" s="1"/>
      <c r="J5697" s="1"/>
    </row>
    <row r="5698" spans="1:10" ht="13.5" customHeight="1" x14ac:dyDescent="0.35">
      <c r="A5698" s="1"/>
      <c r="B5698" s="1"/>
      <c r="C5698" s="1"/>
      <c r="D5698" s="1"/>
      <c r="E5698" s="1"/>
      <c r="F5698" s="1"/>
      <c r="G5698" s="1"/>
      <c r="H5698" s="1"/>
      <c r="I5698" s="1"/>
      <c r="J5698" s="1"/>
    </row>
    <row r="5699" spans="1:10" ht="13.5" customHeight="1" x14ac:dyDescent="0.35">
      <c r="A5699" s="1"/>
      <c r="B5699" s="1"/>
      <c r="C5699" s="1"/>
      <c r="D5699" s="1"/>
      <c r="E5699" s="1"/>
      <c r="F5699" s="1"/>
      <c r="G5699" s="1"/>
      <c r="H5699" s="1"/>
      <c r="I5699" s="1"/>
      <c r="J5699" s="1"/>
    </row>
    <row r="5700" spans="1:10" ht="13.5" customHeight="1" x14ac:dyDescent="0.35">
      <c r="A5700" s="1"/>
      <c r="B5700" s="1"/>
      <c r="C5700" s="1"/>
      <c r="D5700" s="1"/>
      <c r="E5700" s="1"/>
      <c r="F5700" s="1"/>
      <c r="G5700" s="1"/>
      <c r="H5700" s="1"/>
      <c r="I5700" s="1"/>
      <c r="J5700" s="1"/>
    </row>
    <row r="5701" spans="1:10" ht="13.5" customHeight="1" x14ac:dyDescent="0.35">
      <c r="A5701" s="1"/>
      <c r="B5701" s="1"/>
      <c r="C5701" s="1"/>
      <c r="D5701" s="1"/>
      <c r="E5701" s="1"/>
      <c r="F5701" s="1"/>
      <c r="G5701" s="1"/>
      <c r="H5701" s="1"/>
      <c r="I5701" s="1"/>
      <c r="J5701" s="1"/>
    </row>
    <row r="5702" spans="1:10" ht="13.5" customHeight="1" x14ac:dyDescent="0.35">
      <c r="A5702" s="1"/>
      <c r="B5702" s="1"/>
      <c r="C5702" s="1"/>
      <c r="D5702" s="1"/>
      <c r="E5702" s="1"/>
      <c r="F5702" s="1"/>
      <c r="G5702" s="1"/>
      <c r="H5702" s="1"/>
      <c r="I5702" s="1"/>
      <c r="J5702" s="1"/>
    </row>
    <row r="5703" spans="1:10" ht="13.5" customHeight="1" x14ac:dyDescent="0.35">
      <c r="A5703" s="1"/>
      <c r="B5703" s="1"/>
      <c r="C5703" s="1"/>
      <c r="D5703" s="1"/>
      <c r="E5703" s="1"/>
      <c r="F5703" s="1"/>
      <c r="G5703" s="1"/>
      <c r="H5703" s="1"/>
      <c r="I5703" s="1"/>
      <c r="J5703" s="1"/>
    </row>
    <row r="5704" spans="1:10" ht="13.5" customHeight="1" x14ac:dyDescent="0.35">
      <c r="A5704" s="1"/>
      <c r="B5704" s="1"/>
      <c r="C5704" s="1"/>
      <c r="D5704" s="1"/>
      <c r="E5704" s="1"/>
      <c r="F5704" s="1"/>
      <c r="G5704" s="1"/>
      <c r="H5704" s="1"/>
      <c r="I5704" s="1"/>
      <c r="J5704" s="1"/>
    </row>
    <row r="5705" spans="1:10" ht="13.5" customHeight="1" x14ac:dyDescent="0.35">
      <c r="A5705" s="1"/>
      <c r="B5705" s="1"/>
      <c r="C5705" s="1"/>
      <c r="D5705" s="1"/>
      <c r="E5705" s="1"/>
      <c r="F5705" s="1"/>
      <c r="G5705" s="1"/>
      <c r="H5705" s="1"/>
      <c r="I5705" s="1"/>
      <c r="J5705" s="1"/>
    </row>
    <row r="5706" spans="1:10" ht="13.5" customHeight="1" x14ac:dyDescent="0.35">
      <c r="A5706" s="1"/>
      <c r="B5706" s="1"/>
      <c r="C5706" s="1"/>
      <c r="D5706" s="1"/>
      <c r="E5706" s="1"/>
      <c r="F5706" s="1"/>
      <c r="G5706" s="1"/>
      <c r="H5706" s="1"/>
      <c r="I5706" s="1"/>
      <c r="J5706" s="1"/>
    </row>
    <row r="5707" spans="1:10" ht="13.5" customHeight="1" x14ac:dyDescent="0.35">
      <c r="A5707" s="1"/>
      <c r="B5707" s="1"/>
      <c r="C5707" s="1"/>
      <c r="D5707" s="1"/>
      <c r="E5707" s="1"/>
      <c r="F5707" s="1"/>
      <c r="G5707" s="1"/>
      <c r="H5707" s="1"/>
      <c r="I5707" s="1"/>
      <c r="J5707" s="1"/>
    </row>
    <row r="5708" spans="1:10" ht="13.5" customHeight="1" x14ac:dyDescent="0.35">
      <c r="A5708" s="1"/>
      <c r="B5708" s="1"/>
      <c r="C5708" s="1"/>
      <c r="D5708" s="1"/>
      <c r="E5708" s="1"/>
      <c r="F5708" s="1"/>
      <c r="G5708" s="1"/>
      <c r="H5708" s="1"/>
      <c r="I5708" s="1"/>
      <c r="J5708" s="1"/>
    </row>
    <row r="5709" spans="1:10" ht="13.5" customHeight="1" x14ac:dyDescent="0.35">
      <c r="A5709" s="1"/>
      <c r="B5709" s="1"/>
      <c r="C5709" s="1"/>
      <c r="D5709" s="1"/>
      <c r="E5709" s="1"/>
      <c r="F5709" s="1"/>
      <c r="G5709" s="1"/>
      <c r="H5709" s="1"/>
      <c r="I5709" s="1"/>
      <c r="J5709" s="1"/>
    </row>
    <row r="5710" spans="1:10" ht="13.5" customHeight="1" x14ac:dyDescent="0.35">
      <c r="A5710" s="1"/>
      <c r="B5710" s="1"/>
      <c r="C5710" s="1"/>
      <c r="D5710" s="1"/>
      <c r="E5710" s="1"/>
      <c r="F5710" s="1"/>
      <c r="G5710" s="1"/>
      <c r="H5710" s="1"/>
      <c r="I5710" s="1"/>
      <c r="J5710" s="1"/>
    </row>
    <row r="5711" spans="1:10" ht="13.5" customHeight="1" x14ac:dyDescent="0.35">
      <c r="A5711" s="1"/>
      <c r="B5711" s="1"/>
      <c r="C5711" s="1"/>
      <c r="D5711" s="1"/>
      <c r="E5711" s="1"/>
      <c r="F5711" s="1"/>
      <c r="G5711" s="1"/>
      <c r="H5711" s="1"/>
      <c r="I5711" s="1"/>
      <c r="J5711" s="1"/>
    </row>
    <row r="5712" spans="1:10" ht="13.5" customHeight="1" x14ac:dyDescent="0.35">
      <c r="A5712" s="1"/>
      <c r="B5712" s="1"/>
      <c r="C5712" s="1"/>
      <c r="D5712" s="1"/>
      <c r="E5712" s="1"/>
      <c r="F5712" s="1"/>
      <c r="G5712" s="1"/>
      <c r="H5712" s="1"/>
      <c r="I5712" s="1"/>
      <c r="J5712" s="1"/>
    </row>
    <row r="5713" spans="1:10" ht="13.5" customHeight="1" x14ac:dyDescent="0.35">
      <c r="A5713" s="1"/>
      <c r="B5713" s="1"/>
      <c r="C5713" s="1"/>
      <c r="D5713" s="1"/>
      <c r="E5713" s="1"/>
      <c r="F5713" s="1"/>
      <c r="G5713" s="1"/>
      <c r="H5713" s="1"/>
      <c r="I5713" s="1"/>
      <c r="J5713" s="1"/>
    </row>
    <row r="5714" spans="1:10" ht="13.5" customHeight="1" x14ac:dyDescent="0.35">
      <c r="A5714" s="1"/>
      <c r="B5714" s="1"/>
      <c r="C5714" s="1"/>
      <c r="D5714" s="1"/>
      <c r="E5714" s="1"/>
      <c r="F5714" s="1"/>
      <c r="G5714" s="1"/>
      <c r="H5714" s="1"/>
      <c r="I5714" s="1"/>
      <c r="J5714" s="1"/>
    </row>
    <row r="5715" spans="1:10" ht="13.5" customHeight="1" x14ac:dyDescent="0.35">
      <c r="A5715" s="1"/>
      <c r="B5715" s="1"/>
      <c r="C5715" s="1"/>
      <c r="D5715" s="1"/>
      <c r="E5715" s="1"/>
      <c r="F5715" s="1"/>
      <c r="G5715" s="1"/>
      <c r="H5715" s="1"/>
      <c r="I5715" s="1"/>
      <c r="J5715" s="1"/>
    </row>
    <row r="5716" spans="1:10" ht="13.5" customHeight="1" x14ac:dyDescent="0.35">
      <c r="A5716" s="1"/>
      <c r="B5716" s="1"/>
      <c r="C5716" s="1"/>
      <c r="D5716" s="1"/>
      <c r="E5716" s="1"/>
      <c r="F5716" s="1"/>
      <c r="G5716" s="1"/>
      <c r="H5716" s="1"/>
      <c r="I5716" s="1"/>
      <c r="J5716" s="1"/>
    </row>
    <row r="5717" spans="1:10" ht="13.5" customHeight="1" x14ac:dyDescent="0.35">
      <c r="A5717" s="1"/>
      <c r="B5717" s="1"/>
      <c r="C5717" s="1"/>
      <c r="D5717" s="1"/>
      <c r="E5717" s="1"/>
      <c r="F5717" s="1"/>
      <c r="G5717" s="1"/>
      <c r="H5717" s="1"/>
      <c r="I5717" s="1"/>
      <c r="J5717" s="1"/>
    </row>
    <row r="5718" spans="1:10" ht="13.5" customHeight="1" x14ac:dyDescent="0.35">
      <c r="A5718" s="1"/>
      <c r="B5718" s="1"/>
      <c r="C5718" s="1"/>
      <c r="D5718" s="1"/>
      <c r="E5718" s="1"/>
      <c r="F5718" s="1"/>
      <c r="G5718" s="1"/>
      <c r="H5718" s="1"/>
      <c r="I5718" s="1"/>
      <c r="J5718" s="1"/>
    </row>
    <row r="5719" spans="1:10" ht="13.5" customHeight="1" x14ac:dyDescent="0.35">
      <c r="A5719" s="1"/>
      <c r="B5719" s="1"/>
      <c r="C5719" s="1"/>
      <c r="D5719" s="1"/>
      <c r="E5719" s="1"/>
      <c r="F5719" s="1"/>
      <c r="G5719" s="1"/>
      <c r="H5719" s="1"/>
      <c r="I5719" s="1"/>
      <c r="J5719" s="1"/>
    </row>
    <row r="5720" spans="1:10" ht="13.5" customHeight="1" x14ac:dyDescent="0.35">
      <c r="A5720" s="1"/>
      <c r="B5720" s="1"/>
      <c r="C5720" s="1"/>
      <c r="D5720" s="1"/>
      <c r="E5720" s="1"/>
      <c r="F5720" s="1"/>
      <c r="G5720" s="1"/>
      <c r="H5720" s="1"/>
      <c r="I5720" s="1"/>
      <c r="J5720" s="1"/>
    </row>
    <row r="5721" spans="1:10" ht="13.5" customHeight="1" x14ac:dyDescent="0.35">
      <c r="A5721" s="1"/>
      <c r="B5721" s="1"/>
      <c r="C5721" s="1"/>
      <c r="D5721" s="1"/>
      <c r="E5721" s="1"/>
      <c r="F5721" s="1"/>
      <c r="G5721" s="1"/>
      <c r="H5721" s="1"/>
      <c r="I5721" s="1"/>
      <c r="J5721" s="1"/>
    </row>
    <row r="5722" spans="1:10" ht="13.5" customHeight="1" x14ac:dyDescent="0.35">
      <c r="A5722" s="1"/>
      <c r="B5722" s="1"/>
      <c r="C5722" s="1"/>
      <c r="D5722" s="1"/>
      <c r="E5722" s="1"/>
      <c r="F5722" s="1"/>
      <c r="G5722" s="1"/>
      <c r="H5722" s="1"/>
      <c r="I5722" s="1"/>
      <c r="J5722" s="1"/>
    </row>
    <row r="5723" spans="1:10" ht="13.5" customHeight="1" x14ac:dyDescent="0.35">
      <c r="A5723" s="1"/>
      <c r="B5723" s="1"/>
      <c r="C5723" s="1"/>
      <c r="D5723" s="1"/>
      <c r="E5723" s="1"/>
      <c r="F5723" s="1"/>
      <c r="G5723" s="1"/>
      <c r="H5723" s="1"/>
      <c r="I5723" s="1"/>
      <c r="J5723" s="1"/>
    </row>
    <row r="5724" spans="1:10" ht="13.5" customHeight="1" x14ac:dyDescent="0.35">
      <c r="A5724" s="1"/>
      <c r="B5724" s="1"/>
      <c r="C5724" s="1"/>
      <c r="D5724" s="1"/>
      <c r="E5724" s="1"/>
      <c r="F5724" s="1"/>
      <c r="G5724" s="1"/>
      <c r="H5724" s="1"/>
      <c r="I5724" s="1"/>
      <c r="J5724" s="1"/>
    </row>
    <row r="5725" spans="1:10" ht="13.5" customHeight="1" x14ac:dyDescent="0.35">
      <c r="A5725" s="1"/>
      <c r="B5725" s="1"/>
      <c r="C5725" s="1"/>
      <c r="D5725" s="1"/>
      <c r="E5725" s="1"/>
      <c r="F5725" s="1"/>
      <c r="G5725" s="1"/>
      <c r="H5725" s="1"/>
      <c r="I5725" s="1"/>
      <c r="J5725" s="1"/>
    </row>
    <row r="5726" spans="1:10" ht="13.5" customHeight="1" x14ac:dyDescent="0.35">
      <c r="A5726" s="1"/>
      <c r="B5726" s="1"/>
      <c r="C5726" s="1"/>
      <c r="D5726" s="1"/>
      <c r="E5726" s="1"/>
      <c r="F5726" s="1"/>
      <c r="G5726" s="1"/>
      <c r="H5726" s="1"/>
      <c r="I5726" s="1"/>
      <c r="J5726" s="1"/>
    </row>
    <row r="5727" spans="1:10" ht="13.5" customHeight="1" x14ac:dyDescent="0.35">
      <c r="A5727" s="1"/>
      <c r="B5727" s="1"/>
      <c r="C5727" s="1"/>
      <c r="D5727" s="1"/>
      <c r="E5727" s="1"/>
      <c r="F5727" s="1"/>
      <c r="G5727" s="1"/>
      <c r="H5727" s="1"/>
      <c r="I5727" s="1"/>
      <c r="J5727" s="1"/>
    </row>
    <row r="5728" spans="1:10" ht="13.5" customHeight="1" x14ac:dyDescent="0.35">
      <c r="A5728" s="1"/>
      <c r="B5728" s="1"/>
      <c r="C5728" s="1"/>
      <c r="D5728" s="1"/>
      <c r="E5728" s="1"/>
      <c r="F5728" s="1"/>
      <c r="G5728" s="1"/>
      <c r="H5728" s="1"/>
      <c r="I5728" s="1"/>
      <c r="J5728" s="1"/>
    </row>
    <row r="5729" spans="1:10" ht="13.5" customHeight="1" x14ac:dyDescent="0.35">
      <c r="A5729" s="1"/>
      <c r="B5729" s="1"/>
      <c r="C5729" s="1"/>
      <c r="D5729" s="1"/>
      <c r="E5729" s="1"/>
      <c r="F5729" s="1"/>
      <c r="G5729" s="1"/>
      <c r="H5729" s="1"/>
      <c r="I5729" s="1"/>
      <c r="J5729" s="1"/>
    </row>
    <row r="5730" spans="1:10" ht="13.5" customHeight="1" x14ac:dyDescent="0.35">
      <c r="A5730" s="1"/>
      <c r="B5730" s="1"/>
      <c r="C5730" s="1"/>
      <c r="D5730" s="1"/>
      <c r="E5730" s="1"/>
      <c r="F5730" s="1"/>
      <c r="G5730" s="1"/>
      <c r="H5730" s="1"/>
      <c r="I5730" s="1"/>
      <c r="J5730" s="1"/>
    </row>
    <row r="5731" spans="1:10" ht="13.5" customHeight="1" x14ac:dyDescent="0.35">
      <c r="A5731" s="1"/>
      <c r="B5731" s="1"/>
      <c r="C5731" s="1"/>
      <c r="D5731" s="1"/>
      <c r="E5731" s="1"/>
      <c r="F5731" s="1"/>
      <c r="G5731" s="1"/>
      <c r="H5731" s="1"/>
      <c r="I5731" s="1"/>
      <c r="J5731" s="1"/>
    </row>
    <row r="5732" spans="1:10" ht="13.5" customHeight="1" x14ac:dyDescent="0.35">
      <c r="A5732" s="1"/>
      <c r="B5732" s="1"/>
      <c r="C5732" s="1"/>
      <c r="D5732" s="1"/>
      <c r="E5732" s="1"/>
      <c r="F5732" s="1"/>
      <c r="G5732" s="1"/>
      <c r="H5732" s="1"/>
      <c r="I5732" s="1"/>
      <c r="J5732" s="1"/>
    </row>
    <row r="5733" spans="1:10" ht="13.5" customHeight="1" x14ac:dyDescent="0.35">
      <c r="A5733" s="1"/>
      <c r="B5733" s="1"/>
      <c r="C5733" s="1"/>
      <c r="D5733" s="1"/>
      <c r="E5733" s="1"/>
      <c r="F5733" s="1"/>
      <c r="G5733" s="1"/>
      <c r="H5733" s="1"/>
      <c r="I5733" s="1"/>
      <c r="J5733" s="1"/>
    </row>
    <row r="5734" spans="1:10" ht="13.5" customHeight="1" x14ac:dyDescent="0.35">
      <c r="A5734" s="1"/>
      <c r="B5734" s="1"/>
      <c r="C5734" s="1"/>
      <c r="D5734" s="1"/>
      <c r="E5734" s="1"/>
      <c r="F5734" s="1"/>
      <c r="G5734" s="1"/>
      <c r="H5734" s="1"/>
      <c r="I5734" s="1"/>
      <c r="J5734" s="1"/>
    </row>
    <row r="5735" spans="1:10" ht="13.5" customHeight="1" x14ac:dyDescent="0.35">
      <c r="A5735" s="1"/>
      <c r="B5735" s="1"/>
      <c r="C5735" s="1"/>
      <c r="D5735" s="1"/>
      <c r="E5735" s="1"/>
      <c r="F5735" s="1"/>
      <c r="G5735" s="1"/>
      <c r="H5735" s="1"/>
      <c r="I5735" s="1"/>
      <c r="J5735" s="1"/>
    </row>
    <row r="5736" spans="1:10" ht="13.5" customHeight="1" x14ac:dyDescent="0.35">
      <c r="A5736" s="1"/>
      <c r="B5736" s="1"/>
      <c r="C5736" s="1"/>
      <c r="D5736" s="1"/>
      <c r="E5736" s="1"/>
      <c r="F5736" s="1"/>
      <c r="G5736" s="1"/>
      <c r="H5736" s="1"/>
      <c r="I5736" s="1"/>
      <c r="J5736" s="1"/>
    </row>
    <row r="5737" spans="1:10" ht="13.5" customHeight="1" x14ac:dyDescent="0.35">
      <c r="A5737" s="1"/>
      <c r="B5737" s="1"/>
      <c r="C5737" s="1"/>
      <c r="D5737" s="1"/>
      <c r="E5737" s="1"/>
      <c r="F5737" s="1"/>
      <c r="G5737" s="1"/>
      <c r="H5737" s="1"/>
      <c r="I5737" s="1"/>
      <c r="J5737" s="1"/>
    </row>
    <row r="5738" spans="1:10" ht="13.5" customHeight="1" x14ac:dyDescent="0.35">
      <c r="A5738" s="1"/>
      <c r="B5738" s="1"/>
      <c r="C5738" s="1"/>
      <c r="D5738" s="1"/>
      <c r="E5738" s="1"/>
      <c r="F5738" s="1"/>
      <c r="G5738" s="1"/>
      <c r="H5738" s="1"/>
      <c r="I5738" s="1"/>
      <c r="J5738" s="1"/>
    </row>
    <row r="5739" spans="1:10" ht="13.5" customHeight="1" x14ac:dyDescent="0.35">
      <c r="A5739" s="1"/>
      <c r="B5739" s="1"/>
      <c r="C5739" s="1"/>
      <c r="D5739" s="1"/>
      <c r="E5739" s="1"/>
      <c r="F5739" s="1"/>
      <c r="G5739" s="1"/>
      <c r="H5739" s="1"/>
      <c r="I5739" s="1"/>
      <c r="J5739" s="1"/>
    </row>
    <row r="5740" spans="1:10" ht="13.5" customHeight="1" x14ac:dyDescent="0.35">
      <c r="A5740" s="1"/>
      <c r="B5740" s="1"/>
      <c r="C5740" s="1"/>
      <c r="D5740" s="1"/>
      <c r="E5740" s="1"/>
      <c r="F5740" s="1"/>
      <c r="G5740" s="1"/>
      <c r="H5740" s="1"/>
      <c r="I5740" s="1"/>
      <c r="J5740" s="1"/>
    </row>
    <row r="5741" spans="1:10" ht="13.5" customHeight="1" x14ac:dyDescent="0.35">
      <c r="A5741" s="1"/>
      <c r="B5741" s="1"/>
      <c r="C5741" s="1"/>
      <c r="D5741" s="1"/>
      <c r="E5741" s="1"/>
      <c r="F5741" s="1"/>
      <c r="G5741" s="1"/>
      <c r="H5741" s="1"/>
      <c r="I5741" s="1"/>
      <c r="J5741" s="1"/>
    </row>
    <row r="5742" spans="1:10" ht="13.5" customHeight="1" x14ac:dyDescent="0.35">
      <c r="A5742" s="1"/>
      <c r="B5742" s="1"/>
      <c r="C5742" s="1"/>
      <c r="D5742" s="1"/>
      <c r="E5742" s="1"/>
      <c r="F5742" s="1"/>
      <c r="G5742" s="1"/>
      <c r="H5742" s="1"/>
      <c r="I5742" s="1"/>
      <c r="J5742" s="1"/>
    </row>
    <row r="5743" spans="1:10" ht="13.5" customHeight="1" x14ac:dyDescent="0.35">
      <c r="A5743" s="1"/>
      <c r="B5743" s="1"/>
      <c r="C5743" s="1"/>
      <c r="D5743" s="1"/>
      <c r="E5743" s="1"/>
      <c r="F5743" s="1"/>
      <c r="G5743" s="1"/>
      <c r="H5743" s="1"/>
      <c r="I5743" s="1"/>
      <c r="J5743" s="1"/>
    </row>
    <row r="5744" spans="1:10" ht="13.5" customHeight="1" x14ac:dyDescent="0.35">
      <c r="A5744" s="1"/>
      <c r="B5744" s="1"/>
      <c r="C5744" s="1"/>
      <c r="D5744" s="1"/>
      <c r="E5744" s="1"/>
      <c r="F5744" s="1"/>
      <c r="G5744" s="1"/>
      <c r="H5744" s="1"/>
      <c r="I5744" s="1"/>
      <c r="J5744" s="1"/>
    </row>
    <row r="5745" spans="1:10" ht="13.5" customHeight="1" x14ac:dyDescent="0.35">
      <c r="A5745" s="1"/>
      <c r="B5745" s="1"/>
      <c r="C5745" s="1"/>
      <c r="D5745" s="1"/>
      <c r="E5745" s="1"/>
      <c r="F5745" s="1"/>
      <c r="G5745" s="1"/>
      <c r="H5745" s="1"/>
      <c r="I5745" s="1"/>
      <c r="J5745" s="1"/>
    </row>
    <row r="5746" spans="1:10" ht="13.5" customHeight="1" x14ac:dyDescent="0.35">
      <c r="A5746" s="1"/>
      <c r="B5746" s="1"/>
      <c r="C5746" s="1"/>
      <c r="D5746" s="1"/>
      <c r="E5746" s="1"/>
      <c r="F5746" s="1"/>
      <c r="G5746" s="1"/>
      <c r="H5746" s="1"/>
      <c r="I5746" s="1"/>
      <c r="J5746" s="1"/>
    </row>
    <row r="5747" spans="1:10" ht="13.5" customHeight="1" x14ac:dyDescent="0.35">
      <c r="A5747" s="1"/>
      <c r="B5747" s="1"/>
      <c r="C5747" s="1"/>
      <c r="D5747" s="1"/>
      <c r="E5747" s="1"/>
      <c r="F5747" s="1"/>
      <c r="G5747" s="1"/>
      <c r="H5747" s="1"/>
      <c r="I5747" s="1"/>
      <c r="J5747" s="1"/>
    </row>
    <row r="5748" spans="1:10" ht="13.5" customHeight="1" x14ac:dyDescent="0.35">
      <c r="A5748" s="1"/>
      <c r="B5748" s="1"/>
      <c r="C5748" s="1"/>
      <c r="D5748" s="1"/>
      <c r="E5748" s="1"/>
      <c r="F5748" s="1"/>
      <c r="G5748" s="1"/>
      <c r="H5748" s="1"/>
      <c r="I5748" s="1"/>
      <c r="J5748" s="1"/>
    </row>
    <row r="5749" spans="1:10" ht="13.5" customHeight="1" x14ac:dyDescent="0.35">
      <c r="A5749" s="1"/>
      <c r="B5749" s="1"/>
      <c r="C5749" s="1"/>
      <c r="D5749" s="1"/>
      <c r="E5749" s="1"/>
      <c r="F5749" s="1"/>
      <c r="G5749" s="1"/>
      <c r="H5749" s="1"/>
      <c r="I5749" s="1"/>
      <c r="J5749" s="1"/>
    </row>
    <row r="5750" spans="1:10" ht="13.5" customHeight="1" x14ac:dyDescent="0.35">
      <c r="A5750" s="1"/>
      <c r="B5750" s="1"/>
      <c r="C5750" s="1"/>
      <c r="D5750" s="1"/>
      <c r="E5750" s="1"/>
      <c r="F5750" s="1"/>
      <c r="G5750" s="1"/>
      <c r="H5750" s="1"/>
      <c r="I5750" s="1"/>
      <c r="J5750" s="1"/>
    </row>
    <row r="5751" spans="1:10" ht="13.5" customHeight="1" x14ac:dyDescent="0.35">
      <c r="A5751" s="1"/>
      <c r="B5751" s="1"/>
      <c r="C5751" s="1"/>
      <c r="D5751" s="1"/>
      <c r="E5751" s="1"/>
      <c r="F5751" s="1"/>
      <c r="G5751" s="1"/>
      <c r="H5751" s="1"/>
      <c r="I5751" s="1"/>
      <c r="J5751" s="1"/>
    </row>
    <row r="5752" spans="1:10" ht="13.5" customHeight="1" x14ac:dyDescent="0.35">
      <c r="A5752" s="1"/>
      <c r="B5752" s="1"/>
      <c r="C5752" s="1"/>
      <c r="D5752" s="1"/>
      <c r="E5752" s="1"/>
      <c r="F5752" s="1"/>
      <c r="G5752" s="1"/>
      <c r="H5752" s="1"/>
      <c r="I5752" s="1"/>
      <c r="J5752" s="1"/>
    </row>
    <row r="5753" spans="1:10" ht="13.5" customHeight="1" x14ac:dyDescent="0.35">
      <c r="A5753" s="1"/>
      <c r="B5753" s="1"/>
      <c r="C5753" s="1"/>
      <c r="D5753" s="1"/>
      <c r="E5753" s="1"/>
      <c r="F5753" s="1"/>
      <c r="G5753" s="1"/>
      <c r="H5753" s="1"/>
      <c r="I5753" s="1"/>
      <c r="J5753" s="1"/>
    </row>
    <row r="5754" spans="1:10" ht="13.5" customHeight="1" x14ac:dyDescent="0.35">
      <c r="A5754" s="1"/>
      <c r="B5754" s="1"/>
      <c r="C5754" s="1"/>
      <c r="D5754" s="1"/>
      <c r="E5754" s="1"/>
      <c r="F5754" s="1"/>
      <c r="G5754" s="1"/>
      <c r="H5754" s="1"/>
      <c r="I5754" s="1"/>
      <c r="J5754" s="1"/>
    </row>
    <row r="5755" spans="1:10" ht="13.5" customHeight="1" x14ac:dyDescent="0.35">
      <c r="A5755" s="1"/>
      <c r="B5755" s="1"/>
      <c r="C5755" s="1"/>
      <c r="D5755" s="1"/>
      <c r="E5755" s="1"/>
      <c r="F5755" s="1"/>
      <c r="G5755" s="1"/>
      <c r="H5755" s="1"/>
      <c r="I5755" s="1"/>
      <c r="J5755" s="1"/>
    </row>
    <row r="5756" spans="1:10" ht="13.5" customHeight="1" x14ac:dyDescent="0.35">
      <c r="A5756" s="1"/>
      <c r="B5756" s="1"/>
      <c r="C5756" s="1"/>
      <c r="D5756" s="1"/>
      <c r="E5756" s="1"/>
      <c r="F5756" s="1"/>
      <c r="G5756" s="1"/>
      <c r="H5756" s="1"/>
      <c r="I5756" s="1"/>
      <c r="J5756" s="1"/>
    </row>
    <row r="5757" spans="1:10" ht="13.5" customHeight="1" x14ac:dyDescent="0.35">
      <c r="A5757" s="1"/>
      <c r="B5757" s="1"/>
      <c r="C5757" s="1"/>
      <c r="D5757" s="1"/>
      <c r="E5757" s="1"/>
      <c r="F5757" s="1"/>
      <c r="G5757" s="1"/>
      <c r="H5757" s="1"/>
      <c r="I5757" s="1"/>
      <c r="J5757" s="1"/>
    </row>
    <row r="5758" spans="1:10" ht="13.5" customHeight="1" x14ac:dyDescent="0.35">
      <c r="A5758" s="1"/>
      <c r="B5758" s="1"/>
      <c r="C5758" s="1"/>
      <c r="D5758" s="1"/>
      <c r="E5758" s="1"/>
      <c r="F5758" s="1"/>
      <c r="G5758" s="1"/>
      <c r="H5758" s="1"/>
      <c r="I5758" s="1"/>
      <c r="J5758" s="1"/>
    </row>
    <row r="5759" spans="1:10" ht="13.5" customHeight="1" x14ac:dyDescent="0.35">
      <c r="A5759" s="1"/>
      <c r="B5759" s="1"/>
      <c r="C5759" s="1"/>
      <c r="D5759" s="1"/>
      <c r="E5759" s="1"/>
      <c r="F5759" s="1"/>
      <c r="G5759" s="1"/>
      <c r="H5759" s="1"/>
      <c r="I5759" s="1"/>
      <c r="J5759" s="1"/>
    </row>
    <row r="5760" spans="1:10" ht="13.5" customHeight="1" x14ac:dyDescent="0.35">
      <c r="A5760" s="1"/>
      <c r="B5760" s="1"/>
      <c r="C5760" s="1"/>
      <c r="D5760" s="1"/>
      <c r="E5760" s="1"/>
      <c r="F5760" s="1"/>
      <c r="G5760" s="1"/>
      <c r="H5760" s="1"/>
      <c r="I5760" s="1"/>
      <c r="J5760" s="1"/>
    </row>
    <row r="5761" spans="1:10" ht="13.5" customHeight="1" x14ac:dyDescent="0.35">
      <c r="A5761" s="1"/>
      <c r="B5761" s="1"/>
      <c r="C5761" s="1"/>
      <c r="D5761" s="1"/>
      <c r="E5761" s="1"/>
      <c r="F5761" s="1"/>
      <c r="G5761" s="1"/>
      <c r="H5761" s="1"/>
      <c r="I5761" s="1"/>
      <c r="J5761" s="1"/>
    </row>
    <row r="5762" spans="1:10" ht="13.5" customHeight="1" x14ac:dyDescent="0.35">
      <c r="A5762" s="1"/>
      <c r="B5762" s="1"/>
      <c r="C5762" s="1"/>
      <c r="D5762" s="1"/>
      <c r="E5762" s="1"/>
      <c r="F5762" s="1"/>
      <c r="G5762" s="1"/>
      <c r="H5762" s="1"/>
      <c r="I5762" s="1"/>
      <c r="J5762" s="1"/>
    </row>
    <row r="5763" spans="1:10" ht="13.5" customHeight="1" x14ac:dyDescent="0.35">
      <c r="A5763" s="1"/>
      <c r="B5763" s="1"/>
      <c r="C5763" s="1"/>
      <c r="D5763" s="1"/>
      <c r="E5763" s="1"/>
      <c r="F5763" s="1"/>
      <c r="G5763" s="1"/>
      <c r="H5763" s="1"/>
      <c r="I5763" s="1"/>
      <c r="J5763" s="1"/>
    </row>
    <row r="5764" spans="1:10" ht="13.5" customHeight="1" x14ac:dyDescent="0.35">
      <c r="A5764" s="1"/>
      <c r="B5764" s="1"/>
      <c r="C5764" s="1"/>
      <c r="D5764" s="1"/>
      <c r="E5764" s="1"/>
      <c r="F5764" s="1"/>
      <c r="G5764" s="1"/>
      <c r="H5764" s="1"/>
      <c r="I5764" s="1"/>
      <c r="J5764" s="1"/>
    </row>
    <row r="5765" spans="1:10" ht="13.5" customHeight="1" x14ac:dyDescent="0.35">
      <c r="A5765" s="1"/>
      <c r="B5765" s="1"/>
      <c r="C5765" s="1"/>
      <c r="D5765" s="1"/>
      <c r="E5765" s="1"/>
      <c r="F5765" s="1"/>
      <c r="G5765" s="1"/>
      <c r="H5765" s="1"/>
      <c r="I5765" s="1"/>
      <c r="J5765" s="1"/>
    </row>
    <row r="5766" spans="1:10" ht="13.5" customHeight="1" x14ac:dyDescent="0.35">
      <c r="A5766" s="1"/>
      <c r="B5766" s="1"/>
      <c r="C5766" s="1"/>
      <c r="D5766" s="1"/>
      <c r="E5766" s="1"/>
      <c r="F5766" s="1"/>
      <c r="G5766" s="1"/>
      <c r="H5766" s="1"/>
      <c r="I5766" s="1"/>
      <c r="J5766" s="1"/>
    </row>
    <row r="5767" spans="1:10" ht="13.5" customHeight="1" x14ac:dyDescent="0.35">
      <c r="A5767" s="1"/>
      <c r="B5767" s="1"/>
      <c r="C5767" s="1"/>
      <c r="D5767" s="1"/>
      <c r="E5767" s="1"/>
      <c r="F5767" s="1"/>
      <c r="G5767" s="1"/>
      <c r="H5767" s="1"/>
      <c r="I5767" s="1"/>
      <c r="J5767" s="1"/>
    </row>
    <row r="5768" spans="1:10" ht="13.5" customHeight="1" x14ac:dyDescent="0.35">
      <c r="A5768" s="1"/>
      <c r="B5768" s="1"/>
      <c r="C5768" s="1"/>
      <c r="D5768" s="1"/>
      <c r="E5768" s="1"/>
      <c r="F5768" s="1"/>
      <c r="G5768" s="1"/>
      <c r="H5768" s="1"/>
      <c r="I5768" s="1"/>
      <c r="J5768" s="1"/>
    </row>
    <row r="5769" spans="1:10" ht="13.5" customHeight="1" x14ac:dyDescent="0.35">
      <c r="A5769" s="1"/>
      <c r="B5769" s="1"/>
      <c r="C5769" s="1"/>
      <c r="D5769" s="1"/>
      <c r="E5769" s="1"/>
      <c r="F5769" s="1"/>
      <c r="G5769" s="1"/>
      <c r="H5769" s="1"/>
      <c r="I5769" s="1"/>
      <c r="J5769" s="1"/>
    </row>
    <row r="5770" spans="1:10" ht="13.5" customHeight="1" x14ac:dyDescent="0.35">
      <c r="A5770" s="1"/>
      <c r="B5770" s="1"/>
      <c r="C5770" s="1"/>
      <c r="D5770" s="1"/>
      <c r="E5770" s="1"/>
      <c r="F5770" s="1"/>
      <c r="G5770" s="1"/>
      <c r="H5770" s="1"/>
      <c r="I5770" s="1"/>
      <c r="J5770" s="1"/>
    </row>
    <row r="5771" spans="1:10" ht="13.5" customHeight="1" x14ac:dyDescent="0.35">
      <c r="A5771" s="1"/>
      <c r="B5771" s="1"/>
      <c r="C5771" s="1"/>
      <c r="D5771" s="1"/>
      <c r="E5771" s="1"/>
      <c r="F5771" s="1"/>
      <c r="G5771" s="1"/>
      <c r="H5771" s="1"/>
      <c r="I5771" s="1"/>
      <c r="J5771" s="1"/>
    </row>
    <row r="5772" spans="1:10" ht="13.5" customHeight="1" x14ac:dyDescent="0.35">
      <c r="A5772" s="1"/>
      <c r="B5772" s="1"/>
      <c r="C5772" s="1"/>
      <c r="D5772" s="1"/>
      <c r="E5772" s="1"/>
      <c r="F5772" s="1"/>
      <c r="G5772" s="1"/>
      <c r="H5772" s="1"/>
      <c r="I5772" s="1"/>
      <c r="J5772" s="1"/>
    </row>
    <row r="5773" spans="1:10" ht="13.5" customHeight="1" x14ac:dyDescent="0.35">
      <c r="A5773" s="1"/>
      <c r="B5773" s="1"/>
      <c r="C5773" s="1"/>
      <c r="D5773" s="1"/>
      <c r="E5773" s="1"/>
      <c r="F5773" s="1"/>
      <c r="G5773" s="1"/>
      <c r="H5773" s="1"/>
      <c r="I5773" s="1"/>
      <c r="J5773" s="1"/>
    </row>
    <row r="5774" spans="1:10" ht="13.5" customHeight="1" x14ac:dyDescent="0.35">
      <c r="A5774" s="1"/>
      <c r="B5774" s="1"/>
      <c r="C5774" s="1"/>
      <c r="D5774" s="1"/>
      <c r="E5774" s="1"/>
      <c r="F5774" s="1"/>
      <c r="G5774" s="1"/>
      <c r="H5774" s="1"/>
      <c r="I5774" s="1"/>
      <c r="J5774" s="1"/>
    </row>
    <row r="5775" spans="1:10" ht="13.5" customHeight="1" x14ac:dyDescent="0.35">
      <c r="A5775" s="1"/>
      <c r="B5775" s="1"/>
      <c r="C5775" s="1"/>
      <c r="D5775" s="1"/>
      <c r="E5775" s="1"/>
      <c r="F5775" s="1"/>
      <c r="G5775" s="1"/>
      <c r="H5775" s="1"/>
      <c r="I5775" s="1"/>
      <c r="J5775" s="1"/>
    </row>
    <row r="5776" spans="1:10" ht="13.5" customHeight="1" x14ac:dyDescent="0.35">
      <c r="A5776" s="1"/>
      <c r="B5776" s="1"/>
      <c r="C5776" s="1"/>
      <c r="D5776" s="1"/>
      <c r="E5776" s="1"/>
      <c r="F5776" s="1"/>
      <c r="G5776" s="1"/>
      <c r="H5776" s="1"/>
      <c r="I5776" s="1"/>
      <c r="J5776" s="1"/>
    </row>
    <row r="5777" spans="1:10" ht="13.5" customHeight="1" x14ac:dyDescent="0.35">
      <c r="A5777" s="1"/>
      <c r="B5777" s="1"/>
      <c r="C5777" s="1"/>
      <c r="D5777" s="1"/>
      <c r="E5777" s="1"/>
      <c r="F5777" s="1"/>
      <c r="G5777" s="1"/>
      <c r="H5777" s="1"/>
      <c r="I5777" s="1"/>
      <c r="J5777" s="1"/>
    </row>
    <row r="5778" spans="1:10" ht="13.5" customHeight="1" x14ac:dyDescent="0.35">
      <c r="A5778" s="1"/>
      <c r="B5778" s="1"/>
      <c r="C5778" s="1"/>
      <c r="D5778" s="1"/>
      <c r="E5778" s="1"/>
      <c r="F5778" s="1"/>
      <c r="G5778" s="1"/>
      <c r="H5778" s="1"/>
      <c r="I5778" s="1"/>
      <c r="J5778" s="1"/>
    </row>
    <row r="5779" spans="1:10" ht="13.5" customHeight="1" x14ac:dyDescent="0.35">
      <c r="A5779" s="1"/>
      <c r="B5779" s="1"/>
      <c r="C5779" s="1"/>
      <c r="D5779" s="1"/>
      <c r="E5779" s="1"/>
      <c r="F5779" s="1"/>
      <c r="G5779" s="1"/>
      <c r="H5779" s="1"/>
      <c r="I5779" s="1"/>
      <c r="J5779" s="1"/>
    </row>
    <row r="5780" spans="1:10" ht="13.5" customHeight="1" x14ac:dyDescent="0.35">
      <c r="A5780" s="1"/>
      <c r="B5780" s="1"/>
      <c r="C5780" s="1"/>
      <c r="D5780" s="1"/>
      <c r="E5780" s="1"/>
      <c r="F5780" s="1"/>
      <c r="G5780" s="1"/>
      <c r="H5780" s="1"/>
      <c r="I5780" s="1"/>
      <c r="J5780" s="1"/>
    </row>
    <row r="5781" spans="1:10" ht="13.5" customHeight="1" x14ac:dyDescent="0.35">
      <c r="A5781" s="1"/>
      <c r="B5781" s="1"/>
      <c r="C5781" s="1"/>
      <c r="D5781" s="1"/>
      <c r="E5781" s="1"/>
      <c r="F5781" s="1"/>
      <c r="G5781" s="1"/>
      <c r="H5781" s="1"/>
      <c r="I5781" s="1"/>
      <c r="J5781" s="1"/>
    </row>
    <row r="5782" spans="1:10" ht="13.5" customHeight="1" x14ac:dyDescent="0.35">
      <c r="A5782" s="1"/>
      <c r="B5782" s="1"/>
      <c r="C5782" s="1"/>
      <c r="D5782" s="1"/>
      <c r="E5782" s="1"/>
      <c r="F5782" s="1"/>
      <c r="G5782" s="1"/>
      <c r="H5782" s="1"/>
      <c r="I5782" s="1"/>
      <c r="J5782" s="1"/>
    </row>
    <row r="5783" spans="1:10" ht="13.5" customHeight="1" x14ac:dyDescent="0.35">
      <c r="A5783" s="1"/>
      <c r="B5783" s="1"/>
      <c r="C5783" s="1"/>
      <c r="D5783" s="1"/>
      <c r="E5783" s="1"/>
      <c r="F5783" s="1"/>
      <c r="G5783" s="1"/>
      <c r="H5783" s="1"/>
      <c r="I5783" s="1"/>
      <c r="J5783" s="1"/>
    </row>
    <row r="5784" spans="1:10" ht="13.5" customHeight="1" x14ac:dyDescent="0.35">
      <c r="A5784" s="1"/>
      <c r="B5784" s="1"/>
      <c r="C5784" s="1"/>
      <c r="D5784" s="1"/>
      <c r="E5784" s="1"/>
      <c r="F5784" s="1"/>
      <c r="G5784" s="1"/>
      <c r="H5784" s="1"/>
      <c r="I5784" s="1"/>
      <c r="J5784" s="1"/>
    </row>
    <row r="5785" spans="1:10" ht="13.5" customHeight="1" x14ac:dyDescent="0.35">
      <c r="A5785" s="1"/>
      <c r="B5785" s="1"/>
      <c r="C5785" s="1"/>
      <c r="D5785" s="1"/>
      <c r="E5785" s="1"/>
      <c r="F5785" s="1"/>
      <c r="G5785" s="1"/>
      <c r="H5785" s="1"/>
      <c r="I5785" s="1"/>
      <c r="J5785" s="1"/>
    </row>
    <row r="5786" spans="1:10" ht="13.5" customHeight="1" x14ac:dyDescent="0.35">
      <c r="A5786" s="1"/>
      <c r="B5786" s="1"/>
      <c r="C5786" s="1"/>
      <c r="D5786" s="1"/>
      <c r="E5786" s="1"/>
      <c r="F5786" s="1"/>
      <c r="G5786" s="1"/>
      <c r="H5786" s="1"/>
      <c r="I5786" s="1"/>
      <c r="J5786" s="1"/>
    </row>
    <row r="5787" spans="1:10" ht="13.5" customHeight="1" x14ac:dyDescent="0.35">
      <c r="A5787" s="1"/>
      <c r="B5787" s="1"/>
      <c r="C5787" s="1"/>
      <c r="D5787" s="1"/>
      <c r="E5787" s="1"/>
      <c r="F5787" s="1"/>
      <c r="G5787" s="1"/>
      <c r="H5787" s="1"/>
      <c r="I5787" s="1"/>
      <c r="J5787" s="1"/>
    </row>
    <row r="5788" spans="1:10" ht="13.5" customHeight="1" x14ac:dyDescent="0.35">
      <c r="A5788" s="1"/>
      <c r="B5788" s="1"/>
      <c r="C5788" s="1"/>
      <c r="D5788" s="1"/>
      <c r="E5788" s="1"/>
      <c r="F5788" s="1"/>
      <c r="G5788" s="1"/>
      <c r="H5788" s="1"/>
      <c r="I5788" s="1"/>
      <c r="J5788" s="1"/>
    </row>
    <row r="5789" spans="1:10" ht="13.5" customHeight="1" x14ac:dyDescent="0.35">
      <c r="A5789" s="1"/>
      <c r="B5789" s="1"/>
      <c r="C5789" s="1"/>
      <c r="D5789" s="1"/>
      <c r="E5789" s="1"/>
      <c r="F5789" s="1"/>
      <c r="G5789" s="1"/>
      <c r="H5789" s="1"/>
      <c r="I5789" s="1"/>
      <c r="J5789" s="1"/>
    </row>
    <row r="5790" spans="1:10" ht="13.5" customHeight="1" x14ac:dyDescent="0.35">
      <c r="A5790" s="1"/>
      <c r="B5790" s="1"/>
      <c r="C5790" s="1"/>
      <c r="D5790" s="1"/>
      <c r="E5790" s="1"/>
      <c r="F5790" s="1"/>
      <c r="G5790" s="1"/>
      <c r="H5790" s="1"/>
      <c r="I5790" s="1"/>
      <c r="J5790" s="1"/>
    </row>
    <row r="5791" spans="1:10" ht="13.5" customHeight="1" x14ac:dyDescent="0.35">
      <c r="A5791" s="1"/>
      <c r="B5791" s="1"/>
      <c r="C5791" s="1"/>
      <c r="D5791" s="1"/>
      <c r="E5791" s="1"/>
      <c r="F5791" s="1"/>
      <c r="G5791" s="1"/>
      <c r="H5791" s="1"/>
      <c r="I5791" s="1"/>
      <c r="J5791" s="1"/>
    </row>
    <row r="5792" spans="1:10" ht="13.5" customHeight="1" x14ac:dyDescent="0.35">
      <c r="A5792" s="1"/>
      <c r="B5792" s="1"/>
      <c r="C5792" s="1"/>
      <c r="D5792" s="1"/>
      <c r="E5792" s="1"/>
      <c r="F5792" s="1"/>
      <c r="G5792" s="1"/>
      <c r="H5792" s="1"/>
      <c r="I5792" s="1"/>
      <c r="J5792" s="1"/>
    </row>
    <row r="5793" spans="1:10" ht="13.5" customHeight="1" x14ac:dyDescent="0.35">
      <c r="A5793" s="1"/>
      <c r="B5793" s="1"/>
      <c r="C5793" s="1"/>
      <c r="D5793" s="1"/>
      <c r="E5793" s="1"/>
      <c r="F5793" s="1"/>
      <c r="G5793" s="1"/>
      <c r="H5793" s="1"/>
      <c r="I5793" s="1"/>
      <c r="J5793" s="1"/>
    </row>
    <row r="5794" spans="1:10" ht="13.5" customHeight="1" x14ac:dyDescent="0.35">
      <c r="A5794" s="1"/>
      <c r="B5794" s="1"/>
      <c r="C5794" s="1"/>
      <c r="D5794" s="1"/>
      <c r="E5794" s="1"/>
      <c r="F5794" s="1"/>
      <c r="G5794" s="1"/>
      <c r="H5794" s="1"/>
      <c r="I5794" s="1"/>
      <c r="J5794" s="1"/>
    </row>
    <row r="5795" spans="1:10" ht="13.5" customHeight="1" x14ac:dyDescent="0.35">
      <c r="A5795" s="1"/>
      <c r="B5795" s="1"/>
      <c r="C5795" s="1"/>
      <c r="D5795" s="1"/>
      <c r="E5795" s="1"/>
      <c r="F5795" s="1"/>
      <c r="G5795" s="1"/>
      <c r="H5795" s="1"/>
      <c r="I5795" s="1"/>
      <c r="J5795" s="1"/>
    </row>
    <row r="5796" spans="1:10" ht="13.5" customHeight="1" x14ac:dyDescent="0.35">
      <c r="A5796" s="1"/>
      <c r="B5796" s="1"/>
      <c r="C5796" s="1"/>
      <c r="D5796" s="1"/>
      <c r="E5796" s="1"/>
      <c r="F5796" s="1"/>
      <c r="G5796" s="1"/>
      <c r="H5796" s="1"/>
      <c r="I5796" s="1"/>
      <c r="J5796" s="1"/>
    </row>
    <row r="5797" spans="1:10" ht="13.5" customHeight="1" x14ac:dyDescent="0.35">
      <c r="A5797" s="1"/>
      <c r="B5797" s="1"/>
      <c r="C5797" s="1"/>
      <c r="D5797" s="1"/>
      <c r="E5797" s="1"/>
      <c r="F5797" s="1"/>
      <c r="G5797" s="1"/>
      <c r="H5797" s="1"/>
      <c r="I5797" s="1"/>
      <c r="J5797" s="1"/>
    </row>
    <row r="5798" spans="1:10" ht="13.5" customHeight="1" x14ac:dyDescent="0.35">
      <c r="A5798" s="1"/>
      <c r="B5798" s="1"/>
      <c r="C5798" s="1"/>
      <c r="D5798" s="1"/>
      <c r="E5798" s="1"/>
      <c r="F5798" s="1"/>
      <c r="G5798" s="1"/>
      <c r="H5798" s="1"/>
      <c r="I5798" s="1"/>
      <c r="J5798" s="1"/>
    </row>
    <row r="5799" spans="1:10" ht="13.5" customHeight="1" x14ac:dyDescent="0.35">
      <c r="A5799" s="1"/>
      <c r="B5799" s="1"/>
      <c r="C5799" s="1"/>
      <c r="D5799" s="1"/>
      <c r="E5799" s="1"/>
      <c r="F5799" s="1"/>
      <c r="G5799" s="1"/>
      <c r="H5799" s="1"/>
      <c r="I5799" s="1"/>
      <c r="J5799" s="1"/>
    </row>
    <row r="5800" spans="1:10" ht="13.5" customHeight="1" x14ac:dyDescent="0.35">
      <c r="A5800" s="1"/>
      <c r="B5800" s="1"/>
      <c r="C5800" s="1"/>
      <c r="D5800" s="1"/>
      <c r="E5800" s="1"/>
      <c r="F5800" s="1"/>
      <c r="G5800" s="1"/>
      <c r="H5800" s="1"/>
      <c r="I5800" s="1"/>
      <c r="J5800" s="1"/>
    </row>
    <row r="5801" spans="1:10" ht="13.5" customHeight="1" x14ac:dyDescent="0.35">
      <c r="A5801" s="1"/>
      <c r="B5801" s="1"/>
      <c r="C5801" s="1"/>
      <c r="D5801" s="1"/>
      <c r="E5801" s="1"/>
      <c r="F5801" s="1"/>
      <c r="G5801" s="1"/>
      <c r="H5801" s="1"/>
      <c r="I5801" s="1"/>
      <c r="J5801" s="1"/>
    </row>
    <row r="5802" spans="1:10" ht="13.5" customHeight="1" x14ac:dyDescent="0.35">
      <c r="A5802" s="1"/>
      <c r="B5802" s="1"/>
      <c r="C5802" s="1"/>
      <c r="D5802" s="1"/>
      <c r="E5802" s="1"/>
      <c r="F5802" s="1"/>
      <c r="G5802" s="1"/>
      <c r="H5802" s="1"/>
      <c r="I5802" s="1"/>
      <c r="J5802" s="1"/>
    </row>
    <row r="5803" spans="1:10" ht="13.5" customHeight="1" x14ac:dyDescent="0.35">
      <c r="A5803" s="1"/>
      <c r="B5803" s="1"/>
      <c r="C5803" s="1"/>
      <c r="D5803" s="1"/>
      <c r="E5803" s="1"/>
      <c r="F5803" s="1"/>
      <c r="G5803" s="1"/>
      <c r="H5803" s="1"/>
      <c r="I5803" s="1"/>
      <c r="J5803" s="1"/>
    </row>
    <row r="5804" spans="1:10" ht="13.5" customHeight="1" x14ac:dyDescent="0.35">
      <c r="A5804" s="1"/>
      <c r="B5804" s="1"/>
      <c r="C5804" s="1"/>
      <c r="D5804" s="1"/>
      <c r="E5804" s="1"/>
      <c r="F5804" s="1"/>
      <c r="G5804" s="1"/>
      <c r="H5804" s="1"/>
      <c r="I5804" s="1"/>
      <c r="J5804" s="1"/>
    </row>
    <row r="5805" spans="1:10" ht="13.5" customHeight="1" x14ac:dyDescent="0.35">
      <c r="A5805" s="1"/>
      <c r="B5805" s="1"/>
      <c r="C5805" s="1"/>
      <c r="D5805" s="1"/>
      <c r="E5805" s="1"/>
      <c r="F5805" s="1"/>
      <c r="G5805" s="1"/>
      <c r="H5805" s="1"/>
      <c r="I5805" s="1"/>
      <c r="J5805" s="1"/>
    </row>
    <row r="5806" spans="1:10" ht="13.5" customHeight="1" x14ac:dyDescent="0.35">
      <c r="A5806" s="1"/>
      <c r="B5806" s="1"/>
      <c r="C5806" s="1"/>
      <c r="D5806" s="1"/>
      <c r="E5806" s="1"/>
      <c r="F5806" s="1"/>
      <c r="G5806" s="1"/>
      <c r="H5806" s="1"/>
      <c r="I5806" s="1"/>
      <c r="J5806" s="1"/>
    </row>
    <row r="5807" spans="1:10" ht="13.5" customHeight="1" x14ac:dyDescent="0.35">
      <c r="A5807" s="1"/>
      <c r="B5807" s="1"/>
      <c r="C5807" s="1"/>
      <c r="D5807" s="1"/>
      <c r="E5807" s="1"/>
      <c r="F5807" s="1"/>
      <c r="G5807" s="1"/>
      <c r="H5807" s="1"/>
      <c r="I5807" s="1"/>
      <c r="J5807" s="1"/>
    </row>
    <row r="5808" spans="1:10" ht="13.5" customHeight="1" x14ac:dyDescent="0.35">
      <c r="A5808" s="1"/>
      <c r="B5808" s="1"/>
      <c r="C5808" s="1"/>
      <c r="D5808" s="1"/>
      <c r="E5808" s="1"/>
      <c r="F5808" s="1"/>
      <c r="G5808" s="1"/>
      <c r="H5808" s="1"/>
      <c r="I5808" s="1"/>
      <c r="J5808" s="1"/>
    </row>
    <row r="5809" spans="1:10" ht="13.5" customHeight="1" x14ac:dyDescent="0.35">
      <c r="A5809" s="1"/>
      <c r="B5809" s="1"/>
      <c r="C5809" s="1"/>
      <c r="D5809" s="1"/>
      <c r="E5809" s="1"/>
      <c r="F5809" s="1"/>
      <c r="G5809" s="1"/>
      <c r="H5809" s="1"/>
      <c r="I5809" s="1"/>
      <c r="J5809" s="1"/>
    </row>
    <row r="5810" spans="1:10" ht="13.5" customHeight="1" x14ac:dyDescent="0.35">
      <c r="A5810" s="1"/>
      <c r="B5810" s="1"/>
      <c r="C5810" s="1"/>
      <c r="D5810" s="1"/>
      <c r="E5810" s="1"/>
      <c r="F5810" s="1"/>
      <c r="G5810" s="1"/>
      <c r="H5810" s="1"/>
      <c r="I5810" s="1"/>
      <c r="J5810" s="1"/>
    </row>
    <row r="5811" spans="1:10" ht="13.5" customHeight="1" x14ac:dyDescent="0.35">
      <c r="A5811" s="1"/>
      <c r="B5811" s="1"/>
      <c r="C5811" s="1"/>
      <c r="D5811" s="1"/>
      <c r="E5811" s="1"/>
      <c r="F5811" s="1"/>
      <c r="G5811" s="1"/>
      <c r="H5811" s="1"/>
      <c r="I5811" s="1"/>
      <c r="J5811" s="1"/>
    </row>
    <row r="5812" spans="1:10" ht="13.5" customHeight="1" x14ac:dyDescent="0.35">
      <c r="A5812" s="1"/>
      <c r="B5812" s="1"/>
      <c r="C5812" s="1"/>
      <c r="D5812" s="1"/>
      <c r="E5812" s="1"/>
      <c r="F5812" s="1"/>
      <c r="G5812" s="1"/>
      <c r="H5812" s="1"/>
      <c r="I5812" s="1"/>
      <c r="J5812" s="1"/>
    </row>
    <row r="5813" spans="1:10" ht="13.5" customHeight="1" x14ac:dyDescent="0.35">
      <c r="A5813" s="1"/>
      <c r="B5813" s="1"/>
      <c r="C5813" s="1"/>
      <c r="D5813" s="1"/>
      <c r="E5813" s="1"/>
      <c r="F5813" s="1"/>
      <c r="G5813" s="1"/>
      <c r="H5813" s="1"/>
      <c r="I5813" s="1"/>
      <c r="J5813" s="1"/>
    </row>
    <row r="5814" spans="1:10" ht="13.5" customHeight="1" x14ac:dyDescent="0.35">
      <c r="A5814" s="1"/>
      <c r="B5814" s="1"/>
      <c r="C5814" s="1"/>
      <c r="D5814" s="1"/>
      <c r="E5814" s="1"/>
      <c r="F5814" s="1"/>
      <c r="G5814" s="1"/>
      <c r="H5814" s="1"/>
      <c r="I5814" s="1"/>
      <c r="J5814" s="1"/>
    </row>
    <row r="5815" spans="1:10" ht="13.5" customHeight="1" x14ac:dyDescent="0.35">
      <c r="A5815" s="1"/>
      <c r="B5815" s="1"/>
      <c r="C5815" s="1"/>
      <c r="D5815" s="1"/>
      <c r="E5815" s="1"/>
      <c r="F5815" s="1"/>
      <c r="G5815" s="1"/>
      <c r="H5815" s="1"/>
      <c r="I5815" s="1"/>
      <c r="J5815" s="1"/>
    </row>
    <row r="5816" spans="1:10" ht="13.5" customHeight="1" x14ac:dyDescent="0.35">
      <c r="A5816" s="1"/>
      <c r="B5816" s="1"/>
      <c r="C5816" s="1"/>
      <c r="D5816" s="1"/>
      <c r="E5816" s="1"/>
      <c r="F5816" s="1"/>
      <c r="G5816" s="1"/>
      <c r="H5816" s="1"/>
      <c r="I5816" s="1"/>
      <c r="J5816" s="1"/>
    </row>
    <row r="5817" spans="1:10" ht="13.5" customHeight="1" x14ac:dyDescent="0.35">
      <c r="A5817" s="1"/>
      <c r="B5817" s="1"/>
      <c r="C5817" s="1"/>
      <c r="D5817" s="1"/>
      <c r="E5817" s="1"/>
      <c r="F5817" s="1"/>
      <c r="G5817" s="1"/>
      <c r="H5817" s="1"/>
      <c r="I5817" s="1"/>
      <c r="J5817" s="1"/>
    </row>
    <row r="5818" spans="1:10" ht="13.5" customHeight="1" x14ac:dyDescent="0.35">
      <c r="A5818" s="1"/>
      <c r="B5818" s="1"/>
      <c r="C5818" s="1"/>
      <c r="D5818" s="1"/>
      <c r="E5818" s="1"/>
      <c r="F5818" s="1"/>
      <c r="G5818" s="1"/>
      <c r="H5818" s="1"/>
      <c r="I5818" s="1"/>
      <c r="J5818" s="1"/>
    </row>
    <row r="5819" spans="1:10" ht="13.5" customHeight="1" x14ac:dyDescent="0.35">
      <c r="A5819" s="1"/>
      <c r="B5819" s="1"/>
      <c r="C5819" s="1"/>
      <c r="D5819" s="1"/>
      <c r="E5819" s="1"/>
      <c r="F5819" s="1"/>
      <c r="G5819" s="1"/>
      <c r="H5819" s="1"/>
      <c r="I5819" s="1"/>
      <c r="J5819" s="1"/>
    </row>
    <row r="5820" spans="1:10" ht="13.5" customHeight="1" x14ac:dyDescent="0.35">
      <c r="A5820" s="1"/>
      <c r="B5820" s="1"/>
      <c r="C5820" s="1"/>
      <c r="D5820" s="1"/>
      <c r="E5820" s="1"/>
      <c r="F5820" s="1"/>
      <c r="G5820" s="1"/>
      <c r="H5820" s="1"/>
      <c r="I5820" s="1"/>
      <c r="J5820" s="1"/>
    </row>
    <row r="5821" spans="1:10" ht="13.5" customHeight="1" x14ac:dyDescent="0.35">
      <c r="A5821" s="1"/>
      <c r="B5821" s="1"/>
      <c r="C5821" s="1"/>
      <c r="D5821" s="1"/>
      <c r="E5821" s="1"/>
      <c r="F5821" s="1"/>
      <c r="G5821" s="1"/>
      <c r="H5821" s="1"/>
      <c r="I5821" s="1"/>
      <c r="J5821" s="1"/>
    </row>
    <row r="5822" spans="1:10" ht="13.5" customHeight="1" x14ac:dyDescent="0.35">
      <c r="A5822" s="1"/>
      <c r="B5822" s="1"/>
      <c r="C5822" s="1"/>
      <c r="D5822" s="1"/>
      <c r="E5822" s="1"/>
      <c r="F5822" s="1"/>
      <c r="G5822" s="1"/>
      <c r="H5822" s="1"/>
      <c r="I5822" s="1"/>
      <c r="J5822" s="1"/>
    </row>
    <row r="5823" spans="1:10" ht="13.5" customHeight="1" x14ac:dyDescent="0.35">
      <c r="A5823" s="1"/>
      <c r="B5823" s="1"/>
      <c r="C5823" s="1"/>
      <c r="D5823" s="1"/>
      <c r="E5823" s="1"/>
      <c r="F5823" s="1"/>
      <c r="G5823" s="1"/>
      <c r="H5823" s="1"/>
      <c r="I5823" s="1"/>
      <c r="J5823" s="1"/>
    </row>
    <row r="5824" spans="1:10" ht="13.5" customHeight="1" x14ac:dyDescent="0.35">
      <c r="A5824" s="1"/>
      <c r="B5824" s="1"/>
      <c r="C5824" s="1"/>
      <c r="D5824" s="1"/>
      <c r="E5824" s="1"/>
      <c r="F5824" s="1"/>
      <c r="G5824" s="1"/>
      <c r="H5824" s="1"/>
      <c r="I5824" s="1"/>
      <c r="J5824" s="1"/>
    </row>
    <row r="5825" spans="1:10" ht="13.5" customHeight="1" x14ac:dyDescent="0.35">
      <c r="A5825" s="1"/>
      <c r="B5825" s="1"/>
      <c r="C5825" s="1"/>
      <c r="D5825" s="1"/>
      <c r="E5825" s="1"/>
      <c r="F5825" s="1"/>
      <c r="G5825" s="1"/>
      <c r="H5825" s="1"/>
      <c r="I5825" s="1"/>
      <c r="J5825" s="1"/>
    </row>
    <row r="5826" spans="1:10" ht="13.5" customHeight="1" x14ac:dyDescent="0.35">
      <c r="A5826" s="1"/>
      <c r="B5826" s="1"/>
      <c r="C5826" s="1"/>
      <c r="D5826" s="1"/>
      <c r="E5826" s="1"/>
      <c r="F5826" s="1"/>
      <c r="G5826" s="1"/>
      <c r="H5826" s="1"/>
      <c r="I5826" s="1"/>
      <c r="J5826" s="1"/>
    </row>
    <row r="5827" spans="1:10" ht="13.5" customHeight="1" x14ac:dyDescent="0.35">
      <c r="A5827" s="1"/>
      <c r="B5827" s="1"/>
      <c r="C5827" s="1"/>
      <c r="D5827" s="1"/>
      <c r="E5827" s="1"/>
      <c r="F5827" s="1"/>
      <c r="G5827" s="1"/>
      <c r="H5827" s="1"/>
      <c r="I5827" s="1"/>
      <c r="J5827" s="1"/>
    </row>
    <row r="5828" spans="1:10" ht="13.5" customHeight="1" x14ac:dyDescent="0.35">
      <c r="A5828" s="1"/>
      <c r="B5828" s="1"/>
      <c r="C5828" s="1"/>
      <c r="D5828" s="1"/>
      <c r="E5828" s="1"/>
      <c r="F5828" s="1"/>
      <c r="G5828" s="1"/>
      <c r="H5828" s="1"/>
      <c r="I5828" s="1"/>
      <c r="J5828" s="1"/>
    </row>
    <row r="5829" spans="1:10" ht="13.5" customHeight="1" x14ac:dyDescent="0.35">
      <c r="A5829" s="1"/>
      <c r="B5829" s="1"/>
      <c r="C5829" s="1"/>
      <c r="D5829" s="1"/>
      <c r="E5829" s="1"/>
      <c r="F5829" s="1"/>
      <c r="G5829" s="1"/>
      <c r="H5829" s="1"/>
      <c r="I5829" s="1"/>
      <c r="J5829" s="1"/>
    </row>
    <row r="5830" spans="1:10" ht="13.5" customHeight="1" x14ac:dyDescent="0.35">
      <c r="A5830" s="1"/>
      <c r="B5830" s="1"/>
      <c r="C5830" s="1"/>
      <c r="D5830" s="1"/>
      <c r="E5830" s="1"/>
      <c r="F5830" s="1"/>
      <c r="G5830" s="1"/>
      <c r="H5830" s="1"/>
      <c r="I5830" s="1"/>
      <c r="J5830" s="1"/>
    </row>
    <row r="5831" spans="1:10" ht="13.5" customHeight="1" x14ac:dyDescent="0.35">
      <c r="A5831" s="1"/>
      <c r="B5831" s="1"/>
      <c r="C5831" s="1"/>
      <c r="D5831" s="1"/>
      <c r="E5831" s="1"/>
      <c r="F5831" s="1"/>
      <c r="G5831" s="1"/>
      <c r="H5831" s="1"/>
      <c r="I5831" s="1"/>
      <c r="J5831" s="1"/>
    </row>
    <row r="5832" spans="1:10" ht="13.5" customHeight="1" x14ac:dyDescent="0.35">
      <c r="A5832" s="1"/>
      <c r="B5832" s="1"/>
      <c r="C5832" s="1"/>
      <c r="D5832" s="1"/>
      <c r="E5832" s="1"/>
      <c r="F5832" s="1"/>
      <c r="G5832" s="1"/>
      <c r="H5832" s="1"/>
      <c r="I5832" s="1"/>
      <c r="J5832" s="1"/>
    </row>
    <row r="5833" spans="1:10" ht="13.5" customHeight="1" x14ac:dyDescent="0.35">
      <c r="A5833" s="1"/>
      <c r="B5833" s="1"/>
      <c r="C5833" s="1"/>
      <c r="D5833" s="1"/>
      <c r="E5833" s="1"/>
      <c r="F5833" s="1"/>
      <c r="G5833" s="1"/>
      <c r="H5833" s="1"/>
      <c r="I5833" s="1"/>
      <c r="J5833" s="1"/>
    </row>
    <row r="5834" spans="1:10" ht="13.5" customHeight="1" x14ac:dyDescent="0.35">
      <c r="A5834" s="1"/>
      <c r="B5834" s="1"/>
      <c r="C5834" s="1"/>
      <c r="D5834" s="1"/>
      <c r="E5834" s="1"/>
      <c r="F5834" s="1"/>
      <c r="G5834" s="1"/>
      <c r="H5834" s="1"/>
      <c r="I5834" s="1"/>
      <c r="J5834" s="1"/>
    </row>
    <row r="5835" spans="1:10" ht="13.5" customHeight="1" x14ac:dyDescent="0.35">
      <c r="A5835" s="1"/>
      <c r="B5835" s="1"/>
      <c r="C5835" s="1"/>
      <c r="D5835" s="1"/>
      <c r="E5835" s="1"/>
      <c r="F5835" s="1"/>
      <c r="G5835" s="1"/>
      <c r="H5835" s="1"/>
      <c r="I5835" s="1"/>
      <c r="J5835" s="1"/>
    </row>
    <row r="5836" spans="1:10" ht="13.5" customHeight="1" x14ac:dyDescent="0.35">
      <c r="A5836" s="1"/>
      <c r="B5836" s="1"/>
      <c r="C5836" s="1"/>
      <c r="D5836" s="1"/>
      <c r="E5836" s="1"/>
      <c r="F5836" s="1"/>
      <c r="G5836" s="1"/>
      <c r="H5836" s="1"/>
      <c r="I5836" s="1"/>
      <c r="J5836" s="1"/>
    </row>
    <row r="5837" spans="1:10" ht="13.5" customHeight="1" x14ac:dyDescent="0.35">
      <c r="A5837" s="1"/>
      <c r="B5837" s="1"/>
      <c r="C5837" s="1"/>
      <c r="D5837" s="1"/>
      <c r="E5837" s="1"/>
      <c r="F5837" s="1"/>
      <c r="G5837" s="1"/>
      <c r="H5837" s="1"/>
      <c r="I5837" s="1"/>
      <c r="J5837" s="1"/>
    </row>
    <row r="5838" spans="1:10" ht="13.5" customHeight="1" x14ac:dyDescent="0.35">
      <c r="A5838" s="1"/>
      <c r="B5838" s="1"/>
      <c r="C5838" s="1"/>
      <c r="D5838" s="1"/>
      <c r="E5838" s="1"/>
      <c r="F5838" s="1"/>
      <c r="G5838" s="1"/>
      <c r="H5838" s="1"/>
      <c r="I5838" s="1"/>
      <c r="J5838" s="1"/>
    </row>
    <row r="5839" spans="1:10" ht="13.5" customHeight="1" x14ac:dyDescent="0.35">
      <c r="A5839" s="1"/>
      <c r="B5839" s="1"/>
      <c r="C5839" s="1"/>
      <c r="D5839" s="1"/>
      <c r="E5839" s="1"/>
      <c r="F5839" s="1"/>
      <c r="G5839" s="1"/>
      <c r="H5839" s="1"/>
      <c r="I5839" s="1"/>
      <c r="J5839" s="1"/>
    </row>
    <row r="5840" spans="1:10" ht="13.5" customHeight="1" x14ac:dyDescent="0.35">
      <c r="A5840" s="1"/>
      <c r="B5840" s="1"/>
      <c r="C5840" s="1"/>
      <c r="D5840" s="1"/>
      <c r="E5840" s="1"/>
      <c r="F5840" s="1"/>
      <c r="G5840" s="1"/>
      <c r="H5840" s="1"/>
      <c r="I5840" s="1"/>
      <c r="J5840" s="1"/>
    </row>
    <row r="5841" spans="1:10" ht="13.5" customHeight="1" x14ac:dyDescent="0.35">
      <c r="A5841" s="1"/>
      <c r="B5841" s="1"/>
      <c r="C5841" s="1"/>
      <c r="D5841" s="1"/>
      <c r="E5841" s="1"/>
      <c r="F5841" s="1"/>
      <c r="G5841" s="1"/>
      <c r="H5841" s="1"/>
      <c r="I5841" s="1"/>
      <c r="J5841" s="1"/>
    </row>
    <row r="5842" spans="1:10" ht="13.5" customHeight="1" x14ac:dyDescent="0.35">
      <c r="A5842" s="1"/>
      <c r="B5842" s="1"/>
      <c r="C5842" s="1"/>
      <c r="D5842" s="1"/>
      <c r="E5842" s="1"/>
      <c r="F5842" s="1"/>
      <c r="G5842" s="1"/>
      <c r="H5842" s="1"/>
      <c r="I5842" s="1"/>
      <c r="J5842" s="1"/>
    </row>
    <row r="5843" spans="1:10" ht="13.5" customHeight="1" x14ac:dyDescent="0.35">
      <c r="A5843" s="1"/>
      <c r="B5843" s="1"/>
      <c r="C5843" s="1"/>
      <c r="D5843" s="1"/>
      <c r="E5843" s="1"/>
      <c r="F5843" s="1"/>
      <c r="G5843" s="1"/>
      <c r="H5843" s="1"/>
      <c r="I5843" s="1"/>
      <c r="J5843" s="1"/>
    </row>
    <row r="5844" spans="1:10" ht="13.5" customHeight="1" x14ac:dyDescent="0.35">
      <c r="A5844" s="1"/>
      <c r="B5844" s="1"/>
      <c r="C5844" s="1"/>
      <c r="D5844" s="1"/>
      <c r="E5844" s="1"/>
      <c r="F5844" s="1"/>
      <c r="G5844" s="1"/>
      <c r="H5844" s="1"/>
      <c r="I5844" s="1"/>
      <c r="J5844" s="1"/>
    </row>
    <row r="5845" spans="1:10" ht="13.5" customHeight="1" x14ac:dyDescent="0.35">
      <c r="A5845" s="1"/>
      <c r="B5845" s="1"/>
      <c r="C5845" s="1"/>
      <c r="D5845" s="1"/>
      <c r="E5845" s="1"/>
      <c r="F5845" s="1"/>
      <c r="G5845" s="1"/>
      <c r="H5845" s="1"/>
      <c r="I5845" s="1"/>
      <c r="J5845" s="1"/>
    </row>
    <row r="5846" spans="1:10" ht="13.5" customHeight="1" x14ac:dyDescent="0.35">
      <c r="A5846" s="1"/>
      <c r="B5846" s="1"/>
      <c r="C5846" s="1"/>
      <c r="D5846" s="1"/>
      <c r="E5846" s="1"/>
      <c r="F5846" s="1"/>
      <c r="G5846" s="1"/>
      <c r="H5846" s="1"/>
      <c r="I5846" s="1"/>
      <c r="J5846" s="1"/>
    </row>
    <row r="5847" spans="1:10" ht="13.5" customHeight="1" x14ac:dyDescent="0.35">
      <c r="A5847" s="1"/>
      <c r="B5847" s="1"/>
      <c r="C5847" s="1"/>
      <c r="D5847" s="1"/>
      <c r="E5847" s="1"/>
      <c r="F5847" s="1"/>
      <c r="G5847" s="1"/>
      <c r="H5847" s="1"/>
      <c r="I5847" s="1"/>
      <c r="J5847" s="1"/>
    </row>
    <row r="5848" spans="1:10" ht="13.5" customHeight="1" x14ac:dyDescent="0.35">
      <c r="A5848" s="1"/>
      <c r="B5848" s="1"/>
      <c r="C5848" s="1"/>
      <c r="D5848" s="1"/>
      <c r="E5848" s="1"/>
      <c r="F5848" s="1"/>
      <c r="G5848" s="1"/>
      <c r="H5848" s="1"/>
      <c r="I5848" s="1"/>
      <c r="J5848" s="1"/>
    </row>
    <row r="5849" spans="1:10" ht="13.5" customHeight="1" x14ac:dyDescent="0.35">
      <c r="A5849" s="1"/>
      <c r="B5849" s="1"/>
      <c r="C5849" s="1"/>
      <c r="D5849" s="1"/>
      <c r="E5849" s="1"/>
      <c r="F5849" s="1"/>
      <c r="G5849" s="1"/>
      <c r="H5849" s="1"/>
      <c r="I5849" s="1"/>
      <c r="J5849" s="1"/>
    </row>
    <row r="5850" spans="1:10" ht="13.5" customHeight="1" x14ac:dyDescent="0.35">
      <c r="A5850" s="1"/>
      <c r="B5850" s="1"/>
      <c r="C5850" s="1"/>
      <c r="D5850" s="1"/>
      <c r="E5850" s="1"/>
      <c r="F5850" s="1"/>
      <c r="G5850" s="1"/>
      <c r="H5850" s="1"/>
      <c r="I5850" s="1"/>
      <c r="J5850" s="1"/>
    </row>
    <row r="5851" spans="1:10" ht="13.5" customHeight="1" x14ac:dyDescent="0.35">
      <c r="A5851" s="1"/>
      <c r="B5851" s="1"/>
      <c r="C5851" s="1"/>
      <c r="D5851" s="1"/>
      <c r="E5851" s="1"/>
      <c r="F5851" s="1"/>
      <c r="G5851" s="1"/>
      <c r="H5851" s="1"/>
      <c r="I5851" s="1"/>
      <c r="J5851" s="1"/>
    </row>
    <row r="5852" spans="1:10" ht="13.5" customHeight="1" x14ac:dyDescent="0.35">
      <c r="A5852" s="1"/>
      <c r="B5852" s="1"/>
      <c r="C5852" s="1"/>
      <c r="D5852" s="1"/>
      <c r="E5852" s="1"/>
      <c r="F5852" s="1"/>
      <c r="G5852" s="1"/>
      <c r="H5852" s="1"/>
      <c r="I5852" s="1"/>
      <c r="J5852" s="1"/>
    </row>
    <row r="5853" spans="1:10" ht="13.5" customHeight="1" x14ac:dyDescent="0.35">
      <c r="A5853" s="1"/>
      <c r="B5853" s="1"/>
      <c r="C5853" s="1"/>
      <c r="D5853" s="1"/>
      <c r="E5853" s="1"/>
      <c r="F5853" s="1"/>
      <c r="G5853" s="1"/>
      <c r="H5853" s="1"/>
      <c r="I5853" s="1"/>
      <c r="J5853" s="1"/>
    </row>
    <row r="5854" spans="1:10" ht="13.5" customHeight="1" x14ac:dyDescent="0.35">
      <c r="A5854" s="1"/>
      <c r="B5854" s="1"/>
      <c r="C5854" s="1"/>
      <c r="D5854" s="1"/>
      <c r="E5854" s="1"/>
      <c r="F5854" s="1"/>
      <c r="G5854" s="1"/>
      <c r="H5854" s="1"/>
      <c r="I5854" s="1"/>
      <c r="J5854" s="1"/>
    </row>
    <row r="5855" spans="1:10" ht="13.5" customHeight="1" x14ac:dyDescent="0.35">
      <c r="A5855" s="1"/>
      <c r="B5855" s="1"/>
      <c r="C5855" s="1"/>
      <c r="D5855" s="1"/>
      <c r="E5855" s="1"/>
      <c r="F5855" s="1"/>
      <c r="G5855" s="1"/>
      <c r="H5855" s="1"/>
      <c r="I5855" s="1"/>
      <c r="J5855" s="1"/>
    </row>
    <row r="5856" spans="1:10" ht="13.5" customHeight="1" x14ac:dyDescent="0.35">
      <c r="A5856" s="1"/>
      <c r="B5856" s="1"/>
      <c r="C5856" s="1"/>
      <c r="D5856" s="1"/>
      <c r="E5856" s="1"/>
      <c r="F5856" s="1"/>
      <c r="G5856" s="1"/>
      <c r="H5856" s="1"/>
      <c r="I5856" s="1"/>
      <c r="J5856" s="1"/>
    </row>
    <row r="5857" spans="1:10" ht="13.5" customHeight="1" x14ac:dyDescent="0.35">
      <c r="A5857" s="1"/>
      <c r="B5857" s="1"/>
      <c r="C5857" s="1"/>
      <c r="D5857" s="1"/>
      <c r="E5857" s="1"/>
      <c r="F5857" s="1"/>
      <c r="G5857" s="1"/>
      <c r="H5857" s="1"/>
      <c r="I5857" s="1"/>
      <c r="J5857" s="1"/>
    </row>
    <row r="5858" spans="1:10" ht="13.5" customHeight="1" x14ac:dyDescent="0.35">
      <c r="A5858" s="1"/>
      <c r="B5858" s="1"/>
      <c r="C5858" s="1"/>
      <c r="D5858" s="1"/>
      <c r="E5858" s="1"/>
      <c r="F5858" s="1"/>
      <c r="G5858" s="1"/>
      <c r="H5858" s="1"/>
      <c r="I5858" s="1"/>
      <c r="J5858" s="1"/>
    </row>
    <row r="5859" spans="1:10" ht="13.5" customHeight="1" x14ac:dyDescent="0.35">
      <c r="A5859" s="1"/>
      <c r="B5859" s="1"/>
      <c r="C5859" s="1"/>
      <c r="D5859" s="1"/>
      <c r="E5859" s="1"/>
      <c r="F5859" s="1"/>
      <c r="G5859" s="1"/>
      <c r="H5859" s="1"/>
      <c r="I5859" s="1"/>
      <c r="J5859" s="1"/>
    </row>
    <row r="5860" spans="1:10" ht="13.5" customHeight="1" x14ac:dyDescent="0.35">
      <c r="A5860" s="1"/>
      <c r="B5860" s="1"/>
      <c r="C5860" s="1"/>
      <c r="D5860" s="1"/>
      <c r="E5860" s="1"/>
      <c r="F5860" s="1"/>
      <c r="G5860" s="1"/>
      <c r="H5860" s="1"/>
      <c r="I5860" s="1"/>
      <c r="J5860" s="1"/>
    </row>
    <row r="5861" spans="1:10" ht="13.5" customHeight="1" x14ac:dyDescent="0.35">
      <c r="A5861" s="1"/>
      <c r="B5861" s="1"/>
      <c r="C5861" s="1"/>
      <c r="D5861" s="1"/>
      <c r="E5861" s="1"/>
      <c r="F5861" s="1"/>
      <c r="G5861" s="1"/>
      <c r="H5861" s="1"/>
      <c r="I5861" s="1"/>
      <c r="J5861" s="1"/>
    </row>
    <row r="5862" spans="1:10" ht="13.5" customHeight="1" x14ac:dyDescent="0.35">
      <c r="A5862" s="1"/>
      <c r="B5862" s="1"/>
      <c r="C5862" s="1"/>
      <c r="D5862" s="1"/>
      <c r="E5862" s="1"/>
      <c r="F5862" s="1"/>
      <c r="G5862" s="1"/>
      <c r="H5862" s="1"/>
      <c r="I5862" s="1"/>
      <c r="J5862" s="1"/>
    </row>
    <row r="5863" spans="1:10" ht="13.5" customHeight="1" x14ac:dyDescent="0.35">
      <c r="A5863" s="1"/>
      <c r="B5863" s="1"/>
      <c r="C5863" s="1"/>
      <c r="D5863" s="1"/>
      <c r="E5863" s="1"/>
      <c r="F5863" s="1"/>
      <c r="G5863" s="1"/>
      <c r="H5863" s="1"/>
      <c r="I5863" s="1"/>
      <c r="J5863" s="1"/>
    </row>
    <row r="5864" spans="1:10" ht="13.5" customHeight="1" x14ac:dyDescent="0.35">
      <c r="A5864" s="1"/>
      <c r="B5864" s="1"/>
      <c r="C5864" s="1"/>
      <c r="D5864" s="1"/>
      <c r="E5864" s="1"/>
      <c r="F5864" s="1"/>
      <c r="G5864" s="1"/>
      <c r="H5864" s="1"/>
      <c r="I5864" s="1"/>
      <c r="J5864" s="1"/>
    </row>
    <row r="5865" spans="1:10" ht="13.5" customHeight="1" x14ac:dyDescent="0.35">
      <c r="A5865" s="1"/>
      <c r="B5865" s="1"/>
      <c r="C5865" s="1"/>
      <c r="D5865" s="1"/>
      <c r="E5865" s="1"/>
      <c r="F5865" s="1"/>
      <c r="G5865" s="1"/>
      <c r="H5865" s="1"/>
      <c r="I5865" s="1"/>
      <c r="J5865" s="1"/>
    </row>
    <row r="5866" spans="1:10" ht="13.5" customHeight="1" x14ac:dyDescent="0.35">
      <c r="A5866" s="1"/>
      <c r="B5866" s="1"/>
      <c r="C5866" s="1"/>
      <c r="D5866" s="1"/>
      <c r="E5866" s="1"/>
      <c r="F5866" s="1"/>
      <c r="G5866" s="1"/>
      <c r="H5866" s="1"/>
      <c r="I5866" s="1"/>
      <c r="J5866" s="1"/>
    </row>
    <row r="5867" spans="1:10" ht="13.5" customHeight="1" x14ac:dyDescent="0.35">
      <c r="A5867" s="1"/>
      <c r="B5867" s="1"/>
      <c r="C5867" s="1"/>
      <c r="D5867" s="1"/>
      <c r="E5867" s="1"/>
      <c r="F5867" s="1"/>
      <c r="G5867" s="1"/>
      <c r="H5867" s="1"/>
      <c r="I5867" s="1"/>
      <c r="J5867" s="1"/>
    </row>
    <row r="5868" spans="1:10" ht="13.5" customHeight="1" x14ac:dyDescent="0.35">
      <c r="A5868" s="1"/>
      <c r="B5868" s="1"/>
      <c r="C5868" s="1"/>
      <c r="D5868" s="1"/>
      <c r="E5868" s="1"/>
      <c r="F5868" s="1"/>
      <c r="G5868" s="1"/>
      <c r="H5868" s="1"/>
      <c r="I5868" s="1"/>
      <c r="J5868" s="1"/>
    </row>
    <row r="5869" spans="1:10" ht="13.5" customHeight="1" x14ac:dyDescent="0.35">
      <c r="A5869" s="1"/>
      <c r="B5869" s="1"/>
      <c r="C5869" s="1"/>
      <c r="D5869" s="1"/>
      <c r="E5869" s="1"/>
      <c r="F5869" s="1"/>
      <c r="G5869" s="1"/>
      <c r="H5869" s="1"/>
      <c r="I5869" s="1"/>
      <c r="J5869" s="1"/>
    </row>
    <row r="5870" spans="1:10" ht="13.5" customHeight="1" x14ac:dyDescent="0.35">
      <c r="A5870" s="1"/>
      <c r="B5870" s="1"/>
      <c r="C5870" s="1"/>
      <c r="D5870" s="1"/>
      <c r="E5870" s="1"/>
      <c r="F5870" s="1"/>
      <c r="G5870" s="1"/>
      <c r="H5870" s="1"/>
      <c r="I5870" s="1"/>
      <c r="J5870" s="1"/>
    </row>
    <row r="5871" spans="1:10" ht="13.5" customHeight="1" x14ac:dyDescent="0.35">
      <c r="A5871" s="1"/>
      <c r="B5871" s="1"/>
      <c r="C5871" s="1"/>
      <c r="D5871" s="1"/>
      <c r="E5871" s="1"/>
      <c r="F5871" s="1"/>
      <c r="G5871" s="1"/>
      <c r="H5871" s="1"/>
      <c r="I5871" s="1"/>
      <c r="J5871" s="1"/>
    </row>
    <row r="5872" spans="1:10" ht="13.5" customHeight="1" x14ac:dyDescent="0.35">
      <c r="A5872" s="1"/>
      <c r="B5872" s="1"/>
      <c r="C5872" s="1"/>
      <c r="D5872" s="1"/>
      <c r="E5872" s="1"/>
      <c r="F5872" s="1"/>
      <c r="G5872" s="1"/>
      <c r="H5872" s="1"/>
      <c r="I5872" s="1"/>
      <c r="J5872" s="1"/>
    </row>
    <row r="5873" spans="1:10" ht="13.5" customHeight="1" x14ac:dyDescent="0.35">
      <c r="A5873" s="1"/>
      <c r="B5873" s="1"/>
      <c r="C5873" s="1"/>
      <c r="D5873" s="1"/>
      <c r="E5873" s="1"/>
      <c r="F5873" s="1"/>
      <c r="G5873" s="1"/>
      <c r="H5873" s="1"/>
      <c r="I5873" s="1"/>
      <c r="J5873" s="1"/>
    </row>
    <row r="5874" spans="1:10" ht="13.5" customHeight="1" x14ac:dyDescent="0.35">
      <c r="A5874" s="1"/>
      <c r="B5874" s="1"/>
      <c r="C5874" s="1"/>
      <c r="D5874" s="1"/>
      <c r="E5874" s="1"/>
      <c r="F5874" s="1"/>
      <c r="G5874" s="1"/>
      <c r="H5874" s="1"/>
      <c r="I5874" s="1"/>
      <c r="J5874" s="1"/>
    </row>
    <row r="5875" spans="1:10" ht="13.5" customHeight="1" x14ac:dyDescent="0.35">
      <c r="A5875" s="1"/>
      <c r="B5875" s="1"/>
      <c r="C5875" s="1"/>
      <c r="D5875" s="1"/>
      <c r="E5875" s="1"/>
      <c r="F5875" s="1"/>
      <c r="G5875" s="1"/>
      <c r="H5875" s="1"/>
      <c r="I5875" s="1"/>
      <c r="J5875" s="1"/>
    </row>
    <row r="5876" spans="1:10" ht="13.5" customHeight="1" x14ac:dyDescent="0.35">
      <c r="A5876" s="1"/>
      <c r="B5876" s="1"/>
      <c r="C5876" s="1"/>
      <c r="D5876" s="1"/>
      <c r="E5876" s="1"/>
      <c r="F5876" s="1"/>
      <c r="G5876" s="1"/>
      <c r="H5876" s="1"/>
      <c r="I5876" s="1"/>
      <c r="J5876" s="1"/>
    </row>
    <row r="5877" spans="1:10" ht="13.5" customHeight="1" x14ac:dyDescent="0.35">
      <c r="A5877" s="1"/>
      <c r="B5877" s="1"/>
      <c r="C5877" s="1"/>
      <c r="D5877" s="1"/>
      <c r="E5877" s="1"/>
      <c r="F5877" s="1"/>
      <c r="G5877" s="1"/>
      <c r="H5877" s="1"/>
      <c r="I5877" s="1"/>
      <c r="J5877" s="1"/>
    </row>
    <row r="5878" spans="1:10" ht="13.5" customHeight="1" x14ac:dyDescent="0.35">
      <c r="A5878" s="1"/>
      <c r="B5878" s="1"/>
      <c r="C5878" s="1"/>
      <c r="D5878" s="1"/>
      <c r="E5878" s="1"/>
      <c r="F5878" s="1"/>
      <c r="G5878" s="1"/>
      <c r="H5878" s="1"/>
      <c r="I5878" s="1"/>
      <c r="J5878" s="1"/>
    </row>
    <row r="5879" spans="1:10" ht="13.5" customHeight="1" x14ac:dyDescent="0.35">
      <c r="A5879" s="1"/>
      <c r="B5879" s="1"/>
      <c r="C5879" s="1"/>
      <c r="D5879" s="1"/>
      <c r="E5879" s="1"/>
      <c r="F5879" s="1"/>
      <c r="G5879" s="1"/>
      <c r="H5879" s="1"/>
      <c r="I5879" s="1"/>
      <c r="J5879" s="1"/>
    </row>
    <row r="5880" spans="1:10" ht="13.5" customHeight="1" x14ac:dyDescent="0.35">
      <c r="A5880" s="1"/>
      <c r="B5880" s="1"/>
      <c r="C5880" s="1"/>
      <c r="D5880" s="1"/>
      <c r="E5880" s="1"/>
      <c r="F5880" s="1"/>
      <c r="G5880" s="1"/>
      <c r="H5880" s="1"/>
      <c r="I5880" s="1"/>
      <c r="J5880" s="1"/>
    </row>
    <row r="5881" spans="1:10" ht="13.5" customHeight="1" x14ac:dyDescent="0.35">
      <c r="A5881" s="1"/>
      <c r="B5881" s="1"/>
      <c r="C5881" s="1"/>
      <c r="D5881" s="1"/>
      <c r="E5881" s="1"/>
      <c r="F5881" s="1"/>
      <c r="G5881" s="1"/>
      <c r="H5881" s="1"/>
      <c r="I5881" s="1"/>
      <c r="J5881" s="1"/>
    </row>
    <row r="5882" spans="1:10" ht="13.5" customHeight="1" x14ac:dyDescent="0.35">
      <c r="A5882" s="1"/>
      <c r="B5882" s="1"/>
      <c r="C5882" s="1"/>
      <c r="D5882" s="1"/>
      <c r="E5882" s="1"/>
      <c r="F5882" s="1"/>
      <c r="G5882" s="1"/>
      <c r="H5882" s="1"/>
      <c r="I5882" s="1"/>
      <c r="J5882" s="1"/>
    </row>
    <row r="5883" spans="1:10" ht="13.5" customHeight="1" x14ac:dyDescent="0.35">
      <c r="A5883" s="1"/>
      <c r="B5883" s="1"/>
      <c r="C5883" s="1"/>
      <c r="D5883" s="1"/>
      <c r="E5883" s="1"/>
      <c r="F5883" s="1"/>
      <c r="G5883" s="1"/>
      <c r="H5883" s="1"/>
      <c r="I5883" s="1"/>
      <c r="J5883" s="1"/>
    </row>
    <row r="5884" spans="1:10" ht="13.5" customHeight="1" x14ac:dyDescent="0.35">
      <c r="A5884" s="1"/>
      <c r="B5884" s="1"/>
      <c r="C5884" s="1"/>
      <c r="D5884" s="1"/>
      <c r="E5884" s="1"/>
      <c r="F5884" s="1"/>
      <c r="G5884" s="1"/>
      <c r="H5884" s="1"/>
      <c r="I5884" s="1"/>
      <c r="J5884" s="1"/>
    </row>
    <row r="5885" spans="1:10" ht="13.5" customHeight="1" x14ac:dyDescent="0.35">
      <c r="A5885" s="1"/>
      <c r="B5885" s="1"/>
      <c r="C5885" s="1"/>
      <c r="D5885" s="1"/>
      <c r="E5885" s="1"/>
      <c r="F5885" s="1"/>
      <c r="G5885" s="1"/>
      <c r="H5885" s="1"/>
      <c r="I5885" s="1"/>
      <c r="J5885" s="1"/>
    </row>
    <row r="5886" spans="1:10" ht="13.5" customHeight="1" x14ac:dyDescent="0.35">
      <c r="A5886" s="1"/>
      <c r="B5886" s="1"/>
      <c r="C5886" s="1"/>
      <c r="D5886" s="1"/>
      <c r="E5886" s="1"/>
      <c r="F5886" s="1"/>
      <c r="G5886" s="1"/>
      <c r="H5886" s="1"/>
      <c r="I5886" s="1"/>
      <c r="J5886" s="1"/>
    </row>
    <row r="5887" spans="1:10" ht="13.5" customHeight="1" x14ac:dyDescent="0.35">
      <c r="A5887" s="1"/>
      <c r="B5887" s="1"/>
      <c r="C5887" s="1"/>
      <c r="D5887" s="1"/>
      <c r="E5887" s="1"/>
      <c r="F5887" s="1"/>
      <c r="G5887" s="1"/>
      <c r="H5887" s="1"/>
      <c r="I5887" s="1"/>
      <c r="J5887" s="1"/>
    </row>
    <row r="5888" spans="1:10" ht="13.5" customHeight="1" x14ac:dyDescent="0.35">
      <c r="A5888" s="1"/>
      <c r="B5888" s="1"/>
      <c r="C5888" s="1"/>
      <c r="D5888" s="1"/>
      <c r="E5888" s="1"/>
      <c r="F5888" s="1"/>
      <c r="G5888" s="1"/>
      <c r="H5888" s="1"/>
      <c r="I5888" s="1"/>
      <c r="J5888" s="1"/>
    </row>
    <row r="5889" spans="1:10" ht="13.5" customHeight="1" x14ac:dyDescent="0.35">
      <c r="A5889" s="1"/>
      <c r="B5889" s="1"/>
      <c r="C5889" s="1"/>
      <c r="D5889" s="1"/>
      <c r="E5889" s="1"/>
      <c r="F5889" s="1"/>
      <c r="G5889" s="1"/>
      <c r="H5889" s="1"/>
      <c r="I5889" s="1"/>
      <c r="J5889" s="1"/>
    </row>
    <row r="5890" spans="1:10" ht="13.5" customHeight="1" x14ac:dyDescent="0.35">
      <c r="A5890" s="1"/>
      <c r="B5890" s="1"/>
      <c r="C5890" s="1"/>
      <c r="D5890" s="1"/>
      <c r="E5890" s="1"/>
      <c r="F5890" s="1"/>
      <c r="G5890" s="1"/>
      <c r="H5890" s="1"/>
      <c r="I5890" s="1"/>
      <c r="J5890" s="1"/>
    </row>
    <row r="5891" spans="1:10" ht="13.5" customHeight="1" x14ac:dyDescent="0.35">
      <c r="A5891" s="1"/>
      <c r="B5891" s="1"/>
      <c r="C5891" s="1"/>
      <c r="D5891" s="1"/>
      <c r="E5891" s="1"/>
      <c r="F5891" s="1"/>
      <c r="G5891" s="1"/>
      <c r="H5891" s="1"/>
      <c r="I5891" s="1"/>
      <c r="J5891" s="1"/>
    </row>
    <row r="5892" spans="1:10" ht="13.5" customHeight="1" x14ac:dyDescent="0.35">
      <c r="A5892" s="1"/>
      <c r="B5892" s="1"/>
      <c r="C5892" s="1"/>
      <c r="D5892" s="1"/>
      <c r="E5892" s="1"/>
      <c r="F5892" s="1"/>
      <c r="G5892" s="1"/>
      <c r="H5892" s="1"/>
      <c r="I5892" s="1"/>
      <c r="J5892" s="1"/>
    </row>
    <row r="5893" spans="1:10" ht="13.5" customHeight="1" x14ac:dyDescent="0.35">
      <c r="A5893" s="1"/>
      <c r="B5893" s="1"/>
      <c r="C5893" s="1"/>
      <c r="D5893" s="1"/>
      <c r="E5893" s="1"/>
      <c r="F5893" s="1"/>
      <c r="G5893" s="1"/>
      <c r="H5893" s="1"/>
      <c r="I5893" s="1"/>
      <c r="J5893" s="1"/>
    </row>
    <row r="5894" spans="1:10" ht="13.5" customHeight="1" x14ac:dyDescent="0.35">
      <c r="A5894" s="1"/>
      <c r="B5894" s="1"/>
      <c r="C5894" s="1"/>
      <c r="D5894" s="1"/>
      <c r="E5894" s="1"/>
      <c r="F5894" s="1"/>
      <c r="G5894" s="1"/>
      <c r="H5894" s="1"/>
      <c r="I5894" s="1"/>
      <c r="J5894" s="1"/>
    </row>
    <row r="5895" spans="1:10" ht="13.5" customHeight="1" x14ac:dyDescent="0.35">
      <c r="A5895" s="1"/>
      <c r="B5895" s="1"/>
      <c r="C5895" s="1"/>
      <c r="D5895" s="1"/>
      <c r="E5895" s="1"/>
      <c r="F5895" s="1"/>
      <c r="G5895" s="1"/>
      <c r="H5895" s="1"/>
      <c r="I5895" s="1"/>
      <c r="J5895" s="1"/>
    </row>
    <row r="5896" spans="1:10" ht="13.5" customHeight="1" x14ac:dyDescent="0.35">
      <c r="A5896" s="1"/>
      <c r="B5896" s="1"/>
      <c r="C5896" s="1"/>
      <c r="D5896" s="1"/>
      <c r="E5896" s="1"/>
      <c r="F5896" s="1"/>
      <c r="G5896" s="1"/>
      <c r="H5896" s="1"/>
      <c r="I5896" s="1"/>
      <c r="J5896" s="1"/>
    </row>
    <row r="5897" spans="1:10" ht="13.5" customHeight="1" x14ac:dyDescent="0.35">
      <c r="A5897" s="1"/>
      <c r="B5897" s="1"/>
      <c r="C5897" s="1"/>
      <c r="D5897" s="1"/>
      <c r="E5897" s="1"/>
      <c r="F5897" s="1"/>
      <c r="G5897" s="1"/>
      <c r="H5897" s="1"/>
      <c r="I5897" s="1"/>
      <c r="J5897" s="1"/>
    </row>
    <row r="5898" spans="1:10" ht="13.5" customHeight="1" x14ac:dyDescent="0.35">
      <c r="A5898" s="1"/>
      <c r="B5898" s="1"/>
      <c r="C5898" s="1"/>
      <c r="D5898" s="1"/>
      <c r="E5898" s="1"/>
      <c r="F5898" s="1"/>
      <c r="G5898" s="1"/>
      <c r="H5898" s="1"/>
      <c r="I5898" s="1"/>
      <c r="J5898" s="1"/>
    </row>
    <row r="5899" spans="1:10" ht="13.5" customHeight="1" x14ac:dyDescent="0.35">
      <c r="A5899" s="1"/>
      <c r="B5899" s="1"/>
      <c r="C5899" s="1"/>
      <c r="D5899" s="1"/>
      <c r="E5899" s="1"/>
      <c r="F5899" s="1"/>
      <c r="G5899" s="1"/>
      <c r="H5899" s="1"/>
      <c r="I5899" s="1"/>
      <c r="J5899" s="1"/>
    </row>
    <row r="5900" spans="1:10" ht="13.5" customHeight="1" x14ac:dyDescent="0.35">
      <c r="A5900" s="1"/>
      <c r="B5900" s="1"/>
      <c r="C5900" s="1"/>
      <c r="D5900" s="1"/>
      <c r="E5900" s="1"/>
      <c r="F5900" s="1"/>
      <c r="G5900" s="1"/>
      <c r="H5900" s="1"/>
      <c r="I5900" s="1"/>
      <c r="J5900" s="1"/>
    </row>
    <row r="5901" spans="1:10" ht="13.5" customHeight="1" x14ac:dyDescent="0.35">
      <c r="A5901" s="1"/>
      <c r="B5901" s="1"/>
      <c r="C5901" s="1"/>
      <c r="D5901" s="1"/>
      <c r="E5901" s="1"/>
      <c r="F5901" s="1"/>
      <c r="G5901" s="1"/>
      <c r="H5901" s="1"/>
      <c r="I5901" s="1"/>
      <c r="J5901" s="1"/>
    </row>
    <row r="5902" spans="1:10" ht="13.5" customHeight="1" x14ac:dyDescent="0.35">
      <c r="A5902" s="1"/>
      <c r="B5902" s="1"/>
      <c r="C5902" s="1"/>
      <c r="D5902" s="1"/>
      <c r="E5902" s="1"/>
      <c r="F5902" s="1"/>
      <c r="G5902" s="1"/>
      <c r="H5902" s="1"/>
      <c r="I5902" s="1"/>
      <c r="J5902" s="1"/>
    </row>
    <row r="5903" spans="1:10" ht="13.5" customHeight="1" x14ac:dyDescent="0.35">
      <c r="A5903" s="1"/>
      <c r="B5903" s="1"/>
      <c r="C5903" s="1"/>
      <c r="D5903" s="1"/>
      <c r="E5903" s="1"/>
      <c r="F5903" s="1"/>
      <c r="G5903" s="1"/>
      <c r="H5903" s="1"/>
      <c r="I5903" s="1"/>
      <c r="J5903" s="1"/>
    </row>
    <row r="5904" spans="1:10" ht="13.5" customHeight="1" x14ac:dyDescent="0.35">
      <c r="A5904" s="1"/>
      <c r="B5904" s="1"/>
      <c r="C5904" s="1"/>
      <c r="D5904" s="1"/>
      <c r="E5904" s="1"/>
      <c r="F5904" s="1"/>
      <c r="G5904" s="1"/>
      <c r="H5904" s="1"/>
      <c r="I5904" s="1"/>
      <c r="J5904" s="1"/>
    </row>
    <row r="5905" spans="1:10" ht="13.5" customHeight="1" x14ac:dyDescent="0.35">
      <c r="A5905" s="1"/>
      <c r="B5905" s="1"/>
      <c r="C5905" s="1"/>
      <c r="D5905" s="1"/>
      <c r="E5905" s="1"/>
      <c r="F5905" s="1"/>
      <c r="G5905" s="1"/>
      <c r="H5905" s="1"/>
      <c r="I5905" s="1"/>
      <c r="J5905" s="1"/>
    </row>
    <row r="5906" spans="1:10" ht="13.5" customHeight="1" x14ac:dyDescent="0.35">
      <c r="A5906" s="1"/>
      <c r="B5906" s="1"/>
      <c r="C5906" s="1"/>
      <c r="D5906" s="1"/>
      <c r="E5906" s="1"/>
      <c r="F5906" s="1"/>
      <c r="G5906" s="1"/>
      <c r="H5906" s="1"/>
      <c r="I5906" s="1"/>
      <c r="J5906" s="1"/>
    </row>
    <row r="5907" spans="1:10" ht="13.5" customHeight="1" x14ac:dyDescent="0.35">
      <c r="A5907" s="1"/>
      <c r="B5907" s="1"/>
      <c r="C5907" s="1"/>
      <c r="D5907" s="1"/>
      <c r="E5907" s="1"/>
      <c r="F5907" s="1"/>
      <c r="G5907" s="1"/>
      <c r="H5907" s="1"/>
      <c r="I5907" s="1"/>
      <c r="J5907" s="1"/>
    </row>
    <row r="5908" spans="1:10" ht="13.5" customHeight="1" x14ac:dyDescent="0.35">
      <c r="A5908" s="1"/>
      <c r="B5908" s="1"/>
      <c r="C5908" s="1"/>
      <c r="D5908" s="1"/>
      <c r="E5908" s="1"/>
      <c r="F5908" s="1"/>
      <c r="G5908" s="1"/>
      <c r="H5908" s="1"/>
      <c r="I5908" s="1"/>
      <c r="J5908" s="1"/>
    </row>
    <row r="5909" spans="1:10" ht="13.5" customHeight="1" x14ac:dyDescent="0.35">
      <c r="A5909" s="1"/>
      <c r="B5909" s="1"/>
      <c r="C5909" s="1"/>
      <c r="D5909" s="1"/>
      <c r="E5909" s="1"/>
      <c r="F5909" s="1"/>
      <c r="G5909" s="1"/>
      <c r="H5909" s="1"/>
      <c r="I5909" s="1"/>
      <c r="J5909" s="1"/>
    </row>
    <row r="5910" spans="1:10" ht="13.5" customHeight="1" x14ac:dyDescent="0.35">
      <c r="A5910" s="1"/>
      <c r="B5910" s="1"/>
      <c r="C5910" s="1"/>
      <c r="D5910" s="1"/>
      <c r="E5910" s="1"/>
      <c r="F5910" s="1"/>
      <c r="G5910" s="1"/>
      <c r="H5910" s="1"/>
      <c r="I5910" s="1"/>
      <c r="J5910" s="1"/>
    </row>
    <row r="5911" spans="1:10" ht="13.5" customHeight="1" x14ac:dyDescent="0.35">
      <c r="A5911" s="1"/>
      <c r="B5911" s="1"/>
      <c r="C5911" s="1"/>
      <c r="D5911" s="1"/>
      <c r="E5911" s="1"/>
      <c r="F5911" s="1"/>
      <c r="G5911" s="1"/>
      <c r="H5911" s="1"/>
      <c r="I5911" s="1"/>
      <c r="J5911" s="1"/>
    </row>
    <row r="5912" spans="1:10" ht="13.5" customHeight="1" x14ac:dyDescent="0.35">
      <c r="A5912" s="1"/>
      <c r="B5912" s="1"/>
      <c r="C5912" s="1"/>
      <c r="D5912" s="1"/>
      <c r="E5912" s="1"/>
      <c r="F5912" s="1"/>
      <c r="G5912" s="1"/>
      <c r="H5912" s="1"/>
      <c r="I5912" s="1"/>
      <c r="J5912" s="1"/>
    </row>
    <row r="5913" spans="1:10" ht="13.5" customHeight="1" x14ac:dyDescent="0.35">
      <c r="A5913" s="1"/>
      <c r="B5913" s="1"/>
      <c r="C5913" s="1"/>
      <c r="D5913" s="1"/>
      <c r="E5913" s="1"/>
      <c r="F5913" s="1"/>
      <c r="G5913" s="1"/>
      <c r="H5913" s="1"/>
      <c r="I5913" s="1"/>
      <c r="J5913" s="1"/>
    </row>
    <row r="5914" spans="1:10" ht="13.5" customHeight="1" x14ac:dyDescent="0.35">
      <c r="A5914" s="1"/>
      <c r="B5914" s="1"/>
      <c r="C5914" s="1"/>
      <c r="D5914" s="1"/>
      <c r="E5914" s="1"/>
      <c r="F5914" s="1"/>
      <c r="G5914" s="1"/>
      <c r="H5914" s="1"/>
      <c r="I5914" s="1"/>
      <c r="J5914" s="1"/>
    </row>
    <row r="5915" spans="1:10" ht="13.5" customHeight="1" x14ac:dyDescent="0.35">
      <c r="A5915" s="1"/>
      <c r="B5915" s="1"/>
      <c r="C5915" s="1"/>
      <c r="D5915" s="1"/>
      <c r="E5915" s="1"/>
      <c r="F5915" s="1"/>
      <c r="G5915" s="1"/>
      <c r="H5915" s="1"/>
      <c r="I5915" s="1"/>
      <c r="J5915" s="1"/>
    </row>
    <row r="5916" spans="1:10" ht="13.5" customHeight="1" x14ac:dyDescent="0.35">
      <c r="A5916" s="1"/>
      <c r="B5916" s="1"/>
      <c r="C5916" s="1"/>
      <c r="D5916" s="1"/>
      <c r="E5916" s="1"/>
      <c r="F5916" s="1"/>
      <c r="G5916" s="1"/>
      <c r="H5916" s="1"/>
      <c r="I5916" s="1"/>
      <c r="J5916" s="1"/>
    </row>
    <row r="5917" spans="1:10" ht="13.5" customHeight="1" x14ac:dyDescent="0.35">
      <c r="A5917" s="1"/>
      <c r="B5917" s="1"/>
      <c r="C5917" s="1"/>
      <c r="D5917" s="1"/>
      <c r="E5917" s="1"/>
      <c r="F5917" s="1"/>
      <c r="G5917" s="1"/>
      <c r="H5917" s="1"/>
      <c r="I5917" s="1"/>
      <c r="J5917" s="1"/>
    </row>
    <row r="5918" spans="1:10" ht="13.5" customHeight="1" x14ac:dyDescent="0.35">
      <c r="A5918" s="1"/>
      <c r="B5918" s="1"/>
      <c r="C5918" s="1"/>
      <c r="D5918" s="1"/>
      <c r="E5918" s="1"/>
      <c r="F5918" s="1"/>
      <c r="G5918" s="1"/>
      <c r="H5918" s="1"/>
      <c r="I5918" s="1"/>
      <c r="J5918" s="1"/>
    </row>
    <row r="5919" spans="1:10" ht="13.5" customHeight="1" x14ac:dyDescent="0.35">
      <c r="A5919" s="1"/>
      <c r="B5919" s="1"/>
      <c r="C5919" s="1"/>
      <c r="D5919" s="1"/>
      <c r="E5919" s="1"/>
      <c r="F5919" s="1"/>
      <c r="G5919" s="1"/>
      <c r="H5919" s="1"/>
      <c r="I5919" s="1"/>
      <c r="J5919" s="1"/>
    </row>
    <row r="5920" spans="1:10" ht="13.5" customHeight="1" x14ac:dyDescent="0.35">
      <c r="A5920" s="1"/>
      <c r="B5920" s="1"/>
      <c r="C5920" s="1"/>
      <c r="D5920" s="1"/>
      <c r="E5920" s="1"/>
      <c r="F5920" s="1"/>
      <c r="G5920" s="1"/>
      <c r="H5920" s="1"/>
      <c r="I5920" s="1"/>
      <c r="J5920" s="1"/>
    </row>
    <row r="5921" spans="1:10" ht="13.5" customHeight="1" x14ac:dyDescent="0.35">
      <c r="A5921" s="1"/>
      <c r="B5921" s="1"/>
      <c r="C5921" s="1"/>
      <c r="D5921" s="1"/>
      <c r="E5921" s="1"/>
      <c r="F5921" s="1"/>
      <c r="G5921" s="1"/>
      <c r="H5921" s="1"/>
      <c r="I5921" s="1"/>
      <c r="J5921" s="1"/>
    </row>
    <row r="5922" spans="1:10" ht="13.5" customHeight="1" x14ac:dyDescent="0.35">
      <c r="A5922" s="1"/>
      <c r="B5922" s="1"/>
      <c r="C5922" s="1"/>
      <c r="D5922" s="1"/>
      <c r="E5922" s="1"/>
      <c r="F5922" s="1"/>
      <c r="G5922" s="1"/>
      <c r="H5922" s="1"/>
      <c r="I5922" s="1"/>
      <c r="J5922" s="1"/>
    </row>
    <row r="5923" spans="1:10" ht="13.5" customHeight="1" x14ac:dyDescent="0.35">
      <c r="A5923" s="1"/>
      <c r="B5923" s="1"/>
      <c r="C5923" s="1"/>
      <c r="D5923" s="1"/>
      <c r="E5923" s="1"/>
      <c r="F5923" s="1"/>
      <c r="G5923" s="1"/>
      <c r="H5923" s="1"/>
      <c r="I5923" s="1"/>
      <c r="J5923" s="1"/>
    </row>
    <row r="5924" spans="1:10" ht="13.5" customHeight="1" x14ac:dyDescent="0.35">
      <c r="A5924" s="1"/>
      <c r="B5924" s="1"/>
      <c r="C5924" s="1"/>
      <c r="D5924" s="1"/>
      <c r="E5924" s="1"/>
      <c r="F5924" s="1"/>
      <c r="G5924" s="1"/>
      <c r="H5924" s="1"/>
      <c r="I5924" s="1"/>
      <c r="J5924" s="1"/>
    </row>
    <row r="5925" spans="1:10" ht="13.5" customHeight="1" x14ac:dyDescent="0.35">
      <c r="A5925" s="1"/>
      <c r="B5925" s="1"/>
      <c r="C5925" s="1"/>
      <c r="D5925" s="1"/>
      <c r="E5925" s="1"/>
      <c r="F5925" s="1"/>
      <c r="G5925" s="1"/>
      <c r="H5925" s="1"/>
      <c r="I5925" s="1"/>
      <c r="J5925" s="1"/>
    </row>
    <row r="5926" spans="1:10" ht="13.5" customHeight="1" x14ac:dyDescent="0.35">
      <c r="A5926" s="1"/>
      <c r="B5926" s="1"/>
      <c r="C5926" s="1"/>
      <c r="D5926" s="1"/>
      <c r="E5926" s="1"/>
      <c r="F5926" s="1"/>
      <c r="G5926" s="1"/>
      <c r="H5926" s="1"/>
      <c r="I5926" s="1"/>
      <c r="J5926" s="1"/>
    </row>
    <row r="5927" spans="1:10" ht="13.5" customHeight="1" x14ac:dyDescent="0.35">
      <c r="A5927" s="1"/>
      <c r="B5927" s="1"/>
      <c r="C5927" s="1"/>
      <c r="D5927" s="1"/>
      <c r="E5927" s="1"/>
      <c r="F5927" s="1"/>
      <c r="G5927" s="1"/>
      <c r="H5927" s="1"/>
      <c r="I5927" s="1"/>
      <c r="J5927" s="1"/>
    </row>
    <row r="5928" spans="1:10" ht="13.5" customHeight="1" x14ac:dyDescent="0.35">
      <c r="A5928" s="1"/>
      <c r="B5928" s="1"/>
      <c r="C5928" s="1"/>
      <c r="D5928" s="1"/>
      <c r="E5928" s="1"/>
      <c r="F5928" s="1"/>
      <c r="G5928" s="1"/>
      <c r="H5928" s="1"/>
      <c r="I5928" s="1"/>
      <c r="J5928" s="1"/>
    </row>
    <row r="5929" spans="1:10" ht="13.5" customHeight="1" x14ac:dyDescent="0.35">
      <c r="A5929" s="1"/>
      <c r="B5929" s="1"/>
      <c r="C5929" s="1"/>
      <c r="D5929" s="1"/>
      <c r="E5929" s="1"/>
      <c r="F5929" s="1"/>
      <c r="G5929" s="1"/>
      <c r="H5929" s="1"/>
      <c r="I5929" s="1"/>
      <c r="J5929" s="1"/>
    </row>
    <row r="5930" spans="1:10" ht="13.5" customHeight="1" x14ac:dyDescent="0.35">
      <c r="A5930" s="1"/>
      <c r="B5930" s="1"/>
      <c r="C5930" s="1"/>
      <c r="D5930" s="1"/>
      <c r="E5930" s="1"/>
      <c r="F5930" s="1"/>
      <c r="G5930" s="1"/>
      <c r="H5930" s="1"/>
      <c r="I5930" s="1"/>
      <c r="J5930" s="1"/>
    </row>
    <row r="5931" spans="1:10" ht="13.5" customHeight="1" x14ac:dyDescent="0.35">
      <c r="A5931" s="1"/>
      <c r="B5931" s="1"/>
      <c r="C5931" s="1"/>
      <c r="D5931" s="1"/>
      <c r="E5931" s="1"/>
      <c r="F5931" s="1"/>
      <c r="G5931" s="1"/>
      <c r="H5931" s="1"/>
      <c r="I5931" s="1"/>
      <c r="J5931" s="1"/>
    </row>
    <row r="5932" spans="1:10" ht="13.5" customHeight="1" x14ac:dyDescent="0.35">
      <c r="A5932" s="1"/>
      <c r="B5932" s="1"/>
      <c r="C5932" s="1"/>
      <c r="D5932" s="1"/>
      <c r="E5932" s="1"/>
      <c r="F5932" s="1"/>
      <c r="G5932" s="1"/>
      <c r="H5932" s="1"/>
      <c r="I5932" s="1"/>
      <c r="J5932" s="1"/>
    </row>
    <row r="5933" spans="1:10" ht="13.5" customHeight="1" x14ac:dyDescent="0.35">
      <c r="A5933" s="1"/>
      <c r="B5933" s="1"/>
      <c r="C5933" s="1"/>
      <c r="D5933" s="1"/>
      <c r="E5933" s="1"/>
      <c r="F5933" s="1"/>
      <c r="G5933" s="1"/>
      <c r="H5933" s="1"/>
      <c r="I5933" s="1"/>
      <c r="J5933" s="1"/>
    </row>
    <row r="5934" spans="1:10" ht="13.5" customHeight="1" x14ac:dyDescent="0.35">
      <c r="A5934" s="1"/>
      <c r="B5934" s="1"/>
      <c r="C5934" s="1"/>
      <c r="D5934" s="1"/>
      <c r="E5934" s="1"/>
      <c r="F5934" s="1"/>
      <c r="G5934" s="1"/>
      <c r="H5934" s="1"/>
      <c r="I5934" s="1"/>
      <c r="J5934" s="1"/>
    </row>
    <row r="5935" spans="1:10" ht="13.5" customHeight="1" x14ac:dyDescent="0.35">
      <c r="A5935" s="1"/>
      <c r="B5935" s="1"/>
      <c r="C5935" s="1"/>
      <c r="D5935" s="1"/>
      <c r="E5935" s="1"/>
      <c r="F5935" s="1"/>
      <c r="G5935" s="1"/>
      <c r="H5935" s="1"/>
      <c r="I5935" s="1"/>
      <c r="J5935" s="1"/>
    </row>
    <row r="5936" spans="1:10" ht="13.5" customHeight="1" x14ac:dyDescent="0.35">
      <c r="A5936" s="1"/>
      <c r="B5936" s="1"/>
      <c r="C5936" s="1"/>
      <c r="D5936" s="1"/>
      <c r="E5936" s="1"/>
      <c r="F5936" s="1"/>
      <c r="G5936" s="1"/>
      <c r="H5936" s="1"/>
      <c r="I5936" s="1"/>
      <c r="J5936" s="1"/>
    </row>
    <row r="5937" spans="1:10" ht="13.5" customHeight="1" x14ac:dyDescent="0.35">
      <c r="A5937" s="1"/>
      <c r="B5937" s="1"/>
      <c r="C5937" s="1"/>
      <c r="D5937" s="1"/>
      <c r="E5937" s="1"/>
      <c r="F5937" s="1"/>
      <c r="G5937" s="1"/>
      <c r="H5937" s="1"/>
      <c r="I5937" s="1"/>
      <c r="J5937" s="1"/>
    </row>
    <row r="5938" spans="1:10" ht="13.5" customHeight="1" x14ac:dyDescent="0.35">
      <c r="A5938" s="1"/>
      <c r="B5938" s="1"/>
      <c r="C5938" s="1"/>
      <c r="D5938" s="1"/>
      <c r="E5938" s="1"/>
      <c r="F5938" s="1"/>
      <c r="G5938" s="1"/>
      <c r="H5938" s="1"/>
      <c r="I5938" s="1"/>
      <c r="J5938" s="1"/>
    </row>
    <row r="5939" spans="1:10" ht="13.5" customHeight="1" x14ac:dyDescent="0.35">
      <c r="A5939" s="1"/>
      <c r="B5939" s="1"/>
      <c r="C5939" s="1"/>
      <c r="D5939" s="1"/>
      <c r="E5939" s="1"/>
      <c r="F5939" s="1"/>
      <c r="G5939" s="1"/>
      <c r="H5939" s="1"/>
      <c r="I5939" s="1"/>
      <c r="J5939" s="1"/>
    </row>
    <row r="5940" spans="1:10" ht="13.5" customHeight="1" x14ac:dyDescent="0.35">
      <c r="A5940" s="1"/>
      <c r="B5940" s="1"/>
      <c r="C5940" s="1"/>
      <c r="D5940" s="1"/>
      <c r="E5940" s="1"/>
      <c r="F5940" s="1"/>
      <c r="G5940" s="1"/>
      <c r="H5940" s="1"/>
      <c r="I5940" s="1"/>
      <c r="J5940" s="1"/>
    </row>
    <row r="5941" spans="1:10" ht="13.5" customHeight="1" x14ac:dyDescent="0.35">
      <c r="A5941" s="1"/>
      <c r="B5941" s="1"/>
      <c r="C5941" s="1"/>
      <c r="D5941" s="1"/>
      <c r="E5941" s="1"/>
      <c r="F5941" s="1"/>
      <c r="G5941" s="1"/>
      <c r="H5941" s="1"/>
      <c r="I5941" s="1"/>
      <c r="J5941" s="1"/>
    </row>
    <row r="5942" spans="1:10" ht="13.5" customHeight="1" x14ac:dyDescent="0.35">
      <c r="A5942" s="1"/>
      <c r="B5942" s="1"/>
      <c r="C5942" s="1"/>
      <c r="D5942" s="1"/>
      <c r="E5942" s="1"/>
      <c r="F5942" s="1"/>
      <c r="G5942" s="1"/>
      <c r="H5942" s="1"/>
      <c r="I5942" s="1"/>
      <c r="J5942" s="1"/>
    </row>
    <row r="5943" spans="1:10" ht="13.5" customHeight="1" x14ac:dyDescent="0.35">
      <c r="A5943" s="1"/>
      <c r="B5943" s="1"/>
      <c r="C5943" s="1"/>
      <c r="D5943" s="1"/>
      <c r="E5943" s="1"/>
      <c r="F5943" s="1"/>
      <c r="G5943" s="1"/>
      <c r="H5943" s="1"/>
      <c r="I5943" s="1"/>
      <c r="J5943" s="1"/>
    </row>
    <row r="5944" spans="1:10" ht="13.5" customHeight="1" x14ac:dyDescent="0.35">
      <c r="A5944" s="1"/>
      <c r="B5944" s="1"/>
      <c r="C5944" s="1"/>
      <c r="D5944" s="1"/>
      <c r="E5944" s="1"/>
      <c r="F5944" s="1"/>
      <c r="G5944" s="1"/>
      <c r="H5944" s="1"/>
      <c r="I5944" s="1"/>
      <c r="J5944" s="1"/>
    </row>
    <row r="5945" spans="1:10" ht="13.5" customHeight="1" x14ac:dyDescent="0.35">
      <c r="A5945" s="1"/>
      <c r="B5945" s="1"/>
      <c r="C5945" s="1"/>
      <c r="D5945" s="1"/>
      <c r="E5945" s="1"/>
      <c r="F5945" s="1"/>
      <c r="G5945" s="1"/>
      <c r="H5945" s="1"/>
      <c r="I5945" s="1"/>
      <c r="J5945" s="1"/>
    </row>
    <row r="5946" spans="1:10" ht="13.5" customHeight="1" x14ac:dyDescent="0.35">
      <c r="A5946" s="1"/>
      <c r="B5946" s="1"/>
      <c r="C5946" s="1"/>
      <c r="D5946" s="1"/>
      <c r="E5946" s="1"/>
      <c r="F5946" s="1"/>
      <c r="G5946" s="1"/>
      <c r="H5946" s="1"/>
      <c r="I5946" s="1"/>
      <c r="J5946" s="1"/>
    </row>
    <row r="5947" spans="1:10" ht="13.5" customHeight="1" x14ac:dyDescent="0.35">
      <c r="A5947" s="1"/>
      <c r="B5947" s="1"/>
      <c r="C5947" s="1"/>
      <c r="D5947" s="1"/>
      <c r="E5947" s="1"/>
      <c r="F5947" s="1"/>
      <c r="G5947" s="1"/>
      <c r="H5947" s="1"/>
      <c r="I5947" s="1"/>
      <c r="J5947" s="1"/>
    </row>
    <row r="5948" spans="1:10" ht="13.5" customHeight="1" x14ac:dyDescent="0.35">
      <c r="A5948" s="1"/>
      <c r="B5948" s="1"/>
      <c r="C5948" s="1"/>
      <c r="D5948" s="1"/>
      <c r="E5948" s="1"/>
      <c r="F5948" s="1"/>
      <c r="G5948" s="1"/>
      <c r="H5948" s="1"/>
      <c r="I5948" s="1"/>
      <c r="J5948" s="1"/>
    </row>
    <row r="5949" spans="1:10" ht="13.5" customHeight="1" x14ac:dyDescent="0.35">
      <c r="A5949" s="1"/>
      <c r="B5949" s="1"/>
      <c r="C5949" s="1"/>
      <c r="D5949" s="1"/>
      <c r="E5949" s="1"/>
      <c r="F5949" s="1"/>
      <c r="G5949" s="1"/>
      <c r="H5949" s="1"/>
      <c r="I5949" s="1"/>
      <c r="J5949" s="1"/>
    </row>
    <row r="5950" spans="1:10" ht="13.5" customHeight="1" x14ac:dyDescent="0.35">
      <c r="A5950" s="1"/>
      <c r="B5950" s="1"/>
      <c r="C5950" s="1"/>
      <c r="D5950" s="1"/>
      <c r="E5950" s="1"/>
      <c r="F5950" s="1"/>
      <c r="G5950" s="1"/>
      <c r="H5950" s="1"/>
      <c r="I5950" s="1"/>
      <c r="J5950" s="1"/>
    </row>
    <row r="5951" spans="1:10" ht="13.5" customHeight="1" x14ac:dyDescent="0.35">
      <c r="A5951" s="1"/>
      <c r="B5951" s="1"/>
      <c r="C5951" s="1"/>
      <c r="D5951" s="1"/>
      <c r="E5951" s="1"/>
      <c r="F5951" s="1"/>
      <c r="G5951" s="1"/>
      <c r="H5951" s="1"/>
      <c r="I5951" s="1"/>
      <c r="J5951" s="1"/>
    </row>
    <row r="5952" spans="1:10" ht="13.5" customHeight="1" x14ac:dyDescent="0.35">
      <c r="A5952" s="1"/>
      <c r="B5952" s="1"/>
      <c r="C5952" s="1"/>
      <c r="D5952" s="1"/>
      <c r="E5952" s="1"/>
      <c r="F5952" s="1"/>
      <c r="G5952" s="1"/>
      <c r="H5952" s="1"/>
      <c r="I5952" s="1"/>
      <c r="J5952" s="1"/>
    </row>
    <row r="5953" spans="1:10" ht="13.5" customHeight="1" x14ac:dyDescent="0.35">
      <c r="A5953" s="1"/>
      <c r="B5953" s="1"/>
      <c r="C5953" s="1"/>
      <c r="D5953" s="1"/>
      <c r="E5953" s="1"/>
      <c r="F5953" s="1"/>
      <c r="G5953" s="1"/>
      <c r="H5953" s="1"/>
      <c r="I5953" s="1"/>
      <c r="J5953" s="1"/>
    </row>
    <row r="5954" spans="1:10" ht="13.5" customHeight="1" x14ac:dyDescent="0.35">
      <c r="A5954" s="1"/>
      <c r="B5954" s="1"/>
      <c r="C5954" s="1"/>
      <c r="D5954" s="1"/>
      <c r="E5954" s="1"/>
      <c r="F5954" s="1"/>
      <c r="G5954" s="1"/>
      <c r="H5954" s="1"/>
      <c r="I5954" s="1"/>
      <c r="J5954" s="1"/>
    </row>
    <row r="5955" spans="1:10" ht="13.5" customHeight="1" x14ac:dyDescent="0.35">
      <c r="A5955" s="1"/>
      <c r="B5955" s="1"/>
      <c r="C5955" s="1"/>
      <c r="D5955" s="1"/>
      <c r="E5955" s="1"/>
      <c r="F5955" s="1"/>
      <c r="G5955" s="1"/>
      <c r="H5955" s="1"/>
      <c r="I5955" s="1"/>
      <c r="J5955" s="1"/>
    </row>
    <row r="5956" spans="1:10" ht="13.5" customHeight="1" x14ac:dyDescent="0.35">
      <c r="A5956" s="1"/>
      <c r="B5956" s="1"/>
      <c r="C5956" s="1"/>
      <c r="D5956" s="1"/>
      <c r="E5956" s="1"/>
      <c r="F5956" s="1"/>
      <c r="G5956" s="1"/>
      <c r="H5956" s="1"/>
      <c r="I5956" s="1"/>
      <c r="J5956" s="1"/>
    </row>
    <row r="5957" spans="1:10" ht="13.5" customHeight="1" x14ac:dyDescent="0.35">
      <c r="A5957" s="1"/>
      <c r="B5957" s="1"/>
      <c r="C5957" s="1"/>
      <c r="D5957" s="1"/>
      <c r="E5957" s="1"/>
      <c r="F5957" s="1"/>
      <c r="G5957" s="1"/>
      <c r="H5957" s="1"/>
      <c r="I5957" s="1"/>
      <c r="J5957" s="1"/>
    </row>
    <row r="5958" spans="1:10" ht="13.5" customHeight="1" x14ac:dyDescent="0.35">
      <c r="A5958" s="1"/>
      <c r="B5958" s="1"/>
      <c r="C5958" s="1"/>
      <c r="D5958" s="1"/>
      <c r="E5958" s="1"/>
      <c r="F5958" s="1"/>
      <c r="G5958" s="1"/>
      <c r="H5958" s="1"/>
      <c r="I5958" s="1"/>
      <c r="J5958" s="1"/>
    </row>
    <row r="5959" spans="1:10" ht="13.5" customHeight="1" x14ac:dyDescent="0.35">
      <c r="A5959" s="1"/>
      <c r="B5959" s="1"/>
      <c r="C5959" s="1"/>
      <c r="D5959" s="1"/>
      <c r="E5959" s="1"/>
      <c r="F5959" s="1"/>
      <c r="G5959" s="1"/>
      <c r="H5959" s="1"/>
      <c r="I5959" s="1"/>
      <c r="J5959" s="1"/>
    </row>
    <row r="5960" spans="1:10" ht="13.5" customHeight="1" x14ac:dyDescent="0.35">
      <c r="A5960" s="1"/>
      <c r="B5960" s="1"/>
      <c r="C5960" s="1"/>
      <c r="D5960" s="1"/>
      <c r="E5960" s="1"/>
      <c r="F5960" s="1"/>
      <c r="G5960" s="1"/>
      <c r="H5960" s="1"/>
      <c r="I5960" s="1"/>
      <c r="J5960" s="1"/>
    </row>
    <row r="5961" spans="1:10" ht="13.5" customHeight="1" x14ac:dyDescent="0.35">
      <c r="A5961" s="1"/>
      <c r="B5961" s="1"/>
      <c r="C5961" s="1"/>
      <c r="D5961" s="1"/>
      <c r="E5961" s="1"/>
      <c r="F5961" s="1"/>
      <c r="G5961" s="1"/>
      <c r="H5961" s="1"/>
      <c r="I5961" s="1"/>
      <c r="J5961" s="1"/>
    </row>
    <row r="5962" spans="1:10" ht="13.5" customHeight="1" x14ac:dyDescent="0.35">
      <c r="A5962" s="1"/>
      <c r="B5962" s="1"/>
      <c r="C5962" s="1"/>
      <c r="D5962" s="1"/>
      <c r="E5962" s="1"/>
      <c r="F5962" s="1"/>
      <c r="G5962" s="1"/>
      <c r="H5962" s="1"/>
      <c r="I5962" s="1"/>
      <c r="J5962" s="1"/>
    </row>
    <row r="5963" spans="1:10" ht="13.5" customHeight="1" x14ac:dyDescent="0.35">
      <c r="A5963" s="1"/>
      <c r="B5963" s="1"/>
      <c r="C5963" s="1"/>
      <c r="D5963" s="1"/>
      <c r="E5963" s="1"/>
      <c r="F5963" s="1"/>
      <c r="G5963" s="1"/>
      <c r="H5963" s="1"/>
      <c r="I5963" s="1"/>
      <c r="J5963" s="1"/>
    </row>
    <row r="5964" spans="1:10" ht="13.5" customHeight="1" x14ac:dyDescent="0.35">
      <c r="A5964" s="1"/>
      <c r="B5964" s="1"/>
      <c r="C5964" s="1"/>
      <c r="D5964" s="1"/>
      <c r="E5964" s="1"/>
      <c r="F5964" s="1"/>
      <c r="G5964" s="1"/>
      <c r="H5964" s="1"/>
      <c r="I5964" s="1"/>
      <c r="J5964" s="1"/>
    </row>
    <row r="5965" spans="1:10" ht="13.5" customHeight="1" x14ac:dyDescent="0.35">
      <c r="A5965" s="1"/>
      <c r="B5965" s="1"/>
      <c r="C5965" s="1"/>
      <c r="D5965" s="1"/>
      <c r="E5965" s="1"/>
      <c r="F5965" s="1"/>
      <c r="G5965" s="1"/>
      <c r="H5965" s="1"/>
      <c r="I5965" s="1"/>
      <c r="J5965" s="1"/>
    </row>
    <row r="5966" spans="1:10" ht="13.5" customHeight="1" x14ac:dyDescent="0.35">
      <c r="A5966" s="1"/>
      <c r="B5966" s="1"/>
      <c r="C5966" s="1"/>
      <c r="D5966" s="1"/>
      <c r="E5966" s="1"/>
      <c r="F5966" s="1"/>
      <c r="G5966" s="1"/>
      <c r="H5966" s="1"/>
      <c r="I5966" s="1"/>
      <c r="J5966" s="1"/>
    </row>
    <row r="5967" spans="1:10" ht="13.5" customHeight="1" x14ac:dyDescent="0.35">
      <c r="A5967" s="1"/>
      <c r="B5967" s="1"/>
      <c r="C5967" s="1"/>
      <c r="D5967" s="1"/>
      <c r="E5967" s="1"/>
      <c r="F5967" s="1"/>
      <c r="G5967" s="1"/>
      <c r="H5967" s="1"/>
      <c r="I5967" s="1"/>
      <c r="J5967" s="1"/>
    </row>
    <row r="5968" spans="1:10" ht="13.5" customHeight="1" x14ac:dyDescent="0.35">
      <c r="A5968" s="1"/>
      <c r="B5968" s="1"/>
      <c r="C5968" s="1"/>
      <c r="D5968" s="1"/>
      <c r="E5968" s="1"/>
      <c r="F5968" s="1"/>
      <c r="G5968" s="1"/>
      <c r="H5968" s="1"/>
      <c r="I5968" s="1"/>
      <c r="J5968" s="1"/>
    </row>
    <row r="5969" spans="1:10" ht="13.5" customHeight="1" x14ac:dyDescent="0.35">
      <c r="A5969" s="1"/>
      <c r="B5969" s="1"/>
      <c r="C5969" s="1"/>
      <c r="D5969" s="1"/>
      <c r="E5969" s="1"/>
      <c r="F5969" s="1"/>
      <c r="G5969" s="1"/>
      <c r="H5969" s="1"/>
      <c r="I5969" s="1"/>
      <c r="J5969" s="1"/>
    </row>
    <row r="5970" spans="1:10" ht="13.5" customHeight="1" x14ac:dyDescent="0.35">
      <c r="A5970" s="1"/>
      <c r="B5970" s="1"/>
      <c r="C5970" s="1"/>
      <c r="D5970" s="1"/>
      <c r="E5970" s="1"/>
      <c r="F5970" s="1"/>
      <c r="G5970" s="1"/>
      <c r="H5970" s="1"/>
      <c r="I5970" s="1"/>
      <c r="J5970" s="1"/>
    </row>
    <row r="5971" spans="1:10" ht="13.5" customHeight="1" x14ac:dyDescent="0.35">
      <c r="A5971" s="1"/>
      <c r="B5971" s="1"/>
      <c r="C5971" s="1"/>
      <c r="D5971" s="1"/>
      <c r="E5971" s="1"/>
      <c r="F5971" s="1"/>
      <c r="G5971" s="1"/>
      <c r="H5971" s="1"/>
      <c r="I5971" s="1"/>
      <c r="J5971" s="1"/>
    </row>
    <row r="5972" spans="1:10" ht="13.5" customHeight="1" x14ac:dyDescent="0.35">
      <c r="A5972" s="1"/>
      <c r="B5972" s="1"/>
      <c r="C5972" s="1"/>
      <c r="D5972" s="1"/>
      <c r="E5972" s="1"/>
      <c r="F5972" s="1"/>
      <c r="G5972" s="1"/>
      <c r="H5972" s="1"/>
      <c r="I5972" s="1"/>
      <c r="J5972" s="1"/>
    </row>
    <row r="5973" spans="1:10" ht="13.5" customHeight="1" x14ac:dyDescent="0.35">
      <c r="A5973" s="1"/>
      <c r="B5973" s="1"/>
      <c r="C5973" s="1"/>
      <c r="D5973" s="1"/>
      <c r="E5973" s="1"/>
      <c r="F5973" s="1"/>
      <c r="G5973" s="1"/>
      <c r="H5973" s="1"/>
      <c r="I5973" s="1"/>
      <c r="J5973" s="1"/>
    </row>
    <row r="5974" spans="1:10" ht="13.5" customHeight="1" x14ac:dyDescent="0.35">
      <c r="A5974" s="1"/>
      <c r="B5974" s="1"/>
      <c r="C5974" s="1"/>
      <c r="D5974" s="1"/>
      <c r="E5974" s="1"/>
      <c r="F5974" s="1"/>
      <c r="G5974" s="1"/>
      <c r="H5974" s="1"/>
      <c r="I5974" s="1"/>
      <c r="J5974" s="1"/>
    </row>
    <row r="5975" spans="1:10" ht="13.5" customHeight="1" x14ac:dyDescent="0.35">
      <c r="A5975" s="1"/>
      <c r="B5975" s="1"/>
      <c r="C5975" s="1"/>
      <c r="D5975" s="1"/>
      <c r="E5975" s="1"/>
      <c r="F5975" s="1"/>
      <c r="G5975" s="1"/>
      <c r="H5975" s="1"/>
      <c r="I5975" s="1"/>
      <c r="J5975" s="1"/>
    </row>
    <row r="5976" spans="1:10" ht="13.5" customHeight="1" x14ac:dyDescent="0.35">
      <c r="A5976" s="1"/>
      <c r="B5976" s="1"/>
      <c r="C5976" s="1"/>
      <c r="D5976" s="1"/>
      <c r="E5976" s="1"/>
      <c r="F5976" s="1"/>
      <c r="G5976" s="1"/>
      <c r="H5976" s="1"/>
      <c r="I5976" s="1"/>
      <c r="J5976" s="1"/>
    </row>
    <row r="5977" spans="1:10" ht="13.5" customHeight="1" x14ac:dyDescent="0.35">
      <c r="A5977" s="1"/>
      <c r="B5977" s="1"/>
      <c r="C5977" s="1"/>
      <c r="D5977" s="1"/>
      <c r="E5977" s="1"/>
      <c r="F5977" s="1"/>
      <c r="G5977" s="1"/>
      <c r="H5977" s="1"/>
      <c r="I5977" s="1"/>
      <c r="J5977" s="1"/>
    </row>
    <row r="5978" spans="1:10" ht="13.5" customHeight="1" x14ac:dyDescent="0.35">
      <c r="A5978" s="1"/>
      <c r="B5978" s="1"/>
      <c r="C5978" s="1"/>
      <c r="D5978" s="1"/>
      <c r="E5978" s="1"/>
      <c r="F5978" s="1"/>
      <c r="G5978" s="1"/>
      <c r="H5978" s="1"/>
      <c r="I5978" s="1"/>
      <c r="J5978" s="1"/>
    </row>
    <row r="5979" spans="1:10" ht="13.5" customHeight="1" x14ac:dyDescent="0.35">
      <c r="A5979" s="1"/>
      <c r="B5979" s="1"/>
      <c r="C5979" s="1"/>
      <c r="D5979" s="1"/>
      <c r="E5979" s="1"/>
      <c r="F5979" s="1"/>
      <c r="G5979" s="1"/>
      <c r="H5979" s="1"/>
      <c r="I5979" s="1"/>
      <c r="J5979" s="1"/>
    </row>
    <row r="5980" spans="1:10" ht="13.5" customHeight="1" x14ac:dyDescent="0.35">
      <c r="A5980" s="1"/>
      <c r="B5980" s="1"/>
      <c r="C5980" s="1"/>
      <c r="D5980" s="1"/>
      <c r="E5980" s="1"/>
      <c r="F5980" s="1"/>
      <c r="G5980" s="1"/>
      <c r="H5980" s="1"/>
      <c r="I5980" s="1"/>
      <c r="J5980" s="1"/>
    </row>
    <row r="5981" spans="1:10" ht="13.5" customHeight="1" x14ac:dyDescent="0.35">
      <c r="A5981" s="1"/>
      <c r="B5981" s="1"/>
      <c r="C5981" s="1"/>
      <c r="D5981" s="1"/>
      <c r="E5981" s="1"/>
      <c r="F5981" s="1"/>
      <c r="G5981" s="1"/>
      <c r="H5981" s="1"/>
      <c r="I5981" s="1"/>
      <c r="J5981" s="1"/>
    </row>
    <row r="5982" spans="1:10" ht="13.5" customHeight="1" x14ac:dyDescent="0.35">
      <c r="A5982" s="1"/>
      <c r="B5982" s="1"/>
      <c r="C5982" s="1"/>
      <c r="D5982" s="1"/>
      <c r="E5982" s="1"/>
      <c r="F5982" s="1"/>
      <c r="G5982" s="1"/>
      <c r="H5982" s="1"/>
      <c r="I5982" s="1"/>
      <c r="J5982" s="1"/>
    </row>
    <row r="5983" spans="1:10" ht="13.5" customHeight="1" x14ac:dyDescent="0.35">
      <c r="A5983" s="1"/>
      <c r="B5983" s="1"/>
      <c r="C5983" s="1"/>
      <c r="D5983" s="1"/>
      <c r="E5983" s="1"/>
      <c r="F5983" s="1"/>
      <c r="G5983" s="1"/>
      <c r="H5983" s="1"/>
      <c r="I5983" s="1"/>
      <c r="J5983" s="1"/>
    </row>
    <row r="5984" spans="1:10" ht="13.5" customHeight="1" x14ac:dyDescent="0.35">
      <c r="A5984" s="1"/>
      <c r="B5984" s="1"/>
      <c r="C5984" s="1"/>
      <c r="D5984" s="1"/>
      <c r="E5984" s="1"/>
      <c r="F5984" s="1"/>
      <c r="G5984" s="1"/>
      <c r="H5984" s="1"/>
      <c r="I5984" s="1"/>
      <c r="J5984" s="1"/>
    </row>
    <row r="5985" spans="1:10" ht="13.5" customHeight="1" x14ac:dyDescent="0.35">
      <c r="A5985" s="1"/>
      <c r="B5985" s="1"/>
      <c r="C5985" s="1"/>
      <c r="D5985" s="1"/>
      <c r="E5985" s="1"/>
      <c r="F5985" s="1"/>
      <c r="G5985" s="1"/>
      <c r="H5985" s="1"/>
      <c r="I5985" s="1"/>
      <c r="J5985" s="1"/>
    </row>
    <row r="5986" spans="1:10" ht="13.5" customHeight="1" x14ac:dyDescent="0.35">
      <c r="A5986" s="1"/>
      <c r="B5986" s="1"/>
      <c r="C5986" s="1"/>
      <c r="D5986" s="1"/>
      <c r="E5986" s="1"/>
      <c r="F5986" s="1"/>
      <c r="G5986" s="1"/>
      <c r="H5986" s="1"/>
      <c r="I5986" s="1"/>
      <c r="J5986" s="1"/>
    </row>
    <row r="5987" spans="1:10" ht="13.5" customHeight="1" x14ac:dyDescent="0.35">
      <c r="A5987" s="1"/>
      <c r="B5987" s="1"/>
      <c r="C5987" s="1"/>
      <c r="D5987" s="1"/>
      <c r="E5987" s="1"/>
      <c r="F5987" s="1"/>
      <c r="G5987" s="1"/>
      <c r="H5987" s="1"/>
      <c r="I5987" s="1"/>
      <c r="J5987" s="1"/>
    </row>
    <row r="5988" spans="1:10" ht="13.5" customHeight="1" x14ac:dyDescent="0.35">
      <c r="A5988" s="1"/>
      <c r="B5988" s="1"/>
      <c r="C5988" s="1"/>
      <c r="D5988" s="1"/>
      <c r="E5988" s="1"/>
      <c r="F5988" s="1"/>
      <c r="G5988" s="1"/>
      <c r="H5988" s="1"/>
      <c r="I5988" s="1"/>
      <c r="J5988" s="1"/>
    </row>
    <row r="5989" spans="1:10" ht="13.5" customHeight="1" x14ac:dyDescent="0.35">
      <c r="A5989" s="1"/>
      <c r="B5989" s="1"/>
      <c r="C5989" s="1"/>
      <c r="D5989" s="1"/>
      <c r="E5989" s="1"/>
      <c r="F5989" s="1"/>
      <c r="G5989" s="1"/>
      <c r="H5989" s="1"/>
      <c r="I5989" s="1"/>
      <c r="J5989" s="1"/>
    </row>
    <row r="5990" spans="1:10" ht="13.5" customHeight="1" x14ac:dyDescent="0.35">
      <c r="A5990" s="1"/>
      <c r="B5990" s="1"/>
      <c r="C5990" s="1"/>
      <c r="D5990" s="1"/>
      <c r="E5990" s="1"/>
      <c r="F5990" s="1"/>
      <c r="G5990" s="1"/>
      <c r="H5990" s="1"/>
      <c r="I5990" s="1"/>
      <c r="J5990" s="1"/>
    </row>
    <row r="5991" spans="1:10" ht="13.5" customHeight="1" x14ac:dyDescent="0.35">
      <c r="A5991" s="1"/>
      <c r="B5991" s="1"/>
      <c r="C5991" s="1"/>
      <c r="D5991" s="1"/>
      <c r="E5991" s="1"/>
      <c r="F5991" s="1"/>
      <c r="G5991" s="1"/>
      <c r="H5991" s="1"/>
      <c r="I5991" s="1"/>
      <c r="J5991" s="1"/>
    </row>
    <row r="5992" spans="1:10" ht="13.5" customHeight="1" x14ac:dyDescent="0.35">
      <c r="A5992" s="1"/>
      <c r="B5992" s="1"/>
      <c r="C5992" s="1"/>
      <c r="D5992" s="1"/>
      <c r="E5992" s="1"/>
      <c r="F5992" s="1"/>
      <c r="G5992" s="1"/>
      <c r="H5992" s="1"/>
      <c r="I5992" s="1"/>
      <c r="J5992" s="1"/>
    </row>
    <row r="5993" spans="1:10" ht="13.5" customHeight="1" x14ac:dyDescent="0.35">
      <c r="A5993" s="1"/>
      <c r="B5993" s="1"/>
      <c r="C5993" s="1"/>
      <c r="D5993" s="1"/>
      <c r="E5993" s="1"/>
      <c r="F5993" s="1"/>
      <c r="G5993" s="1"/>
      <c r="H5993" s="1"/>
      <c r="I5993" s="1"/>
      <c r="J5993" s="1"/>
    </row>
    <row r="5994" spans="1:10" ht="13.5" customHeight="1" x14ac:dyDescent="0.35">
      <c r="A5994" s="1"/>
      <c r="B5994" s="1"/>
      <c r="C5994" s="1"/>
      <c r="D5994" s="1"/>
      <c r="E5994" s="1"/>
      <c r="F5994" s="1"/>
      <c r="G5994" s="1"/>
      <c r="H5994" s="1"/>
      <c r="I5994" s="1"/>
      <c r="J5994" s="1"/>
    </row>
    <row r="5995" spans="1:10" ht="13.5" customHeight="1" x14ac:dyDescent="0.35">
      <c r="A5995" s="1"/>
      <c r="B5995" s="1"/>
      <c r="C5995" s="1"/>
      <c r="D5995" s="1"/>
      <c r="E5995" s="1"/>
      <c r="F5995" s="1"/>
      <c r="G5995" s="1"/>
      <c r="H5995" s="1"/>
      <c r="I5995" s="1"/>
      <c r="J5995" s="1"/>
    </row>
    <row r="5996" spans="1:10" ht="13.5" customHeight="1" x14ac:dyDescent="0.35">
      <c r="A5996" s="1"/>
      <c r="B5996" s="1"/>
      <c r="C5996" s="1"/>
      <c r="D5996" s="1"/>
      <c r="E5996" s="1"/>
      <c r="F5996" s="1"/>
      <c r="G5996" s="1"/>
      <c r="H5996" s="1"/>
      <c r="I5996" s="1"/>
      <c r="J5996" s="1"/>
    </row>
    <row r="5997" spans="1:10" ht="13.5" customHeight="1" x14ac:dyDescent="0.35">
      <c r="A5997" s="1"/>
      <c r="B5997" s="1"/>
      <c r="C5997" s="1"/>
      <c r="D5997" s="1"/>
      <c r="E5997" s="1"/>
      <c r="F5997" s="1"/>
      <c r="G5997" s="1"/>
      <c r="H5997" s="1"/>
      <c r="I5997" s="1"/>
      <c r="J5997" s="1"/>
    </row>
    <row r="5998" spans="1:10" ht="13.5" customHeight="1" x14ac:dyDescent="0.35">
      <c r="A5998" s="1"/>
      <c r="B5998" s="1"/>
      <c r="C5998" s="1"/>
      <c r="D5998" s="1"/>
      <c r="E5998" s="1"/>
      <c r="F5998" s="1"/>
      <c r="G5998" s="1"/>
      <c r="H5998" s="1"/>
      <c r="I5998" s="1"/>
      <c r="J5998" s="1"/>
    </row>
    <row r="5999" spans="1:10" ht="13.5" customHeight="1" x14ac:dyDescent="0.35">
      <c r="A5999" s="1"/>
      <c r="B5999" s="1"/>
      <c r="C5999" s="1"/>
      <c r="D5999" s="1"/>
      <c r="E5999" s="1"/>
      <c r="F5999" s="1"/>
      <c r="G5999" s="1"/>
      <c r="H5999" s="1"/>
      <c r="I5999" s="1"/>
      <c r="J5999" s="1"/>
    </row>
    <row r="6000" spans="1:10" ht="13.5" customHeight="1" x14ac:dyDescent="0.35">
      <c r="A6000" s="1"/>
      <c r="B6000" s="1"/>
      <c r="C6000" s="1"/>
      <c r="D6000" s="1"/>
      <c r="E6000" s="1"/>
      <c r="F6000" s="1"/>
      <c r="G6000" s="1"/>
      <c r="H6000" s="1"/>
      <c r="I6000" s="1"/>
      <c r="J6000" s="1"/>
    </row>
    <row r="6001" spans="1:10" ht="13.5" customHeight="1" x14ac:dyDescent="0.35">
      <c r="A6001" s="1"/>
      <c r="B6001" s="1"/>
      <c r="C6001" s="1"/>
      <c r="D6001" s="1"/>
      <c r="E6001" s="1"/>
      <c r="F6001" s="1"/>
      <c r="G6001" s="1"/>
      <c r="H6001" s="1"/>
      <c r="I6001" s="1"/>
      <c r="J6001" s="1"/>
    </row>
    <row r="6002" spans="1:10" ht="13.5" customHeight="1" x14ac:dyDescent="0.35">
      <c r="A6002" s="1"/>
      <c r="B6002" s="1"/>
      <c r="C6002" s="1"/>
      <c r="D6002" s="1"/>
      <c r="E6002" s="1"/>
      <c r="F6002" s="1"/>
      <c r="G6002" s="1"/>
      <c r="H6002" s="1"/>
      <c r="I6002" s="1"/>
      <c r="J6002" s="1"/>
    </row>
    <row r="6003" spans="1:10" ht="13.5" customHeight="1" x14ac:dyDescent="0.35">
      <c r="A6003" s="1"/>
      <c r="B6003" s="1"/>
      <c r="C6003" s="1"/>
      <c r="D6003" s="1"/>
      <c r="E6003" s="1"/>
      <c r="F6003" s="1"/>
      <c r="G6003" s="1"/>
      <c r="H6003" s="1"/>
      <c r="I6003" s="1"/>
      <c r="J6003" s="1"/>
    </row>
    <row r="6004" spans="1:10" ht="13.5" customHeight="1" x14ac:dyDescent="0.35">
      <c r="A6004" s="1"/>
      <c r="B6004" s="1"/>
      <c r="C6004" s="1"/>
      <c r="D6004" s="1"/>
      <c r="E6004" s="1"/>
      <c r="F6004" s="1"/>
      <c r="G6004" s="1"/>
      <c r="H6004" s="1"/>
      <c r="I6004" s="1"/>
      <c r="J6004" s="1"/>
    </row>
    <row r="6005" spans="1:10" ht="13.5" customHeight="1" x14ac:dyDescent="0.35">
      <c r="A6005" s="1"/>
      <c r="B6005" s="1"/>
      <c r="C6005" s="1"/>
      <c r="D6005" s="1"/>
      <c r="E6005" s="1"/>
      <c r="F6005" s="1"/>
      <c r="G6005" s="1"/>
      <c r="H6005" s="1"/>
      <c r="I6005" s="1"/>
      <c r="J6005" s="1"/>
    </row>
    <row r="6006" spans="1:10" ht="13.5" customHeight="1" x14ac:dyDescent="0.35">
      <c r="A6006" s="1"/>
      <c r="B6006" s="1"/>
      <c r="C6006" s="1"/>
      <c r="D6006" s="1"/>
      <c r="E6006" s="1"/>
      <c r="F6006" s="1"/>
      <c r="G6006" s="1"/>
      <c r="H6006" s="1"/>
      <c r="I6006" s="1"/>
      <c r="J6006" s="1"/>
    </row>
    <row r="6007" spans="1:10" ht="13.5" customHeight="1" x14ac:dyDescent="0.35">
      <c r="A6007" s="1"/>
      <c r="B6007" s="1"/>
      <c r="C6007" s="1"/>
      <c r="D6007" s="1"/>
      <c r="E6007" s="1"/>
      <c r="F6007" s="1"/>
      <c r="G6007" s="1"/>
      <c r="H6007" s="1"/>
      <c r="I6007" s="1"/>
      <c r="J6007" s="1"/>
    </row>
    <row r="6008" spans="1:10" ht="13.5" customHeight="1" x14ac:dyDescent="0.35">
      <c r="A6008" s="1"/>
      <c r="B6008" s="1"/>
      <c r="C6008" s="1"/>
      <c r="D6008" s="1"/>
      <c r="E6008" s="1"/>
      <c r="F6008" s="1"/>
      <c r="G6008" s="1"/>
      <c r="H6008" s="1"/>
      <c r="I6008" s="1"/>
      <c r="J6008" s="1"/>
    </row>
    <row r="6009" spans="1:10" ht="13.5" customHeight="1" x14ac:dyDescent="0.35">
      <c r="A6009" s="1"/>
      <c r="B6009" s="1"/>
      <c r="C6009" s="1"/>
      <c r="D6009" s="1"/>
      <c r="E6009" s="1"/>
      <c r="F6009" s="1"/>
      <c r="G6009" s="1"/>
      <c r="H6009" s="1"/>
      <c r="I6009" s="1"/>
      <c r="J6009" s="1"/>
    </row>
    <row r="6010" spans="1:10" ht="13.5" customHeight="1" x14ac:dyDescent="0.35">
      <c r="A6010" s="1"/>
      <c r="B6010" s="1"/>
      <c r="C6010" s="1"/>
      <c r="D6010" s="1"/>
      <c r="E6010" s="1"/>
      <c r="F6010" s="1"/>
      <c r="G6010" s="1"/>
      <c r="H6010" s="1"/>
      <c r="I6010" s="1"/>
      <c r="J6010" s="1"/>
    </row>
    <row r="6011" spans="1:10" ht="13.5" customHeight="1" x14ac:dyDescent="0.35">
      <c r="A6011" s="1"/>
      <c r="B6011" s="1"/>
      <c r="C6011" s="1"/>
      <c r="D6011" s="1"/>
      <c r="E6011" s="1"/>
      <c r="F6011" s="1"/>
      <c r="G6011" s="1"/>
      <c r="H6011" s="1"/>
      <c r="I6011" s="1"/>
      <c r="J6011" s="1"/>
    </row>
    <row r="6012" spans="1:10" ht="13.5" customHeight="1" x14ac:dyDescent="0.35">
      <c r="A6012" s="1"/>
      <c r="B6012" s="1"/>
      <c r="C6012" s="1"/>
      <c r="D6012" s="1"/>
      <c r="E6012" s="1"/>
      <c r="F6012" s="1"/>
      <c r="G6012" s="1"/>
      <c r="H6012" s="1"/>
      <c r="I6012" s="1"/>
      <c r="J6012" s="1"/>
    </row>
    <row r="6013" spans="1:10" ht="13.5" customHeight="1" x14ac:dyDescent="0.35">
      <c r="A6013" s="1"/>
      <c r="B6013" s="1"/>
      <c r="C6013" s="1"/>
      <c r="D6013" s="1"/>
      <c r="E6013" s="1"/>
      <c r="F6013" s="1"/>
      <c r="G6013" s="1"/>
      <c r="H6013" s="1"/>
      <c r="I6013" s="1"/>
      <c r="J6013" s="1"/>
    </row>
    <row r="6014" spans="1:10" ht="13.5" customHeight="1" x14ac:dyDescent="0.35">
      <c r="A6014" s="1"/>
      <c r="B6014" s="1"/>
      <c r="C6014" s="1"/>
      <c r="D6014" s="1"/>
      <c r="E6014" s="1"/>
      <c r="F6014" s="1"/>
      <c r="G6014" s="1"/>
      <c r="H6014" s="1"/>
      <c r="I6014" s="1"/>
      <c r="J6014" s="1"/>
    </row>
    <row r="6015" spans="1:10" ht="13.5" customHeight="1" x14ac:dyDescent="0.35">
      <c r="A6015" s="1"/>
      <c r="B6015" s="1"/>
      <c r="C6015" s="1"/>
      <c r="D6015" s="1"/>
      <c r="E6015" s="1"/>
      <c r="F6015" s="1"/>
      <c r="G6015" s="1"/>
      <c r="H6015" s="1"/>
      <c r="I6015" s="1"/>
      <c r="J6015" s="1"/>
    </row>
    <row r="6016" spans="1:10" ht="13.5" customHeight="1" x14ac:dyDescent="0.35">
      <c r="A6016" s="1"/>
      <c r="B6016" s="1"/>
      <c r="C6016" s="1"/>
      <c r="D6016" s="1"/>
      <c r="E6016" s="1"/>
      <c r="F6016" s="1"/>
      <c r="G6016" s="1"/>
      <c r="H6016" s="1"/>
      <c r="I6016" s="1"/>
      <c r="J6016" s="1"/>
    </row>
    <row r="6017" spans="1:10" ht="13.5" customHeight="1" x14ac:dyDescent="0.35">
      <c r="A6017" s="1"/>
      <c r="B6017" s="1"/>
      <c r="C6017" s="1"/>
      <c r="D6017" s="1"/>
      <c r="E6017" s="1"/>
      <c r="F6017" s="1"/>
      <c r="G6017" s="1"/>
      <c r="H6017" s="1"/>
      <c r="I6017" s="1"/>
      <c r="J6017" s="1"/>
    </row>
    <row r="6018" spans="1:10" ht="13.5" customHeight="1" x14ac:dyDescent="0.35">
      <c r="A6018" s="1"/>
      <c r="B6018" s="1"/>
      <c r="C6018" s="1"/>
      <c r="D6018" s="1"/>
      <c r="E6018" s="1"/>
      <c r="F6018" s="1"/>
      <c r="G6018" s="1"/>
      <c r="H6018" s="1"/>
      <c r="I6018" s="1"/>
      <c r="J6018" s="1"/>
    </row>
    <row r="6019" spans="1:10" ht="13.5" customHeight="1" x14ac:dyDescent="0.35">
      <c r="A6019" s="1"/>
      <c r="B6019" s="1"/>
      <c r="C6019" s="1"/>
      <c r="D6019" s="1"/>
      <c r="E6019" s="1"/>
      <c r="F6019" s="1"/>
      <c r="G6019" s="1"/>
      <c r="H6019" s="1"/>
      <c r="I6019" s="1"/>
      <c r="J6019" s="1"/>
    </row>
    <row r="6020" spans="1:10" ht="13.5" customHeight="1" x14ac:dyDescent="0.35">
      <c r="A6020" s="1"/>
      <c r="B6020" s="1"/>
      <c r="C6020" s="1"/>
      <c r="D6020" s="1"/>
      <c r="E6020" s="1"/>
      <c r="F6020" s="1"/>
      <c r="G6020" s="1"/>
      <c r="H6020" s="1"/>
      <c r="I6020" s="1"/>
      <c r="J6020" s="1"/>
    </row>
    <row r="6021" spans="1:10" ht="13.5" customHeight="1" x14ac:dyDescent="0.35">
      <c r="A6021" s="1"/>
      <c r="B6021" s="1"/>
      <c r="C6021" s="1"/>
      <c r="D6021" s="1"/>
      <c r="E6021" s="1"/>
      <c r="F6021" s="1"/>
      <c r="G6021" s="1"/>
      <c r="H6021" s="1"/>
      <c r="I6021" s="1"/>
      <c r="J6021" s="1"/>
    </row>
    <row r="6022" spans="1:10" ht="13.5" customHeight="1" x14ac:dyDescent="0.35">
      <c r="A6022" s="1"/>
      <c r="B6022" s="1"/>
      <c r="C6022" s="1"/>
      <c r="D6022" s="1"/>
      <c r="E6022" s="1"/>
      <c r="F6022" s="1"/>
      <c r="G6022" s="1"/>
      <c r="H6022" s="1"/>
      <c r="I6022" s="1"/>
      <c r="J6022" s="1"/>
    </row>
    <row r="6023" spans="1:10" ht="13.5" customHeight="1" x14ac:dyDescent="0.35">
      <c r="A6023" s="1"/>
      <c r="B6023" s="1"/>
      <c r="C6023" s="1"/>
      <c r="D6023" s="1"/>
      <c r="E6023" s="1"/>
      <c r="F6023" s="1"/>
      <c r="G6023" s="1"/>
      <c r="H6023" s="1"/>
      <c r="I6023" s="1"/>
      <c r="J6023" s="1"/>
    </row>
    <row r="6024" spans="1:10" ht="13.5" customHeight="1" x14ac:dyDescent="0.35">
      <c r="A6024" s="1"/>
      <c r="B6024" s="1"/>
      <c r="C6024" s="1"/>
      <c r="D6024" s="1"/>
      <c r="E6024" s="1"/>
      <c r="F6024" s="1"/>
      <c r="G6024" s="1"/>
      <c r="H6024" s="1"/>
      <c r="I6024" s="1"/>
      <c r="J6024" s="1"/>
    </row>
    <row r="6025" spans="1:10" ht="13.5" customHeight="1" x14ac:dyDescent="0.35">
      <c r="A6025" s="1"/>
      <c r="B6025" s="1"/>
      <c r="C6025" s="1"/>
      <c r="D6025" s="1"/>
      <c r="E6025" s="1"/>
      <c r="F6025" s="1"/>
      <c r="G6025" s="1"/>
      <c r="H6025" s="1"/>
      <c r="I6025" s="1"/>
      <c r="J6025" s="1"/>
    </row>
    <row r="6026" spans="1:10" ht="13.5" customHeight="1" x14ac:dyDescent="0.35">
      <c r="A6026" s="1"/>
      <c r="B6026" s="1"/>
      <c r="C6026" s="1"/>
      <c r="D6026" s="1"/>
      <c r="E6026" s="1"/>
      <c r="F6026" s="1"/>
      <c r="G6026" s="1"/>
      <c r="H6026" s="1"/>
      <c r="I6026" s="1"/>
      <c r="J6026" s="1"/>
    </row>
    <row r="6027" spans="1:10" ht="13.5" customHeight="1" x14ac:dyDescent="0.35">
      <c r="A6027" s="1"/>
      <c r="B6027" s="1"/>
      <c r="C6027" s="1"/>
      <c r="D6027" s="1"/>
      <c r="E6027" s="1"/>
      <c r="F6027" s="1"/>
      <c r="G6027" s="1"/>
      <c r="H6027" s="1"/>
      <c r="I6027" s="1"/>
      <c r="J6027" s="1"/>
    </row>
    <row r="6028" spans="1:10" ht="13.5" customHeight="1" x14ac:dyDescent="0.35">
      <c r="A6028" s="1"/>
      <c r="B6028" s="1"/>
      <c r="C6028" s="1"/>
      <c r="D6028" s="1"/>
      <c r="E6028" s="1"/>
      <c r="F6028" s="1"/>
      <c r="G6028" s="1"/>
      <c r="H6028" s="1"/>
      <c r="I6028" s="1"/>
      <c r="J6028" s="1"/>
    </row>
    <row r="6029" spans="1:10" ht="13.5" customHeight="1" x14ac:dyDescent="0.35">
      <c r="A6029" s="1"/>
      <c r="B6029" s="1"/>
      <c r="C6029" s="1"/>
      <c r="D6029" s="1"/>
      <c r="E6029" s="1"/>
      <c r="F6029" s="1"/>
      <c r="G6029" s="1"/>
      <c r="H6029" s="1"/>
      <c r="I6029" s="1"/>
      <c r="J6029" s="1"/>
    </row>
    <row r="6030" spans="1:10" ht="13.5" customHeight="1" x14ac:dyDescent="0.35">
      <c r="A6030" s="1"/>
      <c r="B6030" s="1"/>
      <c r="C6030" s="1"/>
      <c r="D6030" s="1"/>
      <c r="E6030" s="1"/>
      <c r="F6030" s="1"/>
      <c r="G6030" s="1"/>
      <c r="H6030" s="1"/>
      <c r="I6030" s="1"/>
      <c r="J6030" s="1"/>
    </row>
    <row r="6031" spans="1:10" ht="13.5" customHeight="1" x14ac:dyDescent="0.35">
      <c r="A6031" s="1"/>
      <c r="B6031" s="1"/>
      <c r="C6031" s="1"/>
      <c r="D6031" s="1"/>
      <c r="E6031" s="1"/>
      <c r="F6031" s="1"/>
      <c r="G6031" s="1"/>
      <c r="H6031" s="1"/>
      <c r="I6031" s="1"/>
      <c r="J6031" s="1"/>
    </row>
    <row r="6032" spans="1:10" ht="13.5" customHeight="1" x14ac:dyDescent="0.35">
      <c r="A6032" s="1"/>
      <c r="B6032" s="1"/>
      <c r="C6032" s="1"/>
      <c r="D6032" s="1"/>
      <c r="E6032" s="1"/>
      <c r="F6032" s="1"/>
      <c r="G6032" s="1"/>
      <c r="H6032" s="1"/>
      <c r="I6032" s="1"/>
      <c r="J6032" s="1"/>
    </row>
    <row r="6033" spans="1:10" ht="13.5" customHeight="1" x14ac:dyDescent="0.35">
      <c r="A6033" s="1"/>
      <c r="B6033" s="1"/>
      <c r="C6033" s="1"/>
      <c r="D6033" s="1"/>
      <c r="E6033" s="1"/>
      <c r="F6033" s="1"/>
      <c r="G6033" s="1"/>
      <c r="H6033" s="1"/>
      <c r="I6033" s="1"/>
      <c r="J6033" s="1"/>
    </row>
    <row r="6034" spans="1:10" ht="13.5" customHeight="1" x14ac:dyDescent="0.35">
      <c r="A6034" s="1"/>
      <c r="B6034" s="1"/>
      <c r="C6034" s="1"/>
      <c r="D6034" s="1"/>
      <c r="E6034" s="1"/>
      <c r="F6034" s="1"/>
      <c r="G6034" s="1"/>
      <c r="H6034" s="1"/>
      <c r="I6034" s="1"/>
      <c r="J6034" s="1"/>
    </row>
    <row r="6035" spans="1:10" ht="13.5" customHeight="1" x14ac:dyDescent="0.35">
      <c r="A6035" s="1"/>
      <c r="B6035" s="1"/>
      <c r="C6035" s="1"/>
      <c r="D6035" s="1"/>
      <c r="E6035" s="1"/>
      <c r="F6035" s="1"/>
      <c r="G6035" s="1"/>
      <c r="H6035" s="1"/>
      <c r="I6035" s="1"/>
      <c r="J6035" s="1"/>
    </row>
    <row r="6036" spans="1:10" ht="13.5" customHeight="1" x14ac:dyDescent="0.35">
      <c r="A6036" s="1"/>
      <c r="B6036" s="1"/>
      <c r="C6036" s="1"/>
      <c r="D6036" s="1"/>
      <c r="E6036" s="1"/>
      <c r="F6036" s="1"/>
      <c r="G6036" s="1"/>
      <c r="H6036" s="1"/>
      <c r="I6036" s="1"/>
      <c r="J6036" s="1"/>
    </row>
    <row r="6037" spans="1:10" ht="13.5" customHeight="1" x14ac:dyDescent="0.35">
      <c r="A6037" s="1"/>
      <c r="B6037" s="1"/>
      <c r="C6037" s="1"/>
      <c r="D6037" s="1"/>
      <c r="E6037" s="1"/>
      <c r="F6037" s="1"/>
      <c r="G6037" s="1"/>
      <c r="H6037" s="1"/>
      <c r="I6037" s="1"/>
      <c r="J6037" s="1"/>
    </row>
    <row r="6038" spans="1:10" ht="13.5" customHeight="1" x14ac:dyDescent="0.35">
      <c r="A6038" s="1"/>
      <c r="B6038" s="1"/>
      <c r="C6038" s="1"/>
      <c r="D6038" s="1"/>
      <c r="E6038" s="1"/>
      <c r="F6038" s="1"/>
      <c r="G6038" s="1"/>
      <c r="H6038" s="1"/>
      <c r="I6038" s="1"/>
      <c r="J6038" s="1"/>
    </row>
    <row r="6039" spans="1:10" ht="13.5" customHeight="1" x14ac:dyDescent="0.35">
      <c r="A6039" s="1"/>
      <c r="B6039" s="1"/>
      <c r="C6039" s="1"/>
      <c r="D6039" s="1"/>
      <c r="E6039" s="1"/>
      <c r="F6039" s="1"/>
      <c r="G6039" s="1"/>
      <c r="H6039" s="1"/>
      <c r="I6039" s="1"/>
      <c r="J6039" s="1"/>
    </row>
    <row r="6040" spans="1:10" ht="13.5" customHeight="1" x14ac:dyDescent="0.35">
      <c r="A6040" s="1"/>
      <c r="B6040" s="1"/>
      <c r="C6040" s="1"/>
      <c r="D6040" s="1"/>
      <c r="E6040" s="1"/>
      <c r="F6040" s="1"/>
      <c r="G6040" s="1"/>
      <c r="H6040" s="1"/>
      <c r="I6040" s="1"/>
      <c r="J6040" s="1"/>
    </row>
    <row r="6041" spans="1:10" ht="13.5" customHeight="1" x14ac:dyDescent="0.35">
      <c r="A6041" s="1"/>
      <c r="B6041" s="1"/>
      <c r="C6041" s="1"/>
      <c r="D6041" s="1"/>
      <c r="E6041" s="1"/>
      <c r="F6041" s="1"/>
      <c r="G6041" s="1"/>
      <c r="H6041" s="1"/>
      <c r="I6041" s="1"/>
      <c r="J6041" s="1"/>
    </row>
    <row r="6042" spans="1:10" ht="13.5" customHeight="1" x14ac:dyDescent="0.35">
      <c r="A6042" s="1"/>
      <c r="B6042" s="1"/>
      <c r="C6042" s="1"/>
      <c r="D6042" s="1"/>
      <c r="E6042" s="1"/>
      <c r="F6042" s="1"/>
      <c r="G6042" s="1"/>
      <c r="H6042" s="1"/>
      <c r="I6042" s="1"/>
      <c r="J6042" s="1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L4000"/>
  <sheetViews>
    <sheetView workbookViewId="0">
      <selection activeCell="E3" sqref="E3"/>
    </sheetView>
  </sheetViews>
  <sheetFormatPr defaultColWidth="9.1328125" defaultRowHeight="16.5" customHeight="1" x14ac:dyDescent="0.35"/>
  <cols>
    <col min="1" max="1" width="8" style="9" customWidth="1"/>
    <col min="2" max="2" width="8.86328125" style="9" customWidth="1"/>
    <col min="3" max="3" width="12.86328125" style="9" customWidth="1"/>
    <col min="4" max="4" width="14.1328125" style="9" customWidth="1"/>
    <col min="5" max="5" width="12.3984375" style="6" customWidth="1"/>
    <col min="6" max="7" width="10.1328125" style="6" customWidth="1"/>
    <col min="8" max="8" width="10.86328125" style="6" customWidth="1"/>
    <col min="9" max="9" width="10.265625" style="6" customWidth="1"/>
    <col min="10" max="10" width="10" style="6" customWidth="1"/>
    <col min="11" max="16384" width="9.1328125" style="6"/>
  </cols>
  <sheetData>
    <row r="1" spans="1:12" ht="24" customHeight="1" x14ac:dyDescent="0.35">
      <c r="A1" s="3" t="s">
        <v>25</v>
      </c>
      <c r="B1" s="4"/>
      <c r="C1" s="4"/>
      <c r="D1" s="4"/>
      <c r="E1" s="5"/>
      <c r="F1" s="5"/>
      <c r="G1" s="5"/>
      <c r="H1" s="5"/>
      <c r="I1" s="5"/>
      <c r="J1" s="5"/>
      <c r="K1" s="5"/>
      <c r="L1" s="5"/>
    </row>
    <row r="2" spans="1:12" ht="19.5" customHeight="1" x14ac:dyDescent="0.3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19</v>
      </c>
      <c r="G2" s="7" t="s">
        <v>20</v>
      </c>
      <c r="H2" s="7" t="s">
        <v>21</v>
      </c>
      <c r="I2" s="7" t="s">
        <v>6</v>
      </c>
      <c r="J2" s="7" t="s">
        <v>7</v>
      </c>
      <c r="K2" s="7" t="s">
        <v>5</v>
      </c>
      <c r="L2" s="7" t="s">
        <v>6</v>
      </c>
    </row>
    <row r="3" spans="1:12" ht="19.5" customHeight="1" x14ac:dyDescent="0.35">
      <c r="A3" s="8" t="str">
        <f>Solieusap!A3</f>
        <v>Text</v>
      </c>
      <c r="B3" s="8" t="str">
        <f>Solieusap!B3</f>
        <v>m</v>
      </c>
      <c r="C3" s="8" t="str">
        <f>Solieusap!C3</f>
        <v>Text</v>
      </c>
      <c r="D3" s="8" t="str">
        <f>Solieusap!D3</f>
        <v>Text</v>
      </c>
      <c r="E3" s="8" t="str">
        <f>Solieusap!E3</f>
        <v>Tonf</v>
      </c>
      <c r="F3" s="8" t="str">
        <f>Solieusap!F3</f>
        <v>Tonf</v>
      </c>
      <c r="G3" s="8" t="str">
        <f>Solieusap!G3</f>
        <v>Tonf</v>
      </c>
      <c r="H3" s="8" t="str">
        <f>Solieusap!H3</f>
        <v>Tonf-m</v>
      </c>
      <c r="I3" s="8" t="str">
        <f>Solieusap!I3</f>
        <v>Tonf-m</v>
      </c>
      <c r="J3" s="8" t="str">
        <f>Solieusap!J3</f>
        <v>Tonf-m</v>
      </c>
      <c r="K3" s="8" t="str">
        <f>E3</f>
        <v>Tonf</v>
      </c>
      <c r="L3" s="8" t="str">
        <f>I3</f>
        <v>Tonf-m</v>
      </c>
    </row>
    <row r="4" spans="1:12" ht="16.5" customHeight="1" x14ac:dyDescent="0.35">
      <c r="A4" s="9" t="str">
        <f>Solieusap!A4</f>
        <v>8</v>
      </c>
      <c r="B4" s="9">
        <f>Solieusap!B4</f>
        <v>0</v>
      </c>
      <c r="C4" s="9" t="str">
        <f>Solieusap!C4</f>
        <v>DEAD1</v>
      </c>
      <c r="D4" s="9" t="str">
        <f>Solieusap!D4</f>
        <v>LinStatic</v>
      </c>
      <c r="E4" s="6">
        <f>ABS(Solieusap!E4)</f>
        <v>14.214499999999999</v>
      </c>
      <c r="F4" s="6">
        <f>ABS(Solieusap!F4)</f>
        <v>7.3499999999999996E-2</v>
      </c>
      <c r="G4" s="6">
        <f>ABS(Solieusap!G4)</f>
        <v>0.16969999999999999</v>
      </c>
      <c r="H4" s="6">
        <f>ABS(Solieusap!H4)</f>
        <v>9.1E-4</v>
      </c>
      <c r="I4" s="6">
        <f>ABS(Solieusap!I4)</f>
        <v>0.25052000000000002</v>
      </c>
      <c r="J4" s="6">
        <f>ABS(Solieusap!J4)</f>
        <v>5.9929999999999997E-2</v>
      </c>
      <c r="K4" s="6">
        <f>E4</f>
        <v>14.214499999999999</v>
      </c>
      <c r="L4" s="6">
        <f>I4</f>
        <v>0.25052000000000002</v>
      </c>
    </row>
    <row r="5" spans="1:12" ht="16.5" customHeight="1" x14ac:dyDescent="0.35">
      <c r="A5" s="9" t="str">
        <f>Solieusap!A5</f>
        <v>8</v>
      </c>
      <c r="B5" s="9">
        <f>Solieusap!B5</f>
        <v>1.35</v>
      </c>
      <c r="C5" s="9" t="str">
        <f>Solieusap!C5</f>
        <v>DEAD1</v>
      </c>
      <c r="D5" s="9" t="str">
        <f>Solieusap!D5</f>
        <v>LinStatic</v>
      </c>
      <c r="E5" s="10">
        <f>ABS(Solieusap!E5)</f>
        <v>14.066000000000001</v>
      </c>
      <c r="F5" s="10">
        <f>ABS(Solieusap!F5)</f>
        <v>7.3499999999999996E-2</v>
      </c>
      <c r="G5" s="10">
        <f>ABS(Solieusap!G5)</f>
        <v>0.16969999999999999</v>
      </c>
      <c r="H5" s="10">
        <f>ABS(Solieusap!H5)</f>
        <v>9.1E-4</v>
      </c>
      <c r="I5" s="10">
        <f>ABS(Solieusap!I5)</f>
        <v>2.1360000000000001E-2</v>
      </c>
      <c r="J5" s="10">
        <f>ABS(Solieusap!J5)</f>
        <v>3.9230000000000001E-2</v>
      </c>
      <c r="K5" s="10">
        <f t="shared" ref="K5:K68" si="0">E5</f>
        <v>14.066000000000001</v>
      </c>
      <c r="L5" s="10">
        <f t="shared" ref="L5:L68" si="1">I5</f>
        <v>2.1360000000000001E-2</v>
      </c>
    </row>
    <row r="6" spans="1:12" ht="16.5" customHeight="1" x14ac:dyDescent="0.35">
      <c r="A6" s="9" t="str">
        <f>Solieusap!A6</f>
        <v>8</v>
      </c>
      <c r="B6" s="9">
        <f>Solieusap!B6</f>
        <v>2.7</v>
      </c>
      <c r="C6" s="9" t="str">
        <f>Solieusap!C6</f>
        <v>DEAD1</v>
      </c>
      <c r="D6" s="9" t="str">
        <f>Solieusap!D6</f>
        <v>LinStatic</v>
      </c>
      <c r="E6" s="10">
        <f>ABS(Solieusap!E6)</f>
        <v>13.9175</v>
      </c>
      <c r="F6" s="10">
        <f>ABS(Solieusap!F6)</f>
        <v>7.3499999999999996E-2</v>
      </c>
      <c r="G6" s="10">
        <f>ABS(Solieusap!G6)</f>
        <v>0.16969999999999999</v>
      </c>
      <c r="H6" s="10">
        <f>ABS(Solieusap!H6)</f>
        <v>9.1E-4</v>
      </c>
      <c r="I6" s="10">
        <f>ABS(Solieusap!I6)</f>
        <v>0.20780999999999999</v>
      </c>
      <c r="J6" s="10">
        <f>ABS(Solieusap!J6)</f>
        <v>0.13839000000000001</v>
      </c>
      <c r="K6" s="10">
        <f t="shared" si="0"/>
        <v>13.9175</v>
      </c>
      <c r="L6" s="10">
        <f t="shared" si="1"/>
        <v>0.20780999999999999</v>
      </c>
    </row>
    <row r="7" spans="1:12" ht="16.5" customHeight="1" x14ac:dyDescent="0.35">
      <c r="A7" s="9" t="str">
        <f>Solieusap!A7</f>
        <v>9</v>
      </c>
      <c r="B7" s="9">
        <f>Solieusap!B7</f>
        <v>0</v>
      </c>
      <c r="C7" s="9" t="str">
        <f>Solieusap!C7</f>
        <v>DEAD1</v>
      </c>
      <c r="D7" s="9" t="str">
        <f>Solieusap!D7</f>
        <v>LinStatic</v>
      </c>
      <c r="E7" s="10">
        <f>ABS(Solieusap!E7)</f>
        <v>11.454499999999999</v>
      </c>
      <c r="F7" s="10">
        <f>ABS(Solieusap!F7)</f>
        <v>0.1018</v>
      </c>
      <c r="G7" s="10">
        <f>ABS(Solieusap!G7)</f>
        <v>4.5199999999999997E-2</v>
      </c>
      <c r="H7" s="10">
        <f>ABS(Solieusap!H7)</f>
        <v>6.7000000000000002E-4</v>
      </c>
      <c r="I7" s="10">
        <f>ABS(Solieusap!I7)</f>
        <v>8.6400000000000005E-2</v>
      </c>
      <c r="J7" s="10">
        <f>ABS(Solieusap!J7)</f>
        <v>0.18376000000000001</v>
      </c>
      <c r="K7" s="10">
        <f t="shared" si="0"/>
        <v>11.454499999999999</v>
      </c>
      <c r="L7" s="10">
        <f t="shared" si="1"/>
        <v>8.6400000000000005E-2</v>
      </c>
    </row>
    <row r="8" spans="1:12" ht="16.5" customHeight="1" x14ac:dyDescent="0.35">
      <c r="A8" s="9" t="str">
        <f>Solieusap!A8</f>
        <v>9</v>
      </c>
      <c r="B8" s="9">
        <f>Solieusap!B8</f>
        <v>1.8</v>
      </c>
      <c r="C8" s="9" t="str">
        <f>Solieusap!C8</f>
        <v>DEAD1</v>
      </c>
      <c r="D8" s="9" t="str">
        <f>Solieusap!D8</f>
        <v>LinStatic</v>
      </c>
      <c r="E8" s="10">
        <f>ABS(Solieusap!E8)</f>
        <v>11.256500000000001</v>
      </c>
      <c r="F8" s="10">
        <f>ABS(Solieusap!F8)</f>
        <v>0.1018</v>
      </c>
      <c r="G8" s="10">
        <f>ABS(Solieusap!G8)</f>
        <v>4.5199999999999997E-2</v>
      </c>
      <c r="H8" s="10">
        <f>ABS(Solieusap!H8)</f>
        <v>6.7000000000000002E-4</v>
      </c>
      <c r="I8" s="10">
        <f>ABS(Solieusap!I8)</f>
        <v>5.1000000000000004E-3</v>
      </c>
      <c r="J8" s="10">
        <f>ABS(Solieusap!J8)</f>
        <v>5.2999999999999998E-4</v>
      </c>
      <c r="K8" s="10">
        <f t="shared" si="0"/>
        <v>11.256500000000001</v>
      </c>
      <c r="L8" s="10">
        <f t="shared" si="1"/>
        <v>5.1000000000000004E-3</v>
      </c>
    </row>
    <row r="9" spans="1:12" ht="16.5" customHeight="1" x14ac:dyDescent="0.35">
      <c r="A9" s="9" t="str">
        <f>Solieusap!A9</f>
        <v>9</v>
      </c>
      <c r="B9" s="9">
        <f>Solieusap!B9</f>
        <v>3.6</v>
      </c>
      <c r="C9" s="9" t="str">
        <f>Solieusap!C9</f>
        <v>DEAD1</v>
      </c>
      <c r="D9" s="9" t="str">
        <f>Solieusap!D9</f>
        <v>LinStatic</v>
      </c>
      <c r="E9" s="10">
        <f>ABS(Solieusap!E9)</f>
        <v>11.0585</v>
      </c>
      <c r="F9" s="10">
        <f>ABS(Solieusap!F9)</f>
        <v>0.1018</v>
      </c>
      <c r="G9" s="10">
        <f>ABS(Solieusap!G9)</f>
        <v>4.5199999999999997E-2</v>
      </c>
      <c r="H9" s="10">
        <f>ABS(Solieusap!H9)</f>
        <v>6.7000000000000002E-4</v>
      </c>
      <c r="I9" s="10">
        <f>ABS(Solieusap!I9)</f>
        <v>7.6200000000000004E-2</v>
      </c>
      <c r="J9" s="10">
        <f>ABS(Solieusap!J9)</f>
        <v>0.18268999999999999</v>
      </c>
      <c r="K9" s="10">
        <f t="shared" si="0"/>
        <v>11.0585</v>
      </c>
      <c r="L9" s="10">
        <f t="shared" si="1"/>
        <v>7.6200000000000004E-2</v>
      </c>
    </row>
    <row r="10" spans="1:12" ht="16.5" customHeight="1" x14ac:dyDescent="0.35">
      <c r="A10" s="9" t="str">
        <f>Solieusap!A10</f>
        <v>10</v>
      </c>
      <c r="B10" s="9">
        <f>Solieusap!B10</f>
        <v>0</v>
      </c>
      <c r="C10" s="9" t="str">
        <f>Solieusap!C10</f>
        <v>DEAD1</v>
      </c>
      <c r="D10" s="9" t="str">
        <f>Solieusap!D10</f>
        <v>LinStatic</v>
      </c>
      <c r="E10" s="10">
        <f>ABS(Solieusap!E10)</f>
        <v>8.5071999999999992</v>
      </c>
      <c r="F10" s="10">
        <f>ABS(Solieusap!F10)</f>
        <v>8.3799999999999999E-2</v>
      </c>
      <c r="G10" s="10">
        <f>ABS(Solieusap!G10)</f>
        <v>7.1000000000000004E-3</v>
      </c>
      <c r="H10" s="10">
        <f>ABS(Solieusap!H10)</f>
        <v>1.6800000000000001E-3</v>
      </c>
      <c r="I10" s="10">
        <f>ABS(Solieusap!I10)</f>
        <v>3.8700000000000002E-3</v>
      </c>
      <c r="J10" s="10">
        <f>ABS(Solieusap!J10)</f>
        <v>0.16818</v>
      </c>
      <c r="K10" s="10">
        <f t="shared" si="0"/>
        <v>8.5071999999999992</v>
      </c>
      <c r="L10" s="10">
        <f t="shared" si="1"/>
        <v>3.8700000000000002E-3</v>
      </c>
    </row>
    <row r="11" spans="1:12" ht="16.5" customHeight="1" x14ac:dyDescent="0.35">
      <c r="A11" s="9" t="str">
        <f>Solieusap!A11</f>
        <v>10</v>
      </c>
      <c r="B11" s="9">
        <f>Solieusap!B11</f>
        <v>1.8</v>
      </c>
      <c r="C11" s="9" t="str">
        <f>Solieusap!C11</f>
        <v>DEAD1</v>
      </c>
      <c r="D11" s="9" t="str">
        <f>Solieusap!D11</f>
        <v>LinStatic</v>
      </c>
      <c r="E11" s="10">
        <f>ABS(Solieusap!E11)</f>
        <v>8.3092000000000006</v>
      </c>
      <c r="F11" s="10">
        <f>ABS(Solieusap!F11)</f>
        <v>8.3799999999999999E-2</v>
      </c>
      <c r="G11" s="10">
        <f>ABS(Solieusap!G11)</f>
        <v>7.1000000000000004E-3</v>
      </c>
      <c r="H11" s="10">
        <f>ABS(Solieusap!H11)</f>
        <v>1.6800000000000001E-3</v>
      </c>
      <c r="I11" s="10">
        <f>ABS(Solieusap!I11)</f>
        <v>8.9899999999999997E-3</v>
      </c>
      <c r="J11" s="10">
        <f>ABS(Solieusap!J11)</f>
        <v>1.7319999999999999E-2</v>
      </c>
      <c r="K11" s="10">
        <f t="shared" si="0"/>
        <v>8.3092000000000006</v>
      </c>
      <c r="L11" s="10">
        <f t="shared" si="1"/>
        <v>8.9899999999999997E-3</v>
      </c>
    </row>
    <row r="12" spans="1:12" ht="16.5" customHeight="1" x14ac:dyDescent="0.35">
      <c r="A12" s="9" t="str">
        <f>Solieusap!A12</f>
        <v>10</v>
      </c>
      <c r="B12" s="9">
        <f>Solieusap!B12</f>
        <v>3.6</v>
      </c>
      <c r="C12" s="9" t="str">
        <f>Solieusap!C12</f>
        <v>DEAD1</v>
      </c>
      <c r="D12" s="9" t="str">
        <f>Solieusap!D12</f>
        <v>LinStatic</v>
      </c>
      <c r="E12" s="10">
        <f>ABS(Solieusap!E12)</f>
        <v>8.1112000000000002</v>
      </c>
      <c r="F12" s="10">
        <f>ABS(Solieusap!F12)</f>
        <v>8.3799999999999999E-2</v>
      </c>
      <c r="G12" s="10">
        <f>ABS(Solieusap!G12)</f>
        <v>7.1000000000000004E-3</v>
      </c>
      <c r="H12" s="10">
        <f>ABS(Solieusap!H12)</f>
        <v>1.6800000000000001E-3</v>
      </c>
      <c r="I12" s="10">
        <f>ABS(Solieusap!I12)</f>
        <v>2.1850000000000001E-2</v>
      </c>
      <c r="J12" s="10">
        <f>ABS(Solieusap!J12)</f>
        <v>0.13355</v>
      </c>
      <c r="K12" s="10">
        <f t="shared" si="0"/>
        <v>8.1112000000000002</v>
      </c>
      <c r="L12" s="10">
        <f t="shared" si="1"/>
        <v>2.1850000000000001E-2</v>
      </c>
    </row>
    <row r="13" spans="1:12" ht="16.5" customHeight="1" x14ac:dyDescent="0.35">
      <c r="A13" s="9" t="str">
        <f>Solieusap!A13</f>
        <v>140</v>
      </c>
      <c r="B13" s="9">
        <f>Solieusap!B13</f>
        <v>0</v>
      </c>
      <c r="C13" s="9" t="str">
        <f>Solieusap!C13</f>
        <v>DEAD1</v>
      </c>
      <c r="D13" s="9" t="str">
        <f>Solieusap!D13</f>
        <v>LinStatic</v>
      </c>
      <c r="E13" s="10">
        <f>ABS(Solieusap!E13)</f>
        <v>12.703799999999999</v>
      </c>
      <c r="F13" s="10">
        <f>ABS(Solieusap!F13)</f>
        <v>9.7799999999999998E-2</v>
      </c>
      <c r="G13" s="10">
        <f>ABS(Solieusap!G13)</f>
        <v>0.16089999999999999</v>
      </c>
      <c r="H13" s="10">
        <f>ABS(Solieusap!H13)</f>
        <v>4.2999999999999999E-4</v>
      </c>
      <c r="I13" s="10">
        <f>ABS(Solieusap!I13)</f>
        <v>0.24682999999999999</v>
      </c>
      <c r="J13" s="10">
        <f>ABS(Solieusap!J13)</f>
        <v>9.2999999999999999E-2</v>
      </c>
      <c r="K13" s="10">
        <f t="shared" si="0"/>
        <v>12.703799999999999</v>
      </c>
      <c r="L13" s="10">
        <f t="shared" si="1"/>
        <v>0.24682999999999999</v>
      </c>
    </row>
    <row r="14" spans="1:12" ht="16.5" customHeight="1" x14ac:dyDescent="0.35">
      <c r="A14" s="9" t="str">
        <f>Solieusap!A14</f>
        <v>140</v>
      </c>
      <c r="B14" s="9">
        <f>Solieusap!B14</f>
        <v>1.35</v>
      </c>
      <c r="C14" s="9" t="str">
        <f>Solieusap!C14</f>
        <v>DEAD1</v>
      </c>
      <c r="D14" s="9" t="str">
        <f>Solieusap!D14</f>
        <v>LinStatic</v>
      </c>
      <c r="E14" s="10">
        <f>ABS(Solieusap!E14)</f>
        <v>12.555300000000001</v>
      </c>
      <c r="F14" s="10">
        <f>ABS(Solieusap!F14)</f>
        <v>9.7799999999999998E-2</v>
      </c>
      <c r="G14" s="10">
        <f>ABS(Solieusap!G14)</f>
        <v>0.16089999999999999</v>
      </c>
      <c r="H14" s="10">
        <f>ABS(Solieusap!H14)</f>
        <v>4.2999999999999999E-4</v>
      </c>
      <c r="I14" s="10">
        <f>ABS(Solieusap!I14)</f>
        <v>2.9569999999999999E-2</v>
      </c>
      <c r="J14" s="10">
        <f>ABS(Solieusap!J14)</f>
        <v>3.8989999999999997E-2</v>
      </c>
      <c r="K14" s="10">
        <f t="shared" si="0"/>
        <v>12.555300000000001</v>
      </c>
      <c r="L14" s="10">
        <f t="shared" si="1"/>
        <v>2.9569999999999999E-2</v>
      </c>
    </row>
    <row r="15" spans="1:12" ht="16.5" customHeight="1" x14ac:dyDescent="0.35">
      <c r="A15" s="9" t="str">
        <f>Solieusap!A15</f>
        <v>140</v>
      </c>
      <c r="B15" s="9">
        <f>Solieusap!B15</f>
        <v>2.7</v>
      </c>
      <c r="C15" s="9" t="str">
        <f>Solieusap!C15</f>
        <v>DEAD1</v>
      </c>
      <c r="D15" s="9" t="str">
        <f>Solieusap!D15</f>
        <v>LinStatic</v>
      </c>
      <c r="E15" s="10">
        <f>ABS(Solieusap!E15)</f>
        <v>12.4068</v>
      </c>
      <c r="F15" s="10">
        <f>ABS(Solieusap!F15)</f>
        <v>9.7799999999999998E-2</v>
      </c>
      <c r="G15" s="10">
        <f>ABS(Solieusap!G15)</f>
        <v>0.16089999999999999</v>
      </c>
      <c r="H15" s="10">
        <f>ABS(Solieusap!H15)</f>
        <v>4.2999999999999999E-4</v>
      </c>
      <c r="I15" s="10">
        <f>ABS(Solieusap!I15)</f>
        <v>0.18768000000000001</v>
      </c>
      <c r="J15" s="10">
        <f>ABS(Solieusap!J15)</f>
        <v>0.17097000000000001</v>
      </c>
      <c r="K15" s="10">
        <f t="shared" si="0"/>
        <v>12.4068</v>
      </c>
      <c r="L15" s="10">
        <f t="shared" si="1"/>
        <v>0.18768000000000001</v>
      </c>
    </row>
    <row r="16" spans="1:12" ht="16.5" customHeight="1" x14ac:dyDescent="0.35">
      <c r="A16" s="9" t="str">
        <f>Solieusap!A16</f>
        <v>141</v>
      </c>
      <c r="B16" s="9">
        <f>Solieusap!B16</f>
        <v>0</v>
      </c>
      <c r="C16" s="9" t="str">
        <f>Solieusap!C16</f>
        <v>DEAD1</v>
      </c>
      <c r="D16" s="9" t="str">
        <f>Solieusap!D16</f>
        <v>LinStatic</v>
      </c>
      <c r="E16" s="10">
        <f>ABS(Solieusap!E16)</f>
        <v>9.8640000000000008</v>
      </c>
      <c r="F16" s="10">
        <f>ABS(Solieusap!F16)</f>
        <v>9.6500000000000002E-2</v>
      </c>
      <c r="G16" s="10">
        <f>ABS(Solieusap!G16)</f>
        <v>7.8799999999999995E-2</v>
      </c>
      <c r="H16" s="10">
        <f>ABS(Solieusap!H16)</f>
        <v>4.0999999999999999E-4</v>
      </c>
      <c r="I16" s="10">
        <f>ABS(Solieusap!I16)</f>
        <v>0.14137</v>
      </c>
      <c r="J16" s="10">
        <f>ABS(Solieusap!J16)</f>
        <v>0.17041999999999999</v>
      </c>
      <c r="K16" s="10">
        <f t="shared" si="0"/>
        <v>9.8640000000000008</v>
      </c>
      <c r="L16" s="10">
        <f t="shared" si="1"/>
        <v>0.14137</v>
      </c>
    </row>
    <row r="17" spans="1:12" ht="16.5" customHeight="1" x14ac:dyDescent="0.35">
      <c r="A17" s="9" t="str">
        <f>Solieusap!A17</f>
        <v>141</v>
      </c>
      <c r="B17" s="9">
        <f>Solieusap!B17</f>
        <v>1.8</v>
      </c>
      <c r="C17" s="9" t="str">
        <f>Solieusap!C17</f>
        <v>DEAD1</v>
      </c>
      <c r="D17" s="9" t="str">
        <f>Solieusap!D17</f>
        <v>LinStatic</v>
      </c>
      <c r="E17" s="10">
        <f>ABS(Solieusap!E17)</f>
        <v>9.6660000000000004</v>
      </c>
      <c r="F17" s="10">
        <f>ABS(Solieusap!F17)</f>
        <v>9.6500000000000002E-2</v>
      </c>
      <c r="G17" s="10">
        <f>ABS(Solieusap!G17)</f>
        <v>7.8799999999999995E-2</v>
      </c>
      <c r="H17" s="10">
        <f>ABS(Solieusap!H17)</f>
        <v>4.0999999999999999E-4</v>
      </c>
      <c r="I17" s="10">
        <f>ABS(Solieusap!I17)</f>
        <v>4.0000000000000002E-4</v>
      </c>
      <c r="J17" s="10">
        <f>ABS(Solieusap!J17)</f>
        <v>3.31E-3</v>
      </c>
      <c r="K17" s="10">
        <f t="shared" si="0"/>
        <v>9.6660000000000004</v>
      </c>
      <c r="L17" s="10">
        <f t="shared" si="1"/>
        <v>4.0000000000000002E-4</v>
      </c>
    </row>
    <row r="18" spans="1:12" ht="16.5" customHeight="1" x14ac:dyDescent="0.35">
      <c r="A18" s="9" t="str">
        <f>Solieusap!A18</f>
        <v>141</v>
      </c>
      <c r="B18" s="9">
        <f>Solieusap!B18</f>
        <v>3.6</v>
      </c>
      <c r="C18" s="9" t="str">
        <f>Solieusap!C18</f>
        <v>DEAD1</v>
      </c>
      <c r="D18" s="9" t="str">
        <f>Solieusap!D18</f>
        <v>LinStatic</v>
      </c>
      <c r="E18" s="10">
        <f>ABS(Solieusap!E18)</f>
        <v>9.468</v>
      </c>
      <c r="F18" s="10">
        <f>ABS(Solieusap!F18)</f>
        <v>9.6500000000000002E-2</v>
      </c>
      <c r="G18" s="10">
        <f>ABS(Solieusap!G18)</f>
        <v>7.8799999999999995E-2</v>
      </c>
      <c r="H18" s="10">
        <f>ABS(Solieusap!H18)</f>
        <v>4.0999999999999999E-4</v>
      </c>
      <c r="I18" s="10">
        <f>ABS(Solieusap!I18)</f>
        <v>0.14216999999999999</v>
      </c>
      <c r="J18" s="10">
        <f>ABS(Solieusap!J18)</f>
        <v>0.17704</v>
      </c>
      <c r="K18" s="10">
        <f t="shared" si="0"/>
        <v>9.468</v>
      </c>
      <c r="L18" s="10">
        <f t="shared" si="1"/>
        <v>0.14216999999999999</v>
      </c>
    </row>
    <row r="19" spans="1:12" ht="16.5" customHeight="1" x14ac:dyDescent="0.35">
      <c r="A19" s="9" t="str">
        <f>Solieusap!A19</f>
        <v>142</v>
      </c>
      <c r="B19" s="9">
        <f>Solieusap!B19</f>
        <v>0</v>
      </c>
      <c r="C19" s="9" t="str">
        <f>Solieusap!C19</f>
        <v>DEAD1</v>
      </c>
      <c r="D19" s="9" t="str">
        <f>Solieusap!D19</f>
        <v>LinStatic</v>
      </c>
      <c r="E19" s="10">
        <f>ABS(Solieusap!E19)</f>
        <v>6.7312000000000003</v>
      </c>
      <c r="F19" s="10">
        <f>ABS(Solieusap!F19)</f>
        <v>5.8700000000000002E-2</v>
      </c>
      <c r="G19" s="10">
        <f>ABS(Solieusap!G19)</f>
        <v>9.6199999999999994E-2</v>
      </c>
      <c r="H19" s="10">
        <f>ABS(Solieusap!H19)</f>
        <v>1.1209999999999999E-2</v>
      </c>
      <c r="I19" s="10">
        <f>ABS(Solieusap!I19)</f>
        <v>0.17799000000000001</v>
      </c>
      <c r="J19" s="10">
        <f>ABS(Solieusap!J19)</f>
        <v>0.12656999999999999</v>
      </c>
      <c r="K19" s="10">
        <f t="shared" si="0"/>
        <v>6.7312000000000003</v>
      </c>
      <c r="L19" s="10">
        <f t="shared" si="1"/>
        <v>0.17799000000000001</v>
      </c>
    </row>
    <row r="20" spans="1:12" ht="16.5" customHeight="1" x14ac:dyDescent="0.35">
      <c r="A20" s="9" t="str">
        <f>Solieusap!A20</f>
        <v>142</v>
      </c>
      <c r="B20" s="9">
        <f>Solieusap!B20</f>
        <v>1.8</v>
      </c>
      <c r="C20" s="9" t="str">
        <f>Solieusap!C20</f>
        <v>DEAD1</v>
      </c>
      <c r="D20" s="9" t="str">
        <f>Solieusap!D20</f>
        <v>LinStatic</v>
      </c>
      <c r="E20" s="10">
        <f>ABS(Solieusap!E20)</f>
        <v>6.5331999999999999</v>
      </c>
      <c r="F20" s="10">
        <f>ABS(Solieusap!F20)</f>
        <v>5.8700000000000002E-2</v>
      </c>
      <c r="G20" s="10">
        <f>ABS(Solieusap!G20)</f>
        <v>9.6199999999999994E-2</v>
      </c>
      <c r="H20" s="10">
        <f>ABS(Solieusap!H20)</f>
        <v>1.1209999999999999E-2</v>
      </c>
      <c r="I20" s="10">
        <f>ABS(Solieusap!I20)</f>
        <v>4.7999999999999996E-3</v>
      </c>
      <c r="J20" s="10">
        <f>ABS(Solieusap!J20)</f>
        <v>2.0899999999999998E-2</v>
      </c>
      <c r="K20" s="10">
        <f t="shared" si="0"/>
        <v>6.5331999999999999</v>
      </c>
      <c r="L20" s="10">
        <f t="shared" si="1"/>
        <v>4.7999999999999996E-3</v>
      </c>
    </row>
    <row r="21" spans="1:12" ht="16.5" customHeight="1" x14ac:dyDescent="0.35">
      <c r="A21" s="9" t="str">
        <f>Solieusap!A21</f>
        <v>142</v>
      </c>
      <c r="B21" s="9">
        <f>Solieusap!B21</f>
        <v>3.6</v>
      </c>
      <c r="C21" s="9" t="str">
        <f>Solieusap!C21</f>
        <v>DEAD1</v>
      </c>
      <c r="D21" s="9" t="str">
        <f>Solieusap!D21</f>
        <v>LinStatic</v>
      </c>
      <c r="E21" s="10">
        <f>ABS(Solieusap!E21)</f>
        <v>6.3352000000000004</v>
      </c>
      <c r="F21" s="10">
        <f>ABS(Solieusap!F21)</f>
        <v>5.8700000000000002E-2</v>
      </c>
      <c r="G21" s="10">
        <f>ABS(Solieusap!G21)</f>
        <v>9.6199999999999994E-2</v>
      </c>
      <c r="H21" s="10">
        <f>ABS(Solieusap!H21)</f>
        <v>1.1209999999999999E-2</v>
      </c>
      <c r="I21" s="10">
        <f>ABS(Solieusap!I21)</f>
        <v>0.16838</v>
      </c>
      <c r="J21" s="10">
        <f>ABS(Solieusap!J21)</f>
        <v>8.4779999999999994E-2</v>
      </c>
      <c r="K21" s="10">
        <f t="shared" si="0"/>
        <v>6.3352000000000004</v>
      </c>
      <c r="L21" s="10">
        <f t="shared" si="1"/>
        <v>0.16838</v>
      </c>
    </row>
    <row r="22" spans="1:12" ht="16.5" customHeight="1" x14ac:dyDescent="0.35">
      <c r="A22" s="9" t="str">
        <f>Solieusap!A22</f>
        <v>143</v>
      </c>
      <c r="B22" s="9">
        <f>Solieusap!B22</f>
        <v>0</v>
      </c>
      <c r="C22" s="9" t="str">
        <f>Solieusap!C22</f>
        <v>DEAD1</v>
      </c>
      <c r="D22" s="9" t="str">
        <f>Solieusap!D22</f>
        <v>LinStatic</v>
      </c>
      <c r="E22" s="10">
        <f>ABS(Solieusap!E22)</f>
        <v>11.863200000000001</v>
      </c>
      <c r="F22" s="10">
        <f>ABS(Solieusap!F22)</f>
        <v>9.7600000000000006E-2</v>
      </c>
      <c r="G22" s="10">
        <f>ABS(Solieusap!G22)</f>
        <v>0.15920000000000001</v>
      </c>
      <c r="H22" s="10">
        <f>ABS(Solieusap!H22)</f>
        <v>4.0999999999999999E-4</v>
      </c>
      <c r="I22" s="10">
        <f>ABS(Solieusap!I22)</f>
        <v>0.24548</v>
      </c>
      <c r="J22" s="10">
        <f>ABS(Solieusap!J22)</f>
        <v>9.2700000000000005E-2</v>
      </c>
      <c r="K22" s="10">
        <f t="shared" si="0"/>
        <v>11.863200000000001</v>
      </c>
      <c r="L22" s="10">
        <f t="shared" si="1"/>
        <v>0.24548</v>
      </c>
    </row>
    <row r="23" spans="1:12" ht="16.5" customHeight="1" x14ac:dyDescent="0.35">
      <c r="A23" s="9" t="str">
        <f>Solieusap!A23</f>
        <v>143</v>
      </c>
      <c r="B23" s="9">
        <f>Solieusap!B23</f>
        <v>1.35</v>
      </c>
      <c r="C23" s="9" t="str">
        <f>Solieusap!C23</f>
        <v>DEAD1</v>
      </c>
      <c r="D23" s="9" t="str">
        <f>Solieusap!D23</f>
        <v>LinStatic</v>
      </c>
      <c r="E23" s="10">
        <f>ABS(Solieusap!E23)</f>
        <v>11.714700000000001</v>
      </c>
      <c r="F23" s="10">
        <f>ABS(Solieusap!F23)</f>
        <v>9.7600000000000006E-2</v>
      </c>
      <c r="G23" s="10">
        <f>ABS(Solieusap!G23)</f>
        <v>0.15920000000000001</v>
      </c>
      <c r="H23" s="10">
        <f>ABS(Solieusap!H23)</f>
        <v>4.0999999999999999E-4</v>
      </c>
      <c r="I23" s="10">
        <f>ABS(Solieusap!I23)</f>
        <v>3.0589999999999999E-2</v>
      </c>
      <c r="J23" s="10">
        <f>ABS(Solieusap!J23)</f>
        <v>3.9050000000000001E-2</v>
      </c>
      <c r="K23" s="10">
        <f t="shared" si="0"/>
        <v>11.714700000000001</v>
      </c>
      <c r="L23" s="10">
        <f t="shared" si="1"/>
        <v>3.0589999999999999E-2</v>
      </c>
    </row>
    <row r="24" spans="1:12" ht="16.5" customHeight="1" x14ac:dyDescent="0.35">
      <c r="A24" s="9" t="str">
        <f>Solieusap!A24</f>
        <v>143</v>
      </c>
      <c r="B24" s="9">
        <f>Solieusap!B24</f>
        <v>2.7</v>
      </c>
      <c r="C24" s="9" t="str">
        <f>Solieusap!C24</f>
        <v>DEAD1</v>
      </c>
      <c r="D24" s="9" t="str">
        <f>Solieusap!D24</f>
        <v>LinStatic</v>
      </c>
      <c r="E24" s="10">
        <f>ABS(Solieusap!E24)</f>
        <v>11.5662</v>
      </c>
      <c r="F24" s="10">
        <f>ABS(Solieusap!F24)</f>
        <v>9.7600000000000006E-2</v>
      </c>
      <c r="G24" s="10">
        <f>ABS(Solieusap!G24)</f>
        <v>0.15920000000000001</v>
      </c>
      <c r="H24" s="10">
        <f>ABS(Solieusap!H24)</f>
        <v>4.0999999999999999E-4</v>
      </c>
      <c r="I24" s="10">
        <f>ABS(Solieusap!I24)</f>
        <v>0.18429999999999999</v>
      </c>
      <c r="J24" s="10">
        <f>ABS(Solieusap!J24)</f>
        <v>0.17079</v>
      </c>
      <c r="K24" s="10">
        <f t="shared" si="0"/>
        <v>11.5662</v>
      </c>
      <c r="L24" s="10">
        <f t="shared" si="1"/>
        <v>0.18429999999999999</v>
      </c>
    </row>
    <row r="25" spans="1:12" ht="16.5" customHeight="1" x14ac:dyDescent="0.35">
      <c r="A25" s="9" t="str">
        <f>Solieusap!A25</f>
        <v>144</v>
      </c>
      <c r="B25" s="9">
        <f>Solieusap!B25</f>
        <v>0</v>
      </c>
      <c r="C25" s="9" t="str">
        <f>Solieusap!C25</f>
        <v>DEAD1</v>
      </c>
      <c r="D25" s="9" t="str">
        <f>Solieusap!D25</f>
        <v>LinStatic</v>
      </c>
      <c r="E25" s="10">
        <f>ABS(Solieusap!E25)</f>
        <v>9.0172000000000008</v>
      </c>
      <c r="F25" s="10">
        <f>ABS(Solieusap!F25)</f>
        <v>9.7100000000000006E-2</v>
      </c>
      <c r="G25" s="10">
        <f>ABS(Solieusap!G25)</f>
        <v>8.3599999999999994E-2</v>
      </c>
      <c r="H25" s="10">
        <f>ABS(Solieusap!H25)</f>
        <v>4.8999999999999998E-4</v>
      </c>
      <c r="I25" s="10">
        <f>ABS(Solieusap!I25)</f>
        <v>0.14787</v>
      </c>
      <c r="J25" s="10">
        <f>ABS(Solieusap!J25)</f>
        <v>0.17047999999999999</v>
      </c>
      <c r="K25" s="10">
        <f t="shared" si="0"/>
        <v>9.0172000000000008</v>
      </c>
      <c r="L25" s="10">
        <f t="shared" si="1"/>
        <v>0.14787</v>
      </c>
    </row>
    <row r="26" spans="1:12" ht="16.5" customHeight="1" x14ac:dyDescent="0.35">
      <c r="A26" s="9" t="str">
        <f>Solieusap!A26</f>
        <v>144</v>
      </c>
      <c r="B26" s="9">
        <f>Solieusap!B26</f>
        <v>1.8</v>
      </c>
      <c r="C26" s="9" t="str">
        <f>Solieusap!C26</f>
        <v>DEAD1</v>
      </c>
      <c r="D26" s="9" t="str">
        <f>Solieusap!D26</f>
        <v>LinStatic</v>
      </c>
      <c r="E26" s="10">
        <f>ABS(Solieusap!E26)</f>
        <v>8.8192000000000004</v>
      </c>
      <c r="F26" s="10">
        <f>ABS(Solieusap!F26)</f>
        <v>9.7100000000000006E-2</v>
      </c>
      <c r="G26" s="10">
        <f>ABS(Solieusap!G26)</f>
        <v>8.3599999999999994E-2</v>
      </c>
      <c r="H26" s="10">
        <f>ABS(Solieusap!H26)</f>
        <v>4.8999999999999998E-4</v>
      </c>
      <c r="I26" s="10">
        <f>ABS(Solieusap!I26)</f>
        <v>2.5899999999999999E-3</v>
      </c>
      <c r="J26" s="10">
        <f>ABS(Solieusap!J26)</f>
        <v>4.2500000000000003E-3</v>
      </c>
      <c r="K26" s="10">
        <f t="shared" si="0"/>
        <v>8.8192000000000004</v>
      </c>
      <c r="L26" s="10">
        <f t="shared" si="1"/>
        <v>2.5899999999999999E-3</v>
      </c>
    </row>
    <row r="27" spans="1:12" ht="16.5" customHeight="1" x14ac:dyDescent="0.35">
      <c r="A27" s="9" t="str">
        <f>Solieusap!A27</f>
        <v>144</v>
      </c>
      <c r="B27" s="9">
        <f>Solieusap!B27</f>
        <v>3.6</v>
      </c>
      <c r="C27" s="9" t="str">
        <f>Solieusap!C27</f>
        <v>DEAD1</v>
      </c>
      <c r="D27" s="9" t="str">
        <f>Solieusap!D27</f>
        <v>LinStatic</v>
      </c>
      <c r="E27" s="10">
        <f>ABS(Solieusap!E27)</f>
        <v>8.6212</v>
      </c>
      <c r="F27" s="10">
        <f>ABS(Solieusap!F27)</f>
        <v>9.7100000000000006E-2</v>
      </c>
      <c r="G27" s="10">
        <f>ABS(Solieusap!G27)</f>
        <v>8.3599999999999994E-2</v>
      </c>
      <c r="H27" s="10">
        <f>ABS(Solieusap!H27)</f>
        <v>4.8999999999999998E-4</v>
      </c>
      <c r="I27" s="10">
        <f>ABS(Solieusap!I27)</f>
        <v>0.15306</v>
      </c>
      <c r="J27" s="10">
        <f>ABS(Solieusap!J27)</f>
        <v>0.17898</v>
      </c>
      <c r="K27" s="10">
        <f t="shared" si="0"/>
        <v>8.6212</v>
      </c>
      <c r="L27" s="10">
        <f t="shared" si="1"/>
        <v>0.15306</v>
      </c>
    </row>
    <row r="28" spans="1:12" ht="16.5" customHeight="1" x14ac:dyDescent="0.35">
      <c r="A28" s="9" t="str">
        <f>Solieusap!A28</f>
        <v>145</v>
      </c>
      <c r="B28" s="9">
        <f>Solieusap!B28</f>
        <v>0</v>
      </c>
      <c r="C28" s="9" t="str">
        <f>Solieusap!C28</f>
        <v>DEAD1</v>
      </c>
      <c r="D28" s="9" t="str">
        <f>Solieusap!D28</f>
        <v>LinStatic</v>
      </c>
      <c r="E28" s="10">
        <f>ABS(Solieusap!E28)</f>
        <v>5.8860999999999999</v>
      </c>
      <c r="F28" s="10">
        <f>ABS(Solieusap!F28)</f>
        <v>4.4299999999999999E-2</v>
      </c>
      <c r="G28" s="10">
        <f>ABS(Solieusap!G28)</f>
        <v>8.3099999999999993E-2</v>
      </c>
      <c r="H28" s="10">
        <f>ABS(Solieusap!H28)</f>
        <v>4.64E-3</v>
      </c>
      <c r="I28" s="10">
        <f>ABS(Solieusap!I28)</f>
        <v>0.15737999999999999</v>
      </c>
      <c r="J28" s="10">
        <f>ABS(Solieusap!J28)</f>
        <v>0.10911999999999999</v>
      </c>
      <c r="K28" s="10">
        <f t="shared" si="0"/>
        <v>5.8860999999999999</v>
      </c>
      <c r="L28" s="10">
        <f t="shared" si="1"/>
        <v>0.15737999999999999</v>
      </c>
    </row>
    <row r="29" spans="1:12" ht="16.5" customHeight="1" x14ac:dyDescent="0.35">
      <c r="A29" s="9" t="str">
        <f>Solieusap!A29</f>
        <v>145</v>
      </c>
      <c r="B29" s="9">
        <f>Solieusap!B29</f>
        <v>1.8</v>
      </c>
      <c r="C29" s="9" t="str">
        <f>Solieusap!C29</f>
        <v>DEAD1</v>
      </c>
      <c r="D29" s="9" t="str">
        <f>Solieusap!D29</f>
        <v>LinStatic</v>
      </c>
      <c r="E29" s="10">
        <f>ABS(Solieusap!E29)</f>
        <v>5.6881000000000004</v>
      </c>
      <c r="F29" s="10">
        <f>ABS(Solieusap!F29)</f>
        <v>4.4299999999999999E-2</v>
      </c>
      <c r="G29" s="10">
        <f>ABS(Solieusap!G29)</f>
        <v>8.3099999999999993E-2</v>
      </c>
      <c r="H29" s="10">
        <f>ABS(Solieusap!H29)</f>
        <v>4.64E-3</v>
      </c>
      <c r="I29" s="10">
        <f>ABS(Solieusap!I29)</f>
        <v>7.8700000000000003E-3</v>
      </c>
      <c r="J29" s="10">
        <f>ABS(Solieusap!J29)</f>
        <v>2.93E-2</v>
      </c>
      <c r="K29" s="10">
        <f t="shared" si="0"/>
        <v>5.6881000000000004</v>
      </c>
      <c r="L29" s="10">
        <f t="shared" si="1"/>
        <v>7.8700000000000003E-3</v>
      </c>
    </row>
    <row r="30" spans="1:12" ht="16.5" customHeight="1" x14ac:dyDescent="0.35">
      <c r="A30" s="9" t="str">
        <f>Solieusap!A30</f>
        <v>145</v>
      </c>
      <c r="B30" s="9">
        <f>Solieusap!B30</f>
        <v>3.6</v>
      </c>
      <c r="C30" s="9" t="str">
        <f>Solieusap!C30</f>
        <v>DEAD1</v>
      </c>
      <c r="D30" s="9" t="str">
        <f>Solieusap!D30</f>
        <v>LinStatic</v>
      </c>
      <c r="E30" s="10">
        <f>ABS(Solieusap!E30)</f>
        <v>5.4901</v>
      </c>
      <c r="F30" s="10">
        <f>ABS(Solieusap!F30)</f>
        <v>4.4299999999999999E-2</v>
      </c>
      <c r="G30" s="10">
        <f>ABS(Solieusap!G30)</f>
        <v>8.3099999999999993E-2</v>
      </c>
      <c r="H30" s="10">
        <f>ABS(Solieusap!H30)</f>
        <v>4.64E-3</v>
      </c>
      <c r="I30" s="10">
        <f>ABS(Solieusap!I30)</f>
        <v>0.14163999999999999</v>
      </c>
      <c r="J30" s="10">
        <f>ABS(Solieusap!J30)</f>
        <v>5.0509999999999999E-2</v>
      </c>
      <c r="K30" s="10">
        <f t="shared" si="0"/>
        <v>5.4901</v>
      </c>
      <c r="L30" s="10">
        <f t="shared" si="1"/>
        <v>0.14163999999999999</v>
      </c>
    </row>
    <row r="31" spans="1:12" ht="16.5" customHeight="1" x14ac:dyDescent="0.35">
      <c r="A31" s="9" t="str">
        <f>Solieusap!A31</f>
        <v>146</v>
      </c>
      <c r="B31" s="9">
        <f>Solieusap!B31</f>
        <v>0</v>
      </c>
      <c r="C31" s="9" t="str">
        <f>Solieusap!C31</f>
        <v>DEAD1</v>
      </c>
      <c r="D31" s="9" t="str">
        <f>Solieusap!D31</f>
        <v>LinStatic</v>
      </c>
      <c r="E31" s="10">
        <f>ABS(Solieusap!E31)</f>
        <v>13.4491</v>
      </c>
      <c r="F31" s="10">
        <f>ABS(Solieusap!F31)</f>
        <v>7.3400000000000007E-2</v>
      </c>
      <c r="G31" s="10">
        <f>ABS(Solieusap!G31)</f>
        <v>0.16650000000000001</v>
      </c>
      <c r="H31" s="10">
        <f>ABS(Solieusap!H31)</f>
        <v>8.8999999999999995E-4</v>
      </c>
      <c r="I31" s="10">
        <f>ABS(Solieusap!I31)</f>
        <v>0.24797</v>
      </c>
      <c r="J31" s="10">
        <f>ABS(Solieusap!J31)</f>
        <v>6.0010000000000001E-2</v>
      </c>
      <c r="K31" s="10">
        <f t="shared" si="0"/>
        <v>13.4491</v>
      </c>
      <c r="L31" s="10">
        <f t="shared" si="1"/>
        <v>0.24797</v>
      </c>
    </row>
    <row r="32" spans="1:12" ht="16.5" customHeight="1" x14ac:dyDescent="0.35">
      <c r="A32" s="9" t="str">
        <f>Solieusap!A32</f>
        <v>146</v>
      </c>
      <c r="B32" s="9">
        <f>Solieusap!B32</f>
        <v>1.35</v>
      </c>
      <c r="C32" s="9" t="str">
        <f>Solieusap!C32</f>
        <v>DEAD1</v>
      </c>
      <c r="D32" s="9" t="str">
        <f>Solieusap!D32</f>
        <v>LinStatic</v>
      </c>
      <c r="E32" s="10">
        <f>ABS(Solieusap!E32)</f>
        <v>13.300599999999999</v>
      </c>
      <c r="F32" s="10">
        <f>ABS(Solieusap!F32)</f>
        <v>7.3400000000000007E-2</v>
      </c>
      <c r="G32" s="10">
        <f>ABS(Solieusap!G32)</f>
        <v>0.16650000000000001</v>
      </c>
      <c r="H32" s="10">
        <f>ABS(Solieusap!H32)</f>
        <v>8.8999999999999995E-4</v>
      </c>
      <c r="I32" s="10">
        <f>ABS(Solieusap!I32)</f>
        <v>2.3179999999999999E-2</v>
      </c>
      <c r="J32" s="10">
        <f>ABS(Solieusap!J32)</f>
        <v>3.9059999999999997E-2</v>
      </c>
      <c r="K32" s="10">
        <f t="shared" si="0"/>
        <v>13.300599999999999</v>
      </c>
      <c r="L32" s="10">
        <f t="shared" si="1"/>
        <v>2.3179999999999999E-2</v>
      </c>
    </row>
    <row r="33" spans="1:12" ht="16.5" customHeight="1" x14ac:dyDescent="0.35">
      <c r="A33" s="9" t="str">
        <f>Solieusap!A33</f>
        <v>146</v>
      </c>
      <c r="B33" s="9">
        <f>Solieusap!B33</f>
        <v>2.7</v>
      </c>
      <c r="C33" s="9" t="str">
        <f>Solieusap!C33</f>
        <v>DEAD1</v>
      </c>
      <c r="D33" s="9" t="str">
        <f>Solieusap!D33</f>
        <v>LinStatic</v>
      </c>
      <c r="E33" s="10">
        <f>ABS(Solieusap!E33)</f>
        <v>13.152100000000001</v>
      </c>
      <c r="F33" s="10">
        <f>ABS(Solieusap!F33)</f>
        <v>7.3400000000000007E-2</v>
      </c>
      <c r="G33" s="10">
        <f>ABS(Solieusap!G33)</f>
        <v>0.16650000000000001</v>
      </c>
      <c r="H33" s="10">
        <f>ABS(Solieusap!H33)</f>
        <v>8.8999999999999995E-4</v>
      </c>
      <c r="I33" s="10">
        <f>ABS(Solieusap!I33)</f>
        <v>0.20161999999999999</v>
      </c>
      <c r="J33" s="10">
        <f>ABS(Solieusap!J33)</f>
        <v>0.13813</v>
      </c>
      <c r="K33" s="10">
        <f t="shared" si="0"/>
        <v>13.152100000000001</v>
      </c>
      <c r="L33" s="10">
        <f t="shared" si="1"/>
        <v>0.20161999999999999</v>
      </c>
    </row>
    <row r="34" spans="1:12" ht="16.5" customHeight="1" x14ac:dyDescent="0.35">
      <c r="A34" s="9" t="str">
        <f>Solieusap!A34</f>
        <v>147</v>
      </c>
      <c r="B34" s="9">
        <f>Solieusap!B34</f>
        <v>0</v>
      </c>
      <c r="C34" s="9" t="str">
        <f>Solieusap!C34</f>
        <v>DEAD1</v>
      </c>
      <c r="D34" s="9" t="str">
        <f>Solieusap!D34</f>
        <v>LinStatic</v>
      </c>
      <c r="E34" s="10">
        <f>ABS(Solieusap!E34)</f>
        <v>10.675599999999999</v>
      </c>
      <c r="F34" s="10">
        <f>ABS(Solieusap!F34)</f>
        <v>0.1027</v>
      </c>
      <c r="G34" s="10">
        <f>ABS(Solieusap!G34)</f>
        <v>5.1999999999999998E-2</v>
      </c>
      <c r="H34" s="10">
        <f>ABS(Solieusap!H34)</f>
        <v>7.6000000000000004E-4</v>
      </c>
      <c r="I34" s="10">
        <f>ABS(Solieusap!I34)</f>
        <v>9.6100000000000005E-2</v>
      </c>
      <c r="J34" s="10">
        <f>ABS(Solieusap!J34)</f>
        <v>0.18526999999999999</v>
      </c>
      <c r="K34" s="10">
        <f t="shared" si="0"/>
        <v>10.675599999999999</v>
      </c>
      <c r="L34" s="10">
        <f t="shared" si="1"/>
        <v>9.6100000000000005E-2</v>
      </c>
    </row>
    <row r="35" spans="1:12" ht="16.5" customHeight="1" x14ac:dyDescent="0.35">
      <c r="A35" s="9" t="str">
        <f>Solieusap!A35</f>
        <v>147</v>
      </c>
      <c r="B35" s="9">
        <f>Solieusap!B35</f>
        <v>1.8</v>
      </c>
      <c r="C35" s="9" t="str">
        <f>Solieusap!C35</f>
        <v>DEAD1</v>
      </c>
      <c r="D35" s="9" t="str">
        <f>Solieusap!D35</f>
        <v>LinStatic</v>
      </c>
      <c r="E35" s="10">
        <f>ABS(Solieusap!E35)</f>
        <v>10.477600000000001</v>
      </c>
      <c r="F35" s="10">
        <f>ABS(Solieusap!F35)</f>
        <v>0.1027</v>
      </c>
      <c r="G35" s="10">
        <f>ABS(Solieusap!G35)</f>
        <v>5.1999999999999998E-2</v>
      </c>
      <c r="H35" s="10">
        <f>ABS(Solieusap!H35)</f>
        <v>7.6000000000000004E-4</v>
      </c>
      <c r="I35" s="10">
        <f>ABS(Solieusap!I35)</f>
        <v>2.48E-3</v>
      </c>
      <c r="J35" s="10">
        <f>ABS(Solieusap!J35)</f>
        <v>4.2000000000000002E-4</v>
      </c>
      <c r="K35" s="10">
        <f t="shared" si="0"/>
        <v>10.477600000000001</v>
      </c>
      <c r="L35" s="10">
        <f t="shared" si="1"/>
        <v>2.48E-3</v>
      </c>
    </row>
    <row r="36" spans="1:12" ht="16.5" customHeight="1" x14ac:dyDescent="0.35">
      <c r="A36" s="9" t="str">
        <f>Solieusap!A36</f>
        <v>147</v>
      </c>
      <c r="B36" s="9">
        <f>Solieusap!B36</f>
        <v>3.6</v>
      </c>
      <c r="C36" s="9" t="str">
        <f>Solieusap!C36</f>
        <v>DEAD1</v>
      </c>
      <c r="D36" s="9" t="str">
        <f>Solieusap!D36</f>
        <v>LinStatic</v>
      </c>
      <c r="E36" s="10">
        <f>ABS(Solieusap!E36)</f>
        <v>10.2796</v>
      </c>
      <c r="F36" s="10">
        <f>ABS(Solieusap!F36)</f>
        <v>0.1027</v>
      </c>
      <c r="G36" s="10">
        <f>ABS(Solieusap!G36)</f>
        <v>5.1999999999999998E-2</v>
      </c>
      <c r="H36" s="10">
        <f>ABS(Solieusap!H36)</f>
        <v>7.6000000000000004E-4</v>
      </c>
      <c r="I36" s="10">
        <f>ABS(Solieusap!I36)</f>
        <v>9.1139999999999999E-2</v>
      </c>
      <c r="J36" s="10">
        <f>ABS(Solieusap!J36)</f>
        <v>0.18443000000000001</v>
      </c>
      <c r="K36" s="10">
        <f t="shared" si="0"/>
        <v>10.2796</v>
      </c>
      <c r="L36" s="10">
        <f t="shared" si="1"/>
        <v>9.1139999999999999E-2</v>
      </c>
    </row>
    <row r="37" spans="1:12" ht="16.5" customHeight="1" x14ac:dyDescent="0.35">
      <c r="A37" s="9" t="str">
        <f>Solieusap!A37</f>
        <v>148</v>
      </c>
      <c r="B37" s="9">
        <f>Solieusap!B37</f>
        <v>0</v>
      </c>
      <c r="C37" s="9" t="str">
        <f>Solieusap!C37</f>
        <v>DEAD1</v>
      </c>
      <c r="D37" s="9" t="str">
        <f>Solieusap!D37</f>
        <v>LinStatic</v>
      </c>
      <c r="E37" s="10">
        <f>ABS(Solieusap!E37)</f>
        <v>7.6909999999999998</v>
      </c>
      <c r="F37" s="10">
        <f>ABS(Solieusap!F37)</f>
        <v>8.2299999999999998E-2</v>
      </c>
      <c r="G37" s="10">
        <f>ABS(Solieusap!G37)</f>
        <v>7.2550000000000002E-5</v>
      </c>
      <c r="H37" s="10">
        <f>ABS(Solieusap!H37)</f>
        <v>1.23E-3</v>
      </c>
      <c r="I37" s="10">
        <f>ABS(Solieusap!I37)</f>
        <v>1.208E-2</v>
      </c>
      <c r="J37" s="10">
        <f>ABS(Solieusap!J37)</f>
        <v>0.16833000000000001</v>
      </c>
      <c r="K37" s="10">
        <f t="shared" si="0"/>
        <v>7.6909999999999998</v>
      </c>
      <c r="L37" s="10">
        <f t="shared" si="1"/>
        <v>1.208E-2</v>
      </c>
    </row>
    <row r="38" spans="1:12" ht="16.5" customHeight="1" x14ac:dyDescent="0.35">
      <c r="A38" s="9" t="str">
        <f>Solieusap!A38</f>
        <v>148</v>
      </c>
      <c r="B38" s="9">
        <f>Solieusap!B38</f>
        <v>1.8</v>
      </c>
      <c r="C38" s="9" t="str">
        <f>Solieusap!C38</f>
        <v>DEAD1</v>
      </c>
      <c r="D38" s="9" t="str">
        <f>Solieusap!D38</f>
        <v>LinStatic</v>
      </c>
      <c r="E38" s="10">
        <f>ABS(Solieusap!E38)</f>
        <v>7.4930000000000003</v>
      </c>
      <c r="F38" s="10">
        <f>ABS(Solieusap!F38)</f>
        <v>8.2299999999999998E-2</v>
      </c>
      <c r="G38" s="10">
        <f>ABS(Solieusap!G38)</f>
        <v>7.2550000000000002E-5</v>
      </c>
      <c r="H38" s="10">
        <f>ABS(Solieusap!H38)</f>
        <v>1.23E-3</v>
      </c>
      <c r="I38" s="10">
        <f>ABS(Solieusap!I38)</f>
        <v>1.221E-2</v>
      </c>
      <c r="J38" s="10">
        <f>ABS(Solieusap!J38)</f>
        <v>2.0219999999999998E-2</v>
      </c>
      <c r="K38" s="10">
        <f t="shared" si="0"/>
        <v>7.4930000000000003</v>
      </c>
      <c r="L38" s="10">
        <f t="shared" si="1"/>
        <v>1.221E-2</v>
      </c>
    </row>
    <row r="39" spans="1:12" ht="16.5" customHeight="1" x14ac:dyDescent="0.35">
      <c r="A39" s="9" t="str">
        <f>Solieusap!A39</f>
        <v>148</v>
      </c>
      <c r="B39" s="9">
        <f>Solieusap!B39</f>
        <v>3.6</v>
      </c>
      <c r="C39" s="9" t="str">
        <f>Solieusap!C39</f>
        <v>DEAD1</v>
      </c>
      <c r="D39" s="9" t="str">
        <f>Solieusap!D39</f>
        <v>LinStatic</v>
      </c>
      <c r="E39" s="10">
        <f>ABS(Solieusap!E39)</f>
        <v>7.2949999999999999</v>
      </c>
      <c r="F39" s="10">
        <f>ABS(Solieusap!F39)</f>
        <v>8.2299999999999998E-2</v>
      </c>
      <c r="G39" s="10">
        <f>ABS(Solieusap!G39)</f>
        <v>7.2550000000000002E-5</v>
      </c>
      <c r="H39" s="10">
        <f>ABS(Solieusap!H39)</f>
        <v>1.23E-3</v>
      </c>
      <c r="I39" s="10">
        <f>ABS(Solieusap!I39)</f>
        <v>1.235E-2</v>
      </c>
      <c r="J39" s="10">
        <f>ABS(Solieusap!J39)</f>
        <v>0.12789</v>
      </c>
      <c r="K39" s="10">
        <f t="shared" si="0"/>
        <v>7.2949999999999999</v>
      </c>
      <c r="L39" s="10">
        <f t="shared" si="1"/>
        <v>1.235E-2</v>
      </c>
    </row>
    <row r="40" spans="1:12" ht="16.5" customHeight="1" x14ac:dyDescent="0.35">
      <c r="A40" s="9" t="str">
        <f>Solieusap!A40</f>
        <v>149</v>
      </c>
      <c r="B40" s="9">
        <f>Solieusap!B40</f>
        <v>0</v>
      </c>
      <c r="C40" s="9" t="str">
        <f>Solieusap!C40</f>
        <v>DEAD1</v>
      </c>
      <c r="D40" s="9" t="str">
        <f>Solieusap!D40</f>
        <v>LinStatic</v>
      </c>
      <c r="E40" s="10">
        <f>ABS(Solieusap!E40)</f>
        <v>17.010200000000001</v>
      </c>
      <c r="F40" s="10">
        <f>ABS(Solieusap!F40)</f>
        <v>7.9100000000000004E-2</v>
      </c>
      <c r="G40" s="10">
        <f>ABS(Solieusap!G40)</f>
        <v>0.20930000000000001</v>
      </c>
      <c r="H40" s="10">
        <f>ABS(Solieusap!H40)</f>
        <v>3.6000000000000002E-4</v>
      </c>
      <c r="I40" s="10">
        <f>ABS(Solieusap!I40)</f>
        <v>0.28588000000000002</v>
      </c>
      <c r="J40" s="10">
        <f>ABS(Solieusap!J40)</f>
        <v>6.7599999999999993E-2</v>
      </c>
      <c r="K40" s="10">
        <f t="shared" si="0"/>
        <v>17.010200000000001</v>
      </c>
      <c r="L40" s="10">
        <f t="shared" si="1"/>
        <v>0.28588000000000002</v>
      </c>
    </row>
    <row r="41" spans="1:12" ht="16.5" customHeight="1" x14ac:dyDescent="0.35">
      <c r="A41" s="9" t="str">
        <f>Solieusap!A41</f>
        <v>149</v>
      </c>
      <c r="B41" s="9">
        <f>Solieusap!B41</f>
        <v>1.35</v>
      </c>
      <c r="C41" s="9" t="str">
        <f>Solieusap!C41</f>
        <v>DEAD1</v>
      </c>
      <c r="D41" s="9" t="str">
        <f>Solieusap!D41</f>
        <v>LinStatic</v>
      </c>
      <c r="E41" s="10">
        <f>ABS(Solieusap!E41)</f>
        <v>16.861699999999999</v>
      </c>
      <c r="F41" s="10">
        <f>ABS(Solieusap!F41)</f>
        <v>7.9100000000000004E-2</v>
      </c>
      <c r="G41" s="10">
        <f>ABS(Solieusap!G41)</f>
        <v>0.20930000000000001</v>
      </c>
      <c r="H41" s="10">
        <f>ABS(Solieusap!H41)</f>
        <v>3.6000000000000002E-4</v>
      </c>
      <c r="I41" s="10">
        <f>ABS(Solieusap!I41)</f>
        <v>3.3600000000000001E-3</v>
      </c>
      <c r="J41" s="10">
        <f>ABS(Solieusap!J41)</f>
        <v>3.9120000000000002E-2</v>
      </c>
      <c r="K41" s="10">
        <f t="shared" si="0"/>
        <v>16.861699999999999</v>
      </c>
      <c r="L41" s="10">
        <f t="shared" si="1"/>
        <v>3.3600000000000001E-3</v>
      </c>
    </row>
    <row r="42" spans="1:12" ht="16.5" customHeight="1" x14ac:dyDescent="0.35">
      <c r="A42" s="9" t="str">
        <f>Solieusap!A42</f>
        <v>149</v>
      </c>
      <c r="B42" s="9">
        <f>Solieusap!B42</f>
        <v>2.7</v>
      </c>
      <c r="C42" s="9" t="str">
        <f>Solieusap!C42</f>
        <v>DEAD1</v>
      </c>
      <c r="D42" s="9" t="str">
        <f>Solieusap!D42</f>
        <v>LinStatic</v>
      </c>
      <c r="E42" s="10">
        <f>ABS(Solieusap!E42)</f>
        <v>16.713200000000001</v>
      </c>
      <c r="F42" s="10">
        <f>ABS(Solieusap!F42)</f>
        <v>7.9100000000000004E-2</v>
      </c>
      <c r="G42" s="10">
        <f>ABS(Solieusap!G42)</f>
        <v>0.20930000000000001</v>
      </c>
      <c r="H42" s="10">
        <f>ABS(Solieusap!H42)</f>
        <v>3.6000000000000002E-4</v>
      </c>
      <c r="I42" s="10">
        <f>ABS(Solieusap!I42)</f>
        <v>0.27916000000000002</v>
      </c>
      <c r="J42" s="10">
        <f>ABS(Solieusap!J42)</f>
        <v>0.14584</v>
      </c>
      <c r="K42" s="10">
        <f t="shared" si="0"/>
        <v>16.713200000000001</v>
      </c>
      <c r="L42" s="10">
        <f t="shared" si="1"/>
        <v>0.27916000000000002</v>
      </c>
    </row>
    <row r="43" spans="1:12" ht="16.5" customHeight="1" x14ac:dyDescent="0.35">
      <c r="A43" s="9" t="str">
        <f>Solieusap!A43</f>
        <v>150</v>
      </c>
      <c r="B43" s="9">
        <f>Solieusap!B43</f>
        <v>0</v>
      </c>
      <c r="C43" s="9" t="str">
        <f>Solieusap!C43</f>
        <v>DEAD1</v>
      </c>
      <c r="D43" s="9" t="str">
        <f>Solieusap!D43</f>
        <v>LinStatic</v>
      </c>
      <c r="E43" s="10">
        <f>ABS(Solieusap!E43)</f>
        <v>11.938800000000001</v>
      </c>
      <c r="F43" s="10">
        <f>ABS(Solieusap!F43)</f>
        <v>0.1051</v>
      </c>
      <c r="G43" s="10">
        <f>ABS(Solieusap!G43)</f>
        <v>6.7999999999999996E-3</v>
      </c>
      <c r="H43" s="10">
        <f>ABS(Solieusap!H43)</f>
        <v>3.1E-4</v>
      </c>
      <c r="I43" s="10">
        <f>ABS(Solieusap!I43)</f>
        <v>1.362E-2</v>
      </c>
      <c r="J43" s="10">
        <f>ABS(Solieusap!J43)</f>
        <v>0.186</v>
      </c>
      <c r="K43" s="10">
        <f t="shared" si="0"/>
        <v>11.938800000000001</v>
      </c>
      <c r="L43" s="10">
        <f t="shared" si="1"/>
        <v>1.362E-2</v>
      </c>
    </row>
    <row r="44" spans="1:12" ht="16.5" customHeight="1" x14ac:dyDescent="0.35">
      <c r="A44" s="9" t="str">
        <f>Solieusap!A44</f>
        <v>150</v>
      </c>
      <c r="B44" s="9">
        <f>Solieusap!B44</f>
        <v>1.8</v>
      </c>
      <c r="C44" s="9" t="str">
        <f>Solieusap!C44</f>
        <v>DEAD1</v>
      </c>
      <c r="D44" s="9" t="str">
        <f>Solieusap!D44</f>
        <v>LinStatic</v>
      </c>
      <c r="E44" s="6">
        <f>ABS(Solieusap!E44)</f>
        <v>11.7408</v>
      </c>
      <c r="F44" s="6">
        <f>ABS(Solieusap!F44)</f>
        <v>0.1051</v>
      </c>
      <c r="G44" s="6">
        <f>ABS(Solieusap!G44)</f>
        <v>6.7999999999999996E-3</v>
      </c>
      <c r="H44" s="6">
        <f>ABS(Solieusap!H44)</f>
        <v>3.1E-4</v>
      </c>
      <c r="I44" s="6">
        <f>ABS(Solieusap!I44)</f>
        <v>1.41E-3</v>
      </c>
      <c r="J44" s="6">
        <f>ABS(Solieusap!J44)</f>
        <v>3.2000000000000002E-3</v>
      </c>
      <c r="K44" s="6">
        <f t="shared" si="0"/>
        <v>11.7408</v>
      </c>
      <c r="L44" s="6">
        <f t="shared" si="1"/>
        <v>1.41E-3</v>
      </c>
    </row>
    <row r="45" spans="1:12" ht="16.5" customHeight="1" x14ac:dyDescent="0.35">
      <c r="A45" s="9" t="str">
        <f>Solieusap!A45</f>
        <v>150</v>
      </c>
      <c r="B45" s="9">
        <f>Solieusap!B45</f>
        <v>3.6</v>
      </c>
      <c r="C45" s="9" t="str">
        <f>Solieusap!C45</f>
        <v>DEAD1</v>
      </c>
      <c r="D45" s="9" t="str">
        <f>Solieusap!D45</f>
        <v>LinStatic</v>
      </c>
      <c r="E45" s="6">
        <f>ABS(Solieusap!E45)</f>
        <v>11.5428</v>
      </c>
      <c r="F45" s="6">
        <f>ABS(Solieusap!F45)</f>
        <v>0.1051</v>
      </c>
      <c r="G45" s="6">
        <f>ABS(Solieusap!G45)</f>
        <v>6.7999999999999996E-3</v>
      </c>
      <c r="H45" s="6">
        <f>ABS(Solieusap!H45)</f>
        <v>3.1E-4</v>
      </c>
      <c r="I45" s="6">
        <f>ABS(Solieusap!I45)</f>
        <v>1.0789999999999999E-2</v>
      </c>
      <c r="J45" s="6">
        <f>ABS(Solieusap!J45)</f>
        <v>0.19241</v>
      </c>
      <c r="K45" s="6">
        <f t="shared" si="0"/>
        <v>11.5428</v>
      </c>
      <c r="L45" s="6">
        <f t="shared" si="1"/>
        <v>1.0789999999999999E-2</v>
      </c>
    </row>
    <row r="46" spans="1:12" ht="16.5" customHeight="1" x14ac:dyDescent="0.35">
      <c r="A46" s="9" t="str">
        <f>Solieusap!A46</f>
        <v>151</v>
      </c>
      <c r="B46" s="9">
        <f>Solieusap!B46</f>
        <v>0</v>
      </c>
      <c r="C46" s="9" t="str">
        <f>Solieusap!C46</f>
        <v>DEAD1</v>
      </c>
      <c r="D46" s="9" t="str">
        <f>Solieusap!D46</f>
        <v>LinStatic</v>
      </c>
      <c r="E46" s="6">
        <f>ABS(Solieusap!E46)</f>
        <v>6.7431000000000001</v>
      </c>
      <c r="F46" s="6">
        <f>ABS(Solieusap!F46)</f>
        <v>0.13519999999999999</v>
      </c>
      <c r="G46" s="6">
        <f>ABS(Solieusap!G46)</f>
        <v>2.5499999999999998E-2</v>
      </c>
      <c r="H46" s="6">
        <f>ABS(Solieusap!H46)</f>
        <v>1.5499999999999999E-3</v>
      </c>
      <c r="I46" s="6">
        <f>ABS(Solieusap!I46)</f>
        <v>5.0180000000000002E-2</v>
      </c>
      <c r="J46" s="6">
        <f>ABS(Solieusap!J46)</f>
        <v>0.23107</v>
      </c>
      <c r="K46" s="6">
        <f t="shared" si="0"/>
        <v>6.7431000000000001</v>
      </c>
      <c r="L46" s="6">
        <f t="shared" si="1"/>
        <v>5.0180000000000002E-2</v>
      </c>
    </row>
    <row r="47" spans="1:12" ht="16.5" customHeight="1" x14ac:dyDescent="0.35">
      <c r="A47" s="9" t="str">
        <f>Solieusap!A47</f>
        <v>151</v>
      </c>
      <c r="B47" s="9">
        <f>Solieusap!B47</f>
        <v>1.8</v>
      </c>
      <c r="C47" s="9" t="str">
        <f>Solieusap!C47</f>
        <v>DEAD1</v>
      </c>
      <c r="D47" s="9" t="str">
        <f>Solieusap!D47</f>
        <v>LinStatic</v>
      </c>
      <c r="E47" s="6">
        <f>ABS(Solieusap!E47)</f>
        <v>6.5450999999999997</v>
      </c>
      <c r="F47" s="6">
        <f>ABS(Solieusap!F47)</f>
        <v>0.13519999999999999</v>
      </c>
      <c r="G47" s="6">
        <f>ABS(Solieusap!G47)</f>
        <v>2.5499999999999998E-2</v>
      </c>
      <c r="H47" s="6">
        <f>ABS(Solieusap!H47)</f>
        <v>1.5499999999999999E-3</v>
      </c>
      <c r="I47" s="6">
        <f>ABS(Solieusap!I47)</f>
        <v>4.2700000000000004E-3</v>
      </c>
      <c r="J47" s="6">
        <f>ABS(Solieusap!J47)</f>
        <v>1.2370000000000001E-2</v>
      </c>
      <c r="K47" s="6">
        <f t="shared" si="0"/>
        <v>6.5450999999999997</v>
      </c>
      <c r="L47" s="6">
        <f t="shared" si="1"/>
        <v>4.2700000000000004E-3</v>
      </c>
    </row>
    <row r="48" spans="1:12" ht="16.5" customHeight="1" x14ac:dyDescent="0.35">
      <c r="A48" s="9" t="str">
        <f>Solieusap!A48</f>
        <v>151</v>
      </c>
      <c r="B48" s="9">
        <f>Solieusap!B48</f>
        <v>3.6</v>
      </c>
      <c r="C48" s="9" t="str">
        <f>Solieusap!C48</f>
        <v>DEAD1</v>
      </c>
      <c r="D48" s="9" t="str">
        <f>Solieusap!D48</f>
        <v>LinStatic</v>
      </c>
      <c r="E48" s="6">
        <f>ABS(Solieusap!E48)</f>
        <v>6.3471000000000002</v>
      </c>
      <c r="F48" s="6">
        <f>ABS(Solieusap!F48)</f>
        <v>0.13519999999999999</v>
      </c>
      <c r="G48" s="6">
        <f>ABS(Solieusap!G48)</f>
        <v>2.5499999999999998E-2</v>
      </c>
      <c r="H48" s="6">
        <f>ABS(Solieusap!H48)</f>
        <v>1.5499999999999999E-3</v>
      </c>
      <c r="I48" s="6">
        <f>ABS(Solieusap!I48)</f>
        <v>4.163E-2</v>
      </c>
      <c r="J48" s="6">
        <f>ABS(Solieusap!J48)</f>
        <v>0.25581999999999999</v>
      </c>
      <c r="K48" s="6">
        <f t="shared" si="0"/>
        <v>6.3471000000000002</v>
      </c>
      <c r="L48" s="6">
        <f t="shared" si="1"/>
        <v>4.163E-2</v>
      </c>
    </row>
    <row r="49" spans="1:12" ht="16.5" customHeight="1" x14ac:dyDescent="0.35">
      <c r="A49" s="9" t="str">
        <f>Solieusap!A49</f>
        <v>152</v>
      </c>
      <c r="B49" s="9">
        <f>Solieusap!B49</f>
        <v>0</v>
      </c>
      <c r="C49" s="9" t="str">
        <f>Solieusap!C49</f>
        <v>DEAD1</v>
      </c>
      <c r="D49" s="9" t="str">
        <f>Solieusap!D49</f>
        <v>LinStatic</v>
      </c>
      <c r="E49" s="6">
        <f>ABS(Solieusap!E49)</f>
        <v>26.688099999999999</v>
      </c>
      <c r="F49" s="6">
        <f>ABS(Solieusap!F49)</f>
        <v>7.1900000000000006E-2</v>
      </c>
      <c r="G49" s="6">
        <f>ABS(Solieusap!G49)</f>
        <v>0.21790000000000001</v>
      </c>
      <c r="H49" s="6">
        <f>ABS(Solieusap!H49)</f>
        <v>9.3999999999999997E-4</v>
      </c>
      <c r="I49" s="6">
        <f>ABS(Solieusap!I49)</f>
        <v>0.29781000000000002</v>
      </c>
      <c r="J49" s="6">
        <f>ABS(Solieusap!J49)</f>
        <v>6.6970000000000002E-2</v>
      </c>
      <c r="K49" s="6">
        <f t="shared" si="0"/>
        <v>26.688099999999999</v>
      </c>
      <c r="L49" s="6">
        <f t="shared" si="1"/>
        <v>0.29781000000000002</v>
      </c>
    </row>
    <row r="50" spans="1:12" ht="16.5" customHeight="1" x14ac:dyDescent="0.35">
      <c r="A50" s="9" t="str">
        <f>Solieusap!A50</f>
        <v>152</v>
      </c>
      <c r="B50" s="9">
        <f>Solieusap!B50</f>
        <v>1.35</v>
      </c>
      <c r="C50" s="9" t="str">
        <f>Solieusap!C50</f>
        <v>DEAD1</v>
      </c>
      <c r="D50" s="9" t="str">
        <f>Solieusap!D50</f>
        <v>LinStatic</v>
      </c>
      <c r="E50" s="6">
        <f>ABS(Solieusap!E50)</f>
        <v>26.5396</v>
      </c>
      <c r="F50" s="6">
        <f>ABS(Solieusap!F50)</f>
        <v>7.1900000000000006E-2</v>
      </c>
      <c r="G50" s="6">
        <f>ABS(Solieusap!G50)</f>
        <v>0.21790000000000001</v>
      </c>
      <c r="H50" s="6">
        <f>ABS(Solieusap!H50)</f>
        <v>9.3999999999999997E-4</v>
      </c>
      <c r="I50" s="6">
        <f>ABS(Solieusap!I50)</f>
        <v>3.65E-3</v>
      </c>
      <c r="J50" s="6">
        <f>ABS(Solieusap!J50)</f>
        <v>3.0040000000000001E-2</v>
      </c>
      <c r="K50" s="6">
        <f t="shared" si="0"/>
        <v>26.5396</v>
      </c>
      <c r="L50" s="6">
        <f t="shared" si="1"/>
        <v>3.65E-3</v>
      </c>
    </row>
    <row r="51" spans="1:12" ht="16.5" customHeight="1" x14ac:dyDescent="0.35">
      <c r="A51" s="9" t="str">
        <f>Solieusap!A51</f>
        <v>152</v>
      </c>
      <c r="B51" s="9">
        <f>Solieusap!B51</f>
        <v>2.7</v>
      </c>
      <c r="C51" s="9" t="str">
        <f>Solieusap!C51</f>
        <v>DEAD1</v>
      </c>
      <c r="D51" s="9" t="str">
        <f>Solieusap!D51</f>
        <v>LinStatic</v>
      </c>
      <c r="E51" s="6">
        <f>ABS(Solieusap!E51)</f>
        <v>26.391100000000002</v>
      </c>
      <c r="F51" s="6">
        <f>ABS(Solieusap!F51)</f>
        <v>7.1900000000000006E-2</v>
      </c>
      <c r="G51" s="6">
        <f>ABS(Solieusap!G51)</f>
        <v>0.21790000000000001</v>
      </c>
      <c r="H51" s="6">
        <f>ABS(Solieusap!H51)</f>
        <v>9.3999999999999997E-4</v>
      </c>
      <c r="I51" s="6">
        <f>ABS(Solieusap!I51)</f>
        <v>0.29050999999999999</v>
      </c>
      <c r="J51" s="6">
        <f>ABS(Solieusap!J51)</f>
        <v>0.12706000000000001</v>
      </c>
      <c r="K51" s="6">
        <f t="shared" si="0"/>
        <v>26.391100000000002</v>
      </c>
      <c r="L51" s="6">
        <f t="shared" si="1"/>
        <v>0.29050999999999999</v>
      </c>
    </row>
    <row r="52" spans="1:12" ht="16.5" customHeight="1" x14ac:dyDescent="0.35">
      <c r="A52" s="9" t="str">
        <f>Solieusap!A52</f>
        <v>153</v>
      </c>
      <c r="B52" s="9">
        <f>Solieusap!B52</f>
        <v>0</v>
      </c>
      <c r="C52" s="9" t="str">
        <f>Solieusap!C52</f>
        <v>DEAD1</v>
      </c>
      <c r="D52" s="9" t="str">
        <f>Solieusap!D52</f>
        <v>LinStatic</v>
      </c>
      <c r="E52" s="6">
        <f>ABS(Solieusap!E52)</f>
        <v>20.9526</v>
      </c>
      <c r="F52" s="6">
        <f>ABS(Solieusap!F52)</f>
        <v>7.8700000000000006E-2</v>
      </c>
      <c r="G52" s="6">
        <f>ABS(Solieusap!G52)</f>
        <v>8.0000000000000002E-3</v>
      </c>
      <c r="H52" s="6">
        <f>ABS(Solieusap!H52)</f>
        <v>6.9999999999999999E-4</v>
      </c>
      <c r="I52" s="6">
        <f>ABS(Solieusap!I52)</f>
        <v>1.8010000000000002E-2</v>
      </c>
      <c r="J52" s="6">
        <f>ABS(Solieusap!J52)</f>
        <v>0.13743</v>
      </c>
      <c r="K52" s="6">
        <f t="shared" si="0"/>
        <v>20.9526</v>
      </c>
      <c r="L52" s="6">
        <f t="shared" si="1"/>
        <v>1.8010000000000002E-2</v>
      </c>
    </row>
    <row r="53" spans="1:12" ht="16.5" customHeight="1" x14ac:dyDescent="0.35">
      <c r="A53" s="9" t="str">
        <f>Solieusap!A53</f>
        <v>153</v>
      </c>
      <c r="B53" s="9">
        <f>Solieusap!B53</f>
        <v>1.8</v>
      </c>
      <c r="C53" s="9" t="str">
        <f>Solieusap!C53</f>
        <v>DEAD1</v>
      </c>
      <c r="D53" s="9" t="str">
        <f>Solieusap!D53</f>
        <v>LinStatic</v>
      </c>
      <c r="E53" s="6">
        <f>ABS(Solieusap!E53)</f>
        <v>20.7546</v>
      </c>
      <c r="F53" s="6">
        <f>ABS(Solieusap!F53)</f>
        <v>7.8700000000000006E-2</v>
      </c>
      <c r="G53" s="6">
        <f>ABS(Solieusap!G53)</f>
        <v>8.0000000000000002E-3</v>
      </c>
      <c r="H53" s="6">
        <f>ABS(Solieusap!H53)</f>
        <v>6.9999999999999999E-4</v>
      </c>
      <c r="I53" s="6">
        <f>ABS(Solieusap!I53)</f>
        <v>3.5999999999999999E-3</v>
      </c>
      <c r="J53" s="6">
        <f>ABS(Solieusap!J53)</f>
        <v>4.1399999999999996E-3</v>
      </c>
      <c r="K53" s="6">
        <f t="shared" si="0"/>
        <v>20.7546</v>
      </c>
      <c r="L53" s="6">
        <f t="shared" si="1"/>
        <v>3.5999999999999999E-3</v>
      </c>
    </row>
    <row r="54" spans="1:12" ht="16.5" customHeight="1" x14ac:dyDescent="0.35">
      <c r="A54" s="9" t="str">
        <f>Solieusap!A54</f>
        <v>153</v>
      </c>
      <c r="B54" s="9">
        <f>Solieusap!B54</f>
        <v>3.6</v>
      </c>
      <c r="C54" s="9" t="str">
        <f>Solieusap!C54</f>
        <v>DEAD1</v>
      </c>
      <c r="D54" s="9" t="str">
        <f>Solieusap!D54</f>
        <v>LinStatic</v>
      </c>
      <c r="E54" s="6">
        <f>ABS(Solieusap!E54)</f>
        <v>20.5566</v>
      </c>
      <c r="F54" s="6">
        <f>ABS(Solieusap!F54)</f>
        <v>7.8700000000000006E-2</v>
      </c>
      <c r="G54" s="6">
        <f>ABS(Solieusap!G54)</f>
        <v>8.0000000000000002E-3</v>
      </c>
      <c r="H54" s="6">
        <f>ABS(Solieusap!H54)</f>
        <v>6.9999999999999999E-4</v>
      </c>
      <c r="I54" s="6">
        <f>ABS(Solieusap!I54)</f>
        <v>1.082E-2</v>
      </c>
      <c r="J54" s="6">
        <f>ABS(Solieusap!J54)</f>
        <v>0.14571999999999999</v>
      </c>
      <c r="K54" s="6">
        <f t="shared" si="0"/>
        <v>20.5566</v>
      </c>
      <c r="L54" s="6">
        <f t="shared" si="1"/>
        <v>1.082E-2</v>
      </c>
    </row>
    <row r="55" spans="1:12" ht="16.5" customHeight="1" x14ac:dyDescent="0.35">
      <c r="A55" s="9" t="str">
        <f>Solieusap!A55</f>
        <v>154</v>
      </c>
      <c r="B55" s="9">
        <f>Solieusap!B55</f>
        <v>0</v>
      </c>
      <c r="C55" s="9" t="str">
        <f>Solieusap!C55</f>
        <v>DEAD1</v>
      </c>
      <c r="D55" s="9" t="str">
        <f>Solieusap!D55</f>
        <v>LinStatic</v>
      </c>
      <c r="E55" s="6">
        <f>ABS(Solieusap!E55)</f>
        <v>15.520099999999999</v>
      </c>
      <c r="F55" s="6">
        <f>ABS(Solieusap!F55)</f>
        <v>0.1019</v>
      </c>
      <c r="G55" s="6">
        <f>ABS(Solieusap!G55)</f>
        <v>5.2699999999999997E-2</v>
      </c>
      <c r="H55" s="6">
        <f>ABS(Solieusap!H55)</f>
        <v>8.8299999999999993E-3</v>
      </c>
      <c r="I55" s="6">
        <f>ABS(Solieusap!I55)</f>
        <v>7.6950000000000005E-2</v>
      </c>
      <c r="J55" s="6">
        <f>ABS(Solieusap!J55)</f>
        <v>0.18115000000000001</v>
      </c>
      <c r="K55" s="6">
        <f t="shared" si="0"/>
        <v>15.520099999999999</v>
      </c>
      <c r="L55" s="6">
        <f t="shared" si="1"/>
        <v>7.6950000000000005E-2</v>
      </c>
    </row>
    <row r="56" spans="1:12" ht="16.5" customHeight="1" x14ac:dyDescent="0.35">
      <c r="A56" s="9" t="str">
        <f>Solieusap!A56</f>
        <v>154</v>
      </c>
      <c r="B56" s="9">
        <f>Solieusap!B56</f>
        <v>1.8</v>
      </c>
      <c r="C56" s="9" t="str">
        <f>Solieusap!C56</f>
        <v>DEAD1</v>
      </c>
      <c r="D56" s="9" t="str">
        <f>Solieusap!D56</f>
        <v>LinStatic</v>
      </c>
      <c r="E56" s="6">
        <f>ABS(Solieusap!E56)</f>
        <v>15.322100000000001</v>
      </c>
      <c r="F56" s="6">
        <f>ABS(Solieusap!F56)</f>
        <v>0.1019</v>
      </c>
      <c r="G56" s="6">
        <f>ABS(Solieusap!G56)</f>
        <v>5.2699999999999997E-2</v>
      </c>
      <c r="H56" s="6">
        <f>ABS(Solieusap!H56)</f>
        <v>8.8299999999999993E-3</v>
      </c>
      <c r="I56" s="6">
        <f>ABS(Solieusap!I56)</f>
        <v>1.7860000000000001E-2</v>
      </c>
      <c r="J56" s="6">
        <f>ABS(Solieusap!J56)</f>
        <v>2.33E-3</v>
      </c>
      <c r="K56" s="6">
        <f t="shared" si="0"/>
        <v>15.322100000000001</v>
      </c>
      <c r="L56" s="6">
        <f t="shared" si="1"/>
        <v>1.7860000000000001E-2</v>
      </c>
    </row>
    <row r="57" spans="1:12" ht="16.5" customHeight="1" x14ac:dyDescent="0.35">
      <c r="A57" s="9" t="str">
        <f>Solieusap!A57</f>
        <v>154</v>
      </c>
      <c r="B57" s="9">
        <f>Solieusap!B57</f>
        <v>3.6</v>
      </c>
      <c r="C57" s="9" t="str">
        <f>Solieusap!C57</f>
        <v>DEAD1</v>
      </c>
      <c r="D57" s="9" t="str">
        <f>Solieusap!D57</f>
        <v>LinStatic</v>
      </c>
      <c r="E57" s="6">
        <f>ABS(Solieusap!E57)</f>
        <v>15.1241</v>
      </c>
      <c r="F57" s="6">
        <f>ABS(Solieusap!F57)</f>
        <v>0.1019</v>
      </c>
      <c r="G57" s="6">
        <f>ABS(Solieusap!G57)</f>
        <v>5.2699999999999997E-2</v>
      </c>
      <c r="H57" s="6">
        <f>ABS(Solieusap!H57)</f>
        <v>8.8299999999999993E-3</v>
      </c>
      <c r="I57" s="6">
        <f>ABS(Solieusap!I57)</f>
        <v>0.11267000000000001</v>
      </c>
      <c r="J57" s="6">
        <f>ABS(Solieusap!J57)</f>
        <v>0.18581</v>
      </c>
      <c r="K57" s="6">
        <f t="shared" si="0"/>
        <v>15.1241</v>
      </c>
      <c r="L57" s="6">
        <f t="shared" si="1"/>
        <v>0.11267000000000001</v>
      </c>
    </row>
    <row r="58" spans="1:12" ht="16.5" customHeight="1" x14ac:dyDescent="0.35">
      <c r="A58" s="9" t="str">
        <f>Solieusap!A58</f>
        <v>155</v>
      </c>
      <c r="B58" s="9">
        <f>Solieusap!B58</f>
        <v>0</v>
      </c>
      <c r="C58" s="9" t="str">
        <f>Solieusap!C58</f>
        <v>DEAD1</v>
      </c>
      <c r="D58" s="9" t="str">
        <f>Solieusap!D58</f>
        <v>LinStatic</v>
      </c>
      <c r="E58" s="6">
        <f>ABS(Solieusap!E58)</f>
        <v>13.6967</v>
      </c>
      <c r="F58" s="6">
        <f>ABS(Solieusap!F58)</f>
        <v>5.4399999999999997E-2</v>
      </c>
      <c r="G58" s="6">
        <f>ABS(Solieusap!G58)</f>
        <v>0.22220000000000001</v>
      </c>
      <c r="H58" s="6">
        <f>ABS(Solieusap!H58)</f>
        <v>2.9999999999999997E-4</v>
      </c>
      <c r="I58" s="6">
        <f>ABS(Solieusap!I58)</f>
        <v>0.30376999999999998</v>
      </c>
      <c r="J58" s="6">
        <f>ABS(Solieusap!J58)</f>
        <v>4.6149999999999997E-2</v>
      </c>
      <c r="K58" s="6">
        <f t="shared" si="0"/>
        <v>13.6967</v>
      </c>
      <c r="L58" s="6">
        <f t="shared" si="1"/>
        <v>0.30376999999999998</v>
      </c>
    </row>
    <row r="59" spans="1:12" ht="16.5" customHeight="1" x14ac:dyDescent="0.35">
      <c r="A59" s="9" t="str">
        <f>Solieusap!A59</f>
        <v>155</v>
      </c>
      <c r="B59" s="9">
        <f>Solieusap!B59</f>
        <v>1.35</v>
      </c>
      <c r="C59" s="9" t="str">
        <f>Solieusap!C59</f>
        <v>DEAD1</v>
      </c>
      <c r="D59" s="9" t="str">
        <f>Solieusap!D59</f>
        <v>LinStatic</v>
      </c>
      <c r="E59" s="6">
        <f>ABS(Solieusap!E59)</f>
        <v>13.5482</v>
      </c>
      <c r="F59" s="6">
        <f>ABS(Solieusap!F59)</f>
        <v>5.4399999999999997E-2</v>
      </c>
      <c r="G59" s="6">
        <f>ABS(Solieusap!G59)</f>
        <v>0.22220000000000001</v>
      </c>
      <c r="H59" s="6">
        <f>ABS(Solieusap!H59)</f>
        <v>2.9999999999999997E-4</v>
      </c>
      <c r="I59" s="6">
        <f>ABS(Solieusap!I59)</f>
        <v>3.82E-3</v>
      </c>
      <c r="J59" s="6">
        <f>ABS(Solieusap!J59)</f>
        <v>2.7310000000000001E-2</v>
      </c>
      <c r="K59" s="6">
        <f t="shared" si="0"/>
        <v>13.5482</v>
      </c>
      <c r="L59" s="6">
        <f t="shared" si="1"/>
        <v>3.82E-3</v>
      </c>
    </row>
    <row r="60" spans="1:12" ht="16.5" customHeight="1" x14ac:dyDescent="0.35">
      <c r="A60" s="9" t="str">
        <f>Solieusap!A60</f>
        <v>155</v>
      </c>
      <c r="B60" s="9">
        <f>Solieusap!B60</f>
        <v>2.7</v>
      </c>
      <c r="C60" s="9" t="str">
        <f>Solieusap!C60</f>
        <v>DEAD1</v>
      </c>
      <c r="D60" s="9" t="str">
        <f>Solieusap!D60</f>
        <v>LinStatic</v>
      </c>
      <c r="E60" s="6">
        <f>ABS(Solieusap!E60)</f>
        <v>13.399699999999999</v>
      </c>
      <c r="F60" s="6">
        <f>ABS(Solieusap!F60)</f>
        <v>5.4399999999999997E-2</v>
      </c>
      <c r="G60" s="6">
        <f>ABS(Solieusap!G60)</f>
        <v>0.22220000000000001</v>
      </c>
      <c r="H60" s="6">
        <f>ABS(Solieusap!H60)</f>
        <v>2.9999999999999997E-4</v>
      </c>
      <c r="I60" s="6">
        <f>ABS(Solieusap!I60)</f>
        <v>0.29611999999999999</v>
      </c>
      <c r="J60" s="6">
        <f>ABS(Solieusap!J60)</f>
        <v>0.10077</v>
      </c>
      <c r="K60" s="6">
        <f t="shared" si="0"/>
        <v>13.399699999999999</v>
      </c>
      <c r="L60" s="6">
        <f t="shared" si="1"/>
        <v>0.29611999999999999</v>
      </c>
    </row>
    <row r="61" spans="1:12" ht="16.5" customHeight="1" x14ac:dyDescent="0.35">
      <c r="A61" s="9" t="str">
        <f>Solieusap!A61</f>
        <v>156</v>
      </c>
      <c r="B61" s="9">
        <f>Solieusap!B61</f>
        <v>0</v>
      </c>
      <c r="C61" s="9" t="str">
        <f>Solieusap!C61</f>
        <v>DEAD1</v>
      </c>
      <c r="D61" s="9" t="str">
        <f>Solieusap!D61</f>
        <v>LinStatic</v>
      </c>
      <c r="E61" s="6">
        <f>ABS(Solieusap!E61)</f>
        <v>8.9456000000000007</v>
      </c>
      <c r="F61" s="6">
        <f>ABS(Solieusap!F61)</f>
        <v>4.5600000000000002E-2</v>
      </c>
      <c r="G61" s="6">
        <f>ABS(Solieusap!G61)</f>
        <v>1.6400000000000001E-2</v>
      </c>
      <c r="H61" s="6">
        <f>ABS(Solieusap!H61)</f>
        <v>2.2000000000000001E-4</v>
      </c>
      <c r="I61" s="6">
        <f>ABS(Solieusap!I61)</f>
        <v>2.9440000000000001E-2</v>
      </c>
      <c r="J61" s="6">
        <f>ABS(Solieusap!J61)</f>
        <v>9.6740000000000007E-2</v>
      </c>
      <c r="K61" s="6">
        <f t="shared" si="0"/>
        <v>8.9456000000000007</v>
      </c>
      <c r="L61" s="6">
        <f t="shared" si="1"/>
        <v>2.9440000000000001E-2</v>
      </c>
    </row>
    <row r="62" spans="1:12" ht="16.5" customHeight="1" x14ac:dyDescent="0.35">
      <c r="A62" s="9" t="str">
        <f>Solieusap!A62</f>
        <v>156</v>
      </c>
      <c r="B62" s="9">
        <f>Solieusap!B62</f>
        <v>1.8</v>
      </c>
      <c r="C62" s="9" t="str">
        <f>Solieusap!C62</f>
        <v>DEAD1</v>
      </c>
      <c r="D62" s="9" t="str">
        <f>Solieusap!D62</f>
        <v>LinStatic</v>
      </c>
      <c r="E62" s="6">
        <f>ABS(Solieusap!E62)</f>
        <v>8.7476000000000003</v>
      </c>
      <c r="F62" s="6">
        <f>ABS(Solieusap!F62)</f>
        <v>4.5600000000000002E-2</v>
      </c>
      <c r="G62" s="6">
        <f>ABS(Solieusap!G62)</f>
        <v>1.6400000000000001E-2</v>
      </c>
      <c r="H62" s="6">
        <f>ABS(Solieusap!H62)</f>
        <v>2.2000000000000001E-4</v>
      </c>
      <c r="I62" s="6">
        <f>ABS(Solieusap!I62)</f>
        <v>4.0500000000000002E-6</v>
      </c>
      <c r="J62" s="6">
        <f>ABS(Solieusap!J62)</f>
        <v>1.468E-2</v>
      </c>
      <c r="K62" s="6">
        <f t="shared" si="0"/>
        <v>8.7476000000000003</v>
      </c>
      <c r="L62" s="6">
        <f t="shared" si="1"/>
        <v>4.0500000000000002E-6</v>
      </c>
    </row>
    <row r="63" spans="1:12" ht="16.5" customHeight="1" x14ac:dyDescent="0.35">
      <c r="A63" s="9" t="str">
        <f>Solieusap!A63</f>
        <v>156</v>
      </c>
      <c r="B63" s="9">
        <f>Solieusap!B63</f>
        <v>3.6</v>
      </c>
      <c r="C63" s="9" t="str">
        <f>Solieusap!C63</f>
        <v>DEAD1</v>
      </c>
      <c r="D63" s="9" t="str">
        <f>Solieusap!D63</f>
        <v>LinStatic</v>
      </c>
      <c r="E63" s="6">
        <f>ABS(Solieusap!E63)</f>
        <v>8.5495999999999999</v>
      </c>
      <c r="F63" s="6">
        <f>ABS(Solieusap!F63)</f>
        <v>4.5600000000000002E-2</v>
      </c>
      <c r="G63" s="6">
        <f>ABS(Solieusap!G63)</f>
        <v>1.6400000000000001E-2</v>
      </c>
      <c r="H63" s="6">
        <f>ABS(Solieusap!H63)</f>
        <v>2.2000000000000001E-4</v>
      </c>
      <c r="I63" s="6">
        <f>ABS(Solieusap!I63)</f>
        <v>2.9430000000000001E-2</v>
      </c>
      <c r="J63" s="6">
        <f>ABS(Solieusap!J63)</f>
        <v>6.7390000000000005E-2</v>
      </c>
      <c r="K63" s="6">
        <f t="shared" si="0"/>
        <v>8.5495999999999999</v>
      </c>
      <c r="L63" s="6">
        <f t="shared" si="1"/>
        <v>2.9430000000000001E-2</v>
      </c>
    </row>
    <row r="64" spans="1:12" ht="16.5" customHeight="1" x14ac:dyDescent="0.35">
      <c r="A64" s="9" t="str">
        <f>Solieusap!A64</f>
        <v>157</v>
      </c>
      <c r="B64" s="9">
        <f>Solieusap!B64</f>
        <v>0</v>
      </c>
      <c r="C64" s="9" t="str">
        <f>Solieusap!C64</f>
        <v>DEAD1</v>
      </c>
      <c r="D64" s="9" t="str">
        <f>Solieusap!D64</f>
        <v>LinStatic</v>
      </c>
      <c r="E64" s="6">
        <f>ABS(Solieusap!E64)</f>
        <v>4.1984000000000004</v>
      </c>
      <c r="F64" s="6">
        <f>ABS(Solieusap!F64)</f>
        <v>1.9699999999999999E-2</v>
      </c>
      <c r="G64" s="6">
        <f>ABS(Solieusap!G64)</f>
        <v>4.9299999999999997E-2</v>
      </c>
      <c r="H64" s="6">
        <f>ABS(Solieusap!H64)</f>
        <v>3.6099999999999999E-3</v>
      </c>
      <c r="I64" s="6">
        <f>ABS(Solieusap!I64)</f>
        <v>7.9100000000000004E-2</v>
      </c>
      <c r="J64" s="6">
        <f>ABS(Solieusap!J64)</f>
        <v>1.8280000000000001E-2</v>
      </c>
      <c r="K64" s="6">
        <f t="shared" si="0"/>
        <v>4.1984000000000004</v>
      </c>
      <c r="L64" s="6">
        <f t="shared" si="1"/>
        <v>7.9100000000000004E-2</v>
      </c>
    </row>
    <row r="65" spans="1:12" ht="16.5" customHeight="1" x14ac:dyDescent="0.35">
      <c r="A65" s="9" t="str">
        <f>Solieusap!A65</f>
        <v>157</v>
      </c>
      <c r="B65" s="9">
        <f>Solieusap!B65</f>
        <v>1.8</v>
      </c>
      <c r="C65" s="9" t="str">
        <f>Solieusap!C65</f>
        <v>DEAD1</v>
      </c>
      <c r="D65" s="9" t="str">
        <f>Solieusap!D65</f>
        <v>LinStatic</v>
      </c>
      <c r="E65" s="6">
        <f>ABS(Solieusap!E65)</f>
        <v>4.0004</v>
      </c>
      <c r="F65" s="6">
        <f>ABS(Solieusap!F65)</f>
        <v>1.9699999999999999E-2</v>
      </c>
      <c r="G65" s="6">
        <f>ABS(Solieusap!G65)</f>
        <v>4.9299999999999997E-2</v>
      </c>
      <c r="H65" s="6">
        <f>ABS(Solieusap!H65)</f>
        <v>3.6099999999999999E-3</v>
      </c>
      <c r="I65" s="6">
        <f>ABS(Solieusap!I65)</f>
        <v>9.6200000000000001E-3</v>
      </c>
      <c r="J65" s="6">
        <f>ABS(Solieusap!J65)</f>
        <v>1.7170000000000001E-2</v>
      </c>
      <c r="K65" s="6">
        <f t="shared" si="0"/>
        <v>4.0004</v>
      </c>
      <c r="L65" s="6">
        <f t="shared" si="1"/>
        <v>9.6200000000000001E-3</v>
      </c>
    </row>
    <row r="66" spans="1:12" ht="16.5" customHeight="1" x14ac:dyDescent="0.35">
      <c r="A66" s="9" t="str">
        <f>Solieusap!A66</f>
        <v>157</v>
      </c>
      <c r="B66" s="9">
        <f>Solieusap!B66</f>
        <v>3.6</v>
      </c>
      <c r="C66" s="9" t="str">
        <f>Solieusap!C66</f>
        <v>DEAD1</v>
      </c>
      <c r="D66" s="9" t="str">
        <f>Solieusap!D66</f>
        <v>LinStatic</v>
      </c>
      <c r="E66" s="6">
        <f>ABS(Solieusap!E66)</f>
        <v>3.8024</v>
      </c>
      <c r="F66" s="6">
        <f>ABS(Solieusap!F66)</f>
        <v>1.9699999999999999E-2</v>
      </c>
      <c r="G66" s="6">
        <f>ABS(Solieusap!G66)</f>
        <v>4.9299999999999997E-2</v>
      </c>
      <c r="H66" s="6">
        <f>ABS(Solieusap!H66)</f>
        <v>3.6099999999999999E-3</v>
      </c>
      <c r="I66" s="6">
        <f>ABS(Solieusap!I66)</f>
        <v>9.8330000000000001E-2</v>
      </c>
      <c r="J66" s="6">
        <f>ABS(Solieusap!J66)</f>
        <v>5.2630000000000003E-2</v>
      </c>
      <c r="K66" s="6">
        <f t="shared" si="0"/>
        <v>3.8024</v>
      </c>
      <c r="L66" s="6">
        <f t="shared" si="1"/>
        <v>9.8330000000000001E-2</v>
      </c>
    </row>
    <row r="67" spans="1:12" ht="16.5" customHeight="1" x14ac:dyDescent="0.35">
      <c r="A67" s="9" t="str">
        <f>Solieusap!A67</f>
        <v>158</v>
      </c>
      <c r="B67" s="9">
        <f>Solieusap!B67</f>
        <v>0</v>
      </c>
      <c r="C67" s="9" t="str">
        <f>Solieusap!C67</f>
        <v>DEAD1</v>
      </c>
      <c r="D67" s="9" t="str">
        <f>Solieusap!D67</f>
        <v>LinStatic</v>
      </c>
      <c r="E67" s="6">
        <f>ABS(Solieusap!E67)</f>
        <v>20.9269</v>
      </c>
      <c r="F67" s="6">
        <f>ABS(Solieusap!F67)</f>
        <v>7.2499999999999995E-2</v>
      </c>
      <c r="G67" s="6">
        <f>ABS(Solieusap!G67)</f>
        <v>0.68769999999999998</v>
      </c>
      <c r="H67" s="6">
        <f>ABS(Solieusap!H67)</f>
        <v>9.3999999999999997E-4</v>
      </c>
      <c r="I67" s="6">
        <f>ABS(Solieusap!I67)</f>
        <v>0.72394000000000003</v>
      </c>
      <c r="J67" s="6">
        <f>ABS(Solieusap!J67)</f>
        <v>6.5570000000000003E-2</v>
      </c>
      <c r="K67" s="6">
        <f t="shared" si="0"/>
        <v>20.9269</v>
      </c>
      <c r="L67" s="6">
        <f t="shared" si="1"/>
        <v>0.72394000000000003</v>
      </c>
    </row>
    <row r="68" spans="1:12" ht="16.5" customHeight="1" x14ac:dyDescent="0.35">
      <c r="A68" s="9" t="str">
        <f>Solieusap!A68</f>
        <v>158</v>
      </c>
      <c r="B68" s="9">
        <f>Solieusap!B68</f>
        <v>1.35</v>
      </c>
      <c r="C68" s="9" t="str">
        <f>Solieusap!C68</f>
        <v>DEAD1</v>
      </c>
      <c r="D68" s="9" t="str">
        <f>Solieusap!D68</f>
        <v>LinStatic</v>
      </c>
      <c r="E68" s="6">
        <f>ABS(Solieusap!E68)</f>
        <v>20.778400000000001</v>
      </c>
      <c r="F68" s="6">
        <f>ABS(Solieusap!F68)</f>
        <v>7.2499999999999995E-2</v>
      </c>
      <c r="G68" s="6">
        <f>ABS(Solieusap!G68)</f>
        <v>0.68769999999999998</v>
      </c>
      <c r="H68" s="6">
        <f>ABS(Solieusap!H68)</f>
        <v>9.3999999999999997E-4</v>
      </c>
      <c r="I68" s="6">
        <f>ABS(Solieusap!I68)</f>
        <v>0.20449999999999999</v>
      </c>
      <c r="J68" s="6">
        <f>ABS(Solieusap!J68)</f>
        <v>3.2300000000000002E-2</v>
      </c>
      <c r="K68" s="6">
        <f t="shared" si="0"/>
        <v>20.778400000000001</v>
      </c>
      <c r="L68" s="6">
        <f t="shared" si="1"/>
        <v>0.20449999999999999</v>
      </c>
    </row>
    <row r="69" spans="1:12" ht="16.5" customHeight="1" x14ac:dyDescent="0.35">
      <c r="A69" s="9" t="str">
        <f>Solieusap!A69</f>
        <v>158</v>
      </c>
      <c r="B69" s="9">
        <f>Solieusap!B69</f>
        <v>2.7</v>
      </c>
      <c r="C69" s="9" t="str">
        <f>Solieusap!C69</f>
        <v>DEAD1</v>
      </c>
      <c r="D69" s="9" t="str">
        <f>Solieusap!D69</f>
        <v>LinStatic</v>
      </c>
      <c r="E69" s="6">
        <f>ABS(Solieusap!E69)</f>
        <v>20.629899999999999</v>
      </c>
      <c r="F69" s="6">
        <f>ABS(Solieusap!F69)</f>
        <v>7.2499999999999995E-2</v>
      </c>
      <c r="G69" s="6">
        <f>ABS(Solieusap!G69)</f>
        <v>0.68769999999999998</v>
      </c>
      <c r="H69" s="6">
        <f>ABS(Solieusap!H69)</f>
        <v>9.3999999999999997E-4</v>
      </c>
      <c r="I69" s="6">
        <f>ABS(Solieusap!I69)</f>
        <v>1.1329400000000001</v>
      </c>
      <c r="J69" s="6">
        <f>ABS(Solieusap!J69)</f>
        <v>0.13017000000000001</v>
      </c>
      <c r="K69" s="6">
        <f t="shared" ref="K69:K132" si="2">E69</f>
        <v>20.629899999999999</v>
      </c>
      <c r="L69" s="6">
        <f t="shared" ref="L69:L132" si="3">I69</f>
        <v>1.1329400000000001</v>
      </c>
    </row>
    <row r="70" spans="1:12" ht="16.5" customHeight="1" x14ac:dyDescent="0.35">
      <c r="A70" s="9" t="str">
        <f>Solieusap!A70</f>
        <v>159</v>
      </c>
      <c r="B70" s="9">
        <f>Solieusap!B70</f>
        <v>0</v>
      </c>
      <c r="C70" s="9" t="str">
        <f>Solieusap!C70</f>
        <v>DEAD1</v>
      </c>
      <c r="D70" s="9" t="str">
        <f>Solieusap!D70</f>
        <v>LinStatic</v>
      </c>
      <c r="E70" s="6">
        <f>ABS(Solieusap!E70)</f>
        <v>11.660600000000001</v>
      </c>
      <c r="F70" s="6">
        <f>ABS(Solieusap!F70)</f>
        <v>7.1999999999999995E-2</v>
      </c>
      <c r="G70" s="6">
        <f>ABS(Solieusap!G70)</f>
        <v>0.34889999999999999</v>
      </c>
      <c r="H70" s="6">
        <f>ABS(Solieusap!H70)</f>
        <v>6.4999999999999997E-4</v>
      </c>
      <c r="I70" s="6">
        <f>ABS(Solieusap!I70)</f>
        <v>0.71691000000000005</v>
      </c>
      <c r="J70" s="6">
        <f>ABS(Solieusap!J70)</f>
        <v>0.13417000000000001</v>
      </c>
      <c r="K70" s="6">
        <f t="shared" si="2"/>
        <v>11.660600000000001</v>
      </c>
      <c r="L70" s="6">
        <f t="shared" si="3"/>
        <v>0.71691000000000005</v>
      </c>
    </row>
    <row r="71" spans="1:12" ht="16.5" customHeight="1" x14ac:dyDescent="0.35">
      <c r="A71" s="9" t="str">
        <f>Solieusap!A71</f>
        <v>159</v>
      </c>
      <c r="B71" s="9">
        <f>Solieusap!B71</f>
        <v>1.8</v>
      </c>
      <c r="C71" s="9" t="str">
        <f>Solieusap!C71</f>
        <v>DEAD1</v>
      </c>
      <c r="D71" s="9" t="str">
        <f>Solieusap!D71</f>
        <v>LinStatic</v>
      </c>
      <c r="E71" s="6">
        <f>ABS(Solieusap!E71)</f>
        <v>11.4626</v>
      </c>
      <c r="F71" s="6">
        <f>ABS(Solieusap!F71)</f>
        <v>7.1999999999999995E-2</v>
      </c>
      <c r="G71" s="6">
        <f>ABS(Solieusap!G71)</f>
        <v>0.34889999999999999</v>
      </c>
      <c r="H71" s="6">
        <f>ABS(Solieusap!H71)</f>
        <v>6.4999999999999997E-4</v>
      </c>
      <c r="I71" s="6">
        <f>ABS(Solieusap!I71)</f>
        <v>8.8940000000000005E-2</v>
      </c>
      <c r="J71" s="6">
        <f>ABS(Solieusap!J71)</f>
        <v>4.5599999999999998E-3</v>
      </c>
      <c r="K71" s="6">
        <f t="shared" si="2"/>
        <v>11.4626</v>
      </c>
      <c r="L71" s="6">
        <f t="shared" si="3"/>
        <v>8.8940000000000005E-2</v>
      </c>
    </row>
    <row r="72" spans="1:12" ht="16.5" customHeight="1" x14ac:dyDescent="0.35">
      <c r="A72" s="9" t="str">
        <f>Solieusap!A72</f>
        <v>159</v>
      </c>
      <c r="B72" s="9">
        <f>Solieusap!B72</f>
        <v>3.6</v>
      </c>
      <c r="C72" s="9" t="str">
        <f>Solieusap!C72</f>
        <v>DEAD1</v>
      </c>
      <c r="D72" s="9" t="str">
        <f>Solieusap!D72</f>
        <v>LinStatic</v>
      </c>
      <c r="E72" s="6">
        <f>ABS(Solieusap!E72)</f>
        <v>11.2646</v>
      </c>
      <c r="F72" s="6">
        <f>ABS(Solieusap!F72)</f>
        <v>7.1999999999999995E-2</v>
      </c>
      <c r="G72" s="6">
        <f>ABS(Solieusap!G72)</f>
        <v>0.34889999999999999</v>
      </c>
      <c r="H72" s="6">
        <f>ABS(Solieusap!H72)</f>
        <v>6.4999999999999997E-4</v>
      </c>
      <c r="I72" s="6">
        <f>ABS(Solieusap!I72)</f>
        <v>0.53903000000000001</v>
      </c>
      <c r="J72" s="6">
        <f>ABS(Solieusap!J72)</f>
        <v>0.12504999999999999</v>
      </c>
      <c r="K72" s="6">
        <f t="shared" si="2"/>
        <v>11.2646</v>
      </c>
      <c r="L72" s="6">
        <f t="shared" si="3"/>
        <v>0.53903000000000001</v>
      </c>
    </row>
    <row r="73" spans="1:12" ht="16.5" customHeight="1" x14ac:dyDescent="0.35">
      <c r="A73" s="9" t="str">
        <f>Solieusap!A73</f>
        <v>160</v>
      </c>
      <c r="B73" s="9">
        <f>Solieusap!B73</f>
        <v>0</v>
      </c>
      <c r="C73" s="9" t="str">
        <f>Solieusap!C73</f>
        <v>DEAD1</v>
      </c>
      <c r="D73" s="9" t="str">
        <f>Solieusap!D73</f>
        <v>LinStatic</v>
      </c>
      <c r="E73" s="6">
        <f>ABS(Solieusap!E73)</f>
        <v>3.1071</v>
      </c>
      <c r="F73" s="6">
        <f>ABS(Solieusap!F73)</f>
        <v>4.5199999999999997E-2</v>
      </c>
      <c r="G73" s="6">
        <f>ABS(Solieusap!G73)</f>
        <v>6.25E-2</v>
      </c>
      <c r="H73" s="6">
        <f>ABS(Solieusap!H73)</f>
        <v>1.4599999999999999E-3</v>
      </c>
      <c r="I73" s="6">
        <f>ABS(Solieusap!I73)</f>
        <v>0.18503</v>
      </c>
      <c r="J73" s="6">
        <f>ABS(Solieusap!J73)</f>
        <v>0.10031</v>
      </c>
      <c r="K73" s="6">
        <f t="shared" si="2"/>
        <v>3.1071</v>
      </c>
      <c r="L73" s="6">
        <f t="shared" si="3"/>
        <v>0.18503</v>
      </c>
    </row>
    <row r="74" spans="1:12" ht="16.5" customHeight="1" x14ac:dyDescent="0.35">
      <c r="A74" s="9" t="str">
        <f>Solieusap!A74</f>
        <v>160</v>
      </c>
      <c r="B74" s="9">
        <f>Solieusap!B74</f>
        <v>1.8</v>
      </c>
      <c r="C74" s="9" t="str">
        <f>Solieusap!C74</f>
        <v>DEAD1</v>
      </c>
      <c r="D74" s="9" t="str">
        <f>Solieusap!D74</f>
        <v>LinStatic</v>
      </c>
      <c r="E74" s="6">
        <f>ABS(Solieusap!E74)</f>
        <v>2.9091</v>
      </c>
      <c r="F74" s="6">
        <f>ABS(Solieusap!F74)</f>
        <v>4.5199999999999997E-2</v>
      </c>
      <c r="G74" s="6">
        <f>ABS(Solieusap!G74)</f>
        <v>6.25E-2</v>
      </c>
      <c r="H74" s="6">
        <f>ABS(Solieusap!H74)</f>
        <v>1.4599999999999999E-3</v>
      </c>
      <c r="I74" s="6">
        <f>ABS(Solieusap!I74)</f>
        <v>7.2550000000000003E-2</v>
      </c>
      <c r="J74" s="6">
        <f>ABS(Solieusap!J74)</f>
        <v>1.898E-2</v>
      </c>
      <c r="K74" s="6">
        <f t="shared" si="2"/>
        <v>2.9091</v>
      </c>
      <c r="L74" s="6">
        <f t="shared" si="3"/>
        <v>7.2550000000000003E-2</v>
      </c>
    </row>
    <row r="75" spans="1:12" ht="16.5" customHeight="1" x14ac:dyDescent="0.35">
      <c r="A75" s="9" t="str">
        <f>Solieusap!A75</f>
        <v>160</v>
      </c>
      <c r="B75" s="9">
        <f>Solieusap!B75</f>
        <v>3.6</v>
      </c>
      <c r="C75" s="9" t="str">
        <f>Solieusap!C75</f>
        <v>DEAD1</v>
      </c>
      <c r="D75" s="9" t="str">
        <f>Solieusap!D75</f>
        <v>LinStatic</v>
      </c>
      <c r="E75" s="6">
        <f>ABS(Solieusap!E75)</f>
        <v>2.7111000000000001</v>
      </c>
      <c r="F75" s="6">
        <f>ABS(Solieusap!F75)</f>
        <v>4.5199999999999997E-2</v>
      </c>
      <c r="G75" s="6">
        <f>ABS(Solieusap!G75)</f>
        <v>6.25E-2</v>
      </c>
      <c r="H75" s="6">
        <f>ABS(Solieusap!H75)</f>
        <v>1.4599999999999999E-3</v>
      </c>
      <c r="I75" s="6">
        <f>ABS(Solieusap!I75)</f>
        <v>3.9940000000000003E-2</v>
      </c>
      <c r="J75" s="6">
        <f>ABS(Solieusap!J75)</f>
        <v>6.2350000000000003E-2</v>
      </c>
      <c r="K75" s="6">
        <f t="shared" si="2"/>
        <v>2.7111000000000001</v>
      </c>
      <c r="L75" s="6">
        <f t="shared" si="3"/>
        <v>3.9940000000000003E-2</v>
      </c>
    </row>
    <row r="76" spans="1:12" ht="16.5" customHeight="1" x14ac:dyDescent="0.35">
      <c r="A76" s="9" t="str">
        <f>Solieusap!A76</f>
        <v>161</v>
      </c>
      <c r="B76" s="9">
        <f>Solieusap!B76</f>
        <v>0</v>
      </c>
      <c r="C76" s="9" t="str">
        <f>Solieusap!C76</f>
        <v>DEAD1</v>
      </c>
      <c r="D76" s="9" t="str">
        <f>Solieusap!D76</f>
        <v>LinStatic</v>
      </c>
      <c r="E76" s="6">
        <f>ABS(Solieusap!E76)</f>
        <v>20.9329</v>
      </c>
      <c r="F76" s="6">
        <f>ABS(Solieusap!F76)</f>
        <v>7.2300000000000003E-2</v>
      </c>
      <c r="G76" s="6">
        <f>ABS(Solieusap!G76)</f>
        <v>0.68789999999999996</v>
      </c>
      <c r="H76" s="6">
        <f>ABS(Solieusap!H76)</f>
        <v>9.2000000000000003E-4</v>
      </c>
      <c r="I76" s="6">
        <f>ABS(Solieusap!I76)</f>
        <v>0.72409999999999997</v>
      </c>
      <c r="J76" s="6">
        <f>ABS(Solieusap!J76)</f>
        <v>6.5379999999999994E-2</v>
      </c>
      <c r="K76" s="6">
        <f t="shared" si="2"/>
        <v>20.9329</v>
      </c>
      <c r="L76" s="6">
        <f t="shared" si="3"/>
        <v>0.72409999999999997</v>
      </c>
    </row>
    <row r="77" spans="1:12" ht="16.5" customHeight="1" x14ac:dyDescent="0.35">
      <c r="A77" s="9" t="str">
        <f>Solieusap!A77</f>
        <v>161</v>
      </c>
      <c r="B77" s="9">
        <f>Solieusap!B77</f>
        <v>1.35</v>
      </c>
      <c r="C77" s="9" t="str">
        <f>Solieusap!C77</f>
        <v>DEAD1</v>
      </c>
      <c r="D77" s="9" t="str">
        <f>Solieusap!D77</f>
        <v>LinStatic</v>
      </c>
      <c r="E77" s="6">
        <f>ABS(Solieusap!E77)</f>
        <v>20.784400000000002</v>
      </c>
      <c r="F77" s="6">
        <f>ABS(Solieusap!F77)</f>
        <v>7.2300000000000003E-2</v>
      </c>
      <c r="G77" s="6">
        <f>ABS(Solieusap!G77)</f>
        <v>0.68789999999999996</v>
      </c>
      <c r="H77" s="6">
        <f>ABS(Solieusap!H77)</f>
        <v>9.2000000000000003E-4</v>
      </c>
      <c r="I77" s="6">
        <f>ABS(Solieusap!I77)</f>
        <v>0.20452999999999999</v>
      </c>
      <c r="J77" s="6">
        <f>ABS(Solieusap!J77)</f>
        <v>3.2280000000000003E-2</v>
      </c>
      <c r="K77" s="6">
        <f t="shared" si="2"/>
        <v>20.784400000000002</v>
      </c>
      <c r="L77" s="6">
        <f t="shared" si="3"/>
        <v>0.20452999999999999</v>
      </c>
    </row>
    <row r="78" spans="1:12" ht="16.5" customHeight="1" x14ac:dyDescent="0.35">
      <c r="A78" s="9" t="str">
        <f>Solieusap!A78</f>
        <v>161</v>
      </c>
      <c r="B78" s="9">
        <f>Solieusap!B78</f>
        <v>2.7</v>
      </c>
      <c r="C78" s="9" t="str">
        <f>Solieusap!C78</f>
        <v>DEAD1</v>
      </c>
      <c r="D78" s="9" t="str">
        <f>Solieusap!D78</f>
        <v>LinStatic</v>
      </c>
      <c r="E78" s="6">
        <f>ABS(Solieusap!E78)</f>
        <v>20.635899999999999</v>
      </c>
      <c r="F78" s="6">
        <f>ABS(Solieusap!F78)</f>
        <v>7.2300000000000003E-2</v>
      </c>
      <c r="G78" s="6">
        <f>ABS(Solieusap!G78)</f>
        <v>0.68789999999999996</v>
      </c>
      <c r="H78" s="6">
        <f>ABS(Solieusap!H78)</f>
        <v>9.2000000000000003E-4</v>
      </c>
      <c r="I78" s="6">
        <f>ABS(Solieusap!I78)</f>
        <v>1.1331599999999999</v>
      </c>
      <c r="J78" s="6">
        <f>ABS(Solieusap!J78)</f>
        <v>0.12995000000000001</v>
      </c>
      <c r="K78" s="6">
        <f t="shared" si="2"/>
        <v>20.635899999999999</v>
      </c>
      <c r="L78" s="6">
        <f t="shared" si="3"/>
        <v>1.1331599999999999</v>
      </c>
    </row>
    <row r="79" spans="1:12" ht="16.5" customHeight="1" x14ac:dyDescent="0.35">
      <c r="A79" s="9" t="str">
        <f>Solieusap!A79</f>
        <v>162</v>
      </c>
      <c r="B79" s="9">
        <f>Solieusap!B79</f>
        <v>0</v>
      </c>
      <c r="C79" s="9" t="str">
        <f>Solieusap!C79</f>
        <v>DEAD1</v>
      </c>
      <c r="D79" s="9" t="str">
        <f>Solieusap!D79</f>
        <v>LinStatic</v>
      </c>
      <c r="E79" s="6">
        <f>ABS(Solieusap!E79)</f>
        <v>11.6669</v>
      </c>
      <c r="F79" s="6">
        <f>ABS(Solieusap!F79)</f>
        <v>7.22E-2</v>
      </c>
      <c r="G79" s="6">
        <f>ABS(Solieusap!G79)</f>
        <v>0.34910000000000002</v>
      </c>
      <c r="H79" s="6">
        <f>ABS(Solieusap!H79)</f>
        <v>7.5000000000000002E-4</v>
      </c>
      <c r="I79" s="6">
        <f>ABS(Solieusap!I79)</f>
        <v>0.71740000000000004</v>
      </c>
      <c r="J79" s="6">
        <f>ABS(Solieusap!J79)</f>
        <v>0.13395000000000001</v>
      </c>
      <c r="K79" s="6">
        <f t="shared" si="2"/>
        <v>11.6669</v>
      </c>
      <c r="L79" s="6">
        <f t="shared" si="3"/>
        <v>0.71740000000000004</v>
      </c>
    </row>
    <row r="80" spans="1:12" ht="16.5" customHeight="1" x14ac:dyDescent="0.35">
      <c r="A80" s="9" t="str">
        <f>Solieusap!A80</f>
        <v>162</v>
      </c>
      <c r="B80" s="9">
        <f>Solieusap!B80</f>
        <v>1.8</v>
      </c>
      <c r="C80" s="9" t="str">
        <f>Solieusap!C80</f>
        <v>DEAD1</v>
      </c>
      <c r="D80" s="9" t="str">
        <f>Solieusap!D80</f>
        <v>LinStatic</v>
      </c>
      <c r="E80" s="6">
        <f>ABS(Solieusap!E80)</f>
        <v>11.4689</v>
      </c>
      <c r="F80" s="6">
        <f>ABS(Solieusap!F80)</f>
        <v>7.22E-2</v>
      </c>
      <c r="G80" s="6">
        <f>ABS(Solieusap!G80)</f>
        <v>0.34910000000000002</v>
      </c>
      <c r="H80" s="6">
        <f>ABS(Solieusap!H80)</f>
        <v>7.5000000000000002E-4</v>
      </c>
      <c r="I80" s="6">
        <f>ABS(Solieusap!I80)</f>
        <v>8.899E-2</v>
      </c>
      <c r="J80" s="6">
        <f>ABS(Solieusap!J80)</f>
        <v>4.0200000000000001E-3</v>
      </c>
      <c r="K80" s="6">
        <f t="shared" si="2"/>
        <v>11.4689</v>
      </c>
      <c r="L80" s="6">
        <f t="shared" si="3"/>
        <v>8.899E-2</v>
      </c>
    </row>
    <row r="81" spans="1:12" ht="16.5" customHeight="1" x14ac:dyDescent="0.35">
      <c r="A81" s="9" t="str">
        <f>Solieusap!A81</f>
        <v>162</v>
      </c>
      <c r="B81" s="9">
        <f>Solieusap!B81</f>
        <v>3.6</v>
      </c>
      <c r="C81" s="9" t="str">
        <f>Solieusap!C81</f>
        <v>DEAD1</v>
      </c>
      <c r="D81" s="9" t="str">
        <f>Solieusap!D81</f>
        <v>LinStatic</v>
      </c>
      <c r="E81" s="6">
        <f>ABS(Solieusap!E81)</f>
        <v>11.270899999999999</v>
      </c>
      <c r="F81" s="6">
        <f>ABS(Solieusap!F81)</f>
        <v>7.22E-2</v>
      </c>
      <c r="G81" s="6">
        <f>ABS(Solieusap!G81)</f>
        <v>0.34910000000000002</v>
      </c>
      <c r="H81" s="6">
        <f>ABS(Solieusap!H81)</f>
        <v>7.5000000000000002E-4</v>
      </c>
      <c r="I81" s="6">
        <f>ABS(Solieusap!I81)</f>
        <v>0.53942000000000001</v>
      </c>
      <c r="J81" s="6">
        <f>ABS(Solieusap!J81)</f>
        <v>0.12592</v>
      </c>
      <c r="K81" s="6">
        <f t="shared" si="2"/>
        <v>11.270899999999999</v>
      </c>
      <c r="L81" s="6">
        <f t="shared" si="3"/>
        <v>0.53942000000000001</v>
      </c>
    </row>
    <row r="82" spans="1:12" ht="16.5" customHeight="1" x14ac:dyDescent="0.35">
      <c r="A82" s="9" t="str">
        <f>Solieusap!A82</f>
        <v>163</v>
      </c>
      <c r="B82" s="9">
        <f>Solieusap!B82</f>
        <v>0</v>
      </c>
      <c r="C82" s="9" t="str">
        <f>Solieusap!C82</f>
        <v>DEAD1</v>
      </c>
      <c r="D82" s="9" t="str">
        <f>Solieusap!D82</f>
        <v>LinStatic</v>
      </c>
      <c r="E82" s="6">
        <f>ABS(Solieusap!E82)</f>
        <v>3.1133000000000002</v>
      </c>
      <c r="F82" s="6">
        <f>ABS(Solieusap!F82)</f>
        <v>2.35E-2</v>
      </c>
      <c r="G82" s="6">
        <f>ABS(Solieusap!G82)</f>
        <v>6.3700000000000007E-2</v>
      </c>
      <c r="H82" s="6">
        <f>ABS(Solieusap!H82)</f>
        <v>2.4499999999999999E-3</v>
      </c>
      <c r="I82" s="6">
        <f>ABS(Solieusap!I82)</f>
        <v>0.18722</v>
      </c>
      <c r="J82" s="6">
        <f>ABS(Solieusap!J82)</f>
        <v>6.0929999999999998E-2</v>
      </c>
      <c r="K82" s="6">
        <f t="shared" si="2"/>
        <v>3.1133000000000002</v>
      </c>
      <c r="L82" s="6">
        <f t="shared" si="3"/>
        <v>0.18722</v>
      </c>
    </row>
    <row r="83" spans="1:12" ht="16.5" customHeight="1" x14ac:dyDescent="0.35">
      <c r="A83" s="9" t="str">
        <f>Solieusap!A83</f>
        <v>163</v>
      </c>
      <c r="B83" s="9">
        <f>Solieusap!B83</f>
        <v>1.8</v>
      </c>
      <c r="C83" s="9" t="str">
        <f>Solieusap!C83</f>
        <v>DEAD1</v>
      </c>
      <c r="D83" s="9" t="str">
        <f>Solieusap!D83</f>
        <v>LinStatic</v>
      </c>
      <c r="E83" s="6">
        <f>ABS(Solieusap!E83)</f>
        <v>2.9152999999999998</v>
      </c>
      <c r="F83" s="6">
        <f>ABS(Solieusap!F83)</f>
        <v>2.35E-2</v>
      </c>
      <c r="G83" s="6">
        <f>ABS(Solieusap!G83)</f>
        <v>6.3700000000000007E-2</v>
      </c>
      <c r="H83" s="6">
        <f>ABS(Solieusap!H83)</f>
        <v>2.4499999999999999E-3</v>
      </c>
      <c r="I83" s="6">
        <f>ABS(Solieusap!I83)</f>
        <v>7.2590000000000002E-2</v>
      </c>
      <c r="J83" s="6">
        <f>ABS(Solieusap!J83)</f>
        <v>1.8579999999999999E-2</v>
      </c>
      <c r="K83" s="6">
        <f t="shared" si="2"/>
        <v>2.9152999999999998</v>
      </c>
      <c r="L83" s="6">
        <f t="shared" si="3"/>
        <v>7.2590000000000002E-2</v>
      </c>
    </row>
    <row r="84" spans="1:12" ht="16.5" customHeight="1" x14ac:dyDescent="0.35">
      <c r="A84" s="9" t="str">
        <f>Solieusap!A84</f>
        <v>163</v>
      </c>
      <c r="B84" s="9">
        <f>Solieusap!B84</f>
        <v>3.6</v>
      </c>
      <c r="C84" s="9" t="str">
        <f>Solieusap!C84</f>
        <v>DEAD1</v>
      </c>
      <c r="D84" s="9" t="str">
        <f>Solieusap!D84</f>
        <v>LinStatic</v>
      </c>
      <c r="E84" s="6">
        <f>ABS(Solieusap!E84)</f>
        <v>2.7172999999999998</v>
      </c>
      <c r="F84" s="6">
        <f>ABS(Solieusap!F84)</f>
        <v>2.35E-2</v>
      </c>
      <c r="G84" s="6">
        <f>ABS(Solieusap!G84)</f>
        <v>6.3700000000000007E-2</v>
      </c>
      <c r="H84" s="6">
        <f>ABS(Solieusap!H84)</f>
        <v>2.4499999999999999E-3</v>
      </c>
      <c r="I84" s="6">
        <f>ABS(Solieusap!I84)</f>
        <v>4.2029999999999998E-2</v>
      </c>
      <c r="J84" s="6">
        <f>ABS(Solieusap!J84)</f>
        <v>2.376E-2</v>
      </c>
      <c r="K84" s="6">
        <f t="shared" si="2"/>
        <v>2.7172999999999998</v>
      </c>
      <c r="L84" s="6">
        <f t="shared" si="3"/>
        <v>4.2029999999999998E-2</v>
      </c>
    </row>
    <row r="85" spans="1:12" ht="16.5" customHeight="1" x14ac:dyDescent="0.35">
      <c r="A85" s="9" t="str">
        <f>Solieusap!A85</f>
        <v>164</v>
      </c>
      <c r="B85" s="9">
        <f>Solieusap!B85</f>
        <v>0</v>
      </c>
      <c r="C85" s="9" t="str">
        <f>Solieusap!C85</f>
        <v>DEAD1</v>
      </c>
      <c r="D85" s="9" t="str">
        <f>Solieusap!D85</f>
        <v>LinStatic</v>
      </c>
      <c r="E85" s="6">
        <f>ABS(Solieusap!E85)</f>
        <v>13.672000000000001</v>
      </c>
      <c r="F85" s="6">
        <f>ABS(Solieusap!F85)</f>
        <v>5.4100000000000002E-2</v>
      </c>
      <c r="G85" s="6">
        <f>ABS(Solieusap!G85)</f>
        <v>0.22239999999999999</v>
      </c>
      <c r="H85" s="6">
        <f>ABS(Solieusap!H85)</f>
        <v>2.7999999999999998E-4</v>
      </c>
      <c r="I85" s="6">
        <f>ABS(Solieusap!I85)</f>
        <v>0.30414999999999998</v>
      </c>
      <c r="J85" s="6">
        <f>ABS(Solieusap!J85)</f>
        <v>4.5940000000000002E-2</v>
      </c>
      <c r="K85" s="6">
        <f t="shared" si="2"/>
        <v>13.672000000000001</v>
      </c>
      <c r="L85" s="6">
        <f t="shared" si="3"/>
        <v>0.30414999999999998</v>
      </c>
    </row>
    <row r="86" spans="1:12" ht="16.5" customHeight="1" x14ac:dyDescent="0.35">
      <c r="A86" s="9" t="str">
        <f>Solieusap!A86</f>
        <v>164</v>
      </c>
      <c r="B86" s="9">
        <f>Solieusap!B86</f>
        <v>1.35</v>
      </c>
      <c r="C86" s="9" t="str">
        <f>Solieusap!C86</f>
        <v>DEAD1</v>
      </c>
      <c r="D86" s="9" t="str">
        <f>Solieusap!D86</f>
        <v>LinStatic</v>
      </c>
      <c r="E86" s="6">
        <f>ABS(Solieusap!E86)</f>
        <v>13.5235</v>
      </c>
      <c r="F86" s="6">
        <f>ABS(Solieusap!F86)</f>
        <v>5.4100000000000002E-2</v>
      </c>
      <c r="G86" s="6">
        <f>ABS(Solieusap!G86)</f>
        <v>0.22239999999999999</v>
      </c>
      <c r="H86" s="6">
        <f>ABS(Solieusap!H86)</f>
        <v>2.7999999999999998E-4</v>
      </c>
      <c r="I86" s="6">
        <f>ABS(Solieusap!I86)</f>
        <v>3.8600000000000001E-3</v>
      </c>
      <c r="J86" s="6">
        <f>ABS(Solieusap!J86)</f>
        <v>2.7109999999999999E-2</v>
      </c>
      <c r="K86" s="6">
        <f t="shared" si="2"/>
        <v>13.5235</v>
      </c>
      <c r="L86" s="6">
        <f t="shared" si="3"/>
        <v>3.8600000000000001E-3</v>
      </c>
    </row>
    <row r="87" spans="1:12" ht="16.5" customHeight="1" x14ac:dyDescent="0.35">
      <c r="A87" s="9" t="str">
        <f>Solieusap!A87</f>
        <v>164</v>
      </c>
      <c r="B87" s="9">
        <f>Solieusap!B87</f>
        <v>2.7</v>
      </c>
      <c r="C87" s="9" t="str">
        <f>Solieusap!C87</f>
        <v>DEAD1</v>
      </c>
      <c r="D87" s="9" t="str">
        <f>Solieusap!D87</f>
        <v>LinStatic</v>
      </c>
      <c r="E87" s="6">
        <f>ABS(Solieusap!E87)</f>
        <v>13.375</v>
      </c>
      <c r="F87" s="6">
        <f>ABS(Solieusap!F87)</f>
        <v>5.4100000000000002E-2</v>
      </c>
      <c r="G87" s="6">
        <f>ABS(Solieusap!G87)</f>
        <v>0.22239999999999999</v>
      </c>
      <c r="H87" s="6">
        <f>ABS(Solieusap!H87)</f>
        <v>2.7999999999999998E-4</v>
      </c>
      <c r="I87" s="6">
        <f>ABS(Solieusap!I87)</f>
        <v>0.29643000000000003</v>
      </c>
      <c r="J87" s="6">
        <f>ABS(Solieusap!J87)</f>
        <v>0.10016</v>
      </c>
      <c r="K87" s="6">
        <f t="shared" si="2"/>
        <v>13.375</v>
      </c>
      <c r="L87" s="6">
        <f t="shared" si="3"/>
        <v>0.29643000000000003</v>
      </c>
    </row>
    <row r="88" spans="1:12" ht="16.5" customHeight="1" x14ac:dyDescent="0.35">
      <c r="A88" s="9" t="str">
        <f>Solieusap!A88</f>
        <v>165</v>
      </c>
      <c r="B88" s="9">
        <f>Solieusap!B88</f>
        <v>0</v>
      </c>
      <c r="C88" s="9" t="str">
        <f>Solieusap!C88</f>
        <v>DEAD1</v>
      </c>
      <c r="D88" s="9" t="str">
        <f>Solieusap!D88</f>
        <v>LinStatic</v>
      </c>
      <c r="E88" s="6">
        <f>ABS(Solieusap!E88)</f>
        <v>8.9174000000000007</v>
      </c>
      <c r="F88" s="6">
        <f>ABS(Solieusap!F88)</f>
        <v>4.4200000000000003E-2</v>
      </c>
      <c r="G88" s="6">
        <f>ABS(Solieusap!G88)</f>
        <v>1.6199999999999999E-2</v>
      </c>
      <c r="H88" s="6">
        <f>ABS(Solieusap!H88)</f>
        <v>3.2000000000000003E-4</v>
      </c>
      <c r="I88" s="6">
        <f>ABS(Solieusap!I88)</f>
        <v>2.8799999999999999E-2</v>
      </c>
      <c r="J88" s="6">
        <f>ABS(Solieusap!J88)</f>
        <v>9.5219999999999999E-2</v>
      </c>
      <c r="K88" s="6">
        <f t="shared" si="2"/>
        <v>8.9174000000000007</v>
      </c>
      <c r="L88" s="6">
        <f t="shared" si="3"/>
        <v>2.8799999999999999E-2</v>
      </c>
    </row>
    <row r="89" spans="1:12" ht="16.5" customHeight="1" x14ac:dyDescent="0.35">
      <c r="A89" s="9" t="str">
        <f>Solieusap!A89</f>
        <v>165</v>
      </c>
      <c r="B89" s="9">
        <f>Solieusap!B89</f>
        <v>1.8</v>
      </c>
      <c r="C89" s="9" t="str">
        <f>Solieusap!C89</f>
        <v>DEAD1</v>
      </c>
      <c r="D89" s="9" t="str">
        <f>Solieusap!D89</f>
        <v>LinStatic</v>
      </c>
      <c r="E89" s="6">
        <f>ABS(Solieusap!E89)</f>
        <v>8.7194000000000003</v>
      </c>
      <c r="F89" s="6">
        <f>ABS(Solieusap!F89)</f>
        <v>4.4200000000000003E-2</v>
      </c>
      <c r="G89" s="6">
        <f>ABS(Solieusap!G89)</f>
        <v>1.6199999999999999E-2</v>
      </c>
      <c r="H89" s="6">
        <f>ABS(Solieusap!H89)</f>
        <v>3.2000000000000003E-4</v>
      </c>
      <c r="I89" s="6">
        <f>ABS(Solieusap!I89)</f>
        <v>4.4999999999999999E-4</v>
      </c>
      <c r="J89" s="6">
        <f>ABS(Solieusap!J89)</f>
        <v>1.5630000000000002E-2</v>
      </c>
      <c r="K89" s="6">
        <f t="shared" si="2"/>
        <v>8.7194000000000003</v>
      </c>
      <c r="L89" s="6">
        <f t="shared" si="3"/>
        <v>4.4999999999999999E-4</v>
      </c>
    </row>
    <row r="90" spans="1:12" ht="16.5" customHeight="1" x14ac:dyDescent="0.35">
      <c r="A90" s="9" t="str">
        <f>Solieusap!A90</f>
        <v>165</v>
      </c>
      <c r="B90" s="9">
        <f>Solieusap!B90</f>
        <v>3.6</v>
      </c>
      <c r="C90" s="9" t="str">
        <f>Solieusap!C90</f>
        <v>DEAD1</v>
      </c>
      <c r="D90" s="9" t="str">
        <f>Solieusap!D90</f>
        <v>LinStatic</v>
      </c>
      <c r="E90" s="6">
        <f>ABS(Solieusap!E90)</f>
        <v>8.5213999999999999</v>
      </c>
      <c r="F90" s="6">
        <f>ABS(Solieusap!F90)</f>
        <v>4.4200000000000003E-2</v>
      </c>
      <c r="G90" s="6">
        <f>ABS(Solieusap!G90)</f>
        <v>1.6199999999999999E-2</v>
      </c>
      <c r="H90" s="6">
        <f>ABS(Solieusap!H90)</f>
        <v>3.2000000000000003E-4</v>
      </c>
      <c r="I90" s="6">
        <f>ABS(Solieusap!I90)</f>
        <v>2.9700000000000001E-2</v>
      </c>
      <c r="J90" s="6">
        <f>ABS(Solieusap!J90)</f>
        <v>6.3960000000000003E-2</v>
      </c>
      <c r="K90" s="6">
        <f t="shared" si="2"/>
        <v>8.5213999999999999</v>
      </c>
      <c r="L90" s="6">
        <f t="shared" si="3"/>
        <v>2.9700000000000001E-2</v>
      </c>
    </row>
    <row r="91" spans="1:12" ht="16.5" customHeight="1" x14ac:dyDescent="0.35">
      <c r="A91" s="9" t="str">
        <f>Solieusap!A91</f>
        <v>166</v>
      </c>
      <c r="B91" s="9">
        <f>Solieusap!B91</f>
        <v>0</v>
      </c>
      <c r="C91" s="9" t="str">
        <f>Solieusap!C91</f>
        <v>DEAD1</v>
      </c>
      <c r="D91" s="9" t="str">
        <f>Solieusap!D91</f>
        <v>LinStatic</v>
      </c>
      <c r="E91" s="6">
        <f>ABS(Solieusap!E91)</f>
        <v>4.1719999999999997</v>
      </c>
      <c r="F91" s="6">
        <f>ABS(Solieusap!F91)</f>
        <v>1.4E-3</v>
      </c>
      <c r="G91" s="6">
        <f>ABS(Solieusap!G91)</f>
        <v>4.0800000000000003E-2</v>
      </c>
      <c r="H91" s="6">
        <f>ABS(Solieusap!H91)</f>
        <v>4.6999999999999999E-4</v>
      </c>
      <c r="I91" s="6">
        <f>ABS(Solieusap!I91)</f>
        <v>6.429E-2</v>
      </c>
      <c r="J91" s="6">
        <f>ABS(Solieusap!J91)</f>
        <v>1.9390000000000001E-2</v>
      </c>
      <c r="K91" s="6">
        <f t="shared" si="2"/>
        <v>4.1719999999999997</v>
      </c>
      <c r="L91" s="6">
        <f t="shared" si="3"/>
        <v>6.429E-2</v>
      </c>
    </row>
    <row r="92" spans="1:12" ht="16.5" customHeight="1" x14ac:dyDescent="0.35">
      <c r="A92" s="9" t="str">
        <f>Solieusap!A92</f>
        <v>166</v>
      </c>
      <c r="B92" s="9">
        <f>Solieusap!B92</f>
        <v>1.8</v>
      </c>
      <c r="C92" s="9" t="str">
        <f>Solieusap!C92</f>
        <v>DEAD1</v>
      </c>
      <c r="D92" s="9" t="str">
        <f>Solieusap!D92</f>
        <v>LinStatic</v>
      </c>
      <c r="E92" s="6">
        <f>ABS(Solieusap!E92)</f>
        <v>3.9740000000000002</v>
      </c>
      <c r="F92" s="6">
        <f>ABS(Solieusap!F92)</f>
        <v>1.4E-3</v>
      </c>
      <c r="G92" s="6">
        <f>ABS(Solieusap!G92)</f>
        <v>4.0800000000000003E-2</v>
      </c>
      <c r="H92" s="6">
        <f>ABS(Solieusap!H92)</f>
        <v>4.6999999999999999E-4</v>
      </c>
      <c r="I92" s="6">
        <f>ABS(Solieusap!I92)</f>
        <v>9.1699999999999993E-3</v>
      </c>
      <c r="J92" s="6">
        <f>ABS(Solieusap!J92)</f>
        <v>1.6910000000000001E-2</v>
      </c>
      <c r="K92" s="6">
        <f t="shared" si="2"/>
        <v>3.9740000000000002</v>
      </c>
      <c r="L92" s="6">
        <f t="shared" si="3"/>
        <v>9.1699999999999993E-3</v>
      </c>
    </row>
    <row r="93" spans="1:12" ht="16.5" customHeight="1" x14ac:dyDescent="0.35">
      <c r="A93" s="9" t="str">
        <f>Solieusap!A93</f>
        <v>166</v>
      </c>
      <c r="B93" s="9">
        <f>Solieusap!B93</f>
        <v>3.6</v>
      </c>
      <c r="C93" s="9" t="str">
        <f>Solieusap!C93</f>
        <v>DEAD1</v>
      </c>
      <c r="D93" s="9" t="str">
        <f>Solieusap!D93</f>
        <v>LinStatic</v>
      </c>
      <c r="E93" s="6">
        <f>ABS(Solieusap!E93)</f>
        <v>3.7759999999999998</v>
      </c>
      <c r="F93" s="6">
        <f>ABS(Solieusap!F93)</f>
        <v>1.4E-3</v>
      </c>
      <c r="G93" s="6">
        <f>ABS(Solieusap!G93)</f>
        <v>4.0800000000000003E-2</v>
      </c>
      <c r="H93" s="6">
        <f>ABS(Solieusap!H93)</f>
        <v>4.6999999999999999E-4</v>
      </c>
      <c r="I93" s="6">
        <f>ABS(Solieusap!I93)</f>
        <v>8.2619999999999999E-2</v>
      </c>
      <c r="J93" s="6">
        <f>ABS(Solieusap!J93)</f>
        <v>1.444E-2</v>
      </c>
      <c r="K93" s="6">
        <f t="shared" si="2"/>
        <v>3.7759999999999998</v>
      </c>
      <c r="L93" s="6">
        <f t="shared" si="3"/>
        <v>8.2619999999999999E-2</v>
      </c>
    </row>
    <row r="94" spans="1:12" ht="16.5" customHeight="1" x14ac:dyDescent="0.35">
      <c r="A94" s="9" t="str">
        <f>Solieusap!A94</f>
        <v>167</v>
      </c>
      <c r="B94" s="9">
        <f>Solieusap!B94</f>
        <v>0</v>
      </c>
      <c r="C94" s="9" t="str">
        <f>Solieusap!C94</f>
        <v>DEAD1</v>
      </c>
      <c r="D94" s="9" t="str">
        <f>Solieusap!D94</f>
        <v>LinStatic</v>
      </c>
      <c r="E94" s="6">
        <f>ABS(Solieusap!E94)</f>
        <v>27.075199999999999</v>
      </c>
      <c r="F94" s="6">
        <f>ABS(Solieusap!F94)</f>
        <v>7.2800000000000004E-2</v>
      </c>
      <c r="G94" s="6">
        <f>ABS(Solieusap!G94)</f>
        <v>0.218</v>
      </c>
      <c r="H94" s="6">
        <f>ABS(Solieusap!H94)</f>
        <v>9.2000000000000003E-4</v>
      </c>
      <c r="I94" s="6">
        <f>ABS(Solieusap!I94)</f>
        <v>0.29812</v>
      </c>
      <c r="J94" s="6">
        <f>ABS(Solieusap!J94)</f>
        <v>6.7729999999999999E-2</v>
      </c>
      <c r="K94" s="6">
        <f t="shared" si="2"/>
        <v>27.075199999999999</v>
      </c>
      <c r="L94" s="6">
        <f t="shared" si="3"/>
        <v>0.29812</v>
      </c>
    </row>
    <row r="95" spans="1:12" ht="16.5" customHeight="1" x14ac:dyDescent="0.35">
      <c r="A95" s="9" t="str">
        <f>Solieusap!A95</f>
        <v>167</v>
      </c>
      <c r="B95" s="9">
        <f>Solieusap!B95</f>
        <v>1.35</v>
      </c>
      <c r="C95" s="9" t="str">
        <f>Solieusap!C95</f>
        <v>DEAD1</v>
      </c>
      <c r="D95" s="9" t="str">
        <f>Solieusap!D95</f>
        <v>LinStatic</v>
      </c>
      <c r="E95" s="6">
        <f>ABS(Solieusap!E95)</f>
        <v>26.9267</v>
      </c>
      <c r="F95" s="6">
        <f>ABS(Solieusap!F95)</f>
        <v>7.2800000000000004E-2</v>
      </c>
      <c r="G95" s="6">
        <f>ABS(Solieusap!G95)</f>
        <v>0.218</v>
      </c>
      <c r="H95" s="6">
        <f>ABS(Solieusap!H95)</f>
        <v>9.2000000000000003E-4</v>
      </c>
      <c r="I95" s="6">
        <f>ABS(Solieusap!I95)</f>
        <v>3.81E-3</v>
      </c>
      <c r="J95" s="6">
        <f>ABS(Solieusap!J95)</f>
        <v>3.0519999999999999E-2</v>
      </c>
      <c r="K95" s="6">
        <f t="shared" si="2"/>
        <v>26.9267</v>
      </c>
      <c r="L95" s="6">
        <f t="shared" si="3"/>
        <v>3.81E-3</v>
      </c>
    </row>
    <row r="96" spans="1:12" ht="16.5" customHeight="1" x14ac:dyDescent="0.35">
      <c r="A96" s="9" t="str">
        <f>Solieusap!A96</f>
        <v>167</v>
      </c>
      <c r="B96" s="9">
        <f>Solieusap!B96</f>
        <v>2.7</v>
      </c>
      <c r="C96" s="9" t="str">
        <f>Solieusap!C96</f>
        <v>DEAD1</v>
      </c>
      <c r="D96" s="9" t="str">
        <f>Solieusap!D96</f>
        <v>LinStatic</v>
      </c>
      <c r="E96" s="6">
        <f>ABS(Solieusap!E96)</f>
        <v>26.778199999999998</v>
      </c>
      <c r="F96" s="6">
        <f>ABS(Solieusap!F96)</f>
        <v>7.2800000000000004E-2</v>
      </c>
      <c r="G96" s="6">
        <f>ABS(Solieusap!G96)</f>
        <v>0.218</v>
      </c>
      <c r="H96" s="6">
        <f>ABS(Solieusap!H96)</f>
        <v>9.2000000000000003E-4</v>
      </c>
      <c r="I96" s="6">
        <f>ABS(Solieusap!I96)</f>
        <v>0.29049000000000003</v>
      </c>
      <c r="J96" s="6">
        <f>ABS(Solieusap!J96)</f>
        <v>0.12877</v>
      </c>
      <c r="K96" s="6">
        <f t="shared" si="2"/>
        <v>26.778199999999998</v>
      </c>
      <c r="L96" s="6">
        <f t="shared" si="3"/>
        <v>0.29049000000000003</v>
      </c>
    </row>
    <row r="97" spans="1:12" ht="16.5" customHeight="1" x14ac:dyDescent="0.35">
      <c r="A97" s="9" t="str">
        <f>Solieusap!A97</f>
        <v>168</v>
      </c>
      <c r="B97" s="9">
        <f>Solieusap!B97</f>
        <v>0</v>
      </c>
      <c r="C97" s="9" t="str">
        <f>Solieusap!C97</f>
        <v>DEAD1</v>
      </c>
      <c r="D97" s="9" t="str">
        <f>Solieusap!D97</f>
        <v>LinStatic</v>
      </c>
      <c r="E97" s="6">
        <f>ABS(Solieusap!E97)</f>
        <v>21.355499999999999</v>
      </c>
      <c r="F97" s="6">
        <f>ABS(Solieusap!F97)</f>
        <v>8.0100000000000005E-2</v>
      </c>
      <c r="G97" s="6">
        <f>ABS(Solieusap!G97)</f>
        <v>8.0000000000000002E-3</v>
      </c>
      <c r="H97" s="6">
        <f>ABS(Solieusap!H97)</f>
        <v>8.0000000000000004E-4</v>
      </c>
      <c r="I97" s="6">
        <f>ABS(Solieusap!I97)</f>
        <v>1.7479999999999999E-2</v>
      </c>
      <c r="J97" s="6">
        <f>ABS(Solieusap!J97)</f>
        <v>0.13947999999999999</v>
      </c>
      <c r="K97" s="6">
        <f t="shared" si="2"/>
        <v>21.355499999999999</v>
      </c>
      <c r="L97" s="6">
        <f t="shared" si="3"/>
        <v>1.7479999999999999E-2</v>
      </c>
    </row>
    <row r="98" spans="1:12" ht="16.5" customHeight="1" x14ac:dyDescent="0.35">
      <c r="A98" s="9" t="str">
        <f>Solieusap!A98</f>
        <v>168</v>
      </c>
      <c r="B98" s="9">
        <f>Solieusap!B98</f>
        <v>1.8</v>
      </c>
      <c r="C98" s="9" t="str">
        <f>Solieusap!C98</f>
        <v>DEAD1</v>
      </c>
      <c r="D98" s="9" t="str">
        <f>Solieusap!D98</f>
        <v>LinStatic</v>
      </c>
      <c r="E98" s="6">
        <f>ABS(Solieusap!E98)</f>
        <v>21.157499999999999</v>
      </c>
      <c r="F98" s="6">
        <f>ABS(Solieusap!F98)</f>
        <v>8.0100000000000005E-2</v>
      </c>
      <c r="G98" s="6">
        <f>ABS(Solieusap!G98)</f>
        <v>8.0000000000000002E-3</v>
      </c>
      <c r="H98" s="6">
        <f>ABS(Solieusap!H98)</f>
        <v>8.0000000000000004E-4</v>
      </c>
      <c r="I98" s="6">
        <f>ABS(Solieusap!I98)</f>
        <v>3.0400000000000002E-3</v>
      </c>
      <c r="J98" s="6">
        <f>ABS(Solieusap!J98)</f>
        <v>4.7200000000000002E-3</v>
      </c>
      <c r="K98" s="6">
        <f t="shared" si="2"/>
        <v>21.157499999999999</v>
      </c>
      <c r="L98" s="6">
        <f t="shared" si="3"/>
        <v>3.0400000000000002E-3</v>
      </c>
    </row>
    <row r="99" spans="1:12" ht="16.5" customHeight="1" x14ac:dyDescent="0.35">
      <c r="A99" s="9" t="str">
        <f>Solieusap!A99</f>
        <v>168</v>
      </c>
      <c r="B99" s="9">
        <f>Solieusap!B99</f>
        <v>3.6</v>
      </c>
      <c r="C99" s="9" t="str">
        <f>Solieusap!C99</f>
        <v>DEAD1</v>
      </c>
      <c r="D99" s="9" t="str">
        <f>Solieusap!D99</f>
        <v>LinStatic</v>
      </c>
      <c r="E99" s="6">
        <f>ABS(Solieusap!E99)</f>
        <v>20.959499999999998</v>
      </c>
      <c r="F99" s="6">
        <f>ABS(Solieusap!F99)</f>
        <v>8.0100000000000005E-2</v>
      </c>
      <c r="G99" s="6">
        <f>ABS(Solieusap!G99)</f>
        <v>8.0000000000000002E-3</v>
      </c>
      <c r="H99" s="6">
        <f>ABS(Solieusap!H99)</f>
        <v>8.0000000000000004E-4</v>
      </c>
      <c r="I99" s="6">
        <f>ABS(Solieusap!I99)</f>
        <v>1.14E-2</v>
      </c>
      <c r="J99" s="6">
        <f>ABS(Solieusap!J99)</f>
        <v>0.14893000000000001</v>
      </c>
      <c r="K99" s="6">
        <f t="shared" si="2"/>
        <v>20.959499999999998</v>
      </c>
      <c r="L99" s="6">
        <f t="shared" si="3"/>
        <v>1.14E-2</v>
      </c>
    </row>
    <row r="100" spans="1:12" ht="16.5" customHeight="1" x14ac:dyDescent="0.35">
      <c r="A100" s="9" t="str">
        <f>Solieusap!A100</f>
        <v>169</v>
      </c>
      <c r="B100" s="9">
        <f>Solieusap!B100</f>
        <v>0</v>
      </c>
      <c r="C100" s="9" t="str">
        <f>Solieusap!C100</f>
        <v>DEAD1</v>
      </c>
      <c r="D100" s="9" t="str">
        <f>Solieusap!D100</f>
        <v>LinStatic</v>
      </c>
      <c r="E100" s="6">
        <f>ABS(Solieusap!E100)</f>
        <v>15.954499999999999</v>
      </c>
      <c r="F100" s="6">
        <f>ABS(Solieusap!F100)</f>
        <v>8.6499999999999994E-2</v>
      </c>
      <c r="G100" s="6">
        <f>ABS(Solieusap!G100)</f>
        <v>2.9899999999999999E-2</v>
      </c>
      <c r="H100" s="6">
        <f>ABS(Solieusap!H100)</f>
        <v>1.2200000000000001E-2</v>
      </c>
      <c r="I100" s="6">
        <f>ABS(Solieusap!I100)</f>
        <v>4.1919999999999999E-2</v>
      </c>
      <c r="J100" s="6">
        <f>ABS(Solieusap!J100)</f>
        <v>0.14979000000000001</v>
      </c>
      <c r="K100" s="6">
        <f t="shared" si="2"/>
        <v>15.954499999999999</v>
      </c>
      <c r="L100" s="6">
        <f t="shared" si="3"/>
        <v>4.1919999999999999E-2</v>
      </c>
    </row>
    <row r="101" spans="1:12" ht="16.5" customHeight="1" x14ac:dyDescent="0.35">
      <c r="A101" s="9" t="str">
        <f>Solieusap!A101</f>
        <v>169</v>
      </c>
      <c r="B101" s="9">
        <f>Solieusap!B101</f>
        <v>1.8</v>
      </c>
      <c r="C101" s="9" t="str">
        <f>Solieusap!C101</f>
        <v>DEAD1</v>
      </c>
      <c r="D101" s="9" t="str">
        <f>Solieusap!D101</f>
        <v>LinStatic</v>
      </c>
      <c r="E101" s="6">
        <f>ABS(Solieusap!E101)</f>
        <v>15.756500000000001</v>
      </c>
      <c r="F101" s="6">
        <f>ABS(Solieusap!F101)</f>
        <v>8.6499999999999994E-2</v>
      </c>
      <c r="G101" s="6">
        <f>ABS(Solieusap!G101)</f>
        <v>2.9899999999999999E-2</v>
      </c>
      <c r="H101" s="6">
        <f>ABS(Solieusap!H101)</f>
        <v>1.2200000000000001E-2</v>
      </c>
      <c r="I101" s="6">
        <f>ABS(Solieusap!I101)</f>
        <v>1.193E-2</v>
      </c>
      <c r="J101" s="6">
        <f>ABS(Solieusap!J101)</f>
        <v>5.94E-3</v>
      </c>
      <c r="K101" s="6">
        <f t="shared" si="2"/>
        <v>15.756500000000001</v>
      </c>
      <c r="L101" s="6">
        <f t="shared" si="3"/>
        <v>1.193E-2</v>
      </c>
    </row>
    <row r="102" spans="1:12" ht="16.5" customHeight="1" x14ac:dyDescent="0.35">
      <c r="A102" s="9" t="str">
        <f>Solieusap!A102</f>
        <v>169</v>
      </c>
      <c r="B102" s="9">
        <f>Solieusap!B102</f>
        <v>3.6</v>
      </c>
      <c r="C102" s="9" t="str">
        <f>Solieusap!C102</f>
        <v>DEAD1</v>
      </c>
      <c r="D102" s="9" t="str">
        <f>Solieusap!D102</f>
        <v>LinStatic</v>
      </c>
      <c r="E102" s="6">
        <f>ABS(Solieusap!E102)</f>
        <v>15.5585</v>
      </c>
      <c r="F102" s="6">
        <f>ABS(Solieusap!F102)</f>
        <v>8.6499999999999994E-2</v>
      </c>
      <c r="G102" s="6">
        <f>ABS(Solieusap!G102)</f>
        <v>2.9899999999999999E-2</v>
      </c>
      <c r="H102" s="6">
        <f>ABS(Solieusap!H102)</f>
        <v>1.2200000000000001E-2</v>
      </c>
      <c r="I102" s="6">
        <f>ABS(Solieusap!I102)</f>
        <v>6.5769999999999995E-2</v>
      </c>
      <c r="J102" s="6">
        <f>ABS(Solieusap!J102)</f>
        <v>0.16167000000000001</v>
      </c>
      <c r="K102" s="6">
        <f t="shared" si="2"/>
        <v>15.5585</v>
      </c>
      <c r="L102" s="6">
        <f t="shared" si="3"/>
        <v>6.5769999999999995E-2</v>
      </c>
    </row>
    <row r="103" spans="1:12" ht="16.5" customHeight="1" x14ac:dyDescent="0.35">
      <c r="A103" s="9" t="str">
        <f>Solieusap!A103</f>
        <v>170</v>
      </c>
      <c r="B103" s="9">
        <f>Solieusap!B103</f>
        <v>0</v>
      </c>
      <c r="C103" s="9" t="str">
        <f>Solieusap!C103</f>
        <v>DEAD1</v>
      </c>
      <c r="D103" s="9" t="str">
        <f>Solieusap!D103</f>
        <v>LinStatic</v>
      </c>
      <c r="E103" s="6">
        <f>ABS(Solieusap!E103)</f>
        <v>18.386399999999998</v>
      </c>
      <c r="F103" s="6">
        <f>ABS(Solieusap!F103)</f>
        <v>7.8899999999999998E-2</v>
      </c>
      <c r="G103" s="6">
        <f>ABS(Solieusap!G103)</f>
        <v>0.2102</v>
      </c>
      <c r="H103" s="6">
        <f>ABS(Solieusap!H103)</f>
        <v>3.4000000000000002E-4</v>
      </c>
      <c r="I103" s="6">
        <f>ABS(Solieusap!I103)</f>
        <v>0.28706999999999999</v>
      </c>
      <c r="J103" s="6">
        <f>ABS(Solieusap!J103)</f>
        <v>6.7479999999999998E-2</v>
      </c>
      <c r="K103" s="6">
        <f t="shared" si="2"/>
        <v>18.386399999999998</v>
      </c>
      <c r="L103" s="6">
        <f t="shared" si="3"/>
        <v>0.28706999999999999</v>
      </c>
    </row>
    <row r="104" spans="1:12" ht="16.5" customHeight="1" x14ac:dyDescent="0.35">
      <c r="A104" s="9" t="str">
        <f>Solieusap!A104</f>
        <v>170</v>
      </c>
      <c r="B104" s="9">
        <f>Solieusap!B104</f>
        <v>1.35</v>
      </c>
      <c r="C104" s="9" t="str">
        <f>Solieusap!C104</f>
        <v>DEAD1</v>
      </c>
      <c r="D104" s="9" t="str">
        <f>Solieusap!D104</f>
        <v>LinStatic</v>
      </c>
      <c r="E104" s="6">
        <f>ABS(Solieusap!E104)</f>
        <v>18.2379</v>
      </c>
      <c r="F104" s="6">
        <f>ABS(Solieusap!F104)</f>
        <v>7.8899999999999998E-2</v>
      </c>
      <c r="G104" s="6">
        <f>ABS(Solieusap!G104)</f>
        <v>0.2102</v>
      </c>
      <c r="H104" s="6">
        <f>ABS(Solieusap!H104)</f>
        <v>3.4000000000000002E-4</v>
      </c>
      <c r="I104" s="6">
        <f>ABS(Solieusap!I104)</f>
        <v>3.2699999999999999E-3</v>
      </c>
      <c r="J104" s="6">
        <f>ABS(Solieusap!J104)</f>
        <v>3.8969999999999998E-2</v>
      </c>
      <c r="K104" s="6">
        <f t="shared" si="2"/>
        <v>18.2379</v>
      </c>
      <c r="L104" s="6">
        <f t="shared" si="3"/>
        <v>3.2699999999999999E-3</v>
      </c>
    </row>
    <row r="105" spans="1:12" ht="16.5" customHeight="1" x14ac:dyDescent="0.35">
      <c r="A105" s="9" t="str">
        <f>Solieusap!A105</f>
        <v>170</v>
      </c>
      <c r="B105" s="9">
        <f>Solieusap!B105</f>
        <v>2.7</v>
      </c>
      <c r="C105" s="9" t="str">
        <f>Solieusap!C105</f>
        <v>DEAD1</v>
      </c>
      <c r="D105" s="9" t="str">
        <f>Solieusap!D105</f>
        <v>LinStatic</v>
      </c>
      <c r="E105" s="6">
        <f>ABS(Solieusap!E105)</f>
        <v>18.089400000000001</v>
      </c>
      <c r="F105" s="6">
        <f>ABS(Solieusap!F105)</f>
        <v>7.8899999999999998E-2</v>
      </c>
      <c r="G105" s="6">
        <f>ABS(Solieusap!G105)</f>
        <v>0.2102</v>
      </c>
      <c r="H105" s="6">
        <f>ABS(Solieusap!H105)</f>
        <v>3.4000000000000002E-4</v>
      </c>
      <c r="I105" s="6">
        <f>ABS(Solieusap!I105)</f>
        <v>0.28053</v>
      </c>
      <c r="J105" s="6">
        <f>ABS(Solieusap!J105)</f>
        <v>0.14543</v>
      </c>
      <c r="K105" s="6">
        <f t="shared" si="2"/>
        <v>18.089400000000001</v>
      </c>
      <c r="L105" s="6">
        <f t="shared" si="3"/>
        <v>0.28053</v>
      </c>
    </row>
    <row r="106" spans="1:12" ht="16.5" customHeight="1" x14ac:dyDescent="0.35">
      <c r="A106" s="9" t="str">
        <f>Solieusap!A106</f>
        <v>171</v>
      </c>
      <c r="B106" s="9">
        <f>Solieusap!B106</f>
        <v>0</v>
      </c>
      <c r="C106" s="9" t="str">
        <f>Solieusap!C106</f>
        <v>DEAD1</v>
      </c>
      <c r="D106" s="9" t="str">
        <f>Solieusap!D106</f>
        <v>LinStatic</v>
      </c>
      <c r="E106" s="6">
        <f>ABS(Solieusap!E106)</f>
        <v>13.3514</v>
      </c>
      <c r="F106" s="6">
        <f>ABS(Solieusap!F106)</f>
        <v>9.9900000000000003E-2</v>
      </c>
      <c r="G106" s="6">
        <f>ABS(Solieusap!G106)</f>
        <v>2.3999999999999998E-3</v>
      </c>
      <c r="H106" s="6">
        <f>ABS(Solieusap!H106)</f>
        <v>3.8999999999999999E-4</v>
      </c>
      <c r="I106" s="6">
        <f>ABS(Solieusap!I106)</f>
        <v>7.0200000000000002E-3</v>
      </c>
      <c r="J106" s="6">
        <f>ABS(Solieusap!J106)</f>
        <v>0.17995</v>
      </c>
      <c r="K106" s="6">
        <f t="shared" si="2"/>
        <v>13.3514</v>
      </c>
      <c r="L106" s="6">
        <f t="shared" si="3"/>
        <v>7.0200000000000002E-3</v>
      </c>
    </row>
    <row r="107" spans="1:12" ht="16.5" customHeight="1" x14ac:dyDescent="0.35">
      <c r="A107" s="9" t="str">
        <f>Solieusap!A107</f>
        <v>171</v>
      </c>
      <c r="B107" s="9">
        <f>Solieusap!B107</f>
        <v>1.8</v>
      </c>
      <c r="C107" s="9" t="str">
        <f>Solieusap!C107</f>
        <v>DEAD1</v>
      </c>
      <c r="D107" s="9" t="str">
        <f>Solieusap!D107</f>
        <v>LinStatic</v>
      </c>
      <c r="E107" s="6">
        <f>ABS(Solieusap!E107)</f>
        <v>13.1534</v>
      </c>
      <c r="F107" s="6">
        <f>ABS(Solieusap!F107)</f>
        <v>9.9900000000000003E-2</v>
      </c>
      <c r="G107" s="6">
        <f>ABS(Solieusap!G107)</f>
        <v>2.3999999999999998E-3</v>
      </c>
      <c r="H107" s="6">
        <f>ABS(Solieusap!H107)</f>
        <v>3.8999999999999999E-4</v>
      </c>
      <c r="I107" s="6">
        <f>ABS(Solieusap!I107)</f>
        <v>2.7299999999999998E-3</v>
      </c>
      <c r="J107" s="6">
        <f>ABS(Solieusap!J107)</f>
        <v>1.6000000000000001E-4</v>
      </c>
      <c r="K107" s="6">
        <f t="shared" si="2"/>
        <v>13.1534</v>
      </c>
      <c r="L107" s="6">
        <f t="shared" si="3"/>
        <v>2.7299999999999998E-3</v>
      </c>
    </row>
    <row r="108" spans="1:12" ht="16.5" customHeight="1" x14ac:dyDescent="0.35">
      <c r="A108" s="9" t="str">
        <f>Solieusap!A108</f>
        <v>171</v>
      </c>
      <c r="B108" s="9">
        <f>Solieusap!B108</f>
        <v>3.6</v>
      </c>
      <c r="C108" s="9" t="str">
        <f>Solieusap!C108</f>
        <v>DEAD1</v>
      </c>
      <c r="D108" s="9" t="str">
        <f>Solieusap!D108</f>
        <v>LinStatic</v>
      </c>
      <c r="E108" s="6">
        <f>ABS(Solieusap!E108)</f>
        <v>12.955399999999999</v>
      </c>
      <c r="F108" s="6">
        <f>ABS(Solieusap!F108)</f>
        <v>9.9900000000000003E-2</v>
      </c>
      <c r="G108" s="6">
        <f>ABS(Solieusap!G108)</f>
        <v>2.3999999999999998E-3</v>
      </c>
      <c r="H108" s="6">
        <f>ABS(Solieusap!H108)</f>
        <v>3.8999999999999999E-4</v>
      </c>
      <c r="I108" s="6">
        <f>ABS(Solieusap!I108)</f>
        <v>1.57E-3</v>
      </c>
      <c r="J108" s="6">
        <f>ABS(Solieusap!J108)</f>
        <v>0.17963000000000001</v>
      </c>
      <c r="K108" s="6">
        <f t="shared" si="2"/>
        <v>12.955399999999999</v>
      </c>
      <c r="L108" s="6">
        <f t="shared" si="3"/>
        <v>1.57E-3</v>
      </c>
    </row>
    <row r="109" spans="1:12" ht="16.5" customHeight="1" x14ac:dyDescent="0.35">
      <c r="A109" s="9" t="str">
        <f>Solieusap!A109</f>
        <v>172</v>
      </c>
      <c r="B109" s="9">
        <f>Solieusap!B109</f>
        <v>0</v>
      </c>
      <c r="C109" s="9" t="str">
        <f>Solieusap!C109</f>
        <v>DEAD1</v>
      </c>
      <c r="D109" s="9" t="str">
        <f>Solieusap!D109</f>
        <v>LinStatic</v>
      </c>
      <c r="E109" s="6">
        <f>ABS(Solieusap!E109)</f>
        <v>8.2179000000000002</v>
      </c>
      <c r="F109" s="6">
        <f>ABS(Solieusap!F109)</f>
        <v>0.18260000000000001</v>
      </c>
      <c r="G109" s="6">
        <f>ABS(Solieusap!G109)</f>
        <v>8.3210000000000001E-4</v>
      </c>
      <c r="H109" s="6">
        <f>ABS(Solieusap!H109)</f>
        <v>4.8199999999999996E-3</v>
      </c>
      <c r="I109" s="6">
        <f>ABS(Solieusap!I109)</f>
        <v>1.0070000000000001E-2</v>
      </c>
      <c r="J109" s="6">
        <f>ABS(Solieusap!J109)</f>
        <v>0.29836000000000001</v>
      </c>
      <c r="K109" s="6">
        <f t="shared" si="2"/>
        <v>8.2179000000000002</v>
      </c>
      <c r="L109" s="6">
        <f t="shared" si="3"/>
        <v>1.0070000000000001E-2</v>
      </c>
    </row>
    <row r="110" spans="1:12" ht="16.5" customHeight="1" x14ac:dyDescent="0.35">
      <c r="A110" s="9" t="str">
        <f>Solieusap!A110</f>
        <v>172</v>
      </c>
      <c r="B110" s="9">
        <f>Solieusap!B110</f>
        <v>1.8</v>
      </c>
      <c r="C110" s="9" t="str">
        <f>Solieusap!C110</f>
        <v>DEAD1</v>
      </c>
      <c r="D110" s="9" t="str">
        <f>Solieusap!D110</f>
        <v>LinStatic</v>
      </c>
      <c r="E110" s="6">
        <f>ABS(Solieusap!E110)</f>
        <v>8.0198999999999998</v>
      </c>
      <c r="F110" s="6">
        <f>ABS(Solieusap!F110)</f>
        <v>0.18260000000000001</v>
      </c>
      <c r="G110" s="6">
        <f>ABS(Solieusap!G110)</f>
        <v>8.3210000000000001E-4</v>
      </c>
      <c r="H110" s="6">
        <f>ABS(Solieusap!H110)</f>
        <v>4.8199999999999996E-3</v>
      </c>
      <c r="I110" s="6">
        <f>ABS(Solieusap!I110)</f>
        <v>1.157E-2</v>
      </c>
      <c r="J110" s="6">
        <f>ABS(Solieusap!J110)</f>
        <v>3.024E-2</v>
      </c>
      <c r="K110" s="6">
        <f t="shared" si="2"/>
        <v>8.0198999999999998</v>
      </c>
      <c r="L110" s="6">
        <f t="shared" si="3"/>
        <v>1.157E-2</v>
      </c>
    </row>
    <row r="111" spans="1:12" ht="16.5" customHeight="1" x14ac:dyDescent="0.35">
      <c r="A111" s="9" t="str">
        <f>Solieusap!A111</f>
        <v>172</v>
      </c>
      <c r="B111" s="9">
        <f>Solieusap!B111</f>
        <v>3.6</v>
      </c>
      <c r="C111" s="9" t="str">
        <f>Solieusap!C111</f>
        <v>DEAD1</v>
      </c>
      <c r="D111" s="9" t="str">
        <f>Solieusap!D111</f>
        <v>LinStatic</v>
      </c>
      <c r="E111" s="6">
        <f>ABS(Solieusap!E111)</f>
        <v>7.8219000000000003</v>
      </c>
      <c r="F111" s="6">
        <f>ABS(Solieusap!F111)</f>
        <v>0.18260000000000001</v>
      </c>
      <c r="G111" s="6">
        <f>ABS(Solieusap!G111)</f>
        <v>8.3210000000000001E-4</v>
      </c>
      <c r="H111" s="6">
        <f>ABS(Solieusap!H111)</f>
        <v>4.8199999999999996E-3</v>
      </c>
      <c r="I111" s="6">
        <f>ABS(Solieusap!I111)</f>
        <v>1.307E-2</v>
      </c>
      <c r="J111" s="6">
        <f>ABS(Solieusap!J111)</f>
        <v>0.35883999999999999</v>
      </c>
      <c r="K111" s="6">
        <f t="shared" si="2"/>
        <v>7.8219000000000003</v>
      </c>
      <c r="L111" s="6">
        <f t="shared" si="3"/>
        <v>1.307E-2</v>
      </c>
    </row>
    <row r="112" spans="1:12" ht="16.5" customHeight="1" x14ac:dyDescent="0.35">
      <c r="A112" s="9" t="str">
        <f>Solieusap!A112</f>
        <v>173</v>
      </c>
      <c r="B112" s="9">
        <f>Solieusap!B112</f>
        <v>0</v>
      </c>
      <c r="C112" s="9" t="str">
        <f>Solieusap!C112</f>
        <v>DEAD1</v>
      </c>
      <c r="D112" s="9" t="str">
        <f>Solieusap!D112</f>
        <v>LinStatic</v>
      </c>
      <c r="E112" s="6">
        <f>ABS(Solieusap!E112)</f>
        <v>16.012899999999998</v>
      </c>
      <c r="F112" s="6">
        <f>ABS(Solieusap!F112)</f>
        <v>7.6200000000000004E-2</v>
      </c>
      <c r="G112" s="6">
        <f>ABS(Solieusap!G112)</f>
        <v>0.2228</v>
      </c>
      <c r="H112" s="6">
        <f>ABS(Solieusap!H112)</f>
        <v>9.3000000000000005E-4</v>
      </c>
      <c r="I112" s="6">
        <f>ABS(Solieusap!I112)</f>
        <v>0.29808000000000001</v>
      </c>
      <c r="J112" s="6">
        <f>ABS(Solieusap!J112)</f>
        <v>6.7570000000000005E-2</v>
      </c>
      <c r="K112" s="6">
        <f t="shared" si="2"/>
        <v>16.012899999999998</v>
      </c>
      <c r="L112" s="6">
        <f t="shared" si="3"/>
        <v>0.29808000000000001</v>
      </c>
    </row>
    <row r="113" spans="1:12" ht="16.5" customHeight="1" x14ac:dyDescent="0.35">
      <c r="A113" s="9" t="str">
        <f>Solieusap!A113</f>
        <v>173</v>
      </c>
      <c r="B113" s="9">
        <f>Solieusap!B113</f>
        <v>1.35</v>
      </c>
      <c r="C113" s="9" t="str">
        <f>Solieusap!C113</f>
        <v>DEAD1</v>
      </c>
      <c r="D113" s="9" t="str">
        <f>Solieusap!D113</f>
        <v>LinStatic</v>
      </c>
      <c r="E113" s="6">
        <f>ABS(Solieusap!E113)</f>
        <v>15.8644</v>
      </c>
      <c r="F113" s="6">
        <f>ABS(Solieusap!F113)</f>
        <v>7.6200000000000004E-2</v>
      </c>
      <c r="G113" s="6">
        <f>ABS(Solieusap!G113)</f>
        <v>0.2228</v>
      </c>
      <c r="H113" s="6">
        <f>ABS(Solieusap!H113)</f>
        <v>9.3000000000000005E-4</v>
      </c>
      <c r="I113" s="6">
        <f>ABS(Solieusap!I113)</f>
        <v>2.7399999999999998E-3</v>
      </c>
      <c r="J113" s="6">
        <f>ABS(Solieusap!J113)</f>
        <v>3.5270000000000003E-2</v>
      </c>
      <c r="K113" s="6">
        <f t="shared" si="2"/>
        <v>15.8644</v>
      </c>
      <c r="L113" s="6">
        <f t="shared" si="3"/>
        <v>2.7399999999999998E-3</v>
      </c>
    </row>
    <row r="114" spans="1:12" ht="16.5" customHeight="1" x14ac:dyDescent="0.35">
      <c r="A114" s="9" t="str">
        <f>Solieusap!A114</f>
        <v>173</v>
      </c>
      <c r="B114" s="9">
        <f>Solieusap!B114</f>
        <v>2.7</v>
      </c>
      <c r="C114" s="9" t="str">
        <f>Solieusap!C114</f>
        <v>DEAD1</v>
      </c>
      <c r="D114" s="9" t="str">
        <f>Solieusap!D114</f>
        <v>LinStatic</v>
      </c>
      <c r="E114" s="6">
        <f>ABS(Solieusap!E114)</f>
        <v>15.7159</v>
      </c>
      <c r="F114" s="6">
        <f>ABS(Solieusap!F114)</f>
        <v>7.6200000000000004E-2</v>
      </c>
      <c r="G114" s="6">
        <f>ABS(Solieusap!G114)</f>
        <v>0.2228</v>
      </c>
      <c r="H114" s="6">
        <f>ABS(Solieusap!H114)</f>
        <v>9.3000000000000005E-4</v>
      </c>
      <c r="I114" s="6">
        <f>ABS(Solieusap!I114)</f>
        <v>0.30356</v>
      </c>
      <c r="J114" s="6">
        <f>ABS(Solieusap!J114)</f>
        <v>0.13811999999999999</v>
      </c>
      <c r="K114" s="6">
        <f t="shared" si="2"/>
        <v>15.7159</v>
      </c>
      <c r="L114" s="6">
        <f t="shared" si="3"/>
        <v>0.30356</v>
      </c>
    </row>
    <row r="115" spans="1:12" ht="16.5" customHeight="1" x14ac:dyDescent="0.35">
      <c r="A115" s="9" t="str">
        <f>Solieusap!A115</f>
        <v>174</v>
      </c>
      <c r="B115" s="9">
        <f>Solieusap!B115</f>
        <v>0</v>
      </c>
      <c r="C115" s="9" t="str">
        <f>Solieusap!C115</f>
        <v>DEAD1</v>
      </c>
      <c r="D115" s="9" t="str">
        <f>Solieusap!D115</f>
        <v>LinStatic</v>
      </c>
      <c r="E115" s="6">
        <f>ABS(Solieusap!E115)</f>
        <v>12.338800000000001</v>
      </c>
      <c r="F115" s="6">
        <f>ABS(Solieusap!F115)</f>
        <v>7.5499999999999998E-2</v>
      </c>
      <c r="G115" s="6">
        <f>ABS(Solieusap!G115)</f>
        <v>1.1900000000000001E-2</v>
      </c>
      <c r="H115" s="6">
        <f>ABS(Solieusap!H115)</f>
        <v>6.8999999999999997E-4</v>
      </c>
      <c r="I115" s="6">
        <f>ABS(Solieusap!I115)</f>
        <v>1.7770000000000001E-2</v>
      </c>
      <c r="J115" s="6">
        <f>ABS(Solieusap!J115)</f>
        <v>0.14344999999999999</v>
      </c>
      <c r="K115" s="6">
        <f t="shared" si="2"/>
        <v>12.338800000000001</v>
      </c>
      <c r="L115" s="6">
        <f t="shared" si="3"/>
        <v>1.7770000000000001E-2</v>
      </c>
    </row>
    <row r="116" spans="1:12" ht="16.5" customHeight="1" x14ac:dyDescent="0.35">
      <c r="A116" s="9" t="str">
        <f>Solieusap!A116</f>
        <v>174</v>
      </c>
      <c r="B116" s="9">
        <f>Solieusap!B116</f>
        <v>1.8</v>
      </c>
      <c r="C116" s="9" t="str">
        <f>Solieusap!C116</f>
        <v>DEAD1</v>
      </c>
      <c r="D116" s="9" t="str">
        <f>Solieusap!D116</f>
        <v>LinStatic</v>
      </c>
      <c r="E116" s="6">
        <f>ABS(Solieusap!E116)</f>
        <v>12.1408</v>
      </c>
      <c r="F116" s="6">
        <f>ABS(Solieusap!F116)</f>
        <v>7.5499999999999998E-2</v>
      </c>
      <c r="G116" s="6">
        <f>ABS(Solieusap!G116)</f>
        <v>1.1900000000000001E-2</v>
      </c>
      <c r="H116" s="6">
        <f>ABS(Solieusap!H116)</f>
        <v>6.8999999999999997E-4</v>
      </c>
      <c r="I116" s="6">
        <f>ABS(Solieusap!I116)</f>
        <v>3.65E-3</v>
      </c>
      <c r="J116" s="6">
        <f>ABS(Solieusap!J116)</f>
        <v>7.4999999999999997E-3</v>
      </c>
      <c r="K116" s="6">
        <f t="shared" si="2"/>
        <v>12.1408</v>
      </c>
      <c r="L116" s="6">
        <f t="shared" si="3"/>
        <v>3.65E-3</v>
      </c>
    </row>
    <row r="117" spans="1:12" ht="16.5" customHeight="1" x14ac:dyDescent="0.35">
      <c r="A117" s="9" t="str">
        <f>Solieusap!A117</f>
        <v>174</v>
      </c>
      <c r="B117" s="9">
        <f>Solieusap!B117</f>
        <v>3.6</v>
      </c>
      <c r="C117" s="9" t="str">
        <f>Solieusap!C117</f>
        <v>DEAD1</v>
      </c>
      <c r="D117" s="9" t="str">
        <f>Solieusap!D117</f>
        <v>LinStatic</v>
      </c>
      <c r="E117" s="6">
        <f>ABS(Solieusap!E117)</f>
        <v>11.9428</v>
      </c>
      <c r="F117" s="6">
        <f>ABS(Solieusap!F117)</f>
        <v>7.5499999999999998E-2</v>
      </c>
      <c r="G117" s="6">
        <f>ABS(Solieusap!G117)</f>
        <v>1.1900000000000001E-2</v>
      </c>
      <c r="H117" s="6">
        <f>ABS(Solieusap!H117)</f>
        <v>6.8999999999999997E-4</v>
      </c>
      <c r="I117" s="6">
        <f>ABS(Solieusap!I117)</f>
        <v>2.5069999999999999E-2</v>
      </c>
      <c r="J117" s="6">
        <f>ABS(Solieusap!J117)</f>
        <v>0.12845999999999999</v>
      </c>
      <c r="K117" s="6">
        <f t="shared" si="2"/>
        <v>11.9428</v>
      </c>
      <c r="L117" s="6">
        <f t="shared" si="3"/>
        <v>2.5069999999999999E-2</v>
      </c>
    </row>
    <row r="118" spans="1:12" ht="16.5" customHeight="1" x14ac:dyDescent="0.35">
      <c r="A118" s="9" t="str">
        <f>Solieusap!A118</f>
        <v>175</v>
      </c>
      <c r="B118" s="9">
        <f>Solieusap!B118</f>
        <v>0</v>
      </c>
      <c r="C118" s="9" t="str">
        <f>Solieusap!C118</f>
        <v>DEAD1</v>
      </c>
      <c r="D118" s="9" t="str">
        <f>Solieusap!D118</f>
        <v>LinStatic</v>
      </c>
      <c r="E118" s="6">
        <f>ABS(Solieusap!E118)</f>
        <v>8.5625999999999998</v>
      </c>
      <c r="F118" s="6">
        <f>ABS(Solieusap!F118)</f>
        <v>0.2079</v>
      </c>
      <c r="G118" s="6">
        <f>ABS(Solieusap!G118)</f>
        <v>6.6199999999999995E-2</v>
      </c>
      <c r="H118" s="6">
        <f>ABS(Solieusap!H118)</f>
        <v>4.6999999999999999E-4</v>
      </c>
      <c r="I118" s="6">
        <f>ABS(Solieusap!I118)</f>
        <v>0.11491</v>
      </c>
      <c r="J118" s="6">
        <f>ABS(Solieusap!J118)</f>
        <v>0.33246999999999999</v>
      </c>
      <c r="K118" s="6">
        <f t="shared" si="2"/>
        <v>8.5625999999999998</v>
      </c>
      <c r="L118" s="6">
        <f t="shared" si="3"/>
        <v>0.11491</v>
      </c>
    </row>
    <row r="119" spans="1:12" ht="16.5" customHeight="1" x14ac:dyDescent="0.35">
      <c r="A119" s="9" t="str">
        <f>Solieusap!A119</f>
        <v>175</v>
      </c>
      <c r="B119" s="9">
        <f>Solieusap!B119</f>
        <v>1.8</v>
      </c>
      <c r="C119" s="9" t="str">
        <f>Solieusap!C119</f>
        <v>DEAD1</v>
      </c>
      <c r="D119" s="9" t="str">
        <f>Solieusap!D119</f>
        <v>LinStatic</v>
      </c>
      <c r="E119" s="6">
        <f>ABS(Solieusap!E119)</f>
        <v>8.3645999999999994</v>
      </c>
      <c r="F119" s="6">
        <f>ABS(Solieusap!F119)</f>
        <v>0.2079</v>
      </c>
      <c r="G119" s="6">
        <f>ABS(Solieusap!G119)</f>
        <v>6.6199999999999995E-2</v>
      </c>
      <c r="H119" s="6">
        <f>ABS(Solieusap!H119)</f>
        <v>4.6999999999999999E-4</v>
      </c>
      <c r="I119" s="6">
        <f>ABS(Solieusap!I119)</f>
        <v>4.2300000000000003E-3</v>
      </c>
      <c r="J119" s="6">
        <f>ABS(Solieusap!J119)</f>
        <v>4.181E-2</v>
      </c>
      <c r="K119" s="6">
        <f t="shared" si="2"/>
        <v>8.3645999999999994</v>
      </c>
      <c r="L119" s="6">
        <f t="shared" si="3"/>
        <v>4.2300000000000003E-3</v>
      </c>
    </row>
    <row r="120" spans="1:12" ht="16.5" customHeight="1" x14ac:dyDescent="0.35">
      <c r="A120" s="9" t="str">
        <f>Solieusap!A120</f>
        <v>175</v>
      </c>
      <c r="B120" s="9">
        <f>Solieusap!B120</f>
        <v>3.6</v>
      </c>
      <c r="C120" s="9" t="str">
        <f>Solieusap!C120</f>
        <v>DEAD1</v>
      </c>
      <c r="D120" s="9" t="str">
        <f>Solieusap!D120</f>
        <v>LinStatic</v>
      </c>
      <c r="E120" s="6">
        <f>ABS(Solieusap!E120)</f>
        <v>8.1666000000000007</v>
      </c>
      <c r="F120" s="6">
        <f>ABS(Solieusap!F120)</f>
        <v>0.2079</v>
      </c>
      <c r="G120" s="6">
        <f>ABS(Solieusap!G120)</f>
        <v>6.6199999999999995E-2</v>
      </c>
      <c r="H120" s="6">
        <f>ABS(Solieusap!H120)</f>
        <v>4.6999999999999999E-4</v>
      </c>
      <c r="I120" s="6">
        <f>ABS(Solieusap!I120)</f>
        <v>0.12336999999999999</v>
      </c>
      <c r="J120" s="6">
        <f>ABS(Solieusap!J120)</f>
        <v>0.41609000000000002</v>
      </c>
      <c r="K120" s="6">
        <f t="shared" si="2"/>
        <v>8.1666000000000007</v>
      </c>
      <c r="L120" s="6">
        <f t="shared" si="3"/>
        <v>0.12336999999999999</v>
      </c>
    </row>
    <row r="121" spans="1:12" ht="16.5" customHeight="1" x14ac:dyDescent="0.35">
      <c r="A121" s="9" t="str">
        <f>Solieusap!A121</f>
        <v>176</v>
      </c>
      <c r="B121" s="9">
        <f>Solieusap!B121</f>
        <v>0</v>
      </c>
      <c r="C121" s="9" t="str">
        <f>Solieusap!C121</f>
        <v>DEAD1</v>
      </c>
      <c r="D121" s="9" t="str">
        <f>Solieusap!D121</f>
        <v>LinStatic</v>
      </c>
      <c r="E121" s="6">
        <f>ABS(Solieusap!E121)</f>
        <v>18.0624</v>
      </c>
      <c r="F121" s="6">
        <f>ABS(Solieusap!F121)</f>
        <v>4.5900000000000003E-2</v>
      </c>
      <c r="G121" s="6">
        <f>ABS(Solieusap!G121)</f>
        <v>0.23649999999999999</v>
      </c>
      <c r="H121" s="6">
        <f>ABS(Solieusap!H121)</f>
        <v>3.1E-4</v>
      </c>
      <c r="I121" s="6">
        <f>ABS(Solieusap!I121)</f>
        <v>0.31451000000000001</v>
      </c>
      <c r="J121" s="6">
        <f>ABS(Solieusap!J121)</f>
        <v>4.1279999999999997E-2</v>
      </c>
      <c r="K121" s="6">
        <f t="shared" si="2"/>
        <v>18.0624</v>
      </c>
      <c r="L121" s="6">
        <f t="shared" si="3"/>
        <v>0.31451000000000001</v>
      </c>
    </row>
    <row r="122" spans="1:12" ht="16.5" customHeight="1" x14ac:dyDescent="0.35">
      <c r="A122" s="9" t="str">
        <f>Solieusap!A122</f>
        <v>176</v>
      </c>
      <c r="B122" s="9">
        <f>Solieusap!B122</f>
        <v>1.35</v>
      </c>
      <c r="C122" s="9" t="str">
        <f>Solieusap!C122</f>
        <v>DEAD1</v>
      </c>
      <c r="D122" s="9" t="str">
        <f>Solieusap!D122</f>
        <v>LinStatic</v>
      </c>
      <c r="E122" s="6">
        <f>ABS(Solieusap!E122)</f>
        <v>17.913900000000002</v>
      </c>
      <c r="F122" s="6">
        <f>ABS(Solieusap!F122)</f>
        <v>4.5900000000000003E-2</v>
      </c>
      <c r="G122" s="6">
        <f>ABS(Solieusap!G122)</f>
        <v>0.23649999999999999</v>
      </c>
      <c r="H122" s="6">
        <f>ABS(Solieusap!H122)</f>
        <v>3.1E-4</v>
      </c>
      <c r="I122" s="6">
        <f>ABS(Solieusap!I122)</f>
        <v>4.7400000000000003E-3</v>
      </c>
      <c r="J122" s="6">
        <f>ABS(Solieusap!J122)</f>
        <v>2.0619999999999999E-2</v>
      </c>
      <c r="K122" s="6">
        <f t="shared" si="2"/>
        <v>17.913900000000002</v>
      </c>
      <c r="L122" s="6">
        <f t="shared" si="3"/>
        <v>4.7400000000000003E-3</v>
      </c>
    </row>
    <row r="123" spans="1:12" ht="16.5" customHeight="1" x14ac:dyDescent="0.35">
      <c r="A123" s="9" t="str">
        <f>Solieusap!A123</f>
        <v>176</v>
      </c>
      <c r="B123" s="9">
        <f>Solieusap!B123</f>
        <v>2.7</v>
      </c>
      <c r="C123" s="9" t="str">
        <f>Solieusap!C123</f>
        <v>DEAD1</v>
      </c>
      <c r="D123" s="9" t="str">
        <f>Solieusap!D123</f>
        <v>LinStatic</v>
      </c>
      <c r="E123" s="6">
        <f>ABS(Solieusap!E123)</f>
        <v>17.7654</v>
      </c>
      <c r="F123" s="6">
        <f>ABS(Solieusap!F123)</f>
        <v>4.5900000000000003E-2</v>
      </c>
      <c r="G123" s="6">
        <f>ABS(Solieusap!G123)</f>
        <v>0.23649999999999999</v>
      </c>
      <c r="H123" s="6">
        <f>ABS(Solieusap!H123)</f>
        <v>3.1E-4</v>
      </c>
      <c r="I123" s="6">
        <f>ABS(Solieusap!I123)</f>
        <v>0.32400000000000001</v>
      </c>
      <c r="J123" s="6">
        <f>ABS(Solieusap!J123)</f>
        <v>8.2519999999999996E-2</v>
      </c>
      <c r="K123" s="6">
        <f t="shared" si="2"/>
        <v>17.7654</v>
      </c>
      <c r="L123" s="6">
        <f t="shared" si="3"/>
        <v>0.32400000000000001</v>
      </c>
    </row>
    <row r="124" spans="1:12" ht="16.5" customHeight="1" x14ac:dyDescent="0.35">
      <c r="A124" s="9" t="str">
        <f>Solieusap!A124</f>
        <v>177</v>
      </c>
      <c r="B124" s="9">
        <f>Solieusap!B124</f>
        <v>0</v>
      </c>
      <c r="C124" s="9" t="str">
        <f>Solieusap!C124</f>
        <v>DEAD1</v>
      </c>
      <c r="D124" s="9" t="str">
        <f>Solieusap!D124</f>
        <v>LinStatic</v>
      </c>
      <c r="E124" s="6">
        <f>ABS(Solieusap!E124)</f>
        <v>12.620699999999999</v>
      </c>
      <c r="F124" s="6">
        <f>ABS(Solieusap!F124)</f>
        <v>5.5199999999999999E-2</v>
      </c>
      <c r="G124" s="6">
        <f>ABS(Solieusap!G124)</f>
        <v>1.9800000000000002E-2</v>
      </c>
      <c r="H124" s="6">
        <f>ABS(Solieusap!H124)</f>
        <v>2.5000000000000001E-4</v>
      </c>
      <c r="I124" s="6">
        <f>ABS(Solieusap!I124)</f>
        <v>2.776E-2</v>
      </c>
      <c r="J124" s="6">
        <f>ABS(Solieusap!J124)</f>
        <v>9.6710000000000004E-2</v>
      </c>
      <c r="K124" s="6">
        <f t="shared" si="2"/>
        <v>12.620699999999999</v>
      </c>
      <c r="L124" s="6">
        <f t="shared" si="3"/>
        <v>2.776E-2</v>
      </c>
    </row>
    <row r="125" spans="1:12" ht="16.5" customHeight="1" x14ac:dyDescent="0.35">
      <c r="A125" s="9" t="str">
        <f>Solieusap!A125</f>
        <v>177</v>
      </c>
      <c r="B125" s="9">
        <f>Solieusap!B125</f>
        <v>1.8</v>
      </c>
      <c r="C125" s="9" t="str">
        <f>Solieusap!C125</f>
        <v>DEAD1</v>
      </c>
      <c r="D125" s="9" t="str">
        <f>Solieusap!D125</f>
        <v>LinStatic</v>
      </c>
      <c r="E125" s="6">
        <f>ABS(Solieusap!E125)</f>
        <v>12.422700000000001</v>
      </c>
      <c r="F125" s="6">
        <f>ABS(Solieusap!F125)</f>
        <v>5.5199999999999999E-2</v>
      </c>
      <c r="G125" s="6">
        <f>ABS(Solieusap!G125)</f>
        <v>1.9800000000000002E-2</v>
      </c>
      <c r="H125" s="6">
        <f>ABS(Solieusap!H125)</f>
        <v>2.5000000000000001E-4</v>
      </c>
      <c r="I125" s="6">
        <f>ABS(Solieusap!I125)</f>
        <v>7.9000000000000008E-3</v>
      </c>
      <c r="J125" s="6">
        <f>ABS(Solieusap!J125)</f>
        <v>2.7200000000000002E-3</v>
      </c>
      <c r="K125" s="6">
        <f t="shared" si="2"/>
        <v>12.422700000000001</v>
      </c>
      <c r="L125" s="6">
        <f t="shared" si="3"/>
        <v>7.9000000000000008E-3</v>
      </c>
    </row>
    <row r="126" spans="1:12" ht="16.5" customHeight="1" x14ac:dyDescent="0.35">
      <c r="A126" s="9" t="str">
        <f>Solieusap!A126</f>
        <v>177</v>
      </c>
      <c r="B126" s="9">
        <f>Solieusap!B126</f>
        <v>3.6</v>
      </c>
      <c r="C126" s="9" t="str">
        <f>Solieusap!C126</f>
        <v>DEAD1</v>
      </c>
      <c r="D126" s="9" t="str">
        <f>Solieusap!D126</f>
        <v>LinStatic</v>
      </c>
      <c r="E126" s="6">
        <f>ABS(Solieusap!E126)</f>
        <v>12.2247</v>
      </c>
      <c r="F126" s="6">
        <f>ABS(Solieusap!F126)</f>
        <v>5.5199999999999999E-2</v>
      </c>
      <c r="G126" s="6">
        <f>ABS(Solieusap!G126)</f>
        <v>1.9800000000000002E-2</v>
      </c>
      <c r="H126" s="6">
        <f>ABS(Solieusap!H126)</f>
        <v>2.5000000000000001E-4</v>
      </c>
      <c r="I126" s="6">
        <f>ABS(Solieusap!I126)</f>
        <v>4.3569999999999998E-2</v>
      </c>
      <c r="J126" s="6">
        <f>ABS(Solieusap!J126)</f>
        <v>0.10215</v>
      </c>
      <c r="K126" s="6">
        <f t="shared" si="2"/>
        <v>12.2247</v>
      </c>
      <c r="L126" s="6">
        <f t="shared" si="3"/>
        <v>4.3569999999999998E-2</v>
      </c>
    </row>
    <row r="127" spans="1:12" ht="16.5" customHeight="1" x14ac:dyDescent="0.35">
      <c r="A127" s="9" t="str">
        <f>Solieusap!A127</f>
        <v>178</v>
      </c>
      <c r="B127" s="9">
        <f>Solieusap!B127</f>
        <v>0</v>
      </c>
      <c r="C127" s="9" t="str">
        <f>Solieusap!C127</f>
        <v>DEAD1</v>
      </c>
      <c r="D127" s="9" t="str">
        <f>Solieusap!D127</f>
        <v>LinStatic</v>
      </c>
      <c r="E127" s="6">
        <f>ABS(Solieusap!E127)</f>
        <v>6.9280999999999997</v>
      </c>
      <c r="F127" s="6">
        <f>ABS(Solieusap!F127)</f>
        <v>2.6599999999999999E-2</v>
      </c>
      <c r="G127" s="6">
        <f>ABS(Solieusap!G127)</f>
        <v>3.5200000000000002E-2</v>
      </c>
      <c r="H127" s="6">
        <f>ABS(Solieusap!H127)</f>
        <v>1.83E-3</v>
      </c>
      <c r="I127" s="6">
        <f>ABS(Solieusap!I127)</f>
        <v>2.3640000000000001E-2</v>
      </c>
      <c r="J127" s="6">
        <f>ABS(Solieusap!J127)</f>
        <v>3.6459999999999999E-2</v>
      </c>
      <c r="K127" s="6">
        <f t="shared" si="2"/>
        <v>6.9280999999999997</v>
      </c>
      <c r="L127" s="6">
        <f t="shared" si="3"/>
        <v>2.3640000000000001E-2</v>
      </c>
    </row>
    <row r="128" spans="1:12" ht="16.5" customHeight="1" x14ac:dyDescent="0.35">
      <c r="A128" s="9" t="str">
        <f>Solieusap!A128</f>
        <v>178</v>
      </c>
      <c r="B128" s="9">
        <f>Solieusap!B128</f>
        <v>1.8</v>
      </c>
      <c r="C128" s="9" t="str">
        <f>Solieusap!C128</f>
        <v>DEAD1</v>
      </c>
      <c r="D128" s="9" t="str">
        <f>Solieusap!D128</f>
        <v>LinStatic</v>
      </c>
      <c r="E128" s="6">
        <f>ABS(Solieusap!E128)</f>
        <v>6.7301000000000002</v>
      </c>
      <c r="F128" s="6">
        <f>ABS(Solieusap!F128)</f>
        <v>2.6599999999999999E-2</v>
      </c>
      <c r="G128" s="6">
        <f>ABS(Solieusap!G128)</f>
        <v>3.5200000000000002E-2</v>
      </c>
      <c r="H128" s="6">
        <f>ABS(Solieusap!H128)</f>
        <v>1.83E-3</v>
      </c>
      <c r="I128" s="6">
        <f>ABS(Solieusap!I128)</f>
        <v>3.9789999999999999E-2</v>
      </c>
      <c r="J128" s="6">
        <f>ABS(Solieusap!J128)</f>
        <v>1.1480000000000001E-2</v>
      </c>
      <c r="K128" s="6">
        <f t="shared" si="2"/>
        <v>6.7301000000000002</v>
      </c>
      <c r="L128" s="6">
        <f t="shared" si="3"/>
        <v>3.9789999999999999E-2</v>
      </c>
    </row>
    <row r="129" spans="1:12" ht="16.5" customHeight="1" x14ac:dyDescent="0.35">
      <c r="A129" s="9" t="str">
        <f>Solieusap!A129</f>
        <v>178</v>
      </c>
      <c r="B129" s="9">
        <f>Solieusap!B129</f>
        <v>3.6</v>
      </c>
      <c r="C129" s="9" t="str">
        <f>Solieusap!C129</f>
        <v>DEAD1</v>
      </c>
      <c r="D129" s="9" t="str">
        <f>Solieusap!D129</f>
        <v>LinStatic</v>
      </c>
      <c r="E129" s="6">
        <f>ABS(Solieusap!E129)</f>
        <v>6.5320999999999998</v>
      </c>
      <c r="F129" s="6">
        <f>ABS(Solieusap!F129)</f>
        <v>2.6599999999999999E-2</v>
      </c>
      <c r="G129" s="6">
        <f>ABS(Solieusap!G129)</f>
        <v>3.5200000000000002E-2</v>
      </c>
      <c r="H129" s="6">
        <f>ABS(Solieusap!H129)</f>
        <v>1.83E-3</v>
      </c>
      <c r="I129" s="6">
        <f>ABS(Solieusap!I129)</f>
        <v>0.10322000000000001</v>
      </c>
      <c r="J129" s="6">
        <f>ABS(Solieusap!J129)</f>
        <v>5.9420000000000001E-2</v>
      </c>
      <c r="K129" s="6">
        <f t="shared" si="2"/>
        <v>6.5320999999999998</v>
      </c>
      <c r="L129" s="6">
        <f t="shared" si="3"/>
        <v>0.10322000000000001</v>
      </c>
    </row>
    <row r="130" spans="1:12" ht="16.5" customHeight="1" x14ac:dyDescent="0.35">
      <c r="A130" s="9" t="str">
        <f>Solieusap!A130</f>
        <v>179</v>
      </c>
      <c r="B130" s="9">
        <f>Solieusap!B130</f>
        <v>0</v>
      </c>
      <c r="C130" s="9" t="str">
        <f>Solieusap!C130</f>
        <v>DEAD1</v>
      </c>
      <c r="D130" s="9" t="str">
        <f>Solieusap!D130</f>
        <v>LinStatic</v>
      </c>
      <c r="E130" s="6">
        <f>ABS(Solieusap!E130)</f>
        <v>13.399800000000001</v>
      </c>
      <c r="F130" s="6">
        <f>ABS(Solieusap!F130)</f>
        <v>2.0299999999999999E-2</v>
      </c>
      <c r="G130" s="6">
        <f>ABS(Solieusap!G130)</f>
        <v>0.23039999999999999</v>
      </c>
      <c r="H130" s="6">
        <f>ABS(Solieusap!H130)</f>
        <v>1E-3</v>
      </c>
      <c r="I130" s="6">
        <f>ABS(Solieusap!I130)</f>
        <v>0.31137999999999999</v>
      </c>
      <c r="J130" s="6">
        <f>ABS(Solieusap!J130)</f>
        <v>1.7930000000000001E-2</v>
      </c>
      <c r="K130" s="6">
        <f t="shared" si="2"/>
        <v>13.399800000000001</v>
      </c>
      <c r="L130" s="6">
        <f t="shared" si="3"/>
        <v>0.31137999999999999</v>
      </c>
    </row>
    <row r="131" spans="1:12" ht="16.5" customHeight="1" x14ac:dyDescent="0.35">
      <c r="A131" s="9" t="str">
        <f>Solieusap!A131</f>
        <v>179</v>
      </c>
      <c r="B131" s="9">
        <f>Solieusap!B131</f>
        <v>1.35</v>
      </c>
      <c r="C131" s="9" t="str">
        <f>Solieusap!C131</f>
        <v>DEAD1</v>
      </c>
      <c r="D131" s="9" t="str">
        <f>Solieusap!D131</f>
        <v>LinStatic</v>
      </c>
      <c r="E131" s="6">
        <f>ABS(Solieusap!E131)</f>
        <v>13.251300000000001</v>
      </c>
      <c r="F131" s="6">
        <f>ABS(Solieusap!F131)</f>
        <v>2.0299999999999999E-2</v>
      </c>
      <c r="G131" s="6">
        <f>ABS(Solieusap!G131)</f>
        <v>0.23039999999999999</v>
      </c>
      <c r="H131" s="6">
        <f>ABS(Solieusap!H131)</f>
        <v>1E-3</v>
      </c>
      <c r="I131" s="6">
        <f>ABS(Solieusap!I131)</f>
        <v>3.6000000000000002E-4</v>
      </c>
      <c r="J131" s="6">
        <f>ABS(Solieusap!J131)</f>
        <v>9.4400000000000005E-3</v>
      </c>
      <c r="K131" s="6">
        <f t="shared" si="2"/>
        <v>13.251300000000001</v>
      </c>
      <c r="L131" s="6">
        <f t="shared" si="3"/>
        <v>3.6000000000000002E-4</v>
      </c>
    </row>
    <row r="132" spans="1:12" ht="16.5" customHeight="1" x14ac:dyDescent="0.35">
      <c r="A132" s="9" t="str">
        <f>Solieusap!A132</f>
        <v>179</v>
      </c>
      <c r="B132" s="9">
        <f>Solieusap!B132</f>
        <v>2.7</v>
      </c>
      <c r="C132" s="9" t="str">
        <f>Solieusap!C132</f>
        <v>DEAD1</v>
      </c>
      <c r="D132" s="9" t="str">
        <f>Solieusap!D132</f>
        <v>LinStatic</v>
      </c>
      <c r="E132" s="6">
        <f>ABS(Solieusap!E132)</f>
        <v>13.1028</v>
      </c>
      <c r="F132" s="6">
        <f>ABS(Solieusap!F132)</f>
        <v>2.0299999999999999E-2</v>
      </c>
      <c r="G132" s="6">
        <f>ABS(Solieusap!G132)</f>
        <v>0.23039999999999999</v>
      </c>
      <c r="H132" s="6">
        <f>ABS(Solieusap!H132)</f>
        <v>1E-3</v>
      </c>
      <c r="I132" s="6">
        <f>ABS(Solieusap!I132)</f>
        <v>0.31067</v>
      </c>
      <c r="J132" s="6">
        <f>ABS(Solieusap!J132)</f>
        <v>3.6799999999999999E-2</v>
      </c>
      <c r="K132" s="6">
        <f t="shared" si="2"/>
        <v>13.1028</v>
      </c>
      <c r="L132" s="6">
        <f t="shared" si="3"/>
        <v>0.31067</v>
      </c>
    </row>
    <row r="133" spans="1:12" ht="16.5" customHeight="1" x14ac:dyDescent="0.35">
      <c r="A133" s="9" t="str">
        <f>Solieusap!A133</f>
        <v>180</v>
      </c>
      <c r="B133" s="9">
        <f>Solieusap!B133</f>
        <v>0</v>
      </c>
      <c r="C133" s="9" t="str">
        <f>Solieusap!C133</f>
        <v>DEAD1</v>
      </c>
      <c r="D133" s="9" t="str">
        <f>Solieusap!D133</f>
        <v>LinStatic</v>
      </c>
      <c r="E133" s="6">
        <f>ABS(Solieusap!E133)</f>
        <v>8.484</v>
      </c>
      <c r="F133" s="6">
        <f>ABS(Solieusap!F133)</f>
        <v>1.5800000000000002E-2</v>
      </c>
      <c r="G133" s="6">
        <f>ABS(Solieusap!G133)</f>
        <v>6.0309999999999997E-4</v>
      </c>
      <c r="H133" s="6">
        <f>ABS(Solieusap!H133)</f>
        <v>7.2999999999999996E-4</v>
      </c>
      <c r="I133" s="6">
        <f>ABS(Solieusap!I133)</f>
        <v>5.5999999999999999E-3</v>
      </c>
      <c r="J133" s="6">
        <f>ABS(Solieusap!J133)</f>
        <v>3.3180000000000001E-2</v>
      </c>
      <c r="K133" s="6">
        <f t="shared" ref="K133:K196" si="4">E133</f>
        <v>8.484</v>
      </c>
      <c r="L133" s="6">
        <f t="shared" ref="L133:L196" si="5">I133</f>
        <v>5.5999999999999999E-3</v>
      </c>
    </row>
    <row r="134" spans="1:12" ht="16.5" customHeight="1" x14ac:dyDescent="0.35">
      <c r="A134" s="9" t="str">
        <f>Solieusap!A134</f>
        <v>180</v>
      </c>
      <c r="B134" s="9">
        <f>Solieusap!B134</f>
        <v>1.8</v>
      </c>
      <c r="C134" s="9" t="str">
        <f>Solieusap!C134</f>
        <v>DEAD1</v>
      </c>
      <c r="D134" s="9" t="str">
        <f>Solieusap!D134</f>
        <v>LinStatic</v>
      </c>
      <c r="E134" s="6">
        <f>ABS(Solieusap!E134)</f>
        <v>8.2859999999999996</v>
      </c>
      <c r="F134" s="6">
        <f>ABS(Solieusap!F134)</f>
        <v>1.5800000000000002E-2</v>
      </c>
      <c r="G134" s="6">
        <f>ABS(Solieusap!G134)</f>
        <v>6.0309999999999997E-4</v>
      </c>
      <c r="H134" s="6">
        <f>ABS(Solieusap!H134)</f>
        <v>7.2999999999999996E-4</v>
      </c>
      <c r="I134" s="6">
        <f>ABS(Solieusap!I134)</f>
        <v>4.5100000000000001E-3</v>
      </c>
      <c r="J134" s="6">
        <f>ABS(Solieusap!J134)</f>
        <v>4.6699999999999997E-3</v>
      </c>
      <c r="K134" s="6">
        <f t="shared" si="4"/>
        <v>8.2859999999999996</v>
      </c>
      <c r="L134" s="6">
        <f t="shared" si="5"/>
        <v>4.5100000000000001E-3</v>
      </c>
    </row>
    <row r="135" spans="1:12" ht="16.5" customHeight="1" x14ac:dyDescent="0.35">
      <c r="A135" s="9" t="str">
        <f>Solieusap!A135</f>
        <v>180</v>
      </c>
      <c r="B135" s="9">
        <f>Solieusap!B135</f>
        <v>3.6</v>
      </c>
      <c r="C135" s="9" t="str">
        <f>Solieusap!C135</f>
        <v>DEAD1</v>
      </c>
      <c r="D135" s="9" t="str">
        <f>Solieusap!D135</f>
        <v>LinStatic</v>
      </c>
      <c r="E135" s="6">
        <f>ABS(Solieusap!E135)</f>
        <v>8.0879999999999992</v>
      </c>
      <c r="F135" s="6">
        <f>ABS(Solieusap!F135)</f>
        <v>1.5800000000000002E-2</v>
      </c>
      <c r="G135" s="6">
        <f>ABS(Solieusap!G135)</f>
        <v>6.0309999999999997E-4</v>
      </c>
      <c r="H135" s="6">
        <f>ABS(Solieusap!H135)</f>
        <v>7.2999999999999996E-4</v>
      </c>
      <c r="I135" s="6">
        <f>ABS(Solieusap!I135)</f>
        <v>3.4299999999999999E-3</v>
      </c>
      <c r="J135" s="6">
        <f>ABS(Solieusap!J135)</f>
        <v>2.383E-2</v>
      </c>
      <c r="K135" s="6">
        <f t="shared" si="4"/>
        <v>8.0879999999999992</v>
      </c>
      <c r="L135" s="6">
        <f t="shared" si="5"/>
        <v>3.4299999999999999E-3</v>
      </c>
    </row>
    <row r="136" spans="1:12" ht="16.5" customHeight="1" x14ac:dyDescent="0.35">
      <c r="A136" s="9" t="str">
        <f>Solieusap!A136</f>
        <v>181</v>
      </c>
      <c r="B136" s="9">
        <f>Solieusap!B136</f>
        <v>0</v>
      </c>
      <c r="C136" s="9" t="str">
        <f>Solieusap!C136</f>
        <v>DEAD1</v>
      </c>
      <c r="D136" s="9" t="str">
        <f>Solieusap!D136</f>
        <v>LinStatic</v>
      </c>
      <c r="E136" s="6">
        <f>ABS(Solieusap!E136)</f>
        <v>3.1421000000000001</v>
      </c>
      <c r="F136" s="6">
        <f>ABS(Solieusap!F136)</f>
        <v>5.3800000000000001E-2</v>
      </c>
      <c r="G136" s="6">
        <f>ABS(Solieusap!G136)</f>
        <v>2.2800000000000001E-2</v>
      </c>
      <c r="H136" s="6">
        <f>ABS(Solieusap!H136)</f>
        <v>1.08E-3</v>
      </c>
      <c r="I136" s="6">
        <f>ABS(Solieusap!I136)</f>
        <v>3.039E-2</v>
      </c>
      <c r="J136" s="6">
        <f>ABS(Solieusap!J136)</f>
        <v>9.3850000000000003E-2</v>
      </c>
      <c r="K136" s="6">
        <f t="shared" si="4"/>
        <v>3.1421000000000001</v>
      </c>
      <c r="L136" s="6">
        <f t="shared" si="5"/>
        <v>3.039E-2</v>
      </c>
    </row>
    <row r="137" spans="1:12" ht="16.5" customHeight="1" x14ac:dyDescent="0.35">
      <c r="A137" s="9" t="str">
        <f>Solieusap!A137</f>
        <v>181</v>
      </c>
      <c r="B137" s="9">
        <f>Solieusap!B137</f>
        <v>1.8</v>
      </c>
      <c r="C137" s="9" t="str">
        <f>Solieusap!C137</f>
        <v>DEAD1</v>
      </c>
      <c r="D137" s="9" t="str">
        <f>Solieusap!D137</f>
        <v>LinStatic</v>
      </c>
      <c r="E137" s="6">
        <f>ABS(Solieusap!E137)</f>
        <v>2.9441000000000002</v>
      </c>
      <c r="F137" s="6">
        <f>ABS(Solieusap!F137)</f>
        <v>5.3800000000000001E-2</v>
      </c>
      <c r="G137" s="6">
        <f>ABS(Solieusap!G137)</f>
        <v>2.2800000000000001E-2</v>
      </c>
      <c r="H137" s="6">
        <f>ABS(Solieusap!H137)</f>
        <v>1.08E-3</v>
      </c>
      <c r="I137" s="6">
        <f>ABS(Solieusap!I137)</f>
        <v>1.0630000000000001E-2</v>
      </c>
      <c r="J137" s="6">
        <f>ABS(Solieusap!J137)</f>
        <v>2.98E-3</v>
      </c>
      <c r="K137" s="6">
        <f t="shared" si="4"/>
        <v>2.9441000000000002</v>
      </c>
      <c r="L137" s="6">
        <f t="shared" si="5"/>
        <v>1.0630000000000001E-2</v>
      </c>
    </row>
    <row r="138" spans="1:12" ht="16.5" customHeight="1" x14ac:dyDescent="0.35">
      <c r="A138" s="9" t="str">
        <f>Solieusap!A138</f>
        <v>181</v>
      </c>
      <c r="B138" s="9">
        <f>Solieusap!B138</f>
        <v>3.6</v>
      </c>
      <c r="C138" s="9" t="str">
        <f>Solieusap!C138</f>
        <v>DEAD1</v>
      </c>
      <c r="D138" s="9" t="str">
        <f>Solieusap!D138</f>
        <v>LinStatic</v>
      </c>
      <c r="E138" s="6">
        <f>ABS(Solieusap!E138)</f>
        <v>2.7461000000000002</v>
      </c>
      <c r="F138" s="6">
        <f>ABS(Solieusap!F138)</f>
        <v>5.3800000000000001E-2</v>
      </c>
      <c r="G138" s="6">
        <f>ABS(Solieusap!G138)</f>
        <v>2.2800000000000001E-2</v>
      </c>
      <c r="H138" s="6">
        <f>ABS(Solieusap!H138)</f>
        <v>1.08E-3</v>
      </c>
      <c r="I138" s="6">
        <f>ABS(Solieusap!I138)</f>
        <v>5.1650000000000001E-2</v>
      </c>
      <c r="J138" s="6">
        <f>ABS(Solieusap!J138)</f>
        <v>9.9820000000000006E-2</v>
      </c>
      <c r="K138" s="6">
        <f t="shared" si="4"/>
        <v>2.7461000000000002</v>
      </c>
      <c r="L138" s="6">
        <f t="shared" si="5"/>
        <v>5.1650000000000001E-2</v>
      </c>
    </row>
    <row r="139" spans="1:12" ht="16.5" customHeight="1" x14ac:dyDescent="0.35">
      <c r="A139" s="9" t="str">
        <f>Solieusap!A139</f>
        <v>182</v>
      </c>
      <c r="B139" s="9">
        <f>Solieusap!B139</f>
        <v>0</v>
      </c>
      <c r="C139" s="9" t="str">
        <f>Solieusap!C139</f>
        <v>DEAD1</v>
      </c>
      <c r="D139" s="9" t="str">
        <f>Solieusap!D139</f>
        <v>LinStatic</v>
      </c>
      <c r="E139" s="6">
        <f>ABS(Solieusap!E139)</f>
        <v>12.612399999999999</v>
      </c>
      <c r="F139" s="6">
        <f>ABS(Solieusap!F139)</f>
        <v>2.07E-2</v>
      </c>
      <c r="G139" s="6">
        <f>ABS(Solieusap!G139)</f>
        <v>0.1676</v>
      </c>
      <c r="H139" s="6">
        <f>ABS(Solieusap!H139)</f>
        <v>2.5999999999999998E-4</v>
      </c>
      <c r="I139" s="6">
        <f>ABS(Solieusap!I139)</f>
        <v>0.25866</v>
      </c>
      <c r="J139" s="6">
        <f>ABS(Solieusap!J139)</f>
        <v>1.8409999999999999E-2</v>
      </c>
      <c r="K139" s="6">
        <f t="shared" si="4"/>
        <v>12.612399999999999</v>
      </c>
      <c r="L139" s="6">
        <f t="shared" si="5"/>
        <v>0.25866</v>
      </c>
    </row>
    <row r="140" spans="1:12" ht="16.5" customHeight="1" x14ac:dyDescent="0.35">
      <c r="A140" s="9" t="str">
        <f>Solieusap!A140</f>
        <v>182</v>
      </c>
      <c r="B140" s="9">
        <f>Solieusap!B140</f>
        <v>1.35</v>
      </c>
      <c r="C140" s="9" t="str">
        <f>Solieusap!C140</f>
        <v>DEAD1</v>
      </c>
      <c r="D140" s="9" t="str">
        <f>Solieusap!D140</f>
        <v>LinStatic</v>
      </c>
      <c r="E140" s="6">
        <f>ABS(Solieusap!E140)</f>
        <v>12.463900000000001</v>
      </c>
      <c r="F140" s="6">
        <f>ABS(Solieusap!F140)</f>
        <v>2.07E-2</v>
      </c>
      <c r="G140" s="6">
        <f>ABS(Solieusap!G140)</f>
        <v>0.1676</v>
      </c>
      <c r="H140" s="6">
        <f>ABS(Solieusap!H140)</f>
        <v>2.5999999999999998E-4</v>
      </c>
      <c r="I140" s="6">
        <f>ABS(Solieusap!I140)</f>
        <v>3.236E-2</v>
      </c>
      <c r="J140" s="6">
        <f>ABS(Solieusap!J140)</f>
        <v>9.4999999999999998E-3</v>
      </c>
      <c r="K140" s="6">
        <f t="shared" si="4"/>
        <v>12.463900000000001</v>
      </c>
      <c r="L140" s="6">
        <f t="shared" si="5"/>
        <v>3.236E-2</v>
      </c>
    </row>
    <row r="141" spans="1:12" ht="16.5" customHeight="1" x14ac:dyDescent="0.35">
      <c r="A141" s="9" t="str">
        <f>Solieusap!A141</f>
        <v>182</v>
      </c>
      <c r="B141" s="9">
        <f>Solieusap!B141</f>
        <v>2.7</v>
      </c>
      <c r="C141" s="9" t="str">
        <f>Solieusap!C141</f>
        <v>DEAD1</v>
      </c>
      <c r="D141" s="9" t="str">
        <f>Solieusap!D141</f>
        <v>LinStatic</v>
      </c>
      <c r="E141" s="6">
        <f>ABS(Solieusap!E141)</f>
        <v>12.3154</v>
      </c>
      <c r="F141" s="6">
        <f>ABS(Solieusap!F141)</f>
        <v>2.07E-2</v>
      </c>
      <c r="G141" s="6">
        <f>ABS(Solieusap!G141)</f>
        <v>0.1676</v>
      </c>
      <c r="H141" s="6">
        <f>ABS(Solieusap!H141)</f>
        <v>2.5999999999999998E-4</v>
      </c>
      <c r="I141" s="6">
        <f>ABS(Solieusap!I141)</f>
        <v>0.19395000000000001</v>
      </c>
      <c r="J141" s="6">
        <f>ABS(Solieusap!J141)</f>
        <v>3.7409999999999999E-2</v>
      </c>
      <c r="K141" s="6">
        <f t="shared" si="4"/>
        <v>12.3154</v>
      </c>
      <c r="L141" s="6">
        <f t="shared" si="5"/>
        <v>0.19395000000000001</v>
      </c>
    </row>
    <row r="142" spans="1:12" ht="16.5" customHeight="1" x14ac:dyDescent="0.35">
      <c r="A142" s="9" t="str">
        <f>Solieusap!A142</f>
        <v>183</v>
      </c>
      <c r="B142" s="9">
        <f>Solieusap!B142</f>
        <v>0</v>
      </c>
      <c r="C142" s="9" t="str">
        <f>Solieusap!C142</f>
        <v>DEAD1</v>
      </c>
      <c r="D142" s="9" t="str">
        <f>Solieusap!D142</f>
        <v>LinStatic</v>
      </c>
      <c r="E142" s="6">
        <f>ABS(Solieusap!E142)</f>
        <v>8.8592999999999993</v>
      </c>
      <c r="F142" s="6">
        <f>ABS(Solieusap!F142)</f>
        <v>2.1999999999999999E-2</v>
      </c>
      <c r="G142" s="6">
        <f>ABS(Solieusap!G142)</f>
        <v>5.8500000000000003E-2</v>
      </c>
      <c r="H142" s="6">
        <f>ABS(Solieusap!H142)</f>
        <v>2.2000000000000001E-4</v>
      </c>
      <c r="I142" s="6">
        <f>ABS(Solieusap!I142)</f>
        <v>0.12453</v>
      </c>
      <c r="J142" s="6">
        <f>ABS(Solieusap!J142)</f>
        <v>4.0649999999999999E-2</v>
      </c>
      <c r="K142" s="6">
        <f t="shared" si="4"/>
        <v>8.8592999999999993</v>
      </c>
      <c r="L142" s="6">
        <f t="shared" si="5"/>
        <v>0.12453</v>
      </c>
    </row>
    <row r="143" spans="1:12" ht="16.5" customHeight="1" x14ac:dyDescent="0.35">
      <c r="A143" s="9" t="str">
        <f>Solieusap!A143</f>
        <v>183</v>
      </c>
      <c r="B143" s="9">
        <f>Solieusap!B143</f>
        <v>1.8</v>
      </c>
      <c r="C143" s="9" t="str">
        <f>Solieusap!C143</f>
        <v>DEAD1</v>
      </c>
      <c r="D143" s="9" t="str">
        <f>Solieusap!D143</f>
        <v>LinStatic</v>
      </c>
      <c r="E143" s="6">
        <f>ABS(Solieusap!E143)</f>
        <v>8.6613000000000007</v>
      </c>
      <c r="F143" s="6">
        <f>ABS(Solieusap!F143)</f>
        <v>2.1999999999999999E-2</v>
      </c>
      <c r="G143" s="6">
        <f>ABS(Solieusap!G143)</f>
        <v>5.8500000000000003E-2</v>
      </c>
      <c r="H143" s="6">
        <f>ABS(Solieusap!H143)</f>
        <v>2.2000000000000001E-4</v>
      </c>
      <c r="I143" s="6">
        <f>ABS(Solieusap!I143)</f>
        <v>1.924E-2</v>
      </c>
      <c r="J143" s="6">
        <f>ABS(Solieusap!J143)</f>
        <v>9.7000000000000005E-4</v>
      </c>
      <c r="K143" s="6">
        <f t="shared" si="4"/>
        <v>8.6613000000000007</v>
      </c>
      <c r="L143" s="6">
        <f t="shared" si="5"/>
        <v>1.924E-2</v>
      </c>
    </row>
    <row r="144" spans="1:12" ht="16.5" customHeight="1" x14ac:dyDescent="0.35">
      <c r="A144" s="9" t="str">
        <f>Solieusap!A144</f>
        <v>183</v>
      </c>
      <c r="B144" s="9">
        <f>Solieusap!B144</f>
        <v>3.6</v>
      </c>
      <c r="C144" s="9" t="str">
        <f>Solieusap!C144</f>
        <v>DEAD1</v>
      </c>
      <c r="D144" s="9" t="str">
        <f>Solieusap!D144</f>
        <v>LinStatic</v>
      </c>
      <c r="E144" s="6">
        <f>ABS(Solieusap!E144)</f>
        <v>8.4633000000000003</v>
      </c>
      <c r="F144" s="6">
        <f>ABS(Solieusap!F144)</f>
        <v>2.1999999999999999E-2</v>
      </c>
      <c r="G144" s="6">
        <f>ABS(Solieusap!G144)</f>
        <v>5.8500000000000003E-2</v>
      </c>
      <c r="H144" s="6">
        <f>ABS(Solieusap!H144)</f>
        <v>2.2000000000000001E-4</v>
      </c>
      <c r="I144" s="6">
        <f>ABS(Solieusap!I144)</f>
        <v>8.6050000000000001E-2</v>
      </c>
      <c r="J144" s="6">
        <f>ABS(Solieusap!J144)</f>
        <v>3.8710000000000001E-2</v>
      </c>
      <c r="K144" s="6">
        <f t="shared" si="4"/>
        <v>8.4633000000000003</v>
      </c>
      <c r="L144" s="6">
        <f t="shared" si="5"/>
        <v>8.6050000000000001E-2</v>
      </c>
    </row>
    <row r="145" spans="1:12" ht="16.5" customHeight="1" x14ac:dyDescent="0.35">
      <c r="A145" s="9" t="str">
        <f>Solieusap!A145</f>
        <v>184</v>
      </c>
      <c r="B145" s="9">
        <f>Solieusap!B145</f>
        <v>0</v>
      </c>
      <c r="C145" s="9" t="str">
        <f>Solieusap!C145</f>
        <v>DEAD1</v>
      </c>
      <c r="D145" s="9" t="str">
        <f>Solieusap!D145</f>
        <v>LinStatic</v>
      </c>
      <c r="E145" s="6">
        <f>ABS(Solieusap!E145)</f>
        <v>3.5785999999999998</v>
      </c>
      <c r="F145" s="6">
        <f>ABS(Solieusap!F145)</f>
        <v>3.2000000000000002E-3</v>
      </c>
      <c r="G145" s="6">
        <f>ABS(Solieusap!G145)</f>
        <v>4.6699999999999998E-2</v>
      </c>
      <c r="H145" s="6">
        <f>ABS(Solieusap!H145)</f>
        <v>3.6999999999999999E-4</v>
      </c>
      <c r="I145" s="6">
        <f>ABS(Solieusap!I145)</f>
        <v>8.2199999999999995E-2</v>
      </c>
      <c r="J145" s="6">
        <f>ABS(Solieusap!J145)</f>
        <v>3.7100000000000002E-3</v>
      </c>
      <c r="K145" s="6">
        <f t="shared" si="4"/>
        <v>3.5785999999999998</v>
      </c>
      <c r="L145" s="6">
        <f t="shared" si="5"/>
        <v>8.2199999999999995E-2</v>
      </c>
    </row>
    <row r="146" spans="1:12" ht="16.5" customHeight="1" x14ac:dyDescent="0.35">
      <c r="A146" s="9" t="str">
        <f>Solieusap!A146</f>
        <v>184</v>
      </c>
      <c r="B146" s="9">
        <f>Solieusap!B146</f>
        <v>1.8</v>
      </c>
      <c r="C146" s="9" t="str">
        <f>Solieusap!C146</f>
        <v>DEAD1</v>
      </c>
      <c r="D146" s="9" t="str">
        <f>Solieusap!D146</f>
        <v>LinStatic</v>
      </c>
      <c r="E146" s="6">
        <f>ABS(Solieusap!E146)</f>
        <v>3.3805999999999998</v>
      </c>
      <c r="F146" s="6">
        <f>ABS(Solieusap!F146)</f>
        <v>3.2000000000000002E-3</v>
      </c>
      <c r="G146" s="6">
        <f>ABS(Solieusap!G146)</f>
        <v>4.6699999999999998E-2</v>
      </c>
      <c r="H146" s="6">
        <f>ABS(Solieusap!H146)</f>
        <v>3.6999999999999999E-4</v>
      </c>
      <c r="I146" s="6">
        <f>ABS(Solieusap!I146)</f>
        <v>1.7899999999999999E-3</v>
      </c>
      <c r="J146" s="6">
        <f>ABS(Solieusap!J146)</f>
        <v>1.97E-3</v>
      </c>
      <c r="K146" s="6">
        <f t="shared" si="4"/>
        <v>3.3805999999999998</v>
      </c>
      <c r="L146" s="6">
        <f t="shared" si="5"/>
        <v>1.7899999999999999E-3</v>
      </c>
    </row>
    <row r="147" spans="1:12" ht="16.5" customHeight="1" x14ac:dyDescent="0.35">
      <c r="A147" s="9" t="str">
        <f>Solieusap!A147</f>
        <v>184</v>
      </c>
      <c r="B147" s="9">
        <f>Solieusap!B147</f>
        <v>3.6</v>
      </c>
      <c r="C147" s="9" t="str">
        <f>Solieusap!C147</f>
        <v>DEAD1</v>
      </c>
      <c r="D147" s="9" t="str">
        <f>Solieusap!D147</f>
        <v>LinStatic</v>
      </c>
      <c r="E147" s="6">
        <f>ABS(Solieusap!E147)</f>
        <v>3.1825999999999999</v>
      </c>
      <c r="F147" s="6">
        <f>ABS(Solieusap!F147)</f>
        <v>3.2000000000000002E-3</v>
      </c>
      <c r="G147" s="6">
        <f>ABS(Solieusap!G147)</f>
        <v>4.6699999999999998E-2</v>
      </c>
      <c r="H147" s="6">
        <f>ABS(Solieusap!H147)</f>
        <v>3.6999999999999999E-4</v>
      </c>
      <c r="I147" s="6">
        <f>ABS(Solieusap!I147)</f>
        <v>8.5790000000000005E-2</v>
      </c>
      <c r="J147" s="6">
        <f>ABS(Solieusap!J147)</f>
        <v>7.6400000000000001E-3</v>
      </c>
      <c r="K147" s="6">
        <f t="shared" si="4"/>
        <v>3.1825999999999999</v>
      </c>
      <c r="L147" s="6">
        <f t="shared" si="5"/>
        <v>8.5790000000000005E-2</v>
      </c>
    </row>
    <row r="148" spans="1:12" ht="16.5" customHeight="1" x14ac:dyDescent="0.35">
      <c r="A148" s="9" t="str">
        <f>Solieusap!A148</f>
        <v>185</v>
      </c>
      <c r="B148" s="9">
        <f>Solieusap!B148</f>
        <v>0</v>
      </c>
      <c r="C148" s="9" t="str">
        <f>Solieusap!C148</f>
        <v>DEAD1</v>
      </c>
      <c r="D148" s="9" t="str">
        <f>Solieusap!D148</f>
        <v>LinStatic</v>
      </c>
      <c r="E148" s="6">
        <f>ABS(Solieusap!E148)</f>
        <v>12.611800000000001</v>
      </c>
      <c r="F148" s="6">
        <f>ABS(Solieusap!F148)</f>
        <v>2.0799999999999999E-2</v>
      </c>
      <c r="G148" s="6">
        <f>ABS(Solieusap!G148)</f>
        <v>0.16769999999999999</v>
      </c>
      <c r="H148" s="6">
        <f>ABS(Solieusap!H148)</f>
        <v>2.7999999999999998E-4</v>
      </c>
      <c r="I148" s="6">
        <f>ABS(Solieusap!I148)</f>
        <v>0.25874999999999998</v>
      </c>
      <c r="J148" s="6">
        <f>ABS(Solieusap!J148)</f>
        <v>1.8550000000000001E-2</v>
      </c>
      <c r="K148" s="6">
        <f t="shared" si="4"/>
        <v>12.611800000000001</v>
      </c>
      <c r="L148" s="6">
        <f t="shared" si="5"/>
        <v>0.25874999999999998</v>
      </c>
    </row>
    <row r="149" spans="1:12" ht="16.5" customHeight="1" x14ac:dyDescent="0.35">
      <c r="A149" s="9" t="str">
        <f>Solieusap!A149</f>
        <v>185</v>
      </c>
      <c r="B149" s="9">
        <f>Solieusap!B149</f>
        <v>1.35</v>
      </c>
      <c r="C149" s="9" t="str">
        <f>Solieusap!C149</f>
        <v>DEAD1</v>
      </c>
      <c r="D149" s="9" t="str">
        <f>Solieusap!D149</f>
        <v>LinStatic</v>
      </c>
      <c r="E149" s="6">
        <f>ABS(Solieusap!E149)</f>
        <v>12.4633</v>
      </c>
      <c r="F149" s="6">
        <f>ABS(Solieusap!F149)</f>
        <v>2.0799999999999999E-2</v>
      </c>
      <c r="G149" s="6">
        <f>ABS(Solieusap!G149)</f>
        <v>0.16769999999999999</v>
      </c>
      <c r="H149" s="6">
        <f>ABS(Solieusap!H149)</f>
        <v>2.7999999999999998E-4</v>
      </c>
      <c r="I149" s="6">
        <f>ABS(Solieusap!I149)</f>
        <v>3.2370000000000003E-2</v>
      </c>
      <c r="J149" s="6">
        <f>ABS(Solieusap!J149)</f>
        <v>9.5300000000000003E-3</v>
      </c>
      <c r="K149" s="6">
        <f t="shared" si="4"/>
        <v>12.4633</v>
      </c>
      <c r="L149" s="6">
        <f t="shared" si="5"/>
        <v>3.2370000000000003E-2</v>
      </c>
    </row>
    <row r="150" spans="1:12" ht="16.5" customHeight="1" x14ac:dyDescent="0.35">
      <c r="A150" s="9" t="str">
        <f>Solieusap!A150</f>
        <v>185</v>
      </c>
      <c r="B150" s="9">
        <f>Solieusap!B150</f>
        <v>2.7</v>
      </c>
      <c r="C150" s="9" t="str">
        <f>Solieusap!C150</f>
        <v>DEAD1</v>
      </c>
      <c r="D150" s="9" t="str">
        <f>Solieusap!D150</f>
        <v>LinStatic</v>
      </c>
      <c r="E150" s="6">
        <f>ABS(Solieusap!E150)</f>
        <v>12.3148</v>
      </c>
      <c r="F150" s="6">
        <f>ABS(Solieusap!F150)</f>
        <v>2.0799999999999999E-2</v>
      </c>
      <c r="G150" s="6">
        <f>ABS(Solieusap!G150)</f>
        <v>0.16769999999999999</v>
      </c>
      <c r="H150" s="6">
        <f>ABS(Solieusap!H150)</f>
        <v>2.7999999999999998E-4</v>
      </c>
      <c r="I150" s="6">
        <f>ABS(Solieusap!I150)</f>
        <v>0.19400999999999999</v>
      </c>
      <c r="J150" s="6">
        <f>ABS(Solieusap!J150)</f>
        <v>3.7620000000000001E-2</v>
      </c>
      <c r="K150" s="6">
        <f t="shared" si="4"/>
        <v>12.3148</v>
      </c>
      <c r="L150" s="6">
        <f t="shared" si="5"/>
        <v>0.19400999999999999</v>
      </c>
    </row>
    <row r="151" spans="1:12" ht="16.5" customHeight="1" x14ac:dyDescent="0.35">
      <c r="A151" s="9" t="str">
        <f>Solieusap!A151</f>
        <v>186</v>
      </c>
      <c r="B151" s="9">
        <f>Solieusap!B151</f>
        <v>0</v>
      </c>
      <c r="C151" s="9" t="str">
        <f>Solieusap!C151</f>
        <v>DEAD1</v>
      </c>
      <c r="D151" s="9" t="str">
        <f>Solieusap!D151</f>
        <v>LinStatic</v>
      </c>
      <c r="E151" s="6">
        <f>ABS(Solieusap!E151)</f>
        <v>8.8582999999999998</v>
      </c>
      <c r="F151" s="6">
        <f>ABS(Solieusap!F151)</f>
        <v>2.0899999999999998E-2</v>
      </c>
      <c r="G151" s="6">
        <f>ABS(Solieusap!G151)</f>
        <v>5.8299999999999998E-2</v>
      </c>
      <c r="H151" s="6">
        <f>ABS(Solieusap!H151)</f>
        <v>1.2E-4</v>
      </c>
      <c r="I151" s="6">
        <f>ABS(Solieusap!I151)</f>
        <v>0.12415</v>
      </c>
      <c r="J151" s="6">
        <f>ABS(Solieusap!J151)</f>
        <v>3.9170000000000003E-2</v>
      </c>
      <c r="K151" s="6">
        <f t="shared" si="4"/>
        <v>8.8582999999999998</v>
      </c>
      <c r="L151" s="6">
        <f t="shared" si="5"/>
        <v>0.12415</v>
      </c>
    </row>
    <row r="152" spans="1:12" ht="16.5" customHeight="1" x14ac:dyDescent="0.35">
      <c r="A152" s="9" t="str">
        <f>Solieusap!A152</f>
        <v>186</v>
      </c>
      <c r="B152" s="9">
        <f>Solieusap!B152</f>
        <v>1.8</v>
      </c>
      <c r="C152" s="9" t="str">
        <f>Solieusap!C152</f>
        <v>DEAD1</v>
      </c>
      <c r="D152" s="9" t="str">
        <f>Solieusap!D152</f>
        <v>LinStatic</v>
      </c>
      <c r="E152" s="6">
        <f>ABS(Solieusap!E152)</f>
        <v>8.6602999999999994</v>
      </c>
      <c r="F152" s="6">
        <f>ABS(Solieusap!F152)</f>
        <v>2.0899999999999998E-2</v>
      </c>
      <c r="G152" s="6">
        <f>ABS(Solieusap!G152)</f>
        <v>5.8299999999999998E-2</v>
      </c>
      <c r="H152" s="6">
        <f>ABS(Solieusap!H152)</f>
        <v>1.2E-4</v>
      </c>
      <c r="I152" s="6">
        <f>ABS(Solieusap!I152)</f>
        <v>1.9230000000000001E-2</v>
      </c>
      <c r="J152" s="6">
        <f>ABS(Solieusap!J152)</f>
        <v>1.6299999999999999E-3</v>
      </c>
      <c r="K152" s="6">
        <f t="shared" si="4"/>
        <v>8.6602999999999994</v>
      </c>
      <c r="L152" s="6">
        <f t="shared" si="5"/>
        <v>1.9230000000000001E-2</v>
      </c>
    </row>
    <row r="153" spans="1:12" ht="16.5" customHeight="1" x14ac:dyDescent="0.35">
      <c r="A153" s="9" t="str">
        <f>Solieusap!A153</f>
        <v>186</v>
      </c>
      <c r="B153" s="9">
        <f>Solieusap!B153</f>
        <v>3.6</v>
      </c>
      <c r="C153" s="9" t="str">
        <f>Solieusap!C153</f>
        <v>DEAD1</v>
      </c>
      <c r="D153" s="9" t="str">
        <f>Solieusap!D153</f>
        <v>LinStatic</v>
      </c>
      <c r="E153" s="6">
        <f>ABS(Solieusap!E153)</f>
        <v>8.4623000000000008</v>
      </c>
      <c r="F153" s="6">
        <f>ABS(Solieusap!F153)</f>
        <v>2.0899999999999998E-2</v>
      </c>
      <c r="G153" s="6">
        <f>ABS(Solieusap!G153)</f>
        <v>5.8299999999999998E-2</v>
      </c>
      <c r="H153" s="6">
        <f>ABS(Solieusap!H153)</f>
        <v>1.2E-4</v>
      </c>
      <c r="I153" s="6">
        <f>ABS(Solieusap!I153)</f>
        <v>8.5690000000000002E-2</v>
      </c>
      <c r="J153" s="6">
        <f>ABS(Solieusap!J153)</f>
        <v>3.5900000000000001E-2</v>
      </c>
      <c r="K153" s="6">
        <f t="shared" si="4"/>
        <v>8.4623000000000008</v>
      </c>
      <c r="L153" s="6">
        <f t="shared" si="5"/>
        <v>8.5690000000000002E-2</v>
      </c>
    </row>
    <row r="154" spans="1:12" ht="16.5" customHeight="1" x14ac:dyDescent="0.35">
      <c r="A154" s="9" t="str">
        <f>Solieusap!A154</f>
        <v>187</v>
      </c>
      <c r="B154" s="9">
        <f>Solieusap!B154</f>
        <v>0</v>
      </c>
      <c r="C154" s="9" t="str">
        <f>Solieusap!C154</f>
        <v>DEAD1</v>
      </c>
      <c r="D154" s="9" t="str">
        <f>Solieusap!D154</f>
        <v>LinStatic</v>
      </c>
      <c r="E154" s="6">
        <f>ABS(Solieusap!E154)</f>
        <v>3.5819000000000001</v>
      </c>
      <c r="F154" s="6">
        <f>ABS(Solieusap!F154)</f>
        <v>2.8199999999999999E-2</v>
      </c>
      <c r="G154" s="6">
        <f>ABS(Solieusap!G154)</f>
        <v>4.5499999999999999E-2</v>
      </c>
      <c r="H154" s="6">
        <f>ABS(Solieusap!H154)</f>
        <v>2.9999999999999997E-4</v>
      </c>
      <c r="I154" s="6">
        <f>ABS(Solieusap!I154)</f>
        <v>8.0019999999999994E-2</v>
      </c>
      <c r="J154" s="6">
        <f>ABS(Solieusap!J154)</f>
        <v>4.8259999999999997E-2</v>
      </c>
      <c r="K154" s="6">
        <f t="shared" si="4"/>
        <v>3.5819000000000001</v>
      </c>
      <c r="L154" s="6">
        <f t="shared" si="5"/>
        <v>8.0019999999999994E-2</v>
      </c>
    </row>
    <row r="155" spans="1:12" ht="16.5" customHeight="1" x14ac:dyDescent="0.35">
      <c r="A155" s="9" t="str">
        <f>Solieusap!A155</f>
        <v>187</v>
      </c>
      <c r="B155" s="9">
        <f>Solieusap!B155</f>
        <v>1.8</v>
      </c>
      <c r="C155" s="9" t="str">
        <f>Solieusap!C155</f>
        <v>DEAD1</v>
      </c>
      <c r="D155" s="9" t="str">
        <f>Solieusap!D155</f>
        <v>LinStatic</v>
      </c>
      <c r="E155" s="6">
        <f>ABS(Solieusap!E155)</f>
        <v>3.3839000000000001</v>
      </c>
      <c r="F155" s="6">
        <f>ABS(Solieusap!F155)</f>
        <v>2.8199999999999999E-2</v>
      </c>
      <c r="G155" s="6">
        <f>ABS(Solieusap!G155)</f>
        <v>4.5499999999999999E-2</v>
      </c>
      <c r="H155" s="6">
        <f>ABS(Solieusap!H155)</f>
        <v>2.9999999999999997E-4</v>
      </c>
      <c r="I155" s="6">
        <f>ABS(Solieusap!I155)</f>
        <v>1.8500000000000001E-3</v>
      </c>
      <c r="J155" s="6">
        <f>ABS(Solieusap!J155)</f>
        <v>2.5600000000000002E-3</v>
      </c>
      <c r="K155" s="6">
        <f t="shared" si="4"/>
        <v>3.3839000000000001</v>
      </c>
      <c r="L155" s="6">
        <f t="shared" si="5"/>
        <v>1.8500000000000001E-3</v>
      </c>
    </row>
    <row r="156" spans="1:12" ht="16.5" customHeight="1" x14ac:dyDescent="0.35">
      <c r="A156" s="9" t="str">
        <f>Solieusap!A156</f>
        <v>187</v>
      </c>
      <c r="B156" s="9">
        <f>Solieusap!B156</f>
        <v>3.6</v>
      </c>
      <c r="C156" s="9" t="str">
        <f>Solieusap!C156</f>
        <v>DEAD1</v>
      </c>
      <c r="D156" s="9" t="str">
        <f>Solieusap!D156</f>
        <v>LinStatic</v>
      </c>
      <c r="E156" s="6">
        <f>ABS(Solieusap!E156)</f>
        <v>3.1859000000000002</v>
      </c>
      <c r="F156" s="6">
        <f>ABS(Solieusap!F156)</f>
        <v>2.8199999999999999E-2</v>
      </c>
      <c r="G156" s="6">
        <f>ABS(Solieusap!G156)</f>
        <v>4.5499999999999999E-2</v>
      </c>
      <c r="H156" s="6">
        <f>ABS(Solieusap!H156)</f>
        <v>2.9999999999999997E-4</v>
      </c>
      <c r="I156" s="6">
        <f>ABS(Solieusap!I156)</f>
        <v>8.3720000000000003E-2</v>
      </c>
      <c r="J156" s="6">
        <f>ABS(Solieusap!J156)</f>
        <v>5.3379999999999997E-2</v>
      </c>
      <c r="K156" s="6">
        <f t="shared" si="4"/>
        <v>3.1859000000000002</v>
      </c>
      <c r="L156" s="6">
        <f t="shared" si="5"/>
        <v>8.3720000000000003E-2</v>
      </c>
    </row>
    <row r="157" spans="1:12" ht="16.5" customHeight="1" x14ac:dyDescent="0.35">
      <c r="A157" s="9" t="str">
        <f>Solieusap!A157</f>
        <v>188</v>
      </c>
      <c r="B157" s="9">
        <f>Solieusap!B157</f>
        <v>0</v>
      </c>
      <c r="C157" s="9" t="str">
        <f>Solieusap!C157</f>
        <v>DEAD1</v>
      </c>
      <c r="D157" s="9" t="str">
        <f>Solieusap!D157</f>
        <v>LinStatic</v>
      </c>
      <c r="E157" s="6">
        <f>ABS(Solieusap!E157)</f>
        <v>13.3969</v>
      </c>
      <c r="F157" s="6">
        <f>ABS(Solieusap!F157)</f>
        <v>2.0299999999999999E-2</v>
      </c>
      <c r="G157" s="6">
        <f>ABS(Solieusap!G157)</f>
        <v>0.23069999999999999</v>
      </c>
      <c r="H157" s="6">
        <f>ABS(Solieusap!H157)</f>
        <v>9.7999999999999997E-4</v>
      </c>
      <c r="I157" s="6">
        <f>ABS(Solieusap!I157)</f>
        <v>0.31180000000000002</v>
      </c>
      <c r="J157" s="6">
        <f>ABS(Solieusap!J157)</f>
        <v>1.7930000000000001E-2</v>
      </c>
      <c r="K157" s="6">
        <f t="shared" si="4"/>
        <v>13.3969</v>
      </c>
      <c r="L157" s="6">
        <f t="shared" si="5"/>
        <v>0.31180000000000002</v>
      </c>
    </row>
    <row r="158" spans="1:12" ht="16.5" customHeight="1" x14ac:dyDescent="0.35">
      <c r="A158" s="9" t="str">
        <f>Solieusap!A158</f>
        <v>188</v>
      </c>
      <c r="B158" s="9">
        <f>Solieusap!B158</f>
        <v>1.35</v>
      </c>
      <c r="C158" s="9" t="str">
        <f>Solieusap!C158</f>
        <v>DEAD1</v>
      </c>
      <c r="D158" s="9" t="str">
        <f>Solieusap!D158</f>
        <v>LinStatic</v>
      </c>
      <c r="E158" s="6">
        <f>ABS(Solieusap!E158)</f>
        <v>13.2484</v>
      </c>
      <c r="F158" s="6">
        <f>ABS(Solieusap!F158)</f>
        <v>2.0299999999999999E-2</v>
      </c>
      <c r="G158" s="6">
        <f>ABS(Solieusap!G158)</f>
        <v>0.23069999999999999</v>
      </c>
      <c r="H158" s="6">
        <f>ABS(Solieusap!H158)</f>
        <v>9.7999999999999997E-4</v>
      </c>
      <c r="I158" s="6">
        <f>ABS(Solieusap!I158)</f>
        <v>3.8000000000000002E-4</v>
      </c>
      <c r="J158" s="6">
        <f>ABS(Solieusap!J158)</f>
        <v>9.4800000000000006E-3</v>
      </c>
      <c r="K158" s="6">
        <f t="shared" si="4"/>
        <v>13.2484</v>
      </c>
      <c r="L158" s="6">
        <f t="shared" si="5"/>
        <v>3.8000000000000002E-4</v>
      </c>
    </row>
    <row r="159" spans="1:12" ht="16.5" customHeight="1" x14ac:dyDescent="0.35">
      <c r="A159" s="9" t="str">
        <f>Solieusap!A159</f>
        <v>188</v>
      </c>
      <c r="B159" s="9">
        <f>Solieusap!B159</f>
        <v>2.7</v>
      </c>
      <c r="C159" s="9" t="str">
        <f>Solieusap!C159</f>
        <v>DEAD1</v>
      </c>
      <c r="D159" s="9" t="str">
        <f>Solieusap!D159</f>
        <v>LinStatic</v>
      </c>
      <c r="E159" s="6">
        <f>ABS(Solieusap!E159)</f>
        <v>13.0999</v>
      </c>
      <c r="F159" s="6">
        <f>ABS(Solieusap!F159)</f>
        <v>2.0299999999999999E-2</v>
      </c>
      <c r="G159" s="6">
        <f>ABS(Solieusap!G159)</f>
        <v>0.23069999999999999</v>
      </c>
      <c r="H159" s="6">
        <f>ABS(Solieusap!H159)</f>
        <v>9.7999999999999997E-4</v>
      </c>
      <c r="I159" s="6">
        <f>ABS(Solieusap!I159)</f>
        <v>0.31103999999999998</v>
      </c>
      <c r="J159" s="6">
        <f>ABS(Solieusap!J159)</f>
        <v>3.6889999999999999E-2</v>
      </c>
      <c r="K159" s="6">
        <f t="shared" si="4"/>
        <v>13.0999</v>
      </c>
      <c r="L159" s="6">
        <f t="shared" si="5"/>
        <v>0.31103999999999998</v>
      </c>
    </row>
    <row r="160" spans="1:12" ht="16.5" customHeight="1" x14ac:dyDescent="0.35">
      <c r="A160" s="9" t="str">
        <f>Solieusap!A160</f>
        <v>189</v>
      </c>
      <c r="B160" s="9">
        <f>Solieusap!B160</f>
        <v>0</v>
      </c>
      <c r="C160" s="9" t="str">
        <f>Solieusap!C160</f>
        <v>DEAD1</v>
      </c>
      <c r="D160" s="9" t="str">
        <f>Solieusap!D160</f>
        <v>LinStatic</v>
      </c>
      <c r="E160" s="6">
        <f>ABS(Solieusap!E160)</f>
        <v>8.4826999999999995</v>
      </c>
      <c r="F160" s="6">
        <f>ABS(Solieusap!F160)</f>
        <v>1.7399999999999999E-2</v>
      </c>
      <c r="G160" s="6">
        <f>ABS(Solieusap!G160)</f>
        <v>1.2909999999999999E-4</v>
      </c>
      <c r="H160" s="6">
        <f>ABS(Solieusap!H160)</f>
        <v>8.3000000000000001E-4</v>
      </c>
      <c r="I160" s="6">
        <f>ABS(Solieusap!I160)</f>
        <v>4.1799999999999997E-3</v>
      </c>
      <c r="J160" s="6">
        <f>ABS(Solieusap!J160)</f>
        <v>3.5200000000000002E-2</v>
      </c>
      <c r="K160" s="6">
        <f t="shared" si="4"/>
        <v>8.4826999999999995</v>
      </c>
      <c r="L160" s="6">
        <f t="shared" si="5"/>
        <v>4.1799999999999997E-3</v>
      </c>
    </row>
    <row r="161" spans="1:12" ht="16.5" customHeight="1" x14ac:dyDescent="0.35">
      <c r="A161" s="9" t="str">
        <f>Solieusap!A161</f>
        <v>189</v>
      </c>
      <c r="B161" s="9">
        <f>Solieusap!B161</f>
        <v>1.8</v>
      </c>
      <c r="C161" s="9" t="str">
        <f>Solieusap!C161</f>
        <v>DEAD1</v>
      </c>
      <c r="D161" s="9" t="str">
        <f>Solieusap!D161</f>
        <v>LinStatic</v>
      </c>
      <c r="E161" s="6">
        <f>ABS(Solieusap!E161)</f>
        <v>8.2847000000000008</v>
      </c>
      <c r="F161" s="6">
        <f>ABS(Solieusap!F161)</f>
        <v>1.7399999999999999E-2</v>
      </c>
      <c r="G161" s="6">
        <f>ABS(Solieusap!G161)</f>
        <v>1.2909999999999999E-4</v>
      </c>
      <c r="H161" s="6">
        <f>ABS(Solieusap!H161)</f>
        <v>8.3000000000000001E-4</v>
      </c>
      <c r="I161" s="6">
        <f>ABS(Solieusap!I161)</f>
        <v>4.4200000000000003E-3</v>
      </c>
      <c r="J161" s="6">
        <f>ABS(Solieusap!J161)</f>
        <v>3.8999999999999998E-3</v>
      </c>
      <c r="K161" s="6">
        <f t="shared" si="4"/>
        <v>8.2847000000000008</v>
      </c>
      <c r="L161" s="6">
        <f t="shared" si="5"/>
        <v>4.4200000000000003E-3</v>
      </c>
    </row>
    <row r="162" spans="1:12" ht="16.5" customHeight="1" x14ac:dyDescent="0.35">
      <c r="A162" s="9" t="str">
        <f>Solieusap!A162</f>
        <v>189</v>
      </c>
      <c r="B162" s="9">
        <f>Solieusap!B162</f>
        <v>3.6</v>
      </c>
      <c r="C162" s="9" t="str">
        <f>Solieusap!C162</f>
        <v>DEAD1</v>
      </c>
      <c r="D162" s="9" t="str">
        <f>Solieusap!D162</f>
        <v>LinStatic</v>
      </c>
      <c r="E162" s="6">
        <f>ABS(Solieusap!E162)</f>
        <v>8.0867000000000004</v>
      </c>
      <c r="F162" s="6">
        <f>ABS(Solieusap!F162)</f>
        <v>1.7399999999999999E-2</v>
      </c>
      <c r="G162" s="6">
        <f>ABS(Solieusap!G162)</f>
        <v>1.2909999999999999E-4</v>
      </c>
      <c r="H162" s="6">
        <f>ABS(Solieusap!H162)</f>
        <v>8.3000000000000001E-4</v>
      </c>
      <c r="I162" s="6">
        <f>ABS(Solieusap!I162)</f>
        <v>4.6499999999999996E-3</v>
      </c>
      <c r="J162" s="6">
        <f>ABS(Solieusap!J162)</f>
        <v>2.7400000000000001E-2</v>
      </c>
      <c r="K162" s="6">
        <f t="shared" si="4"/>
        <v>8.0867000000000004</v>
      </c>
      <c r="L162" s="6">
        <f t="shared" si="5"/>
        <v>4.6499999999999996E-3</v>
      </c>
    </row>
    <row r="163" spans="1:12" ht="16.5" customHeight="1" x14ac:dyDescent="0.35">
      <c r="A163" s="9" t="str">
        <f>Solieusap!A163</f>
        <v>190</v>
      </c>
      <c r="B163" s="9">
        <f>Solieusap!B163</f>
        <v>0</v>
      </c>
      <c r="C163" s="9" t="str">
        <f>Solieusap!C163</f>
        <v>DEAD1</v>
      </c>
      <c r="D163" s="9" t="str">
        <f>Solieusap!D163</f>
        <v>LinStatic</v>
      </c>
      <c r="E163" s="6">
        <f>ABS(Solieusap!E163)</f>
        <v>3.1377999999999999</v>
      </c>
      <c r="F163" s="6">
        <f>ABS(Solieusap!F163)</f>
        <v>2.81E-2</v>
      </c>
      <c r="G163" s="6">
        <f>ABS(Solieusap!G163)</f>
        <v>1.38E-2</v>
      </c>
      <c r="H163" s="6">
        <f>ABS(Solieusap!H163)</f>
        <v>1.1900000000000001E-3</v>
      </c>
      <c r="I163" s="6">
        <f>ABS(Solieusap!I163)</f>
        <v>1.426E-2</v>
      </c>
      <c r="J163" s="6">
        <f>ABS(Solieusap!J163)</f>
        <v>4.8599999999999997E-2</v>
      </c>
      <c r="K163" s="6">
        <f t="shared" si="4"/>
        <v>3.1377999999999999</v>
      </c>
      <c r="L163" s="6">
        <f t="shared" si="5"/>
        <v>1.426E-2</v>
      </c>
    </row>
    <row r="164" spans="1:12" ht="16.5" customHeight="1" x14ac:dyDescent="0.35">
      <c r="A164" s="9" t="str">
        <f>Solieusap!A164</f>
        <v>190</v>
      </c>
      <c r="B164" s="9">
        <f>Solieusap!B164</f>
        <v>1.8</v>
      </c>
      <c r="C164" s="9" t="str">
        <f>Solieusap!C164</f>
        <v>DEAD1</v>
      </c>
      <c r="D164" s="9" t="str">
        <f>Solieusap!D164</f>
        <v>LinStatic</v>
      </c>
      <c r="E164" s="6">
        <f>ABS(Solieusap!E164)</f>
        <v>2.9398</v>
      </c>
      <c r="F164" s="6">
        <f>ABS(Solieusap!F164)</f>
        <v>2.81E-2</v>
      </c>
      <c r="G164" s="6">
        <f>ABS(Solieusap!G164)</f>
        <v>1.38E-2</v>
      </c>
      <c r="H164" s="6">
        <f>ABS(Solieusap!H164)</f>
        <v>1.1900000000000001E-3</v>
      </c>
      <c r="I164" s="6">
        <f>ABS(Solieusap!I164)</f>
        <v>1.0659999999999999E-2</v>
      </c>
      <c r="J164" s="6">
        <f>ABS(Solieusap!J164)</f>
        <v>2.0600000000000002E-3</v>
      </c>
      <c r="K164" s="6">
        <f t="shared" si="4"/>
        <v>2.9398</v>
      </c>
      <c r="L164" s="6">
        <f t="shared" si="5"/>
        <v>1.0659999999999999E-2</v>
      </c>
    </row>
    <row r="165" spans="1:12" ht="16.5" customHeight="1" x14ac:dyDescent="0.35">
      <c r="A165" s="9" t="str">
        <f>Solieusap!A165</f>
        <v>190</v>
      </c>
      <c r="B165" s="9">
        <f>Solieusap!B165</f>
        <v>3.6</v>
      </c>
      <c r="C165" s="9" t="str">
        <f>Solieusap!C165</f>
        <v>DEAD1</v>
      </c>
      <c r="D165" s="9" t="str">
        <f>Solieusap!D165</f>
        <v>LinStatic</v>
      </c>
      <c r="E165" s="6">
        <f>ABS(Solieusap!E165)</f>
        <v>2.7418</v>
      </c>
      <c r="F165" s="6">
        <f>ABS(Solieusap!F165)</f>
        <v>2.81E-2</v>
      </c>
      <c r="G165" s="6">
        <f>ABS(Solieusap!G165)</f>
        <v>1.38E-2</v>
      </c>
      <c r="H165" s="6">
        <f>ABS(Solieusap!H165)</f>
        <v>1.1900000000000001E-3</v>
      </c>
      <c r="I165" s="6">
        <f>ABS(Solieusap!I165)</f>
        <v>3.5580000000000001E-2</v>
      </c>
      <c r="J165" s="6">
        <f>ABS(Solieusap!J165)</f>
        <v>5.2729999999999999E-2</v>
      </c>
      <c r="K165" s="6">
        <f t="shared" si="4"/>
        <v>2.7418</v>
      </c>
      <c r="L165" s="6">
        <f t="shared" si="5"/>
        <v>3.5580000000000001E-2</v>
      </c>
    </row>
    <row r="166" spans="1:12" ht="16.5" customHeight="1" x14ac:dyDescent="0.35">
      <c r="A166" s="9" t="str">
        <f>Solieusap!A166</f>
        <v>191</v>
      </c>
      <c r="B166" s="9">
        <f>Solieusap!B166</f>
        <v>0</v>
      </c>
      <c r="C166" s="9" t="str">
        <f>Solieusap!C166</f>
        <v>DEAD1</v>
      </c>
      <c r="D166" s="9" t="str">
        <f>Solieusap!D166</f>
        <v>LinStatic</v>
      </c>
      <c r="E166" s="6">
        <f>ABS(Solieusap!E166)</f>
        <v>17.908899999999999</v>
      </c>
      <c r="F166" s="6">
        <f>ABS(Solieusap!F166)</f>
        <v>4.5499999999999999E-2</v>
      </c>
      <c r="G166" s="6">
        <f>ABS(Solieusap!G166)</f>
        <v>0.2374</v>
      </c>
      <c r="H166" s="6">
        <f>ABS(Solieusap!H166)</f>
        <v>2.9E-4</v>
      </c>
      <c r="I166" s="6">
        <f>ABS(Solieusap!I166)</f>
        <v>0.31557000000000002</v>
      </c>
      <c r="J166" s="6">
        <f>ABS(Solieusap!J166)</f>
        <v>4.0989999999999999E-2</v>
      </c>
      <c r="K166" s="6">
        <f t="shared" si="4"/>
        <v>17.908899999999999</v>
      </c>
      <c r="L166" s="6">
        <f t="shared" si="5"/>
        <v>0.31557000000000002</v>
      </c>
    </row>
    <row r="167" spans="1:12" ht="16.5" customHeight="1" x14ac:dyDescent="0.35">
      <c r="A167" s="9" t="str">
        <f>Solieusap!A167</f>
        <v>191</v>
      </c>
      <c r="B167" s="9">
        <f>Solieusap!B167</f>
        <v>1.35</v>
      </c>
      <c r="C167" s="9" t="str">
        <f>Solieusap!C167</f>
        <v>DEAD1</v>
      </c>
      <c r="D167" s="9" t="str">
        <f>Solieusap!D167</f>
        <v>LinStatic</v>
      </c>
      <c r="E167" s="6">
        <f>ABS(Solieusap!E167)</f>
        <v>17.760400000000001</v>
      </c>
      <c r="F167" s="6">
        <f>ABS(Solieusap!F167)</f>
        <v>4.5499999999999999E-2</v>
      </c>
      <c r="G167" s="6">
        <f>ABS(Solieusap!G167)</f>
        <v>0.2374</v>
      </c>
      <c r="H167" s="6">
        <f>ABS(Solieusap!H167)</f>
        <v>2.9E-4</v>
      </c>
      <c r="I167" s="6">
        <f>ABS(Solieusap!I167)</f>
        <v>4.9500000000000004E-3</v>
      </c>
      <c r="J167" s="6">
        <f>ABS(Solieusap!J167)</f>
        <v>2.043E-2</v>
      </c>
      <c r="K167" s="6">
        <f t="shared" si="4"/>
        <v>17.760400000000001</v>
      </c>
      <c r="L167" s="6">
        <f t="shared" si="5"/>
        <v>4.9500000000000004E-3</v>
      </c>
    </row>
    <row r="168" spans="1:12" ht="16.5" customHeight="1" x14ac:dyDescent="0.35">
      <c r="A168" s="9" t="str">
        <f>Solieusap!A168</f>
        <v>191</v>
      </c>
      <c r="B168" s="9">
        <f>Solieusap!B168</f>
        <v>2.7</v>
      </c>
      <c r="C168" s="9" t="str">
        <f>Solieusap!C168</f>
        <v>DEAD1</v>
      </c>
      <c r="D168" s="9" t="str">
        <f>Solieusap!D168</f>
        <v>LinStatic</v>
      </c>
      <c r="E168" s="6">
        <f>ABS(Solieusap!E168)</f>
        <v>17.611899999999999</v>
      </c>
      <c r="F168" s="6">
        <f>ABS(Solieusap!F168)</f>
        <v>4.5499999999999999E-2</v>
      </c>
      <c r="G168" s="6">
        <f>ABS(Solieusap!G168)</f>
        <v>0.2374</v>
      </c>
      <c r="H168" s="6">
        <f>ABS(Solieusap!H168)</f>
        <v>2.9E-4</v>
      </c>
      <c r="I168" s="6">
        <f>ABS(Solieusap!I168)</f>
        <v>0.32546999999999998</v>
      </c>
      <c r="J168" s="6">
        <f>ABS(Solieusap!J168)</f>
        <v>8.1850000000000006E-2</v>
      </c>
      <c r="K168" s="6">
        <f t="shared" si="4"/>
        <v>17.611899999999999</v>
      </c>
      <c r="L168" s="6">
        <f t="shared" si="5"/>
        <v>0.32546999999999998</v>
      </c>
    </row>
    <row r="169" spans="1:12" ht="16.5" customHeight="1" x14ac:dyDescent="0.35">
      <c r="A169" s="9" t="str">
        <f>Solieusap!A169</f>
        <v>192</v>
      </c>
      <c r="B169" s="9">
        <f>Solieusap!B169</f>
        <v>0</v>
      </c>
      <c r="C169" s="9" t="str">
        <f>Solieusap!C169</f>
        <v>DEAD1</v>
      </c>
      <c r="D169" s="9" t="str">
        <f>Solieusap!D169</f>
        <v>LinStatic</v>
      </c>
      <c r="E169" s="6">
        <f>ABS(Solieusap!E169)</f>
        <v>12.4537</v>
      </c>
      <c r="F169" s="6">
        <f>ABS(Solieusap!F169)</f>
        <v>5.3800000000000001E-2</v>
      </c>
      <c r="G169" s="6">
        <f>ABS(Solieusap!G169)</f>
        <v>2.1600000000000001E-2</v>
      </c>
      <c r="H169" s="6">
        <f>ABS(Solieusap!H169)</f>
        <v>3.3E-4</v>
      </c>
      <c r="I169" s="6">
        <f>ABS(Solieusap!I169)</f>
        <v>3.1050000000000001E-2</v>
      </c>
      <c r="J169" s="6">
        <f>ABS(Solieusap!J169)</f>
        <v>9.4630000000000006E-2</v>
      </c>
      <c r="K169" s="6">
        <f t="shared" si="4"/>
        <v>12.4537</v>
      </c>
      <c r="L169" s="6">
        <f t="shared" si="5"/>
        <v>3.1050000000000001E-2</v>
      </c>
    </row>
    <row r="170" spans="1:12" ht="16.5" customHeight="1" x14ac:dyDescent="0.35">
      <c r="A170" s="9" t="str">
        <f>Solieusap!A170</f>
        <v>192</v>
      </c>
      <c r="B170" s="9">
        <f>Solieusap!B170</f>
        <v>1.8</v>
      </c>
      <c r="C170" s="9" t="str">
        <f>Solieusap!C170</f>
        <v>DEAD1</v>
      </c>
      <c r="D170" s="9" t="str">
        <f>Solieusap!D170</f>
        <v>LinStatic</v>
      </c>
      <c r="E170" s="6">
        <f>ABS(Solieusap!E170)</f>
        <v>12.255699999999999</v>
      </c>
      <c r="F170" s="6">
        <f>ABS(Solieusap!F170)</f>
        <v>5.3800000000000001E-2</v>
      </c>
      <c r="G170" s="6">
        <f>ABS(Solieusap!G170)</f>
        <v>2.1600000000000001E-2</v>
      </c>
      <c r="H170" s="6">
        <f>ABS(Solieusap!H170)</f>
        <v>3.3E-4</v>
      </c>
      <c r="I170" s="6">
        <f>ABS(Solieusap!I170)</f>
        <v>7.9000000000000008E-3</v>
      </c>
      <c r="J170" s="6">
        <f>ABS(Solieusap!J170)</f>
        <v>2.2499999999999998E-3</v>
      </c>
      <c r="K170" s="6">
        <f t="shared" si="4"/>
        <v>12.255699999999999</v>
      </c>
      <c r="L170" s="6">
        <f t="shared" si="5"/>
        <v>7.9000000000000008E-3</v>
      </c>
    </row>
    <row r="171" spans="1:12" ht="16.5" customHeight="1" x14ac:dyDescent="0.35">
      <c r="A171" s="9" t="str">
        <f>Solieusap!A171</f>
        <v>192</v>
      </c>
      <c r="B171" s="9">
        <f>Solieusap!B171</f>
        <v>3.6</v>
      </c>
      <c r="C171" s="9" t="str">
        <f>Solieusap!C171</f>
        <v>DEAD1</v>
      </c>
      <c r="D171" s="9" t="str">
        <f>Solieusap!D171</f>
        <v>LinStatic</v>
      </c>
      <c r="E171" s="6">
        <f>ABS(Solieusap!E171)</f>
        <v>12.057700000000001</v>
      </c>
      <c r="F171" s="6">
        <f>ABS(Solieusap!F171)</f>
        <v>5.3800000000000001E-2</v>
      </c>
      <c r="G171" s="6">
        <f>ABS(Solieusap!G171)</f>
        <v>2.1600000000000001E-2</v>
      </c>
      <c r="H171" s="6">
        <f>ABS(Solieusap!H171)</f>
        <v>3.3E-4</v>
      </c>
      <c r="I171" s="6">
        <f>ABS(Solieusap!I171)</f>
        <v>4.6850000000000003E-2</v>
      </c>
      <c r="J171" s="6">
        <f>ABS(Solieusap!J171)</f>
        <v>9.9140000000000006E-2</v>
      </c>
      <c r="K171" s="6">
        <f t="shared" si="4"/>
        <v>12.057700000000001</v>
      </c>
      <c r="L171" s="6">
        <f t="shared" si="5"/>
        <v>4.6850000000000003E-2</v>
      </c>
    </row>
    <row r="172" spans="1:12" ht="16.5" customHeight="1" x14ac:dyDescent="0.35">
      <c r="A172" s="9" t="str">
        <f>Solieusap!A172</f>
        <v>193</v>
      </c>
      <c r="B172" s="9">
        <f>Solieusap!B172</f>
        <v>0</v>
      </c>
      <c r="C172" s="9" t="str">
        <f>Solieusap!C172</f>
        <v>DEAD1</v>
      </c>
      <c r="D172" s="9" t="str">
        <f>Solieusap!D172</f>
        <v>LinStatic</v>
      </c>
      <c r="E172" s="6">
        <f>ABS(Solieusap!E172)</f>
        <v>6.7331000000000003</v>
      </c>
      <c r="F172" s="6">
        <f>ABS(Solieusap!F172)</f>
        <v>4.9399999999999999E-2</v>
      </c>
      <c r="G172" s="6">
        <f>ABS(Solieusap!G172)</f>
        <v>2.0299999999999999E-2</v>
      </c>
      <c r="H172" s="6">
        <f>ABS(Solieusap!H172)</f>
        <v>9.3999999999999997E-4</v>
      </c>
      <c r="I172" s="6">
        <f>ABS(Solieusap!I172)</f>
        <v>2.7399999999999998E-3</v>
      </c>
      <c r="J172" s="6">
        <f>ABS(Solieusap!J172)</f>
        <v>7.9089999999999994E-2</v>
      </c>
      <c r="K172" s="6">
        <f t="shared" si="4"/>
        <v>6.7331000000000003</v>
      </c>
      <c r="L172" s="6">
        <f t="shared" si="5"/>
        <v>2.7399999999999998E-3</v>
      </c>
    </row>
    <row r="173" spans="1:12" ht="16.5" customHeight="1" x14ac:dyDescent="0.35">
      <c r="A173" s="9" t="str">
        <f>Solieusap!A173</f>
        <v>193</v>
      </c>
      <c r="B173" s="9">
        <f>Solieusap!B173</f>
        <v>1.8</v>
      </c>
      <c r="C173" s="9" t="str">
        <f>Solieusap!C173</f>
        <v>DEAD1</v>
      </c>
      <c r="D173" s="9" t="str">
        <f>Solieusap!D173</f>
        <v>LinStatic</v>
      </c>
      <c r="E173" s="6">
        <f>ABS(Solieusap!E173)</f>
        <v>6.5350999999999999</v>
      </c>
      <c r="F173" s="6">
        <f>ABS(Solieusap!F173)</f>
        <v>4.9399999999999999E-2</v>
      </c>
      <c r="G173" s="6">
        <f>ABS(Solieusap!G173)</f>
        <v>2.0299999999999999E-2</v>
      </c>
      <c r="H173" s="6">
        <f>ABS(Solieusap!H173)</f>
        <v>9.3999999999999997E-4</v>
      </c>
      <c r="I173" s="6">
        <f>ABS(Solieusap!I173)</f>
        <v>3.934E-2</v>
      </c>
      <c r="J173" s="6">
        <f>ABS(Solieusap!J173)</f>
        <v>9.8899999999999995E-3</v>
      </c>
      <c r="K173" s="6">
        <f t="shared" si="4"/>
        <v>6.5350999999999999</v>
      </c>
      <c r="L173" s="6">
        <f t="shared" si="5"/>
        <v>3.934E-2</v>
      </c>
    </row>
    <row r="174" spans="1:12" ht="16.5" customHeight="1" x14ac:dyDescent="0.35">
      <c r="A174" s="9" t="str">
        <f>Solieusap!A174</f>
        <v>193</v>
      </c>
      <c r="B174" s="9">
        <f>Solieusap!B174</f>
        <v>3.6</v>
      </c>
      <c r="C174" s="9" t="str">
        <f>Solieusap!C174</f>
        <v>DEAD1</v>
      </c>
      <c r="D174" s="9" t="str">
        <f>Solieusap!D174</f>
        <v>LinStatic</v>
      </c>
      <c r="E174" s="6">
        <f>ABS(Solieusap!E174)</f>
        <v>6.3371000000000004</v>
      </c>
      <c r="F174" s="6">
        <f>ABS(Solieusap!F174)</f>
        <v>4.9399999999999999E-2</v>
      </c>
      <c r="G174" s="6">
        <f>ABS(Solieusap!G174)</f>
        <v>2.0299999999999999E-2</v>
      </c>
      <c r="H174" s="6">
        <f>ABS(Solieusap!H174)</f>
        <v>9.3999999999999997E-4</v>
      </c>
      <c r="I174" s="6">
        <f>ABS(Solieusap!I174)</f>
        <v>7.5939999999999994E-2</v>
      </c>
      <c r="J174" s="6">
        <f>ABS(Solieusap!J174)</f>
        <v>9.8879999999999996E-2</v>
      </c>
      <c r="K174" s="6">
        <f t="shared" si="4"/>
        <v>6.3371000000000004</v>
      </c>
      <c r="L174" s="6">
        <f t="shared" si="5"/>
        <v>7.5939999999999994E-2</v>
      </c>
    </row>
    <row r="175" spans="1:12" ht="16.5" customHeight="1" x14ac:dyDescent="0.35">
      <c r="A175" s="9" t="str">
        <f>Solieusap!A175</f>
        <v>194</v>
      </c>
      <c r="B175" s="9">
        <f>Solieusap!B175</f>
        <v>0</v>
      </c>
      <c r="C175" s="9" t="str">
        <f>Solieusap!C175</f>
        <v>DEAD1</v>
      </c>
      <c r="D175" s="9" t="str">
        <f>Solieusap!D175</f>
        <v>LinStatic</v>
      </c>
      <c r="E175" s="6">
        <f>ABS(Solieusap!E175)</f>
        <v>15.3773</v>
      </c>
      <c r="F175" s="6">
        <f>ABS(Solieusap!F175)</f>
        <v>7.5899999999999995E-2</v>
      </c>
      <c r="G175" s="6">
        <f>ABS(Solieusap!G175)</f>
        <v>0.22389999999999999</v>
      </c>
      <c r="H175" s="6">
        <f>ABS(Solieusap!H175)</f>
        <v>9.1E-4</v>
      </c>
      <c r="I175" s="6">
        <f>ABS(Solieusap!I175)</f>
        <v>0.2994</v>
      </c>
      <c r="J175" s="6">
        <f>ABS(Solieusap!J175)</f>
        <v>6.7299999999999999E-2</v>
      </c>
      <c r="K175" s="6">
        <f t="shared" si="4"/>
        <v>15.3773</v>
      </c>
      <c r="L175" s="6">
        <f t="shared" si="5"/>
        <v>0.2994</v>
      </c>
    </row>
    <row r="176" spans="1:12" ht="16.5" customHeight="1" x14ac:dyDescent="0.35">
      <c r="A176" s="9" t="str">
        <f>Solieusap!A176</f>
        <v>194</v>
      </c>
      <c r="B176" s="9">
        <f>Solieusap!B176</f>
        <v>1.35</v>
      </c>
      <c r="C176" s="9" t="str">
        <f>Solieusap!C176</f>
        <v>DEAD1</v>
      </c>
      <c r="D176" s="9" t="str">
        <f>Solieusap!D176</f>
        <v>LinStatic</v>
      </c>
      <c r="E176" s="6">
        <f>ABS(Solieusap!E176)</f>
        <v>15.2288</v>
      </c>
      <c r="F176" s="6">
        <f>ABS(Solieusap!F176)</f>
        <v>7.5899999999999995E-2</v>
      </c>
      <c r="G176" s="6">
        <f>ABS(Solieusap!G176)</f>
        <v>0.22389999999999999</v>
      </c>
      <c r="H176" s="6">
        <f>ABS(Solieusap!H176)</f>
        <v>9.1E-4</v>
      </c>
      <c r="I176" s="6">
        <f>ABS(Solieusap!I176)</f>
        <v>2.8900000000000002E-3</v>
      </c>
      <c r="J176" s="6">
        <f>ABS(Solieusap!J176)</f>
        <v>3.517E-2</v>
      </c>
      <c r="K176" s="6">
        <f t="shared" si="4"/>
        <v>15.2288</v>
      </c>
      <c r="L176" s="6">
        <f t="shared" si="5"/>
        <v>2.8900000000000002E-3</v>
      </c>
    </row>
    <row r="177" spans="1:12" ht="16.5" customHeight="1" x14ac:dyDescent="0.35">
      <c r="A177" s="9" t="str">
        <f>Solieusap!A177</f>
        <v>194</v>
      </c>
      <c r="B177" s="9">
        <f>Solieusap!B177</f>
        <v>2.7</v>
      </c>
      <c r="C177" s="9" t="str">
        <f>Solieusap!C177</f>
        <v>DEAD1</v>
      </c>
      <c r="D177" s="9" t="str">
        <f>Solieusap!D177</f>
        <v>LinStatic</v>
      </c>
      <c r="E177" s="6">
        <f>ABS(Solieusap!E177)</f>
        <v>15.080299999999999</v>
      </c>
      <c r="F177" s="6">
        <f>ABS(Solieusap!F177)</f>
        <v>7.5899999999999995E-2</v>
      </c>
      <c r="G177" s="6">
        <f>ABS(Solieusap!G177)</f>
        <v>0.22389999999999999</v>
      </c>
      <c r="H177" s="6">
        <f>ABS(Solieusap!H177)</f>
        <v>9.1E-4</v>
      </c>
      <c r="I177" s="6">
        <f>ABS(Solieusap!I177)</f>
        <v>0.30519000000000002</v>
      </c>
      <c r="J177" s="6">
        <f>ABS(Solieusap!J177)</f>
        <v>0.13763</v>
      </c>
      <c r="K177" s="6">
        <f t="shared" si="4"/>
        <v>15.080299999999999</v>
      </c>
      <c r="L177" s="6">
        <f t="shared" si="5"/>
        <v>0.30519000000000002</v>
      </c>
    </row>
    <row r="178" spans="1:12" ht="16.5" customHeight="1" x14ac:dyDescent="0.35">
      <c r="A178" s="9" t="str">
        <f>Solieusap!A178</f>
        <v>195</v>
      </c>
      <c r="B178" s="9">
        <f>Solieusap!B178</f>
        <v>0</v>
      </c>
      <c r="C178" s="9" t="str">
        <f>Solieusap!C178</f>
        <v>DEAD1</v>
      </c>
      <c r="D178" s="9" t="str">
        <f>Solieusap!D178</f>
        <v>LinStatic</v>
      </c>
      <c r="E178" s="6">
        <f>ABS(Solieusap!E178)</f>
        <v>11.6553</v>
      </c>
      <c r="F178" s="6">
        <f>ABS(Solieusap!F178)</f>
        <v>8.0299999999999996E-2</v>
      </c>
      <c r="G178" s="6">
        <f>ABS(Solieusap!G178)</f>
        <v>1.5100000000000001E-2</v>
      </c>
      <c r="H178" s="6">
        <f>ABS(Solieusap!H178)</f>
        <v>8.0000000000000004E-4</v>
      </c>
      <c r="I178" s="6">
        <f>ABS(Solieusap!I178)</f>
        <v>2.298E-2</v>
      </c>
      <c r="J178" s="6">
        <f>ABS(Solieusap!J178)</f>
        <v>0.14912</v>
      </c>
      <c r="K178" s="6">
        <f t="shared" si="4"/>
        <v>11.6553</v>
      </c>
      <c r="L178" s="6">
        <f t="shared" si="5"/>
        <v>2.298E-2</v>
      </c>
    </row>
    <row r="179" spans="1:12" ht="16.5" customHeight="1" x14ac:dyDescent="0.35">
      <c r="A179" s="9" t="str">
        <f>Solieusap!A179</f>
        <v>195</v>
      </c>
      <c r="B179" s="9">
        <f>Solieusap!B179</f>
        <v>1.8</v>
      </c>
      <c r="C179" s="9" t="str">
        <f>Solieusap!C179</f>
        <v>DEAD1</v>
      </c>
      <c r="D179" s="9" t="str">
        <f>Solieusap!D179</f>
        <v>LinStatic</v>
      </c>
      <c r="E179" s="6">
        <f>ABS(Solieusap!E179)</f>
        <v>11.4573</v>
      </c>
      <c r="F179" s="6">
        <f>ABS(Solieusap!F179)</f>
        <v>8.0299999999999996E-2</v>
      </c>
      <c r="G179" s="6">
        <f>ABS(Solieusap!G179)</f>
        <v>1.5100000000000001E-2</v>
      </c>
      <c r="H179" s="6">
        <f>ABS(Solieusap!H179)</f>
        <v>8.0000000000000004E-4</v>
      </c>
      <c r="I179" s="6">
        <f>ABS(Solieusap!I179)</f>
        <v>4.1099999999999999E-3</v>
      </c>
      <c r="J179" s="6">
        <f>ABS(Solieusap!J179)</f>
        <v>4.5300000000000002E-3</v>
      </c>
      <c r="K179" s="6">
        <f t="shared" si="4"/>
        <v>11.4573</v>
      </c>
      <c r="L179" s="6">
        <f t="shared" si="5"/>
        <v>4.1099999999999999E-3</v>
      </c>
    </row>
    <row r="180" spans="1:12" ht="16.5" customHeight="1" x14ac:dyDescent="0.35">
      <c r="A180" s="9" t="str">
        <f>Solieusap!A180</f>
        <v>195</v>
      </c>
      <c r="B180" s="9">
        <f>Solieusap!B180</f>
        <v>3.6</v>
      </c>
      <c r="C180" s="9" t="str">
        <f>Solieusap!C180</f>
        <v>DEAD1</v>
      </c>
      <c r="D180" s="9" t="str">
        <f>Solieusap!D180</f>
        <v>LinStatic</v>
      </c>
      <c r="E180" s="6">
        <f>ABS(Solieusap!E180)</f>
        <v>11.2593</v>
      </c>
      <c r="F180" s="6">
        <f>ABS(Solieusap!F180)</f>
        <v>8.0299999999999996E-2</v>
      </c>
      <c r="G180" s="6">
        <f>ABS(Solieusap!G180)</f>
        <v>1.5100000000000001E-2</v>
      </c>
      <c r="H180" s="6">
        <f>ABS(Solieusap!H180)</f>
        <v>8.0000000000000004E-4</v>
      </c>
      <c r="I180" s="6">
        <f>ABS(Solieusap!I180)</f>
        <v>3.1210000000000002E-2</v>
      </c>
      <c r="J180" s="6">
        <f>ABS(Solieusap!J180)</f>
        <v>0.14005999999999999</v>
      </c>
      <c r="K180" s="6">
        <f t="shared" si="4"/>
        <v>11.2593</v>
      </c>
      <c r="L180" s="6">
        <f t="shared" si="5"/>
        <v>3.1210000000000002E-2</v>
      </c>
    </row>
    <row r="181" spans="1:12" ht="16.5" customHeight="1" x14ac:dyDescent="0.35">
      <c r="A181" s="9" t="str">
        <f>Solieusap!A181</f>
        <v>196</v>
      </c>
      <c r="B181" s="9">
        <f>Solieusap!B181</f>
        <v>0</v>
      </c>
      <c r="C181" s="9" t="str">
        <f>Solieusap!C181</f>
        <v>DEAD1</v>
      </c>
      <c r="D181" s="9" t="str">
        <f>Solieusap!D181</f>
        <v>LinStatic</v>
      </c>
      <c r="E181" s="6">
        <f>ABS(Solieusap!E181)</f>
        <v>7.7638999999999996</v>
      </c>
      <c r="F181" s="6">
        <f>ABS(Solieusap!F181)</f>
        <v>0.1653</v>
      </c>
      <c r="G181" s="6">
        <f>ABS(Solieusap!G181)</f>
        <v>4.4400000000000002E-2</v>
      </c>
      <c r="H181" s="6">
        <f>ABS(Solieusap!H181)</f>
        <v>2.8E-3</v>
      </c>
      <c r="I181" s="6">
        <f>ABS(Solieusap!I181)</f>
        <v>7.8070000000000001E-2</v>
      </c>
      <c r="J181" s="6">
        <f>ABS(Solieusap!J181)</f>
        <v>0.26956000000000002</v>
      </c>
      <c r="K181" s="6">
        <f t="shared" si="4"/>
        <v>7.7638999999999996</v>
      </c>
      <c r="L181" s="6">
        <f t="shared" si="5"/>
        <v>7.8070000000000001E-2</v>
      </c>
    </row>
    <row r="182" spans="1:12" ht="16.5" customHeight="1" x14ac:dyDescent="0.35">
      <c r="A182" s="9" t="str">
        <f>Solieusap!A182</f>
        <v>196</v>
      </c>
      <c r="B182" s="9">
        <f>Solieusap!B182</f>
        <v>1.8</v>
      </c>
      <c r="C182" s="9" t="str">
        <f>Solieusap!C182</f>
        <v>DEAD1</v>
      </c>
      <c r="D182" s="9" t="str">
        <f>Solieusap!D182</f>
        <v>LinStatic</v>
      </c>
      <c r="E182" s="6">
        <f>ABS(Solieusap!E182)</f>
        <v>7.5659000000000001</v>
      </c>
      <c r="F182" s="6">
        <f>ABS(Solieusap!F182)</f>
        <v>0.1653</v>
      </c>
      <c r="G182" s="6">
        <f>ABS(Solieusap!G182)</f>
        <v>4.4400000000000002E-2</v>
      </c>
      <c r="H182" s="6">
        <f>ABS(Solieusap!H182)</f>
        <v>2.8E-3</v>
      </c>
      <c r="I182" s="6">
        <f>ABS(Solieusap!I182)</f>
        <v>1.8E-3</v>
      </c>
      <c r="J182" s="6">
        <f>ABS(Solieusap!J182)</f>
        <v>2.8029999999999999E-2</v>
      </c>
      <c r="K182" s="6">
        <f t="shared" si="4"/>
        <v>7.5659000000000001</v>
      </c>
      <c r="L182" s="6">
        <f t="shared" si="5"/>
        <v>1.8E-3</v>
      </c>
    </row>
    <row r="183" spans="1:12" ht="16.5" customHeight="1" x14ac:dyDescent="0.35">
      <c r="A183" s="9" t="str">
        <f>Solieusap!A183</f>
        <v>196</v>
      </c>
      <c r="B183" s="9">
        <f>Solieusap!B183</f>
        <v>3.6</v>
      </c>
      <c r="C183" s="9" t="str">
        <f>Solieusap!C183</f>
        <v>DEAD1</v>
      </c>
      <c r="D183" s="9" t="str">
        <f>Solieusap!D183</f>
        <v>LinStatic</v>
      </c>
      <c r="E183" s="6">
        <f>ABS(Solieusap!E183)</f>
        <v>7.3678999999999997</v>
      </c>
      <c r="F183" s="6">
        <f>ABS(Solieusap!F183)</f>
        <v>0.1653</v>
      </c>
      <c r="G183" s="6">
        <f>ABS(Solieusap!G183)</f>
        <v>4.4400000000000002E-2</v>
      </c>
      <c r="H183" s="6">
        <f>ABS(Solieusap!H183)</f>
        <v>2.8E-3</v>
      </c>
      <c r="I183" s="6">
        <f>ABS(Solieusap!I183)</f>
        <v>8.1659999999999996E-2</v>
      </c>
      <c r="J183" s="6">
        <f>ABS(Solieusap!J183)</f>
        <v>0.32561000000000001</v>
      </c>
      <c r="K183" s="6">
        <f t="shared" si="4"/>
        <v>7.3678999999999997</v>
      </c>
      <c r="L183" s="6">
        <f t="shared" si="5"/>
        <v>8.1659999999999996E-2</v>
      </c>
    </row>
    <row r="184" spans="1:12" ht="16.5" customHeight="1" x14ac:dyDescent="0.35">
      <c r="A184" s="9" t="str">
        <f>Solieusap!A184</f>
        <v>197</v>
      </c>
      <c r="B184" s="9">
        <f>Solieusap!B184</f>
        <v>0</v>
      </c>
      <c r="C184" s="9" t="str">
        <f>Solieusap!C184</f>
        <v>DEAD1</v>
      </c>
      <c r="D184" s="9" t="str">
        <f>Solieusap!D184</f>
        <v>LinStatic</v>
      </c>
      <c r="E184" s="6">
        <f>ABS(Solieusap!E184)</f>
        <v>15.5252</v>
      </c>
      <c r="F184" s="6">
        <f>ABS(Solieusap!F184)</f>
        <v>7.6899999999999996E-2</v>
      </c>
      <c r="G184" s="6">
        <f>ABS(Solieusap!G184)</f>
        <v>0.19500000000000001</v>
      </c>
      <c r="H184" s="6">
        <f>ABS(Solieusap!H184)</f>
        <v>3.5E-4</v>
      </c>
      <c r="I184" s="6">
        <f>ABS(Solieusap!I184)</f>
        <v>0.27322000000000002</v>
      </c>
      <c r="J184" s="6">
        <f>ABS(Solieusap!J184)</f>
        <v>6.9430000000000006E-2</v>
      </c>
      <c r="K184" s="6">
        <f t="shared" si="4"/>
        <v>15.5252</v>
      </c>
      <c r="L184" s="6">
        <f t="shared" si="5"/>
        <v>0.27322000000000002</v>
      </c>
    </row>
    <row r="185" spans="1:12" ht="16.5" customHeight="1" x14ac:dyDescent="0.35">
      <c r="A185" s="9" t="str">
        <f>Solieusap!A185</f>
        <v>197</v>
      </c>
      <c r="B185" s="9">
        <f>Solieusap!B185</f>
        <v>1.35</v>
      </c>
      <c r="C185" s="9" t="str">
        <f>Solieusap!C185</f>
        <v>DEAD1</v>
      </c>
      <c r="D185" s="9" t="str">
        <f>Solieusap!D185</f>
        <v>LinStatic</v>
      </c>
      <c r="E185" s="6">
        <f>ABS(Solieusap!E185)</f>
        <v>15.3767</v>
      </c>
      <c r="F185" s="6">
        <f>ABS(Solieusap!F185)</f>
        <v>7.6899999999999996E-2</v>
      </c>
      <c r="G185" s="6">
        <f>ABS(Solieusap!G185)</f>
        <v>0.19500000000000001</v>
      </c>
      <c r="H185" s="6">
        <f>ABS(Solieusap!H185)</f>
        <v>3.5E-4</v>
      </c>
      <c r="I185" s="6">
        <f>ABS(Solieusap!I185)</f>
        <v>1.001E-2</v>
      </c>
      <c r="J185" s="6">
        <f>ABS(Solieusap!J185)</f>
        <v>3.4369999999999998E-2</v>
      </c>
      <c r="K185" s="6">
        <f t="shared" si="4"/>
        <v>15.3767</v>
      </c>
      <c r="L185" s="6">
        <f t="shared" si="5"/>
        <v>1.001E-2</v>
      </c>
    </row>
    <row r="186" spans="1:12" ht="16.5" customHeight="1" x14ac:dyDescent="0.35">
      <c r="A186" s="9" t="str">
        <f>Solieusap!A186</f>
        <v>197</v>
      </c>
      <c r="B186" s="9">
        <f>Solieusap!B186</f>
        <v>2.7</v>
      </c>
      <c r="C186" s="9" t="str">
        <f>Solieusap!C186</f>
        <v>DEAD1</v>
      </c>
      <c r="D186" s="9" t="str">
        <f>Solieusap!D186</f>
        <v>LinStatic</v>
      </c>
      <c r="E186" s="6">
        <f>ABS(Solieusap!E186)</f>
        <v>15.228199999999999</v>
      </c>
      <c r="F186" s="6">
        <f>ABS(Solieusap!F186)</f>
        <v>7.6899999999999996E-2</v>
      </c>
      <c r="G186" s="6">
        <f>ABS(Solieusap!G186)</f>
        <v>0.19500000000000001</v>
      </c>
      <c r="H186" s="6">
        <f>ABS(Solieusap!H186)</f>
        <v>3.5E-4</v>
      </c>
      <c r="I186" s="6">
        <f>ABS(Solieusap!I186)</f>
        <v>0.25319999999999998</v>
      </c>
      <c r="J186" s="6">
        <f>ABS(Solieusap!J186)</f>
        <v>0.13816000000000001</v>
      </c>
      <c r="K186" s="6">
        <f t="shared" si="4"/>
        <v>15.228199999999999</v>
      </c>
      <c r="L186" s="6">
        <f t="shared" si="5"/>
        <v>0.25319999999999998</v>
      </c>
    </row>
    <row r="187" spans="1:12" ht="16.5" customHeight="1" x14ac:dyDescent="0.35">
      <c r="A187" s="9" t="str">
        <f>Solieusap!A187</f>
        <v>198</v>
      </c>
      <c r="B187" s="9">
        <f>Solieusap!B187</f>
        <v>0</v>
      </c>
      <c r="C187" s="9" t="str">
        <f>Solieusap!C187</f>
        <v>DEAD1</v>
      </c>
      <c r="D187" s="9" t="str">
        <f>Solieusap!D187</f>
        <v>LinStatic</v>
      </c>
      <c r="E187" s="6">
        <f>ABS(Solieusap!E187)</f>
        <v>11.405200000000001</v>
      </c>
      <c r="F187" s="6">
        <f>ABS(Solieusap!F187)</f>
        <v>7.4899999999999994E-2</v>
      </c>
      <c r="G187" s="6">
        <f>ABS(Solieusap!G187)</f>
        <v>2.7E-2</v>
      </c>
      <c r="H187" s="6">
        <f>ABS(Solieusap!H187)</f>
        <v>2.9999999999999997E-4</v>
      </c>
      <c r="I187" s="6">
        <f>ABS(Solieusap!I187)</f>
        <v>4.786E-2</v>
      </c>
      <c r="J187" s="6">
        <f>ABS(Solieusap!J187)</f>
        <v>0.1406</v>
      </c>
      <c r="K187" s="6">
        <f t="shared" si="4"/>
        <v>11.405200000000001</v>
      </c>
      <c r="L187" s="6">
        <f t="shared" si="5"/>
        <v>4.786E-2</v>
      </c>
    </row>
    <row r="188" spans="1:12" ht="16.5" customHeight="1" x14ac:dyDescent="0.35">
      <c r="A188" s="9" t="str">
        <f>Solieusap!A188</f>
        <v>198</v>
      </c>
      <c r="B188" s="9">
        <f>Solieusap!B188</f>
        <v>1.8</v>
      </c>
      <c r="C188" s="9" t="str">
        <f>Solieusap!C188</f>
        <v>DEAD1</v>
      </c>
      <c r="D188" s="9" t="str">
        <f>Solieusap!D188</f>
        <v>LinStatic</v>
      </c>
      <c r="E188" s="6">
        <f>ABS(Solieusap!E188)</f>
        <v>11.2072</v>
      </c>
      <c r="F188" s="6">
        <f>ABS(Solieusap!F188)</f>
        <v>7.4899999999999994E-2</v>
      </c>
      <c r="G188" s="6">
        <f>ABS(Solieusap!G188)</f>
        <v>2.7E-2</v>
      </c>
      <c r="H188" s="6">
        <f>ABS(Solieusap!H188)</f>
        <v>2.9999999999999997E-4</v>
      </c>
      <c r="I188" s="6">
        <f>ABS(Solieusap!I188)</f>
        <v>7.7999999999999999E-4</v>
      </c>
      <c r="J188" s="6">
        <f>ABS(Solieusap!J188)</f>
        <v>5.8399999999999997E-3</v>
      </c>
      <c r="K188" s="6">
        <f t="shared" si="4"/>
        <v>11.2072</v>
      </c>
      <c r="L188" s="6">
        <f t="shared" si="5"/>
        <v>7.7999999999999999E-4</v>
      </c>
    </row>
    <row r="189" spans="1:12" ht="16.5" customHeight="1" x14ac:dyDescent="0.35">
      <c r="A189" s="9" t="str">
        <f>Solieusap!A189</f>
        <v>198</v>
      </c>
      <c r="B189" s="9">
        <f>Solieusap!B189</f>
        <v>3.6</v>
      </c>
      <c r="C189" s="9" t="str">
        <f>Solieusap!C189</f>
        <v>DEAD1</v>
      </c>
      <c r="D189" s="9" t="str">
        <f>Solieusap!D189</f>
        <v>LinStatic</v>
      </c>
      <c r="E189" s="6">
        <f>ABS(Solieusap!E189)</f>
        <v>11.0092</v>
      </c>
      <c r="F189" s="6">
        <f>ABS(Solieusap!F189)</f>
        <v>7.4899999999999994E-2</v>
      </c>
      <c r="G189" s="6">
        <f>ABS(Solieusap!G189)</f>
        <v>2.7E-2</v>
      </c>
      <c r="H189" s="6">
        <f>ABS(Solieusap!H189)</f>
        <v>2.9999999999999997E-4</v>
      </c>
      <c r="I189" s="6">
        <f>ABS(Solieusap!I189)</f>
        <v>4.9419999999999999E-2</v>
      </c>
      <c r="J189" s="6">
        <f>ABS(Solieusap!J189)</f>
        <v>0.12892999999999999</v>
      </c>
      <c r="K189" s="6">
        <f t="shared" si="4"/>
        <v>11.0092</v>
      </c>
      <c r="L189" s="6">
        <f t="shared" si="5"/>
        <v>4.9419999999999999E-2</v>
      </c>
    </row>
    <row r="190" spans="1:12" ht="16.5" customHeight="1" x14ac:dyDescent="0.35">
      <c r="A190" s="9" t="str">
        <f>Solieusap!A190</f>
        <v>199</v>
      </c>
      <c r="B190" s="9">
        <f>Solieusap!B190</f>
        <v>0</v>
      </c>
      <c r="C190" s="9" t="str">
        <f>Solieusap!C190</f>
        <v>DEAD1</v>
      </c>
      <c r="D190" s="9" t="str">
        <f>Solieusap!D190</f>
        <v>LinStatic</v>
      </c>
      <c r="E190" s="6">
        <f>ABS(Solieusap!E190)</f>
        <v>7.0133999999999999</v>
      </c>
      <c r="F190" s="6">
        <f>ABS(Solieusap!F190)</f>
        <v>0.17030000000000001</v>
      </c>
      <c r="G190" s="6">
        <f>ABS(Solieusap!G190)</f>
        <v>1.23E-2</v>
      </c>
      <c r="H190" s="6">
        <f>ABS(Solieusap!H190)</f>
        <v>8.6800000000000002E-3</v>
      </c>
      <c r="I190" s="6">
        <f>ABS(Solieusap!I190)</f>
        <v>2.213E-2</v>
      </c>
      <c r="J190" s="6">
        <f>ABS(Solieusap!J190)</f>
        <v>0.27572000000000002</v>
      </c>
      <c r="K190" s="6">
        <f t="shared" si="4"/>
        <v>7.0133999999999999</v>
      </c>
      <c r="L190" s="6">
        <f t="shared" si="5"/>
        <v>2.213E-2</v>
      </c>
    </row>
    <row r="191" spans="1:12" ht="16.5" customHeight="1" x14ac:dyDescent="0.35">
      <c r="A191" s="9" t="str">
        <f>Solieusap!A191</f>
        <v>199</v>
      </c>
      <c r="B191" s="9">
        <f>Solieusap!B191</f>
        <v>1.8</v>
      </c>
      <c r="C191" s="9" t="str">
        <f>Solieusap!C191</f>
        <v>DEAD1</v>
      </c>
      <c r="D191" s="9" t="str">
        <f>Solieusap!D191</f>
        <v>LinStatic</v>
      </c>
      <c r="E191" s="6">
        <f>ABS(Solieusap!E191)</f>
        <v>6.8154000000000003</v>
      </c>
      <c r="F191" s="6">
        <f>ABS(Solieusap!F191)</f>
        <v>0.17030000000000001</v>
      </c>
      <c r="G191" s="6">
        <f>ABS(Solieusap!G191)</f>
        <v>1.23E-2</v>
      </c>
      <c r="H191" s="6">
        <f>ABS(Solieusap!H191)</f>
        <v>8.6800000000000002E-3</v>
      </c>
      <c r="I191" s="6">
        <f>ABS(Solieusap!I191)</f>
        <v>4.9599999999999999E-6</v>
      </c>
      <c r="J191" s="6">
        <f>ABS(Solieusap!J191)</f>
        <v>3.0810000000000001E-2</v>
      </c>
      <c r="K191" s="6">
        <f t="shared" si="4"/>
        <v>6.8154000000000003</v>
      </c>
      <c r="L191" s="6">
        <f t="shared" si="5"/>
        <v>4.9599999999999999E-6</v>
      </c>
    </row>
    <row r="192" spans="1:12" ht="16.5" customHeight="1" x14ac:dyDescent="0.35">
      <c r="A192" s="9" t="str">
        <f>Solieusap!A192</f>
        <v>199</v>
      </c>
      <c r="B192" s="9">
        <f>Solieusap!B192</f>
        <v>3.6</v>
      </c>
      <c r="C192" s="9" t="str">
        <f>Solieusap!C192</f>
        <v>DEAD1</v>
      </c>
      <c r="D192" s="9" t="str">
        <f>Solieusap!D192</f>
        <v>LinStatic</v>
      </c>
      <c r="E192" s="6">
        <f>ABS(Solieusap!E192)</f>
        <v>6.6173999999999999</v>
      </c>
      <c r="F192" s="6">
        <f>ABS(Solieusap!F192)</f>
        <v>0.17030000000000001</v>
      </c>
      <c r="G192" s="6">
        <f>ABS(Solieusap!G192)</f>
        <v>1.23E-2</v>
      </c>
      <c r="H192" s="6">
        <f>ABS(Solieusap!H192)</f>
        <v>8.6800000000000002E-3</v>
      </c>
      <c r="I192" s="6">
        <f>ABS(Solieusap!I192)</f>
        <v>2.214E-2</v>
      </c>
      <c r="J192" s="6">
        <f>ABS(Solieusap!J192)</f>
        <v>0.33733000000000002</v>
      </c>
      <c r="K192" s="6">
        <f t="shared" si="4"/>
        <v>6.6173999999999999</v>
      </c>
      <c r="L192" s="6">
        <f t="shared" si="5"/>
        <v>2.214E-2</v>
      </c>
    </row>
    <row r="193" spans="1:12" ht="16.5" customHeight="1" x14ac:dyDescent="0.35">
      <c r="A193" s="9" t="str">
        <f>Solieusap!A193</f>
        <v>200</v>
      </c>
      <c r="B193" s="9">
        <f>Solieusap!B193</f>
        <v>0</v>
      </c>
      <c r="C193" s="9" t="str">
        <f>Solieusap!C193</f>
        <v>DEAD1</v>
      </c>
      <c r="D193" s="9" t="str">
        <f>Solieusap!D193</f>
        <v>LinStatic</v>
      </c>
      <c r="E193" s="6">
        <f>ABS(Solieusap!E193)</f>
        <v>17.575399999999998</v>
      </c>
      <c r="F193" s="6">
        <f>ABS(Solieusap!F193)</f>
        <v>4.1700000000000001E-2</v>
      </c>
      <c r="G193" s="6">
        <f>ABS(Solieusap!G193)</f>
        <v>0.21010000000000001</v>
      </c>
      <c r="H193" s="6">
        <f>ABS(Solieusap!H193)</f>
        <v>9.3000000000000005E-4</v>
      </c>
      <c r="I193" s="6">
        <f>ABS(Solieusap!I193)</f>
        <v>0.29104000000000002</v>
      </c>
      <c r="J193" s="6">
        <f>ABS(Solieusap!J193)</f>
        <v>3.6510000000000001E-2</v>
      </c>
      <c r="K193" s="6">
        <f t="shared" si="4"/>
        <v>17.575399999999998</v>
      </c>
      <c r="L193" s="6">
        <f t="shared" si="5"/>
        <v>0.29104000000000002</v>
      </c>
    </row>
    <row r="194" spans="1:12" ht="16.5" customHeight="1" x14ac:dyDescent="0.35">
      <c r="A194" s="9" t="str">
        <f>Solieusap!A194</f>
        <v>200</v>
      </c>
      <c r="B194" s="9">
        <f>Solieusap!B194</f>
        <v>1.35</v>
      </c>
      <c r="C194" s="9" t="str">
        <f>Solieusap!C194</f>
        <v>DEAD1</v>
      </c>
      <c r="D194" s="9" t="str">
        <f>Solieusap!D194</f>
        <v>LinStatic</v>
      </c>
      <c r="E194" s="6">
        <f>ABS(Solieusap!E194)</f>
        <v>17.4269</v>
      </c>
      <c r="F194" s="6">
        <f>ABS(Solieusap!F194)</f>
        <v>4.1700000000000001E-2</v>
      </c>
      <c r="G194" s="6">
        <f>ABS(Solieusap!G194)</f>
        <v>0.21010000000000001</v>
      </c>
      <c r="H194" s="6">
        <f>ABS(Solieusap!H194)</f>
        <v>9.3000000000000005E-4</v>
      </c>
      <c r="I194" s="6">
        <f>ABS(Solieusap!I194)</f>
        <v>7.3400000000000002E-3</v>
      </c>
      <c r="J194" s="6">
        <f>ABS(Solieusap!J194)</f>
        <v>1.9820000000000001E-2</v>
      </c>
      <c r="K194" s="6">
        <f t="shared" si="4"/>
        <v>17.4269</v>
      </c>
      <c r="L194" s="6">
        <f t="shared" si="5"/>
        <v>7.3400000000000002E-3</v>
      </c>
    </row>
    <row r="195" spans="1:12" ht="16.5" customHeight="1" x14ac:dyDescent="0.35">
      <c r="A195" s="9" t="str">
        <f>Solieusap!A195</f>
        <v>200</v>
      </c>
      <c r="B195" s="9">
        <f>Solieusap!B195</f>
        <v>2.7</v>
      </c>
      <c r="C195" s="9" t="str">
        <f>Solieusap!C195</f>
        <v>DEAD1</v>
      </c>
      <c r="D195" s="9" t="str">
        <f>Solieusap!D195</f>
        <v>LinStatic</v>
      </c>
      <c r="E195" s="6">
        <f>ABS(Solieusap!E195)</f>
        <v>17.278400000000001</v>
      </c>
      <c r="F195" s="6">
        <f>ABS(Solieusap!F195)</f>
        <v>4.1700000000000001E-2</v>
      </c>
      <c r="G195" s="6">
        <f>ABS(Solieusap!G195)</f>
        <v>0.21010000000000001</v>
      </c>
      <c r="H195" s="6">
        <f>ABS(Solieusap!H195)</f>
        <v>9.3000000000000005E-4</v>
      </c>
      <c r="I195" s="6">
        <f>ABS(Solieusap!I195)</f>
        <v>0.27635999999999999</v>
      </c>
      <c r="J195" s="6">
        <f>ABS(Solieusap!J195)</f>
        <v>7.6149999999999995E-2</v>
      </c>
      <c r="K195" s="6">
        <f t="shared" si="4"/>
        <v>17.278400000000001</v>
      </c>
      <c r="L195" s="6">
        <f t="shared" si="5"/>
        <v>0.27635999999999999</v>
      </c>
    </row>
    <row r="196" spans="1:12" ht="16.5" customHeight="1" x14ac:dyDescent="0.35">
      <c r="A196" s="9" t="str">
        <f>Solieusap!A196</f>
        <v>201</v>
      </c>
      <c r="B196" s="9">
        <f>Solieusap!B196</f>
        <v>0</v>
      </c>
      <c r="C196" s="9" t="str">
        <f>Solieusap!C196</f>
        <v>DEAD1</v>
      </c>
      <c r="D196" s="9" t="str">
        <f>Solieusap!D196</f>
        <v>LinStatic</v>
      </c>
      <c r="E196" s="6">
        <f>ABS(Solieusap!E196)</f>
        <v>11.975300000000001</v>
      </c>
      <c r="F196" s="6">
        <f>ABS(Solieusap!F196)</f>
        <v>5.3400000000000003E-2</v>
      </c>
      <c r="G196" s="6">
        <f>ABS(Solieusap!G196)</f>
        <v>2.4E-2</v>
      </c>
      <c r="H196" s="6">
        <f>ABS(Solieusap!H196)</f>
        <v>6.8999999999999997E-4</v>
      </c>
      <c r="I196" s="6">
        <f>ABS(Solieusap!I196)</f>
        <v>4.2770000000000002E-2</v>
      </c>
      <c r="J196" s="6">
        <f>ABS(Solieusap!J196)</f>
        <v>9.3899999999999997E-2</v>
      </c>
      <c r="K196" s="6">
        <f t="shared" si="4"/>
        <v>11.975300000000001</v>
      </c>
      <c r="L196" s="6">
        <f t="shared" si="5"/>
        <v>4.2770000000000002E-2</v>
      </c>
    </row>
    <row r="197" spans="1:12" ht="16.5" customHeight="1" x14ac:dyDescent="0.35">
      <c r="A197" s="9" t="str">
        <f>Solieusap!A197</f>
        <v>201</v>
      </c>
      <c r="B197" s="9">
        <f>Solieusap!B197</f>
        <v>1.8</v>
      </c>
      <c r="C197" s="9" t="str">
        <f>Solieusap!C197</f>
        <v>DEAD1</v>
      </c>
      <c r="D197" s="9" t="str">
        <f>Solieusap!D197</f>
        <v>LinStatic</v>
      </c>
      <c r="E197" s="6">
        <f>ABS(Solieusap!E197)</f>
        <v>11.7773</v>
      </c>
      <c r="F197" s="6">
        <f>ABS(Solieusap!F197)</f>
        <v>5.3400000000000003E-2</v>
      </c>
      <c r="G197" s="6">
        <f>ABS(Solieusap!G197)</f>
        <v>2.4E-2</v>
      </c>
      <c r="H197" s="6">
        <f>ABS(Solieusap!H197)</f>
        <v>6.8999999999999997E-4</v>
      </c>
      <c r="I197" s="6">
        <f>ABS(Solieusap!I197)</f>
        <v>5.0000000000000001E-4</v>
      </c>
      <c r="J197" s="6">
        <f>ABS(Solieusap!J197)</f>
        <v>2.1900000000000001E-3</v>
      </c>
      <c r="K197" s="6">
        <f t="shared" ref="K197:K260" si="6">E197</f>
        <v>11.7773</v>
      </c>
      <c r="L197" s="6">
        <f t="shared" ref="L197:L260" si="7">I197</f>
        <v>5.0000000000000001E-4</v>
      </c>
    </row>
    <row r="198" spans="1:12" ht="16.5" customHeight="1" x14ac:dyDescent="0.35">
      <c r="A198" s="9" t="str">
        <f>Solieusap!A198</f>
        <v>201</v>
      </c>
      <c r="B198" s="9">
        <f>Solieusap!B198</f>
        <v>3.6</v>
      </c>
      <c r="C198" s="9" t="str">
        <f>Solieusap!C198</f>
        <v>DEAD1</v>
      </c>
      <c r="D198" s="9" t="str">
        <f>Solieusap!D198</f>
        <v>LinStatic</v>
      </c>
      <c r="E198" s="6">
        <f>ABS(Solieusap!E198)</f>
        <v>11.5793</v>
      </c>
      <c r="F198" s="6">
        <f>ABS(Solieusap!F198)</f>
        <v>5.3400000000000003E-2</v>
      </c>
      <c r="G198" s="6">
        <f>ABS(Solieusap!G198)</f>
        <v>2.4E-2</v>
      </c>
      <c r="H198" s="6">
        <f>ABS(Solieusap!H198)</f>
        <v>6.8999999999999997E-4</v>
      </c>
      <c r="I198" s="6">
        <f>ABS(Solieusap!I198)</f>
        <v>4.3770000000000003E-2</v>
      </c>
      <c r="J198" s="6">
        <f>ABS(Solieusap!J198)</f>
        <v>9.8280000000000006E-2</v>
      </c>
      <c r="K198" s="6">
        <f t="shared" si="6"/>
        <v>11.5793</v>
      </c>
      <c r="L198" s="6">
        <f t="shared" si="7"/>
        <v>4.3770000000000003E-2</v>
      </c>
    </row>
    <row r="199" spans="1:12" ht="16.5" customHeight="1" x14ac:dyDescent="0.35">
      <c r="A199" s="9" t="str">
        <f>Solieusap!A199</f>
        <v>202</v>
      </c>
      <c r="B199" s="9">
        <f>Solieusap!B199</f>
        <v>0</v>
      </c>
      <c r="C199" s="9" t="str">
        <f>Solieusap!C199</f>
        <v>DEAD1</v>
      </c>
      <c r="D199" s="9" t="str">
        <f>Solieusap!D199</f>
        <v>LinStatic</v>
      </c>
      <c r="E199" s="6">
        <f>ABS(Solieusap!E199)</f>
        <v>6.4629000000000003</v>
      </c>
      <c r="F199" s="6">
        <f>ABS(Solieusap!F199)</f>
        <v>3.6499999999999998E-2</v>
      </c>
      <c r="G199" s="6">
        <f>ABS(Solieusap!G199)</f>
        <v>5.5599999999999997E-2</v>
      </c>
      <c r="H199" s="6">
        <f>ABS(Solieusap!H199)</f>
        <v>6.4599999999999996E-3</v>
      </c>
      <c r="I199" s="6">
        <f>ABS(Solieusap!I199)</f>
        <v>5.5599999999999997E-2</v>
      </c>
      <c r="J199" s="6">
        <f>ABS(Solieusap!J199)</f>
        <v>5.5930000000000001E-2</v>
      </c>
      <c r="K199" s="6">
        <f t="shared" si="6"/>
        <v>6.4629000000000003</v>
      </c>
      <c r="L199" s="6">
        <f t="shared" si="7"/>
        <v>5.5599999999999997E-2</v>
      </c>
    </row>
    <row r="200" spans="1:12" ht="16.5" customHeight="1" x14ac:dyDescent="0.35">
      <c r="A200" s="9" t="str">
        <f>Solieusap!A200</f>
        <v>202</v>
      </c>
      <c r="B200" s="9">
        <f>Solieusap!B200</f>
        <v>1.8</v>
      </c>
      <c r="C200" s="9" t="str">
        <f>Solieusap!C200</f>
        <v>DEAD1</v>
      </c>
      <c r="D200" s="9" t="str">
        <f>Solieusap!D200</f>
        <v>LinStatic</v>
      </c>
      <c r="E200" s="6">
        <f>ABS(Solieusap!E200)</f>
        <v>6.2648999999999999</v>
      </c>
      <c r="F200" s="6">
        <f>ABS(Solieusap!F200)</f>
        <v>3.6499999999999998E-2</v>
      </c>
      <c r="G200" s="6">
        <f>ABS(Solieusap!G200)</f>
        <v>5.5599999999999997E-2</v>
      </c>
      <c r="H200" s="6">
        <f>ABS(Solieusap!H200)</f>
        <v>6.4599999999999996E-3</v>
      </c>
      <c r="I200" s="6">
        <f>ABS(Solieusap!I200)</f>
        <v>4.4540000000000003E-2</v>
      </c>
      <c r="J200" s="6">
        <f>ABS(Solieusap!J200)</f>
        <v>9.8300000000000002E-3</v>
      </c>
      <c r="K200" s="6">
        <f t="shared" si="6"/>
        <v>6.2648999999999999</v>
      </c>
      <c r="L200" s="6">
        <f t="shared" si="7"/>
        <v>4.4540000000000003E-2</v>
      </c>
    </row>
    <row r="201" spans="1:12" ht="16.5" customHeight="1" x14ac:dyDescent="0.35">
      <c r="A201" s="9" t="str">
        <f>Solieusap!A201</f>
        <v>202</v>
      </c>
      <c r="B201" s="9">
        <f>Solieusap!B201</f>
        <v>3.6</v>
      </c>
      <c r="C201" s="9" t="str">
        <f>Solieusap!C201</f>
        <v>DEAD1</v>
      </c>
      <c r="D201" s="9" t="str">
        <f>Solieusap!D201</f>
        <v>LinStatic</v>
      </c>
      <c r="E201" s="6">
        <f>ABS(Solieusap!E201)</f>
        <v>6.0669000000000004</v>
      </c>
      <c r="F201" s="6">
        <f>ABS(Solieusap!F201)</f>
        <v>3.6499999999999998E-2</v>
      </c>
      <c r="G201" s="6">
        <f>ABS(Solieusap!G201)</f>
        <v>5.5599999999999997E-2</v>
      </c>
      <c r="H201" s="6">
        <f>ABS(Solieusap!H201)</f>
        <v>6.4599999999999996E-3</v>
      </c>
      <c r="I201" s="6">
        <f>ABS(Solieusap!I201)</f>
        <v>0.14468</v>
      </c>
      <c r="J201" s="6">
        <f>ABS(Solieusap!J201)</f>
        <v>7.5590000000000004E-2</v>
      </c>
      <c r="K201" s="6">
        <f t="shared" si="6"/>
        <v>6.0669000000000004</v>
      </c>
      <c r="L201" s="6">
        <f t="shared" si="7"/>
        <v>0.14468</v>
      </c>
    </row>
    <row r="202" spans="1:12" ht="16.5" customHeight="1" x14ac:dyDescent="0.35">
      <c r="A202" s="9" t="str">
        <f>Solieusap!A202</f>
        <v>203</v>
      </c>
      <c r="B202" s="9">
        <f>Solieusap!B202</f>
        <v>0</v>
      </c>
      <c r="C202" s="9" t="str">
        <f>Solieusap!C202</f>
        <v>DEAD1</v>
      </c>
      <c r="D202" s="9" t="str">
        <f>Solieusap!D202</f>
        <v>LinStatic</v>
      </c>
      <c r="E202" s="6">
        <f>ABS(Solieusap!E202)</f>
        <v>13.7317</v>
      </c>
      <c r="F202" s="6">
        <f>ABS(Solieusap!F202)</f>
        <v>2.4500000000000001E-2</v>
      </c>
      <c r="G202" s="6">
        <f>ABS(Solieusap!G202)</f>
        <v>0.2167</v>
      </c>
      <c r="H202" s="6">
        <f>ABS(Solieusap!H202)</f>
        <v>2.0000000000000001E-4</v>
      </c>
      <c r="I202" s="6">
        <f>ABS(Solieusap!I202)</f>
        <v>0.29919000000000001</v>
      </c>
      <c r="J202" s="6">
        <f>ABS(Solieusap!J202)</f>
        <v>2.2589999999999999E-2</v>
      </c>
      <c r="K202" s="6">
        <f t="shared" si="6"/>
        <v>13.7317</v>
      </c>
      <c r="L202" s="6">
        <f t="shared" si="7"/>
        <v>0.29919000000000001</v>
      </c>
    </row>
    <row r="203" spans="1:12" ht="16.5" customHeight="1" x14ac:dyDescent="0.35">
      <c r="A203" s="9" t="str">
        <f>Solieusap!A203</f>
        <v>203</v>
      </c>
      <c r="B203" s="9">
        <f>Solieusap!B203</f>
        <v>1.35</v>
      </c>
      <c r="C203" s="9" t="str">
        <f>Solieusap!C203</f>
        <v>DEAD1</v>
      </c>
      <c r="D203" s="9" t="str">
        <f>Solieusap!D203</f>
        <v>LinStatic</v>
      </c>
      <c r="E203" s="6">
        <f>ABS(Solieusap!E203)</f>
        <v>13.5832</v>
      </c>
      <c r="F203" s="6">
        <f>ABS(Solieusap!F203)</f>
        <v>2.4500000000000001E-2</v>
      </c>
      <c r="G203" s="6">
        <f>ABS(Solieusap!G203)</f>
        <v>0.2167</v>
      </c>
      <c r="H203" s="6">
        <f>ABS(Solieusap!H203)</f>
        <v>2.0000000000000001E-4</v>
      </c>
      <c r="I203" s="6">
        <f>ABS(Solieusap!I203)</f>
        <v>6.5799999999999999E-3</v>
      </c>
      <c r="J203" s="6">
        <f>ABS(Solieusap!J203)</f>
        <v>1.055E-2</v>
      </c>
      <c r="K203" s="6">
        <f t="shared" si="6"/>
        <v>13.5832</v>
      </c>
      <c r="L203" s="6">
        <f t="shared" si="7"/>
        <v>6.5799999999999999E-3</v>
      </c>
    </row>
    <row r="204" spans="1:12" ht="16.5" customHeight="1" x14ac:dyDescent="0.35">
      <c r="A204" s="9" t="str">
        <f>Solieusap!A204</f>
        <v>203</v>
      </c>
      <c r="B204" s="9">
        <f>Solieusap!B204</f>
        <v>2.7</v>
      </c>
      <c r="C204" s="9" t="str">
        <f>Solieusap!C204</f>
        <v>DEAD1</v>
      </c>
      <c r="D204" s="9" t="str">
        <f>Solieusap!D204</f>
        <v>LinStatic</v>
      </c>
      <c r="E204" s="6">
        <f>ABS(Solieusap!E204)</f>
        <v>13.434699999999999</v>
      </c>
      <c r="F204" s="6">
        <f>ABS(Solieusap!F204)</f>
        <v>2.4500000000000001E-2</v>
      </c>
      <c r="G204" s="6">
        <f>ABS(Solieusap!G204)</f>
        <v>0.2167</v>
      </c>
      <c r="H204" s="6">
        <f>ABS(Solieusap!H204)</f>
        <v>2.0000000000000001E-4</v>
      </c>
      <c r="I204" s="6">
        <f>ABS(Solieusap!I204)</f>
        <v>0.28602</v>
      </c>
      <c r="J204" s="6">
        <f>ABS(Solieusap!J204)</f>
        <v>4.369E-2</v>
      </c>
      <c r="K204" s="6">
        <f t="shared" si="6"/>
        <v>13.434699999999999</v>
      </c>
      <c r="L204" s="6">
        <f t="shared" si="7"/>
        <v>0.28602</v>
      </c>
    </row>
    <row r="205" spans="1:12" ht="16.5" customHeight="1" x14ac:dyDescent="0.35">
      <c r="A205" s="9" t="str">
        <f>Solieusap!A205</f>
        <v>204</v>
      </c>
      <c r="B205" s="9">
        <f>Solieusap!B205</f>
        <v>0</v>
      </c>
      <c r="C205" s="9" t="str">
        <f>Solieusap!C205</f>
        <v>DEAD1</v>
      </c>
      <c r="D205" s="9" t="str">
        <f>Solieusap!D205</f>
        <v>LinStatic</v>
      </c>
      <c r="E205" s="6">
        <f>ABS(Solieusap!E205)</f>
        <v>8.3812999999999995</v>
      </c>
      <c r="F205" s="6">
        <f>ABS(Solieusap!F205)</f>
        <v>1.9300000000000001E-2</v>
      </c>
      <c r="G205" s="6">
        <f>ABS(Solieusap!G205)</f>
        <v>2.18E-2</v>
      </c>
      <c r="H205" s="6">
        <f>ABS(Solieusap!H205)</f>
        <v>1.6000000000000001E-4</v>
      </c>
      <c r="I205" s="6">
        <f>ABS(Solieusap!I205)</f>
        <v>4.0239999999999998E-2</v>
      </c>
      <c r="J205" s="6">
        <f>ABS(Solieusap!J205)</f>
        <v>3.85E-2</v>
      </c>
      <c r="K205" s="6">
        <f t="shared" si="6"/>
        <v>8.3812999999999995</v>
      </c>
      <c r="L205" s="6">
        <f t="shared" si="7"/>
        <v>4.0239999999999998E-2</v>
      </c>
    </row>
    <row r="206" spans="1:12" ht="16.5" customHeight="1" x14ac:dyDescent="0.35">
      <c r="A206" s="9" t="str">
        <f>Solieusap!A206</f>
        <v>204</v>
      </c>
      <c r="B206" s="9">
        <f>Solieusap!B206</f>
        <v>1.8</v>
      </c>
      <c r="C206" s="9" t="str">
        <f>Solieusap!C206</f>
        <v>DEAD1</v>
      </c>
      <c r="D206" s="9" t="str">
        <f>Solieusap!D206</f>
        <v>LinStatic</v>
      </c>
      <c r="E206" s="6">
        <f>ABS(Solieusap!E206)</f>
        <v>8.1832999999999991</v>
      </c>
      <c r="F206" s="6">
        <f>ABS(Solieusap!F206)</f>
        <v>1.9300000000000001E-2</v>
      </c>
      <c r="G206" s="6">
        <f>ABS(Solieusap!G206)</f>
        <v>2.18E-2</v>
      </c>
      <c r="H206" s="6">
        <f>ABS(Solieusap!H206)</f>
        <v>1.6000000000000001E-4</v>
      </c>
      <c r="I206" s="6">
        <f>ABS(Solieusap!I206)</f>
        <v>1.01E-3</v>
      </c>
      <c r="J206" s="6">
        <f>ABS(Solieusap!J206)</f>
        <v>3.82E-3</v>
      </c>
      <c r="K206" s="6">
        <f t="shared" si="6"/>
        <v>8.1832999999999991</v>
      </c>
      <c r="L206" s="6">
        <f t="shared" si="7"/>
        <v>1.01E-3</v>
      </c>
    </row>
    <row r="207" spans="1:12" ht="16.5" customHeight="1" x14ac:dyDescent="0.35">
      <c r="A207" s="9" t="str">
        <f>Solieusap!A207</f>
        <v>204</v>
      </c>
      <c r="B207" s="9">
        <f>Solieusap!B207</f>
        <v>3.6</v>
      </c>
      <c r="C207" s="9" t="str">
        <f>Solieusap!C207</f>
        <v>DEAD1</v>
      </c>
      <c r="D207" s="9" t="str">
        <f>Solieusap!D207</f>
        <v>LinStatic</v>
      </c>
      <c r="E207" s="6">
        <f>ABS(Solieusap!E207)</f>
        <v>7.9852999999999996</v>
      </c>
      <c r="F207" s="6">
        <f>ABS(Solieusap!F207)</f>
        <v>1.9300000000000001E-2</v>
      </c>
      <c r="G207" s="6">
        <f>ABS(Solieusap!G207)</f>
        <v>2.18E-2</v>
      </c>
      <c r="H207" s="6">
        <f>ABS(Solieusap!H207)</f>
        <v>1.6000000000000001E-4</v>
      </c>
      <c r="I207" s="6">
        <f>ABS(Solieusap!I207)</f>
        <v>3.8219999999999997E-2</v>
      </c>
      <c r="J207" s="6">
        <f>ABS(Solieusap!J207)</f>
        <v>3.0859999999999999E-2</v>
      </c>
      <c r="K207" s="6">
        <f t="shared" si="6"/>
        <v>7.9852999999999996</v>
      </c>
      <c r="L207" s="6">
        <f t="shared" si="7"/>
        <v>3.8219999999999997E-2</v>
      </c>
    </row>
    <row r="208" spans="1:12" ht="16.5" customHeight="1" x14ac:dyDescent="0.35">
      <c r="A208" s="9" t="str">
        <f>Solieusap!A208</f>
        <v>205</v>
      </c>
      <c r="B208" s="9">
        <f>Solieusap!B208</f>
        <v>0</v>
      </c>
      <c r="C208" s="9" t="str">
        <f>Solieusap!C208</f>
        <v>DEAD1</v>
      </c>
      <c r="D208" s="9" t="str">
        <f>Solieusap!D208</f>
        <v>LinStatic</v>
      </c>
      <c r="E208" s="6">
        <f>ABS(Solieusap!E208)</f>
        <v>3.0367999999999999</v>
      </c>
      <c r="F208" s="6">
        <f>ABS(Solieusap!F208)</f>
        <v>4.6100000000000002E-2</v>
      </c>
      <c r="G208" s="6">
        <f>ABS(Solieusap!G208)</f>
        <v>9.5999999999999992E-3</v>
      </c>
      <c r="H208" s="6">
        <f>ABS(Solieusap!H208)</f>
        <v>5.4200000000000003E-3</v>
      </c>
      <c r="I208" s="6">
        <f>ABS(Solieusap!I208)</f>
        <v>2.962E-2</v>
      </c>
      <c r="J208" s="6">
        <f>ABS(Solieusap!J208)</f>
        <v>7.9909999999999995E-2</v>
      </c>
      <c r="K208" s="6">
        <f t="shared" si="6"/>
        <v>3.0367999999999999</v>
      </c>
      <c r="L208" s="6">
        <f t="shared" si="7"/>
        <v>2.962E-2</v>
      </c>
    </row>
    <row r="209" spans="1:12" ht="16.5" customHeight="1" x14ac:dyDescent="0.35">
      <c r="A209" s="9" t="str">
        <f>Solieusap!A209</f>
        <v>205</v>
      </c>
      <c r="B209" s="9">
        <f>Solieusap!B209</f>
        <v>1.8</v>
      </c>
      <c r="C209" s="9" t="str">
        <f>Solieusap!C209</f>
        <v>DEAD1</v>
      </c>
      <c r="D209" s="9" t="str">
        <f>Solieusap!D209</f>
        <v>LinStatic</v>
      </c>
      <c r="E209" s="6">
        <f>ABS(Solieusap!E209)</f>
        <v>2.8388</v>
      </c>
      <c r="F209" s="6">
        <f>ABS(Solieusap!F209)</f>
        <v>4.6100000000000002E-2</v>
      </c>
      <c r="G209" s="6">
        <f>ABS(Solieusap!G209)</f>
        <v>9.5999999999999992E-3</v>
      </c>
      <c r="H209" s="6">
        <f>ABS(Solieusap!H209)</f>
        <v>5.4200000000000003E-3</v>
      </c>
      <c r="I209" s="6">
        <f>ABS(Solieusap!I209)</f>
        <v>1.2290000000000001E-2</v>
      </c>
      <c r="J209" s="6">
        <f>ABS(Solieusap!J209)</f>
        <v>3.15E-3</v>
      </c>
      <c r="K209" s="6">
        <f t="shared" si="6"/>
        <v>2.8388</v>
      </c>
      <c r="L209" s="6">
        <f t="shared" si="7"/>
        <v>1.2290000000000001E-2</v>
      </c>
    </row>
    <row r="210" spans="1:12" ht="16.5" customHeight="1" x14ac:dyDescent="0.35">
      <c r="A210" s="9" t="str">
        <f>Solieusap!A210</f>
        <v>205</v>
      </c>
      <c r="B210" s="9">
        <f>Solieusap!B210</f>
        <v>3.6</v>
      </c>
      <c r="C210" s="9" t="str">
        <f>Solieusap!C210</f>
        <v>DEAD1</v>
      </c>
      <c r="D210" s="9" t="str">
        <f>Solieusap!D210</f>
        <v>LinStatic</v>
      </c>
      <c r="E210" s="6">
        <f>ABS(Solieusap!E210)</f>
        <v>2.6408</v>
      </c>
      <c r="F210" s="6">
        <f>ABS(Solieusap!F210)</f>
        <v>4.6100000000000002E-2</v>
      </c>
      <c r="G210" s="6">
        <f>ABS(Solieusap!G210)</f>
        <v>9.5999999999999992E-3</v>
      </c>
      <c r="H210" s="6">
        <f>ABS(Solieusap!H210)</f>
        <v>5.4200000000000003E-3</v>
      </c>
      <c r="I210" s="6">
        <f>ABS(Solieusap!I210)</f>
        <v>5.0299999999999997E-3</v>
      </c>
      <c r="J210" s="6">
        <f>ABS(Solieusap!J210)</f>
        <v>8.6220000000000005E-2</v>
      </c>
      <c r="K210" s="6">
        <f t="shared" si="6"/>
        <v>2.6408</v>
      </c>
      <c r="L210" s="6">
        <f t="shared" si="7"/>
        <v>5.0299999999999997E-3</v>
      </c>
    </row>
    <row r="211" spans="1:12" ht="16.5" customHeight="1" x14ac:dyDescent="0.35">
      <c r="A211" s="9" t="str">
        <f>Solieusap!A211</f>
        <v>206</v>
      </c>
      <c r="B211" s="9">
        <f>Solieusap!B211</f>
        <v>0</v>
      </c>
      <c r="C211" s="9" t="str">
        <f>Solieusap!C211</f>
        <v>DEAD1</v>
      </c>
      <c r="D211" s="9" t="str">
        <f>Solieusap!D211</f>
        <v>LinStatic</v>
      </c>
      <c r="E211" s="6">
        <f>ABS(Solieusap!E211)</f>
        <v>15.366099999999999</v>
      </c>
      <c r="F211" s="6">
        <f>ABS(Solieusap!F211)</f>
        <v>1.8800000000000001E-2</v>
      </c>
      <c r="G211" s="6">
        <f>ABS(Solieusap!G211)</f>
        <v>0.2369</v>
      </c>
      <c r="H211" s="6">
        <f>ABS(Solieusap!H211)</f>
        <v>5.9999999999999995E-4</v>
      </c>
      <c r="I211" s="6">
        <f>ABS(Solieusap!I211)</f>
        <v>0.32018000000000002</v>
      </c>
      <c r="J211" s="6">
        <f>ABS(Solieusap!J211)</f>
        <v>1.6549999999999999E-2</v>
      </c>
      <c r="K211" s="6">
        <f t="shared" si="6"/>
        <v>15.366099999999999</v>
      </c>
      <c r="L211" s="6">
        <f t="shared" si="7"/>
        <v>0.32018000000000002</v>
      </c>
    </row>
    <row r="212" spans="1:12" ht="16.5" customHeight="1" x14ac:dyDescent="0.35">
      <c r="A212" s="9" t="str">
        <f>Solieusap!A212</f>
        <v>206</v>
      </c>
      <c r="B212" s="9">
        <f>Solieusap!B212</f>
        <v>1.35</v>
      </c>
      <c r="C212" s="9" t="str">
        <f>Solieusap!C212</f>
        <v>DEAD1</v>
      </c>
      <c r="D212" s="9" t="str">
        <f>Solieusap!D212</f>
        <v>LinStatic</v>
      </c>
      <c r="E212" s="6">
        <f>ABS(Solieusap!E212)</f>
        <v>15.217599999999999</v>
      </c>
      <c r="F212" s="6">
        <f>ABS(Solieusap!F212)</f>
        <v>1.8800000000000001E-2</v>
      </c>
      <c r="G212" s="6">
        <f>ABS(Solieusap!G212)</f>
        <v>0.2369</v>
      </c>
      <c r="H212" s="6">
        <f>ABS(Solieusap!H212)</f>
        <v>5.9999999999999995E-4</v>
      </c>
      <c r="I212" s="6">
        <f>ABS(Solieusap!I212)</f>
        <v>4.2000000000000002E-4</v>
      </c>
      <c r="J212" s="6">
        <f>ABS(Solieusap!J212)</f>
        <v>8.8299999999999993E-3</v>
      </c>
      <c r="K212" s="6">
        <f t="shared" si="6"/>
        <v>15.217599999999999</v>
      </c>
      <c r="L212" s="6">
        <f t="shared" si="7"/>
        <v>4.2000000000000002E-4</v>
      </c>
    </row>
    <row r="213" spans="1:12" ht="16.5" customHeight="1" x14ac:dyDescent="0.35">
      <c r="A213" s="9" t="str">
        <f>Solieusap!A213</f>
        <v>206</v>
      </c>
      <c r="B213" s="9">
        <f>Solieusap!B213</f>
        <v>2.7</v>
      </c>
      <c r="C213" s="9" t="str">
        <f>Solieusap!C213</f>
        <v>DEAD1</v>
      </c>
      <c r="D213" s="9" t="str">
        <f>Solieusap!D213</f>
        <v>LinStatic</v>
      </c>
      <c r="E213" s="6">
        <f>ABS(Solieusap!E213)</f>
        <v>15.069100000000001</v>
      </c>
      <c r="F213" s="6">
        <f>ABS(Solieusap!F213)</f>
        <v>1.8800000000000001E-2</v>
      </c>
      <c r="G213" s="6">
        <f>ABS(Solieusap!G213)</f>
        <v>0.2369</v>
      </c>
      <c r="H213" s="6">
        <f>ABS(Solieusap!H213)</f>
        <v>5.9999999999999995E-4</v>
      </c>
      <c r="I213" s="6">
        <f>ABS(Solieusap!I213)</f>
        <v>0.31933</v>
      </c>
      <c r="J213" s="6">
        <f>ABS(Solieusap!J213)</f>
        <v>3.4209999999999997E-2</v>
      </c>
      <c r="K213" s="6">
        <f t="shared" si="6"/>
        <v>15.069100000000001</v>
      </c>
      <c r="L213" s="6">
        <f t="shared" si="7"/>
        <v>0.31933</v>
      </c>
    </row>
    <row r="214" spans="1:12" ht="16.5" customHeight="1" x14ac:dyDescent="0.35">
      <c r="A214" s="9" t="str">
        <f>Solieusap!A214</f>
        <v>207</v>
      </c>
      <c r="B214" s="9">
        <f>Solieusap!B214</f>
        <v>0</v>
      </c>
      <c r="C214" s="9" t="str">
        <f>Solieusap!C214</f>
        <v>DEAD1</v>
      </c>
      <c r="D214" s="9" t="str">
        <f>Solieusap!D214</f>
        <v>LinStatic</v>
      </c>
      <c r="E214" s="6">
        <f>ABS(Solieusap!E214)</f>
        <v>8.9845000000000006</v>
      </c>
      <c r="F214" s="6">
        <f>ABS(Solieusap!F214)</f>
        <v>2.0500000000000001E-2</v>
      </c>
      <c r="G214" s="6">
        <f>ABS(Solieusap!G214)</f>
        <v>1.6400000000000001E-2</v>
      </c>
      <c r="H214" s="6">
        <f>ABS(Solieusap!H214)</f>
        <v>4.0000000000000002E-4</v>
      </c>
      <c r="I214" s="6">
        <f>ABS(Solieusap!I214)</f>
        <v>2.615E-2</v>
      </c>
      <c r="J214" s="6">
        <f>ABS(Solieusap!J214)</f>
        <v>3.7789999999999997E-2</v>
      </c>
      <c r="K214" s="6">
        <f t="shared" si="6"/>
        <v>8.9845000000000006</v>
      </c>
      <c r="L214" s="6">
        <f t="shared" si="7"/>
        <v>2.615E-2</v>
      </c>
    </row>
    <row r="215" spans="1:12" ht="16.5" customHeight="1" x14ac:dyDescent="0.35">
      <c r="A215" s="9" t="str">
        <f>Solieusap!A215</f>
        <v>207</v>
      </c>
      <c r="B215" s="9">
        <f>Solieusap!B215</f>
        <v>1.8</v>
      </c>
      <c r="C215" s="9" t="str">
        <f>Solieusap!C215</f>
        <v>DEAD1</v>
      </c>
      <c r="D215" s="9" t="str">
        <f>Solieusap!D215</f>
        <v>LinStatic</v>
      </c>
      <c r="E215" s="6">
        <f>ABS(Solieusap!E215)</f>
        <v>8.7865000000000002</v>
      </c>
      <c r="F215" s="6">
        <f>ABS(Solieusap!F215)</f>
        <v>2.0500000000000001E-2</v>
      </c>
      <c r="G215" s="6">
        <f>ABS(Solieusap!G215)</f>
        <v>1.6400000000000001E-2</v>
      </c>
      <c r="H215" s="6">
        <f>ABS(Solieusap!H215)</f>
        <v>4.0000000000000002E-4</v>
      </c>
      <c r="I215" s="6">
        <f>ABS(Solieusap!I215)</f>
        <v>3.3300000000000001E-3</v>
      </c>
      <c r="J215" s="6">
        <f>ABS(Solieusap!J215)</f>
        <v>9.5E-4</v>
      </c>
      <c r="K215" s="6">
        <f t="shared" si="6"/>
        <v>8.7865000000000002</v>
      </c>
      <c r="L215" s="6">
        <f t="shared" si="7"/>
        <v>3.3300000000000001E-3</v>
      </c>
    </row>
    <row r="216" spans="1:12" ht="16.5" customHeight="1" x14ac:dyDescent="0.35">
      <c r="A216" s="9" t="str">
        <f>Solieusap!A216</f>
        <v>207</v>
      </c>
      <c r="B216" s="9">
        <f>Solieusap!B216</f>
        <v>3.6</v>
      </c>
      <c r="C216" s="9" t="str">
        <f>Solieusap!C216</f>
        <v>DEAD1</v>
      </c>
      <c r="D216" s="9" t="str">
        <f>Solieusap!D216</f>
        <v>LinStatic</v>
      </c>
      <c r="E216" s="6">
        <f>ABS(Solieusap!E216)</f>
        <v>8.5884999999999998</v>
      </c>
      <c r="F216" s="6">
        <f>ABS(Solieusap!F216)</f>
        <v>2.0500000000000001E-2</v>
      </c>
      <c r="G216" s="6">
        <f>ABS(Solieusap!G216)</f>
        <v>1.6400000000000001E-2</v>
      </c>
      <c r="H216" s="6">
        <f>ABS(Solieusap!H216)</f>
        <v>4.0000000000000002E-4</v>
      </c>
      <c r="I216" s="6">
        <f>ABS(Solieusap!I216)</f>
        <v>3.2800000000000003E-2</v>
      </c>
      <c r="J216" s="6">
        <f>ABS(Solieusap!J216)</f>
        <v>3.5889999999999998E-2</v>
      </c>
      <c r="K216" s="6">
        <f t="shared" si="6"/>
        <v>8.5884999999999998</v>
      </c>
      <c r="L216" s="6">
        <f t="shared" si="7"/>
        <v>3.2800000000000003E-2</v>
      </c>
    </row>
    <row r="217" spans="1:12" ht="16.5" customHeight="1" x14ac:dyDescent="0.35">
      <c r="A217" s="9" t="str">
        <f>Solieusap!A217</f>
        <v>208</v>
      </c>
      <c r="B217" s="9">
        <f>Solieusap!B217</f>
        <v>0</v>
      </c>
      <c r="C217" s="9" t="str">
        <f>Solieusap!C217</f>
        <v>DEAD1</v>
      </c>
      <c r="D217" s="9" t="str">
        <f>Solieusap!D217</f>
        <v>LinStatic</v>
      </c>
      <c r="E217" s="6">
        <f>ABS(Solieusap!E217)</f>
        <v>3.1204999999999998</v>
      </c>
      <c r="F217" s="6">
        <f>ABS(Solieusap!F217)</f>
        <v>1.0699999999999999E-2</v>
      </c>
      <c r="G217" s="6">
        <f>ABS(Solieusap!G217)</f>
        <v>2.01E-2</v>
      </c>
      <c r="H217" s="6">
        <f>ABS(Solieusap!H217)</f>
        <v>2.5899999999999999E-3</v>
      </c>
      <c r="I217" s="6">
        <f>ABS(Solieusap!I217)</f>
        <v>4.6640000000000001E-2</v>
      </c>
      <c r="J217" s="6">
        <f>ABS(Solieusap!J217)</f>
        <v>1.7059999999999999E-2</v>
      </c>
      <c r="K217" s="6">
        <f t="shared" si="6"/>
        <v>3.1204999999999998</v>
      </c>
      <c r="L217" s="6">
        <f t="shared" si="7"/>
        <v>4.6640000000000001E-2</v>
      </c>
    </row>
    <row r="218" spans="1:12" ht="16.5" customHeight="1" x14ac:dyDescent="0.35">
      <c r="A218" s="9" t="str">
        <f>Solieusap!A218</f>
        <v>208</v>
      </c>
      <c r="B218" s="9">
        <f>Solieusap!B218</f>
        <v>1.8</v>
      </c>
      <c r="C218" s="9" t="str">
        <f>Solieusap!C218</f>
        <v>DEAD1</v>
      </c>
      <c r="D218" s="9" t="str">
        <f>Solieusap!D218</f>
        <v>LinStatic</v>
      </c>
      <c r="E218" s="6">
        <f>ABS(Solieusap!E218)</f>
        <v>2.9224999999999999</v>
      </c>
      <c r="F218" s="6">
        <f>ABS(Solieusap!F218)</f>
        <v>1.0699999999999999E-2</v>
      </c>
      <c r="G218" s="6">
        <f>ABS(Solieusap!G218)</f>
        <v>2.01E-2</v>
      </c>
      <c r="H218" s="6">
        <f>ABS(Solieusap!H218)</f>
        <v>2.5899999999999999E-3</v>
      </c>
      <c r="I218" s="6">
        <f>ABS(Solieusap!I218)</f>
        <v>1.051E-2</v>
      </c>
      <c r="J218" s="6">
        <f>ABS(Solieusap!J218)</f>
        <v>2.2399999999999998E-3</v>
      </c>
      <c r="K218" s="6">
        <f t="shared" si="6"/>
        <v>2.9224999999999999</v>
      </c>
      <c r="L218" s="6">
        <f t="shared" si="7"/>
        <v>1.051E-2</v>
      </c>
    </row>
    <row r="219" spans="1:12" ht="16.5" customHeight="1" x14ac:dyDescent="0.35">
      <c r="A219" s="9" t="str">
        <f>Solieusap!A219</f>
        <v>208</v>
      </c>
      <c r="B219" s="9">
        <f>Solieusap!B219</f>
        <v>3.6</v>
      </c>
      <c r="C219" s="9" t="str">
        <f>Solieusap!C219</f>
        <v>DEAD1</v>
      </c>
      <c r="D219" s="9" t="str">
        <f>Solieusap!D219</f>
        <v>LinStatic</v>
      </c>
      <c r="E219" s="6">
        <f>ABS(Solieusap!E219)</f>
        <v>2.7244999999999999</v>
      </c>
      <c r="F219" s="6">
        <f>ABS(Solieusap!F219)</f>
        <v>1.0699999999999999E-2</v>
      </c>
      <c r="G219" s="6">
        <f>ABS(Solieusap!G219)</f>
        <v>2.01E-2</v>
      </c>
      <c r="H219" s="6">
        <f>ABS(Solieusap!H219)</f>
        <v>2.5899999999999999E-3</v>
      </c>
      <c r="I219" s="6">
        <f>ABS(Solieusap!I219)</f>
        <v>2.562E-2</v>
      </c>
      <c r="J219" s="6">
        <f>ABS(Solieusap!J219)</f>
        <v>2.1530000000000001E-2</v>
      </c>
      <c r="K219" s="6">
        <f t="shared" si="6"/>
        <v>2.7244999999999999</v>
      </c>
      <c r="L219" s="6">
        <f t="shared" si="7"/>
        <v>2.562E-2</v>
      </c>
    </row>
    <row r="220" spans="1:12" ht="16.5" customHeight="1" x14ac:dyDescent="0.35">
      <c r="A220" s="9" t="str">
        <f>Solieusap!A220</f>
        <v>209</v>
      </c>
      <c r="B220" s="9">
        <f>Solieusap!B220</f>
        <v>0</v>
      </c>
      <c r="C220" s="9" t="str">
        <f>Solieusap!C220</f>
        <v>DEAD1</v>
      </c>
      <c r="D220" s="9" t="str">
        <f>Solieusap!D220</f>
        <v>LinStatic</v>
      </c>
      <c r="E220" s="6">
        <f>ABS(Solieusap!E220)</f>
        <v>15.3725</v>
      </c>
      <c r="F220" s="6">
        <f>ABS(Solieusap!F220)</f>
        <v>1.9E-2</v>
      </c>
      <c r="G220" s="6">
        <f>ABS(Solieusap!G220)</f>
        <v>0.2369</v>
      </c>
      <c r="H220" s="6">
        <f>ABS(Solieusap!H220)</f>
        <v>5.8E-4</v>
      </c>
      <c r="I220" s="6">
        <f>ABS(Solieusap!I220)</f>
        <v>0.32027</v>
      </c>
      <c r="J220" s="6">
        <f>ABS(Solieusap!J220)</f>
        <v>1.6799999999999999E-2</v>
      </c>
      <c r="K220" s="6">
        <f t="shared" si="6"/>
        <v>15.3725</v>
      </c>
      <c r="L220" s="6">
        <f t="shared" si="7"/>
        <v>0.32027</v>
      </c>
    </row>
    <row r="221" spans="1:12" ht="16.5" customHeight="1" x14ac:dyDescent="0.35">
      <c r="A221" s="9" t="str">
        <f>Solieusap!A221</f>
        <v>209</v>
      </c>
      <c r="B221" s="9">
        <f>Solieusap!B221</f>
        <v>1.35</v>
      </c>
      <c r="C221" s="9" t="str">
        <f>Solieusap!C221</f>
        <v>DEAD1</v>
      </c>
      <c r="D221" s="9" t="str">
        <f>Solieusap!D221</f>
        <v>LinStatic</v>
      </c>
      <c r="E221" s="6">
        <f>ABS(Solieusap!E221)</f>
        <v>15.224</v>
      </c>
      <c r="F221" s="6">
        <f>ABS(Solieusap!F221)</f>
        <v>1.9E-2</v>
      </c>
      <c r="G221" s="6">
        <f>ABS(Solieusap!G221)</f>
        <v>0.2369</v>
      </c>
      <c r="H221" s="6">
        <f>ABS(Solieusap!H221)</f>
        <v>5.8E-4</v>
      </c>
      <c r="I221" s="6">
        <f>ABS(Solieusap!I221)</f>
        <v>4.4000000000000002E-4</v>
      </c>
      <c r="J221" s="6">
        <f>ABS(Solieusap!J221)</f>
        <v>8.8599999999999998E-3</v>
      </c>
      <c r="K221" s="6">
        <f t="shared" si="6"/>
        <v>15.224</v>
      </c>
      <c r="L221" s="6">
        <f t="shared" si="7"/>
        <v>4.4000000000000002E-4</v>
      </c>
    </row>
    <row r="222" spans="1:12" ht="16.5" customHeight="1" x14ac:dyDescent="0.35">
      <c r="A222" s="9" t="str">
        <f>Solieusap!A222</f>
        <v>209</v>
      </c>
      <c r="B222" s="9">
        <f>Solieusap!B222</f>
        <v>2.7</v>
      </c>
      <c r="C222" s="9" t="str">
        <f>Solieusap!C222</f>
        <v>DEAD1</v>
      </c>
      <c r="D222" s="9" t="str">
        <f>Solieusap!D222</f>
        <v>LinStatic</v>
      </c>
      <c r="E222" s="6">
        <f>ABS(Solieusap!E222)</f>
        <v>15.0755</v>
      </c>
      <c r="F222" s="6">
        <f>ABS(Solieusap!F222)</f>
        <v>1.9E-2</v>
      </c>
      <c r="G222" s="6">
        <f>ABS(Solieusap!G222)</f>
        <v>0.2369</v>
      </c>
      <c r="H222" s="6">
        <f>ABS(Solieusap!H222)</f>
        <v>5.8E-4</v>
      </c>
      <c r="I222" s="6">
        <f>ABS(Solieusap!I222)</f>
        <v>0.31939000000000001</v>
      </c>
      <c r="J222" s="6">
        <f>ABS(Solieusap!J222)</f>
        <v>3.4509999999999999E-2</v>
      </c>
      <c r="K222" s="6">
        <f t="shared" si="6"/>
        <v>15.0755</v>
      </c>
      <c r="L222" s="6">
        <f t="shared" si="7"/>
        <v>0.31939000000000001</v>
      </c>
    </row>
    <row r="223" spans="1:12" ht="16.5" customHeight="1" x14ac:dyDescent="0.35">
      <c r="A223" s="9" t="str">
        <f>Solieusap!A223</f>
        <v>210</v>
      </c>
      <c r="B223" s="9">
        <f>Solieusap!B223</f>
        <v>0</v>
      </c>
      <c r="C223" s="9" t="str">
        <f>Solieusap!C223</f>
        <v>DEAD1</v>
      </c>
      <c r="D223" s="9" t="str">
        <f>Solieusap!D223</f>
        <v>LinStatic</v>
      </c>
      <c r="E223" s="6">
        <f>ABS(Solieusap!E223)</f>
        <v>8.9902999999999995</v>
      </c>
      <c r="F223" s="6">
        <f>ABS(Solieusap!F223)</f>
        <v>2.01E-2</v>
      </c>
      <c r="G223" s="6">
        <f>ABS(Solieusap!G223)</f>
        <v>1.6199999999999999E-2</v>
      </c>
      <c r="H223" s="6">
        <f>ABS(Solieusap!H223)</f>
        <v>4.8999999999999998E-4</v>
      </c>
      <c r="I223" s="6">
        <f>ABS(Solieusap!I223)</f>
        <v>2.579E-2</v>
      </c>
      <c r="J223" s="6">
        <f>ABS(Solieusap!J223)</f>
        <v>3.7429999999999998E-2</v>
      </c>
      <c r="K223" s="6">
        <f t="shared" si="6"/>
        <v>8.9902999999999995</v>
      </c>
      <c r="L223" s="6">
        <f t="shared" si="7"/>
        <v>2.579E-2</v>
      </c>
    </row>
    <row r="224" spans="1:12" ht="16.5" customHeight="1" x14ac:dyDescent="0.35">
      <c r="A224" s="9" t="str">
        <f>Solieusap!A224</f>
        <v>210</v>
      </c>
      <c r="B224" s="9">
        <f>Solieusap!B224</f>
        <v>1.8</v>
      </c>
      <c r="C224" s="9" t="str">
        <f>Solieusap!C224</f>
        <v>DEAD1</v>
      </c>
      <c r="D224" s="9" t="str">
        <f>Solieusap!D224</f>
        <v>LinStatic</v>
      </c>
      <c r="E224" s="6">
        <f>ABS(Solieusap!E224)</f>
        <v>8.7922999999999991</v>
      </c>
      <c r="F224" s="6">
        <f>ABS(Solieusap!F224)</f>
        <v>2.01E-2</v>
      </c>
      <c r="G224" s="6">
        <f>ABS(Solieusap!G224)</f>
        <v>1.6199999999999999E-2</v>
      </c>
      <c r="H224" s="6">
        <f>ABS(Solieusap!H224)</f>
        <v>4.8999999999999998E-4</v>
      </c>
      <c r="I224" s="6">
        <f>ABS(Solieusap!I224)</f>
        <v>3.3400000000000001E-3</v>
      </c>
      <c r="J224" s="6">
        <f>ABS(Solieusap!J224)</f>
        <v>1.2600000000000001E-3</v>
      </c>
      <c r="K224" s="6">
        <f t="shared" si="6"/>
        <v>8.7922999999999991</v>
      </c>
      <c r="L224" s="6">
        <f t="shared" si="7"/>
        <v>3.3400000000000001E-3</v>
      </c>
    </row>
    <row r="225" spans="1:12" ht="16.5" customHeight="1" x14ac:dyDescent="0.35">
      <c r="A225" s="9" t="str">
        <f>Solieusap!A225</f>
        <v>210</v>
      </c>
      <c r="B225" s="9">
        <f>Solieusap!B225</f>
        <v>3.6</v>
      </c>
      <c r="C225" s="9" t="str">
        <f>Solieusap!C225</f>
        <v>DEAD1</v>
      </c>
      <c r="D225" s="9" t="str">
        <f>Solieusap!D225</f>
        <v>LinStatic</v>
      </c>
      <c r="E225" s="6">
        <f>ABS(Solieusap!E225)</f>
        <v>8.5943000000000005</v>
      </c>
      <c r="F225" s="6">
        <f>ABS(Solieusap!F225)</f>
        <v>2.01E-2</v>
      </c>
      <c r="G225" s="6">
        <f>ABS(Solieusap!G225)</f>
        <v>1.6199999999999999E-2</v>
      </c>
      <c r="H225" s="6">
        <f>ABS(Solieusap!H225)</f>
        <v>4.8999999999999998E-4</v>
      </c>
      <c r="I225" s="6">
        <f>ABS(Solieusap!I225)</f>
        <v>3.2480000000000002E-2</v>
      </c>
      <c r="J225" s="6">
        <f>ABS(Solieusap!J225)</f>
        <v>3.492E-2</v>
      </c>
      <c r="K225" s="6">
        <f t="shared" si="6"/>
        <v>8.5943000000000005</v>
      </c>
      <c r="L225" s="6">
        <f t="shared" si="7"/>
        <v>3.2480000000000002E-2</v>
      </c>
    </row>
    <row r="226" spans="1:12" ht="16.5" customHeight="1" x14ac:dyDescent="0.35">
      <c r="A226" s="9" t="str">
        <f>Solieusap!A226</f>
        <v>211</v>
      </c>
      <c r="B226" s="9">
        <f>Solieusap!B226</f>
        <v>0</v>
      </c>
      <c r="C226" s="9" t="str">
        <f>Solieusap!C226</f>
        <v>DEAD1</v>
      </c>
      <c r="D226" s="9" t="str">
        <f>Solieusap!D226</f>
        <v>LinStatic</v>
      </c>
      <c r="E226" s="6">
        <f>ABS(Solieusap!E226)</f>
        <v>3.1274999999999999</v>
      </c>
      <c r="F226" s="6">
        <f>ABS(Solieusap!F226)</f>
        <v>2.29E-2</v>
      </c>
      <c r="G226" s="6">
        <f>ABS(Solieusap!G226)</f>
        <v>1.8800000000000001E-2</v>
      </c>
      <c r="H226" s="6">
        <f>ABS(Solieusap!H226)</f>
        <v>9.7999999999999997E-4</v>
      </c>
      <c r="I226" s="6">
        <f>ABS(Solieusap!I226)</f>
        <v>4.4380000000000003E-2</v>
      </c>
      <c r="J226" s="6">
        <f>ABS(Solieusap!J226)</f>
        <v>3.8260000000000002E-2</v>
      </c>
      <c r="K226" s="6">
        <f t="shared" si="6"/>
        <v>3.1274999999999999</v>
      </c>
      <c r="L226" s="6">
        <f t="shared" si="7"/>
        <v>4.4380000000000003E-2</v>
      </c>
    </row>
    <row r="227" spans="1:12" ht="16.5" customHeight="1" x14ac:dyDescent="0.35">
      <c r="A227" s="9" t="str">
        <f>Solieusap!A227</f>
        <v>211</v>
      </c>
      <c r="B227" s="9">
        <f>Solieusap!B227</f>
        <v>1.8</v>
      </c>
      <c r="C227" s="9" t="str">
        <f>Solieusap!C227</f>
        <v>DEAD1</v>
      </c>
      <c r="D227" s="9" t="str">
        <f>Solieusap!D227</f>
        <v>LinStatic</v>
      </c>
      <c r="E227" s="6">
        <f>ABS(Solieusap!E227)</f>
        <v>2.9295</v>
      </c>
      <c r="F227" s="6">
        <f>ABS(Solieusap!F227)</f>
        <v>2.29E-2</v>
      </c>
      <c r="G227" s="6">
        <f>ABS(Solieusap!G227)</f>
        <v>1.8800000000000001E-2</v>
      </c>
      <c r="H227" s="6">
        <f>ABS(Solieusap!H227)</f>
        <v>9.7999999999999997E-4</v>
      </c>
      <c r="I227" s="6">
        <f>ABS(Solieusap!I227)</f>
        <v>1.0529999999999999E-2</v>
      </c>
      <c r="J227" s="6">
        <f>ABS(Solieusap!J227)</f>
        <v>2.9099999999999998E-3</v>
      </c>
      <c r="K227" s="6">
        <f t="shared" si="6"/>
        <v>2.9295</v>
      </c>
      <c r="L227" s="6">
        <f t="shared" si="7"/>
        <v>1.0529999999999999E-2</v>
      </c>
    </row>
    <row r="228" spans="1:12" ht="16.5" customHeight="1" x14ac:dyDescent="0.35">
      <c r="A228" s="9" t="str">
        <f>Solieusap!A228</f>
        <v>211</v>
      </c>
      <c r="B228" s="9">
        <f>Solieusap!B228</f>
        <v>3.6</v>
      </c>
      <c r="C228" s="9" t="str">
        <f>Solieusap!C228</f>
        <v>DEAD1</v>
      </c>
      <c r="D228" s="9" t="str">
        <f>Solieusap!D228</f>
        <v>LinStatic</v>
      </c>
      <c r="E228" s="6">
        <f>ABS(Solieusap!E228)</f>
        <v>2.7315</v>
      </c>
      <c r="F228" s="6">
        <f>ABS(Solieusap!F228)</f>
        <v>2.29E-2</v>
      </c>
      <c r="G228" s="6">
        <f>ABS(Solieusap!G228)</f>
        <v>1.8800000000000001E-2</v>
      </c>
      <c r="H228" s="6">
        <f>ABS(Solieusap!H228)</f>
        <v>9.7999999999999997E-4</v>
      </c>
      <c r="I228" s="6">
        <f>ABS(Solieusap!I228)</f>
        <v>2.332E-2</v>
      </c>
      <c r="J228" s="6">
        <f>ABS(Solieusap!J228)</f>
        <v>4.4069999999999998E-2</v>
      </c>
      <c r="K228" s="6">
        <f t="shared" si="6"/>
        <v>2.7315</v>
      </c>
      <c r="L228" s="6">
        <f t="shared" si="7"/>
        <v>2.332E-2</v>
      </c>
    </row>
    <row r="229" spans="1:12" ht="16.5" customHeight="1" x14ac:dyDescent="0.35">
      <c r="A229" s="9" t="str">
        <f>Solieusap!A229</f>
        <v>212</v>
      </c>
      <c r="B229" s="9">
        <f>Solieusap!B229</f>
        <v>0</v>
      </c>
      <c r="C229" s="9" t="str">
        <f>Solieusap!C229</f>
        <v>DEAD1</v>
      </c>
      <c r="D229" s="9" t="str">
        <f>Solieusap!D229</f>
        <v>LinStatic</v>
      </c>
      <c r="E229" s="6">
        <f>ABS(Solieusap!E229)</f>
        <v>13.730499999999999</v>
      </c>
      <c r="F229" s="6">
        <f>ABS(Solieusap!F229)</f>
        <v>2.46E-2</v>
      </c>
      <c r="G229" s="6">
        <f>ABS(Solieusap!G229)</f>
        <v>0.21709999999999999</v>
      </c>
      <c r="H229" s="6">
        <f>ABS(Solieusap!H229)</f>
        <v>1.8000000000000001E-4</v>
      </c>
      <c r="I229" s="6">
        <f>ABS(Solieusap!I229)</f>
        <v>0.29963000000000001</v>
      </c>
      <c r="J229" s="6">
        <f>ABS(Solieusap!J229)</f>
        <v>2.2589999999999999E-2</v>
      </c>
      <c r="K229" s="6">
        <f t="shared" si="6"/>
        <v>13.730499999999999</v>
      </c>
      <c r="L229" s="6">
        <f t="shared" si="7"/>
        <v>0.29963000000000001</v>
      </c>
    </row>
    <row r="230" spans="1:12" ht="16.5" customHeight="1" x14ac:dyDescent="0.35">
      <c r="A230" s="9" t="str">
        <f>Solieusap!A230</f>
        <v>212</v>
      </c>
      <c r="B230" s="9">
        <f>Solieusap!B230</f>
        <v>1.35</v>
      </c>
      <c r="C230" s="9" t="str">
        <f>Solieusap!C230</f>
        <v>DEAD1</v>
      </c>
      <c r="D230" s="9" t="str">
        <f>Solieusap!D230</f>
        <v>LinStatic</v>
      </c>
      <c r="E230" s="6">
        <f>ABS(Solieusap!E230)</f>
        <v>13.582000000000001</v>
      </c>
      <c r="F230" s="6">
        <f>ABS(Solieusap!F230)</f>
        <v>2.46E-2</v>
      </c>
      <c r="G230" s="6">
        <f>ABS(Solieusap!G230)</f>
        <v>0.21709999999999999</v>
      </c>
      <c r="H230" s="6">
        <f>ABS(Solieusap!H230)</f>
        <v>1.8000000000000001E-4</v>
      </c>
      <c r="I230" s="6">
        <f>ABS(Solieusap!I230)</f>
        <v>6.5900000000000004E-3</v>
      </c>
      <c r="J230" s="6">
        <f>ABS(Solieusap!J230)</f>
        <v>1.0659999999999999E-2</v>
      </c>
      <c r="K230" s="6">
        <f t="shared" si="6"/>
        <v>13.582000000000001</v>
      </c>
      <c r="L230" s="6">
        <f t="shared" si="7"/>
        <v>6.5900000000000004E-3</v>
      </c>
    </row>
    <row r="231" spans="1:12" ht="16.5" customHeight="1" x14ac:dyDescent="0.35">
      <c r="A231" s="9" t="str">
        <f>Solieusap!A231</f>
        <v>212</v>
      </c>
      <c r="B231" s="9">
        <f>Solieusap!B231</f>
        <v>2.7</v>
      </c>
      <c r="C231" s="9" t="str">
        <f>Solieusap!C231</f>
        <v>DEAD1</v>
      </c>
      <c r="D231" s="9" t="str">
        <f>Solieusap!D231</f>
        <v>LinStatic</v>
      </c>
      <c r="E231" s="6">
        <f>ABS(Solieusap!E231)</f>
        <v>13.4335</v>
      </c>
      <c r="F231" s="6">
        <f>ABS(Solieusap!F231)</f>
        <v>2.46E-2</v>
      </c>
      <c r="G231" s="6">
        <f>ABS(Solieusap!G231)</f>
        <v>0.21709999999999999</v>
      </c>
      <c r="H231" s="6">
        <f>ABS(Solieusap!H231)</f>
        <v>1.8000000000000001E-4</v>
      </c>
      <c r="I231" s="6">
        <f>ABS(Solieusap!I231)</f>
        <v>0.28643999999999997</v>
      </c>
      <c r="J231" s="6">
        <f>ABS(Solieusap!J231)</f>
        <v>4.3909999999999998E-2</v>
      </c>
      <c r="K231" s="6">
        <f t="shared" si="6"/>
        <v>13.4335</v>
      </c>
      <c r="L231" s="6">
        <f t="shared" si="7"/>
        <v>0.28643999999999997</v>
      </c>
    </row>
    <row r="232" spans="1:12" ht="16.5" customHeight="1" x14ac:dyDescent="0.35">
      <c r="A232" s="9" t="str">
        <f>Solieusap!A232</f>
        <v>213</v>
      </c>
      <c r="B232" s="9">
        <f>Solieusap!B232</f>
        <v>0</v>
      </c>
      <c r="C232" s="9" t="str">
        <f>Solieusap!C232</f>
        <v>DEAD1</v>
      </c>
      <c r="D232" s="9" t="str">
        <f>Solieusap!D232</f>
        <v>LinStatic</v>
      </c>
      <c r="E232" s="6">
        <f>ABS(Solieusap!E232)</f>
        <v>8.3819999999999997</v>
      </c>
      <c r="F232" s="6">
        <f>ABS(Solieusap!F232)</f>
        <v>2.0299999999999999E-2</v>
      </c>
      <c r="G232" s="6">
        <f>ABS(Solieusap!G232)</f>
        <v>2.1000000000000001E-2</v>
      </c>
      <c r="H232" s="6">
        <f>ABS(Solieusap!H232)</f>
        <v>2.5000000000000001E-4</v>
      </c>
      <c r="I232" s="6">
        <f>ABS(Solieusap!I232)</f>
        <v>3.875E-2</v>
      </c>
      <c r="J232" s="6">
        <f>ABS(Solieusap!J232)</f>
        <v>3.9829999999999997E-2</v>
      </c>
      <c r="K232" s="6">
        <f t="shared" si="6"/>
        <v>8.3819999999999997</v>
      </c>
      <c r="L232" s="6">
        <f t="shared" si="7"/>
        <v>3.875E-2</v>
      </c>
    </row>
    <row r="233" spans="1:12" ht="16.5" customHeight="1" x14ac:dyDescent="0.35">
      <c r="A233" s="9" t="str">
        <f>Solieusap!A233</f>
        <v>213</v>
      </c>
      <c r="B233" s="9">
        <f>Solieusap!B233</f>
        <v>1.8</v>
      </c>
      <c r="C233" s="9" t="str">
        <f>Solieusap!C233</f>
        <v>DEAD1</v>
      </c>
      <c r="D233" s="9" t="str">
        <f>Solieusap!D233</f>
        <v>LinStatic</v>
      </c>
      <c r="E233" s="6">
        <f>ABS(Solieusap!E233)</f>
        <v>8.1839999999999993</v>
      </c>
      <c r="F233" s="6">
        <f>ABS(Solieusap!F233)</f>
        <v>2.0299999999999999E-2</v>
      </c>
      <c r="G233" s="6">
        <f>ABS(Solieusap!G233)</f>
        <v>2.1000000000000001E-2</v>
      </c>
      <c r="H233" s="6">
        <f>ABS(Solieusap!H233)</f>
        <v>2.5000000000000001E-4</v>
      </c>
      <c r="I233" s="6">
        <f>ABS(Solieusap!I233)</f>
        <v>9.3000000000000005E-4</v>
      </c>
      <c r="J233" s="6">
        <f>ABS(Solieusap!J233)</f>
        <v>3.3300000000000001E-3</v>
      </c>
      <c r="K233" s="6">
        <f t="shared" si="6"/>
        <v>8.1839999999999993</v>
      </c>
      <c r="L233" s="6">
        <f t="shared" si="7"/>
        <v>9.3000000000000005E-4</v>
      </c>
    </row>
    <row r="234" spans="1:12" ht="16.5" customHeight="1" x14ac:dyDescent="0.35">
      <c r="A234" s="9" t="str">
        <f>Solieusap!A234</f>
        <v>213</v>
      </c>
      <c r="B234" s="9">
        <f>Solieusap!B234</f>
        <v>3.6</v>
      </c>
      <c r="C234" s="9" t="str">
        <f>Solieusap!C234</f>
        <v>DEAD1</v>
      </c>
      <c r="D234" s="9" t="str">
        <f>Solieusap!D234</f>
        <v>LinStatic</v>
      </c>
      <c r="E234" s="6">
        <f>ABS(Solieusap!E234)</f>
        <v>7.9859999999999998</v>
      </c>
      <c r="F234" s="6">
        <f>ABS(Solieusap!F234)</f>
        <v>2.0299999999999999E-2</v>
      </c>
      <c r="G234" s="6">
        <f>ABS(Solieusap!G234)</f>
        <v>2.1000000000000001E-2</v>
      </c>
      <c r="H234" s="6">
        <f>ABS(Solieusap!H234)</f>
        <v>2.5000000000000001E-4</v>
      </c>
      <c r="I234" s="6">
        <f>ABS(Solieusap!I234)</f>
        <v>3.6880000000000003E-2</v>
      </c>
      <c r="J234" s="6">
        <f>ABS(Solieusap!J234)</f>
        <v>3.3169999999999998E-2</v>
      </c>
      <c r="K234" s="6">
        <f t="shared" si="6"/>
        <v>7.9859999999999998</v>
      </c>
      <c r="L234" s="6">
        <f t="shared" si="7"/>
        <v>3.6880000000000003E-2</v>
      </c>
    </row>
    <row r="235" spans="1:12" ht="16.5" customHeight="1" x14ac:dyDescent="0.35">
      <c r="A235" s="9" t="str">
        <f>Solieusap!A235</f>
        <v>214</v>
      </c>
      <c r="B235" s="9">
        <f>Solieusap!B235</f>
        <v>0</v>
      </c>
      <c r="C235" s="9" t="str">
        <f>Solieusap!C235</f>
        <v>DEAD1</v>
      </c>
      <c r="D235" s="9" t="str">
        <f>Solieusap!D235</f>
        <v>LinStatic</v>
      </c>
      <c r="E235" s="6">
        <f>ABS(Solieusap!E235)</f>
        <v>3.0390000000000001</v>
      </c>
      <c r="F235" s="6">
        <f>ABS(Solieusap!F235)</f>
        <v>3.4599999999999999E-2</v>
      </c>
      <c r="G235" s="6">
        <f>ABS(Solieusap!G235)</f>
        <v>8.7359999999999998E-4</v>
      </c>
      <c r="H235" s="6">
        <f>ABS(Solieusap!H235)</f>
        <v>2.2799999999999999E-3</v>
      </c>
      <c r="I235" s="6">
        <f>ABS(Solieusap!I235)</f>
        <v>1.366E-2</v>
      </c>
      <c r="J235" s="6">
        <f>ABS(Solieusap!J235)</f>
        <v>6.0049999999999999E-2</v>
      </c>
      <c r="K235" s="6">
        <f t="shared" si="6"/>
        <v>3.0390000000000001</v>
      </c>
      <c r="L235" s="6">
        <f t="shared" si="7"/>
        <v>1.366E-2</v>
      </c>
    </row>
    <row r="236" spans="1:12" ht="16.5" customHeight="1" x14ac:dyDescent="0.35">
      <c r="A236" s="9" t="str">
        <f>Solieusap!A236</f>
        <v>214</v>
      </c>
      <c r="B236" s="9">
        <f>Solieusap!B236</f>
        <v>1.8</v>
      </c>
      <c r="C236" s="9" t="str">
        <f>Solieusap!C236</f>
        <v>DEAD1</v>
      </c>
      <c r="D236" s="9" t="str">
        <f>Solieusap!D236</f>
        <v>LinStatic</v>
      </c>
      <c r="E236" s="6">
        <f>ABS(Solieusap!E236)</f>
        <v>2.8410000000000002</v>
      </c>
      <c r="F236" s="6">
        <f>ABS(Solieusap!F236)</f>
        <v>3.4599999999999999E-2</v>
      </c>
      <c r="G236" s="6">
        <f>ABS(Solieusap!G236)</f>
        <v>8.7359999999999998E-4</v>
      </c>
      <c r="H236" s="6">
        <f>ABS(Solieusap!H236)</f>
        <v>2.2799999999999999E-3</v>
      </c>
      <c r="I236" s="6">
        <f>ABS(Solieusap!I236)</f>
        <v>1.209E-2</v>
      </c>
      <c r="J236" s="6">
        <f>ABS(Solieusap!J236)</f>
        <v>2.2000000000000001E-3</v>
      </c>
      <c r="K236" s="6">
        <f t="shared" si="6"/>
        <v>2.8410000000000002</v>
      </c>
      <c r="L236" s="6">
        <f t="shared" si="7"/>
        <v>1.209E-2</v>
      </c>
    </row>
    <row r="237" spans="1:12" ht="16.5" customHeight="1" x14ac:dyDescent="0.35">
      <c r="A237" s="9" t="str">
        <f>Solieusap!A237</f>
        <v>214</v>
      </c>
      <c r="B237" s="9">
        <f>Solieusap!B237</f>
        <v>3.6</v>
      </c>
      <c r="C237" s="9" t="str">
        <f>Solieusap!C237</f>
        <v>DEAD1</v>
      </c>
      <c r="D237" s="9" t="str">
        <f>Solieusap!D237</f>
        <v>LinStatic</v>
      </c>
      <c r="E237" s="6">
        <f>ABS(Solieusap!E237)</f>
        <v>2.6429999999999998</v>
      </c>
      <c r="F237" s="6">
        <f>ABS(Solieusap!F237)</f>
        <v>3.4599999999999999E-2</v>
      </c>
      <c r="G237" s="6">
        <f>ABS(Solieusap!G237)</f>
        <v>8.7359999999999998E-4</v>
      </c>
      <c r="H237" s="6">
        <f>ABS(Solieusap!H237)</f>
        <v>2.2799999999999999E-3</v>
      </c>
      <c r="I237" s="6">
        <f>ABS(Solieusap!I237)</f>
        <v>1.051E-2</v>
      </c>
      <c r="J237" s="6">
        <f>ABS(Solieusap!J237)</f>
        <v>6.4460000000000003E-2</v>
      </c>
      <c r="K237" s="6">
        <f t="shared" si="6"/>
        <v>2.6429999999999998</v>
      </c>
      <c r="L237" s="6">
        <f t="shared" si="7"/>
        <v>1.051E-2</v>
      </c>
    </row>
    <row r="238" spans="1:12" ht="16.5" customHeight="1" x14ac:dyDescent="0.35">
      <c r="A238" s="9" t="str">
        <f>Solieusap!A238</f>
        <v>215</v>
      </c>
      <c r="B238" s="9">
        <f>Solieusap!B238</f>
        <v>0</v>
      </c>
      <c r="C238" s="9" t="str">
        <f>Solieusap!C238</f>
        <v>DEAD1</v>
      </c>
      <c r="D238" s="9" t="str">
        <f>Solieusap!D238</f>
        <v>LinStatic</v>
      </c>
      <c r="E238" s="6">
        <f>ABS(Solieusap!E238)</f>
        <v>17.409099999999999</v>
      </c>
      <c r="F238" s="6">
        <f>ABS(Solieusap!F238)</f>
        <v>4.1599999999999998E-2</v>
      </c>
      <c r="G238" s="6">
        <f>ABS(Solieusap!G238)</f>
        <v>0.21060000000000001</v>
      </c>
      <c r="H238" s="6">
        <f>ABS(Solieusap!H238)</f>
        <v>9.1E-4</v>
      </c>
      <c r="I238" s="6">
        <f>ABS(Solieusap!I238)</f>
        <v>0.29161999999999999</v>
      </c>
      <c r="J238" s="6">
        <f>ABS(Solieusap!J238)</f>
        <v>3.644E-2</v>
      </c>
      <c r="K238" s="6">
        <f t="shared" si="6"/>
        <v>17.409099999999999</v>
      </c>
      <c r="L238" s="6">
        <f t="shared" si="7"/>
        <v>0.29161999999999999</v>
      </c>
    </row>
    <row r="239" spans="1:12" ht="16.5" customHeight="1" x14ac:dyDescent="0.35">
      <c r="A239" s="9" t="str">
        <f>Solieusap!A239</f>
        <v>215</v>
      </c>
      <c r="B239" s="9">
        <f>Solieusap!B239</f>
        <v>1.35</v>
      </c>
      <c r="C239" s="9" t="str">
        <f>Solieusap!C239</f>
        <v>DEAD1</v>
      </c>
      <c r="D239" s="9" t="str">
        <f>Solieusap!D239</f>
        <v>LinStatic</v>
      </c>
      <c r="E239" s="6">
        <f>ABS(Solieusap!E239)</f>
        <v>17.2606</v>
      </c>
      <c r="F239" s="6">
        <f>ABS(Solieusap!F239)</f>
        <v>4.1599999999999998E-2</v>
      </c>
      <c r="G239" s="6">
        <f>ABS(Solieusap!G239)</f>
        <v>0.21060000000000001</v>
      </c>
      <c r="H239" s="6">
        <f>ABS(Solieusap!H239)</f>
        <v>9.1E-4</v>
      </c>
      <c r="I239" s="6">
        <f>ABS(Solieusap!I239)</f>
        <v>7.3699999999999998E-3</v>
      </c>
      <c r="J239" s="6">
        <f>ABS(Solieusap!J239)</f>
        <v>1.968E-2</v>
      </c>
      <c r="K239" s="6">
        <f t="shared" si="6"/>
        <v>17.2606</v>
      </c>
      <c r="L239" s="6">
        <f t="shared" si="7"/>
        <v>7.3699999999999998E-3</v>
      </c>
    </row>
    <row r="240" spans="1:12" ht="16.5" customHeight="1" x14ac:dyDescent="0.35">
      <c r="A240" s="9" t="str">
        <f>Solieusap!A240</f>
        <v>215</v>
      </c>
      <c r="B240" s="9">
        <f>Solieusap!B240</f>
        <v>2.7</v>
      </c>
      <c r="C240" s="9" t="str">
        <f>Solieusap!C240</f>
        <v>DEAD1</v>
      </c>
      <c r="D240" s="9" t="str">
        <f>Solieusap!D240</f>
        <v>LinStatic</v>
      </c>
      <c r="E240" s="6">
        <f>ABS(Solieusap!E240)</f>
        <v>17.112100000000002</v>
      </c>
      <c r="F240" s="6">
        <f>ABS(Solieusap!F240)</f>
        <v>4.1599999999999998E-2</v>
      </c>
      <c r="G240" s="6">
        <f>ABS(Solieusap!G240)</f>
        <v>0.21060000000000001</v>
      </c>
      <c r="H240" s="6">
        <f>ABS(Solieusap!H240)</f>
        <v>9.1E-4</v>
      </c>
      <c r="I240" s="6">
        <f>ABS(Solieusap!I240)</f>
        <v>0.27687</v>
      </c>
      <c r="J240" s="6">
        <f>ABS(Solieusap!J240)</f>
        <v>7.5800000000000006E-2</v>
      </c>
      <c r="K240" s="6">
        <f t="shared" si="6"/>
        <v>17.112100000000002</v>
      </c>
      <c r="L240" s="6">
        <f t="shared" si="7"/>
        <v>0.27687</v>
      </c>
    </row>
    <row r="241" spans="1:12" ht="16.5" customHeight="1" x14ac:dyDescent="0.35">
      <c r="A241" s="9" t="str">
        <f>Solieusap!A241</f>
        <v>216</v>
      </c>
      <c r="B241" s="9">
        <f>Solieusap!B241</f>
        <v>0</v>
      </c>
      <c r="C241" s="9" t="str">
        <f>Solieusap!C241</f>
        <v>DEAD1</v>
      </c>
      <c r="D241" s="9" t="str">
        <f>Solieusap!D241</f>
        <v>LinStatic</v>
      </c>
      <c r="E241" s="6">
        <f>ABS(Solieusap!E241)</f>
        <v>11.815799999999999</v>
      </c>
      <c r="F241" s="6">
        <f>ABS(Solieusap!F241)</f>
        <v>5.2900000000000003E-2</v>
      </c>
      <c r="G241" s="6">
        <f>ABS(Solieusap!G241)</f>
        <v>2.3099999999999999E-2</v>
      </c>
      <c r="H241" s="6">
        <f>ABS(Solieusap!H241)</f>
        <v>7.9000000000000001E-4</v>
      </c>
      <c r="I241" s="6">
        <f>ABS(Solieusap!I241)</f>
        <v>4.086E-2</v>
      </c>
      <c r="J241" s="6">
        <f>ABS(Solieusap!J241)</f>
        <v>9.3170000000000003E-2</v>
      </c>
      <c r="K241" s="6">
        <f t="shared" si="6"/>
        <v>11.815799999999999</v>
      </c>
      <c r="L241" s="6">
        <f t="shared" si="7"/>
        <v>4.086E-2</v>
      </c>
    </row>
    <row r="242" spans="1:12" ht="16.5" customHeight="1" x14ac:dyDescent="0.35">
      <c r="A242" s="9" t="str">
        <f>Solieusap!A242</f>
        <v>216</v>
      </c>
      <c r="B242" s="9">
        <f>Solieusap!B242</f>
        <v>1.8</v>
      </c>
      <c r="C242" s="9" t="str">
        <f>Solieusap!C242</f>
        <v>DEAD1</v>
      </c>
      <c r="D242" s="9" t="str">
        <f>Solieusap!D242</f>
        <v>LinStatic</v>
      </c>
      <c r="E242" s="6">
        <f>ABS(Solieusap!E242)</f>
        <v>11.617800000000001</v>
      </c>
      <c r="F242" s="6">
        <f>ABS(Solieusap!F242)</f>
        <v>5.2900000000000003E-2</v>
      </c>
      <c r="G242" s="6">
        <f>ABS(Solieusap!G242)</f>
        <v>2.3099999999999999E-2</v>
      </c>
      <c r="H242" s="6">
        <f>ABS(Solieusap!H242)</f>
        <v>7.9000000000000001E-4</v>
      </c>
      <c r="I242" s="6">
        <f>ABS(Solieusap!I242)</f>
        <v>6.4999999999999997E-4</v>
      </c>
      <c r="J242" s="6">
        <f>ABS(Solieusap!J242)</f>
        <v>2.0799999999999998E-3</v>
      </c>
      <c r="K242" s="6">
        <f t="shared" si="6"/>
        <v>11.617800000000001</v>
      </c>
      <c r="L242" s="6">
        <f t="shared" si="7"/>
        <v>6.4999999999999997E-4</v>
      </c>
    </row>
    <row r="243" spans="1:12" ht="16.5" customHeight="1" x14ac:dyDescent="0.35">
      <c r="A243" s="9" t="str">
        <f>Solieusap!A243</f>
        <v>216</v>
      </c>
      <c r="B243" s="9">
        <f>Solieusap!B243</f>
        <v>3.6</v>
      </c>
      <c r="C243" s="9" t="str">
        <f>Solieusap!C243</f>
        <v>DEAD1</v>
      </c>
      <c r="D243" s="9" t="str">
        <f>Solieusap!D243</f>
        <v>LinStatic</v>
      </c>
      <c r="E243" s="6">
        <f>ABS(Solieusap!E243)</f>
        <v>11.4198</v>
      </c>
      <c r="F243" s="6">
        <f>ABS(Solieusap!F243)</f>
        <v>5.2900000000000003E-2</v>
      </c>
      <c r="G243" s="6">
        <f>ABS(Solieusap!G243)</f>
        <v>2.3099999999999999E-2</v>
      </c>
      <c r="H243" s="6">
        <f>ABS(Solieusap!H243)</f>
        <v>7.9000000000000001E-4</v>
      </c>
      <c r="I243" s="6">
        <f>ABS(Solieusap!I243)</f>
        <v>4.2169999999999999E-2</v>
      </c>
      <c r="J243" s="6">
        <f>ABS(Solieusap!J243)</f>
        <v>9.733E-2</v>
      </c>
      <c r="K243" s="6">
        <f t="shared" si="6"/>
        <v>11.4198</v>
      </c>
      <c r="L243" s="6">
        <f t="shared" si="7"/>
        <v>4.2169999999999999E-2</v>
      </c>
    </row>
    <row r="244" spans="1:12" ht="16.5" customHeight="1" x14ac:dyDescent="0.35">
      <c r="A244" s="9" t="str">
        <f>Solieusap!A244</f>
        <v>217</v>
      </c>
      <c r="B244" s="9">
        <f>Solieusap!B244</f>
        <v>0</v>
      </c>
      <c r="C244" s="9" t="str">
        <f>Solieusap!C244</f>
        <v>DEAD1</v>
      </c>
      <c r="D244" s="9" t="str">
        <f>Solieusap!D244</f>
        <v>LinStatic</v>
      </c>
      <c r="E244" s="6">
        <f>ABS(Solieusap!E244)</f>
        <v>6.3159000000000001</v>
      </c>
      <c r="F244" s="6">
        <f>ABS(Solieusap!F244)</f>
        <v>4.5600000000000002E-2</v>
      </c>
      <c r="G244" s="6">
        <f>ABS(Solieusap!G244)</f>
        <v>6.5799999999999997E-2</v>
      </c>
      <c r="H244" s="6">
        <f>ABS(Solieusap!H244)</f>
        <v>2.49E-3</v>
      </c>
      <c r="I244" s="6">
        <f>ABS(Solieusap!I244)</f>
        <v>7.5240000000000001E-2</v>
      </c>
      <c r="J244" s="6">
        <f>ABS(Solieusap!J244)</f>
        <v>7.349E-2</v>
      </c>
      <c r="K244" s="6">
        <f t="shared" si="6"/>
        <v>6.3159000000000001</v>
      </c>
      <c r="L244" s="6">
        <f t="shared" si="7"/>
        <v>7.5240000000000001E-2</v>
      </c>
    </row>
    <row r="245" spans="1:12" ht="16.5" customHeight="1" x14ac:dyDescent="0.35">
      <c r="A245" s="9" t="str">
        <f>Solieusap!A245</f>
        <v>217</v>
      </c>
      <c r="B245" s="9">
        <f>Solieusap!B245</f>
        <v>1.8</v>
      </c>
      <c r="C245" s="9" t="str">
        <f>Solieusap!C245</f>
        <v>DEAD1</v>
      </c>
      <c r="D245" s="9" t="str">
        <f>Solieusap!D245</f>
        <v>LinStatic</v>
      </c>
      <c r="E245" s="6">
        <f>ABS(Solieusap!E245)</f>
        <v>6.1178999999999997</v>
      </c>
      <c r="F245" s="6">
        <f>ABS(Solieusap!F245)</f>
        <v>4.5600000000000002E-2</v>
      </c>
      <c r="G245" s="6">
        <f>ABS(Solieusap!G245)</f>
        <v>6.5799999999999997E-2</v>
      </c>
      <c r="H245" s="6">
        <f>ABS(Solieusap!H245)</f>
        <v>2.49E-3</v>
      </c>
      <c r="I245" s="6">
        <f>ABS(Solieusap!I245)</f>
        <v>4.326E-2</v>
      </c>
      <c r="J245" s="6">
        <f>ABS(Solieusap!J245)</f>
        <v>8.6400000000000001E-3</v>
      </c>
      <c r="K245" s="6">
        <f t="shared" si="6"/>
        <v>6.1178999999999997</v>
      </c>
      <c r="L245" s="6">
        <f t="shared" si="7"/>
        <v>4.326E-2</v>
      </c>
    </row>
    <row r="246" spans="1:12" ht="16.5" customHeight="1" x14ac:dyDescent="0.35">
      <c r="A246" s="9" t="str">
        <f>Solieusap!A246</f>
        <v>217</v>
      </c>
      <c r="B246" s="9">
        <f>Solieusap!B246</f>
        <v>3.6</v>
      </c>
      <c r="C246" s="9" t="str">
        <f>Solieusap!C246</f>
        <v>DEAD1</v>
      </c>
      <c r="D246" s="9" t="str">
        <f>Solieusap!D246</f>
        <v>LinStatic</v>
      </c>
      <c r="E246" s="6">
        <f>ABS(Solieusap!E246)</f>
        <v>5.9199000000000002</v>
      </c>
      <c r="F246" s="6">
        <f>ABS(Solieusap!F246)</f>
        <v>4.5600000000000002E-2</v>
      </c>
      <c r="G246" s="6">
        <f>ABS(Solieusap!G246)</f>
        <v>6.5799999999999997E-2</v>
      </c>
      <c r="H246" s="6">
        <f>ABS(Solieusap!H246)</f>
        <v>2.49E-3</v>
      </c>
      <c r="I246" s="6">
        <f>ABS(Solieusap!I246)</f>
        <v>0.16175999999999999</v>
      </c>
      <c r="J246" s="6">
        <f>ABS(Solieusap!J246)</f>
        <v>9.078E-2</v>
      </c>
      <c r="K246" s="6">
        <f t="shared" si="6"/>
        <v>5.9199000000000002</v>
      </c>
      <c r="L246" s="6">
        <f t="shared" si="7"/>
        <v>0.16175999999999999</v>
      </c>
    </row>
    <row r="247" spans="1:12" ht="16.5" customHeight="1" x14ac:dyDescent="0.35">
      <c r="A247" s="9" t="str">
        <f>Solieusap!A247</f>
        <v>218</v>
      </c>
      <c r="B247" s="9">
        <f>Solieusap!B247</f>
        <v>0</v>
      </c>
      <c r="C247" s="9" t="str">
        <f>Solieusap!C247</f>
        <v>DEAD1</v>
      </c>
      <c r="D247" s="9" t="str">
        <f>Solieusap!D247</f>
        <v>LinStatic</v>
      </c>
      <c r="E247" s="6">
        <f>ABS(Solieusap!E247)</f>
        <v>15.4306</v>
      </c>
      <c r="F247" s="6">
        <f>ABS(Solieusap!F247)</f>
        <v>7.6200000000000004E-2</v>
      </c>
      <c r="G247" s="6">
        <f>ABS(Solieusap!G247)</f>
        <v>0.19350000000000001</v>
      </c>
      <c r="H247" s="6">
        <f>ABS(Solieusap!H247)</f>
        <v>3.3E-4</v>
      </c>
      <c r="I247" s="6">
        <f>ABS(Solieusap!I247)</f>
        <v>0.27227000000000001</v>
      </c>
      <c r="J247" s="6">
        <f>ABS(Solieusap!J247)</f>
        <v>6.8790000000000004E-2</v>
      </c>
      <c r="K247" s="6">
        <f t="shared" si="6"/>
        <v>15.4306</v>
      </c>
      <c r="L247" s="6">
        <f t="shared" si="7"/>
        <v>0.27227000000000001</v>
      </c>
    </row>
    <row r="248" spans="1:12" ht="16.5" customHeight="1" x14ac:dyDescent="0.35">
      <c r="A248" s="9" t="str">
        <f>Solieusap!A248</f>
        <v>218</v>
      </c>
      <c r="B248" s="9">
        <f>Solieusap!B248</f>
        <v>1.35</v>
      </c>
      <c r="C248" s="9" t="str">
        <f>Solieusap!C248</f>
        <v>DEAD1</v>
      </c>
      <c r="D248" s="9" t="str">
        <f>Solieusap!D248</f>
        <v>LinStatic</v>
      </c>
      <c r="E248" s="6">
        <f>ABS(Solieusap!E248)</f>
        <v>15.2821</v>
      </c>
      <c r="F248" s="6">
        <f>ABS(Solieusap!F248)</f>
        <v>7.6200000000000004E-2</v>
      </c>
      <c r="G248" s="6">
        <f>ABS(Solieusap!G248)</f>
        <v>0.19350000000000001</v>
      </c>
      <c r="H248" s="6">
        <f>ABS(Solieusap!H248)</f>
        <v>3.3E-4</v>
      </c>
      <c r="I248" s="6">
        <f>ABS(Solieusap!I248)</f>
        <v>1.102E-2</v>
      </c>
      <c r="J248" s="6">
        <f>ABS(Solieusap!J248)</f>
        <v>3.4139999999999997E-2</v>
      </c>
      <c r="K248" s="6">
        <f t="shared" si="6"/>
        <v>15.2821</v>
      </c>
      <c r="L248" s="6">
        <f t="shared" si="7"/>
        <v>1.102E-2</v>
      </c>
    </row>
    <row r="249" spans="1:12" ht="16.5" customHeight="1" x14ac:dyDescent="0.35">
      <c r="A249" s="9" t="str">
        <f>Solieusap!A249</f>
        <v>218</v>
      </c>
      <c r="B249" s="9">
        <f>Solieusap!B249</f>
        <v>2.7</v>
      </c>
      <c r="C249" s="9" t="str">
        <f>Solieusap!C249</f>
        <v>DEAD1</v>
      </c>
      <c r="D249" s="9" t="str">
        <f>Solieusap!D249</f>
        <v>LinStatic</v>
      </c>
      <c r="E249" s="6">
        <f>ABS(Solieusap!E249)</f>
        <v>15.133599999999999</v>
      </c>
      <c r="F249" s="6">
        <f>ABS(Solieusap!F249)</f>
        <v>7.6200000000000004E-2</v>
      </c>
      <c r="G249" s="6">
        <f>ABS(Solieusap!G249)</f>
        <v>0.19350000000000001</v>
      </c>
      <c r="H249" s="6">
        <f>ABS(Solieusap!H249)</f>
        <v>3.3E-4</v>
      </c>
      <c r="I249" s="6">
        <f>ABS(Solieusap!I249)</f>
        <v>0.25023000000000001</v>
      </c>
      <c r="J249" s="6">
        <f>ABS(Solieusap!J249)</f>
        <v>0.13705999999999999</v>
      </c>
      <c r="K249" s="6">
        <f t="shared" si="6"/>
        <v>15.133599999999999</v>
      </c>
      <c r="L249" s="6">
        <f t="shared" si="7"/>
        <v>0.25023000000000001</v>
      </c>
    </row>
    <row r="250" spans="1:12" ht="16.5" customHeight="1" x14ac:dyDescent="0.35">
      <c r="A250" s="9" t="str">
        <f>Solieusap!A250</f>
        <v>219</v>
      </c>
      <c r="B250" s="9">
        <f>Solieusap!B250</f>
        <v>0</v>
      </c>
      <c r="C250" s="9" t="str">
        <f>Solieusap!C250</f>
        <v>DEAD1</v>
      </c>
      <c r="D250" s="9" t="str">
        <f>Solieusap!D250</f>
        <v>LinStatic</v>
      </c>
      <c r="E250" s="6">
        <f>ABS(Solieusap!E250)</f>
        <v>11.337300000000001</v>
      </c>
      <c r="F250" s="6">
        <f>ABS(Solieusap!F250)</f>
        <v>7.6999999999999999E-2</v>
      </c>
      <c r="G250" s="6">
        <f>ABS(Solieusap!G250)</f>
        <v>2.87E-2</v>
      </c>
      <c r="H250" s="6">
        <f>ABS(Solieusap!H250)</f>
        <v>3.6999999999999999E-4</v>
      </c>
      <c r="I250" s="6">
        <f>ABS(Solieusap!I250)</f>
        <v>5.015E-2</v>
      </c>
      <c r="J250" s="6">
        <f>ABS(Solieusap!J250)</f>
        <v>0.14277999999999999</v>
      </c>
      <c r="K250" s="6">
        <f t="shared" si="6"/>
        <v>11.337300000000001</v>
      </c>
      <c r="L250" s="6">
        <f t="shared" si="7"/>
        <v>5.015E-2</v>
      </c>
    </row>
    <row r="251" spans="1:12" ht="16.5" customHeight="1" x14ac:dyDescent="0.35">
      <c r="A251" s="9" t="str">
        <f>Solieusap!A251</f>
        <v>219</v>
      </c>
      <c r="B251" s="9">
        <f>Solieusap!B251</f>
        <v>1.8</v>
      </c>
      <c r="C251" s="9" t="str">
        <f>Solieusap!C251</f>
        <v>DEAD1</v>
      </c>
      <c r="D251" s="9" t="str">
        <f>Solieusap!D251</f>
        <v>LinStatic</v>
      </c>
      <c r="E251" s="6">
        <f>ABS(Solieusap!E251)</f>
        <v>11.1393</v>
      </c>
      <c r="F251" s="6">
        <f>ABS(Solieusap!F251)</f>
        <v>7.6999999999999999E-2</v>
      </c>
      <c r="G251" s="6">
        <f>ABS(Solieusap!G251)</f>
        <v>2.87E-2</v>
      </c>
      <c r="H251" s="6">
        <f>ABS(Solieusap!H251)</f>
        <v>3.6999999999999999E-4</v>
      </c>
      <c r="I251" s="6">
        <f>ABS(Solieusap!I251)</f>
        <v>1.48E-3</v>
      </c>
      <c r="J251" s="6">
        <f>ABS(Solieusap!J251)</f>
        <v>4.15E-3</v>
      </c>
      <c r="K251" s="6">
        <f t="shared" si="6"/>
        <v>11.1393</v>
      </c>
      <c r="L251" s="6">
        <f t="shared" si="7"/>
        <v>1.48E-3</v>
      </c>
    </row>
    <row r="252" spans="1:12" ht="16.5" customHeight="1" x14ac:dyDescent="0.35">
      <c r="A252" s="9" t="str">
        <f>Solieusap!A252</f>
        <v>219</v>
      </c>
      <c r="B252" s="9">
        <f>Solieusap!B252</f>
        <v>3.6</v>
      </c>
      <c r="C252" s="9" t="str">
        <f>Solieusap!C252</f>
        <v>DEAD1</v>
      </c>
      <c r="D252" s="9" t="str">
        <f>Solieusap!D252</f>
        <v>LinStatic</v>
      </c>
      <c r="E252" s="6">
        <f>ABS(Solieusap!E252)</f>
        <v>10.9413</v>
      </c>
      <c r="F252" s="6">
        <f>ABS(Solieusap!F252)</f>
        <v>7.6999999999999999E-2</v>
      </c>
      <c r="G252" s="6">
        <f>ABS(Solieusap!G252)</f>
        <v>2.87E-2</v>
      </c>
      <c r="H252" s="6">
        <f>ABS(Solieusap!H252)</f>
        <v>3.6999999999999999E-4</v>
      </c>
      <c r="I252" s="6">
        <f>ABS(Solieusap!I252)</f>
        <v>5.3109999999999997E-2</v>
      </c>
      <c r="J252" s="6">
        <f>ABS(Solieusap!J252)</f>
        <v>0.13447999999999999</v>
      </c>
      <c r="K252" s="6">
        <f t="shared" si="6"/>
        <v>10.9413</v>
      </c>
      <c r="L252" s="6">
        <f t="shared" si="7"/>
        <v>5.3109999999999997E-2</v>
      </c>
    </row>
    <row r="253" spans="1:12" ht="16.5" customHeight="1" x14ac:dyDescent="0.35">
      <c r="A253" s="9" t="str">
        <f>Solieusap!A253</f>
        <v>220</v>
      </c>
      <c r="B253" s="9">
        <f>Solieusap!B253</f>
        <v>0</v>
      </c>
      <c r="C253" s="9" t="str">
        <f>Solieusap!C253</f>
        <v>DEAD1</v>
      </c>
      <c r="D253" s="9" t="str">
        <f>Solieusap!D253</f>
        <v>LinStatic</v>
      </c>
      <c r="E253" s="6">
        <f>ABS(Solieusap!E253)</f>
        <v>7.0425000000000004</v>
      </c>
      <c r="F253" s="6">
        <f>ABS(Solieusap!F253)</f>
        <v>0.14399999999999999</v>
      </c>
      <c r="G253" s="6">
        <f>ABS(Solieusap!G253)</f>
        <v>1.32E-2</v>
      </c>
      <c r="H253" s="6">
        <f>ABS(Solieusap!H253)</f>
        <v>2.5799999999999998E-3</v>
      </c>
      <c r="I253" s="6">
        <f>ABS(Solieusap!I253)</f>
        <v>2.0320000000000001E-2</v>
      </c>
      <c r="J253" s="6">
        <f>ABS(Solieusap!J253)</f>
        <v>0.24038000000000001</v>
      </c>
      <c r="K253" s="6">
        <f t="shared" si="6"/>
        <v>7.0425000000000004</v>
      </c>
      <c r="L253" s="6">
        <f t="shared" si="7"/>
        <v>2.0320000000000001E-2</v>
      </c>
    </row>
    <row r="254" spans="1:12" ht="16.5" customHeight="1" x14ac:dyDescent="0.35">
      <c r="A254" s="9" t="str">
        <f>Solieusap!A254</f>
        <v>220</v>
      </c>
      <c r="B254" s="9">
        <f>Solieusap!B254</f>
        <v>1.8</v>
      </c>
      <c r="C254" s="9" t="str">
        <f>Solieusap!C254</f>
        <v>DEAD1</v>
      </c>
      <c r="D254" s="9" t="str">
        <f>Solieusap!D254</f>
        <v>LinStatic</v>
      </c>
      <c r="E254" s="6">
        <f>ABS(Solieusap!E254)</f>
        <v>6.8445</v>
      </c>
      <c r="F254" s="6">
        <f>ABS(Solieusap!F254)</f>
        <v>0.14399999999999999</v>
      </c>
      <c r="G254" s="6">
        <f>ABS(Solieusap!G254)</f>
        <v>1.32E-2</v>
      </c>
      <c r="H254" s="6">
        <f>ABS(Solieusap!H254)</f>
        <v>2.5799999999999998E-3</v>
      </c>
      <c r="I254" s="6">
        <f>ABS(Solieusap!I254)</f>
        <v>3.5100000000000001E-3</v>
      </c>
      <c r="J254" s="6">
        <f>ABS(Solieusap!J254)</f>
        <v>1.874E-2</v>
      </c>
      <c r="K254" s="6">
        <f t="shared" si="6"/>
        <v>6.8445</v>
      </c>
      <c r="L254" s="6">
        <f t="shared" si="7"/>
        <v>3.5100000000000001E-3</v>
      </c>
    </row>
    <row r="255" spans="1:12" ht="16.5" customHeight="1" x14ac:dyDescent="0.35">
      <c r="A255" s="9" t="str">
        <f>Solieusap!A255</f>
        <v>220</v>
      </c>
      <c r="B255" s="9">
        <f>Solieusap!B255</f>
        <v>3.6</v>
      </c>
      <c r="C255" s="9" t="str">
        <f>Solieusap!C255</f>
        <v>DEAD1</v>
      </c>
      <c r="D255" s="9" t="str">
        <f>Solieusap!D255</f>
        <v>LinStatic</v>
      </c>
      <c r="E255" s="6">
        <f>ABS(Solieusap!E255)</f>
        <v>6.6464999999999996</v>
      </c>
      <c r="F255" s="6">
        <f>ABS(Solieusap!F255)</f>
        <v>0.14399999999999999</v>
      </c>
      <c r="G255" s="6">
        <f>ABS(Solieusap!G255)</f>
        <v>1.32E-2</v>
      </c>
      <c r="H255" s="6">
        <f>ABS(Solieusap!H255)</f>
        <v>2.5799999999999998E-3</v>
      </c>
      <c r="I255" s="6">
        <f>ABS(Solieusap!I255)</f>
        <v>2.734E-2</v>
      </c>
      <c r="J255" s="6">
        <f>ABS(Solieusap!J255)</f>
        <v>0.27786</v>
      </c>
      <c r="K255" s="6">
        <f t="shared" si="6"/>
        <v>6.6464999999999996</v>
      </c>
      <c r="L255" s="6">
        <f t="shared" si="7"/>
        <v>2.734E-2</v>
      </c>
    </row>
    <row r="256" spans="1:12" ht="16.5" customHeight="1" x14ac:dyDescent="0.35">
      <c r="A256" s="9" t="str">
        <f>Solieusap!A256</f>
        <v>221</v>
      </c>
      <c r="B256" s="9">
        <f>Solieusap!B256</f>
        <v>0</v>
      </c>
      <c r="C256" s="9" t="str">
        <f>Solieusap!C256</f>
        <v>DEAD1</v>
      </c>
      <c r="D256" s="9" t="str">
        <f>Solieusap!D256</f>
        <v>LinStatic</v>
      </c>
      <c r="E256" s="6">
        <f>ABS(Solieusap!E256)</f>
        <v>24.8386</v>
      </c>
      <c r="F256" s="6">
        <f>ABS(Solieusap!F256)</f>
        <v>7.7399999999999997E-2</v>
      </c>
      <c r="G256" s="6">
        <f>ABS(Solieusap!G256)</f>
        <v>0.20419999999999999</v>
      </c>
      <c r="H256" s="6">
        <f>ABS(Solieusap!H256)</f>
        <v>9.7999999999999997E-4</v>
      </c>
      <c r="I256" s="6">
        <f>ABS(Solieusap!I256)</f>
        <v>0.28138999999999997</v>
      </c>
      <c r="J256" s="6">
        <f>ABS(Solieusap!J256)</f>
        <v>7.2499999999999995E-2</v>
      </c>
      <c r="K256" s="6">
        <f t="shared" si="6"/>
        <v>24.8386</v>
      </c>
      <c r="L256" s="6">
        <f t="shared" si="7"/>
        <v>0.28138999999999997</v>
      </c>
    </row>
    <row r="257" spans="1:12" ht="16.5" customHeight="1" x14ac:dyDescent="0.35">
      <c r="A257" s="9" t="str">
        <f>Solieusap!A257</f>
        <v>221</v>
      </c>
      <c r="B257" s="9">
        <f>Solieusap!B257</f>
        <v>1.35</v>
      </c>
      <c r="C257" s="9" t="str">
        <f>Solieusap!C257</f>
        <v>DEAD1</v>
      </c>
      <c r="D257" s="9" t="str">
        <f>Solieusap!D257</f>
        <v>LinStatic</v>
      </c>
      <c r="E257" s="6">
        <f>ABS(Solieusap!E257)</f>
        <v>24.690100000000001</v>
      </c>
      <c r="F257" s="6">
        <f>ABS(Solieusap!F257)</f>
        <v>7.7399999999999997E-2</v>
      </c>
      <c r="G257" s="6">
        <f>ABS(Solieusap!G257)</f>
        <v>0.20419999999999999</v>
      </c>
      <c r="H257" s="6">
        <f>ABS(Solieusap!H257)</f>
        <v>9.7999999999999997E-4</v>
      </c>
      <c r="I257" s="6">
        <f>ABS(Solieusap!I257)</f>
        <v>5.7800000000000004E-3</v>
      </c>
      <c r="J257" s="6">
        <f>ABS(Solieusap!J257)</f>
        <v>3.1960000000000002E-2</v>
      </c>
      <c r="K257" s="6">
        <f t="shared" si="6"/>
        <v>24.690100000000001</v>
      </c>
      <c r="L257" s="6">
        <f t="shared" si="7"/>
        <v>5.7800000000000004E-3</v>
      </c>
    </row>
    <row r="258" spans="1:12" ht="16.5" customHeight="1" x14ac:dyDescent="0.35">
      <c r="A258" s="9" t="str">
        <f>Solieusap!A258</f>
        <v>221</v>
      </c>
      <c r="B258" s="9">
        <f>Solieusap!B258</f>
        <v>2.7</v>
      </c>
      <c r="C258" s="9" t="str">
        <f>Solieusap!C258</f>
        <v>DEAD1</v>
      </c>
      <c r="D258" s="9" t="str">
        <f>Solieusap!D258</f>
        <v>LinStatic</v>
      </c>
      <c r="E258" s="6">
        <f>ABS(Solieusap!E258)</f>
        <v>24.541599999999999</v>
      </c>
      <c r="F258" s="6">
        <f>ABS(Solieusap!F258)</f>
        <v>7.7399999999999997E-2</v>
      </c>
      <c r="G258" s="6">
        <f>ABS(Solieusap!G258)</f>
        <v>0.20419999999999999</v>
      </c>
      <c r="H258" s="6">
        <f>ABS(Solieusap!H258)</f>
        <v>9.7999999999999997E-4</v>
      </c>
      <c r="I258" s="6">
        <f>ABS(Solieusap!I258)</f>
        <v>0.26982</v>
      </c>
      <c r="J258" s="6">
        <f>ABS(Solieusap!J258)</f>
        <v>0.13642000000000001</v>
      </c>
      <c r="K258" s="6">
        <f t="shared" si="6"/>
        <v>24.541599999999999</v>
      </c>
      <c r="L258" s="6">
        <f t="shared" si="7"/>
        <v>0.26982</v>
      </c>
    </row>
    <row r="259" spans="1:12" ht="16.5" customHeight="1" x14ac:dyDescent="0.35">
      <c r="A259" s="9" t="str">
        <f>Solieusap!A259</f>
        <v>222</v>
      </c>
      <c r="B259" s="9">
        <f>Solieusap!B259</f>
        <v>0</v>
      </c>
      <c r="C259" s="9" t="str">
        <f>Solieusap!C259</f>
        <v>DEAD1</v>
      </c>
      <c r="D259" s="9" t="str">
        <f>Solieusap!D259</f>
        <v>LinStatic</v>
      </c>
      <c r="E259" s="6">
        <f>ABS(Solieusap!E259)</f>
        <v>21.974699999999999</v>
      </c>
      <c r="F259" s="6">
        <f>ABS(Solieusap!F259)</f>
        <v>7.3300000000000004E-2</v>
      </c>
      <c r="G259" s="6">
        <f>ABS(Solieusap!G259)</f>
        <v>1.77E-2</v>
      </c>
      <c r="H259" s="6">
        <f>ABS(Solieusap!H259)</f>
        <v>7.3999999999999999E-4</v>
      </c>
      <c r="I259" s="6">
        <f>ABS(Solieusap!I259)</f>
        <v>3.0419999999999999E-2</v>
      </c>
      <c r="J259" s="6">
        <f>ABS(Solieusap!J259)</f>
        <v>0.13356999999999999</v>
      </c>
      <c r="K259" s="6">
        <f t="shared" si="6"/>
        <v>21.974699999999999</v>
      </c>
      <c r="L259" s="6">
        <f t="shared" si="7"/>
        <v>3.0419999999999999E-2</v>
      </c>
    </row>
    <row r="260" spans="1:12" ht="16.5" customHeight="1" x14ac:dyDescent="0.35">
      <c r="A260" s="9" t="str">
        <f>Solieusap!A260</f>
        <v>222</v>
      </c>
      <c r="B260" s="9">
        <f>Solieusap!B260</f>
        <v>1.8</v>
      </c>
      <c r="C260" s="9" t="str">
        <f>Solieusap!C260</f>
        <v>DEAD1</v>
      </c>
      <c r="D260" s="9" t="str">
        <f>Solieusap!D260</f>
        <v>LinStatic</v>
      </c>
      <c r="E260" s="6">
        <f>ABS(Solieusap!E260)</f>
        <v>21.776700000000002</v>
      </c>
      <c r="F260" s="6">
        <f>ABS(Solieusap!F260)</f>
        <v>7.3300000000000004E-2</v>
      </c>
      <c r="G260" s="6">
        <f>ABS(Solieusap!G260)</f>
        <v>1.77E-2</v>
      </c>
      <c r="H260" s="6">
        <f>ABS(Solieusap!H260)</f>
        <v>7.3999999999999999E-4</v>
      </c>
      <c r="I260" s="6">
        <f>ABS(Solieusap!I260)</f>
        <v>1.5100000000000001E-3</v>
      </c>
      <c r="J260" s="6">
        <f>ABS(Solieusap!J260)</f>
        <v>1.6299999999999999E-3</v>
      </c>
      <c r="K260" s="6">
        <f t="shared" si="6"/>
        <v>21.776700000000002</v>
      </c>
      <c r="L260" s="6">
        <f t="shared" si="7"/>
        <v>1.5100000000000001E-3</v>
      </c>
    </row>
    <row r="261" spans="1:12" ht="16.5" customHeight="1" x14ac:dyDescent="0.35">
      <c r="A261" s="9" t="str">
        <f>Solieusap!A261</f>
        <v>222</v>
      </c>
      <c r="B261" s="9">
        <f>Solieusap!B261</f>
        <v>3.6</v>
      </c>
      <c r="C261" s="9" t="str">
        <f>Solieusap!C261</f>
        <v>DEAD1</v>
      </c>
      <c r="D261" s="9" t="str">
        <f>Solieusap!D261</f>
        <v>LinStatic</v>
      </c>
      <c r="E261" s="6">
        <f>ABS(Solieusap!E261)</f>
        <v>21.578700000000001</v>
      </c>
      <c r="F261" s="6">
        <f>ABS(Solieusap!F261)</f>
        <v>7.3300000000000004E-2</v>
      </c>
      <c r="G261" s="6">
        <f>ABS(Solieusap!G261)</f>
        <v>1.77E-2</v>
      </c>
      <c r="H261" s="6">
        <f>ABS(Solieusap!H261)</f>
        <v>7.3999999999999999E-4</v>
      </c>
      <c r="I261" s="6">
        <f>ABS(Solieusap!I261)</f>
        <v>3.3450000000000001E-2</v>
      </c>
      <c r="J261" s="6">
        <f>ABS(Solieusap!J261)</f>
        <v>0.1303</v>
      </c>
      <c r="K261" s="6">
        <f t="shared" ref="K261:K324" si="8">E261</f>
        <v>21.578700000000001</v>
      </c>
      <c r="L261" s="6">
        <f t="shared" ref="L261:L324" si="9">I261</f>
        <v>3.3450000000000001E-2</v>
      </c>
    </row>
    <row r="262" spans="1:12" ht="16.5" customHeight="1" x14ac:dyDescent="0.35">
      <c r="A262" s="9" t="str">
        <f>Solieusap!A262</f>
        <v>223</v>
      </c>
      <c r="B262" s="9">
        <f>Solieusap!B262</f>
        <v>0</v>
      </c>
      <c r="C262" s="9" t="str">
        <f>Solieusap!C262</f>
        <v>DEAD1</v>
      </c>
      <c r="D262" s="9" t="str">
        <f>Solieusap!D262</f>
        <v>LinStatic</v>
      </c>
      <c r="E262" s="6">
        <f>ABS(Solieusap!E262)</f>
        <v>19.169699999999999</v>
      </c>
      <c r="F262" s="6">
        <f>ABS(Solieusap!F262)</f>
        <v>4.0500000000000001E-2</v>
      </c>
      <c r="G262" s="6">
        <f>ABS(Solieusap!G262)</f>
        <v>1.0500000000000001E-2</v>
      </c>
      <c r="H262" s="6">
        <f>ABS(Solieusap!H262)</f>
        <v>6.2700000000000004E-3</v>
      </c>
      <c r="I262" s="6">
        <f>ABS(Solieusap!I262)</f>
        <v>3.5300000000000002E-3</v>
      </c>
      <c r="J262" s="6">
        <f>ABS(Solieusap!J262)</f>
        <v>8.8779999999999998E-2</v>
      </c>
      <c r="K262" s="6">
        <f t="shared" si="8"/>
        <v>19.169699999999999</v>
      </c>
      <c r="L262" s="6">
        <f t="shared" si="9"/>
        <v>3.5300000000000002E-3</v>
      </c>
    </row>
    <row r="263" spans="1:12" ht="16.5" customHeight="1" x14ac:dyDescent="0.35">
      <c r="A263" s="9" t="str">
        <f>Solieusap!A263</f>
        <v>223</v>
      </c>
      <c r="B263" s="9">
        <f>Solieusap!B263</f>
        <v>1.8</v>
      </c>
      <c r="C263" s="9" t="str">
        <f>Solieusap!C263</f>
        <v>DEAD1</v>
      </c>
      <c r="D263" s="9" t="str">
        <f>Solieusap!D263</f>
        <v>LinStatic</v>
      </c>
      <c r="E263" s="6">
        <f>ABS(Solieusap!E263)</f>
        <v>18.971699999999998</v>
      </c>
      <c r="F263" s="6">
        <f>ABS(Solieusap!F263)</f>
        <v>4.0500000000000001E-2</v>
      </c>
      <c r="G263" s="6">
        <f>ABS(Solieusap!G263)</f>
        <v>1.0500000000000001E-2</v>
      </c>
      <c r="H263" s="6">
        <f>ABS(Solieusap!H263)</f>
        <v>6.2700000000000004E-3</v>
      </c>
      <c r="I263" s="6">
        <f>ABS(Solieusap!I263)</f>
        <v>1.54E-2</v>
      </c>
      <c r="J263" s="6">
        <f>ABS(Solieusap!J263)</f>
        <v>1.5890000000000001E-2</v>
      </c>
      <c r="K263" s="6">
        <f t="shared" si="8"/>
        <v>18.971699999999998</v>
      </c>
      <c r="L263" s="6">
        <f t="shared" si="9"/>
        <v>1.54E-2</v>
      </c>
    </row>
    <row r="264" spans="1:12" ht="16.5" customHeight="1" x14ac:dyDescent="0.35">
      <c r="A264" s="9" t="str">
        <f>Solieusap!A264</f>
        <v>223</v>
      </c>
      <c r="B264" s="9">
        <f>Solieusap!B264</f>
        <v>3.6</v>
      </c>
      <c r="C264" s="9" t="str">
        <f>Solieusap!C264</f>
        <v>DEAD1</v>
      </c>
      <c r="D264" s="9" t="str">
        <f>Solieusap!D264</f>
        <v>LinStatic</v>
      </c>
      <c r="E264" s="6">
        <f>ABS(Solieusap!E264)</f>
        <v>18.773700000000002</v>
      </c>
      <c r="F264" s="6">
        <f>ABS(Solieusap!F264)</f>
        <v>4.0500000000000001E-2</v>
      </c>
      <c r="G264" s="6">
        <f>ABS(Solieusap!G264)</f>
        <v>1.0500000000000001E-2</v>
      </c>
      <c r="H264" s="6">
        <f>ABS(Solieusap!H264)</f>
        <v>6.2700000000000004E-3</v>
      </c>
      <c r="I264" s="6">
        <f>ABS(Solieusap!I264)</f>
        <v>3.4320000000000003E-2</v>
      </c>
      <c r="J264" s="6">
        <f>ABS(Solieusap!J264)</f>
        <v>5.7000000000000002E-2</v>
      </c>
      <c r="K264" s="6">
        <f t="shared" si="8"/>
        <v>18.773700000000002</v>
      </c>
      <c r="L264" s="6">
        <f t="shared" si="9"/>
        <v>3.4320000000000003E-2</v>
      </c>
    </row>
    <row r="265" spans="1:12" ht="16.5" customHeight="1" x14ac:dyDescent="0.35">
      <c r="A265" s="9" t="str">
        <f>Solieusap!A265</f>
        <v>224</v>
      </c>
      <c r="B265" s="9">
        <f>Solieusap!B265</f>
        <v>0</v>
      </c>
      <c r="C265" s="9" t="str">
        <f>Solieusap!C265</f>
        <v>DEAD1</v>
      </c>
      <c r="D265" s="9" t="str">
        <f>Solieusap!D265</f>
        <v>LinStatic</v>
      </c>
      <c r="E265" s="6">
        <f>ABS(Solieusap!E265)</f>
        <v>17.668199999999999</v>
      </c>
      <c r="F265" s="6">
        <f>ABS(Solieusap!F265)</f>
        <v>4.48E-2</v>
      </c>
      <c r="G265" s="6">
        <f>ABS(Solieusap!G265)</f>
        <v>0.22739999999999999</v>
      </c>
      <c r="H265" s="6">
        <f>ABS(Solieusap!H265)</f>
        <v>2.9E-4</v>
      </c>
      <c r="I265" s="6">
        <f>ABS(Solieusap!I265)</f>
        <v>0.30647000000000002</v>
      </c>
      <c r="J265" s="6">
        <f>ABS(Solieusap!J265)</f>
        <v>3.6889999999999999E-2</v>
      </c>
      <c r="K265" s="6">
        <f t="shared" si="8"/>
        <v>17.668199999999999</v>
      </c>
      <c r="L265" s="6">
        <f t="shared" si="9"/>
        <v>0.30647000000000002</v>
      </c>
    </row>
    <row r="266" spans="1:12" ht="16.5" customHeight="1" x14ac:dyDescent="0.35">
      <c r="A266" s="9" t="str">
        <f>Solieusap!A266</f>
        <v>224</v>
      </c>
      <c r="B266" s="9">
        <f>Solieusap!B266</f>
        <v>1.35</v>
      </c>
      <c r="C266" s="9" t="str">
        <f>Solieusap!C266</f>
        <v>DEAD1</v>
      </c>
      <c r="D266" s="9" t="str">
        <f>Solieusap!D266</f>
        <v>LinStatic</v>
      </c>
      <c r="E266" s="6">
        <f>ABS(Solieusap!E266)</f>
        <v>17.5197</v>
      </c>
      <c r="F266" s="6">
        <f>ABS(Solieusap!F266)</f>
        <v>4.48E-2</v>
      </c>
      <c r="G266" s="6">
        <f>ABS(Solieusap!G266)</f>
        <v>0.22739999999999999</v>
      </c>
      <c r="H266" s="6">
        <f>ABS(Solieusap!H266)</f>
        <v>2.9E-4</v>
      </c>
      <c r="I266" s="6">
        <f>ABS(Solieusap!I266)</f>
        <v>5.8E-4</v>
      </c>
      <c r="J266" s="6">
        <f>ABS(Solieusap!J266)</f>
        <v>2.3570000000000001E-2</v>
      </c>
      <c r="K266" s="6">
        <f t="shared" si="8"/>
        <v>17.5197</v>
      </c>
      <c r="L266" s="6">
        <f t="shared" si="9"/>
        <v>5.8E-4</v>
      </c>
    </row>
    <row r="267" spans="1:12" ht="16.5" customHeight="1" x14ac:dyDescent="0.35">
      <c r="A267" s="9" t="str">
        <f>Solieusap!A267</f>
        <v>224</v>
      </c>
      <c r="B267" s="9">
        <f>Solieusap!B267</f>
        <v>2.7</v>
      </c>
      <c r="C267" s="9" t="str">
        <f>Solieusap!C267</f>
        <v>DEAD1</v>
      </c>
      <c r="D267" s="9" t="str">
        <f>Solieusap!D267</f>
        <v>LinStatic</v>
      </c>
      <c r="E267" s="6">
        <f>ABS(Solieusap!E267)</f>
        <v>17.371200000000002</v>
      </c>
      <c r="F267" s="6">
        <f>ABS(Solieusap!F267)</f>
        <v>4.48E-2</v>
      </c>
      <c r="G267" s="6">
        <f>ABS(Solieusap!G267)</f>
        <v>0.22739999999999999</v>
      </c>
      <c r="H267" s="6">
        <f>ABS(Solieusap!H267)</f>
        <v>2.9E-4</v>
      </c>
      <c r="I267" s="6">
        <f>ABS(Solieusap!I267)</f>
        <v>0.30764000000000002</v>
      </c>
      <c r="J267" s="6">
        <f>ABS(Solieusap!J267)</f>
        <v>8.4029999999999994E-2</v>
      </c>
      <c r="K267" s="6">
        <f t="shared" si="8"/>
        <v>17.371200000000002</v>
      </c>
      <c r="L267" s="6">
        <f t="shared" si="9"/>
        <v>0.30764000000000002</v>
      </c>
    </row>
    <row r="268" spans="1:12" ht="16.5" customHeight="1" x14ac:dyDescent="0.35">
      <c r="A268" s="9" t="str">
        <f>Solieusap!A268</f>
        <v>225</v>
      </c>
      <c r="B268" s="9">
        <f>Solieusap!B268</f>
        <v>0</v>
      </c>
      <c r="C268" s="9" t="str">
        <f>Solieusap!C268</f>
        <v>DEAD1</v>
      </c>
      <c r="D268" s="9" t="str">
        <f>Solieusap!D268</f>
        <v>LinStatic</v>
      </c>
      <c r="E268" s="6">
        <f>ABS(Solieusap!E268)</f>
        <v>13.542199999999999</v>
      </c>
      <c r="F268" s="6">
        <f>ABS(Solieusap!F268)</f>
        <v>6.8599999999999994E-2</v>
      </c>
      <c r="G268" s="6">
        <f>ABS(Solieusap!G268)</f>
        <v>5.3E-3</v>
      </c>
      <c r="H268" s="6">
        <f>ABS(Solieusap!H268)</f>
        <v>2.4000000000000001E-4</v>
      </c>
      <c r="I268" s="6">
        <f>ABS(Solieusap!I268)</f>
        <v>4.2100000000000002E-3</v>
      </c>
      <c r="J268" s="6">
        <f>ABS(Solieusap!J268)</f>
        <v>0.11898</v>
      </c>
      <c r="K268" s="6">
        <f t="shared" si="8"/>
        <v>13.542199999999999</v>
      </c>
      <c r="L268" s="6">
        <f t="shared" si="9"/>
        <v>4.2100000000000002E-3</v>
      </c>
    </row>
    <row r="269" spans="1:12" ht="16.5" customHeight="1" x14ac:dyDescent="0.35">
      <c r="A269" s="9" t="str">
        <f>Solieusap!A269</f>
        <v>225</v>
      </c>
      <c r="B269" s="9">
        <f>Solieusap!B269</f>
        <v>1.8</v>
      </c>
      <c r="C269" s="9" t="str">
        <f>Solieusap!C269</f>
        <v>DEAD1</v>
      </c>
      <c r="D269" s="9" t="str">
        <f>Solieusap!D269</f>
        <v>LinStatic</v>
      </c>
      <c r="E269" s="6">
        <f>ABS(Solieusap!E269)</f>
        <v>13.344200000000001</v>
      </c>
      <c r="F269" s="6">
        <f>ABS(Solieusap!F269)</f>
        <v>6.8599999999999994E-2</v>
      </c>
      <c r="G269" s="6">
        <f>ABS(Solieusap!G269)</f>
        <v>5.3E-3</v>
      </c>
      <c r="H269" s="6">
        <f>ABS(Solieusap!H269)</f>
        <v>2.4000000000000001E-4</v>
      </c>
      <c r="I269" s="6">
        <f>ABS(Solieusap!I269)</f>
        <v>5.3699999999999998E-3</v>
      </c>
      <c r="J269" s="6">
        <f>ABS(Solieusap!J269)</f>
        <v>4.4099999999999999E-3</v>
      </c>
      <c r="K269" s="6">
        <f t="shared" si="8"/>
        <v>13.344200000000001</v>
      </c>
      <c r="L269" s="6">
        <f t="shared" si="9"/>
        <v>5.3699999999999998E-3</v>
      </c>
    </row>
    <row r="270" spans="1:12" ht="16.5" customHeight="1" x14ac:dyDescent="0.35">
      <c r="A270" s="9" t="str">
        <f>Solieusap!A270</f>
        <v>225</v>
      </c>
      <c r="B270" s="9">
        <f>Solieusap!B270</f>
        <v>3.6</v>
      </c>
      <c r="C270" s="9" t="str">
        <f>Solieusap!C270</f>
        <v>DEAD1</v>
      </c>
      <c r="D270" s="9" t="str">
        <f>Solieusap!D270</f>
        <v>LinStatic</v>
      </c>
      <c r="E270" s="6">
        <f>ABS(Solieusap!E270)</f>
        <v>13.1462</v>
      </c>
      <c r="F270" s="6">
        <f>ABS(Solieusap!F270)</f>
        <v>6.8599999999999994E-2</v>
      </c>
      <c r="G270" s="6">
        <f>ABS(Solieusap!G270)</f>
        <v>5.3E-3</v>
      </c>
      <c r="H270" s="6">
        <f>ABS(Solieusap!H270)</f>
        <v>2.4000000000000001E-4</v>
      </c>
      <c r="I270" s="6">
        <f>ABS(Solieusap!I270)</f>
        <v>1.495E-2</v>
      </c>
      <c r="J270" s="6">
        <f>ABS(Solieusap!J270)</f>
        <v>0.12781000000000001</v>
      </c>
      <c r="K270" s="6">
        <f t="shared" si="8"/>
        <v>13.1462</v>
      </c>
      <c r="L270" s="6">
        <f t="shared" si="9"/>
        <v>1.495E-2</v>
      </c>
    </row>
    <row r="271" spans="1:12" ht="16.5" customHeight="1" x14ac:dyDescent="0.35">
      <c r="A271" s="9" t="str">
        <f>Solieusap!A271</f>
        <v>226</v>
      </c>
      <c r="B271" s="9">
        <f>Solieusap!B271</f>
        <v>0</v>
      </c>
      <c r="C271" s="9" t="str">
        <f>Solieusap!C271</f>
        <v>DEAD1</v>
      </c>
      <c r="D271" s="9" t="str">
        <f>Solieusap!D271</f>
        <v>LinStatic</v>
      </c>
      <c r="E271" s="6">
        <f>ABS(Solieusap!E271)</f>
        <v>9.4684000000000008</v>
      </c>
      <c r="F271" s="6">
        <f>ABS(Solieusap!F271)</f>
        <v>0.1153</v>
      </c>
      <c r="G271" s="6">
        <f>ABS(Solieusap!G271)</f>
        <v>4.3499999999999997E-2</v>
      </c>
      <c r="H271" s="6">
        <f>ABS(Solieusap!H271)</f>
        <v>4.0499999999999998E-3</v>
      </c>
      <c r="I271" s="6">
        <f>ABS(Solieusap!I271)</f>
        <v>7.5939999999999994E-2</v>
      </c>
      <c r="J271" s="6">
        <f>ABS(Solieusap!J271)</f>
        <v>0.19716</v>
      </c>
      <c r="K271" s="6">
        <f t="shared" si="8"/>
        <v>9.4684000000000008</v>
      </c>
      <c r="L271" s="6">
        <f t="shared" si="9"/>
        <v>7.5939999999999994E-2</v>
      </c>
    </row>
    <row r="272" spans="1:12" ht="16.5" customHeight="1" x14ac:dyDescent="0.35">
      <c r="A272" s="9" t="str">
        <f>Solieusap!A272</f>
        <v>226</v>
      </c>
      <c r="B272" s="9">
        <f>Solieusap!B272</f>
        <v>1.8</v>
      </c>
      <c r="C272" s="9" t="str">
        <f>Solieusap!C272</f>
        <v>DEAD1</v>
      </c>
      <c r="D272" s="9" t="str">
        <f>Solieusap!D272</f>
        <v>LinStatic</v>
      </c>
      <c r="E272" s="6">
        <f>ABS(Solieusap!E272)</f>
        <v>9.2704000000000004</v>
      </c>
      <c r="F272" s="6">
        <f>ABS(Solieusap!F272)</f>
        <v>0.1153</v>
      </c>
      <c r="G272" s="6">
        <f>ABS(Solieusap!G272)</f>
        <v>4.3499999999999997E-2</v>
      </c>
      <c r="H272" s="6">
        <f>ABS(Solieusap!H272)</f>
        <v>4.0499999999999998E-3</v>
      </c>
      <c r="I272" s="6">
        <f>ABS(Solieusap!I272)</f>
        <v>2.3400000000000001E-3</v>
      </c>
      <c r="J272" s="6">
        <f>ABS(Solieusap!J272)</f>
        <v>1.043E-2</v>
      </c>
      <c r="K272" s="6">
        <f t="shared" si="8"/>
        <v>9.2704000000000004</v>
      </c>
      <c r="L272" s="6">
        <f t="shared" si="9"/>
        <v>2.3400000000000001E-3</v>
      </c>
    </row>
    <row r="273" spans="1:12" ht="16.5" customHeight="1" x14ac:dyDescent="0.35">
      <c r="A273" s="9" t="str">
        <f>Solieusap!A273</f>
        <v>226</v>
      </c>
      <c r="B273" s="9">
        <f>Solieusap!B273</f>
        <v>3.6</v>
      </c>
      <c r="C273" s="9" t="str">
        <f>Solieusap!C273</f>
        <v>DEAD1</v>
      </c>
      <c r="D273" s="9" t="str">
        <f>Solieusap!D273</f>
        <v>LinStatic</v>
      </c>
      <c r="E273" s="6">
        <f>ABS(Solieusap!E273)</f>
        <v>9.0724</v>
      </c>
      <c r="F273" s="6">
        <f>ABS(Solieusap!F273)</f>
        <v>0.1153</v>
      </c>
      <c r="G273" s="6">
        <f>ABS(Solieusap!G273)</f>
        <v>4.3499999999999997E-2</v>
      </c>
      <c r="H273" s="6">
        <f>ABS(Solieusap!H273)</f>
        <v>4.0499999999999998E-3</v>
      </c>
      <c r="I273" s="6">
        <f>ABS(Solieusap!I273)</f>
        <v>8.0610000000000001E-2</v>
      </c>
      <c r="J273" s="6">
        <f>ABS(Solieusap!J273)</f>
        <v>0.21801999999999999</v>
      </c>
      <c r="K273" s="6">
        <f t="shared" si="8"/>
        <v>9.0724</v>
      </c>
      <c r="L273" s="6">
        <f t="shared" si="9"/>
        <v>8.0610000000000001E-2</v>
      </c>
    </row>
    <row r="274" spans="1:12" ht="16.5" customHeight="1" x14ac:dyDescent="0.35">
      <c r="A274" s="9" t="str">
        <f>Solieusap!A274</f>
        <v>227</v>
      </c>
      <c r="B274" s="9">
        <f>Solieusap!B274</f>
        <v>0</v>
      </c>
      <c r="C274" s="9" t="str">
        <f>Solieusap!C274</f>
        <v>DEAD1</v>
      </c>
      <c r="D274" s="9" t="str">
        <f>Solieusap!D274</f>
        <v>LinStatic</v>
      </c>
      <c r="E274" s="6">
        <f>ABS(Solieusap!E274)</f>
        <v>11.5923</v>
      </c>
      <c r="F274" s="6">
        <f>ABS(Solieusap!F274)</f>
        <v>2.75E-2</v>
      </c>
      <c r="G274" s="6">
        <f>ABS(Solieusap!G274)</f>
        <v>0.2356</v>
      </c>
      <c r="H274" s="6">
        <f>ABS(Solieusap!H274)</f>
        <v>8.9999999999999998E-4</v>
      </c>
      <c r="I274" s="6">
        <f>ABS(Solieusap!I274)</f>
        <v>0.31589</v>
      </c>
      <c r="J274" s="6">
        <f>ABS(Solieusap!J274)</f>
        <v>2.7230000000000001E-2</v>
      </c>
      <c r="K274" s="6">
        <f t="shared" si="8"/>
        <v>11.5923</v>
      </c>
      <c r="L274" s="6">
        <f t="shared" si="9"/>
        <v>0.31589</v>
      </c>
    </row>
    <row r="275" spans="1:12" ht="16.5" customHeight="1" x14ac:dyDescent="0.35">
      <c r="A275" s="9" t="str">
        <f>Solieusap!A275</f>
        <v>227</v>
      </c>
      <c r="B275" s="9">
        <f>Solieusap!B275</f>
        <v>1.35</v>
      </c>
      <c r="C275" s="9" t="str">
        <f>Solieusap!C275</f>
        <v>DEAD1</v>
      </c>
      <c r="D275" s="9" t="str">
        <f>Solieusap!D275</f>
        <v>LinStatic</v>
      </c>
      <c r="E275" s="6">
        <f>ABS(Solieusap!E275)</f>
        <v>11.4438</v>
      </c>
      <c r="F275" s="6">
        <f>ABS(Solieusap!F275)</f>
        <v>2.75E-2</v>
      </c>
      <c r="G275" s="6">
        <f>ABS(Solieusap!G275)</f>
        <v>0.2356</v>
      </c>
      <c r="H275" s="6">
        <f>ABS(Solieusap!H275)</f>
        <v>8.9999999999999998E-4</v>
      </c>
      <c r="I275" s="6">
        <f>ABS(Solieusap!I275)</f>
        <v>2.16E-3</v>
      </c>
      <c r="J275" s="6">
        <f>ABS(Solieusap!J275)</f>
        <v>9.9600000000000001E-3</v>
      </c>
      <c r="K275" s="6">
        <f t="shared" si="8"/>
        <v>11.4438</v>
      </c>
      <c r="L275" s="6">
        <f t="shared" si="9"/>
        <v>2.16E-3</v>
      </c>
    </row>
    <row r="276" spans="1:12" ht="16.5" customHeight="1" x14ac:dyDescent="0.35">
      <c r="A276" s="9" t="str">
        <f>Solieusap!A276</f>
        <v>227</v>
      </c>
      <c r="B276" s="9">
        <f>Solieusap!B276</f>
        <v>2.7</v>
      </c>
      <c r="C276" s="9" t="str">
        <f>Solieusap!C276</f>
        <v>DEAD1</v>
      </c>
      <c r="D276" s="9" t="str">
        <f>Solieusap!D276</f>
        <v>LinStatic</v>
      </c>
      <c r="E276" s="6">
        <f>ABS(Solieusap!E276)</f>
        <v>11.295299999999999</v>
      </c>
      <c r="F276" s="6">
        <f>ABS(Solieusap!F276)</f>
        <v>2.75E-2</v>
      </c>
      <c r="G276" s="6">
        <f>ABS(Solieusap!G276)</f>
        <v>0.2356</v>
      </c>
      <c r="H276" s="6">
        <f>ABS(Solieusap!H276)</f>
        <v>8.9999999999999998E-4</v>
      </c>
      <c r="I276" s="6">
        <f>ABS(Solieusap!I276)</f>
        <v>0.32022</v>
      </c>
      <c r="J276" s="6">
        <f>ABS(Solieusap!J276)</f>
        <v>4.7140000000000001E-2</v>
      </c>
      <c r="K276" s="6">
        <f t="shared" si="8"/>
        <v>11.295299999999999</v>
      </c>
      <c r="L276" s="6">
        <f t="shared" si="9"/>
        <v>0.32022</v>
      </c>
    </row>
    <row r="277" spans="1:12" ht="16.5" customHeight="1" x14ac:dyDescent="0.35">
      <c r="A277" s="9" t="str">
        <f>Solieusap!A277</f>
        <v>228</v>
      </c>
      <c r="B277" s="9">
        <f>Solieusap!B277</f>
        <v>0</v>
      </c>
      <c r="C277" s="9" t="str">
        <f>Solieusap!C277</f>
        <v>DEAD1</v>
      </c>
      <c r="D277" s="9" t="str">
        <f>Solieusap!D277</f>
        <v>LinStatic</v>
      </c>
      <c r="E277" s="6">
        <f>ABS(Solieusap!E277)</f>
        <v>7.6927000000000003</v>
      </c>
      <c r="F277" s="6">
        <f>ABS(Solieusap!F277)</f>
        <v>1.6400000000000001E-2</v>
      </c>
      <c r="G277" s="6">
        <f>ABS(Solieusap!G277)</f>
        <v>1.3599999999999999E-2</v>
      </c>
      <c r="H277" s="6">
        <f>ABS(Solieusap!H277)</f>
        <v>6.6E-4</v>
      </c>
      <c r="I277" s="6">
        <f>ABS(Solieusap!I277)</f>
        <v>1.521E-2</v>
      </c>
      <c r="J277" s="6">
        <f>ABS(Solieusap!J277)</f>
        <v>3.304E-2</v>
      </c>
      <c r="K277" s="6">
        <f t="shared" si="8"/>
        <v>7.6927000000000003</v>
      </c>
      <c r="L277" s="6">
        <f t="shared" si="9"/>
        <v>1.521E-2</v>
      </c>
    </row>
    <row r="278" spans="1:12" ht="16.5" customHeight="1" x14ac:dyDescent="0.35">
      <c r="A278" s="9" t="str">
        <f>Solieusap!A278</f>
        <v>228</v>
      </c>
      <c r="B278" s="9">
        <f>Solieusap!B278</f>
        <v>1.8</v>
      </c>
      <c r="C278" s="9" t="str">
        <f>Solieusap!C278</f>
        <v>DEAD1</v>
      </c>
      <c r="D278" s="9" t="str">
        <f>Solieusap!D278</f>
        <v>LinStatic</v>
      </c>
      <c r="E278" s="6">
        <f>ABS(Solieusap!E278)</f>
        <v>7.4946999999999999</v>
      </c>
      <c r="F278" s="6">
        <f>ABS(Solieusap!F278)</f>
        <v>1.6400000000000001E-2</v>
      </c>
      <c r="G278" s="6">
        <f>ABS(Solieusap!G278)</f>
        <v>1.3599999999999999E-2</v>
      </c>
      <c r="H278" s="6">
        <f>ABS(Solieusap!H278)</f>
        <v>6.6E-4</v>
      </c>
      <c r="I278" s="6">
        <f>ABS(Solieusap!I278)</f>
        <v>9.2099999999999994E-3</v>
      </c>
      <c r="J278" s="6">
        <f>ABS(Solieusap!J278)</f>
        <v>3.6099999999999999E-3</v>
      </c>
      <c r="K278" s="6">
        <f t="shared" si="8"/>
        <v>7.4946999999999999</v>
      </c>
      <c r="L278" s="6">
        <f t="shared" si="9"/>
        <v>9.2099999999999994E-3</v>
      </c>
    </row>
    <row r="279" spans="1:12" ht="16.5" customHeight="1" x14ac:dyDescent="0.35">
      <c r="A279" s="9" t="str">
        <f>Solieusap!A279</f>
        <v>228</v>
      </c>
      <c r="B279" s="9">
        <f>Solieusap!B279</f>
        <v>3.6</v>
      </c>
      <c r="C279" s="9" t="str">
        <f>Solieusap!C279</f>
        <v>DEAD1</v>
      </c>
      <c r="D279" s="9" t="str">
        <f>Solieusap!D279</f>
        <v>LinStatic</v>
      </c>
      <c r="E279" s="6">
        <f>ABS(Solieusap!E279)</f>
        <v>7.2967000000000004</v>
      </c>
      <c r="F279" s="6">
        <f>ABS(Solieusap!F279)</f>
        <v>1.6400000000000001E-2</v>
      </c>
      <c r="G279" s="6">
        <f>ABS(Solieusap!G279)</f>
        <v>1.3599999999999999E-2</v>
      </c>
      <c r="H279" s="6">
        <f>ABS(Solieusap!H279)</f>
        <v>6.6E-4</v>
      </c>
      <c r="I279" s="6">
        <f>ABS(Solieusap!I279)</f>
        <v>3.3619999999999997E-2</v>
      </c>
      <c r="J279" s="6">
        <f>ABS(Solieusap!J279)</f>
        <v>2.5829999999999999E-2</v>
      </c>
      <c r="K279" s="6">
        <f t="shared" si="8"/>
        <v>7.2967000000000004</v>
      </c>
      <c r="L279" s="6">
        <f t="shared" si="9"/>
        <v>3.3619999999999997E-2</v>
      </c>
    </row>
    <row r="280" spans="1:12" ht="16.5" customHeight="1" x14ac:dyDescent="0.35">
      <c r="A280" s="9" t="str">
        <f>Solieusap!A280</f>
        <v>229</v>
      </c>
      <c r="B280" s="9">
        <f>Solieusap!B280</f>
        <v>0</v>
      </c>
      <c r="C280" s="9" t="str">
        <f>Solieusap!C280</f>
        <v>DEAD1</v>
      </c>
      <c r="D280" s="9" t="str">
        <f>Solieusap!D280</f>
        <v>LinStatic</v>
      </c>
      <c r="E280" s="6">
        <f>ABS(Solieusap!E280)</f>
        <v>3.7035999999999998</v>
      </c>
      <c r="F280" s="6">
        <f>ABS(Solieusap!F280)</f>
        <v>7.7999999999999996E-3</v>
      </c>
      <c r="G280" s="6">
        <f>ABS(Solieusap!G280)</f>
        <v>2.7099999999999999E-2</v>
      </c>
      <c r="H280" s="6">
        <f>ABS(Solieusap!H280)</f>
        <v>7.1799999999999998E-3</v>
      </c>
      <c r="I280" s="6">
        <f>ABS(Solieusap!I280)</f>
        <v>4.648E-2</v>
      </c>
      <c r="J280" s="6">
        <f>ABS(Solieusap!J280)</f>
        <v>1.3899999999999999E-2</v>
      </c>
      <c r="K280" s="6">
        <f t="shared" si="8"/>
        <v>3.7035999999999998</v>
      </c>
      <c r="L280" s="6">
        <f t="shared" si="9"/>
        <v>4.648E-2</v>
      </c>
    </row>
    <row r="281" spans="1:12" ht="16.5" customHeight="1" x14ac:dyDescent="0.35">
      <c r="A281" s="9" t="str">
        <f>Solieusap!A281</f>
        <v>229</v>
      </c>
      <c r="B281" s="9">
        <f>Solieusap!B281</f>
        <v>1.8</v>
      </c>
      <c r="C281" s="9" t="str">
        <f>Solieusap!C281</f>
        <v>DEAD1</v>
      </c>
      <c r="D281" s="9" t="str">
        <f>Solieusap!D281</f>
        <v>LinStatic</v>
      </c>
      <c r="E281" s="6">
        <f>ABS(Solieusap!E281)</f>
        <v>3.5055999999999998</v>
      </c>
      <c r="F281" s="6">
        <f>ABS(Solieusap!F281)</f>
        <v>7.7999999999999996E-3</v>
      </c>
      <c r="G281" s="6">
        <f>ABS(Solieusap!G281)</f>
        <v>2.7099999999999999E-2</v>
      </c>
      <c r="H281" s="6">
        <f>ABS(Solieusap!H281)</f>
        <v>7.1799999999999998E-3</v>
      </c>
      <c r="I281" s="6">
        <f>ABS(Solieusap!I281)</f>
        <v>2.2499999999999998E-3</v>
      </c>
      <c r="J281" s="6">
        <f>ABS(Solieusap!J281)</f>
        <v>1.3999999999999999E-4</v>
      </c>
      <c r="K281" s="6">
        <f t="shared" si="8"/>
        <v>3.5055999999999998</v>
      </c>
      <c r="L281" s="6">
        <f t="shared" si="9"/>
        <v>2.2499999999999998E-3</v>
      </c>
    </row>
    <row r="282" spans="1:12" ht="16.5" customHeight="1" x14ac:dyDescent="0.35">
      <c r="A282" s="9" t="str">
        <f>Solieusap!A282</f>
        <v>229</v>
      </c>
      <c r="B282" s="9">
        <f>Solieusap!B282</f>
        <v>3.6</v>
      </c>
      <c r="C282" s="9" t="str">
        <f>Solieusap!C282</f>
        <v>DEAD1</v>
      </c>
      <c r="D282" s="9" t="str">
        <f>Solieusap!D282</f>
        <v>LinStatic</v>
      </c>
      <c r="E282" s="6">
        <f>ABS(Solieusap!E282)</f>
        <v>3.3075999999999999</v>
      </c>
      <c r="F282" s="6">
        <f>ABS(Solieusap!F282)</f>
        <v>7.7999999999999996E-3</v>
      </c>
      <c r="G282" s="6">
        <f>ABS(Solieusap!G282)</f>
        <v>2.7099999999999999E-2</v>
      </c>
      <c r="H282" s="6">
        <f>ABS(Solieusap!H282)</f>
        <v>7.1799999999999998E-3</v>
      </c>
      <c r="I282" s="6">
        <f>ABS(Solieusap!I282)</f>
        <v>5.0970000000000001E-2</v>
      </c>
      <c r="J282" s="6">
        <f>ABS(Solieusap!J282)</f>
        <v>1.4189999999999999E-2</v>
      </c>
      <c r="K282" s="6">
        <f t="shared" si="8"/>
        <v>3.3075999999999999</v>
      </c>
      <c r="L282" s="6">
        <f t="shared" si="9"/>
        <v>5.0970000000000001E-2</v>
      </c>
    </row>
    <row r="283" spans="1:12" ht="16.5" customHeight="1" x14ac:dyDescent="0.35">
      <c r="A283" s="9" t="str">
        <f>Solieusap!A283</f>
        <v>230</v>
      </c>
      <c r="B283" s="9">
        <f>Solieusap!B283</f>
        <v>0</v>
      </c>
      <c r="C283" s="9" t="str">
        <f>Solieusap!C283</f>
        <v>DEAD1</v>
      </c>
      <c r="D283" s="9" t="str">
        <f>Solieusap!D283</f>
        <v>LinStatic</v>
      </c>
      <c r="E283" s="6">
        <f>ABS(Solieusap!E283)</f>
        <v>11.8089</v>
      </c>
      <c r="F283" s="6">
        <f>ABS(Solieusap!F283)</f>
        <v>1.9099999999999999E-2</v>
      </c>
      <c r="G283" s="6">
        <f>ABS(Solieusap!G283)</f>
        <v>0.23960000000000001</v>
      </c>
      <c r="H283" s="6">
        <f>ABS(Solieusap!H283)</f>
        <v>1.4999999999999999E-4</v>
      </c>
      <c r="I283" s="6">
        <f>ABS(Solieusap!I283)</f>
        <v>0.32223000000000002</v>
      </c>
      <c r="J283" s="6">
        <f>ABS(Solieusap!J283)</f>
        <v>1.6160000000000001E-2</v>
      </c>
      <c r="K283" s="6">
        <f t="shared" si="8"/>
        <v>11.8089</v>
      </c>
      <c r="L283" s="6">
        <f t="shared" si="9"/>
        <v>0.32223000000000002</v>
      </c>
    </row>
    <row r="284" spans="1:12" ht="16.5" customHeight="1" x14ac:dyDescent="0.35">
      <c r="A284" s="9" t="str">
        <f>Solieusap!A284</f>
        <v>230</v>
      </c>
      <c r="B284" s="9">
        <f>Solieusap!B284</f>
        <v>1.35</v>
      </c>
      <c r="C284" s="9" t="str">
        <f>Solieusap!C284</f>
        <v>DEAD1</v>
      </c>
      <c r="D284" s="9" t="str">
        <f>Solieusap!D284</f>
        <v>LinStatic</v>
      </c>
      <c r="E284" s="6">
        <f>ABS(Solieusap!E284)</f>
        <v>11.660399999999999</v>
      </c>
      <c r="F284" s="6">
        <f>ABS(Solieusap!F284)</f>
        <v>1.9099999999999999E-2</v>
      </c>
      <c r="G284" s="6">
        <f>ABS(Solieusap!G284)</f>
        <v>0.23960000000000001</v>
      </c>
      <c r="H284" s="6">
        <f>ABS(Solieusap!H284)</f>
        <v>1.4999999999999999E-4</v>
      </c>
      <c r="I284" s="6">
        <f>ABS(Solieusap!I284)</f>
        <v>1.1900000000000001E-3</v>
      </c>
      <c r="J284" s="6">
        <f>ABS(Solieusap!J284)</f>
        <v>9.6600000000000002E-3</v>
      </c>
      <c r="K284" s="6">
        <f t="shared" si="8"/>
        <v>11.660399999999999</v>
      </c>
      <c r="L284" s="6">
        <f t="shared" si="9"/>
        <v>1.1900000000000001E-3</v>
      </c>
    </row>
    <row r="285" spans="1:12" ht="16.5" customHeight="1" x14ac:dyDescent="0.35">
      <c r="A285" s="9" t="str">
        <f>Solieusap!A285</f>
        <v>230</v>
      </c>
      <c r="B285" s="9">
        <f>Solieusap!B285</f>
        <v>2.7</v>
      </c>
      <c r="C285" s="9" t="str">
        <f>Solieusap!C285</f>
        <v>DEAD1</v>
      </c>
      <c r="D285" s="9" t="str">
        <f>Solieusap!D285</f>
        <v>LinStatic</v>
      </c>
      <c r="E285" s="6">
        <f>ABS(Solieusap!E285)</f>
        <v>11.511900000000001</v>
      </c>
      <c r="F285" s="6">
        <f>ABS(Solieusap!F285)</f>
        <v>1.9099999999999999E-2</v>
      </c>
      <c r="G285" s="6">
        <f>ABS(Solieusap!G285)</f>
        <v>0.23960000000000001</v>
      </c>
      <c r="H285" s="6">
        <f>ABS(Solieusap!H285)</f>
        <v>1.4999999999999999E-4</v>
      </c>
      <c r="I285" s="6">
        <f>ABS(Solieusap!I285)</f>
        <v>0.32461000000000001</v>
      </c>
      <c r="J285" s="6">
        <f>ABS(Solieusap!J285)</f>
        <v>3.5490000000000001E-2</v>
      </c>
      <c r="K285" s="6">
        <f t="shared" si="8"/>
        <v>11.511900000000001</v>
      </c>
      <c r="L285" s="6">
        <f t="shared" si="9"/>
        <v>0.32461000000000001</v>
      </c>
    </row>
    <row r="286" spans="1:12" ht="16.5" customHeight="1" x14ac:dyDescent="0.35">
      <c r="A286" s="9" t="str">
        <f>Solieusap!A286</f>
        <v>231</v>
      </c>
      <c r="B286" s="9">
        <f>Solieusap!B286</f>
        <v>0</v>
      </c>
      <c r="C286" s="9" t="str">
        <f>Solieusap!C286</f>
        <v>DEAD1</v>
      </c>
      <c r="D286" s="9" t="str">
        <f>Solieusap!D286</f>
        <v>LinStatic</v>
      </c>
      <c r="E286" s="6">
        <f>ABS(Solieusap!E286)</f>
        <v>7.5536000000000003</v>
      </c>
      <c r="F286" s="6">
        <f>ABS(Solieusap!F286)</f>
        <v>2.1999999999999999E-2</v>
      </c>
      <c r="G286" s="6">
        <f>ABS(Solieusap!G286)</f>
        <v>1.2999999999999999E-2</v>
      </c>
      <c r="H286" s="6">
        <f>ABS(Solieusap!H286)</f>
        <v>1.3999999999999999E-4</v>
      </c>
      <c r="I286" s="6">
        <f>ABS(Solieusap!I286)</f>
        <v>1.1599999999999999E-2</v>
      </c>
      <c r="J286" s="6">
        <f>ABS(Solieusap!J286)</f>
        <v>4.1099999999999998E-2</v>
      </c>
      <c r="K286" s="6">
        <f t="shared" si="8"/>
        <v>7.5536000000000003</v>
      </c>
      <c r="L286" s="6">
        <f t="shared" si="9"/>
        <v>1.1599999999999999E-2</v>
      </c>
    </row>
    <row r="287" spans="1:12" ht="16.5" customHeight="1" x14ac:dyDescent="0.35">
      <c r="A287" s="9" t="str">
        <f>Solieusap!A287</f>
        <v>231</v>
      </c>
      <c r="B287" s="9">
        <f>Solieusap!B287</f>
        <v>1.8</v>
      </c>
      <c r="C287" s="9" t="str">
        <f>Solieusap!C287</f>
        <v>DEAD1</v>
      </c>
      <c r="D287" s="9" t="str">
        <f>Solieusap!D287</f>
        <v>LinStatic</v>
      </c>
      <c r="E287" s="6">
        <f>ABS(Solieusap!E287)</f>
        <v>7.3555999999999999</v>
      </c>
      <c r="F287" s="6">
        <f>ABS(Solieusap!F287)</f>
        <v>2.1999999999999999E-2</v>
      </c>
      <c r="G287" s="6">
        <f>ABS(Solieusap!G287)</f>
        <v>1.2999999999999999E-2</v>
      </c>
      <c r="H287" s="6">
        <f>ABS(Solieusap!H287)</f>
        <v>1.3999999999999999E-4</v>
      </c>
      <c r="I287" s="6">
        <f>ABS(Solieusap!I287)</f>
        <v>1.18E-2</v>
      </c>
      <c r="J287" s="6">
        <f>ABS(Solieusap!J287)</f>
        <v>1.5399999999999999E-3</v>
      </c>
      <c r="K287" s="6">
        <f t="shared" si="8"/>
        <v>7.3555999999999999</v>
      </c>
      <c r="L287" s="6">
        <f t="shared" si="9"/>
        <v>1.18E-2</v>
      </c>
    </row>
    <row r="288" spans="1:12" ht="16.5" customHeight="1" x14ac:dyDescent="0.35">
      <c r="A288" s="9" t="str">
        <f>Solieusap!A288</f>
        <v>231</v>
      </c>
      <c r="B288" s="9">
        <f>Solieusap!B288</f>
        <v>3.6</v>
      </c>
      <c r="C288" s="9" t="str">
        <f>Solieusap!C288</f>
        <v>DEAD1</v>
      </c>
      <c r="D288" s="9" t="str">
        <f>Solieusap!D288</f>
        <v>LinStatic</v>
      </c>
      <c r="E288" s="6">
        <f>ABS(Solieusap!E288)</f>
        <v>7.1576000000000004</v>
      </c>
      <c r="F288" s="6">
        <f>ABS(Solieusap!F288)</f>
        <v>2.1999999999999999E-2</v>
      </c>
      <c r="G288" s="6">
        <f>ABS(Solieusap!G288)</f>
        <v>1.2999999999999999E-2</v>
      </c>
      <c r="H288" s="6">
        <f>ABS(Solieusap!H288)</f>
        <v>1.3999999999999999E-4</v>
      </c>
      <c r="I288" s="6">
        <f>ABS(Solieusap!I288)</f>
        <v>3.5209999999999998E-2</v>
      </c>
      <c r="J288" s="6">
        <f>ABS(Solieusap!J288)</f>
        <v>3.8019999999999998E-2</v>
      </c>
      <c r="K288" s="6">
        <f t="shared" si="8"/>
        <v>7.1576000000000004</v>
      </c>
      <c r="L288" s="6">
        <f t="shared" si="9"/>
        <v>3.5209999999999998E-2</v>
      </c>
    </row>
    <row r="289" spans="1:12" ht="16.5" customHeight="1" x14ac:dyDescent="0.35">
      <c r="A289" s="9" t="str">
        <f>Solieusap!A289</f>
        <v>232</v>
      </c>
      <c r="B289" s="9">
        <f>Solieusap!B289</f>
        <v>0</v>
      </c>
      <c r="C289" s="9" t="str">
        <f>Solieusap!C289</f>
        <v>DEAD1</v>
      </c>
      <c r="D289" s="9" t="str">
        <f>Solieusap!D289</f>
        <v>LinStatic</v>
      </c>
      <c r="E289" s="6">
        <f>ABS(Solieusap!E289)</f>
        <v>3.2833999999999999</v>
      </c>
      <c r="F289" s="6">
        <f>ABS(Solieusap!F289)</f>
        <v>3.3799999999999997E-2</v>
      </c>
      <c r="G289" s="6">
        <f>ABS(Solieusap!G289)</f>
        <v>2.6800000000000001E-2</v>
      </c>
      <c r="H289" s="6">
        <f>ABS(Solieusap!H289)</f>
        <v>1.9000000000000001E-4</v>
      </c>
      <c r="I289" s="6">
        <f>ABS(Solieusap!I289)</f>
        <v>4.4139999999999999E-2</v>
      </c>
      <c r="J289" s="6">
        <f>ABS(Solieusap!J289)</f>
        <v>5.885E-2</v>
      </c>
      <c r="K289" s="6">
        <f t="shared" si="8"/>
        <v>3.2833999999999999</v>
      </c>
      <c r="L289" s="6">
        <f t="shared" si="9"/>
        <v>4.4139999999999999E-2</v>
      </c>
    </row>
    <row r="290" spans="1:12" ht="16.5" customHeight="1" x14ac:dyDescent="0.35">
      <c r="A290" s="9" t="str">
        <f>Solieusap!A290</f>
        <v>232</v>
      </c>
      <c r="B290" s="9">
        <f>Solieusap!B290</f>
        <v>1.8</v>
      </c>
      <c r="C290" s="9" t="str">
        <f>Solieusap!C290</f>
        <v>DEAD1</v>
      </c>
      <c r="D290" s="9" t="str">
        <f>Solieusap!D290</f>
        <v>LinStatic</v>
      </c>
      <c r="E290" s="6">
        <f>ABS(Solieusap!E290)</f>
        <v>3.0853999999999999</v>
      </c>
      <c r="F290" s="6">
        <f>ABS(Solieusap!F290)</f>
        <v>3.3799999999999997E-2</v>
      </c>
      <c r="G290" s="6">
        <f>ABS(Solieusap!G290)</f>
        <v>2.6800000000000001E-2</v>
      </c>
      <c r="H290" s="6">
        <f>ABS(Solieusap!H290)</f>
        <v>1.9000000000000001E-4</v>
      </c>
      <c r="I290" s="6">
        <f>ABS(Solieusap!I290)</f>
        <v>4.1700000000000001E-3</v>
      </c>
      <c r="J290" s="6">
        <f>ABS(Solieusap!J290)</f>
        <v>2.0200000000000001E-3</v>
      </c>
      <c r="K290" s="6">
        <f t="shared" si="8"/>
        <v>3.0853999999999999</v>
      </c>
      <c r="L290" s="6">
        <f t="shared" si="9"/>
        <v>4.1700000000000001E-3</v>
      </c>
    </row>
    <row r="291" spans="1:12" ht="16.5" customHeight="1" x14ac:dyDescent="0.35">
      <c r="A291" s="9" t="str">
        <f>Solieusap!A291</f>
        <v>232</v>
      </c>
      <c r="B291" s="9">
        <f>Solieusap!B291</f>
        <v>3.6</v>
      </c>
      <c r="C291" s="9" t="str">
        <f>Solieusap!C291</f>
        <v>DEAD1</v>
      </c>
      <c r="D291" s="9" t="str">
        <f>Solieusap!D291</f>
        <v>LinStatic</v>
      </c>
      <c r="E291" s="6">
        <f>ABS(Solieusap!E291)</f>
        <v>2.8874</v>
      </c>
      <c r="F291" s="6">
        <f>ABS(Solieusap!F291)</f>
        <v>3.3799999999999997E-2</v>
      </c>
      <c r="G291" s="6">
        <f>ABS(Solieusap!G291)</f>
        <v>2.6800000000000001E-2</v>
      </c>
      <c r="H291" s="6">
        <f>ABS(Solieusap!H291)</f>
        <v>1.9000000000000001E-4</v>
      </c>
      <c r="I291" s="6">
        <f>ABS(Solieusap!I291)</f>
        <v>5.2479999999999999E-2</v>
      </c>
      <c r="J291" s="6">
        <f>ABS(Solieusap!J291)</f>
        <v>6.2890000000000001E-2</v>
      </c>
      <c r="K291" s="6">
        <f t="shared" si="8"/>
        <v>2.8874</v>
      </c>
      <c r="L291" s="6">
        <f t="shared" si="9"/>
        <v>5.2479999999999999E-2</v>
      </c>
    </row>
    <row r="292" spans="1:12" ht="16.5" customHeight="1" x14ac:dyDescent="0.35">
      <c r="A292" s="9" t="str">
        <f>Solieusap!A292</f>
        <v>233</v>
      </c>
      <c r="B292" s="9">
        <f>Solieusap!B292</f>
        <v>0</v>
      </c>
      <c r="C292" s="9" t="str">
        <f>Solieusap!C292</f>
        <v>DEAD1</v>
      </c>
      <c r="D292" s="9" t="str">
        <f>Solieusap!D292</f>
        <v>LinStatic</v>
      </c>
      <c r="E292" s="6">
        <f>ABS(Solieusap!E292)</f>
        <v>11.8292</v>
      </c>
      <c r="F292" s="6">
        <f>ABS(Solieusap!F292)</f>
        <v>1.9400000000000001E-2</v>
      </c>
      <c r="G292" s="6">
        <f>ABS(Solieusap!G292)</f>
        <v>0.23960000000000001</v>
      </c>
      <c r="H292" s="6">
        <f>ABS(Solieusap!H292)</f>
        <v>1.7000000000000001E-4</v>
      </c>
      <c r="I292" s="6">
        <f>ABS(Solieusap!I292)</f>
        <v>0.32230999999999999</v>
      </c>
      <c r="J292" s="6">
        <f>ABS(Solieusap!J292)</f>
        <v>1.66E-2</v>
      </c>
      <c r="K292" s="6">
        <f t="shared" si="8"/>
        <v>11.8292</v>
      </c>
      <c r="L292" s="6">
        <f t="shared" si="9"/>
        <v>0.32230999999999999</v>
      </c>
    </row>
    <row r="293" spans="1:12" ht="16.5" customHeight="1" x14ac:dyDescent="0.35">
      <c r="A293" s="9" t="str">
        <f>Solieusap!A293</f>
        <v>233</v>
      </c>
      <c r="B293" s="9">
        <f>Solieusap!B293</f>
        <v>1.35</v>
      </c>
      <c r="C293" s="9" t="str">
        <f>Solieusap!C293</f>
        <v>DEAD1</v>
      </c>
      <c r="D293" s="9" t="str">
        <f>Solieusap!D293</f>
        <v>LinStatic</v>
      </c>
      <c r="E293" s="6">
        <f>ABS(Solieusap!E293)</f>
        <v>11.6807</v>
      </c>
      <c r="F293" s="6">
        <f>ABS(Solieusap!F293)</f>
        <v>1.9400000000000001E-2</v>
      </c>
      <c r="G293" s="6">
        <f>ABS(Solieusap!G293)</f>
        <v>0.23960000000000001</v>
      </c>
      <c r="H293" s="6">
        <f>ABS(Solieusap!H293)</f>
        <v>1.7000000000000001E-4</v>
      </c>
      <c r="I293" s="6">
        <f>ABS(Solieusap!I293)</f>
        <v>1.17E-3</v>
      </c>
      <c r="J293" s="6">
        <f>ABS(Solieusap!J293)</f>
        <v>9.6600000000000002E-3</v>
      </c>
      <c r="K293" s="6">
        <f t="shared" si="8"/>
        <v>11.6807</v>
      </c>
      <c r="L293" s="6">
        <f t="shared" si="9"/>
        <v>1.17E-3</v>
      </c>
    </row>
    <row r="294" spans="1:12" ht="16.5" customHeight="1" x14ac:dyDescent="0.35">
      <c r="A294" s="9" t="str">
        <f>Solieusap!A294</f>
        <v>233</v>
      </c>
      <c r="B294" s="9">
        <f>Solieusap!B294</f>
        <v>2.7</v>
      </c>
      <c r="C294" s="9" t="str">
        <f>Solieusap!C294</f>
        <v>DEAD1</v>
      </c>
      <c r="D294" s="9" t="str">
        <f>Solieusap!D294</f>
        <v>LinStatic</v>
      </c>
      <c r="E294" s="6">
        <f>ABS(Solieusap!E294)</f>
        <v>11.5322</v>
      </c>
      <c r="F294" s="6">
        <f>ABS(Solieusap!F294)</f>
        <v>1.9400000000000001E-2</v>
      </c>
      <c r="G294" s="6">
        <f>ABS(Solieusap!G294)</f>
        <v>0.23960000000000001</v>
      </c>
      <c r="H294" s="6">
        <f>ABS(Solieusap!H294)</f>
        <v>1.7000000000000001E-4</v>
      </c>
      <c r="I294" s="6">
        <f>ABS(Solieusap!I294)</f>
        <v>0.32466</v>
      </c>
      <c r="J294" s="6">
        <f>ABS(Solieusap!J294)</f>
        <v>3.5909999999999997E-2</v>
      </c>
      <c r="K294" s="6">
        <f t="shared" si="8"/>
        <v>11.5322</v>
      </c>
      <c r="L294" s="6">
        <f t="shared" si="9"/>
        <v>0.32466</v>
      </c>
    </row>
    <row r="295" spans="1:12" ht="16.5" customHeight="1" x14ac:dyDescent="0.35">
      <c r="A295" s="9" t="str">
        <f>Solieusap!A295</f>
        <v>234</v>
      </c>
      <c r="B295" s="9">
        <f>Solieusap!B295</f>
        <v>0</v>
      </c>
      <c r="C295" s="9" t="str">
        <f>Solieusap!C295</f>
        <v>DEAD1</v>
      </c>
      <c r="D295" s="9" t="str">
        <f>Solieusap!D295</f>
        <v>LinStatic</v>
      </c>
      <c r="E295" s="6">
        <f>ABS(Solieusap!E295)</f>
        <v>7.5734000000000004</v>
      </c>
      <c r="F295" s="6">
        <f>ABS(Solieusap!F295)</f>
        <v>2.3400000000000001E-2</v>
      </c>
      <c r="G295" s="6">
        <f>ABS(Solieusap!G295)</f>
        <v>1.3100000000000001E-2</v>
      </c>
      <c r="H295" s="6">
        <f>ABS(Solieusap!H295)</f>
        <v>4.5359999999999999E-5</v>
      </c>
      <c r="I295" s="6">
        <f>ABS(Solieusap!I295)</f>
        <v>1.187E-2</v>
      </c>
      <c r="J295" s="6">
        <f>ABS(Solieusap!J295)</f>
        <v>4.3110000000000002E-2</v>
      </c>
      <c r="K295" s="6">
        <f t="shared" si="8"/>
        <v>7.5734000000000004</v>
      </c>
      <c r="L295" s="6">
        <f t="shared" si="9"/>
        <v>1.187E-2</v>
      </c>
    </row>
    <row r="296" spans="1:12" ht="16.5" customHeight="1" x14ac:dyDescent="0.35">
      <c r="A296" s="9" t="str">
        <f>Solieusap!A296</f>
        <v>234</v>
      </c>
      <c r="B296" s="9">
        <f>Solieusap!B296</f>
        <v>1.8</v>
      </c>
      <c r="C296" s="9" t="str">
        <f>Solieusap!C296</f>
        <v>DEAD1</v>
      </c>
      <c r="D296" s="9" t="str">
        <f>Solieusap!D296</f>
        <v>LinStatic</v>
      </c>
      <c r="E296" s="6">
        <f>ABS(Solieusap!E296)</f>
        <v>7.3754</v>
      </c>
      <c r="F296" s="6">
        <f>ABS(Solieusap!F296)</f>
        <v>2.3400000000000001E-2</v>
      </c>
      <c r="G296" s="6">
        <f>ABS(Solieusap!G296)</f>
        <v>1.3100000000000001E-2</v>
      </c>
      <c r="H296" s="6">
        <f>ABS(Solieusap!H296)</f>
        <v>4.5359999999999999E-5</v>
      </c>
      <c r="I296" s="6">
        <f>ABS(Solieusap!I296)</f>
        <v>1.175E-2</v>
      </c>
      <c r="J296" s="6">
        <f>ABS(Solieusap!J296)</f>
        <v>1.01E-3</v>
      </c>
      <c r="K296" s="6">
        <f t="shared" si="8"/>
        <v>7.3754</v>
      </c>
      <c r="L296" s="6">
        <f t="shared" si="9"/>
        <v>1.175E-2</v>
      </c>
    </row>
    <row r="297" spans="1:12" ht="16.5" customHeight="1" x14ac:dyDescent="0.35">
      <c r="A297" s="9" t="str">
        <f>Solieusap!A297</f>
        <v>234</v>
      </c>
      <c r="B297" s="9">
        <f>Solieusap!B297</f>
        <v>3.6</v>
      </c>
      <c r="C297" s="9" t="str">
        <f>Solieusap!C297</f>
        <v>DEAD1</v>
      </c>
      <c r="D297" s="9" t="str">
        <f>Solieusap!D297</f>
        <v>LinStatic</v>
      </c>
      <c r="E297" s="6">
        <f>ABS(Solieusap!E297)</f>
        <v>7.1773999999999996</v>
      </c>
      <c r="F297" s="6">
        <f>ABS(Solieusap!F297)</f>
        <v>2.3400000000000001E-2</v>
      </c>
      <c r="G297" s="6">
        <f>ABS(Solieusap!G297)</f>
        <v>1.3100000000000001E-2</v>
      </c>
      <c r="H297" s="6">
        <f>ABS(Solieusap!H297)</f>
        <v>4.5359999999999999E-5</v>
      </c>
      <c r="I297" s="6">
        <f>ABS(Solieusap!I297)</f>
        <v>3.5380000000000002E-2</v>
      </c>
      <c r="J297" s="6">
        <f>ABS(Solieusap!J297)</f>
        <v>4.1079999999999998E-2</v>
      </c>
      <c r="K297" s="6">
        <f t="shared" si="8"/>
        <v>7.1773999999999996</v>
      </c>
      <c r="L297" s="6">
        <f t="shared" si="9"/>
        <v>3.5380000000000002E-2</v>
      </c>
    </row>
    <row r="298" spans="1:12" ht="16.5" customHeight="1" x14ac:dyDescent="0.35">
      <c r="A298" s="9" t="str">
        <f>Solieusap!A298</f>
        <v>235</v>
      </c>
      <c r="B298" s="9">
        <f>Solieusap!B298</f>
        <v>0</v>
      </c>
      <c r="C298" s="9" t="str">
        <f>Solieusap!C298</f>
        <v>DEAD1</v>
      </c>
      <c r="D298" s="9" t="str">
        <f>Solieusap!D298</f>
        <v>LinStatic</v>
      </c>
      <c r="E298" s="6">
        <f>ABS(Solieusap!E298)</f>
        <v>3.2968999999999999</v>
      </c>
      <c r="F298" s="6">
        <f>ABS(Solieusap!F298)</f>
        <v>1.89E-2</v>
      </c>
      <c r="G298" s="6">
        <f>ABS(Solieusap!G298)</f>
        <v>2.7900000000000001E-2</v>
      </c>
      <c r="H298" s="6">
        <f>ABS(Solieusap!H298)</f>
        <v>9.3999999999999997E-4</v>
      </c>
      <c r="I298" s="6">
        <f>ABS(Solieusap!I298)</f>
        <v>4.6080000000000003E-2</v>
      </c>
      <c r="J298" s="6">
        <f>ABS(Solieusap!J298)</f>
        <v>3.1739999999999997E-2</v>
      </c>
      <c r="K298" s="6">
        <f t="shared" si="8"/>
        <v>3.2968999999999999</v>
      </c>
      <c r="L298" s="6">
        <f t="shared" si="9"/>
        <v>4.6080000000000003E-2</v>
      </c>
    </row>
    <row r="299" spans="1:12" ht="16.5" customHeight="1" x14ac:dyDescent="0.35">
      <c r="A299" s="9" t="str">
        <f>Solieusap!A299</f>
        <v>235</v>
      </c>
      <c r="B299" s="9">
        <f>Solieusap!B299</f>
        <v>1.8</v>
      </c>
      <c r="C299" s="9" t="str">
        <f>Solieusap!C299</f>
        <v>DEAD1</v>
      </c>
      <c r="D299" s="9" t="str">
        <f>Solieusap!D299</f>
        <v>LinStatic</v>
      </c>
      <c r="E299" s="6">
        <f>ABS(Solieusap!E299)</f>
        <v>3.0989</v>
      </c>
      <c r="F299" s="6">
        <f>ABS(Solieusap!F299)</f>
        <v>1.89E-2</v>
      </c>
      <c r="G299" s="6">
        <f>ABS(Solieusap!G299)</f>
        <v>2.7900000000000001E-2</v>
      </c>
      <c r="H299" s="6">
        <f>ABS(Solieusap!H299)</f>
        <v>9.3999999999999997E-4</v>
      </c>
      <c r="I299" s="6">
        <f>ABS(Solieusap!I299)</f>
        <v>4.1399999999999996E-3</v>
      </c>
      <c r="J299" s="6">
        <f>ABS(Solieusap!J299)</f>
        <v>2.2300000000000002E-3</v>
      </c>
      <c r="K299" s="6">
        <f t="shared" si="8"/>
        <v>3.0989</v>
      </c>
      <c r="L299" s="6">
        <f t="shared" si="9"/>
        <v>4.1399999999999996E-3</v>
      </c>
    </row>
    <row r="300" spans="1:12" ht="16.5" customHeight="1" x14ac:dyDescent="0.35">
      <c r="A300" s="9" t="str">
        <f>Solieusap!A300</f>
        <v>235</v>
      </c>
      <c r="B300" s="9">
        <f>Solieusap!B300</f>
        <v>3.6</v>
      </c>
      <c r="C300" s="9" t="str">
        <f>Solieusap!C300</f>
        <v>DEAD1</v>
      </c>
      <c r="D300" s="9" t="str">
        <f>Solieusap!D300</f>
        <v>LinStatic</v>
      </c>
      <c r="E300" s="6">
        <f>ABS(Solieusap!E300)</f>
        <v>2.9009</v>
      </c>
      <c r="F300" s="6">
        <f>ABS(Solieusap!F300)</f>
        <v>1.89E-2</v>
      </c>
      <c r="G300" s="6">
        <f>ABS(Solieusap!G300)</f>
        <v>2.7900000000000001E-2</v>
      </c>
      <c r="H300" s="6">
        <f>ABS(Solieusap!H300)</f>
        <v>9.3999999999999997E-4</v>
      </c>
      <c r="I300" s="6">
        <f>ABS(Solieusap!I300)</f>
        <v>5.4350000000000002E-2</v>
      </c>
      <c r="J300" s="6">
        <f>ABS(Solieusap!J300)</f>
        <v>3.6200000000000003E-2</v>
      </c>
      <c r="K300" s="6">
        <f t="shared" si="8"/>
        <v>2.9009</v>
      </c>
      <c r="L300" s="6">
        <f t="shared" si="9"/>
        <v>5.4350000000000002E-2</v>
      </c>
    </row>
    <row r="301" spans="1:12" ht="16.5" customHeight="1" x14ac:dyDescent="0.35">
      <c r="A301" s="9" t="str">
        <f>Solieusap!A301</f>
        <v>236</v>
      </c>
      <c r="B301" s="9">
        <f>Solieusap!B301</f>
        <v>0</v>
      </c>
      <c r="C301" s="9" t="str">
        <f>Solieusap!C301</f>
        <v>DEAD1</v>
      </c>
      <c r="D301" s="9" t="str">
        <f>Solieusap!D301</f>
        <v>LinStatic</v>
      </c>
      <c r="E301" s="6">
        <f>ABS(Solieusap!E301)</f>
        <v>11.552</v>
      </c>
      <c r="F301" s="6">
        <f>ABS(Solieusap!F301)</f>
        <v>2.7900000000000001E-2</v>
      </c>
      <c r="G301" s="6">
        <f>ABS(Solieusap!G301)</f>
        <v>0.2359</v>
      </c>
      <c r="H301" s="6">
        <f>ABS(Solieusap!H301)</f>
        <v>8.8000000000000003E-4</v>
      </c>
      <c r="I301" s="6">
        <f>ABS(Solieusap!I301)</f>
        <v>0.31635000000000002</v>
      </c>
      <c r="J301" s="6">
        <f>ABS(Solieusap!J301)</f>
        <v>2.743E-2</v>
      </c>
      <c r="K301" s="6">
        <f t="shared" si="8"/>
        <v>11.552</v>
      </c>
      <c r="L301" s="6">
        <f t="shared" si="9"/>
        <v>0.31635000000000002</v>
      </c>
    </row>
    <row r="302" spans="1:12" ht="16.5" customHeight="1" x14ac:dyDescent="0.35">
      <c r="A302" s="9" t="str">
        <f>Solieusap!A302</f>
        <v>236</v>
      </c>
      <c r="B302" s="9">
        <f>Solieusap!B302</f>
        <v>1.35</v>
      </c>
      <c r="C302" s="9" t="str">
        <f>Solieusap!C302</f>
        <v>DEAD1</v>
      </c>
      <c r="D302" s="9" t="str">
        <f>Solieusap!D302</f>
        <v>LinStatic</v>
      </c>
      <c r="E302" s="6">
        <f>ABS(Solieusap!E302)</f>
        <v>11.403499999999999</v>
      </c>
      <c r="F302" s="6">
        <f>ABS(Solieusap!F302)</f>
        <v>2.7900000000000001E-2</v>
      </c>
      <c r="G302" s="6">
        <f>ABS(Solieusap!G302)</f>
        <v>0.2359</v>
      </c>
      <c r="H302" s="6">
        <f>ABS(Solieusap!H302)</f>
        <v>8.8000000000000003E-4</v>
      </c>
      <c r="I302" s="6">
        <f>ABS(Solieusap!I302)</f>
        <v>2.16E-3</v>
      </c>
      <c r="J302" s="6">
        <f>ABS(Solieusap!J302)</f>
        <v>1.0290000000000001E-2</v>
      </c>
      <c r="K302" s="6">
        <f t="shared" si="8"/>
        <v>11.403499999999999</v>
      </c>
      <c r="L302" s="6">
        <f t="shared" si="9"/>
        <v>2.16E-3</v>
      </c>
    </row>
    <row r="303" spans="1:12" ht="16.5" customHeight="1" x14ac:dyDescent="0.35">
      <c r="A303" s="9" t="str">
        <f>Solieusap!A303</f>
        <v>236</v>
      </c>
      <c r="B303" s="9">
        <f>Solieusap!B303</f>
        <v>2.7</v>
      </c>
      <c r="C303" s="9" t="str">
        <f>Solieusap!C303</f>
        <v>DEAD1</v>
      </c>
      <c r="D303" s="9" t="str">
        <f>Solieusap!D303</f>
        <v>LinStatic</v>
      </c>
      <c r="E303" s="6">
        <f>ABS(Solieusap!E303)</f>
        <v>11.255000000000001</v>
      </c>
      <c r="F303" s="6">
        <f>ABS(Solieusap!F303)</f>
        <v>2.7900000000000001E-2</v>
      </c>
      <c r="G303" s="6">
        <f>ABS(Solieusap!G303)</f>
        <v>0.2359</v>
      </c>
      <c r="H303" s="6">
        <f>ABS(Solieusap!H303)</f>
        <v>8.8000000000000003E-4</v>
      </c>
      <c r="I303" s="6">
        <f>ABS(Solieusap!I303)</f>
        <v>0.32067000000000001</v>
      </c>
      <c r="J303" s="6">
        <f>ABS(Solieusap!J303)</f>
        <v>4.8009999999999997E-2</v>
      </c>
      <c r="K303" s="6">
        <f t="shared" si="8"/>
        <v>11.255000000000001</v>
      </c>
      <c r="L303" s="6">
        <f t="shared" si="9"/>
        <v>0.32067000000000001</v>
      </c>
    </row>
    <row r="304" spans="1:12" ht="16.5" customHeight="1" x14ac:dyDescent="0.35">
      <c r="A304" s="9" t="str">
        <f>Solieusap!A304</f>
        <v>237</v>
      </c>
      <c r="B304" s="9">
        <f>Solieusap!B304</f>
        <v>0</v>
      </c>
      <c r="C304" s="9" t="str">
        <f>Solieusap!C304</f>
        <v>DEAD1</v>
      </c>
      <c r="D304" s="9" t="str">
        <f>Solieusap!D304</f>
        <v>LinStatic</v>
      </c>
      <c r="E304" s="6">
        <f>ABS(Solieusap!E304)</f>
        <v>7.657</v>
      </c>
      <c r="F304" s="6">
        <f>ABS(Solieusap!F304)</f>
        <v>1.6500000000000001E-2</v>
      </c>
      <c r="G304" s="6">
        <f>ABS(Solieusap!G304)</f>
        <v>1.38E-2</v>
      </c>
      <c r="H304" s="6">
        <f>ABS(Solieusap!H304)</f>
        <v>7.6000000000000004E-4</v>
      </c>
      <c r="I304" s="6">
        <f>ABS(Solieusap!I304)</f>
        <v>1.6119999999999999E-2</v>
      </c>
      <c r="J304" s="6">
        <f>ABS(Solieusap!J304)</f>
        <v>3.338E-2</v>
      </c>
      <c r="K304" s="6">
        <f t="shared" si="8"/>
        <v>7.657</v>
      </c>
      <c r="L304" s="6">
        <f t="shared" si="9"/>
        <v>1.6119999999999999E-2</v>
      </c>
    </row>
    <row r="305" spans="1:12" ht="16.5" customHeight="1" x14ac:dyDescent="0.35">
      <c r="A305" s="9" t="str">
        <f>Solieusap!A305</f>
        <v>237</v>
      </c>
      <c r="B305" s="9">
        <f>Solieusap!B305</f>
        <v>1.8</v>
      </c>
      <c r="C305" s="9" t="str">
        <f>Solieusap!C305</f>
        <v>DEAD1</v>
      </c>
      <c r="D305" s="9" t="str">
        <f>Solieusap!D305</f>
        <v>LinStatic</v>
      </c>
      <c r="E305" s="6">
        <f>ABS(Solieusap!E305)</f>
        <v>7.4589999999999996</v>
      </c>
      <c r="F305" s="6">
        <f>ABS(Solieusap!F305)</f>
        <v>1.6500000000000001E-2</v>
      </c>
      <c r="G305" s="6">
        <f>ABS(Solieusap!G305)</f>
        <v>1.38E-2</v>
      </c>
      <c r="H305" s="6">
        <f>ABS(Solieusap!H305)</f>
        <v>7.6000000000000004E-4</v>
      </c>
      <c r="I305" s="6">
        <f>ABS(Solieusap!I305)</f>
        <v>8.8100000000000001E-3</v>
      </c>
      <c r="J305" s="6">
        <f>ABS(Solieusap!J305)</f>
        <v>3.7000000000000002E-3</v>
      </c>
      <c r="K305" s="6">
        <f t="shared" si="8"/>
        <v>7.4589999999999996</v>
      </c>
      <c r="L305" s="6">
        <f t="shared" si="9"/>
        <v>8.8100000000000001E-3</v>
      </c>
    </row>
    <row r="306" spans="1:12" ht="16.5" customHeight="1" x14ac:dyDescent="0.35">
      <c r="A306" s="9" t="str">
        <f>Solieusap!A306</f>
        <v>237</v>
      </c>
      <c r="B306" s="9">
        <f>Solieusap!B306</f>
        <v>3.6</v>
      </c>
      <c r="C306" s="9" t="str">
        <f>Solieusap!C306</f>
        <v>DEAD1</v>
      </c>
      <c r="D306" s="9" t="str">
        <f>Solieusap!D306</f>
        <v>LinStatic</v>
      </c>
      <c r="E306" s="6">
        <f>ABS(Solieusap!E306)</f>
        <v>7.2610000000000001</v>
      </c>
      <c r="F306" s="6">
        <f>ABS(Solieusap!F306)</f>
        <v>1.6500000000000001E-2</v>
      </c>
      <c r="G306" s="6">
        <f>ABS(Solieusap!G306)</f>
        <v>1.38E-2</v>
      </c>
      <c r="H306" s="6">
        <f>ABS(Solieusap!H306)</f>
        <v>7.6000000000000004E-4</v>
      </c>
      <c r="I306" s="6">
        <f>ABS(Solieusap!I306)</f>
        <v>3.3739999999999999E-2</v>
      </c>
      <c r="J306" s="6">
        <f>ABS(Solieusap!J306)</f>
        <v>2.5989999999999999E-2</v>
      </c>
      <c r="K306" s="6">
        <f t="shared" si="8"/>
        <v>7.2610000000000001</v>
      </c>
      <c r="L306" s="6">
        <f t="shared" si="9"/>
        <v>3.3739999999999999E-2</v>
      </c>
    </row>
    <row r="307" spans="1:12" ht="16.5" customHeight="1" x14ac:dyDescent="0.35">
      <c r="A307" s="9" t="str">
        <f>Solieusap!A307</f>
        <v>238</v>
      </c>
      <c r="B307" s="9">
        <f>Solieusap!B307</f>
        <v>0</v>
      </c>
      <c r="C307" s="9" t="str">
        <f>Solieusap!C307</f>
        <v>DEAD1</v>
      </c>
      <c r="D307" s="9" t="str">
        <f>Solieusap!D307</f>
        <v>LinStatic</v>
      </c>
      <c r="E307" s="6">
        <f>ABS(Solieusap!E307)</f>
        <v>3.6816</v>
      </c>
      <c r="F307" s="6">
        <f>ABS(Solieusap!F307)</f>
        <v>1.0200000000000001E-2</v>
      </c>
      <c r="G307" s="6">
        <f>ABS(Solieusap!G307)</f>
        <v>3.5499999999999997E-2</v>
      </c>
      <c r="H307" s="6">
        <f>ABS(Solieusap!H307)</f>
        <v>6.4000000000000003E-3</v>
      </c>
      <c r="I307" s="6">
        <f>ABS(Solieusap!I307)</f>
        <v>6.1449999999999998E-2</v>
      </c>
      <c r="J307" s="6">
        <f>ABS(Solieusap!J307)</f>
        <v>1.8270000000000002E-2</v>
      </c>
      <c r="K307" s="6">
        <f t="shared" si="8"/>
        <v>3.6816</v>
      </c>
      <c r="L307" s="6">
        <f t="shared" si="9"/>
        <v>6.1449999999999998E-2</v>
      </c>
    </row>
    <row r="308" spans="1:12" ht="16.5" customHeight="1" x14ac:dyDescent="0.35">
      <c r="A308" s="9" t="str">
        <f>Solieusap!A308</f>
        <v>238</v>
      </c>
      <c r="B308" s="9">
        <f>Solieusap!B308</f>
        <v>1.8</v>
      </c>
      <c r="C308" s="9" t="str">
        <f>Solieusap!C308</f>
        <v>DEAD1</v>
      </c>
      <c r="D308" s="9" t="str">
        <f>Solieusap!D308</f>
        <v>LinStatic</v>
      </c>
      <c r="E308" s="6">
        <f>ABS(Solieusap!E308)</f>
        <v>3.4836</v>
      </c>
      <c r="F308" s="6">
        <f>ABS(Solieusap!F308)</f>
        <v>1.0200000000000001E-2</v>
      </c>
      <c r="G308" s="6">
        <f>ABS(Solieusap!G308)</f>
        <v>3.5499999999999997E-2</v>
      </c>
      <c r="H308" s="6">
        <f>ABS(Solieusap!H308)</f>
        <v>6.4000000000000003E-3</v>
      </c>
      <c r="I308" s="6">
        <f>ABS(Solieusap!I308)</f>
        <v>2.47E-3</v>
      </c>
      <c r="J308" s="6">
        <f>ABS(Solieusap!J308)</f>
        <v>8.1089999999999998E-5</v>
      </c>
      <c r="K308" s="6">
        <f t="shared" si="8"/>
        <v>3.4836</v>
      </c>
      <c r="L308" s="6">
        <f t="shared" si="9"/>
        <v>2.47E-3</v>
      </c>
    </row>
    <row r="309" spans="1:12" ht="16.5" customHeight="1" x14ac:dyDescent="0.35">
      <c r="A309" s="9" t="str">
        <f>Solieusap!A309</f>
        <v>238</v>
      </c>
      <c r="B309" s="9">
        <f>Solieusap!B309</f>
        <v>3.6</v>
      </c>
      <c r="C309" s="9" t="str">
        <f>Solieusap!C309</f>
        <v>DEAD1</v>
      </c>
      <c r="D309" s="9" t="str">
        <f>Solieusap!D309</f>
        <v>LinStatic</v>
      </c>
      <c r="E309" s="6">
        <f>ABS(Solieusap!E309)</f>
        <v>3.2856000000000001</v>
      </c>
      <c r="F309" s="6">
        <f>ABS(Solieusap!F309)</f>
        <v>1.0200000000000001E-2</v>
      </c>
      <c r="G309" s="6">
        <f>ABS(Solieusap!G309)</f>
        <v>3.5499999999999997E-2</v>
      </c>
      <c r="H309" s="6">
        <f>ABS(Solieusap!H309)</f>
        <v>6.4000000000000003E-3</v>
      </c>
      <c r="I309" s="6">
        <f>ABS(Solieusap!I309)</f>
        <v>6.6400000000000001E-2</v>
      </c>
      <c r="J309" s="6">
        <f>ABS(Solieusap!J309)</f>
        <v>1.8429999999999998E-2</v>
      </c>
      <c r="K309" s="6">
        <f t="shared" si="8"/>
        <v>3.2856000000000001</v>
      </c>
      <c r="L309" s="6">
        <f t="shared" si="9"/>
        <v>6.6400000000000001E-2</v>
      </c>
    </row>
    <row r="310" spans="1:12" ht="16.5" customHeight="1" x14ac:dyDescent="0.35">
      <c r="A310" s="9" t="str">
        <f>Solieusap!A310</f>
        <v>239</v>
      </c>
      <c r="B310" s="9">
        <f>Solieusap!B310</f>
        <v>0</v>
      </c>
      <c r="C310" s="9" t="str">
        <f>Solieusap!C310</f>
        <v>DEAD1</v>
      </c>
      <c r="D310" s="9" t="str">
        <f>Solieusap!D310</f>
        <v>LinStatic</v>
      </c>
      <c r="E310" s="6">
        <f>ABS(Solieusap!E310)</f>
        <v>17.258299999999998</v>
      </c>
      <c r="F310" s="6">
        <f>ABS(Solieusap!F310)</f>
        <v>4.4900000000000002E-2</v>
      </c>
      <c r="G310" s="6">
        <f>ABS(Solieusap!G310)</f>
        <v>0.22819999999999999</v>
      </c>
      <c r="H310" s="6">
        <f>ABS(Solieusap!H310)</f>
        <v>2.7E-4</v>
      </c>
      <c r="I310" s="6">
        <f>ABS(Solieusap!I310)</f>
        <v>0.30736999999999998</v>
      </c>
      <c r="J310" s="6">
        <f>ABS(Solieusap!J310)</f>
        <v>3.7109999999999997E-2</v>
      </c>
      <c r="K310" s="6">
        <f t="shared" si="8"/>
        <v>17.258299999999998</v>
      </c>
      <c r="L310" s="6">
        <f t="shared" si="9"/>
        <v>0.30736999999999998</v>
      </c>
    </row>
    <row r="311" spans="1:12" ht="16.5" customHeight="1" x14ac:dyDescent="0.35">
      <c r="A311" s="9" t="str">
        <f>Solieusap!A311</f>
        <v>239</v>
      </c>
      <c r="B311" s="9">
        <f>Solieusap!B311</f>
        <v>1.35</v>
      </c>
      <c r="C311" s="9" t="str">
        <f>Solieusap!C311</f>
        <v>DEAD1</v>
      </c>
      <c r="D311" s="9" t="str">
        <f>Solieusap!D311</f>
        <v>LinStatic</v>
      </c>
      <c r="E311" s="6">
        <f>ABS(Solieusap!E311)</f>
        <v>17.1098</v>
      </c>
      <c r="F311" s="6">
        <f>ABS(Solieusap!F311)</f>
        <v>4.4900000000000002E-2</v>
      </c>
      <c r="G311" s="6">
        <f>ABS(Solieusap!G311)</f>
        <v>0.22819999999999999</v>
      </c>
      <c r="H311" s="6">
        <f>ABS(Solieusap!H311)</f>
        <v>2.7E-4</v>
      </c>
      <c r="I311" s="6">
        <f>ABS(Solieusap!I311)</f>
        <v>7.2000000000000005E-4</v>
      </c>
      <c r="J311" s="6">
        <f>ABS(Solieusap!J311)</f>
        <v>2.3460000000000002E-2</v>
      </c>
      <c r="K311" s="6">
        <f t="shared" si="8"/>
        <v>17.1098</v>
      </c>
      <c r="L311" s="6">
        <f t="shared" si="9"/>
        <v>7.2000000000000005E-4</v>
      </c>
    </row>
    <row r="312" spans="1:12" ht="16.5" customHeight="1" x14ac:dyDescent="0.35">
      <c r="A312" s="9" t="str">
        <f>Solieusap!A312</f>
        <v>239</v>
      </c>
      <c r="B312" s="9">
        <f>Solieusap!B312</f>
        <v>2.7</v>
      </c>
      <c r="C312" s="9" t="str">
        <f>Solieusap!C312</f>
        <v>DEAD1</v>
      </c>
      <c r="D312" s="9" t="str">
        <f>Solieusap!D312</f>
        <v>LinStatic</v>
      </c>
      <c r="E312" s="6">
        <f>ABS(Solieusap!E312)</f>
        <v>16.961300000000001</v>
      </c>
      <c r="F312" s="6">
        <f>ABS(Solieusap!F312)</f>
        <v>4.4900000000000002E-2</v>
      </c>
      <c r="G312" s="6">
        <f>ABS(Solieusap!G312)</f>
        <v>0.22819999999999999</v>
      </c>
      <c r="H312" s="6">
        <f>ABS(Solieusap!H312)</f>
        <v>2.7E-4</v>
      </c>
      <c r="I312" s="6">
        <f>ABS(Solieusap!I312)</f>
        <v>0.30880999999999997</v>
      </c>
      <c r="J312" s="6">
        <f>ABS(Solieusap!J312)</f>
        <v>8.4019999999999997E-2</v>
      </c>
      <c r="K312" s="6">
        <f t="shared" si="8"/>
        <v>16.961300000000001</v>
      </c>
      <c r="L312" s="6">
        <f t="shared" si="9"/>
        <v>0.30880999999999997</v>
      </c>
    </row>
    <row r="313" spans="1:12" ht="16.5" customHeight="1" x14ac:dyDescent="0.35">
      <c r="A313" s="9" t="str">
        <f>Solieusap!A313</f>
        <v>240</v>
      </c>
      <c r="B313" s="9">
        <f>Solieusap!B313</f>
        <v>0</v>
      </c>
      <c r="C313" s="9" t="str">
        <f>Solieusap!C313</f>
        <v>DEAD1</v>
      </c>
      <c r="D313" s="9" t="str">
        <f>Solieusap!D313</f>
        <v>LinStatic</v>
      </c>
      <c r="E313" s="6">
        <f>ABS(Solieusap!E313)</f>
        <v>13.1228</v>
      </c>
      <c r="F313" s="6">
        <f>ABS(Solieusap!F313)</f>
        <v>6.93E-2</v>
      </c>
      <c r="G313" s="6">
        <f>ABS(Solieusap!G313)</f>
        <v>6.4000000000000003E-3</v>
      </c>
      <c r="H313" s="6">
        <f>ABS(Solieusap!H313)</f>
        <v>3.2000000000000003E-4</v>
      </c>
      <c r="I313" s="6">
        <f>ABS(Solieusap!I313)</f>
        <v>6.5399999999999998E-3</v>
      </c>
      <c r="J313" s="6">
        <f>ABS(Solieusap!J313)</f>
        <v>0.11996999999999999</v>
      </c>
      <c r="K313" s="6">
        <f t="shared" si="8"/>
        <v>13.1228</v>
      </c>
      <c r="L313" s="6">
        <f t="shared" si="9"/>
        <v>6.5399999999999998E-3</v>
      </c>
    </row>
    <row r="314" spans="1:12" ht="16.5" customHeight="1" x14ac:dyDescent="0.35">
      <c r="A314" s="9" t="str">
        <f>Solieusap!A314</f>
        <v>240</v>
      </c>
      <c r="B314" s="9">
        <f>Solieusap!B314</f>
        <v>1.8</v>
      </c>
      <c r="C314" s="9" t="str">
        <f>Solieusap!C314</f>
        <v>DEAD1</v>
      </c>
      <c r="D314" s="9" t="str">
        <f>Solieusap!D314</f>
        <v>LinStatic</v>
      </c>
      <c r="E314" s="6">
        <f>ABS(Solieusap!E314)</f>
        <v>12.924799999999999</v>
      </c>
      <c r="F314" s="6">
        <f>ABS(Solieusap!F314)</f>
        <v>6.93E-2</v>
      </c>
      <c r="G314" s="6">
        <f>ABS(Solieusap!G314)</f>
        <v>6.4000000000000003E-3</v>
      </c>
      <c r="H314" s="6">
        <f>ABS(Solieusap!H314)</f>
        <v>3.2000000000000003E-4</v>
      </c>
      <c r="I314" s="6">
        <f>ABS(Solieusap!I314)</f>
        <v>5.0499999999999998E-3</v>
      </c>
      <c r="J314" s="6">
        <f>ABS(Solieusap!J314)</f>
        <v>4.6899999999999997E-3</v>
      </c>
      <c r="K314" s="6">
        <f t="shared" si="8"/>
        <v>12.924799999999999</v>
      </c>
      <c r="L314" s="6">
        <f t="shared" si="9"/>
        <v>5.0499999999999998E-3</v>
      </c>
    </row>
    <row r="315" spans="1:12" ht="16.5" customHeight="1" x14ac:dyDescent="0.35">
      <c r="A315" s="9" t="str">
        <f>Solieusap!A315</f>
        <v>240</v>
      </c>
      <c r="B315" s="9">
        <f>Solieusap!B315</f>
        <v>3.6</v>
      </c>
      <c r="C315" s="9" t="str">
        <f>Solieusap!C315</f>
        <v>DEAD1</v>
      </c>
      <c r="D315" s="9" t="str">
        <f>Solieusap!D315</f>
        <v>LinStatic</v>
      </c>
      <c r="E315" s="6">
        <f>ABS(Solieusap!E315)</f>
        <v>12.726800000000001</v>
      </c>
      <c r="F315" s="6">
        <f>ABS(Solieusap!F315)</f>
        <v>6.93E-2</v>
      </c>
      <c r="G315" s="6">
        <f>ABS(Solieusap!G315)</f>
        <v>6.4000000000000003E-3</v>
      </c>
      <c r="H315" s="6">
        <f>ABS(Solieusap!H315)</f>
        <v>3.2000000000000003E-4</v>
      </c>
      <c r="I315" s="6">
        <f>ABS(Solieusap!I315)</f>
        <v>1.6639999999999999E-2</v>
      </c>
      <c r="J315" s="6">
        <f>ABS(Solieusap!J315)</f>
        <v>0.12934999999999999</v>
      </c>
      <c r="K315" s="6">
        <f t="shared" si="8"/>
        <v>12.726800000000001</v>
      </c>
      <c r="L315" s="6">
        <f t="shared" si="9"/>
        <v>1.6639999999999999E-2</v>
      </c>
    </row>
    <row r="316" spans="1:12" ht="16.5" customHeight="1" x14ac:dyDescent="0.35">
      <c r="A316" s="9" t="str">
        <f>Solieusap!A316</f>
        <v>241</v>
      </c>
      <c r="B316" s="9">
        <f>Solieusap!B316</f>
        <v>0</v>
      </c>
      <c r="C316" s="9" t="str">
        <f>Solieusap!C316</f>
        <v>DEAD1</v>
      </c>
      <c r="D316" s="9" t="str">
        <f>Solieusap!D316</f>
        <v>LinStatic</v>
      </c>
      <c r="E316" s="6">
        <f>ABS(Solieusap!E316)</f>
        <v>9.0137999999999998</v>
      </c>
      <c r="F316" s="6">
        <f>ABS(Solieusap!F316)</f>
        <v>9.8599999999999993E-2</v>
      </c>
      <c r="G316" s="6">
        <f>ABS(Solieusap!G316)</f>
        <v>5.57E-2</v>
      </c>
      <c r="H316" s="6">
        <f>ABS(Solieusap!H316)</f>
        <v>2.7499999999999998E-3</v>
      </c>
      <c r="I316" s="6">
        <f>ABS(Solieusap!I316)</f>
        <v>9.7119999999999998E-2</v>
      </c>
      <c r="J316" s="6">
        <f>ABS(Solieusap!J316)</f>
        <v>0.16717000000000001</v>
      </c>
      <c r="K316" s="6">
        <f t="shared" si="8"/>
        <v>9.0137999999999998</v>
      </c>
      <c r="L316" s="6">
        <f t="shared" si="9"/>
        <v>9.7119999999999998E-2</v>
      </c>
    </row>
    <row r="317" spans="1:12" ht="16.5" customHeight="1" x14ac:dyDescent="0.35">
      <c r="A317" s="9" t="str">
        <f>Solieusap!A317</f>
        <v>241</v>
      </c>
      <c r="B317" s="9">
        <f>Solieusap!B317</f>
        <v>1.8</v>
      </c>
      <c r="C317" s="9" t="str">
        <f>Solieusap!C317</f>
        <v>DEAD1</v>
      </c>
      <c r="D317" s="9" t="str">
        <f>Solieusap!D317</f>
        <v>LinStatic</v>
      </c>
      <c r="E317" s="6">
        <f>ABS(Solieusap!E317)</f>
        <v>8.8157999999999994</v>
      </c>
      <c r="F317" s="6">
        <f>ABS(Solieusap!F317)</f>
        <v>9.8599999999999993E-2</v>
      </c>
      <c r="G317" s="6">
        <f>ABS(Solieusap!G317)</f>
        <v>5.57E-2</v>
      </c>
      <c r="H317" s="6">
        <f>ABS(Solieusap!H317)</f>
        <v>2.7499999999999998E-3</v>
      </c>
      <c r="I317" s="6">
        <f>ABS(Solieusap!I317)</f>
        <v>3.1900000000000001E-3</v>
      </c>
      <c r="J317" s="6">
        <f>ABS(Solieusap!J317)</f>
        <v>1.034E-2</v>
      </c>
      <c r="K317" s="6">
        <f t="shared" si="8"/>
        <v>8.8157999999999994</v>
      </c>
      <c r="L317" s="6">
        <f t="shared" si="9"/>
        <v>3.1900000000000001E-3</v>
      </c>
    </row>
    <row r="318" spans="1:12" ht="16.5" customHeight="1" x14ac:dyDescent="0.35">
      <c r="A318" s="9" t="str">
        <f>Solieusap!A318</f>
        <v>241</v>
      </c>
      <c r="B318" s="9">
        <f>Solieusap!B318</f>
        <v>3.6</v>
      </c>
      <c r="C318" s="9" t="str">
        <f>Solieusap!C318</f>
        <v>DEAD1</v>
      </c>
      <c r="D318" s="9" t="str">
        <f>Solieusap!D318</f>
        <v>LinStatic</v>
      </c>
      <c r="E318" s="6">
        <f>ABS(Solieusap!E318)</f>
        <v>8.6178000000000008</v>
      </c>
      <c r="F318" s="6">
        <f>ABS(Solieusap!F318)</f>
        <v>9.8599999999999993E-2</v>
      </c>
      <c r="G318" s="6">
        <f>ABS(Solieusap!G318)</f>
        <v>5.57E-2</v>
      </c>
      <c r="H318" s="6">
        <f>ABS(Solieusap!H318)</f>
        <v>2.7499999999999998E-3</v>
      </c>
      <c r="I318" s="6">
        <f>ABS(Solieusap!I318)</f>
        <v>0.10351</v>
      </c>
      <c r="J318" s="6">
        <f>ABS(Solieusap!J318)</f>
        <v>0.18784000000000001</v>
      </c>
      <c r="K318" s="6">
        <f t="shared" si="8"/>
        <v>8.6178000000000008</v>
      </c>
      <c r="L318" s="6">
        <f t="shared" si="9"/>
        <v>0.10351</v>
      </c>
    </row>
    <row r="319" spans="1:12" ht="16.5" customHeight="1" x14ac:dyDescent="0.35">
      <c r="A319" s="9" t="str">
        <f>Solieusap!A319</f>
        <v>242</v>
      </c>
      <c r="B319" s="9">
        <f>Solieusap!B319</f>
        <v>0</v>
      </c>
      <c r="C319" s="9" t="str">
        <f>Solieusap!C319</f>
        <v>DEAD1</v>
      </c>
      <c r="D319" s="9" t="str">
        <f>Solieusap!D319</f>
        <v>LinStatic</v>
      </c>
      <c r="E319" s="6">
        <f>ABS(Solieusap!E319)</f>
        <v>25.350999999999999</v>
      </c>
      <c r="F319" s="6">
        <f>ABS(Solieusap!F319)</f>
        <v>7.6499999999999999E-2</v>
      </c>
      <c r="G319" s="6">
        <f>ABS(Solieusap!G319)</f>
        <v>0.20419999999999999</v>
      </c>
      <c r="H319" s="6">
        <f>ABS(Solieusap!H319)</f>
        <v>9.6000000000000002E-4</v>
      </c>
      <c r="I319" s="6">
        <f>ABS(Solieusap!I319)</f>
        <v>0.28182000000000001</v>
      </c>
      <c r="J319" s="6">
        <f>ABS(Solieusap!J319)</f>
        <v>7.1540000000000006E-2</v>
      </c>
      <c r="K319" s="6">
        <f t="shared" si="8"/>
        <v>25.350999999999999</v>
      </c>
      <c r="L319" s="6">
        <f t="shared" si="9"/>
        <v>0.28182000000000001</v>
      </c>
    </row>
    <row r="320" spans="1:12" ht="16.5" customHeight="1" x14ac:dyDescent="0.35">
      <c r="A320" s="9" t="str">
        <f>Solieusap!A320</f>
        <v>242</v>
      </c>
      <c r="B320" s="9">
        <f>Solieusap!B320</f>
        <v>1.35</v>
      </c>
      <c r="C320" s="9" t="str">
        <f>Solieusap!C320</f>
        <v>DEAD1</v>
      </c>
      <c r="D320" s="9" t="str">
        <f>Solieusap!D320</f>
        <v>LinStatic</v>
      </c>
      <c r="E320" s="6">
        <f>ABS(Solieusap!E320)</f>
        <v>25.202500000000001</v>
      </c>
      <c r="F320" s="6">
        <f>ABS(Solieusap!F320)</f>
        <v>7.6499999999999999E-2</v>
      </c>
      <c r="G320" s="6">
        <f>ABS(Solieusap!G320)</f>
        <v>0.20419999999999999</v>
      </c>
      <c r="H320" s="6">
        <f>ABS(Solieusap!H320)</f>
        <v>9.6000000000000002E-4</v>
      </c>
      <c r="I320" s="6">
        <f>ABS(Solieusap!I320)</f>
        <v>6.0899999999999999E-3</v>
      </c>
      <c r="J320" s="6">
        <f>ABS(Solieusap!J320)</f>
        <v>3.1699999999999999E-2</v>
      </c>
      <c r="K320" s="6">
        <f t="shared" si="8"/>
        <v>25.202500000000001</v>
      </c>
      <c r="L320" s="6">
        <f t="shared" si="9"/>
        <v>6.0899999999999999E-3</v>
      </c>
    </row>
    <row r="321" spans="1:12" ht="16.5" customHeight="1" x14ac:dyDescent="0.35">
      <c r="A321" s="9" t="str">
        <f>Solieusap!A321</f>
        <v>242</v>
      </c>
      <c r="B321" s="9">
        <f>Solieusap!B321</f>
        <v>2.7</v>
      </c>
      <c r="C321" s="9" t="str">
        <f>Solieusap!C321</f>
        <v>DEAD1</v>
      </c>
      <c r="D321" s="9" t="str">
        <f>Solieusap!D321</f>
        <v>LinStatic</v>
      </c>
      <c r="E321" s="6">
        <f>ABS(Solieusap!E321)</f>
        <v>25.053999999999998</v>
      </c>
      <c r="F321" s="6">
        <f>ABS(Solieusap!F321)</f>
        <v>7.6499999999999999E-2</v>
      </c>
      <c r="G321" s="6">
        <f>ABS(Solieusap!G321)</f>
        <v>0.20419999999999999</v>
      </c>
      <c r="H321" s="6">
        <f>ABS(Solieusap!H321)</f>
        <v>9.6000000000000002E-4</v>
      </c>
      <c r="I321" s="6">
        <f>ABS(Solieusap!I321)</f>
        <v>0.26963999999999999</v>
      </c>
      <c r="J321" s="6">
        <f>ABS(Solieusap!J321)</f>
        <v>0.13494</v>
      </c>
      <c r="K321" s="6">
        <f t="shared" si="8"/>
        <v>25.053999999999998</v>
      </c>
      <c r="L321" s="6">
        <f t="shared" si="9"/>
        <v>0.26963999999999999</v>
      </c>
    </row>
    <row r="322" spans="1:12" ht="16.5" customHeight="1" x14ac:dyDescent="0.35">
      <c r="A322" s="9" t="str">
        <f>Solieusap!A322</f>
        <v>243</v>
      </c>
      <c r="B322" s="9">
        <f>Solieusap!B322</f>
        <v>0</v>
      </c>
      <c r="C322" s="9" t="str">
        <f>Solieusap!C322</f>
        <v>DEAD1</v>
      </c>
      <c r="D322" s="9" t="str">
        <f>Solieusap!D322</f>
        <v>LinStatic</v>
      </c>
      <c r="E322" s="6">
        <f>ABS(Solieusap!E322)</f>
        <v>22.4878</v>
      </c>
      <c r="F322" s="6">
        <f>ABS(Solieusap!F322)</f>
        <v>6.9900000000000004E-2</v>
      </c>
      <c r="G322" s="6">
        <f>ABS(Solieusap!G322)</f>
        <v>1.7100000000000001E-2</v>
      </c>
      <c r="H322" s="6">
        <f>ABS(Solieusap!H322)</f>
        <v>8.4000000000000003E-4</v>
      </c>
      <c r="I322" s="6">
        <f>ABS(Solieusap!I322)</f>
        <v>2.886E-2</v>
      </c>
      <c r="J322" s="6">
        <f>ABS(Solieusap!J322)</f>
        <v>0.12881000000000001</v>
      </c>
      <c r="K322" s="6">
        <f t="shared" si="8"/>
        <v>22.4878</v>
      </c>
      <c r="L322" s="6">
        <f t="shared" si="9"/>
        <v>2.886E-2</v>
      </c>
    </row>
    <row r="323" spans="1:12" ht="16.5" customHeight="1" x14ac:dyDescent="0.35">
      <c r="A323" s="9" t="str">
        <f>Solieusap!A323</f>
        <v>243</v>
      </c>
      <c r="B323" s="9">
        <f>Solieusap!B323</f>
        <v>1.8</v>
      </c>
      <c r="C323" s="9" t="str">
        <f>Solieusap!C323</f>
        <v>DEAD1</v>
      </c>
      <c r="D323" s="9" t="str">
        <f>Solieusap!D323</f>
        <v>LinStatic</v>
      </c>
      <c r="E323" s="6">
        <f>ABS(Solieusap!E323)</f>
        <v>22.2898</v>
      </c>
      <c r="F323" s="6">
        <f>ABS(Solieusap!F323)</f>
        <v>6.9900000000000004E-2</v>
      </c>
      <c r="G323" s="6">
        <f>ABS(Solieusap!G323)</f>
        <v>1.7100000000000001E-2</v>
      </c>
      <c r="H323" s="6">
        <f>ABS(Solieusap!H323)</f>
        <v>8.4000000000000003E-4</v>
      </c>
      <c r="I323" s="6">
        <f>ABS(Solieusap!I323)</f>
        <v>1.8500000000000001E-3</v>
      </c>
      <c r="J323" s="6">
        <f>ABS(Solieusap!J323)</f>
        <v>2.98E-3</v>
      </c>
      <c r="K323" s="6">
        <f t="shared" si="8"/>
        <v>22.2898</v>
      </c>
      <c r="L323" s="6">
        <f t="shared" si="9"/>
        <v>1.8500000000000001E-3</v>
      </c>
    </row>
    <row r="324" spans="1:12" ht="16.5" customHeight="1" x14ac:dyDescent="0.35">
      <c r="A324" s="9" t="str">
        <f>Solieusap!A324</f>
        <v>243</v>
      </c>
      <c r="B324" s="9">
        <f>Solieusap!B324</f>
        <v>3.6</v>
      </c>
      <c r="C324" s="9" t="str">
        <f>Solieusap!C324</f>
        <v>DEAD1</v>
      </c>
      <c r="D324" s="9" t="str">
        <f>Solieusap!D324</f>
        <v>LinStatic</v>
      </c>
      <c r="E324" s="6">
        <f>ABS(Solieusap!E324)</f>
        <v>22.091799999999999</v>
      </c>
      <c r="F324" s="6">
        <f>ABS(Solieusap!F324)</f>
        <v>6.9900000000000004E-2</v>
      </c>
      <c r="G324" s="6">
        <f>ABS(Solieusap!G324)</f>
        <v>1.7100000000000001E-2</v>
      </c>
      <c r="H324" s="6">
        <f>ABS(Solieusap!H324)</f>
        <v>8.4000000000000003E-4</v>
      </c>
      <c r="I324" s="6">
        <f>ABS(Solieusap!I324)</f>
        <v>3.2570000000000002E-2</v>
      </c>
      <c r="J324" s="6">
        <f>ABS(Solieusap!J324)</f>
        <v>0.12285</v>
      </c>
      <c r="K324" s="6">
        <f t="shared" si="8"/>
        <v>22.091799999999999</v>
      </c>
      <c r="L324" s="6">
        <f t="shared" si="9"/>
        <v>3.2570000000000002E-2</v>
      </c>
    </row>
    <row r="325" spans="1:12" ht="16.5" customHeight="1" x14ac:dyDescent="0.35">
      <c r="A325" s="9" t="str">
        <f>Solieusap!A325</f>
        <v>244</v>
      </c>
      <c r="B325" s="9">
        <f>Solieusap!B325</f>
        <v>0</v>
      </c>
      <c r="C325" s="9" t="str">
        <f>Solieusap!C325</f>
        <v>DEAD1</v>
      </c>
      <c r="D325" s="9" t="str">
        <f>Solieusap!D325</f>
        <v>LinStatic</v>
      </c>
      <c r="E325" s="6">
        <f>ABS(Solieusap!E325)</f>
        <v>19.680499999999999</v>
      </c>
      <c r="F325" s="6">
        <f>ABS(Solieusap!F325)</f>
        <v>4.7800000000000002E-2</v>
      </c>
      <c r="G325" s="6">
        <f>ABS(Solieusap!G325)</f>
        <v>9.4999999999999998E-3</v>
      </c>
      <c r="H325" s="6">
        <f>ABS(Solieusap!H325)</f>
        <v>4.6499999999999996E-3</v>
      </c>
      <c r="I325" s="6">
        <f>ABS(Solieusap!I325)</f>
        <v>1.83E-3</v>
      </c>
      <c r="J325" s="6">
        <f>ABS(Solieusap!J325)</f>
        <v>0.10407</v>
      </c>
      <c r="K325" s="6">
        <f t="shared" ref="K325:K388" si="10">E325</f>
        <v>19.680499999999999</v>
      </c>
      <c r="L325" s="6">
        <f t="shared" ref="L325:L388" si="11">I325</f>
        <v>1.83E-3</v>
      </c>
    </row>
    <row r="326" spans="1:12" ht="16.5" customHeight="1" x14ac:dyDescent="0.35">
      <c r="A326" s="9" t="str">
        <f>Solieusap!A326</f>
        <v>244</v>
      </c>
      <c r="B326" s="9">
        <f>Solieusap!B326</f>
        <v>1.8</v>
      </c>
      <c r="C326" s="9" t="str">
        <f>Solieusap!C326</f>
        <v>DEAD1</v>
      </c>
      <c r="D326" s="9" t="str">
        <f>Solieusap!D326</f>
        <v>LinStatic</v>
      </c>
      <c r="E326" s="6">
        <f>ABS(Solieusap!E326)</f>
        <v>19.482500000000002</v>
      </c>
      <c r="F326" s="6">
        <f>ABS(Solieusap!F326)</f>
        <v>4.7800000000000002E-2</v>
      </c>
      <c r="G326" s="6">
        <f>ABS(Solieusap!G326)</f>
        <v>9.4999999999999998E-3</v>
      </c>
      <c r="H326" s="6">
        <f>ABS(Solieusap!H326)</f>
        <v>4.6499999999999996E-3</v>
      </c>
      <c r="I326" s="6">
        <f>ABS(Solieusap!I326)</f>
        <v>1.521E-2</v>
      </c>
      <c r="J326" s="6">
        <f>ABS(Solieusap!J326)</f>
        <v>1.797E-2</v>
      </c>
      <c r="K326" s="6">
        <f t="shared" si="10"/>
        <v>19.482500000000002</v>
      </c>
      <c r="L326" s="6">
        <f t="shared" si="11"/>
        <v>1.521E-2</v>
      </c>
    </row>
    <row r="327" spans="1:12" ht="16.5" customHeight="1" x14ac:dyDescent="0.35">
      <c r="A327" s="9" t="str">
        <f>Solieusap!A327</f>
        <v>244</v>
      </c>
      <c r="B327" s="9">
        <f>Solieusap!B327</f>
        <v>3.6</v>
      </c>
      <c r="C327" s="9" t="str">
        <f>Solieusap!C327</f>
        <v>DEAD1</v>
      </c>
      <c r="D327" s="9" t="str">
        <f>Solieusap!D327</f>
        <v>LinStatic</v>
      </c>
      <c r="E327" s="6">
        <f>ABS(Solieusap!E327)</f>
        <v>19.284500000000001</v>
      </c>
      <c r="F327" s="6">
        <f>ABS(Solieusap!F327)</f>
        <v>4.7800000000000002E-2</v>
      </c>
      <c r="G327" s="6">
        <f>ABS(Solieusap!G327)</f>
        <v>9.4999999999999998E-3</v>
      </c>
      <c r="H327" s="6">
        <f>ABS(Solieusap!H327)</f>
        <v>4.6499999999999996E-3</v>
      </c>
      <c r="I327" s="6">
        <f>ABS(Solieusap!I327)</f>
        <v>3.2259999999999997E-2</v>
      </c>
      <c r="J327" s="6">
        <f>ABS(Solieusap!J327)</f>
        <v>6.8129999999999996E-2</v>
      </c>
      <c r="K327" s="6">
        <f t="shared" si="10"/>
        <v>19.284500000000001</v>
      </c>
      <c r="L327" s="6">
        <f t="shared" si="11"/>
        <v>3.2259999999999997E-2</v>
      </c>
    </row>
    <row r="328" spans="1:12" ht="16.5" customHeight="1" x14ac:dyDescent="0.35">
      <c r="A328" s="9" t="str">
        <f>Solieusap!A328</f>
        <v>271</v>
      </c>
      <c r="B328" s="9">
        <f>Solieusap!B328</f>
        <v>0</v>
      </c>
      <c r="C328" s="9" t="str">
        <f>Solieusap!C328</f>
        <v>DEAD1</v>
      </c>
      <c r="D328" s="9" t="str">
        <f>Solieusap!D328</f>
        <v>LinStatic</v>
      </c>
      <c r="E328" s="6">
        <f>ABS(Solieusap!E328)</f>
        <v>6.0731999999999999</v>
      </c>
      <c r="F328" s="6">
        <f>ABS(Solieusap!F328)</f>
        <v>0.36749999999999999</v>
      </c>
      <c r="G328" s="6">
        <f>ABS(Solieusap!G328)</f>
        <v>8.8000000000000005E-3</v>
      </c>
      <c r="H328" s="6">
        <f>ABS(Solieusap!H328)</f>
        <v>8.5510000000000003E-2</v>
      </c>
      <c r="I328" s="6">
        <f>ABS(Solieusap!I328)</f>
        <v>3.1099999999999999E-2</v>
      </c>
      <c r="J328" s="6">
        <f>ABS(Solieusap!J328)</f>
        <v>0.26318999999999998</v>
      </c>
      <c r="K328" s="6">
        <f t="shared" si="10"/>
        <v>6.0731999999999999</v>
      </c>
      <c r="L328" s="6">
        <f t="shared" si="11"/>
        <v>3.1099999999999999E-2</v>
      </c>
    </row>
    <row r="329" spans="1:12" ht="16.5" customHeight="1" x14ac:dyDescent="0.35">
      <c r="A329" s="9" t="str">
        <f>Solieusap!A329</f>
        <v>271</v>
      </c>
      <c r="B329" s="9">
        <f>Solieusap!B329</f>
        <v>0.5</v>
      </c>
      <c r="C329" s="9" t="str">
        <f>Solieusap!C329</f>
        <v>DEAD1</v>
      </c>
      <c r="D329" s="9" t="str">
        <f>Solieusap!D329</f>
        <v>LinStatic</v>
      </c>
      <c r="E329" s="6">
        <f>ABS(Solieusap!E329)</f>
        <v>6.0731999999999999</v>
      </c>
      <c r="F329" s="6">
        <f>ABS(Solieusap!F329)</f>
        <v>0.27129999999999999</v>
      </c>
      <c r="G329" s="6">
        <f>ABS(Solieusap!G329)</f>
        <v>8.8000000000000005E-3</v>
      </c>
      <c r="H329" s="6">
        <f>ABS(Solieusap!H329)</f>
        <v>8.5510000000000003E-2</v>
      </c>
      <c r="I329" s="6">
        <f>ABS(Solieusap!I329)</f>
        <v>2.6689999999999998E-2</v>
      </c>
      <c r="J329" s="6">
        <f>ABS(Solieusap!J329)</f>
        <v>0.10349999999999999</v>
      </c>
      <c r="K329" s="6">
        <f t="shared" si="10"/>
        <v>6.0731999999999999</v>
      </c>
      <c r="L329" s="6">
        <f t="shared" si="11"/>
        <v>2.6689999999999998E-2</v>
      </c>
    </row>
    <row r="330" spans="1:12" ht="16.5" customHeight="1" x14ac:dyDescent="0.35">
      <c r="A330" s="9" t="str">
        <f>Solieusap!A330</f>
        <v>271</v>
      </c>
      <c r="B330" s="9">
        <f>Solieusap!B330</f>
        <v>1</v>
      </c>
      <c r="C330" s="9" t="str">
        <f>Solieusap!C330</f>
        <v>DEAD1</v>
      </c>
      <c r="D330" s="9" t="str">
        <f>Solieusap!D330</f>
        <v>LinStatic</v>
      </c>
      <c r="E330" s="6">
        <f>ABS(Solieusap!E330)</f>
        <v>6.0731999999999999</v>
      </c>
      <c r="F330" s="6">
        <f>ABS(Solieusap!F330)</f>
        <v>0.17499999999999999</v>
      </c>
      <c r="G330" s="6">
        <f>ABS(Solieusap!G330)</f>
        <v>8.8000000000000005E-3</v>
      </c>
      <c r="H330" s="6">
        <f>ABS(Solieusap!H330)</f>
        <v>8.5510000000000003E-2</v>
      </c>
      <c r="I330" s="6">
        <f>ABS(Solieusap!I330)</f>
        <v>2.2270000000000002E-2</v>
      </c>
      <c r="J330" s="6">
        <f>ABS(Solieusap!J330)</f>
        <v>8.0599999999999995E-3</v>
      </c>
      <c r="K330" s="6">
        <f t="shared" si="10"/>
        <v>6.0731999999999999</v>
      </c>
      <c r="L330" s="6">
        <f t="shared" si="11"/>
        <v>2.2270000000000002E-2</v>
      </c>
    </row>
    <row r="331" spans="1:12" ht="16.5" customHeight="1" x14ac:dyDescent="0.35">
      <c r="A331" s="9" t="str">
        <f>Solieusap!A331</f>
        <v>271</v>
      </c>
      <c r="B331" s="9">
        <f>Solieusap!B331</f>
        <v>1.5</v>
      </c>
      <c r="C331" s="9" t="str">
        <f>Solieusap!C331</f>
        <v>DEAD1</v>
      </c>
      <c r="D331" s="9" t="str">
        <f>Solieusap!D331</f>
        <v>LinStatic</v>
      </c>
      <c r="E331" s="6">
        <f>ABS(Solieusap!E331)</f>
        <v>6.0731999999999999</v>
      </c>
      <c r="F331" s="6">
        <f>ABS(Solieusap!F331)</f>
        <v>7.8799999999999995E-2</v>
      </c>
      <c r="G331" s="6">
        <f>ABS(Solieusap!G331)</f>
        <v>8.8000000000000005E-3</v>
      </c>
      <c r="H331" s="6">
        <f>ABS(Solieusap!H331)</f>
        <v>8.5510000000000003E-2</v>
      </c>
      <c r="I331" s="6">
        <f>ABS(Solieusap!I331)</f>
        <v>1.7860000000000001E-2</v>
      </c>
      <c r="J331" s="6">
        <f>ABS(Solieusap!J331)</f>
        <v>7.1499999999999994E-2</v>
      </c>
      <c r="K331" s="6">
        <f t="shared" si="10"/>
        <v>6.0731999999999999</v>
      </c>
      <c r="L331" s="6">
        <f t="shared" si="11"/>
        <v>1.7860000000000001E-2</v>
      </c>
    </row>
    <row r="332" spans="1:12" ht="16.5" customHeight="1" x14ac:dyDescent="0.35">
      <c r="A332" s="9" t="str">
        <f>Solieusap!A332</f>
        <v>271</v>
      </c>
      <c r="B332" s="9">
        <f>Solieusap!B332</f>
        <v>2</v>
      </c>
      <c r="C332" s="9" t="str">
        <f>Solieusap!C332</f>
        <v>DEAD1</v>
      </c>
      <c r="D332" s="9" t="str">
        <f>Solieusap!D332</f>
        <v>LinStatic</v>
      </c>
      <c r="E332" s="6">
        <f>ABS(Solieusap!E332)</f>
        <v>6.0731999999999999</v>
      </c>
      <c r="F332" s="6">
        <f>ABS(Solieusap!F332)</f>
        <v>1.7500000000000002E-2</v>
      </c>
      <c r="G332" s="6">
        <f>ABS(Solieusap!G332)</f>
        <v>8.8000000000000005E-3</v>
      </c>
      <c r="H332" s="6">
        <f>ABS(Solieusap!H332)</f>
        <v>8.5510000000000003E-2</v>
      </c>
      <c r="I332" s="6">
        <f>ABS(Solieusap!I332)</f>
        <v>1.3440000000000001E-2</v>
      </c>
      <c r="J332" s="6">
        <f>ABS(Solieusap!J332)</f>
        <v>8.6819999999999994E-2</v>
      </c>
      <c r="K332" s="6">
        <f t="shared" si="10"/>
        <v>6.0731999999999999</v>
      </c>
      <c r="L332" s="6">
        <f t="shared" si="11"/>
        <v>1.3440000000000001E-2</v>
      </c>
    </row>
    <row r="333" spans="1:12" ht="16.5" customHeight="1" x14ac:dyDescent="0.35">
      <c r="A333" s="9" t="str">
        <f>Solieusap!A333</f>
        <v>271</v>
      </c>
      <c r="B333" s="9">
        <f>Solieusap!B333</f>
        <v>2.5</v>
      </c>
      <c r="C333" s="9" t="str">
        <f>Solieusap!C333</f>
        <v>DEAD1</v>
      </c>
      <c r="D333" s="9" t="str">
        <f>Solieusap!D333</f>
        <v>LinStatic</v>
      </c>
      <c r="E333" s="6">
        <f>ABS(Solieusap!E333)</f>
        <v>6.0731999999999999</v>
      </c>
      <c r="F333" s="6">
        <f>ABS(Solieusap!F333)</f>
        <v>0.1137</v>
      </c>
      <c r="G333" s="6">
        <f>ABS(Solieusap!G333)</f>
        <v>8.8000000000000005E-3</v>
      </c>
      <c r="H333" s="6">
        <f>ABS(Solieusap!H333)</f>
        <v>8.5510000000000003E-2</v>
      </c>
      <c r="I333" s="6">
        <f>ABS(Solieusap!I333)</f>
        <v>9.0299999999999998E-3</v>
      </c>
      <c r="J333" s="6">
        <f>ABS(Solieusap!J333)</f>
        <v>5.4010000000000002E-2</v>
      </c>
      <c r="K333" s="6">
        <f t="shared" si="10"/>
        <v>6.0731999999999999</v>
      </c>
      <c r="L333" s="6">
        <f t="shared" si="11"/>
        <v>9.0299999999999998E-3</v>
      </c>
    </row>
    <row r="334" spans="1:12" ht="16.5" customHeight="1" x14ac:dyDescent="0.35">
      <c r="A334" s="9" t="str">
        <f>Solieusap!A334</f>
        <v>271</v>
      </c>
      <c r="B334" s="9">
        <f>Solieusap!B334</f>
        <v>3</v>
      </c>
      <c r="C334" s="9" t="str">
        <f>Solieusap!C334</f>
        <v>DEAD1</v>
      </c>
      <c r="D334" s="9" t="str">
        <f>Solieusap!D334</f>
        <v>LinStatic</v>
      </c>
      <c r="E334" s="6">
        <f>ABS(Solieusap!E334)</f>
        <v>6.0731999999999999</v>
      </c>
      <c r="F334" s="6">
        <f>ABS(Solieusap!F334)</f>
        <v>0.21</v>
      </c>
      <c r="G334" s="6">
        <f>ABS(Solieusap!G334)</f>
        <v>8.8000000000000005E-3</v>
      </c>
      <c r="H334" s="6">
        <f>ABS(Solieusap!H334)</f>
        <v>8.5510000000000003E-2</v>
      </c>
      <c r="I334" s="6">
        <f>ABS(Solieusap!I334)</f>
        <v>4.6100000000000004E-3</v>
      </c>
      <c r="J334" s="6">
        <f>ABS(Solieusap!J334)</f>
        <v>2.6919999999999999E-2</v>
      </c>
      <c r="K334" s="6">
        <f t="shared" si="10"/>
        <v>6.0731999999999999</v>
      </c>
      <c r="L334" s="6">
        <f t="shared" si="11"/>
        <v>4.6100000000000004E-3</v>
      </c>
    </row>
    <row r="335" spans="1:12" ht="16.5" customHeight="1" x14ac:dyDescent="0.35">
      <c r="A335" s="9" t="str">
        <f>Solieusap!A335</f>
        <v>271</v>
      </c>
      <c r="B335" s="9">
        <f>Solieusap!B335</f>
        <v>3.5</v>
      </c>
      <c r="C335" s="9" t="str">
        <f>Solieusap!C335</f>
        <v>DEAD1</v>
      </c>
      <c r="D335" s="9" t="str">
        <f>Solieusap!D335</f>
        <v>LinStatic</v>
      </c>
      <c r="E335" s="6">
        <f>ABS(Solieusap!E335)</f>
        <v>6.0731999999999999</v>
      </c>
      <c r="F335" s="6">
        <f>ABS(Solieusap!F335)</f>
        <v>0.30620000000000003</v>
      </c>
      <c r="G335" s="6">
        <f>ABS(Solieusap!G335)</f>
        <v>8.8000000000000005E-3</v>
      </c>
      <c r="H335" s="6">
        <f>ABS(Solieusap!H335)</f>
        <v>8.5510000000000003E-2</v>
      </c>
      <c r="I335" s="6">
        <f>ABS(Solieusap!I335)</f>
        <v>2.0000000000000001E-4</v>
      </c>
      <c r="J335" s="6">
        <f>ABS(Solieusap!J335)</f>
        <v>0.15598000000000001</v>
      </c>
      <c r="K335" s="6">
        <f t="shared" si="10"/>
        <v>6.0731999999999999</v>
      </c>
      <c r="L335" s="6">
        <f t="shared" si="11"/>
        <v>2.0000000000000001E-4</v>
      </c>
    </row>
    <row r="336" spans="1:12" ht="16.5" customHeight="1" x14ac:dyDescent="0.35">
      <c r="A336" s="9" t="str">
        <f>Solieusap!A336</f>
        <v>271</v>
      </c>
      <c r="B336" s="9">
        <f>Solieusap!B336</f>
        <v>4</v>
      </c>
      <c r="C336" s="9" t="str">
        <f>Solieusap!C336</f>
        <v>DEAD1</v>
      </c>
      <c r="D336" s="9" t="str">
        <f>Solieusap!D336</f>
        <v>LinStatic</v>
      </c>
      <c r="E336" s="6">
        <f>ABS(Solieusap!E336)</f>
        <v>6.0731999999999999</v>
      </c>
      <c r="F336" s="6">
        <f>ABS(Solieusap!F336)</f>
        <v>0.40250000000000002</v>
      </c>
      <c r="G336" s="6">
        <f>ABS(Solieusap!G336)</f>
        <v>8.8000000000000005E-3</v>
      </c>
      <c r="H336" s="6">
        <f>ABS(Solieusap!H336)</f>
        <v>8.5510000000000003E-2</v>
      </c>
      <c r="I336" s="6">
        <f>ABS(Solieusap!I336)</f>
        <v>4.2199999999999998E-3</v>
      </c>
      <c r="J336" s="6">
        <f>ABS(Solieusap!J336)</f>
        <v>0.33317000000000002</v>
      </c>
      <c r="K336" s="6">
        <f t="shared" si="10"/>
        <v>6.0731999999999999</v>
      </c>
      <c r="L336" s="6">
        <f t="shared" si="11"/>
        <v>4.2199999999999998E-3</v>
      </c>
    </row>
    <row r="337" spans="1:12" ht="16.5" customHeight="1" x14ac:dyDescent="0.35">
      <c r="A337" s="9" t="str">
        <f>Solieusap!A337</f>
        <v>276</v>
      </c>
      <c r="B337" s="9">
        <f>Solieusap!B337</f>
        <v>0</v>
      </c>
      <c r="C337" s="9" t="str">
        <f>Solieusap!C337</f>
        <v>DEAD1</v>
      </c>
      <c r="D337" s="9" t="str">
        <f>Solieusap!D337</f>
        <v>LinStatic</v>
      </c>
      <c r="E337" s="6">
        <f>ABS(Solieusap!E337)</f>
        <v>3.2602000000000002</v>
      </c>
      <c r="F337" s="6">
        <f>ABS(Solieusap!F337)</f>
        <v>0.22700000000000001</v>
      </c>
      <c r="G337" s="6">
        <f>ABS(Solieusap!G337)</f>
        <v>5.1700000000000003E-2</v>
      </c>
      <c r="H337" s="6">
        <f>ABS(Solieusap!H337)</f>
        <v>9.2899999999999996E-3</v>
      </c>
      <c r="I337" s="6">
        <f>ABS(Solieusap!I337)</f>
        <v>8.8410000000000002E-2</v>
      </c>
      <c r="J337" s="6">
        <f>ABS(Solieusap!J337)</f>
        <v>0.28791</v>
      </c>
      <c r="K337" s="6">
        <f t="shared" si="10"/>
        <v>3.2602000000000002</v>
      </c>
      <c r="L337" s="6">
        <f t="shared" si="11"/>
        <v>8.8410000000000002E-2</v>
      </c>
    </row>
    <row r="338" spans="1:12" ht="16.5" customHeight="1" x14ac:dyDescent="0.35">
      <c r="A338" s="9" t="str">
        <f>Solieusap!A338</f>
        <v>276</v>
      </c>
      <c r="B338" s="9">
        <f>Solieusap!B338</f>
        <v>0.5</v>
      </c>
      <c r="C338" s="9" t="str">
        <f>Solieusap!C338</f>
        <v>DEAD1</v>
      </c>
      <c r="D338" s="9" t="str">
        <f>Solieusap!D338</f>
        <v>LinStatic</v>
      </c>
      <c r="E338" s="6">
        <f>ABS(Solieusap!E338)</f>
        <v>3.2602000000000002</v>
      </c>
      <c r="F338" s="6">
        <f>ABS(Solieusap!F338)</f>
        <v>0.1308</v>
      </c>
      <c r="G338" s="6">
        <f>ABS(Solieusap!G338)</f>
        <v>5.1700000000000003E-2</v>
      </c>
      <c r="H338" s="6">
        <f>ABS(Solieusap!H338)</f>
        <v>9.2899999999999996E-3</v>
      </c>
      <c r="I338" s="6">
        <f>ABS(Solieusap!I338)</f>
        <v>6.2539999999999998E-2</v>
      </c>
      <c r="J338" s="6">
        <f>ABS(Solieusap!J338)</f>
        <v>0.19847000000000001</v>
      </c>
      <c r="K338" s="6">
        <f t="shared" si="10"/>
        <v>3.2602000000000002</v>
      </c>
      <c r="L338" s="6">
        <f t="shared" si="11"/>
        <v>6.2539999999999998E-2</v>
      </c>
    </row>
    <row r="339" spans="1:12" ht="16.5" customHeight="1" x14ac:dyDescent="0.35">
      <c r="A339" s="9" t="str">
        <f>Solieusap!A339</f>
        <v>276</v>
      </c>
      <c r="B339" s="9">
        <f>Solieusap!B339</f>
        <v>1</v>
      </c>
      <c r="C339" s="9" t="str">
        <f>Solieusap!C339</f>
        <v>DEAD1</v>
      </c>
      <c r="D339" s="9" t="str">
        <f>Solieusap!D339</f>
        <v>LinStatic</v>
      </c>
      <c r="E339" s="6">
        <f>ABS(Solieusap!E339)</f>
        <v>3.2602000000000002</v>
      </c>
      <c r="F339" s="6">
        <f>ABS(Solieusap!F339)</f>
        <v>3.4500000000000003E-2</v>
      </c>
      <c r="G339" s="6">
        <f>ABS(Solieusap!G339)</f>
        <v>5.1700000000000003E-2</v>
      </c>
      <c r="H339" s="6">
        <f>ABS(Solieusap!H339)</f>
        <v>9.2899999999999996E-3</v>
      </c>
      <c r="I339" s="6">
        <f>ABS(Solieusap!I339)</f>
        <v>3.6670000000000001E-2</v>
      </c>
      <c r="J339" s="6">
        <f>ABS(Solieusap!J339)</f>
        <v>0.15715999999999999</v>
      </c>
      <c r="K339" s="6">
        <f t="shared" si="10"/>
        <v>3.2602000000000002</v>
      </c>
      <c r="L339" s="6">
        <f t="shared" si="11"/>
        <v>3.6670000000000001E-2</v>
      </c>
    </row>
    <row r="340" spans="1:12" ht="16.5" customHeight="1" x14ac:dyDescent="0.35">
      <c r="A340" s="9" t="str">
        <f>Solieusap!A340</f>
        <v>276</v>
      </c>
      <c r="B340" s="9">
        <f>Solieusap!B340</f>
        <v>1.5</v>
      </c>
      <c r="C340" s="9" t="str">
        <f>Solieusap!C340</f>
        <v>DEAD1</v>
      </c>
      <c r="D340" s="9" t="str">
        <f>Solieusap!D340</f>
        <v>LinStatic</v>
      </c>
      <c r="E340" s="6">
        <f>ABS(Solieusap!E340)</f>
        <v>3.2602000000000002</v>
      </c>
      <c r="F340" s="6">
        <f>ABS(Solieusap!F340)</f>
        <v>6.1699999999999998E-2</v>
      </c>
      <c r="G340" s="6">
        <f>ABS(Solieusap!G340)</f>
        <v>5.1700000000000003E-2</v>
      </c>
      <c r="H340" s="6">
        <f>ABS(Solieusap!H340)</f>
        <v>9.2899999999999996E-3</v>
      </c>
      <c r="I340" s="6">
        <f>ABS(Solieusap!I340)</f>
        <v>1.081E-2</v>
      </c>
      <c r="J340" s="6">
        <f>ABS(Solieusap!J340)</f>
        <v>0.16397</v>
      </c>
      <c r="K340" s="6">
        <f t="shared" si="10"/>
        <v>3.2602000000000002</v>
      </c>
      <c r="L340" s="6">
        <f t="shared" si="11"/>
        <v>1.081E-2</v>
      </c>
    </row>
    <row r="341" spans="1:12" ht="16.5" customHeight="1" x14ac:dyDescent="0.35">
      <c r="A341" s="9" t="str">
        <f>Solieusap!A341</f>
        <v>276</v>
      </c>
      <c r="B341" s="9">
        <f>Solieusap!B341</f>
        <v>2</v>
      </c>
      <c r="C341" s="9" t="str">
        <f>Solieusap!C341</f>
        <v>DEAD1</v>
      </c>
      <c r="D341" s="9" t="str">
        <f>Solieusap!D341</f>
        <v>LinStatic</v>
      </c>
      <c r="E341" s="6">
        <f>ABS(Solieusap!E341)</f>
        <v>3.2602000000000002</v>
      </c>
      <c r="F341" s="6">
        <f>ABS(Solieusap!F341)</f>
        <v>0.158</v>
      </c>
      <c r="G341" s="6">
        <f>ABS(Solieusap!G341)</f>
        <v>5.1700000000000003E-2</v>
      </c>
      <c r="H341" s="6">
        <f>ABS(Solieusap!H341)</f>
        <v>9.2899999999999996E-3</v>
      </c>
      <c r="I341" s="6">
        <f>ABS(Solieusap!I341)</f>
        <v>1.506E-2</v>
      </c>
      <c r="J341" s="6">
        <f>ABS(Solieusap!J341)</f>
        <v>0.21890000000000001</v>
      </c>
      <c r="K341" s="6">
        <f t="shared" si="10"/>
        <v>3.2602000000000002</v>
      </c>
      <c r="L341" s="6">
        <f t="shared" si="11"/>
        <v>1.506E-2</v>
      </c>
    </row>
    <row r="342" spans="1:12" ht="16.5" customHeight="1" x14ac:dyDescent="0.35">
      <c r="A342" s="9" t="str">
        <f>Solieusap!A342</f>
        <v>276</v>
      </c>
      <c r="B342" s="9">
        <f>Solieusap!B342</f>
        <v>2.5</v>
      </c>
      <c r="C342" s="9" t="str">
        <f>Solieusap!C342</f>
        <v>DEAD1</v>
      </c>
      <c r="D342" s="9" t="str">
        <f>Solieusap!D342</f>
        <v>LinStatic</v>
      </c>
      <c r="E342" s="6">
        <f>ABS(Solieusap!E342)</f>
        <v>3.2602000000000002</v>
      </c>
      <c r="F342" s="6">
        <f>ABS(Solieusap!F342)</f>
        <v>0.25419999999999998</v>
      </c>
      <c r="G342" s="6">
        <f>ABS(Solieusap!G342)</f>
        <v>5.1700000000000003E-2</v>
      </c>
      <c r="H342" s="6">
        <f>ABS(Solieusap!H342)</f>
        <v>9.2899999999999996E-3</v>
      </c>
      <c r="I342" s="6">
        <f>ABS(Solieusap!I342)</f>
        <v>4.0930000000000001E-2</v>
      </c>
      <c r="J342" s="6">
        <f>ABS(Solieusap!J342)</f>
        <v>0.32196000000000002</v>
      </c>
      <c r="K342" s="6">
        <f t="shared" si="10"/>
        <v>3.2602000000000002</v>
      </c>
      <c r="L342" s="6">
        <f t="shared" si="11"/>
        <v>4.0930000000000001E-2</v>
      </c>
    </row>
    <row r="343" spans="1:12" ht="16.5" customHeight="1" x14ac:dyDescent="0.35">
      <c r="A343" s="9" t="str">
        <f>Solieusap!A343</f>
        <v>276</v>
      </c>
      <c r="B343" s="9">
        <f>Solieusap!B343</f>
        <v>3</v>
      </c>
      <c r="C343" s="9" t="str">
        <f>Solieusap!C343</f>
        <v>DEAD1</v>
      </c>
      <c r="D343" s="9" t="str">
        <f>Solieusap!D343</f>
        <v>LinStatic</v>
      </c>
      <c r="E343" s="6">
        <f>ABS(Solieusap!E343)</f>
        <v>3.2602000000000002</v>
      </c>
      <c r="F343" s="6">
        <f>ABS(Solieusap!F343)</f>
        <v>0.35049999999999998</v>
      </c>
      <c r="G343" s="6">
        <f>ABS(Solieusap!G343)</f>
        <v>5.1700000000000003E-2</v>
      </c>
      <c r="H343" s="6">
        <f>ABS(Solieusap!H343)</f>
        <v>9.2899999999999996E-3</v>
      </c>
      <c r="I343" s="6">
        <f>ABS(Solieusap!I343)</f>
        <v>6.6799999999999998E-2</v>
      </c>
      <c r="J343" s="6">
        <f>ABS(Solieusap!J343)</f>
        <v>0.47315000000000002</v>
      </c>
      <c r="K343" s="6">
        <f t="shared" si="10"/>
        <v>3.2602000000000002</v>
      </c>
      <c r="L343" s="6">
        <f t="shared" si="11"/>
        <v>6.6799999999999998E-2</v>
      </c>
    </row>
    <row r="344" spans="1:12" ht="16.5" customHeight="1" x14ac:dyDescent="0.35">
      <c r="A344" s="9" t="str">
        <f>Solieusap!A344</f>
        <v>277</v>
      </c>
      <c r="B344" s="9">
        <f>Solieusap!B344</f>
        <v>0</v>
      </c>
      <c r="C344" s="9" t="str">
        <f>Solieusap!C344</f>
        <v>DEAD1</v>
      </c>
      <c r="D344" s="9" t="str">
        <f>Solieusap!D344</f>
        <v>LinStatic</v>
      </c>
      <c r="E344" s="6">
        <f>ABS(Solieusap!E344)</f>
        <v>3.2881</v>
      </c>
      <c r="F344" s="6">
        <f>ABS(Solieusap!F344)</f>
        <v>0.54469999999999996</v>
      </c>
      <c r="G344" s="6">
        <f>ABS(Solieusap!G344)</f>
        <v>9.3729999999999996E-4</v>
      </c>
      <c r="H344" s="6">
        <f>ABS(Solieusap!H344)</f>
        <v>4.7400000000000003E-3</v>
      </c>
      <c r="I344" s="6">
        <f>ABS(Solieusap!I344)</f>
        <v>1.4540000000000001E-2</v>
      </c>
      <c r="J344" s="6">
        <f>ABS(Solieusap!J344)</f>
        <v>0.48324</v>
      </c>
      <c r="K344" s="6">
        <f t="shared" si="10"/>
        <v>3.2881</v>
      </c>
      <c r="L344" s="6">
        <f t="shared" si="11"/>
        <v>1.4540000000000001E-2</v>
      </c>
    </row>
    <row r="345" spans="1:12" ht="16.5" customHeight="1" x14ac:dyDescent="0.35">
      <c r="A345" s="9" t="str">
        <f>Solieusap!A345</f>
        <v>277</v>
      </c>
      <c r="B345" s="9">
        <f>Solieusap!B345</f>
        <v>0.5</v>
      </c>
      <c r="C345" s="9" t="str">
        <f>Solieusap!C345</f>
        <v>DEAD1</v>
      </c>
      <c r="D345" s="9" t="str">
        <f>Solieusap!D345</f>
        <v>LinStatic</v>
      </c>
      <c r="E345" s="6">
        <f>ABS(Solieusap!E345)</f>
        <v>3.2881</v>
      </c>
      <c r="F345" s="6">
        <f>ABS(Solieusap!F345)</f>
        <v>0.44840000000000002</v>
      </c>
      <c r="G345" s="6">
        <f>ABS(Solieusap!G345)</f>
        <v>9.3729999999999996E-4</v>
      </c>
      <c r="H345" s="6">
        <f>ABS(Solieusap!H345)</f>
        <v>4.7400000000000003E-3</v>
      </c>
      <c r="I345" s="6">
        <f>ABS(Solieusap!I345)</f>
        <v>1.4069999999999999E-2</v>
      </c>
      <c r="J345" s="6">
        <f>ABS(Solieusap!J345)</f>
        <v>0.23497000000000001</v>
      </c>
      <c r="K345" s="6">
        <f t="shared" si="10"/>
        <v>3.2881</v>
      </c>
      <c r="L345" s="6">
        <f t="shared" si="11"/>
        <v>1.4069999999999999E-2</v>
      </c>
    </row>
    <row r="346" spans="1:12" ht="16.5" customHeight="1" x14ac:dyDescent="0.35">
      <c r="A346" s="9" t="str">
        <f>Solieusap!A346</f>
        <v>277</v>
      </c>
      <c r="B346" s="9">
        <f>Solieusap!B346</f>
        <v>1</v>
      </c>
      <c r="C346" s="9" t="str">
        <f>Solieusap!C346</f>
        <v>DEAD1</v>
      </c>
      <c r="D346" s="9" t="str">
        <f>Solieusap!D346</f>
        <v>LinStatic</v>
      </c>
      <c r="E346" s="6">
        <f>ABS(Solieusap!E346)</f>
        <v>3.2881</v>
      </c>
      <c r="F346" s="6">
        <f>ABS(Solieusap!F346)</f>
        <v>0.35220000000000001</v>
      </c>
      <c r="G346" s="6">
        <f>ABS(Solieusap!G346)</f>
        <v>9.3729999999999996E-4</v>
      </c>
      <c r="H346" s="6">
        <f>ABS(Solieusap!H346)</f>
        <v>4.7400000000000003E-3</v>
      </c>
      <c r="I346" s="6">
        <f>ABS(Solieusap!I346)</f>
        <v>1.3599999999999999E-2</v>
      </c>
      <c r="J346" s="6">
        <f>ABS(Solieusap!J346)</f>
        <v>3.483E-2</v>
      </c>
      <c r="K346" s="6">
        <f t="shared" si="10"/>
        <v>3.2881</v>
      </c>
      <c r="L346" s="6">
        <f t="shared" si="11"/>
        <v>1.3599999999999999E-2</v>
      </c>
    </row>
    <row r="347" spans="1:12" ht="16.5" customHeight="1" x14ac:dyDescent="0.35">
      <c r="A347" s="9" t="str">
        <f>Solieusap!A347</f>
        <v>277</v>
      </c>
      <c r="B347" s="9">
        <f>Solieusap!B347</f>
        <v>1.5</v>
      </c>
      <c r="C347" s="9" t="str">
        <f>Solieusap!C347</f>
        <v>DEAD1</v>
      </c>
      <c r="D347" s="9" t="str">
        <f>Solieusap!D347</f>
        <v>LinStatic</v>
      </c>
      <c r="E347" s="6">
        <f>ABS(Solieusap!E347)</f>
        <v>3.2881</v>
      </c>
      <c r="F347" s="6">
        <f>ABS(Solieusap!F347)</f>
        <v>0.25590000000000002</v>
      </c>
      <c r="G347" s="6">
        <f>ABS(Solieusap!G347)</f>
        <v>9.3729999999999996E-4</v>
      </c>
      <c r="H347" s="6">
        <f>ABS(Solieusap!H347)</f>
        <v>4.7400000000000003E-3</v>
      </c>
      <c r="I347" s="6">
        <f>ABS(Solieusap!I347)</f>
        <v>1.3129999999999999E-2</v>
      </c>
      <c r="J347" s="6">
        <f>ABS(Solieusap!J347)</f>
        <v>0.11719</v>
      </c>
      <c r="K347" s="6">
        <f t="shared" si="10"/>
        <v>3.2881</v>
      </c>
      <c r="L347" s="6">
        <f t="shared" si="11"/>
        <v>1.3129999999999999E-2</v>
      </c>
    </row>
    <row r="348" spans="1:12" ht="16.5" customHeight="1" x14ac:dyDescent="0.35">
      <c r="A348" s="9" t="str">
        <f>Solieusap!A348</f>
        <v>277</v>
      </c>
      <c r="B348" s="9">
        <f>Solieusap!B348</f>
        <v>2</v>
      </c>
      <c r="C348" s="9" t="str">
        <f>Solieusap!C348</f>
        <v>DEAD1</v>
      </c>
      <c r="D348" s="9" t="str">
        <f>Solieusap!D348</f>
        <v>LinStatic</v>
      </c>
      <c r="E348" s="6">
        <f>ABS(Solieusap!E348)</f>
        <v>3.2881</v>
      </c>
      <c r="F348" s="6">
        <f>ABS(Solieusap!F348)</f>
        <v>0.15970000000000001</v>
      </c>
      <c r="G348" s="6">
        <f>ABS(Solieusap!G348)</f>
        <v>9.3729999999999996E-4</v>
      </c>
      <c r="H348" s="6">
        <f>ABS(Solieusap!H348)</f>
        <v>4.7400000000000003E-3</v>
      </c>
      <c r="I348" s="6">
        <f>ABS(Solieusap!I348)</f>
        <v>1.2659999999999999E-2</v>
      </c>
      <c r="J348" s="6">
        <f>ABS(Solieusap!J348)</f>
        <v>0.22108</v>
      </c>
      <c r="K348" s="6">
        <f t="shared" si="10"/>
        <v>3.2881</v>
      </c>
      <c r="L348" s="6">
        <f t="shared" si="11"/>
        <v>1.2659999999999999E-2</v>
      </c>
    </row>
    <row r="349" spans="1:12" ht="16.5" customHeight="1" x14ac:dyDescent="0.35">
      <c r="A349" s="9" t="str">
        <f>Solieusap!A349</f>
        <v>277</v>
      </c>
      <c r="B349" s="9">
        <f>Solieusap!B349</f>
        <v>2.5</v>
      </c>
      <c r="C349" s="9" t="str">
        <f>Solieusap!C349</f>
        <v>DEAD1</v>
      </c>
      <c r="D349" s="9" t="str">
        <f>Solieusap!D349</f>
        <v>LinStatic</v>
      </c>
      <c r="E349" s="6">
        <f>ABS(Solieusap!E349)</f>
        <v>3.2881</v>
      </c>
      <c r="F349" s="6">
        <f>ABS(Solieusap!F349)</f>
        <v>6.3399999999999998E-2</v>
      </c>
      <c r="G349" s="6">
        <f>ABS(Solieusap!G349)</f>
        <v>9.3729999999999996E-4</v>
      </c>
      <c r="H349" s="6">
        <f>ABS(Solieusap!H349)</f>
        <v>4.7400000000000003E-3</v>
      </c>
      <c r="I349" s="6">
        <f>ABS(Solieusap!I349)</f>
        <v>1.2189999999999999E-2</v>
      </c>
      <c r="J349" s="6">
        <f>ABS(Solieusap!J349)</f>
        <v>0.27684999999999998</v>
      </c>
      <c r="K349" s="6">
        <f t="shared" si="10"/>
        <v>3.2881</v>
      </c>
      <c r="L349" s="6">
        <f t="shared" si="11"/>
        <v>1.2189999999999999E-2</v>
      </c>
    </row>
    <row r="350" spans="1:12" ht="16.5" customHeight="1" x14ac:dyDescent="0.35">
      <c r="A350" s="9" t="str">
        <f>Solieusap!A350</f>
        <v>277</v>
      </c>
      <c r="B350" s="9">
        <f>Solieusap!B350</f>
        <v>3</v>
      </c>
      <c r="C350" s="9" t="str">
        <f>Solieusap!C350</f>
        <v>DEAD1</v>
      </c>
      <c r="D350" s="9" t="str">
        <f>Solieusap!D350</f>
        <v>LinStatic</v>
      </c>
      <c r="E350" s="6">
        <f>ABS(Solieusap!E350)</f>
        <v>3.2881</v>
      </c>
      <c r="F350" s="6">
        <f>ABS(Solieusap!F350)</f>
        <v>3.2800000000000003E-2</v>
      </c>
      <c r="G350" s="6">
        <f>ABS(Solieusap!G350)</f>
        <v>9.3729999999999996E-4</v>
      </c>
      <c r="H350" s="6">
        <f>ABS(Solieusap!H350)</f>
        <v>4.7400000000000003E-3</v>
      </c>
      <c r="I350" s="6">
        <f>ABS(Solieusap!I350)</f>
        <v>1.172E-2</v>
      </c>
      <c r="J350" s="6">
        <f>ABS(Solieusap!J350)</f>
        <v>0.28449000000000002</v>
      </c>
      <c r="K350" s="6">
        <f t="shared" si="10"/>
        <v>3.2881</v>
      </c>
      <c r="L350" s="6">
        <f t="shared" si="11"/>
        <v>1.172E-2</v>
      </c>
    </row>
    <row r="351" spans="1:12" ht="16.5" customHeight="1" x14ac:dyDescent="0.35">
      <c r="A351" s="9" t="str">
        <f>Solieusap!A351</f>
        <v>277</v>
      </c>
      <c r="B351" s="9">
        <f>Solieusap!B351</f>
        <v>3.5</v>
      </c>
      <c r="C351" s="9" t="str">
        <f>Solieusap!C351</f>
        <v>DEAD1</v>
      </c>
      <c r="D351" s="9" t="str">
        <f>Solieusap!D351</f>
        <v>LinStatic</v>
      </c>
      <c r="E351" s="6">
        <f>ABS(Solieusap!E351)</f>
        <v>3.2881</v>
      </c>
      <c r="F351" s="6">
        <f>ABS(Solieusap!F351)</f>
        <v>0.12909999999999999</v>
      </c>
      <c r="G351" s="6">
        <f>ABS(Solieusap!G351)</f>
        <v>9.3729999999999996E-4</v>
      </c>
      <c r="H351" s="6">
        <f>ABS(Solieusap!H351)</f>
        <v>4.7400000000000003E-3</v>
      </c>
      <c r="I351" s="6">
        <f>ABS(Solieusap!I351)</f>
        <v>1.1259999999999999E-2</v>
      </c>
      <c r="J351" s="6">
        <f>ABS(Solieusap!J351)</f>
        <v>0.24401</v>
      </c>
      <c r="K351" s="6">
        <f t="shared" si="10"/>
        <v>3.2881</v>
      </c>
      <c r="L351" s="6">
        <f t="shared" si="11"/>
        <v>1.1259999999999999E-2</v>
      </c>
    </row>
    <row r="352" spans="1:12" ht="16.5" customHeight="1" x14ac:dyDescent="0.35">
      <c r="A352" s="9" t="str">
        <f>Solieusap!A352</f>
        <v>277</v>
      </c>
      <c r="B352" s="9">
        <f>Solieusap!B352</f>
        <v>4</v>
      </c>
      <c r="C352" s="9" t="str">
        <f>Solieusap!C352</f>
        <v>DEAD1</v>
      </c>
      <c r="D352" s="9" t="str">
        <f>Solieusap!D352</f>
        <v>LinStatic</v>
      </c>
      <c r="E352" s="6">
        <f>ABS(Solieusap!E352)</f>
        <v>3.2881</v>
      </c>
      <c r="F352" s="6">
        <f>ABS(Solieusap!F352)</f>
        <v>0.2253</v>
      </c>
      <c r="G352" s="6">
        <f>ABS(Solieusap!G352)</f>
        <v>9.3729999999999996E-4</v>
      </c>
      <c r="H352" s="6">
        <f>ABS(Solieusap!H352)</f>
        <v>4.7400000000000003E-3</v>
      </c>
      <c r="I352" s="6">
        <f>ABS(Solieusap!I352)</f>
        <v>1.0789999999999999E-2</v>
      </c>
      <c r="J352" s="6">
        <f>ABS(Solieusap!J352)</f>
        <v>0.15540000000000001</v>
      </c>
      <c r="K352" s="6">
        <f t="shared" si="10"/>
        <v>3.2881</v>
      </c>
      <c r="L352" s="6">
        <f t="shared" si="11"/>
        <v>1.0789999999999999E-2</v>
      </c>
    </row>
    <row r="353" spans="1:12" ht="16.5" customHeight="1" x14ac:dyDescent="0.35">
      <c r="A353" s="9" t="str">
        <f>Solieusap!A353</f>
        <v>277</v>
      </c>
      <c r="B353" s="9">
        <f>Solieusap!B353</f>
        <v>4.5</v>
      </c>
      <c r="C353" s="9" t="str">
        <f>Solieusap!C353</f>
        <v>DEAD1</v>
      </c>
      <c r="D353" s="9" t="str">
        <f>Solieusap!D353</f>
        <v>LinStatic</v>
      </c>
      <c r="E353" s="6">
        <f>ABS(Solieusap!E353)</f>
        <v>3.2881</v>
      </c>
      <c r="F353" s="6">
        <f>ABS(Solieusap!F353)</f>
        <v>0.3216</v>
      </c>
      <c r="G353" s="6">
        <f>ABS(Solieusap!G353)</f>
        <v>9.3729999999999996E-4</v>
      </c>
      <c r="H353" s="6">
        <f>ABS(Solieusap!H353)</f>
        <v>4.7400000000000003E-3</v>
      </c>
      <c r="I353" s="6">
        <f>ABS(Solieusap!I353)</f>
        <v>1.0319999999999999E-2</v>
      </c>
      <c r="J353" s="6">
        <f>ABS(Solieusap!J353)</f>
        <v>1.8669999999999999E-2</v>
      </c>
      <c r="K353" s="6">
        <f t="shared" si="10"/>
        <v>3.2881</v>
      </c>
      <c r="L353" s="6">
        <f t="shared" si="11"/>
        <v>1.0319999999999999E-2</v>
      </c>
    </row>
    <row r="354" spans="1:12" ht="16.5" customHeight="1" x14ac:dyDescent="0.35">
      <c r="A354" s="9" t="str">
        <f>Solieusap!A354</f>
        <v>277</v>
      </c>
      <c r="B354" s="9">
        <f>Solieusap!B354</f>
        <v>5</v>
      </c>
      <c r="C354" s="9" t="str">
        <f>Solieusap!C354</f>
        <v>DEAD1</v>
      </c>
      <c r="D354" s="9" t="str">
        <f>Solieusap!D354</f>
        <v>LinStatic</v>
      </c>
      <c r="E354" s="6">
        <f>ABS(Solieusap!E354)</f>
        <v>3.2881</v>
      </c>
      <c r="F354" s="6">
        <f>ABS(Solieusap!F354)</f>
        <v>0.4178</v>
      </c>
      <c r="G354" s="6">
        <f>ABS(Solieusap!G354)</f>
        <v>9.3729999999999996E-4</v>
      </c>
      <c r="H354" s="6">
        <f>ABS(Solieusap!H354)</f>
        <v>4.7400000000000003E-3</v>
      </c>
      <c r="I354" s="6">
        <f>ABS(Solieusap!I354)</f>
        <v>9.8499999999999994E-3</v>
      </c>
      <c r="J354" s="6">
        <f>ABS(Solieusap!J354)</f>
        <v>0.16617999999999999</v>
      </c>
      <c r="K354" s="6">
        <f t="shared" si="10"/>
        <v>3.2881</v>
      </c>
      <c r="L354" s="6">
        <f t="shared" si="11"/>
        <v>9.8499999999999994E-3</v>
      </c>
    </row>
    <row r="355" spans="1:12" ht="16.5" customHeight="1" x14ac:dyDescent="0.35">
      <c r="A355" s="9" t="str">
        <f>Solieusap!A355</f>
        <v>277</v>
      </c>
      <c r="B355" s="9">
        <f>Solieusap!B355</f>
        <v>5.5</v>
      </c>
      <c r="C355" s="9" t="str">
        <f>Solieusap!C355</f>
        <v>DEAD1</v>
      </c>
      <c r="D355" s="9" t="str">
        <f>Solieusap!D355</f>
        <v>LinStatic</v>
      </c>
      <c r="E355" s="6">
        <f>ABS(Solieusap!E355)</f>
        <v>3.2881</v>
      </c>
      <c r="F355" s="6">
        <f>ABS(Solieusap!F355)</f>
        <v>0.5141</v>
      </c>
      <c r="G355" s="6">
        <f>ABS(Solieusap!G355)</f>
        <v>9.3729999999999996E-4</v>
      </c>
      <c r="H355" s="6">
        <f>ABS(Solieusap!H355)</f>
        <v>4.7400000000000003E-3</v>
      </c>
      <c r="I355" s="6">
        <f>ABS(Solieusap!I355)</f>
        <v>9.3799999999999994E-3</v>
      </c>
      <c r="J355" s="6">
        <f>ABS(Solieusap!J355)</f>
        <v>0.39917000000000002</v>
      </c>
      <c r="K355" s="6">
        <f t="shared" si="10"/>
        <v>3.2881</v>
      </c>
      <c r="L355" s="6">
        <f t="shared" si="11"/>
        <v>9.3799999999999994E-3</v>
      </c>
    </row>
    <row r="356" spans="1:12" ht="16.5" customHeight="1" x14ac:dyDescent="0.35">
      <c r="A356" s="9" t="str">
        <f>Solieusap!A356</f>
        <v>278</v>
      </c>
      <c r="B356" s="9">
        <f>Solieusap!B356</f>
        <v>0</v>
      </c>
      <c r="C356" s="9" t="str">
        <f>Solieusap!C356</f>
        <v>DEAD1</v>
      </c>
      <c r="D356" s="9" t="str">
        <f>Solieusap!D356</f>
        <v>LinStatic</v>
      </c>
      <c r="E356" s="6">
        <f>ABS(Solieusap!E356)</f>
        <v>3.2833000000000001</v>
      </c>
      <c r="F356" s="6">
        <f>ABS(Solieusap!F356)</f>
        <v>0.3896</v>
      </c>
      <c r="G356" s="6">
        <f>ABS(Solieusap!G356)</f>
        <v>5.4999999999999997E-3</v>
      </c>
      <c r="H356" s="6">
        <f>ABS(Solieusap!H356)</f>
        <v>1.7000000000000001E-4</v>
      </c>
      <c r="I356" s="6">
        <f>ABS(Solieusap!I356)</f>
        <v>1.252E-2</v>
      </c>
      <c r="J356" s="6">
        <f>ABS(Solieusap!J356)</f>
        <v>0.34392</v>
      </c>
      <c r="K356" s="6">
        <f t="shared" si="10"/>
        <v>3.2833000000000001</v>
      </c>
      <c r="L356" s="6">
        <f t="shared" si="11"/>
        <v>1.252E-2</v>
      </c>
    </row>
    <row r="357" spans="1:12" ht="16.5" customHeight="1" x14ac:dyDescent="0.35">
      <c r="A357" s="9" t="str">
        <f>Solieusap!A357</f>
        <v>278</v>
      </c>
      <c r="B357" s="9">
        <f>Solieusap!B357</f>
        <v>0.5</v>
      </c>
      <c r="C357" s="9" t="str">
        <f>Solieusap!C357</f>
        <v>DEAD1</v>
      </c>
      <c r="D357" s="9" t="str">
        <f>Solieusap!D357</f>
        <v>LinStatic</v>
      </c>
      <c r="E357" s="6">
        <f>ABS(Solieusap!E357)</f>
        <v>3.2833000000000001</v>
      </c>
      <c r="F357" s="6">
        <f>ABS(Solieusap!F357)</f>
        <v>0.29330000000000001</v>
      </c>
      <c r="G357" s="6">
        <f>ABS(Solieusap!G357)</f>
        <v>5.4999999999999997E-3</v>
      </c>
      <c r="H357" s="6">
        <f>ABS(Solieusap!H357)</f>
        <v>1.7000000000000001E-4</v>
      </c>
      <c r="I357" s="6">
        <f>ABS(Solieusap!I357)</f>
        <v>9.7800000000000005E-3</v>
      </c>
      <c r="J357" s="6">
        <f>ABS(Solieusap!J357)</f>
        <v>0.17319000000000001</v>
      </c>
      <c r="K357" s="6">
        <f t="shared" si="10"/>
        <v>3.2833000000000001</v>
      </c>
      <c r="L357" s="6">
        <f t="shared" si="11"/>
        <v>9.7800000000000005E-3</v>
      </c>
    </row>
    <row r="358" spans="1:12" ht="16.5" customHeight="1" x14ac:dyDescent="0.35">
      <c r="A358" s="9" t="str">
        <f>Solieusap!A358</f>
        <v>278</v>
      </c>
      <c r="B358" s="9">
        <f>Solieusap!B358</f>
        <v>1</v>
      </c>
      <c r="C358" s="9" t="str">
        <f>Solieusap!C358</f>
        <v>DEAD1</v>
      </c>
      <c r="D358" s="9" t="str">
        <f>Solieusap!D358</f>
        <v>LinStatic</v>
      </c>
      <c r="E358" s="6">
        <f>ABS(Solieusap!E358)</f>
        <v>3.2833000000000001</v>
      </c>
      <c r="F358" s="6">
        <f>ABS(Solieusap!F358)</f>
        <v>0.1971</v>
      </c>
      <c r="G358" s="6">
        <f>ABS(Solieusap!G358)</f>
        <v>5.4999999999999997E-3</v>
      </c>
      <c r="H358" s="6">
        <f>ABS(Solieusap!H358)</f>
        <v>1.7000000000000001E-4</v>
      </c>
      <c r="I358" s="6">
        <f>ABS(Solieusap!I358)</f>
        <v>7.0400000000000003E-3</v>
      </c>
      <c r="J358" s="6">
        <f>ABS(Solieusap!J358)</f>
        <v>5.058E-2</v>
      </c>
      <c r="K358" s="6">
        <f t="shared" si="10"/>
        <v>3.2833000000000001</v>
      </c>
      <c r="L358" s="6">
        <f t="shared" si="11"/>
        <v>7.0400000000000003E-3</v>
      </c>
    </row>
    <row r="359" spans="1:12" ht="16.5" customHeight="1" x14ac:dyDescent="0.35">
      <c r="A359" s="9" t="str">
        <f>Solieusap!A359</f>
        <v>278</v>
      </c>
      <c r="B359" s="9">
        <f>Solieusap!B359</f>
        <v>1.5</v>
      </c>
      <c r="C359" s="9" t="str">
        <f>Solieusap!C359</f>
        <v>DEAD1</v>
      </c>
      <c r="D359" s="9" t="str">
        <f>Solieusap!D359</f>
        <v>LinStatic</v>
      </c>
      <c r="E359" s="6">
        <f>ABS(Solieusap!E359)</f>
        <v>3.2833000000000001</v>
      </c>
      <c r="F359" s="6">
        <f>ABS(Solieusap!F359)</f>
        <v>0.1008</v>
      </c>
      <c r="G359" s="6">
        <f>ABS(Solieusap!G359)</f>
        <v>5.4999999999999997E-3</v>
      </c>
      <c r="H359" s="6">
        <f>ABS(Solieusap!H359)</f>
        <v>1.7000000000000001E-4</v>
      </c>
      <c r="I359" s="6">
        <f>ABS(Solieusap!I359)</f>
        <v>4.3E-3</v>
      </c>
      <c r="J359" s="6">
        <f>ABS(Solieusap!J359)</f>
        <v>2.3900000000000001E-2</v>
      </c>
      <c r="K359" s="6">
        <f t="shared" si="10"/>
        <v>3.2833000000000001</v>
      </c>
      <c r="L359" s="6">
        <f t="shared" si="11"/>
        <v>4.3E-3</v>
      </c>
    </row>
    <row r="360" spans="1:12" ht="16.5" customHeight="1" x14ac:dyDescent="0.35">
      <c r="A360" s="9" t="str">
        <f>Solieusap!A360</f>
        <v>278</v>
      </c>
      <c r="B360" s="9">
        <f>Solieusap!B360</f>
        <v>2</v>
      </c>
      <c r="C360" s="9" t="str">
        <f>Solieusap!C360</f>
        <v>DEAD1</v>
      </c>
      <c r="D360" s="9" t="str">
        <f>Solieusap!D360</f>
        <v>LinStatic</v>
      </c>
      <c r="E360" s="6">
        <f>ABS(Solieusap!E360)</f>
        <v>3.2833000000000001</v>
      </c>
      <c r="F360" s="6">
        <f>ABS(Solieusap!F360)</f>
        <v>4.5999999999999999E-3</v>
      </c>
      <c r="G360" s="6">
        <f>ABS(Solieusap!G360)</f>
        <v>5.4999999999999997E-3</v>
      </c>
      <c r="H360" s="6">
        <f>ABS(Solieusap!H360)</f>
        <v>1.7000000000000001E-4</v>
      </c>
      <c r="I360" s="6">
        <f>ABS(Solieusap!I360)</f>
        <v>1.56E-3</v>
      </c>
      <c r="J360" s="6">
        <f>ABS(Solieusap!J360)</f>
        <v>5.0259999999999999E-2</v>
      </c>
      <c r="K360" s="6">
        <f t="shared" si="10"/>
        <v>3.2833000000000001</v>
      </c>
      <c r="L360" s="6">
        <f t="shared" si="11"/>
        <v>1.56E-3</v>
      </c>
    </row>
    <row r="361" spans="1:12" ht="16.5" customHeight="1" x14ac:dyDescent="0.35">
      <c r="A361" s="9" t="str">
        <f>Solieusap!A361</f>
        <v>278</v>
      </c>
      <c r="B361" s="9">
        <f>Solieusap!B361</f>
        <v>2.5</v>
      </c>
      <c r="C361" s="9" t="str">
        <f>Solieusap!C361</f>
        <v>DEAD1</v>
      </c>
      <c r="D361" s="9" t="str">
        <f>Solieusap!D361</f>
        <v>LinStatic</v>
      </c>
      <c r="E361" s="6">
        <f>ABS(Solieusap!E361)</f>
        <v>3.2833000000000001</v>
      </c>
      <c r="F361" s="6">
        <f>ABS(Solieusap!F361)</f>
        <v>9.1700000000000004E-2</v>
      </c>
      <c r="G361" s="6">
        <f>ABS(Solieusap!G361)</f>
        <v>5.4999999999999997E-3</v>
      </c>
      <c r="H361" s="6">
        <f>ABS(Solieusap!H361)</f>
        <v>1.7000000000000001E-4</v>
      </c>
      <c r="I361" s="6">
        <f>ABS(Solieusap!I361)</f>
        <v>1.1800000000000001E-3</v>
      </c>
      <c r="J361" s="6">
        <f>ABS(Solieusap!J361)</f>
        <v>2.8490000000000001E-2</v>
      </c>
      <c r="K361" s="6">
        <f t="shared" si="10"/>
        <v>3.2833000000000001</v>
      </c>
      <c r="L361" s="6">
        <f t="shared" si="11"/>
        <v>1.1800000000000001E-3</v>
      </c>
    </row>
    <row r="362" spans="1:12" ht="16.5" customHeight="1" x14ac:dyDescent="0.35">
      <c r="A362" s="9" t="str">
        <f>Solieusap!A362</f>
        <v>278</v>
      </c>
      <c r="B362" s="9">
        <f>Solieusap!B362</f>
        <v>3</v>
      </c>
      <c r="C362" s="9" t="str">
        <f>Solieusap!C362</f>
        <v>DEAD1</v>
      </c>
      <c r="D362" s="9" t="str">
        <f>Solieusap!D362</f>
        <v>LinStatic</v>
      </c>
      <c r="E362" s="6">
        <f>ABS(Solieusap!E362)</f>
        <v>3.2833000000000001</v>
      </c>
      <c r="F362" s="6">
        <f>ABS(Solieusap!F362)</f>
        <v>0.18790000000000001</v>
      </c>
      <c r="G362" s="6">
        <f>ABS(Solieusap!G362)</f>
        <v>5.4999999999999997E-3</v>
      </c>
      <c r="H362" s="6">
        <f>ABS(Solieusap!H362)</f>
        <v>1.7000000000000001E-4</v>
      </c>
      <c r="I362" s="6">
        <f>ABS(Solieusap!I362)</f>
        <v>3.9199999999999999E-3</v>
      </c>
      <c r="J362" s="6">
        <f>ABS(Solieusap!J362)</f>
        <v>4.1399999999999999E-2</v>
      </c>
      <c r="K362" s="6">
        <f t="shared" si="10"/>
        <v>3.2833000000000001</v>
      </c>
      <c r="L362" s="6">
        <f t="shared" si="11"/>
        <v>3.9199999999999999E-3</v>
      </c>
    </row>
    <row r="363" spans="1:12" ht="16.5" customHeight="1" x14ac:dyDescent="0.35">
      <c r="A363" s="9" t="str">
        <f>Solieusap!A363</f>
        <v>278</v>
      </c>
      <c r="B363" s="9">
        <f>Solieusap!B363</f>
        <v>3.5</v>
      </c>
      <c r="C363" s="9" t="str">
        <f>Solieusap!C363</f>
        <v>DEAD1</v>
      </c>
      <c r="D363" s="9" t="str">
        <f>Solieusap!D363</f>
        <v>LinStatic</v>
      </c>
      <c r="E363" s="6">
        <f>ABS(Solieusap!E363)</f>
        <v>3.2833000000000001</v>
      </c>
      <c r="F363" s="6">
        <f>ABS(Solieusap!F363)</f>
        <v>0.28420000000000001</v>
      </c>
      <c r="G363" s="6">
        <f>ABS(Solieusap!G363)</f>
        <v>5.4999999999999997E-3</v>
      </c>
      <c r="H363" s="6">
        <f>ABS(Solieusap!H363)</f>
        <v>1.7000000000000001E-4</v>
      </c>
      <c r="I363" s="6">
        <f>ABS(Solieusap!I363)</f>
        <v>6.6600000000000001E-3</v>
      </c>
      <c r="J363" s="6">
        <f>ABS(Solieusap!J363)</f>
        <v>0.15942000000000001</v>
      </c>
      <c r="K363" s="6">
        <f t="shared" si="10"/>
        <v>3.2833000000000001</v>
      </c>
      <c r="L363" s="6">
        <f t="shared" si="11"/>
        <v>6.6600000000000001E-3</v>
      </c>
    </row>
    <row r="364" spans="1:12" ht="16.5" customHeight="1" x14ac:dyDescent="0.35">
      <c r="A364" s="9" t="str">
        <f>Solieusap!A364</f>
        <v>278</v>
      </c>
      <c r="B364" s="9">
        <f>Solieusap!B364</f>
        <v>4</v>
      </c>
      <c r="C364" s="9" t="str">
        <f>Solieusap!C364</f>
        <v>DEAD1</v>
      </c>
      <c r="D364" s="9" t="str">
        <f>Solieusap!D364</f>
        <v>LinStatic</v>
      </c>
      <c r="E364" s="6">
        <f>ABS(Solieusap!E364)</f>
        <v>3.2833000000000001</v>
      </c>
      <c r="F364" s="6">
        <f>ABS(Solieusap!F364)</f>
        <v>0.38040000000000002</v>
      </c>
      <c r="G364" s="6">
        <f>ABS(Solieusap!G364)</f>
        <v>5.4999999999999997E-3</v>
      </c>
      <c r="H364" s="6">
        <f>ABS(Solieusap!H364)</f>
        <v>1.7000000000000001E-4</v>
      </c>
      <c r="I364" s="6">
        <f>ABS(Solieusap!I364)</f>
        <v>9.4000000000000004E-3</v>
      </c>
      <c r="J364" s="6">
        <f>ABS(Solieusap!J364)</f>
        <v>0.32556000000000002</v>
      </c>
      <c r="K364" s="6">
        <f t="shared" si="10"/>
        <v>3.2833000000000001</v>
      </c>
      <c r="L364" s="6">
        <f t="shared" si="11"/>
        <v>9.4000000000000004E-3</v>
      </c>
    </row>
    <row r="365" spans="1:12" ht="16.5" customHeight="1" x14ac:dyDescent="0.35">
      <c r="A365" s="9" t="str">
        <f>Solieusap!A365</f>
        <v>279</v>
      </c>
      <c r="B365" s="9">
        <f>Solieusap!B365</f>
        <v>0</v>
      </c>
      <c r="C365" s="9" t="str">
        <f>Solieusap!C365</f>
        <v>DEAD1</v>
      </c>
      <c r="D365" s="9" t="str">
        <f>Solieusap!D365</f>
        <v>LinStatic</v>
      </c>
      <c r="E365" s="6">
        <f>ABS(Solieusap!E365)</f>
        <v>3.3231000000000002</v>
      </c>
      <c r="F365" s="6">
        <f>ABS(Solieusap!F365)</f>
        <v>0.51600000000000001</v>
      </c>
      <c r="G365" s="6">
        <f>ABS(Solieusap!G365)</f>
        <v>8.3000000000000001E-3</v>
      </c>
      <c r="H365" s="6">
        <f>ABS(Solieusap!H365)</f>
        <v>4.6600000000000001E-3</v>
      </c>
      <c r="I365" s="6">
        <f>ABS(Solieusap!I365)</f>
        <v>1.1429999999999999E-2</v>
      </c>
      <c r="J365" s="6">
        <f>ABS(Solieusap!J365)</f>
        <v>0.40837000000000001</v>
      </c>
      <c r="K365" s="6">
        <f t="shared" si="10"/>
        <v>3.3231000000000002</v>
      </c>
      <c r="L365" s="6">
        <f t="shared" si="11"/>
        <v>1.1429999999999999E-2</v>
      </c>
    </row>
    <row r="366" spans="1:12" ht="16.5" customHeight="1" x14ac:dyDescent="0.35">
      <c r="A366" s="9" t="str">
        <f>Solieusap!A366</f>
        <v>279</v>
      </c>
      <c r="B366" s="9">
        <f>Solieusap!B366</f>
        <v>0.5</v>
      </c>
      <c r="C366" s="9" t="str">
        <f>Solieusap!C366</f>
        <v>DEAD1</v>
      </c>
      <c r="D366" s="9" t="str">
        <f>Solieusap!D366</f>
        <v>LinStatic</v>
      </c>
      <c r="E366" s="6">
        <f>ABS(Solieusap!E366)</f>
        <v>3.3231000000000002</v>
      </c>
      <c r="F366" s="6">
        <f>ABS(Solieusap!F366)</f>
        <v>0.41980000000000001</v>
      </c>
      <c r="G366" s="6">
        <f>ABS(Solieusap!G366)</f>
        <v>8.3000000000000001E-3</v>
      </c>
      <c r="H366" s="6">
        <f>ABS(Solieusap!H366)</f>
        <v>4.6600000000000001E-3</v>
      </c>
      <c r="I366" s="6">
        <f>ABS(Solieusap!I366)</f>
        <v>7.28E-3</v>
      </c>
      <c r="J366" s="6">
        <f>ABS(Solieusap!J366)</f>
        <v>0.17443</v>
      </c>
      <c r="K366" s="6">
        <f t="shared" si="10"/>
        <v>3.3231000000000002</v>
      </c>
      <c r="L366" s="6">
        <f t="shared" si="11"/>
        <v>7.28E-3</v>
      </c>
    </row>
    <row r="367" spans="1:12" ht="16.5" customHeight="1" x14ac:dyDescent="0.35">
      <c r="A367" s="9" t="str">
        <f>Solieusap!A367</f>
        <v>279</v>
      </c>
      <c r="B367" s="9">
        <f>Solieusap!B367</f>
        <v>1</v>
      </c>
      <c r="C367" s="9" t="str">
        <f>Solieusap!C367</f>
        <v>DEAD1</v>
      </c>
      <c r="D367" s="9" t="str">
        <f>Solieusap!D367</f>
        <v>LinStatic</v>
      </c>
      <c r="E367" s="6">
        <f>ABS(Solieusap!E367)</f>
        <v>3.3231000000000002</v>
      </c>
      <c r="F367" s="6">
        <f>ABS(Solieusap!F367)</f>
        <v>0.32350000000000001</v>
      </c>
      <c r="G367" s="6">
        <f>ABS(Solieusap!G367)</f>
        <v>8.3000000000000001E-3</v>
      </c>
      <c r="H367" s="6">
        <f>ABS(Solieusap!H367)</f>
        <v>4.6600000000000001E-3</v>
      </c>
      <c r="I367" s="6">
        <f>ABS(Solieusap!I367)</f>
        <v>3.13E-3</v>
      </c>
      <c r="J367" s="6">
        <f>ABS(Solieusap!J367)</f>
        <v>1.1390000000000001E-2</v>
      </c>
      <c r="K367" s="6">
        <f t="shared" si="10"/>
        <v>3.3231000000000002</v>
      </c>
      <c r="L367" s="6">
        <f t="shared" si="11"/>
        <v>3.13E-3</v>
      </c>
    </row>
    <row r="368" spans="1:12" ht="16.5" customHeight="1" x14ac:dyDescent="0.35">
      <c r="A368" s="9" t="str">
        <f>Solieusap!A368</f>
        <v>279</v>
      </c>
      <c r="B368" s="9">
        <f>Solieusap!B368</f>
        <v>1.5</v>
      </c>
      <c r="C368" s="9" t="str">
        <f>Solieusap!C368</f>
        <v>DEAD1</v>
      </c>
      <c r="D368" s="9" t="str">
        <f>Solieusap!D368</f>
        <v>LinStatic</v>
      </c>
      <c r="E368" s="6">
        <f>ABS(Solieusap!E368)</f>
        <v>3.3231000000000002</v>
      </c>
      <c r="F368" s="6">
        <f>ABS(Solieusap!F368)</f>
        <v>0.2273</v>
      </c>
      <c r="G368" s="6">
        <f>ABS(Solieusap!G368)</f>
        <v>8.3000000000000001E-3</v>
      </c>
      <c r="H368" s="6">
        <f>ABS(Solieusap!H368)</f>
        <v>4.6600000000000001E-3</v>
      </c>
      <c r="I368" s="6">
        <f>ABS(Solieusap!I368)</f>
        <v>1.0200000000000001E-3</v>
      </c>
      <c r="J368" s="6">
        <f>ABS(Solieusap!J368)</f>
        <v>0.14907999999999999</v>
      </c>
      <c r="K368" s="6">
        <f t="shared" si="10"/>
        <v>3.3231000000000002</v>
      </c>
      <c r="L368" s="6">
        <f t="shared" si="11"/>
        <v>1.0200000000000001E-3</v>
      </c>
    </row>
    <row r="369" spans="1:12" ht="16.5" customHeight="1" x14ac:dyDescent="0.35">
      <c r="A369" s="9" t="str">
        <f>Solieusap!A369</f>
        <v>279</v>
      </c>
      <c r="B369" s="9">
        <f>Solieusap!B369</f>
        <v>2</v>
      </c>
      <c r="C369" s="9" t="str">
        <f>Solieusap!C369</f>
        <v>DEAD1</v>
      </c>
      <c r="D369" s="9" t="str">
        <f>Solieusap!D369</f>
        <v>LinStatic</v>
      </c>
      <c r="E369" s="6">
        <f>ABS(Solieusap!E369)</f>
        <v>3.3231000000000002</v>
      </c>
      <c r="F369" s="6">
        <f>ABS(Solieusap!F369)</f>
        <v>0.13100000000000001</v>
      </c>
      <c r="G369" s="6">
        <f>ABS(Solieusap!G369)</f>
        <v>8.3000000000000001E-3</v>
      </c>
      <c r="H369" s="6">
        <f>ABS(Solieusap!H369)</f>
        <v>4.6600000000000001E-3</v>
      </c>
      <c r="I369" s="6">
        <f>ABS(Solieusap!I369)</f>
        <v>5.1700000000000001E-3</v>
      </c>
      <c r="J369" s="6">
        <f>ABS(Solieusap!J369)</f>
        <v>0.23865</v>
      </c>
      <c r="K369" s="6">
        <f t="shared" si="10"/>
        <v>3.3231000000000002</v>
      </c>
      <c r="L369" s="6">
        <f t="shared" si="11"/>
        <v>5.1700000000000001E-3</v>
      </c>
    </row>
    <row r="370" spans="1:12" ht="16.5" customHeight="1" x14ac:dyDescent="0.35">
      <c r="A370" s="9" t="str">
        <f>Solieusap!A370</f>
        <v>279</v>
      </c>
      <c r="B370" s="9">
        <f>Solieusap!B370</f>
        <v>2.5</v>
      </c>
      <c r="C370" s="9" t="str">
        <f>Solieusap!C370</f>
        <v>DEAD1</v>
      </c>
      <c r="D370" s="9" t="str">
        <f>Solieusap!D370</f>
        <v>LinStatic</v>
      </c>
      <c r="E370" s="6">
        <f>ABS(Solieusap!E370)</f>
        <v>3.3231000000000002</v>
      </c>
      <c r="F370" s="6">
        <f>ABS(Solieusap!F370)</f>
        <v>3.4799999999999998E-2</v>
      </c>
      <c r="G370" s="6">
        <f>ABS(Solieusap!G370)</f>
        <v>8.3000000000000001E-3</v>
      </c>
      <c r="H370" s="6">
        <f>ABS(Solieusap!H370)</f>
        <v>4.6600000000000001E-3</v>
      </c>
      <c r="I370" s="6">
        <f>ABS(Solieusap!I370)</f>
        <v>9.3100000000000006E-3</v>
      </c>
      <c r="J370" s="6">
        <f>ABS(Solieusap!J370)</f>
        <v>0.28010000000000002</v>
      </c>
      <c r="K370" s="6">
        <f t="shared" si="10"/>
        <v>3.3231000000000002</v>
      </c>
      <c r="L370" s="6">
        <f t="shared" si="11"/>
        <v>9.3100000000000006E-3</v>
      </c>
    </row>
    <row r="371" spans="1:12" ht="16.5" customHeight="1" x14ac:dyDescent="0.35">
      <c r="A371" s="9" t="str">
        <f>Solieusap!A371</f>
        <v>279</v>
      </c>
      <c r="B371" s="9">
        <f>Solieusap!B371</f>
        <v>3</v>
      </c>
      <c r="C371" s="9" t="str">
        <f>Solieusap!C371</f>
        <v>DEAD1</v>
      </c>
      <c r="D371" s="9" t="str">
        <f>Solieusap!D371</f>
        <v>LinStatic</v>
      </c>
      <c r="E371" s="6">
        <f>ABS(Solieusap!E371)</f>
        <v>3.3231000000000002</v>
      </c>
      <c r="F371" s="6">
        <f>ABS(Solieusap!F371)</f>
        <v>6.1499999999999999E-2</v>
      </c>
      <c r="G371" s="6">
        <f>ABS(Solieusap!G371)</f>
        <v>8.3000000000000001E-3</v>
      </c>
      <c r="H371" s="6">
        <f>ABS(Solieusap!H371)</f>
        <v>4.6600000000000001E-3</v>
      </c>
      <c r="I371" s="6">
        <f>ABS(Solieusap!I371)</f>
        <v>1.346E-2</v>
      </c>
      <c r="J371" s="6">
        <f>ABS(Solieusap!J371)</f>
        <v>0.27342</v>
      </c>
      <c r="K371" s="6">
        <f t="shared" si="10"/>
        <v>3.3231000000000002</v>
      </c>
      <c r="L371" s="6">
        <f t="shared" si="11"/>
        <v>1.346E-2</v>
      </c>
    </row>
    <row r="372" spans="1:12" ht="16.5" customHeight="1" x14ac:dyDescent="0.35">
      <c r="A372" s="9" t="str">
        <f>Solieusap!A372</f>
        <v>279</v>
      </c>
      <c r="B372" s="9">
        <f>Solieusap!B372</f>
        <v>3.5</v>
      </c>
      <c r="C372" s="9" t="str">
        <f>Solieusap!C372</f>
        <v>DEAD1</v>
      </c>
      <c r="D372" s="9" t="str">
        <f>Solieusap!D372</f>
        <v>LinStatic</v>
      </c>
      <c r="E372" s="6">
        <f>ABS(Solieusap!E372)</f>
        <v>3.3231000000000002</v>
      </c>
      <c r="F372" s="6">
        <f>ABS(Solieusap!F372)</f>
        <v>0.15770000000000001</v>
      </c>
      <c r="G372" s="6">
        <f>ABS(Solieusap!G372)</f>
        <v>8.3000000000000001E-3</v>
      </c>
      <c r="H372" s="6">
        <f>ABS(Solieusap!H372)</f>
        <v>4.6600000000000001E-3</v>
      </c>
      <c r="I372" s="6">
        <f>ABS(Solieusap!I372)</f>
        <v>1.7610000000000001E-2</v>
      </c>
      <c r="J372" s="6">
        <f>ABS(Solieusap!J372)</f>
        <v>0.21861</v>
      </c>
      <c r="K372" s="6">
        <f t="shared" si="10"/>
        <v>3.3231000000000002</v>
      </c>
      <c r="L372" s="6">
        <f t="shared" si="11"/>
        <v>1.7610000000000001E-2</v>
      </c>
    </row>
    <row r="373" spans="1:12" ht="16.5" customHeight="1" x14ac:dyDescent="0.35">
      <c r="A373" s="9" t="str">
        <f>Solieusap!A373</f>
        <v>279</v>
      </c>
      <c r="B373" s="9">
        <f>Solieusap!B373</f>
        <v>4</v>
      </c>
      <c r="C373" s="9" t="str">
        <f>Solieusap!C373</f>
        <v>DEAD1</v>
      </c>
      <c r="D373" s="9" t="str">
        <f>Solieusap!D373</f>
        <v>LinStatic</v>
      </c>
      <c r="E373" s="6">
        <f>ABS(Solieusap!E373)</f>
        <v>3.3231000000000002</v>
      </c>
      <c r="F373" s="6">
        <f>ABS(Solieusap!F373)</f>
        <v>0.254</v>
      </c>
      <c r="G373" s="6">
        <f>ABS(Solieusap!G373)</f>
        <v>8.3000000000000001E-3</v>
      </c>
      <c r="H373" s="6">
        <f>ABS(Solieusap!H373)</f>
        <v>4.6600000000000001E-3</v>
      </c>
      <c r="I373" s="6">
        <f>ABS(Solieusap!I373)</f>
        <v>2.1760000000000002E-2</v>
      </c>
      <c r="J373" s="6">
        <f>ABS(Solieusap!J373)</f>
        <v>0.11568000000000001</v>
      </c>
      <c r="K373" s="6">
        <f t="shared" si="10"/>
        <v>3.3231000000000002</v>
      </c>
      <c r="L373" s="6">
        <f t="shared" si="11"/>
        <v>2.1760000000000002E-2</v>
      </c>
    </row>
    <row r="374" spans="1:12" ht="16.5" customHeight="1" x14ac:dyDescent="0.35">
      <c r="A374" s="9" t="str">
        <f>Solieusap!A374</f>
        <v>279</v>
      </c>
      <c r="B374" s="9">
        <f>Solieusap!B374</f>
        <v>4.5</v>
      </c>
      <c r="C374" s="9" t="str">
        <f>Solieusap!C374</f>
        <v>DEAD1</v>
      </c>
      <c r="D374" s="9" t="str">
        <f>Solieusap!D374</f>
        <v>LinStatic</v>
      </c>
      <c r="E374" s="6">
        <f>ABS(Solieusap!E374)</f>
        <v>3.3231000000000002</v>
      </c>
      <c r="F374" s="6">
        <f>ABS(Solieusap!F374)</f>
        <v>0.35020000000000001</v>
      </c>
      <c r="G374" s="6">
        <f>ABS(Solieusap!G374)</f>
        <v>8.3000000000000001E-3</v>
      </c>
      <c r="H374" s="6">
        <f>ABS(Solieusap!H374)</f>
        <v>4.6600000000000001E-3</v>
      </c>
      <c r="I374" s="6">
        <f>ABS(Solieusap!I374)</f>
        <v>2.5909999999999999E-2</v>
      </c>
      <c r="J374" s="6">
        <f>ABS(Solieusap!J374)</f>
        <v>3.5369999999999999E-2</v>
      </c>
      <c r="K374" s="6">
        <f t="shared" si="10"/>
        <v>3.3231000000000002</v>
      </c>
      <c r="L374" s="6">
        <f t="shared" si="11"/>
        <v>2.5909999999999999E-2</v>
      </c>
    </row>
    <row r="375" spans="1:12" ht="16.5" customHeight="1" x14ac:dyDescent="0.35">
      <c r="A375" s="9" t="str">
        <f>Solieusap!A375</f>
        <v>279</v>
      </c>
      <c r="B375" s="9">
        <f>Solieusap!B375</f>
        <v>5</v>
      </c>
      <c r="C375" s="9" t="str">
        <f>Solieusap!C375</f>
        <v>DEAD1</v>
      </c>
      <c r="D375" s="9" t="str">
        <f>Solieusap!D375</f>
        <v>LinStatic</v>
      </c>
      <c r="E375" s="6">
        <f>ABS(Solieusap!E375)</f>
        <v>3.3231000000000002</v>
      </c>
      <c r="F375" s="6">
        <f>ABS(Solieusap!F375)</f>
        <v>0.44650000000000001</v>
      </c>
      <c r="G375" s="6">
        <f>ABS(Solieusap!G375)</f>
        <v>8.3000000000000001E-3</v>
      </c>
      <c r="H375" s="6">
        <f>ABS(Solieusap!H375)</f>
        <v>4.6600000000000001E-3</v>
      </c>
      <c r="I375" s="6">
        <f>ABS(Solieusap!I375)</f>
        <v>3.005E-2</v>
      </c>
      <c r="J375" s="6">
        <f>ABS(Solieusap!J375)</f>
        <v>0.23455000000000001</v>
      </c>
      <c r="K375" s="6">
        <f t="shared" si="10"/>
        <v>3.3231000000000002</v>
      </c>
      <c r="L375" s="6">
        <f t="shared" si="11"/>
        <v>3.005E-2</v>
      </c>
    </row>
    <row r="376" spans="1:12" ht="16.5" customHeight="1" x14ac:dyDescent="0.35">
      <c r="A376" s="9" t="str">
        <f>Solieusap!A376</f>
        <v>279</v>
      </c>
      <c r="B376" s="9">
        <f>Solieusap!B376</f>
        <v>5.5</v>
      </c>
      <c r="C376" s="9" t="str">
        <f>Solieusap!C376</f>
        <v>DEAD1</v>
      </c>
      <c r="D376" s="9" t="str">
        <f>Solieusap!D376</f>
        <v>LinStatic</v>
      </c>
      <c r="E376" s="6">
        <f>ABS(Solieusap!E376)</f>
        <v>3.3231000000000002</v>
      </c>
      <c r="F376" s="6">
        <f>ABS(Solieusap!F376)</f>
        <v>0.54269999999999996</v>
      </c>
      <c r="G376" s="6">
        <f>ABS(Solieusap!G376)</f>
        <v>8.3000000000000001E-3</v>
      </c>
      <c r="H376" s="6">
        <f>ABS(Solieusap!H376)</f>
        <v>4.6600000000000001E-3</v>
      </c>
      <c r="I376" s="6">
        <f>ABS(Solieusap!I376)</f>
        <v>3.4200000000000001E-2</v>
      </c>
      <c r="J376" s="6">
        <f>ABS(Solieusap!J376)</f>
        <v>0.48186000000000001</v>
      </c>
      <c r="K376" s="6">
        <f t="shared" si="10"/>
        <v>3.3231000000000002</v>
      </c>
      <c r="L376" s="6">
        <f t="shared" si="11"/>
        <v>3.4200000000000001E-2</v>
      </c>
    </row>
    <row r="377" spans="1:12" ht="16.5" customHeight="1" x14ac:dyDescent="0.35">
      <c r="A377" s="9" t="str">
        <f>Solieusap!A377</f>
        <v>280</v>
      </c>
      <c r="B377" s="9">
        <f>Solieusap!B377</f>
        <v>0</v>
      </c>
      <c r="C377" s="9" t="str">
        <f>Solieusap!C377</f>
        <v>DEAD1</v>
      </c>
      <c r="D377" s="9" t="str">
        <f>Solieusap!D377</f>
        <v>LinStatic</v>
      </c>
      <c r="E377" s="6">
        <f>ABS(Solieusap!E377)</f>
        <v>3.3340000000000001</v>
      </c>
      <c r="F377" s="6">
        <f>ABS(Solieusap!F377)</f>
        <v>0.377</v>
      </c>
      <c r="G377" s="6">
        <f>ABS(Solieusap!G377)</f>
        <v>3.2899999999999999E-2</v>
      </c>
      <c r="H377" s="6">
        <f>ABS(Solieusap!H377)</f>
        <v>1.111E-2</v>
      </c>
      <c r="I377" s="6">
        <f>ABS(Solieusap!I377)</f>
        <v>4.0129999999999999E-2</v>
      </c>
      <c r="J377" s="6">
        <f>ABS(Solieusap!J377)</f>
        <v>0.50976999999999995</v>
      </c>
      <c r="K377" s="6">
        <f t="shared" si="10"/>
        <v>3.3340000000000001</v>
      </c>
      <c r="L377" s="6">
        <f t="shared" si="11"/>
        <v>4.0129999999999999E-2</v>
      </c>
    </row>
    <row r="378" spans="1:12" ht="16.5" customHeight="1" x14ac:dyDescent="0.35">
      <c r="A378" s="9" t="str">
        <f>Solieusap!A378</f>
        <v>280</v>
      </c>
      <c r="B378" s="9">
        <f>Solieusap!B378</f>
        <v>0.5</v>
      </c>
      <c r="C378" s="9" t="str">
        <f>Solieusap!C378</f>
        <v>DEAD1</v>
      </c>
      <c r="D378" s="9" t="str">
        <f>Solieusap!D378</f>
        <v>LinStatic</v>
      </c>
      <c r="E378" s="6">
        <f>ABS(Solieusap!E378)</f>
        <v>3.3340000000000001</v>
      </c>
      <c r="F378" s="6">
        <f>ABS(Solieusap!F378)</f>
        <v>0.28070000000000001</v>
      </c>
      <c r="G378" s="6">
        <f>ABS(Solieusap!G378)</f>
        <v>3.2899999999999999E-2</v>
      </c>
      <c r="H378" s="6">
        <f>ABS(Solieusap!H378)</f>
        <v>1.111E-2</v>
      </c>
      <c r="I378" s="6">
        <f>ABS(Solieusap!I378)</f>
        <v>2.368E-2</v>
      </c>
      <c r="J378" s="6">
        <f>ABS(Solieusap!J378)</f>
        <v>0.34534999999999999</v>
      </c>
      <c r="K378" s="6">
        <f t="shared" si="10"/>
        <v>3.3340000000000001</v>
      </c>
      <c r="L378" s="6">
        <f t="shared" si="11"/>
        <v>2.368E-2</v>
      </c>
    </row>
    <row r="379" spans="1:12" ht="16.5" customHeight="1" x14ac:dyDescent="0.35">
      <c r="A379" s="9" t="str">
        <f>Solieusap!A379</f>
        <v>280</v>
      </c>
      <c r="B379" s="9">
        <f>Solieusap!B379</f>
        <v>1</v>
      </c>
      <c r="C379" s="9" t="str">
        <f>Solieusap!C379</f>
        <v>DEAD1</v>
      </c>
      <c r="D379" s="9" t="str">
        <f>Solieusap!D379</f>
        <v>LinStatic</v>
      </c>
      <c r="E379" s="6">
        <f>ABS(Solieusap!E379)</f>
        <v>3.3340000000000001</v>
      </c>
      <c r="F379" s="6">
        <f>ABS(Solieusap!F379)</f>
        <v>0.1845</v>
      </c>
      <c r="G379" s="6">
        <f>ABS(Solieusap!G379)</f>
        <v>3.2899999999999999E-2</v>
      </c>
      <c r="H379" s="6">
        <f>ABS(Solieusap!H379)</f>
        <v>1.111E-2</v>
      </c>
      <c r="I379" s="6">
        <f>ABS(Solieusap!I379)</f>
        <v>7.2300000000000003E-3</v>
      </c>
      <c r="J379" s="6">
        <f>ABS(Solieusap!J379)</f>
        <v>0.22905</v>
      </c>
      <c r="K379" s="6">
        <f t="shared" si="10"/>
        <v>3.3340000000000001</v>
      </c>
      <c r="L379" s="6">
        <f t="shared" si="11"/>
        <v>7.2300000000000003E-3</v>
      </c>
    </row>
    <row r="380" spans="1:12" ht="16.5" customHeight="1" x14ac:dyDescent="0.35">
      <c r="A380" s="9" t="str">
        <f>Solieusap!A380</f>
        <v>280</v>
      </c>
      <c r="B380" s="9">
        <f>Solieusap!B380</f>
        <v>1.5</v>
      </c>
      <c r="C380" s="9" t="str">
        <f>Solieusap!C380</f>
        <v>DEAD1</v>
      </c>
      <c r="D380" s="9" t="str">
        <f>Solieusap!D380</f>
        <v>LinStatic</v>
      </c>
      <c r="E380" s="6">
        <f>ABS(Solieusap!E380)</f>
        <v>3.3340000000000001</v>
      </c>
      <c r="F380" s="6">
        <f>ABS(Solieusap!F380)</f>
        <v>8.8200000000000001E-2</v>
      </c>
      <c r="G380" s="6">
        <f>ABS(Solieusap!G380)</f>
        <v>3.2899999999999999E-2</v>
      </c>
      <c r="H380" s="6">
        <f>ABS(Solieusap!H380)</f>
        <v>1.111E-2</v>
      </c>
      <c r="I380" s="6">
        <f>ABS(Solieusap!I380)</f>
        <v>9.2200000000000008E-3</v>
      </c>
      <c r="J380" s="6">
        <f>ABS(Solieusap!J380)</f>
        <v>0.16087000000000001</v>
      </c>
      <c r="K380" s="6">
        <f t="shared" si="10"/>
        <v>3.3340000000000001</v>
      </c>
      <c r="L380" s="6">
        <f t="shared" si="11"/>
        <v>9.2200000000000008E-3</v>
      </c>
    </row>
    <row r="381" spans="1:12" ht="16.5" customHeight="1" x14ac:dyDescent="0.35">
      <c r="A381" s="9" t="str">
        <f>Solieusap!A381</f>
        <v>280</v>
      </c>
      <c r="B381" s="9">
        <f>Solieusap!B381</f>
        <v>2</v>
      </c>
      <c r="C381" s="9" t="str">
        <f>Solieusap!C381</f>
        <v>DEAD1</v>
      </c>
      <c r="D381" s="9" t="str">
        <f>Solieusap!D381</f>
        <v>LinStatic</v>
      </c>
      <c r="E381" s="6">
        <f>ABS(Solieusap!E381)</f>
        <v>3.3340000000000001</v>
      </c>
      <c r="F381" s="6">
        <f>ABS(Solieusap!F381)</f>
        <v>8.0000000000000002E-3</v>
      </c>
      <c r="G381" s="6">
        <f>ABS(Solieusap!G381)</f>
        <v>3.2899999999999999E-2</v>
      </c>
      <c r="H381" s="6">
        <f>ABS(Solieusap!H381)</f>
        <v>1.111E-2</v>
      </c>
      <c r="I381" s="6">
        <f>ABS(Solieusap!I381)</f>
        <v>2.5669999999999998E-2</v>
      </c>
      <c r="J381" s="6">
        <f>ABS(Solieusap!J381)</f>
        <v>0.14082</v>
      </c>
      <c r="K381" s="6">
        <f t="shared" si="10"/>
        <v>3.3340000000000001</v>
      </c>
      <c r="L381" s="6">
        <f t="shared" si="11"/>
        <v>2.5669999999999998E-2</v>
      </c>
    </row>
    <row r="382" spans="1:12" ht="16.5" customHeight="1" x14ac:dyDescent="0.35">
      <c r="A382" s="9" t="str">
        <f>Solieusap!A382</f>
        <v>280</v>
      </c>
      <c r="B382" s="9">
        <f>Solieusap!B382</f>
        <v>2.5</v>
      </c>
      <c r="C382" s="9" t="str">
        <f>Solieusap!C382</f>
        <v>DEAD1</v>
      </c>
      <c r="D382" s="9" t="str">
        <f>Solieusap!D382</f>
        <v>LinStatic</v>
      </c>
      <c r="E382" s="6">
        <f>ABS(Solieusap!E382)</f>
        <v>3.3340000000000001</v>
      </c>
      <c r="F382" s="6">
        <f>ABS(Solieusap!F382)</f>
        <v>0.1043</v>
      </c>
      <c r="G382" s="6">
        <f>ABS(Solieusap!G382)</f>
        <v>3.2899999999999999E-2</v>
      </c>
      <c r="H382" s="6">
        <f>ABS(Solieusap!H382)</f>
        <v>1.111E-2</v>
      </c>
      <c r="I382" s="6">
        <f>ABS(Solieusap!I382)</f>
        <v>4.2119999999999998E-2</v>
      </c>
      <c r="J382" s="6">
        <f>ABS(Solieusap!J382)</f>
        <v>0.16889999999999999</v>
      </c>
      <c r="K382" s="6">
        <f t="shared" si="10"/>
        <v>3.3340000000000001</v>
      </c>
      <c r="L382" s="6">
        <f t="shared" si="11"/>
        <v>4.2119999999999998E-2</v>
      </c>
    </row>
    <row r="383" spans="1:12" ht="16.5" customHeight="1" x14ac:dyDescent="0.35">
      <c r="A383" s="9" t="str">
        <f>Solieusap!A383</f>
        <v>280</v>
      </c>
      <c r="B383" s="9">
        <f>Solieusap!B383</f>
        <v>3</v>
      </c>
      <c r="C383" s="9" t="str">
        <f>Solieusap!C383</f>
        <v>DEAD1</v>
      </c>
      <c r="D383" s="9" t="str">
        <f>Solieusap!D383</f>
        <v>LinStatic</v>
      </c>
      <c r="E383" s="6">
        <f>ABS(Solieusap!E383)</f>
        <v>3.3340000000000001</v>
      </c>
      <c r="F383" s="6">
        <f>ABS(Solieusap!F383)</f>
        <v>0.20050000000000001</v>
      </c>
      <c r="G383" s="6">
        <f>ABS(Solieusap!G383)</f>
        <v>3.2899999999999999E-2</v>
      </c>
      <c r="H383" s="6">
        <f>ABS(Solieusap!H383)</f>
        <v>1.111E-2</v>
      </c>
      <c r="I383" s="6">
        <f>ABS(Solieusap!I383)</f>
        <v>5.8569999999999997E-2</v>
      </c>
      <c r="J383" s="6">
        <f>ABS(Solieusap!J383)</f>
        <v>0.24510000000000001</v>
      </c>
      <c r="K383" s="6">
        <f t="shared" si="10"/>
        <v>3.3340000000000001</v>
      </c>
      <c r="L383" s="6">
        <f t="shared" si="11"/>
        <v>5.8569999999999997E-2</v>
      </c>
    </row>
    <row r="384" spans="1:12" ht="16.5" customHeight="1" x14ac:dyDescent="0.35">
      <c r="A384" s="9" t="str">
        <f>Solieusap!A384</f>
        <v>282</v>
      </c>
      <c r="B384" s="9">
        <f>Solieusap!B384</f>
        <v>0</v>
      </c>
      <c r="C384" s="9" t="str">
        <f>Solieusap!C384</f>
        <v>DEAD1</v>
      </c>
      <c r="D384" s="9" t="str">
        <f>Solieusap!D384</f>
        <v>LinStatic</v>
      </c>
      <c r="E384" s="6">
        <f>ABS(Solieusap!E384)</f>
        <v>2.7871999999999999</v>
      </c>
      <c r="F384" s="6">
        <f>ABS(Solieusap!F384)</f>
        <v>0.24349999999999999</v>
      </c>
      <c r="G384" s="6">
        <f>ABS(Solieusap!G384)</f>
        <v>2.76E-2</v>
      </c>
      <c r="H384" s="6">
        <f>ABS(Solieusap!H384)</f>
        <v>7.4789999999999995E-2</v>
      </c>
      <c r="I384" s="6">
        <f>ABS(Solieusap!I384)</f>
        <v>6.0630000000000003E-2</v>
      </c>
      <c r="J384" s="6">
        <f>ABS(Solieusap!J384)</f>
        <v>3.6200000000000003E-2</v>
      </c>
      <c r="K384" s="6">
        <f t="shared" si="10"/>
        <v>2.7871999999999999</v>
      </c>
      <c r="L384" s="6">
        <f t="shared" si="11"/>
        <v>6.0630000000000003E-2</v>
      </c>
    </row>
    <row r="385" spans="1:12" ht="16.5" customHeight="1" x14ac:dyDescent="0.35">
      <c r="A385" s="9" t="str">
        <f>Solieusap!A385</f>
        <v>282</v>
      </c>
      <c r="B385" s="9">
        <f>Solieusap!B385</f>
        <v>0.5</v>
      </c>
      <c r="C385" s="9" t="str">
        <f>Solieusap!C385</f>
        <v>DEAD1</v>
      </c>
      <c r="D385" s="9" t="str">
        <f>Solieusap!D385</f>
        <v>LinStatic</v>
      </c>
      <c r="E385" s="6">
        <f>ABS(Solieusap!E385)</f>
        <v>2.7871999999999999</v>
      </c>
      <c r="F385" s="6">
        <f>ABS(Solieusap!F385)</f>
        <v>0.1472</v>
      </c>
      <c r="G385" s="6">
        <f>ABS(Solieusap!G385)</f>
        <v>2.76E-2</v>
      </c>
      <c r="H385" s="6">
        <f>ABS(Solieusap!H385)</f>
        <v>7.4789999999999995E-2</v>
      </c>
      <c r="I385" s="6">
        <f>ABS(Solieusap!I385)</f>
        <v>4.684E-2</v>
      </c>
      <c r="J385" s="6">
        <f>ABS(Solieusap!J385)</f>
        <v>6.1490000000000003E-2</v>
      </c>
      <c r="K385" s="6">
        <f t="shared" si="10"/>
        <v>2.7871999999999999</v>
      </c>
      <c r="L385" s="6">
        <f t="shared" si="11"/>
        <v>4.684E-2</v>
      </c>
    </row>
    <row r="386" spans="1:12" ht="16.5" customHeight="1" x14ac:dyDescent="0.35">
      <c r="A386" s="9" t="str">
        <f>Solieusap!A386</f>
        <v>282</v>
      </c>
      <c r="B386" s="9">
        <f>Solieusap!B386</f>
        <v>1</v>
      </c>
      <c r="C386" s="9" t="str">
        <f>Solieusap!C386</f>
        <v>DEAD1</v>
      </c>
      <c r="D386" s="9" t="str">
        <f>Solieusap!D386</f>
        <v>LinStatic</v>
      </c>
      <c r="E386" s="6">
        <f>ABS(Solieusap!E386)</f>
        <v>2.7871999999999999</v>
      </c>
      <c r="F386" s="6">
        <f>ABS(Solieusap!F386)</f>
        <v>5.0999999999999997E-2</v>
      </c>
      <c r="G386" s="6">
        <f>ABS(Solieusap!G386)</f>
        <v>2.76E-2</v>
      </c>
      <c r="H386" s="6">
        <f>ABS(Solieusap!H386)</f>
        <v>7.4789999999999995E-2</v>
      </c>
      <c r="I386" s="6">
        <f>ABS(Solieusap!I386)</f>
        <v>3.3050000000000003E-2</v>
      </c>
      <c r="J386" s="6">
        <f>ABS(Solieusap!J386)</f>
        <v>0.11105</v>
      </c>
      <c r="K386" s="6">
        <f t="shared" si="10"/>
        <v>2.7871999999999999</v>
      </c>
      <c r="L386" s="6">
        <f t="shared" si="11"/>
        <v>3.3050000000000003E-2</v>
      </c>
    </row>
    <row r="387" spans="1:12" ht="16.5" customHeight="1" x14ac:dyDescent="0.35">
      <c r="A387" s="9" t="str">
        <f>Solieusap!A387</f>
        <v>282</v>
      </c>
      <c r="B387" s="9">
        <f>Solieusap!B387</f>
        <v>1.5</v>
      </c>
      <c r="C387" s="9" t="str">
        <f>Solieusap!C387</f>
        <v>DEAD1</v>
      </c>
      <c r="D387" s="9" t="str">
        <f>Solieusap!D387</f>
        <v>LinStatic</v>
      </c>
      <c r="E387" s="6">
        <f>ABS(Solieusap!E387)</f>
        <v>2.7871999999999999</v>
      </c>
      <c r="F387" s="6">
        <f>ABS(Solieusap!F387)</f>
        <v>4.53E-2</v>
      </c>
      <c r="G387" s="6">
        <f>ABS(Solieusap!G387)</f>
        <v>2.76E-2</v>
      </c>
      <c r="H387" s="6">
        <f>ABS(Solieusap!H387)</f>
        <v>7.4789999999999995E-2</v>
      </c>
      <c r="I387" s="6">
        <f>ABS(Solieusap!I387)</f>
        <v>1.9259999999999999E-2</v>
      </c>
      <c r="J387" s="6">
        <f>ABS(Solieusap!J387)</f>
        <v>0.11248</v>
      </c>
      <c r="K387" s="6">
        <f t="shared" si="10"/>
        <v>2.7871999999999999</v>
      </c>
      <c r="L387" s="6">
        <f t="shared" si="11"/>
        <v>1.9259999999999999E-2</v>
      </c>
    </row>
    <row r="388" spans="1:12" ht="16.5" customHeight="1" x14ac:dyDescent="0.35">
      <c r="A388" s="9" t="str">
        <f>Solieusap!A388</f>
        <v>282</v>
      </c>
      <c r="B388" s="9">
        <f>Solieusap!B388</f>
        <v>2</v>
      </c>
      <c r="C388" s="9" t="str">
        <f>Solieusap!C388</f>
        <v>DEAD1</v>
      </c>
      <c r="D388" s="9" t="str">
        <f>Solieusap!D388</f>
        <v>LinStatic</v>
      </c>
      <c r="E388" s="6">
        <f>ABS(Solieusap!E388)</f>
        <v>2.7871999999999999</v>
      </c>
      <c r="F388" s="6">
        <f>ABS(Solieusap!F388)</f>
        <v>0.14149999999999999</v>
      </c>
      <c r="G388" s="6">
        <f>ABS(Solieusap!G388)</f>
        <v>2.76E-2</v>
      </c>
      <c r="H388" s="6">
        <f>ABS(Solieusap!H388)</f>
        <v>7.4789999999999995E-2</v>
      </c>
      <c r="I388" s="6">
        <f>ABS(Solieusap!I388)</f>
        <v>5.47E-3</v>
      </c>
      <c r="J388" s="6">
        <f>ABS(Solieusap!J388)</f>
        <v>6.5790000000000001E-2</v>
      </c>
      <c r="K388" s="6">
        <f t="shared" si="10"/>
        <v>2.7871999999999999</v>
      </c>
      <c r="L388" s="6">
        <f t="shared" si="11"/>
        <v>5.47E-3</v>
      </c>
    </row>
    <row r="389" spans="1:12" ht="16.5" customHeight="1" x14ac:dyDescent="0.35">
      <c r="A389" s="9" t="str">
        <f>Solieusap!A389</f>
        <v>282</v>
      </c>
      <c r="B389" s="9">
        <f>Solieusap!B389</f>
        <v>2.5</v>
      </c>
      <c r="C389" s="9" t="str">
        <f>Solieusap!C389</f>
        <v>DEAD1</v>
      </c>
      <c r="D389" s="9" t="str">
        <f>Solieusap!D389</f>
        <v>LinStatic</v>
      </c>
      <c r="E389" s="6">
        <f>ABS(Solieusap!E389)</f>
        <v>2.7871999999999999</v>
      </c>
      <c r="F389" s="6">
        <f>ABS(Solieusap!F389)</f>
        <v>0.23780000000000001</v>
      </c>
      <c r="G389" s="6">
        <f>ABS(Solieusap!G389)</f>
        <v>2.76E-2</v>
      </c>
      <c r="H389" s="6">
        <f>ABS(Solieusap!H389)</f>
        <v>7.4789999999999995E-2</v>
      </c>
      <c r="I389" s="6">
        <f>ABS(Solieusap!I389)</f>
        <v>8.3199999999999993E-3</v>
      </c>
      <c r="J389" s="6">
        <f>ABS(Solieusap!J389)</f>
        <v>2.903E-2</v>
      </c>
      <c r="K389" s="6">
        <f t="shared" ref="K389:K452" si="12">E389</f>
        <v>2.7871999999999999</v>
      </c>
      <c r="L389" s="6">
        <f t="shared" ref="L389:L452" si="13">I389</f>
        <v>8.3199999999999993E-3</v>
      </c>
    </row>
    <row r="390" spans="1:12" ht="16.5" customHeight="1" x14ac:dyDescent="0.35">
      <c r="A390" s="9" t="str">
        <f>Solieusap!A390</f>
        <v>282</v>
      </c>
      <c r="B390" s="9">
        <f>Solieusap!B390</f>
        <v>3</v>
      </c>
      <c r="C390" s="9" t="str">
        <f>Solieusap!C390</f>
        <v>DEAD1</v>
      </c>
      <c r="D390" s="9" t="str">
        <f>Solieusap!D390</f>
        <v>LinStatic</v>
      </c>
      <c r="E390" s="6">
        <f>ABS(Solieusap!E390)</f>
        <v>2.7871999999999999</v>
      </c>
      <c r="F390" s="6">
        <f>ABS(Solieusap!F390)</f>
        <v>0.33400000000000002</v>
      </c>
      <c r="G390" s="6">
        <f>ABS(Solieusap!G390)</f>
        <v>2.76E-2</v>
      </c>
      <c r="H390" s="6">
        <f>ABS(Solieusap!H390)</f>
        <v>7.4789999999999995E-2</v>
      </c>
      <c r="I390" s="6">
        <f>ABS(Solieusap!I390)</f>
        <v>2.2120000000000001E-2</v>
      </c>
      <c r="J390" s="6">
        <f>ABS(Solieusap!J390)</f>
        <v>0.17197000000000001</v>
      </c>
      <c r="K390" s="6">
        <f t="shared" si="12"/>
        <v>2.7871999999999999</v>
      </c>
      <c r="L390" s="6">
        <f t="shared" si="13"/>
        <v>2.2120000000000001E-2</v>
      </c>
    </row>
    <row r="391" spans="1:12" ht="16.5" customHeight="1" x14ac:dyDescent="0.35">
      <c r="A391" s="9" t="str">
        <f>Solieusap!A391</f>
        <v>282</v>
      </c>
      <c r="B391" s="9">
        <f>Solieusap!B391</f>
        <v>3.5</v>
      </c>
      <c r="C391" s="9" t="str">
        <f>Solieusap!C391</f>
        <v>DEAD1</v>
      </c>
      <c r="D391" s="9" t="str">
        <f>Solieusap!D391</f>
        <v>LinStatic</v>
      </c>
      <c r="E391" s="6">
        <f>ABS(Solieusap!E391)</f>
        <v>2.7871999999999999</v>
      </c>
      <c r="F391" s="6">
        <f>ABS(Solieusap!F391)</f>
        <v>0.43030000000000002</v>
      </c>
      <c r="G391" s="6">
        <f>ABS(Solieusap!G391)</f>
        <v>2.76E-2</v>
      </c>
      <c r="H391" s="6">
        <f>ABS(Solieusap!H391)</f>
        <v>7.4789999999999995E-2</v>
      </c>
      <c r="I391" s="6">
        <f>ABS(Solieusap!I391)</f>
        <v>3.5909999999999997E-2</v>
      </c>
      <c r="J391" s="6">
        <f>ABS(Solieusap!J391)</f>
        <v>0.36303000000000002</v>
      </c>
      <c r="K391" s="6">
        <f t="shared" si="12"/>
        <v>2.7871999999999999</v>
      </c>
      <c r="L391" s="6">
        <f t="shared" si="13"/>
        <v>3.5909999999999997E-2</v>
      </c>
    </row>
    <row r="392" spans="1:12" ht="16.5" customHeight="1" x14ac:dyDescent="0.35">
      <c r="A392" s="9" t="str">
        <f>Solieusap!A392</f>
        <v>282</v>
      </c>
      <c r="B392" s="9">
        <f>Solieusap!B392</f>
        <v>4</v>
      </c>
      <c r="C392" s="9" t="str">
        <f>Solieusap!C392</f>
        <v>DEAD1</v>
      </c>
      <c r="D392" s="9" t="str">
        <f>Solieusap!D392</f>
        <v>LinStatic</v>
      </c>
      <c r="E392" s="6">
        <f>ABS(Solieusap!E392)</f>
        <v>2.7871999999999999</v>
      </c>
      <c r="F392" s="6">
        <f>ABS(Solieusap!F392)</f>
        <v>0.52649999999999997</v>
      </c>
      <c r="G392" s="6">
        <f>ABS(Solieusap!G392)</f>
        <v>2.76E-2</v>
      </c>
      <c r="H392" s="6">
        <f>ABS(Solieusap!H392)</f>
        <v>7.4789999999999995E-2</v>
      </c>
      <c r="I392" s="6">
        <f>ABS(Solieusap!I392)</f>
        <v>4.9700000000000001E-2</v>
      </c>
      <c r="J392" s="6">
        <f>ABS(Solieusap!J392)</f>
        <v>0.60223000000000004</v>
      </c>
      <c r="K392" s="6">
        <f t="shared" si="12"/>
        <v>2.7871999999999999</v>
      </c>
      <c r="L392" s="6">
        <f t="shared" si="13"/>
        <v>4.9700000000000001E-2</v>
      </c>
    </row>
    <row r="393" spans="1:12" ht="16.5" customHeight="1" x14ac:dyDescent="0.35">
      <c r="A393" s="9" t="str">
        <f>Solieusap!A393</f>
        <v>344</v>
      </c>
      <c r="B393" s="9">
        <f>Solieusap!B393</f>
        <v>0</v>
      </c>
      <c r="C393" s="9" t="str">
        <f>Solieusap!C393</f>
        <v>DEAD1</v>
      </c>
      <c r="D393" s="9" t="str">
        <f>Solieusap!D393</f>
        <v>LinStatic</v>
      </c>
      <c r="E393" s="6">
        <f>ABS(Solieusap!E393)</f>
        <v>1.4114</v>
      </c>
      <c r="F393" s="6">
        <f>ABS(Solieusap!F393)</f>
        <v>3.5230000000000001</v>
      </c>
      <c r="G393" s="6">
        <f>ABS(Solieusap!G393)</f>
        <v>1.7891999999999999</v>
      </c>
      <c r="H393" s="6">
        <f>ABS(Solieusap!H393)</f>
        <v>6.6530000000000006E-2</v>
      </c>
      <c r="I393" s="6">
        <f>ABS(Solieusap!I393)</f>
        <v>1.08531</v>
      </c>
      <c r="J393" s="6">
        <f>ABS(Solieusap!J393)</f>
        <v>2.4062800000000002</v>
      </c>
      <c r="K393" s="6">
        <f t="shared" si="12"/>
        <v>1.4114</v>
      </c>
      <c r="L393" s="6">
        <f t="shared" si="13"/>
        <v>1.08531</v>
      </c>
    </row>
    <row r="394" spans="1:12" ht="16.5" customHeight="1" x14ac:dyDescent="0.35">
      <c r="A394" s="9" t="str">
        <f>Solieusap!A394</f>
        <v>344</v>
      </c>
      <c r="B394" s="9">
        <f>Solieusap!B394</f>
        <v>0.5</v>
      </c>
      <c r="C394" s="9" t="str">
        <f>Solieusap!C394</f>
        <v>DEAD1</v>
      </c>
      <c r="D394" s="9" t="str">
        <f>Solieusap!D394</f>
        <v>LinStatic</v>
      </c>
      <c r="E394" s="6">
        <f>ABS(Solieusap!E394)</f>
        <v>1.4114</v>
      </c>
      <c r="F394" s="6">
        <f>ABS(Solieusap!F394)</f>
        <v>3.6193</v>
      </c>
      <c r="G394" s="6">
        <f>ABS(Solieusap!G394)</f>
        <v>1.7891999999999999</v>
      </c>
      <c r="H394" s="6">
        <f>ABS(Solieusap!H394)</f>
        <v>6.6530000000000006E-2</v>
      </c>
      <c r="I394" s="6">
        <f>ABS(Solieusap!I394)</f>
        <v>0.19073000000000001</v>
      </c>
      <c r="J394" s="6">
        <f>ABS(Solieusap!J394)</f>
        <v>0.62070999999999998</v>
      </c>
      <c r="K394" s="6">
        <f t="shared" si="12"/>
        <v>1.4114</v>
      </c>
      <c r="L394" s="6">
        <f t="shared" si="13"/>
        <v>0.19073000000000001</v>
      </c>
    </row>
    <row r="395" spans="1:12" ht="16.5" customHeight="1" x14ac:dyDescent="0.35">
      <c r="A395" s="9" t="str">
        <f>Solieusap!A395</f>
        <v>344</v>
      </c>
      <c r="B395" s="9">
        <f>Solieusap!B395</f>
        <v>1</v>
      </c>
      <c r="C395" s="9" t="str">
        <f>Solieusap!C395</f>
        <v>DEAD1</v>
      </c>
      <c r="D395" s="9" t="str">
        <f>Solieusap!D395</f>
        <v>LinStatic</v>
      </c>
      <c r="E395" s="6">
        <f>ABS(Solieusap!E395)</f>
        <v>1.4114</v>
      </c>
      <c r="F395" s="6">
        <f>ABS(Solieusap!F395)</f>
        <v>3.7155</v>
      </c>
      <c r="G395" s="6">
        <f>ABS(Solieusap!G395)</f>
        <v>1.7891999999999999</v>
      </c>
      <c r="H395" s="6">
        <f>ABS(Solieusap!H395)</f>
        <v>6.6530000000000006E-2</v>
      </c>
      <c r="I395" s="6">
        <f>ABS(Solieusap!I395)</f>
        <v>0.70386000000000004</v>
      </c>
      <c r="J395" s="6">
        <f>ABS(Solieusap!J395)</f>
        <v>1.21299</v>
      </c>
      <c r="K395" s="6">
        <f t="shared" si="12"/>
        <v>1.4114</v>
      </c>
      <c r="L395" s="6">
        <f t="shared" si="13"/>
        <v>0.70386000000000004</v>
      </c>
    </row>
    <row r="396" spans="1:12" ht="16.5" customHeight="1" x14ac:dyDescent="0.35">
      <c r="A396" s="9" t="str">
        <f>Solieusap!A396</f>
        <v>344</v>
      </c>
      <c r="B396" s="9">
        <f>Solieusap!B396</f>
        <v>22</v>
      </c>
      <c r="C396" s="9" t="str">
        <f>Solieusap!C396</f>
        <v>DEAD1</v>
      </c>
      <c r="D396" s="9" t="str">
        <f>Solieusap!D396</f>
        <v>LinStatic</v>
      </c>
      <c r="E396" s="6">
        <f>ABS(Solieusap!E396)</f>
        <v>1.3416999999999999</v>
      </c>
      <c r="F396" s="6">
        <f>ABS(Solieusap!F396)</f>
        <v>3.3681000000000001</v>
      </c>
      <c r="G396" s="6">
        <f>ABS(Solieusap!G396)</f>
        <v>1.7138</v>
      </c>
      <c r="H396" s="6">
        <f>ABS(Solieusap!H396)</f>
        <v>7.6590000000000005E-2</v>
      </c>
      <c r="I396" s="6">
        <f>ABS(Solieusap!I396)</f>
        <v>0.67354999999999998</v>
      </c>
      <c r="J396" s="6">
        <f>ABS(Solieusap!J396)</f>
        <v>1.08921</v>
      </c>
      <c r="K396" s="6">
        <f t="shared" si="12"/>
        <v>1.3416999999999999</v>
      </c>
      <c r="L396" s="6">
        <f t="shared" si="13"/>
        <v>0.67354999999999998</v>
      </c>
    </row>
    <row r="397" spans="1:12" ht="16.5" customHeight="1" x14ac:dyDescent="0.35">
      <c r="A397" s="9" t="str">
        <f>Solieusap!A397</f>
        <v>344</v>
      </c>
      <c r="B397" s="9">
        <f>Solieusap!B397</f>
        <v>22.5</v>
      </c>
      <c r="C397" s="9" t="str">
        <f>Solieusap!C397</f>
        <v>DEAD1</v>
      </c>
      <c r="D397" s="9" t="str">
        <f>Solieusap!D397</f>
        <v>LinStatic</v>
      </c>
      <c r="E397" s="6">
        <f>ABS(Solieusap!E397)</f>
        <v>1.3416999999999999</v>
      </c>
      <c r="F397" s="6">
        <f>ABS(Solieusap!F397)</f>
        <v>3.2717999999999998</v>
      </c>
      <c r="G397" s="6">
        <f>ABS(Solieusap!G397)</f>
        <v>1.7138</v>
      </c>
      <c r="H397" s="6">
        <f>ABS(Solieusap!H397)</f>
        <v>7.6590000000000005E-2</v>
      </c>
      <c r="I397" s="6">
        <f>ABS(Solieusap!I397)</f>
        <v>0.18336</v>
      </c>
      <c r="J397" s="6">
        <f>ABS(Solieusap!J397)</f>
        <v>0.57076000000000005</v>
      </c>
      <c r="K397" s="6">
        <f t="shared" si="12"/>
        <v>1.3416999999999999</v>
      </c>
      <c r="L397" s="6">
        <f t="shared" si="13"/>
        <v>0.18336</v>
      </c>
    </row>
    <row r="398" spans="1:12" ht="16.5" customHeight="1" x14ac:dyDescent="0.35">
      <c r="A398" s="9" t="str">
        <f>Solieusap!A398</f>
        <v>344</v>
      </c>
      <c r="B398" s="9">
        <f>Solieusap!B398</f>
        <v>23</v>
      </c>
      <c r="C398" s="9" t="str">
        <f>Solieusap!C398</f>
        <v>DEAD1</v>
      </c>
      <c r="D398" s="9" t="str">
        <f>Solieusap!D398</f>
        <v>LinStatic</v>
      </c>
      <c r="E398" s="6">
        <f>ABS(Solieusap!E398)</f>
        <v>1.3416999999999999</v>
      </c>
      <c r="F398" s="6">
        <f>ABS(Solieusap!F398)</f>
        <v>3.1756000000000002</v>
      </c>
      <c r="G398" s="6">
        <f>ABS(Solieusap!G398)</f>
        <v>1.7138</v>
      </c>
      <c r="H398" s="6">
        <f>ABS(Solieusap!H398)</f>
        <v>7.6590000000000005E-2</v>
      </c>
      <c r="I398" s="6">
        <f>ABS(Solieusap!I398)</f>
        <v>1.04027</v>
      </c>
      <c r="J398" s="6">
        <f>ABS(Solieusap!J398)</f>
        <v>2.1825999999999999</v>
      </c>
      <c r="K398" s="6">
        <f t="shared" si="12"/>
        <v>1.3416999999999999</v>
      </c>
      <c r="L398" s="6">
        <f t="shared" si="13"/>
        <v>1.04027</v>
      </c>
    </row>
    <row r="399" spans="1:12" ht="16.5" customHeight="1" x14ac:dyDescent="0.35">
      <c r="A399" s="9" t="str">
        <f>Solieusap!A399</f>
        <v>352</v>
      </c>
      <c r="B399" s="9">
        <f>Solieusap!B399</f>
        <v>0</v>
      </c>
      <c r="C399" s="9" t="str">
        <f>Solieusap!C399</f>
        <v>DEAD1</v>
      </c>
      <c r="D399" s="9" t="str">
        <f>Solieusap!D399</f>
        <v>LinStatic</v>
      </c>
      <c r="E399" s="6">
        <f>ABS(Solieusap!E399)</f>
        <v>2.1890000000000001</v>
      </c>
      <c r="F399" s="6">
        <f>ABS(Solieusap!F399)</f>
        <v>0.63190000000000002</v>
      </c>
      <c r="G399" s="6">
        <f>ABS(Solieusap!G399)</f>
        <v>4.8300000000000003E-2</v>
      </c>
      <c r="H399" s="6">
        <f>ABS(Solieusap!H399)</f>
        <v>6.5100000000000002E-3</v>
      </c>
      <c r="I399" s="6">
        <f>ABS(Solieusap!I399)</f>
        <v>8.3159999999999998E-2</v>
      </c>
      <c r="J399" s="6">
        <f>ABS(Solieusap!J399)</f>
        <v>0.65241000000000005</v>
      </c>
      <c r="K399" s="6">
        <f t="shared" si="12"/>
        <v>2.1890000000000001</v>
      </c>
      <c r="L399" s="6">
        <f t="shared" si="13"/>
        <v>8.3159999999999998E-2</v>
      </c>
    </row>
    <row r="400" spans="1:12" ht="16.5" customHeight="1" x14ac:dyDescent="0.35">
      <c r="A400" s="9" t="str">
        <f>Solieusap!A400</f>
        <v>352</v>
      </c>
      <c r="B400" s="9">
        <f>Solieusap!B400</f>
        <v>0.5</v>
      </c>
      <c r="C400" s="9" t="str">
        <f>Solieusap!C400</f>
        <v>DEAD1</v>
      </c>
      <c r="D400" s="9" t="str">
        <f>Solieusap!D400</f>
        <v>LinStatic</v>
      </c>
      <c r="E400" s="6">
        <f>ABS(Solieusap!E400)</f>
        <v>2.1890000000000001</v>
      </c>
      <c r="F400" s="6">
        <f>ABS(Solieusap!F400)</f>
        <v>0.53569999999999995</v>
      </c>
      <c r="G400" s="6">
        <f>ABS(Solieusap!G400)</f>
        <v>4.8300000000000003E-2</v>
      </c>
      <c r="H400" s="6">
        <f>ABS(Solieusap!H400)</f>
        <v>6.5100000000000002E-3</v>
      </c>
      <c r="I400" s="6">
        <f>ABS(Solieusap!I400)</f>
        <v>5.9020000000000003E-2</v>
      </c>
      <c r="J400" s="6">
        <f>ABS(Solieusap!J400)</f>
        <v>0.36051</v>
      </c>
      <c r="K400" s="6">
        <f t="shared" si="12"/>
        <v>2.1890000000000001</v>
      </c>
      <c r="L400" s="6">
        <f t="shared" si="13"/>
        <v>5.9020000000000003E-2</v>
      </c>
    </row>
    <row r="401" spans="1:12" ht="16.5" customHeight="1" x14ac:dyDescent="0.35">
      <c r="A401" s="9" t="str">
        <f>Solieusap!A401</f>
        <v>352</v>
      </c>
      <c r="B401" s="9">
        <f>Solieusap!B401</f>
        <v>1</v>
      </c>
      <c r="C401" s="9" t="str">
        <f>Solieusap!C401</f>
        <v>DEAD1</v>
      </c>
      <c r="D401" s="9" t="str">
        <f>Solieusap!D401</f>
        <v>LinStatic</v>
      </c>
      <c r="E401" s="6">
        <f>ABS(Solieusap!E401)</f>
        <v>2.1890000000000001</v>
      </c>
      <c r="F401" s="6">
        <f>ABS(Solieusap!F401)</f>
        <v>0.43940000000000001</v>
      </c>
      <c r="G401" s="6">
        <f>ABS(Solieusap!G401)</f>
        <v>4.8300000000000003E-2</v>
      </c>
      <c r="H401" s="6">
        <f>ABS(Solieusap!H401)</f>
        <v>6.5100000000000002E-3</v>
      </c>
      <c r="I401" s="6">
        <f>ABS(Solieusap!I401)</f>
        <v>3.4869999999999998E-2</v>
      </c>
      <c r="J401" s="6">
        <f>ABS(Solieusap!J401)</f>
        <v>0.11674</v>
      </c>
      <c r="K401" s="6">
        <f t="shared" si="12"/>
        <v>2.1890000000000001</v>
      </c>
      <c r="L401" s="6">
        <f t="shared" si="13"/>
        <v>3.4869999999999998E-2</v>
      </c>
    </row>
    <row r="402" spans="1:12" ht="16.5" customHeight="1" x14ac:dyDescent="0.35">
      <c r="A402" s="9" t="str">
        <f>Solieusap!A402</f>
        <v>352</v>
      </c>
      <c r="B402" s="9">
        <f>Solieusap!B402</f>
        <v>1.5</v>
      </c>
      <c r="C402" s="9" t="str">
        <f>Solieusap!C402</f>
        <v>DEAD1</v>
      </c>
      <c r="D402" s="9" t="str">
        <f>Solieusap!D402</f>
        <v>LinStatic</v>
      </c>
      <c r="E402" s="6">
        <f>ABS(Solieusap!E402)</f>
        <v>2.1890000000000001</v>
      </c>
      <c r="F402" s="6">
        <f>ABS(Solieusap!F402)</f>
        <v>0.34320000000000001</v>
      </c>
      <c r="G402" s="6">
        <f>ABS(Solieusap!G402)</f>
        <v>4.8300000000000003E-2</v>
      </c>
      <c r="H402" s="6">
        <f>ABS(Solieusap!H402)</f>
        <v>6.5100000000000002E-3</v>
      </c>
      <c r="I402" s="6">
        <f>ABS(Solieusap!I402)</f>
        <v>1.073E-2</v>
      </c>
      <c r="J402" s="6">
        <f>ABS(Solieusap!J402)</f>
        <v>7.8909999999999994E-2</v>
      </c>
      <c r="K402" s="6">
        <f t="shared" si="12"/>
        <v>2.1890000000000001</v>
      </c>
      <c r="L402" s="6">
        <f t="shared" si="13"/>
        <v>1.073E-2</v>
      </c>
    </row>
    <row r="403" spans="1:12" ht="16.5" customHeight="1" x14ac:dyDescent="0.35">
      <c r="A403" s="9" t="str">
        <f>Solieusap!A403</f>
        <v>352</v>
      </c>
      <c r="B403" s="9">
        <f>Solieusap!B403</f>
        <v>2</v>
      </c>
      <c r="C403" s="9" t="str">
        <f>Solieusap!C403</f>
        <v>DEAD1</v>
      </c>
      <c r="D403" s="9" t="str">
        <f>Solieusap!D403</f>
        <v>LinStatic</v>
      </c>
      <c r="E403" s="6">
        <f>ABS(Solieusap!E403)</f>
        <v>2.1890000000000001</v>
      </c>
      <c r="F403" s="6">
        <f>ABS(Solieusap!F403)</f>
        <v>0.24690000000000001</v>
      </c>
      <c r="G403" s="6">
        <f>ABS(Solieusap!G403)</f>
        <v>4.8300000000000003E-2</v>
      </c>
      <c r="H403" s="6">
        <f>ABS(Solieusap!H403)</f>
        <v>6.5100000000000002E-3</v>
      </c>
      <c r="I403" s="6">
        <f>ABS(Solieusap!I403)</f>
        <v>1.341E-2</v>
      </c>
      <c r="J403" s="6">
        <f>ABS(Solieusap!J403)</f>
        <v>0.22642999999999999</v>
      </c>
      <c r="K403" s="6">
        <f t="shared" si="12"/>
        <v>2.1890000000000001</v>
      </c>
      <c r="L403" s="6">
        <f t="shared" si="13"/>
        <v>1.341E-2</v>
      </c>
    </row>
    <row r="404" spans="1:12" ht="16.5" customHeight="1" x14ac:dyDescent="0.35">
      <c r="A404" s="9" t="str">
        <f>Solieusap!A404</f>
        <v>352</v>
      </c>
      <c r="B404" s="9">
        <f>Solieusap!B404</f>
        <v>2.5</v>
      </c>
      <c r="C404" s="9" t="str">
        <f>Solieusap!C404</f>
        <v>DEAD1</v>
      </c>
      <c r="D404" s="9" t="str">
        <f>Solieusap!D404</f>
        <v>LinStatic</v>
      </c>
      <c r="E404" s="6">
        <f>ABS(Solieusap!E404)</f>
        <v>2.1890000000000001</v>
      </c>
      <c r="F404" s="6">
        <f>ABS(Solieusap!F404)</f>
        <v>0.1507</v>
      </c>
      <c r="G404" s="6">
        <f>ABS(Solieusap!G404)</f>
        <v>4.8300000000000003E-2</v>
      </c>
      <c r="H404" s="6">
        <f>ABS(Solieusap!H404)</f>
        <v>6.5100000000000002E-3</v>
      </c>
      <c r="I404" s="6">
        <f>ABS(Solieusap!I404)</f>
        <v>3.755E-2</v>
      </c>
      <c r="J404" s="6">
        <f>ABS(Solieusap!J404)</f>
        <v>0.32583000000000001</v>
      </c>
      <c r="K404" s="6">
        <f t="shared" si="12"/>
        <v>2.1890000000000001</v>
      </c>
      <c r="L404" s="6">
        <f t="shared" si="13"/>
        <v>3.755E-2</v>
      </c>
    </row>
    <row r="405" spans="1:12" ht="16.5" customHeight="1" x14ac:dyDescent="0.35">
      <c r="A405" s="9" t="str">
        <f>Solieusap!A405</f>
        <v>352</v>
      </c>
      <c r="B405" s="9">
        <f>Solieusap!B405</f>
        <v>3</v>
      </c>
      <c r="C405" s="9" t="str">
        <f>Solieusap!C405</f>
        <v>DEAD1</v>
      </c>
      <c r="D405" s="9" t="str">
        <f>Solieusap!D405</f>
        <v>LinStatic</v>
      </c>
      <c r="E405" s="6">
        <f>ABS(Solieusap!E405)</f>
        <v>2.1890000000000001</v>
      </c>
      <c r="F405" s="6">
        <f>ABS(Solieusap!F405)</f>
        <v>5.4399999999999997E-2</v>
      </c>
      <c r="G405" s="6">
        <f>ABS(Solieusap!G405)</f>
        <v>4.8300000000000003E-2</v>
      </c>
      <c r="H405" s="6">
        <f>ABS(Solieusap!H405)</f>
        <v>6.5100000000000002E-3</v>
      </c>
      <c r="I405" s="6">
        <f>ABS(Solieusap!I405)</f>
        <v>6.1690000000000002E-2</v>
      </c>
      <c r="J405" s="6">
        <f>ABS(Solieusap!J405)</f>
        <v>0.37709999999999999</v>
      </c>
      <c r="K405" s="6">
        <f t="shared" si="12"/>
        <v>2.1890000000000001</v>
      </c>
      <c r="L405" s="6">
        <f t="shared" si="13"/>
        <v>6.1690000000000002E-2</v>
      </c>
    </row>
    <row r="406" spans="1:12" ht="16.5" customHeight="1" x14ac:dyDescent="0.35">
      <c r="A406" s="9" t="str">
        <f>Solieusap!A406</f>
        <v>352</v>
      </c>
      <c r="B406" s="9">
        <f>Solieusap!B406</f>
        <v>3.5</v>
      </c>
      <c r="C406" s="9" t="str">
        <f>Solieusap!C406</f>
        <v>DEAD1</v>
      </c>
      <c r="D406" s="9" t="str">
        <f>Solieusap!D406</f>
        <v>LinStatic</v>
      </c>
      <c r="E406" s="6">
        <f>ABS(Solieusap!E406)</f>
        <v>2.1890000000000001</v>
      </c>
      <c r="F406" s="6">
        <f>ABS(Solieusap!F406)</f>
        <v>4.1799999999999997E-2</v>
      </c>
      <c r="G406" s="6">
        <f>ABS(Solieusap!G406)</f>
        <v>4.8300000000000003E-2</v>
      </c>
      <c r="H406" s="6">
        <f>ABS(Solieusap!H406)</f>
        <v>6.5100000000000002E-3</v>
      </c>
      <c r="I406" s="6">
        <f>ABS(Solieusap!I406)</f>
        <v>8.5830000000000004E-2</v>
      </c>
      <c r="J406" s="6">
        <f>ABS(Solieusap!J406)</f>
        <v>0.38024999999999998</v>
      </c>
      <c r="K406" s="6">
        <f t="shared" si="12"/>
        <v>2.1890000000000001</v>
      </c>
      <c r="L406" s="6">
        <f t="shared" si="13"/>
        <v>8.5830000000000004E-2</v>
      </c>
    </row>
    <row r="407" spans="1:12" ht="16.5" customHeight="1" x14ac:dyDescent="0.35">
      <c r="A407" s="9" t="str">
        <f>Solieusap!A407</f>
        <v>352</v>
      </c>
      <c r="B407" s="9">
        <f>Solieusap!B407</f>
        <v>4</v>
      </c>
      <c r="C407" s="9" t="str">
        <f>Solieusap!C407</f>
        <v>DEAD1</v>
      </c>
      <c r="D407" s="9" t="str">
        <f>Solieusap!D407</f>
        <v>LinStatic</v>
      </c>
      <c r="E407" s="6">
        <f>ABS(Solieusap!E407)</f>
        <v>2.1890000000000001</v>
      </c>
      <c r="F407" s="6">
        <f>ABS(Solieusap!F407)</f>
        <v>0.1381</v>
      </c>
      <c r="G407" s="6">
        <f>ABS(Solieusap!G407)</f>
        <v>4.8300000000000003E-2</v>
      </c>
      <c r="H407" s="6">
        <f>ABS(Solieusap!H407)</f>
        <v>6.5100000000000002E-3</v>
      </c>
      <c r="I407" s="6">
        <f>ABS(Solieusap!I407)</f>
        <v>0.10997</v>
      </c>
      <c r="J407" s="6">
        <f>ABS(Solieusap!J407)</f>
        <v>0.33527000000000001</v>
      </c>
      <c r="K407" s="6">
        <f t="shared" si="12"/>
        <v>2.1890000000000001</v>
      </c>
      <c r="L407" s="6">
        <f t="shared" si="13"/>
        <v>0.10997</v>
      </c>
    </row>
    <row r="408" spans="1:12" ht="16.5" customHeight="1" x14ac:dyDescent="0.35">
      <c r="A408" s="9" t="str">
        <f>Solieusap!A408</f>
        <v>402</v>
      </c>
      <c r="B408" s="9">
        <f>Solieusap!B408</f>
        <v>0</v>
      </c>
      <c r="C408" s="9" t="str">
        <f>Solieusap!C408</f>
        <v>DEAD1</v>
      </c>
      <c r="D408" s="9" t="str">
        <f>Solieusap!D408</f>
        <v>LinStatic</v>
      </c>
      <c r="E408" s="6">
        <f>ABS(Solieusap!E408)</f>
        <v>2.9136000000000002</v>
      </c>
      <c r="F408" s="6">
        <f>ABS(Solieusap!F408)</f>
        <v>0.37769999999999998</v>
      </c>
      <c r="G408" s="6">
        <f>ABS(Solieusap!G408)</f>
        <v>4.2500000000000003E-2</v>
      </c>
      <c r="H408" s="6">
        <f>ABS(Solieusap!H408)</f>
        <v>4.7210000000000002E-2</v>
      </c>
      <c r="I408" s="6">
        <f>ABS(Solieusap!I408)</f>
        <v>0.10838</v>
      </c>
      <c r="J408" s="6">
        <f>ABS(Solieusap!J408)</f>
        <v>0.80986999999999998</v>
      </c>
      <c r="K408" s="6">
        <f t="shared" si="12"/>
        <v>2.9136000000000002</v>
      </c>
      <c r="L408" s="6">
        <f t="shared" si="13"/>
        <v>0.10838</v>
      </c>
    </row>
    <row r="409" spans="1:12" ht="16.5" customHeight="1" x14ac:dyDescent="0.35">
      <c r="A409" s="9" t="str">
        <f>Solieusap!A409</f>
        <v>402</v>
      </c>
      <c r="B409" s="9">
        <f>Solieusap!B409</f>
        <v>0.5</v>
      </c>
      <c r="C409" s="9" t="str">
        <f>Solieusap!C409</f>
        <v>DEAD1</v>
      </c>
      <c r="D409" s="9" t="str">
        <f>Solieusap!D409</f>
        <v>LinStatic</v>
      </c>
      <c r="E409" s="6">
        <f>ABS(Solieusap!E409)</f>
        <v>2.9136000000000002</v>
      </c>
      <c r="F409" s="6">
        <f>ABS(Solieusap!F409)</f>
        <v>0.47389999999999999</v>
      </c>
      <c r="G409" s="6">
        <f>ABS(Solieusap!G409)</f>
        <v>4.2500000000000003E-2</v>
      </c>
      <c r="H409" s="6">
        <f>ABS(Solieusap!H409)</f>
        <v>4.7210000000000002E-2</v>
      </c>
      <c r="I409" s="6">
        <f>ABS(Solieusap!I409)</f>
        <v>8.7110000000000007E-2</v>
      </c>
      <c r="J409" s="6">
        <f>ABS(Solieusap!J409)</f>
        <v>0.59696000000000005</v>
      </c>
      <c r="K409" s="6">
        <f t="shared" si="12"/>
        <v>2.9136000000000002</v>
      </c>
      <c r="L409" s="6">
        <f t="shared" si="13"/>
        <v>8.7110000000000007E-2</v>
      </c>
    </row>
    <row r="410" spans="1:12" ht="16.5" customHeight="1" x14ac:dyDescent="0.35">
      <c r="A410" s="9" t="str">
        <f>Solieusap!A410</f>
        <v>402</v>
      </c>
      <c r="B410" s="9">
        <f>Solieusap!B410</f>
        <v>1</v>
      </c>
      <c r="C410" s="9" t="str">
        <f>Solieusap!C410</f>
        <v>DEAD1</v>
      </c>
      <c r="D410" s="9" t="str">
        <f>Solieusap!D410</f>
        <v>LinStatic</v>
      </c>
      <c r="E410" s="6">
        <f>ABS(Solieusap!E410)</f>
        <v>2.9136000000000002</v>
      </c>
      <c r="F410" s="6">
        <f>ABS(Solieusap!F410)</f>
        <v>0.57020000000000004</v>
      </c>
      <c r="G410" s="6">
        <f>ABS(Solieusap!G410)</f>
        <v>4.2500000000000003E-2</v>
      </c>
      <c r="H410" s="6">
        <f>ABS(Solieusap!H410)</f>
        <v>4.7210000000000002E-2</v>
      </c>
      <c r="I410" s="6">
        <f>ABS(Solieusap!I410)</f>
        <v>6.5850000000000006E-2</v>
      </c>
      <c r="J410" s="6">
        <f>ABS(Solieusap!J410)</f>
        <v>0.33594000000000002</v>
      </c>
      <c r="K410" s="6">
        <f t="shared" si="12"/>
        <v>2.9136000000000002</v>
      </c>
      <c r="L410" s="6">
        <f t="shared" si="13"/>
        <v>6.5850000000000006E-2</v>
      </c>
    </row>
    <row r="411" spans="1:12" ht="16.5" customHeight="1" x14ac:dyDescent="0.35">
      <c r="A411" s="9" t="str">
        <f>Solieusap!A411</f>
        <v>402</v>
      </c>
      <c r="B411" s="9">
        <f>Solieusap!B411</f>
        <v>1.5</v>
      </c>
      <c r="C411" s="9" t="str">
        <f>Solieusap!C411</f>
        <v>DEAD1</v>
      </c>
      <c r="D411" s="9" t="str">
        <f>Solieusap!D411</f>
        <v>LinStatic</v>
      </c>
      <c r="E411" s="6">
        <f>ABS(Solieusap!E411)</f>
        <v>2.9136000000000002</v>
      </c>
      <c r="F411" s="6">
        <f>ABS(Solieusap!F411)</f>
        <v>0.66639999999999999</v>
      </c>
      <c r="G411" s="6">
        <f>ABS(Solieusap!G411)</f>
        <v>4.2500000000000003E-2</v>
      </c>
      <c r="H411" s="6">
        <f>ABS(Solieusap!H411)</f>
        <v>4.7210000000000002E-2</v>
      </c>
      <c r="I411" s="6">
        <f>ABS(Solieusap!I411)</f>
        <v>4.4589999999999998E-2</v>
      </c>
      <c r="J411" s="6">
        <f>ABS(Solieusap!J411)</f>
        <v>2.6780000000000002E-2</v>
      </c>
      <c r="K411" s="6">
        <f t="shared" si="12"/>
        <v>2.9136000000000002</v>
      </c>
      <c r="L411" s="6">
        <f t="shared" si="13"/>
        <v>4.4589999999999998E-2</v>
      </c>
    </row>
    <row r="412" spans="1:12" ht="16.5" customHeight="1" x14ac:dyDescent="0.35">
      <c r="A412" s="9" t="str">
        <f>Solieusap!A412</f>
        <v>402</v>
      </c>
      <c r="B412" s="9">
        <f>Solieusap!B412</f>
        <v>2</v>
      </c>
      <c r="C412" s="9" t="str">
        <f>Solieusap!C412</f>
        <v>DEAD1</v>
      </c>
      <c r="D412" s="9" t="str">
        <f>Solieusap!D412</f>
        <v>LinStatic</v>
      </c>
      <c r="E412" s="6">
        <f>ABS(Solieusap!E412)</f>
        <v>2.9136000000000002</v>
      </c>
      <c r="F412" s="6">
        <f>ABS(Solieusap!F412)</f>
        <v>0.76270000000000004</v>
      </c>
      <c r="G412" s="6">
        <f>ABS(Solieusap!G412)</f>
        <v>4.2500000000000003E-2</v>
      </c>
      <c r="H412" s="6">
        <f>ABS(Solieusap!H412)</f>
        <v>4.7210000000000002E-2</v>
      </c>
      <c r="I412" s="6">
        <f>ABS(Solieusap!I412)</f>
        <v>2.332E-2</v>
      </c>
      <c r="J412" s="6">
        <f>ABS(Solieusap!J412)</f>
        <v>0.33050000000000002</v>
      </c>
      <c r="K412" s="6">
        <f t="shared" si="12"/>
        <v>2.9136000000000002</v>
      </c>
      <c r="L412" s="6">
        <f t="shared" si="13"/>
        <v>2.332E-2</v>
      </c>
    </row>
    <row r="413" spans="1:12" ht="16.5" customHeight="1" x14ac:dyDescent="0.35">
      <c r="A413" s="9" t="str">
        <f>Solieusap!A413</f>
        <v>404</v>
      </c>
      <c r="B413" s="9">
        <f>Solieusap!B413</f>
        <v>0</v>
      </c>
      <c r="C413" s="9" t="str">
        <f>Solieusap!C413</f>
        <v>DEAD1</v>
      </c>
      <c r="D413" s="9" t="str">
        <f>Solieusap!D413</f>
        <v>LinStatic</v>
      </c>
      <c r="E413" s="6">
        <f>ABS(Solieusap!E413)</f>
        <v>2.8359000000000001</v>
      </c>
      <c r="F413" s="6">
        <f>ABS(Solieusap!F413)</f>
        <v>0.62939999999999996</v>
      </c>
      <c r="G413" s="6">
        <f>ABS(Solieusap!G413)</f>
        <v>3.7900000000000003E-2</v>
      </c>
      <c r="H413" s="6">
        <f>ABS(Solieusap!H413)</f>
        <v>6.6089999999999996E-2</v>
      </c>
      <c r="I413" s="6">
        <f>ABS(Solieusap!I413)</f>
        <v>0.11545999999999999</v>
      </c>
      <c r="J413" s="6">
        <f>ABS(Solieusap!J413)</f>
        <v>1.05274</v>
      </c>
      <c r="K413" s="6">
        <f t="shared" si="12"/>
        <v>2.8359000000000001</v>
      </c>
      <c r="L413" s="6">
        <f t="shared" si="13"/>
        <v>0.11545999999999999</v>
      </c>
    </row>
    <row r="414" spans="1:12" ht="16.5" customHeight="1" x14ac:dyDescent="0.35">
      <c r="A414" s="9" t="str">
        <f>Solieusap!A414</f>
        <v>404</v>
      </c>
      <c r="B414" s="9">
        <f>Solieusap!B414</f>
        <v>0.5</v>
      </c>
      <c r="C414" s="9" t="str">
        <f>Solieusap!C414</f>
        <v>DEAD1</v>
      </c>
      <c r="D414" s="9" t="str">
        <f>Solieusap!D414</f>
        <v>LinStatic</v>
      </c>
      <c r="E414" s="6">
        <f>ABS(Solieusap!E414)</f>
        <v>2.8359000000000001</v>
      </c>
      <c r="F414" s="6">
        <f>ABS(Solieusap!F414)</f>
        <v>0.72560000000000002</v>
      </c>
      <c r="G414" s="6">
        <f>ABS(Solieusap!G414)</f>
        <v>3.7900000000000003E-2</v>
      </c>
      <c r="H414" s="6">
        <f>ABS(Solieusap!H414)</f>
        <v>6.6089999999999996E-2</v>
      </c>
      <c r="I414" s="6">
        <f>ABS(Solieusap!I414)</f>
        <v>9.6500000000000002E-2</v>
      </c>
      <c r="J414" s="6">
        <f>ABS(Solieusap!J414)</f>
        <v>0.71399000000000001</v>
      </c>
      <c r="K414" s="6">
        <f t="shared" si="12"/>
        <v>2.8359000000000001</v>
      </c>
      <c r="L414" s="6">
        <f t="shared" si="13"/>
        <v>9.6500000000000002E-2</v>
      </c>
    </row>
    <row r="415" spans="1:12" ht="16.5" customHeight="1" x14ac:dyDescent="0.35">
      <c r="A415" s="9" t="str">
        <f>Solieusap!A415</f>
        <v>404</v>
      </c>
      <c r="B415" s="9">
        <f>Solieusap!B415</f>
        <v>1</v>
      </c>
      <c r="C415" s="9" t="str">
        <f>Solieusap!C415</f>
        <v>DEAD1</v>
      </c>
      <c r="D415" s="9" t="str">
        <f>Solieusap!D415</f>
        <v>LinStatic</v>
      </c>
      <c r="E415" s="6">
        <f>ABS(Solieusap!E415)</f>
        <v>2.8359000000000001</v>
      </c>
      <c r="F415" s="6">
        <f>ABS(Solieusap!F415)</f>
        <v>0.82189999999999996</v>
      </c>
      <c r="G415" s="6">
        <f>ABS(Solieusap!G415)</f>
        <v>3.7900000000000003E-2</v>
      </c>
      <c r="H415" s="6">
        <f>ABS(Solieusap!H415)</f>
        <v>6.6089999999999996E-2</v>
      </c>
      <c r="I415" s="6">
        <f>ABS(Solieusap!I415)</f>
        <v>7.7539999999999998E-2</v>
      </c>
      <c r="J415" s="6">
        <f>ABS(Solieusap!J415)</f>
        <v>0.32712000000000002</v>
      </c>
      <c r="K415" s="6">
        <f t="shared" si="12"/>
        <v>2.8359000000000001</v>
      </c>
      <c r="L415" s="6">
        <f t="shared" si="13"/>
        <v>7.7539999999999998E-2</v>
      </c>
    </row>
    <row r="416" spans="1:12" ht="16.5" customHeight="1" x14ac:dyDescent="0.35">
      <c r="A416" s="9" t="str">
        <f>Solieusap!A416</f>
        <v>404</v>
      </c>
      <c r="B416" s="9">
        <f>Solieusap!B416</f>
        <v>1.5</v>
      </c>
      <c r="C416" s="9" t="str">
        <f>Solieusap!C416</f>
        <v>DEAD1</v>
      </c>
      <c r="D416" s="9" t="str">
        <f>Solieusap!D416</f>
        <v>LinStatic</v>
      </c>
      <c r="E416" s="6">
        <f>ABS(Solieusap!E416)</f>
        <v>2.8359000000000001</v>
      </c>
      <c r="F416" s="6">
        <f>ABS(Solieusap!F416)</f>
        <v>0.91810000000000003</v>
      </c>
      <c r="G416" s="6">
        <f>ABS(Solieusap!G416)</f>
        <v>3.7900000000000003E-2</v>
      </c>
      <c r="H416" s="6">
        <f>ABS(Solieusap!H416)</f>
        <v>6.6089999999999996E-2</v>
      </c>
      <c r="I416" s="6">
        <f>ABS(Solieusap!I416)</f>
        <v>5.8569999999999997E-2</v>
      </c>
      <c r="J416" s="6">
        <f>ABS(Solieusap!J416)</f>
        <v>0.10789</v>
      </c>
      <c r="K416" s="6">
        <f t="shared" si="12"/>
        <v>2.8359000000000001</v>
      </c>
      <c r="L416" s="6">
        <f t="shared" si="13"/>
        <v>5.8569999999999997E-2</v>
      </c>
    </row>
    <row r="417" spans="1:12" ht="16.5" customHeight="1" x14ac:dyDescent="0.35">
      <c r="A417" s="9" t="str">
        <f>Solieusap!A417</f>
        <v>404</v>
      </c>
      <c r="B417" s="9">
        <f>Solieusap!B417</f>
        <v>2</v>
      </c>
      <c r="C417" s="9" t="str">
        <f>Solieusap!C417</f>
        <v>DEAD1</v>
      </c>
      <c r="D417" s="9" t="str">
        <f>Solieusap!D417</f>
        <v>LinStatic</v>
      </c>
      <c r="E417" s="6">
        <f>ABS(Solieusap!E417)</f>
        <v>2.8359000000000001</v>
      </c>
      <c r="F417" s="6">
        <f>ABS(Solieusap!F417)</f>
        <v>1.0144</v>
      </c>
      <c r="G417" s="6">
        <f>ABS(Solieusap!G417)</f>
        <v>3.7900000000000003E-2</v>
      </c>
      <c r="H417" s="6">
        <f>ABS(Solieusap!H417)</f>
        <v>6.6089999999999996E-2</v>
      </c>
      <c r="I417" s="6">
        <f>ABS(Solieusap!I417)</f>
        <v>3.9609999999999999E-2</v>
      </c>
      <c r="J417" s="6">
        <f>ABS(Solieusap!J417)</f>
        <v>0.59101000000000004</v>
      </c>
      <c r="K417" s="6">
        <f t="shared" si="12"/>
        <v>2.8359000000000001</v>
      </c>
      <c r="L417" s="6">
        <f t="shared" si="13"/>
        <v>3.9609999999999999E-2</v>
      </c>
    </row>
    <row r="418" spans="1:12" ht="16.5" customHeight="1" x14ac:dyDescent="0.35">
      <c r="A418" s="9" t="str">
        <f>Solieusap!A418</f>
        <v>405</v>
      </c>
      <c r="B418" s="9">
        <f>Solieusap!B418</f>
        <v>0</v>
      </c>
      <c r="C418" s="9" t="str">
        <f>Solieusap!C418</f>
        <v>DEAD1</v>
      </c>
      <c r="D418" s="9" t="str">
        <f>Solieusap!D418</f>
        <v>LinStatic</v>
      </c>
      <c r="E418" s="6">
        <f>ABS(Solieusap!E418)</f>
        <v>5.2866999999999997</v>
      </c>
      <c r="F418" s="6">
        <f>ABS(Solieusap!F418)</f>
        <v>0.35649999999999998</v>
      </c>
      <c r="G418" s="6">
        <f>ABS(Solieusap!G418)</f>
        <v>1.2999999999999999E-2</v>
      </c>
      <c r="H418" s="6">
        <f>ABS(Solieusap!H418)</f>
        <v>2.8150000000000001E-2</v>
      </c>
      <c r="I418" s="6">
        <f>ABS(Solieusap!I418)</f>
        <v>2.8469999999999999E-2</v>
      </c>
      <c r="J418" s="6">
        <f>ABS(Solieusap!J418)</f>
        <v>0.43851000000000001</v>
      </c>
      <c r="K418" s="6">
        <f t="shared" si="12"/>
        <v>5.2866999999999997</v>
      </c>
      <c r="L418" s="6">
        <f t="shared" si="13"/>
        <v>2.8469999999999999E-2</v>
      </c>
    </row>
    <row r="419" spans="1:12" ht="16.5" customHeight="1" x14ac:dyDescent="0.35">
      <c r="A419" s="9" t="str">
        <f>Solieusap!A419</f>
        <v>405</v>
      </c>
      <c r="B419" s="9">
        <f>Solieusap!B419</f>
        <v>0.5</v>
      </c>
      <c r="C419" s="9" t="str">
        <f>Solieusap!C419</f>
        <v>DEAD1</v>
      </c>
      <c r="D419" s="9" t="str">
        <f>Solieusap!D419</f>
        <v>LinStatic</v>
      </c>
      <c r="E419" s="6">
        <f>ABS(Solieusap!E419)</f>
        <v>5.2866999999999997</v>
      </c>
      <c r="F419" s="6">
        <f>ABS(Solieusap!F419)</f>
        <v>0.26019999999999999</v>
      </c>
      <c r="G419" s="6">
        <f>ABS(Solieusap!G419)</f>
        <v>1.2999999999999999E-2</v>
      </c>
      <c r="H419" s="6">
        <f>ABS(Solieusap!H419)</f>
        <v>2.8150000000000001E-2</v>
      </c>
      <c r="I419" s="6">
        <f>ABS(Solieusap!I419)</f>
        <v>2.197E-2</v>
      </c>
      <c r="J419" s="6">
        <f>ABS(Solieusap!J419)</f>
        <v>0.28433000000000003</v>
      </c>
      <c r="K419" s="6">
        <f t="shared" si="12"/>
        <v>5.2866999999999997</v>
      </c>
      <c r="L419" s="6">
        <f t="shared" si="13"/>
        <v>2.197E-2</v>
      </c>
    </row>
    <row r="420" spans="1:12" ht="16.5" customHeight="1" x14ac:dyDescent="0.35">
      <c r="A420" s="9" t="str">
        <f>Solieusap!A420</f>
        <v>405</v>
      </c>
      <c r="B420" s="9">
        <f>Solieusap!B420</f>
        <v>1</v>
      </c>
      <c r="C420" s="9" t="str">
        <f>Solieusap!C420</f>
        <v>DEAD1</v>
      </c>
      <c r="D420" s="9" t="str">
        <f>Solieusap!D420</f>
        <v>LinStatic</v>
      </c>
      <c r="E420" s="6">
        <f>ABS(Solieusap!E420)</f>
        <v>5.2866999999999997</v>
      </c>
      <c r="F420" s="6">
        <f>ABS(Solieusap!F420)</f>
        <v>0.16400000000000001</v>
      </c>
      <c r="G420" s="6">
        <f>ABS(Solieusap!G420)</f>
        <v>1.2999999999999999E-2</v>
      </c>
      <c r="H420" s="6">
        <f>ABS(Solieusap!H420)</f>
        <v>2.8150000000000001E-2</v>
      </c>
      <c r="I420" s="6">
        <f>ABS(Solieusap!I420)</f>
        <v>1.5469999999999999E-2</v>
      </c>
      <c r="J420" s="6">
        <f>ABS(Solieusap!J420)</f>
        <v>0.17827999999999999</v>
      </c>
      <c r="K420" s="6">
        <f t="shared" si="12"/>
        <v>5.2866999999999997</v>
      </c>
      <c r="L420" s="6">
        <f t="shared" si="13"/>
        <v>1.5469999999999999E-2</v>
      </c>
    </row>
    <row r="421" spans="1:12" ht="16.5" customHeight="1" x14ac:dyDescent="0.35">
      <c r="A421" s="9" t="str">
        <f>Solieusap!A421</f>
        <v>405</v>
      </c>
      <c r="B421" s="9">
        <f>Solieusap!B421</f>
        <v>1.5</v>
      </c>
      <c r="C421" s="9" t="str">
        <f>Solieusap!C421</f>
        <v>DEAD1</v>
      </c>
      <c r="D421" s="9" t="str">
        <f>Solieusap!D421</f>
        <v>LinStatic</v>
      </c>
      <c r="E421" s="6">
        <f>ABS(Solieusap!E421)</f>
        <v>5.2866999999999997</v>
      </c>
      <c r="F421" s="6">
        <f>ABS(Solieusap!F421)</f>
        <v>6.7699999999999996E-2</v>
      </c>
      <c r="G421" s="6">
        <f>ABS(Solieusap!G421)</f>
        <v>1.2999999999999999E-2</v>
      </c>
      <c r="H421" s="6">
        <f>ABS(Solieusap!H421)</f>
        <v>2.8150000000000001E-2</v>
      </c>
      <c r="I421" s="6">
        <f>ABS(Solieusap!I421)</f>
        <v>8.9800000000000001E-3</v>
      </c>
      <c r="J421" s="6">
        <f>ABS(Solieusap!J421)</f>
        <v>0.12035999999999999</v>
      </c>
      <c r="K421" s="6">
        <f t="shared" si="12"/>
        <v>5.2866999999999997</v>
      </c>
      <c r="L421" s="6">
        <f t="shared" si="13"/>
        <v>8.9800000000000001E-3</v>
      </c>
    </row>
    <row r="422" spans="1:12" ht="16.5" customHeight="1" x14ac:dyDescent="0.35">
      <c r="A422" s="9" t="str">
        <f>Solieusap!A422</f>
        <v>405</v>
      </c>
      <c r="B422" s="9">
        <f>Solieusap!B422</f>
        <v>2</v>
      </c>
      <c r="C422" s="9" t="str">
        <f>Solieusap!C422</f>
        <v>DEAD1</v>
      </c>
      <c r="D422" s="9" t="str">
        <f>Solieusap!D422</f>
        <v>LinStatic</v>
      </c>
      <c r="E422" s="6">
        <f>ABS(Solieusap!E422)</f>
        <v>5.2866999999999997</v>
      </c>
      <c r="F422" s="6">
        <f>ABS(Solieusap!F422)</f>
        <v>2.8500000000000001E-2</v>
      </c>
      <c r="G422" s="6">
        <f>ABS(Solieusap!G422)</f>
        <v>1.2999999999999999E-2</v>
      </c>
      <c r="H422" s="6">
        <f>ABS(Solieusap!H422)</f>
        <v>2.8150000000000001E-2</v>
      </c>
      <c r="I422" s="6">
        <f>ABS(Solieusap!I422)</f>
        <v>2.48E-3</v>
      </c>
      <c r="J422" s="6">
        <f>ABS(Solieusap!J422)</f>
        <v>0.11056000000000001</v>
      </c>
      <c r="K422" s="6">
        <f t="shared" si="12"/>
        <v>5.2866999999999997</v>
      </c>
      <c r="L422" s="6">
        <f t="shared" si="13"/>
        <v>2.48E-3</v>
      </c>
    </row>
    <row r="423" spans="1:12" ht="16.5" customHeight="1" x14ac:dyDescent="0.35">
      <c r="A423" s="9" t="str">
        <f>Solieusap!A423</f>
        <v>406</v>
      </c>
      <c r="B423" s="9">
        <f>Solieusap!B423</f>
        <v>0</v>
      </c>
      <c r="C423" s="9" t="str">
        <f>Solieusap!C423</f>
        <v>DEAD1</v>
      </c>
      <c r="D423" s="9" t="str">
        <f>Solieusap!D423</f>
        <v>LinStatic</v>
      </c>
      <c r="E423" s="6">
        <f>ABS(Solieusap!E423)</f>
        <v>1.6359999999999999</v>
      </c>
      <c r="F423" s="6">
        <f>ABS(Solieusap!F423)</f>
        <v>3.7699999999999997E-2</v>
      </c>
      <c r="G423" s="6">
        <f>ABS(Solieusap!G423)</f>
        <v>7.5300000000000006E-2</v>
      </c>
      <c r="H423" s="6">
        <f>ABS(Solieusap!H423)</f>
        <v>9.8220000000000002E-2</v>
      </c>
      <c r="I423" s="6">
        <f>ABS(Solieusap!I423)</f>
        <v>4.4229999999999998E-2</v>
      </c>
      <c r="J423" s="6">
        <f>ABS(Solieusap!J423)</f>
        <v>7.8960000000000002E-2</v>
      </c>
      <c r="K423" s="6">
        <f t="shared" si="12"/>
        <v>1.6359999999999999</v>
      </c>
      <c r="L423" s="6">
        <f t="shared" si="13"/>
        <v>4.4229999999999998E-2</v>
      </c>
    </row>
    <row r="424" spans="1:12" ht="16.5" customHeight="1" x14ac:dyDescent="0.35">
      <c r="A424" s="9" t="str">
        <f>Solieusap!A424</f>
        <v>406</v>
      </c>
      <c r="B424" s="9">
        <f>Solieusap!B424</f>
        <v>0.5</v>
      </c>
      <c r="C424" s="9" t="str">
        <f>Solieusap!C424</f>
        <v>DEAD1</v>
      </c>
      <c r="D424" s="9" t="str">
        <f>Solieusap!D424</f>
        <v>LinStatic</v>
      </c>
      <c r="E424" s="6">
        <f>ABS(Solieusap!E424)</f>
        <v>1.6359999999999999</v>
      </c>
      <c r="F424" s="6">
        <f>ABS(Solieusap!F424)</f>
        <v>0.13389999999999999</v>
      </c>
      <c r="G424" s="6">
        <f>ABS(Solieusap!G424)</f>
        <v>7.5300000000000006E-2</v>
      </c>
      <c r="H424" s="6">
        <f>ABS(Solieusap!H424)</f>
        <v>9.8220000000000002E-2</v>
      </c>
      <c r="I424" s="6">
        <f>ABS(Solieusap!I424)</f>
        <v>6.5700000000000003E-3</v>
      </c>
      <c r="J424" s="6">
        <f>ABS(Solieusap!J424)</f>
        <v>3.6069999999999998E-2</v>
      </c>
      <c r="K424" s="6">
        <f t="shared" si="12"/>
        <v>1.6359999999999999</v>
      </c>
      <c r="L424" s="6">
        <f t="shared" si="13"/>
        <v>6.5700000000000003E-3</v>
      </c>
    </row>
    <row r="425" spans="1:12" ht="16.5" customHeight="1" x14ac:dyDescent="0.35">
      <c r="A425" s="9" t="str">
        <f>Solieusap!A425</f>
        <v>406</v>
      </c>
      <c r="B425" s="9">
        <f>Solieusap!B425</f>
        <v>1</v>
      </c>
      <c r="C425" s="9" t="str">
        <f>Solieusap!C425</f>
        <v>DEAD1</v>
      </c>
      <c r="D425" s="9" t="str">
        <f>Solieusap!D425</f>
        <v>LinStatic</v>
      </c>
      <c r="E425" s="6">
        <f>ABS(Solieusap!E425)</f>
        <v>1.6359999999999999</v>
      </c>
      <c r="F425" s="6">
        <f>ABS(Solieusap!F425)</f>
        <v>0.23019999999999999</v>
      </c>
      <c r="G425" s="6">
        <f>ABS(Solieusap!G425)</f>
        <v>7.5300000000000006E-2</v>
      </c>
      <c r="H425" s="6">
        <f>ABS(Solieusap!H425)</f>
        <v>9.8220000000000002E-2</v>
      </c>
      <c r="I425" s="6">
        <f>ABS(Solieusap!I425)</f>
        <v>3.108E-2</v>
      </c>
      <c r="J425" s="6">
        <f>ABS(Solieusap!J425)</f>
        <v>5.4949999999999999E-2</v>
      </c>
      <c r="K425" s="6">
        <f t="shared" si="12"/>
        <v>1.6359999999999999</v>
      </c>
      <c r="L425" s="6">
        <f t="shared" si="13"/>
        <v>3.108E-2</v>
      </c>
    </row>
    <row r="426" spans="1:12" ht="16.5" customHeight="1" x14ac:dyDescent="0.35">
      <c r="A426" s="9" t="str">
        <f>Solieusap!A426</f>
        <v>406</v>
      </c>
      <c r="B426" s="9">
        <f>Solieusap!B426</f>
        <v>1.5</v>
      </c>
      <c r="C426" s="9" t="str">
        <f>Solieusap!C426</f>
        <v>DEAD1</v>
      </c>
      <c r="D426" s="9" t="str">
        <f>Solieusap!D426</f>
        <v>LinStatic</v>
      </c>
      <c r="E426" s="6">
        <f>ABS(Solieusap!E426)</f>
        <v>1.6359999999999999</v>
      </c>
      <c r="F426" s="6">
        <f>ABS(Solieusap!F426)</f>
        <v>0.32640000000000002</v>
      </c>
      <c r="G426" s="6">
        <f>ABS(Solieusap!G426)</f>
        <v>7.5300000000000006E-2</v>
      </c>
      <c r="H426" s="6">
        <f>ABS(Solieusap!H426)</f>
        <v>9.8220000000000002E-2</v>
      </c>
      <c r="I426" s="6">
        <f>ABS(Solieusap!I426)</f>
        <v>6.8739999999999996E-2</v>
      </c>
      <c r="J426" s="6">
        <f>ABS(Solieusap!J426)</f>
        <v>0.19409000000000001</v>
      </c>
      <c r="K426" s="6">
        <f t="shared" si="12"/>
        <v>1.6359999999999999</v>
      </c>
      <c r="L426" s="6">
        <f t="shared" si="13"/>
        <v>6.8739999999999996E-2</v>
      </c>
    </row>
    <row r="427" spans="1:12" ht="16.5" customHeight="1" x14ac:dyDescent="0.35">
      <c r="A427" s="9" t="str">
        <f>Solieusap!A427</f>
        <v>406</v>
      </c>
      <c r="B427" s="9">
        <f>Solieusap!B427</f>
        <v>2</v>
      </c>
      <c r="C427" s="9" t="str">
        <f>Solieusap!C427</f>
        <v>DEAD1</v>
      </c>
      <c r="D427" s="9" t="str">
        <f>Solieusap!D427</f>
        <v>LinStatic</v>
      </c>
      <c r="E427" s="6">
        <f>ABS(Solieusap!E427)</f>
        <v>1.6359999999999999</v>
      </c>
      <c r="F427" s="6">
        <f>ABS(Solieusap!F427)</f>
        <v>0.42270000000000002</v>
      </c>
      <c r="G427" s="6">
        <f>ABS(Solieusap!G427)</f>
        <v>7.5300000000000006E-2</v>
      </c>
      <c r="H427" s="6">
        <f>ABS(Solieusap!H427)</f>
        <v>9.8220000000000002E-2</v>
      </c>
      <c r="I427" s="6">
        <f>ABS(Solieusap!I427)</f>
        <v>0.10639</v>
      </c>
      <c r="J427" s="6">
        <f>ABS(Solieusap!J427)</f>
        <v>0.38135000000000002</v>
      </c>
      <c r="K427" s="6">
        <f t="shared" si="12"/>
        <v>1.6359999999999999</v>
      </c>
      <c r="L427" s="6">
        <f t="shared" si="13"/>
        <v>0.10639</v>
      </c>
    </row>
    <row r="428" spans="1:12" ht="16.5" customHeight="1" x14ac:dyDescent="0.35">
      <c r="A428" s="9" t="str">
        <f>Solieusap!A428</f>
        <v>407</v>
      </c>
      <c r="B428" s="9">
        <f>Solieusap!B428</f>
        <v>0</v>
      </c>
      <c r="C428" s="9" t="str">
        <f>Solieusap!C428</f>
        <v>DEAD1</v>
      </c>
      <c r="D428" s="9" t="str">
        <f>Solieusap!D428</f>
        <v>LinStatic</v>
      </c>
      <c r="E428" s="6">
        <f>ABS(Solieusap!E428)</f>
        <v>1.6277999999999999</v>
      </c>
      <c r="F428" s="6">
        <f>ABS(Solieusap!F428)</f>
        <v>0.61099999999999999</v>
      </c>
      <c r="G428" s="6">
        <f>ABS(Solieusap!G428)</f>
        <v>1.1900000000000001E-2</v>
      </c>
      <c r="H428" s="6">
        <f>ABS(Solieusap!H428)</f>
        <v>0.14610000000000001</v>
      </c>
      <c r="I428" s="6">
        <f>ABS(Solieusap!I428)</f>
        <v>3.381E-2</v>
      </c>
      <c r="J428" s="6">
        <f>ABS(Solieusap!J428)</f>
        <v>0.50749</v>
      </c>
      <c r="K428" s="6">
        <f t="shared" si="12"/>
        <v>1.6277999999999999</v>
      </c>
      <c r="L428" s="6">
        <f t="shared" si="13"/>
        <v>3.381E-2</v>
      </c>
    </row>
    <row r="429" spans="1:12" ht="16.5" customHeight="1" x14ac:dyDescent="0.35">
      <c r="A429" s="9" t="str">
        <f>Solieusap!A429</f>
        <v>407</v>
      </c>
      <c r="B429" s="9">
        <f>Solieusap!B429</f>
        <v>0.5</v>
      </c>
      <c r="C429" s="9" t="str">
        <f>Solieusap!C429</f>
        <v>DEAD1</v>
      </c>
      <c r="D429" s="9" t="str">
        <f>Solieusap!D429</f>
        <v>LinStatic</v>
      </c>
      <c r="E429" s="6">
        <f>ABS(Solieusap!E429)</f>
        <v>1.6277999999999999</v>
      </c>
      <c r="F429" s="6">
        <f>ABS(Solieusap!F429)</f>
        <v>0.51470000000000005</v>
      </c>
      <c r="G429" s="6">
        <f>ABS(Solieusap!G429)</f>
        <v>1.1900000000000001E-2</v>
      </c>
      <c r="H429" s="6">
        <f>ABS(Solieusap!H429)</f>
        <v>0.14610000000000001</v>
      </c>
      <c r="I429" s="6">
        <f>ABS(Solieusap!I429)</f>
        <v>3.9739999999999998E-2</v>
      </c>
      <c r="J429" s="6">
        <f>ABS(Solieusap!J429)</f>
        <v>0.22606000000000001</v>
      </c>
      <c r="K429" s="6">
        <f t="shared" si="12"/>
        <v>1.6277999999999999</v>
      </c>
      <c r="L429" s="6">
        <f t="shared" si="13"/>
        <v>3.9739999999999998E-2</v>
      </c>
    </row>
    <row r="430" spans="1:12" ht="16.5" customHeight="1" x14ac:dyDescent="0.35">
      <c r="A430" s="9" t="str">
        <f>Solieusap!A430</f>
        <v>407</v>
      </c>
      <c r="B430" s="9">
        <f>Solieusap!B430</f>
        <v>1</v>
      </c>
      <c r="C430" s="9" t="str">
        <f>Solieusap!C430</f>
        <v>DEAD1</v>
      </c>
      <c r="D430" s="9" t="str">
        <f>Solieusap!D430</f>
        <v>LinStatic</v>
      </c>
      <c r="E430" s="6">
        <f>ABS(Solieusap!E430)</f>
        <v>1.6277999999999999</v>
      </c>
      <c r="F430" s="6">
        <f>ABS(Solieusap!F430)</f>
        <v>0.41849999999999998</v>
      </c>
      <c r="G430" s="6">
        <f>ABS(Solieusap!G430)</f>
        <v>1.1900000000000001E-2</v>
      </c>
      <c r="H430" s="6">
        <f>ABS(Solieusap!H430)</f>
        <v>0.14610000000000001</v>
      </c>
      <c r="I430" s="6">
        <f>ABS(Solieusap!I430)</f>
        <v>4.5679999999999998E-2</v>
      </c>
      <c r="J430" s="6">
        <f>ABS(Solieusap!J430)</f>
        <v>7.2300000000000003E-3</v>
      </c>
      <c r="K430" s="6">
        <f t="shared" si="12"/>
        <v>1.6277999999999999</v>
      </c>
      <c r="L430" s="6">
        <f t="shared" si="13"/>
        <v>4.5679999999999998E-2</v>
      </c>
    </row>
    <row r="431" spans="1:12" ht="16.5" customHeight="1" x14ac:dyDescent="0.35">
      <c r="A431" s="9" t="str">
        <f>Solieusap!A431</f>
        <v>407</v>
      </c>
      <c r="B431" s="9">
        <f>Solieusap!B431</f>
        <v>1.5</v>
      </c>
      <c r="C431" s="9" t="str">
        <f>Solieusap!C431</f>
        <v>DEAD1</v>
      </c>
      <c r="D431" s="9" t="str">
        <f>Solieusap!D431</f>
        <v>LinStatic</v>
      </c>
      <c r="E431" s="6">
        <f>ABS(Solieusap!E431)</f>
        <v>1.6277999999999999</v>
      </c>
      <c r="F431" s="6">
        <f>ABS(Solieusap!F431)</f>
        <v>0.32219999999999999</v>
      </c>
      <c r="G431" s="6">
        <f>ABS(Solieusap!G431)</f>
        <v>1.1900000000000001E-2</v>
      </c>
      <c r="H431" s="6">
        <f>ABS(Solieusap!H431)</f>
        <v>0.14610000000000001</v>
      </c>
      <c r="I431" s="6">
        <f>ABS(Solieusap!I431)</f>
        <v>5.1619999999999999E-2</v>
      </c>
      <c r="J431" s="6">
        <f>ABS(Solieusap!J431)</f>
        <v>0.19241</v>
      </c>
      <c r="K431" s="6">
        <f t="shared" si="12"/>
        <v>1.6277999999999999</v>
      </c>
      <c r="L431" s="6">
        <f t="shared" si="13"/>
        <v>5.1619999999999999E-2</v>
      </c>
    </row>
    <row r="432" spans="1:12" ht="16.5" customHeight="1" x14ac:dyDescent="0.35">
      <c r="A432" s="9" t="str">
        <f>Solieusap!A432</f>
        <v>407</v>
      </c>
      <c r="B432" s="9">
        <f>Solieusap!B432</f>
        <v>2</v>
      </c>
      <c r="C432" s="9" t="str">
        <f>Solieusap!C432</f>
        <v>DEAD1</v>
      </c>
      <c r="D432" s="9" t="str">
        <f>Solieusap!D432</f>
        <v>LinStatic</v>
      </c>
      <c r="E432" s="6">
        <f>ABS(Solieusap!E432)</f>
        <v>1.6277999999999999</v>
      </c>
      <c r="F432" s="6">
        <f>ABS(Solieusap!F432)</f>
        <v>0.22600000000000001</v>
      </c>
      <c r="G432" s="6">
        <f>ABS(Solieusap!G432)</f>
        <v>1.1900000000000001E-2</v>
      </c>
      <c r="H432" s="6">
        <f>ABS(Solieusap!H432)</f>
        <v>0.14610000000000001</v>
      </c>
      <c r="I432" s="6">
        <f>ABS(Solieusap!I432)</f>
        <v>5.756E-2</v>
      </c>
      <c r="J432" s="6">
        <f>ABS(Solieusap!J432)</f>
        <v>0.32945000000000002</v>
      </c>
      <c r="K432" s="6">
        <f t="shared" si="12"/>
        <v>1.6277999999999999</v>
      </c>
      <c r="L432" s="6">
        <f t="shared" si="13"/>
        <v>5.756E-2</v>
      </c>
    </row>
    <row r="433" spans="1:12" ht="16.5" customHeight="1" x14ac:dyDescent="0.35">
      <c r="A433" s="9" t="str">
        <f>Solieusap!A433</f>
        <v>408</v>
      </c>
      <c r="B433" s="9">
        <f>Solieusap!B433</f>
        <v>0</v>
      </c>
      <c r="C433" s="9" t="str">
        <f>Solieusap!C433</f>
        <v>DEAD1</v>
      </c>
      <c r="D433" s="9" t="str">
        <f>Solieusap!D433</f>
        <v>LinStatic</v>
      </c>
      <c r="E433" s="6">
        <f>ABS(Solieusap!E433)</f>
        <v>2.2858999999999998</v>
      </c>
      <c r="F433" s="6">
        <f>ABS(Solieusap!F433)</f>
        <v>0.13550000000000001</v>
      </c>
      <c r="G433" s="6">
        <f>ABS(Solieusap!G433)</f>
        <v>1.15E-2</v>
      </c>
      <c r="H433" s="6">
        <f>ABS(Solieusap!H433)</f>
        <v>3.0349999999999999E-2</v>
      </c>
      <c r="I433" s="6">
        <f>ABS(Solieusap!I433)</f>
        <v>1.076E-2</v>
      </c>
      <c r="J433" s="6">
        <f>ABS(Solieusap!J433)</f>
        <v>4.5620000000000001E-2</v>
      </c>
      <c r="K433" s="6">
        <f t="shared" si="12"/>
        <v>2.2858999999999998</v>
      </c>
      <c r="L433" s="6">
        <f t="shared" si="13"/>
        <v>1.076E-2</v>
      </c>
    </row>
    <row r="434" spans="1:12" ht="16.5" customHeight="1" x14ac:dyDescent="0.35">
      <c r="A434" s="9" t="str">
        <f>Solieusap!A434</f>
        <v>408</v>
      </c>
      <c r="B434" s="9">
        <f>Solieusap!B434</f>
        <v>0.5</v>
      </c>
      <c r="C434" s="9" t="str">
        <f>Solieusap!C434</f>
        <v>DEAD1</v>
      </c>
      <c r="D434" s="9" t="str">
        <f>Solieusap!D434</f>
        <v>LinStatic</v>
      </c>
      <c r="E434" s="6">
        <f>ABS(Solieusap!E434)</f>
        <v>2.2858999999999998</v>
      </c>
      <c r="F434" s="6">
        <f>ABS(Solieusap!F434)</f>
        <v>3.9300000000000002E-2</v>
      </c>
      <c r="G434" s="6">
        <f>ABS(Solieusap!G434)</f>
        <v>1.15E-2</v>
      </c>
      <c r="H434" s="6">
        <f>ABS(Solieusap!H434)</f>
        <v>3.0349999999999999E-2</v>
      </c>
      <c r="I434" s="6">
        <f>ABS(Solieusap!I434)</f>
        <v>1.653E-2</v>
      </c>
      <c r="J434" s="6">
        <f>ABS(Solieusap!J434)</f>
        <v>1.92E-3</v>
      </c>
      <c r="K434" s="6">
        <f t="shared" si="12"/>
        <v>2.2858999999999998</v>
      </c>
      <c r="L434" s="6">
        <f t="shared" si="13"/>
        <v>1.653E-2</v>
      </c>
    </row>
    <row r="435" spans="1:12" ht="16.5" customHeight="1" x14ac:dyDescent="0.35">
      <c r="A435" s="9" t="str">
        <f>Solieusap!A435</f>
        <v>408</v>
      </c>
      <c r="B435" s="9">
        <f>Solieusap!B435</f>
        <v>1</v>
      </c>
      <c r="C435" s="9" t="str">
        <f>Solieusap!C435</f>
        <v>DEAD1</v>
      </c>
      <c r="D435" s="9" t="str">
        <f>Solieusap!D435</f>
        <v>LinStatic</v>
      </c>
      <c r="E435" s="6">
        <f>ABS(Solieusap!E435)</f>
        <v>2.2858999999999998</v>
      </c>
      <c r="F435" s="6">
        <f>ABS(Solieusap!F435)</f>
        <v>5.7000000000000002E-2</v>
      </c>
      <c r="G435" s="6">
        <f>ABS(Solieusap!G435)</f>
        <v>1.15E-2</v>
      </c>
      <c r="H435" s="6">
        <f>ABS(Solieusap!H435)</f>
        <v>3.0349999999999999E-2</v>
      </c>
      <c r="I435" s="6">
        <f>ABS(Solieusap!I435)</f>
        <v>2.23E-2</v>
      </c>
      <c r="J435" s="6">
        <f>ABS(Solieusap!J435)</f>
        <v>6.3400000000000001E-3</v>
      </c>
      <c r="K435" s="6">
        <f t="shared" si="12"/>
        <v>2.2858999999999998</v>
      </c>
      <c r="L435" s="6">
        <f t="shared" si="13"/>
        <v>2.23E-2</v>
      </c>
    </row>
    <row r="436" spans="1:12" ht="16.5" customHeight="1" x14ac:dyDescent="0.35">
      <c r="A436" s="9" t="str">
        <f>Solieusap!A436</f>
        <v>408</v>
      </c>
      <c r="B436" s="9">
        <f>Solieusap!B436</f>
        <v>1.5</v>
      </c>
      <c r="C436" s="9" t="str">
        <f>Solieusap!C436</f>
        <v>DEAD1</v>
      </c>
      <c r="D436" s="9" t="str">
        <f>Solieusap!D436</f>
        <v>LinStatic</v>
      </c>
      <c r="E436" s="6">
        <f>ABS(Solieusap!E436)</f>
        <v>2.2858999999999998</v>
      </c>
      <c r="F436" s="6">
        <f>ABS(Solieusap!F436)</f>
        <v>0.1532</v>
      </c>
      <c r="G436" s="6">
        <f>ABS(Solieusap!G436)</f>
        <v>1.15E-2</v>
      </c>
      <c r="H436" s="6">
        <f>ABS(Solieusap!H436)</f>
        <v>3.0349999999999999E-2</v>
      </c>
      <c r="I436" s="6">
        <f>ABS(Solieusap!I436)</f>
        <v>2.8060000000000002E-2</v>
      </c>
      <c r="J436" s="6">
        <f>ABS(Solieusap!J436)</f>
        <v>5.8880000000000002E-2</v>
      </c>
      <c r="K436" s="6">
        <f t="shared" si="12"/>
        <v>2.2858999999999998</v>
      </c>
      <c r="L436" s="6">
        <f t="shared" si="13"/>
        <v>2.8060000000000002E-2</v>
      </c>
    </row>
    <row r="437" spans="1:12" ht="16.5" customHeight="1" x14ac:dyDescent="0.35">
      <c r="A437" s="9" t="str">
        <f>Solieusap!A437</f>
        <v>408</v>
      </c>
      <c r="B437" s="9">
        <f>Solieusap!B437</f>
        <v>2</v>
      </c>
      <c r="C437" s="9" t="str">
        <f>Solieusap!C437</f>
        <v>DEAD1</v>
      </c>
      <c r="D437" s="9" t="str">
        <f>Solieusap!D437</f>
        <v>LinStatic</v>
      </c>
      <c r="E437" s="6">
        <f>ABS(Solieusap!E437)</f>
        <v>2.2858999999999998</v>
      </c>
      <c r="F437" s="6">
        <f>ABS(Solieusap!F437)</f>
        <v>0.2495</v>
      </c>
      <c r="G437" s="6">
        <f>ABS(Solieusap!G437)</f>
        <v>1.15E-2</v>
      </c>
      <c r="H437" s="6">
        <f>ABS(Solieusap!H437)</f>
        <v>3.0349999999999999E-2</v>
      </c>
      <c r="I437" s="6">
        <f>ABS(Solieusap!I437)</f>
        <v>3.3829999999999999E-2</v>
      </c>
      <c r="J437" s="6">
        <f>ABS(Solieusap!J437)</f>
        <v>0.15955</v>
      </c>
      <c r="K437" s="6">
        <f t="shared" si="12"/>
        <v>2.2858999999999998</v>
      </c>
      <c r="L437" s="6">
        <f t="shared" si="13"/>
        <v>3.3829999999999999E-2</v>
      </c>
    </row>
    <row r="438" spans="1:12" ht="16.5" customHeight="1" x14ac:dyDescent="0.35">
      <c r="A438" s="9" t="str">
        <f>Solieusap!A438</f>
        <v>409</v>
      </c>
      <c r="B438" s="9">
        <f>Solieusap!B438</f>
        <v>0</v>
      </c>
      <c r="C438" s="9" t="str">
        <f>Solieusap!C438</f>
        <v>DEAD1</v>
      </c>
      <c r="D438" s="9" t="str">
        <f>Solieusap!D438</f>
        <v>LinStatic</v>
      </c>
      <c r="E438" s="6">
        <f>ABS(Solieusap!E438)</f>
        <v>2.2887</v>
      </c>
      <c r="F438" s="6">
        <f>ABS(Solieusap!F438)</f>
        <v>0.29070000000000001</v>
      </c>
      <c r="G438" s="6">
        <f>ABS(Solieusap!G438)</f>
        <v>5.6500000000000002E-2</v>
      </c>
      <c r="H438" s="6">
        <f>ABS(Solieusap!H438)</f>
        <v>5.9409999999999998E-2</v>
      </c>
      <c r="I438" s="6">
        <f>ABS(Solieusap!I438)</f>
        <v>4.4970000000000003E-2</v>
      </c>
      <c r="J438" s="6">
        <f>ABS(Solieusap!J438)</f>
        <v>0.18486</v>
      </c>
      <c r="K438" s="6">
        <f t="shared" si="12"/>
        <v>2.2887</v>
      </c>
      <c r="L438" s="6">
        <f t="shared" si="13"/>
        <v>4.4970000000000003E-2</v>
      </c>
    </row>
    <row r="439" spans="1:12" ht="16.5" customHeight="1" x14ac:dyDescent="0.35">
      <c r="A439" s="9" t="str">
        <f>Solieusap!A439</f>
        <v>409</v>
      </c>
      <c r="B439" s="9">
        <f>Solieusap!B439</f>
        <v>0.5</v>
      </c>
      <c r="C439" s="9" t="str">
        <f>Solieusap!C439</f>
        <v>DEAD1</v>
      </c>
      <c r="D439" s="9" t="str">
        <f>Solieusap!D439</f>
        <v>LinStatic</v>
      </c>
      <c r="E439" s="6">
        <f>ABS(Solieusap!E439)</f>
        <v>2.2887</v>
      </c>
      <c r="F439" s="6">
        <f>ABS(Solieusap!F439)</f>
        <v>0.19450000000000001</v>
      </c>
      <c r="G439" s="6">
        <f>ABS(Solieusap!G439)</f>
        <v>5.6500000000000002E-2</v>
      </c>
      <c r="H439" s="6">
        <f>ABS(Solieusap!H439)</f>
        <v>5.9409999999999998E-2</v>
      </c>
      <c r="I439" s="6">
        <f>ABS(Solieusap!I439)</f>
        <v>1.67E-2</v>
      </c>
      <c r="J439" s="6">
        <f>ABS(Solieusap!J439)</f>
        <v>6.3570000000000002E-2</v>
      </c>
      <c r="K439" s="6">
        <f t="shared" si="12"/>
        <v>2.2887</v>
      </c>
      <c r="L439" s="6">
        <f t="shared" si="13"/>
        <v>1.67E-2</v>
      </c>
    </row>
    <row r="440" spans="1:12" ht="16.5" customHeight="1" x14ac:dyDescent="0.35">
      <c r="A440" s="9" t="str">
        <f>Solieusap!A440</f>
        <v>409</v>
      </c>
      <c r="B440" s="9">
        <f>Solieusap!B440</f>
        <v>1</v>
      </c>
      <c r="C440" s="9" t="str">
        <f>Solieusap!C440</f>
        <v>DEAD1</v>
      </c>
      <c r="D440" s="9" t="str">
        <f>Solieusap!D440</f>
        <v>LinStatic</v>
      </c>
      <c r="E440" s="6">
        <f>ABS(Solieusap!E440)</f>
        <v>2.2887</v>
      </c>
      <c r="F440" s="6">
        <f>ABS(Solieusap!F440)</f>
        <v>9.8199999999999996E-2</v>
      </c>
      <c r="G440" s="6">
        <f>ABS(Solieusap!G440)</f>
        <v>5.6500000000000002E-2</v>
      </c>
      <c r="H440" s="6">
        <f>ABS(Solieusap!H440)</f>
        <v>5.9409999999999998E-2</v>
      </c>
      <c r="I440" s="6">
        <f>ABS(Solieusap!I440)</f>
        <v>1.158E-2</v>
      </c>
      <c r="J440" s="6">
        <f>ABS(Solieusap!J440)</f>
        <v>9.6100000000000005E-3</v>
      </c>
      <c r="K440" s="6">
        <f t="shared" si="12"/>
        <v>2.2887</v>
      </c>
      <c r="L440" s="6">
        <f t="shared" si="13"/>
        <v>1.158E-2</v>
      </c>
    </row>
    <row r="441" spans="1:12" ht="16.5" customHeight="1" x14ac:dyDescent="0.35">
      <c r="A441" s="9" t="str">
        <f>Solieusap!A441</f>
        <v>409</v>
      </c>
      <c r="B441" s="9">
        <f>Solieusap!B441</f>
        <v>1.5</v>
      </c>
      <c r="C441" s="9" t="str">
        <f>Solieusap!C441</f>
        <v>DEAD1</v>
      </c>
      <c r="D441" s="9" t="str">
        <f>Solieusap!D441</f>
        <v>LinStatic</v>
      </c>
      <c r="E441" s="6">
        <f>ABS(Solieusap!E441)</f>
        <v>2.2887</v>
      </c>
      <c r="F441" s="6">
        <f>ABS(Solieusap!F441)</f>
        <v>2E-3</v>
      </c>
      <c r="G441" s="6">
        <f>ABS(Solieusap!G441)</f>
        <v>5.6500000000000002E-2</v>
      </c>
      <c r="H441" s="6">
        <f>ABS(Solieusap!H441)</f>
        <v>5.9409999999999998E-2</v>
      </c>
      <c r="I441" s="6">
        <f>ABS(Solieusap!I441)</f>
        <v>3.9849999999999997E-2</v>
      </c>
      <c r="J441" s="6">
        <f>ABS(Solieusap!J441)</f>
        <v>3.465E-2</v>
      </c>
      <c r="K441" s="6">
        <f t="shared" si="12"/>
        <v>2.2887</v>
      </c>
      <c r="L441" s="6">
        <f t="shared" si="13"/>
        <v>3.9849999999999997E-2</v>
      </c>
    </row>
    <row r="442" spans="1:12" ht="16.5" customHeight="1" x14ac:dyDescent="0.35">
      <c r="A442" s="9" t="str">
        <f>Solieusap!A442</f>
        <v>409</v>
      </c>
      <c r="B442" s="9">
        <f>Solieusap!B442</f>
        <v>2</v>
      </c>
      <c r="C442" s="9" t="str">
        <f>Solieusap!C442</f>
        <v>DEAD1</v>
      </c>
      <c r="D442" s="9" t="str">
        <f>Solieusap!D442</f>
        <v>LinStatic</v>
      </c>
      <c r="E442" s="6">
        <f>ABS(Solieusap!E442)</f>
        <v>2.2887</v>
      </c>
      <c r="F442" s="6">
        <f>ABS(Solieusap!F442)</f>
        <v>9.4299999999999995E-2</v>
      </c>
      <c r="G442" s="6">
        <f>ABS(Solieusap!G442)</f>
        <v>5.6500000000000002E-2</v>
      </c>
      <c r="H442" s="6">
        <f>ABS(Solieusap!H442)</f>
        <v>5.9409999999999998E-2</v>
      </c>
      <c r="I442" s="6">
        <f>ABS(Solieusap!I442)</f>
        <v>6.812E-2</v>
      </c>
      <c r="J442" s="6">
        <f>ABS(Solieusap!J442)</f>
        <v>1.157E-2</v>
      </c>
      <c r="K442" s="6">
        <f t="shared" si="12"/>
        <v>2.2887</v>
      </c>
      <c r="L442" s="6">
        <f t="shared" si="13"/>
        <v>6.812E-2</v>
      </c>
    </row>
    <row r="443" spans="1:12" ht="16.5" customHeight="1" x14ac:dyDescent="0.35">
      <c r="A443" s="9" t="str">
        <f>Solieusap!A443</f>
        <v>410</v>
      </c>
      <c r="B443" s="9">
        <f>Solieusap!B443</f>
        <v>0</v>
      </c>
      <c r="C443" s="9" t="str">
        <f>Solieusap!C443</f>
        <v>DEAD1</v>
      </c>
      <c r="D443" s="9" t="str">
        <f>Solieusap!D443</f>
        <v>LinStatic</v>
      </c>
      <c r="E443" s="6">
        <f>ABS(Solieusap!E443)</f>
        <v>2.0975000000000001</v>
      </c>
      <c r="F443" s="6">
        <f>ABS(Solieusap!F443)</f>
        <v>0.10440000000000001</v>
      </c>
      <c r="G443" s="6">
        <f>ABS(Solieusap!G443)</f>
        <v>1.83E-2</v>
      </c>
      <c r="H443" s="6">
        <f>ABS(Solieusap!H443)</f>
        <v>3.5130000000000002E-2</v>
      </c>
      <c r="I443" s="6">
        <f>ABS(Solieusap!I443)</f>
        <v>2.3300000000000001E-2</v>
      </c>
      <c r="J443" s="6">
        <f>ABS(Solieusap!J443)</f>
        <v>1.763E-2</v>
      </c>
      <c r="K443" s="6">
        <f t="shared" si="12"/>
        <v>2.0975000000000001</v>
      </c>
      <c r="L443" s="6">
        <f t="shared" si="13"/>
        <v>2.3300000000000001E-2</v>
      </c>
    </row>
    <row r="444" spans="1:12" ht="16.5" customHeight="1" x14ac:dyDescent="0.35">
      <c r="A444" s="9" t="str">
        <f>Solieusap!A444</f>
        <v>410</v>
      </c>
      <c r="B444" s="9">
        <f>Solieusap!B444</f>
        <v>0.5</v>
      </c>
      <c r="C444" s="9" t="str">
        <f>Solieusap!C444</f>
        <v>DEAD1</v>
      </c>
      <c r="D444" s="9" t="str">
        <f>Solieusap!D444</f>
        <v>LinStatic</v>
      </c>
      <c r="E444" s="6">
        <f>ABS(Solieusap!E444)</f>
        <v>2.0975000000000001</v>
      </c>
      <c r="F444" s="6">
        <f>ABS(Solieusap!F444)</f>
        <v>8.0999999999999996E-3</v>
      </c>
      <c r="G444" s="6">
        <f>ABS(Solieusap!G444)</f>
        <v>1.83E-2</v>
      </c>
      <c r="H444" s="6">
        <f>ABS(Solieusap!H444)</f>
        <v>3.5130000000000002E-2</v>
      </c>
      <c r="I444" s="6">
        <f>ABS(Solieusap!I444)</f>
        <v>1.4149999999999999E-2</v>
      </c>
      <c r="J444" s="6">
        <f>ABS(Solieusap!J444)</f>
        <v>1.0489999999999999E-2</v>
      </c>
      <c r="K444" s="6">
        <f t="shared" si="12"/>
        <v>2.0975000000000001</v>
      </c>
      <c r="L444" s="6">
        <f t="shared" si="13"/>
        <v>1.4149999999999999E-2</v>
      </c>
    </row>
    <row r="445" spans="1:12" ht="16.5" customHeight="1" x14ac:dyDescent="0.35">
      <c r="A445" s="9" t="str">
        <f>Solieusap!A445</f>
        <v>410</v>
      </c>
      <c r="B445" s="9">
        <f>Solieusap!B445</f>
        <v>1</v>
      </c>
      <c r="C445" s="9" t="str">
        <f>Solieusap!C445</f>
        <v>DEAD1</v>
      </c>
      <c r="D445" s="9" t="str">
        <f>Solieusap!D445</f>
        <v>LinStatic</v>
      </c>
      <c r="E445" s="6">
        <f>ABS(Solieusap!E445)</f>
        <v>2.0975000000000001</v>
      </c>
      <c r="F445" s="6">
        <f>ABS(Solieusap!F445)</f>
        <v>8.8099999999999998E-2</v>
      </c>
      <c r="G445" s="6">
        <f>ABS(Solieusap!G445)</f>
        <v>1.83E-2</v>
      </c>
      <c r="H445" s="6">
        <f>ABS(Solieusap!H445)</f>
        <v>3.5130000000000002E-2</v>
      </c>
      <c r="I445" s="6">
        <f>ABS(Solieusap!I445)</f>
        <v>5.0000000000000001E-3</v>
      </c>
      <c r="J445" s="6">
        <f>ABS(Solieusap!J445)</f>
        <v>9.5099999999999994E-3</v>
      </c>
      <c r="K445" s="6">
        <f t="shared" si="12"/>
        <v>2.0975000000000001</v>
      </c>
      <c r="L445" s="6">
        <f t="shared" si="13"/>
        <v>5.0000000000000001E-3</v>
      </c>
    </row>
    <row r="446" spans="1:12" ht="16.5" customHeight="1" x14ac:dyDescent="0.35">
      <c r="A446" s="9" t="str">
        <f>Solieusap!A446</f>
        <v>410</v>
      </c>
      <c r="B446" s="9">
        <f>Solieusap!B446</f>
        <v>1.5</v>
      </c>
      <c r="C446" s="9" t="str">
        <f>Solieusap!C446</f>
        <v>DEAD1</v>
      </c>
      <c r="D446" s="9" t="str">
        <f>Solieusap!D446</f>
        <v>LinStatic</v>
      </c>
      <c r="E446" s="6">
        <f>ABS(Solieusap!E446)</f>
        <v>2.0975000000000001</v>
      </c>
      <c r="F446" s="6">
        <f>ABS(Solieusap!F446)</f>
        <v>0.18440000000000001</v>
      </c>
      <c r="G446" s="6">
        <f>ABS(Solieusap!G446)</f>
        <v>1.83E-2</v>
      </c>
      <c r="H446" s="6">
        <f>ABS(Solieusap!H446)</f>
        <v>3.5130000000000002E-2</v>
      </c>
      <c r="I446" s="6">
        <f>ABS(Solieusap!I446)</f>
        <v>4.15E-3</v>
      </c>
      <c r="J446" s="6">
        <f>ABS(Solieusap!J446)</f>
        <v>7.7630000000000005E-2</v>
      </c>
      <c r="K446" s="6">
        <f t="shared" si="12"/>
        <v>2.0975000000000001</v>
      </c>
      <c r="L446" s="6">
        <f t="shared" si="13"/>
        <v>4.15E-3</v>
      </c>
    </row>
    <row r="447" spans="1:12" ht="16.5" customHeight="1" x14ac:dyDescent="0.35">
      <c r="A447" s="9" t="str">
        <f>Solieusap!A447</f>
        <v>410</v>
      </c>
      <c r="B447" s="9">
        <f>Solieusap!B447</f>
        <v>2</v>
      </c>
      <c r="C447" s="9" t="str">
        <f>Solieusap!C447</f>
        <v>DEAD1</v>
      </c>
      <c r="D447" s="9" t="str">
        <f>Solieusap!D447</f>
        <v>LinStatic</v>
      </c>
      <c r="E447" s="6">
        <f>ABS(Solieusap!E447)</f>
        <v>2.0975000000000001</v>
      </c>
      <c r="F447" s="6">
        <f>ABS(Solieusap!F447)</f>
        <v>0.28060000000000002</v>
      </c>
      <c r="G447" s="6">
        <f>ABS(Solieusap!G447)</f>
        <v>1.83E-2</v>
      </c>
      <c r="H447" s="6">
        <f>ABS(Solieusap!H447)</f>
        <v>3.5130000000000002E-2</v>
      </c>
      <c r="I447" s="6">
        <f>ABS(Solieusap!I447)</f>
        <v>1.3310000000000001E-2</v>
      </c>
      <c r="J447" s="6">
        <f>ABS(Solieusap!J447)</f>
        <v>0.19388</v>
      </c>
      <c r="K447" s="6">
        <f t="shared" si="12"/>
        <v>2.0975000000000001</v>
      </c>
      <c r="L447" s="6">
        <f t="shared" si="13"/>
        <v>1.3310000000000001E-2</v>
      </c>
    </row>
    <row r="448" spans="1:12" ht="16.5" customHeight="1" x14ac:dyDescent="0.35">
      <c r="A448" s="9" t="str">
        <f>Solieusap!A448</f>
        <v>411</v>
      </c>
      <c r="B448" s="9">
        <f>Solieusap!B448</f>
        <v>0</v>
      </c>
      <c r="C448" s="9" t="str">
        <f>Solieusap!C448</f>
        <v>DEAD1</v>
      </c>
      <c r="D448" s="9" t="str">
        <f>Solieusap!D448</f>
        <v>LinStatic</v>
      </c>
      <c r="E448" s="6">
        <f>ABS(Solieusap!E448)</f>
        <v>2.0634000000000001</v>
      </c>
      <c r="F448" s="6">
        <f>ABS(Solieusap!F448)</f>
        <v>0.27210000000000001</v>
      </c>
      <c r="G448" s="6">
        <f>ABS(Solieusap!G448)</f>
        <v>2.58E-2</v>
      </c>
      <c r="H448" s="6">
        <f>ABS(Solieusap!H448)</f>
        <v>2.9049999999999999E-2</v>
      </c>
      <c r="I448" s="6">
        <f>ABS(Solieusap!I448)</f>
        <v>2.1409999999999998E-2</v>
      </c>
      <c r="J448" s="6">
        <f>ABS(Solieusap!J448)</f>
        <v>0.17706</v>
      </c>
      <c r="K448" s="6">
        <f t="shared" si="12"/>
        <v>2.0634000000000001</v>
      </c>
      <c r="L448" s="6">
        <f t="shared" si="13"/>
        <v>2.1409999999999998E-2</v>
      </c>
    </row>
    <row r="449" spans="1:12" ht="16.5" customHeight="1" x14ac:dyDescent="0.35">
      <c r="A449" s="9" t="str">
        <f>Solieusap!A449</f>
        <v>411</v>
      </c>
      <c r="B449" s="9">
        <f>Solieusap!B449</f>
        <v>0.5</v>
      </c>
      <c r="C449" s="9" t="str">
        <f>Solieusap!C449</f>
        <v>DEAD1</v>
      </c>
      <c r="D449" s="9" t="str">
        <f>Solieusap!D449</f>
        <v>LinStatic</v>
      </c>
      <c r="E449" s="6">
        <f>ABS(Solieusap!E449)</f>
        <v>2.0634000000000001</v>
      </c>
      <c r="F449" s="6">
        <f>ABS(Solieusap!F449)</f>
        <v>0.17580000000000001</v>
      </c>
      <c r="G449" s="6">
        <f>ABS(Solieusap!G449)</f>
        <v>2.58E-2</v>
      </c>
      <c r="H449" s="6">
        <f>ABS(Solieusap!H449)</f>
        <v>2.9049999999999999E-2</v>
      </c>
      <c r="I449" s="6">
        <f>ABS(Solieusap!I449)</f>
        <v>8.5100000000000002E-3</v>
      </c>
      <c r="J449" s="6">
        <f>ABS(Solieusap!J449)</f>
        <v>6.5070000000000003E-2</v>
      </c>
      <c r="K449" s="6">
        <f t="shared" si="12"/>
        <v>2.0634000000000001</v>
      </c>
      <c r="L449" s="6">
        <f t="shared" si="13"/>
        <v>8.5100000000000002E-3</v>
      </c>
    </row>
    <row r="450" spans="1:12" ht="16.5" customHeight="1" x14ac:dyDescent="0.35">
      <c r="A450" s="9" t="str">
        <f>Solieusap!A450</f>
        <v>411</v>
      </c>
      <c r="B450" s="9">
        <f>Solieusap!B450</f>
        <v>1</v>
      </c>
      <c r="C450" s="9" t="str">
        <f>Solieusap!C450</f>
        <v>DEAD1</v>
      </c>
      <c r="D450" s="9" t="str">
        <f>Solieusap!D450</f>
        <v>LinStatic</v>
      </c>
      <c r="E450" s="6">
        <f>ABS(Solieusap!E450)</f>
        <v>2.0634000000000001</v>
      </c>
      <c r="F450" s="6">
        <f>ABS(Solieusap!F450)</f>
        <v>7.9600000000000004E-2</v>
      </c>
      <c r="G450" s="6">
        <f>ABS(Solieusap!G450)</f>
        <v>2.58E-2</v>
      </c>
      <c r="H450" s="6">
        <f>ABS(Solieusap!H450)</f>
        <v>2.9049999999999999E-2</v>
      </c>
      <c r="I450" s="6">
        <f>ABS(Solieusap!I450)</f>
        <v>4.3899999999999998E-3</v>
      </c>
      <c r="J450" s="6">
        <f>ABS(Solieusap!J450)</f>
        <v>1.2099999999999999E-3</v>
      </c>
      <c r="K450" s="6">
        <f t="shared" si="12"/>
        <v>2.0634000000000001</v>
      </c>
      <c r="L450" s="6">
        <f t="shared" si="13"/>
        <v>4.3899999999999998E-3</v>
      </c>
    </row>
    <row r="451" spans="1:12" ht="16.5" customHeight="1" x14ac:dyDescent="0.35">
      <c r="A451" s="9" t="str">
        <f>Solieusap!A451</f>
        <v>411</v>
      </c>
      <c r="B451" s="9">
        <f>Solieusap!B451</f>
        <v>1.5</v>
      </c>
      <c r="C451" s="9" t="str">
        <f>Solieusap!C451</f>
        <v>DEAD1</v>
      </c>
      <c r="D451" s="9" t="str">
        <f>Solieusap!D451</f>
        <v>LinStatic</v>
      </c>
      <c r="E451" s="6">
        <f>ABS(Solieusap!E451)</f>
        <v>2.0634000000000001</v>
      </c>
      <c r="F451" s="6">
        <f>ABS(Solieusap!F451)</f>
        <v>1.67E-2</v>
      </c>
      <c r="G451" s="6">
        <f>ABS(Solieusap!G451)</f>
        <v>2.58E-2</v>
      </c>
      <c r="H451" s="6">
        <f>ABS(Solieusap!H451)</f>
        <v>2.9049999999999999E-2</v>
      </c>
      <c r="I451" s="6">
        <f>ABS(Solieusap!I451)</f>
        <v>1.7299999999999999E-2</v>
      </c>
      <c r="J451" s="6">
        <f>ABS(Solieusap!J451)</f>
        <v>1.452E-2</v>
      </c>
      <c r="K451" s="6">
        <f t="shared" si="12"/>
        <v>2.0634000000000001</v>
      </c>
      <c r="L451" s="6">
        <f t="shared" si="13"/>
        <v>1.7299999999999999E-2</v>
      </c>
    </row>
    <row r="452" spans="1:12" ht="16.5" customHeight="1" x14ac:dyDescent="0.35">
      <c r="A452" s="9" t="str">
        <f>Solieusap!A452</f>
        <v>411</v>
      </c>
      <c r="B452" s="9">
        <f>Solieusap!B452</f>
        <v>2</v>
      </c>
      <c r="C452" s="9" t="str">
        <f>Solieusap!C452</f>
        <v>DEAD1</v>
      </c>
      <c r="D452" s="9" t="str">
        <f>Solieusap!D452</f>
        <v>LinStatic</v>
      </c>
      <c r="E452" s="6">
        <f>ABS(Solieusap!E452)</f>
        <v>2.0634000000000001</v>
      </c>
      <c r="F452" s="6">
        <f>ABS(Solieusap!F452)</f>
        <v>0.1129</v>
      </c>
      <c r="G452" s="6">
        <f>ABS(Solieusap!G452)</f>
        <v>2.58E-2</v>
      </c>
      <c r="H452" s="6">
        <f>ABS(Solieusap!H452)</f>
        <v>2.9049999999999999E-2</v>
      </c>
      <c r="I452" s="6">
        <f>ABS(Solieusap!I452)</f>
        <v>3.0200000000000001E-2</v>
      </c>
      <c r="J452" s="6">
        <f>ABS(Solieusap!J452)</f>
        <v>1.787E-2</v>
      </c>
      <c r="K452" s="6">
        <f t="shared" si="12"/>
        <v>2.0634000000000001</v>
      </c>
      <c r="L452" s="6">
        <f t="shared" si="13"/>
        <v>3.0200000000000001E-2</v>
      </c>
    </row>
    <row r="453" spans="1:12" ht="16.5" customHeight="1" x14ac:dyDescent="0.35">
      <c r="A453" s="9" t="str">
        <f>Solieusap!A453</f>
        <v>412</v>
      </c>
      <c r="B453" s="9">
        <f>Solieusap!B453</f>
        <v>0</v>
      </c>
      <c r="C453" s="9" t="str">
        <f>Solieusap!C453</f>
        <v>DEAD1</v>
      </c>
      <c r="D453" s="9" t="str">
        <f>Solieusap!D453</f>
        <v>LinStatic</v>
      </c>
      <c r="E453" s="6">
        <f>ABS(Solieusap!E453)</f>
        <v>2.1076000000000001</v>
      </c>
      <c r="F453" s="6">
        <f>ABS(Solieusap!F453)</f>
        <v>0.10440000000000001</v>
      </c>
      <c r="G453" s="6">
        <f>ABS(Solieusap!G453)</f>
        <v>1.1299999999999999E-2</v>
      </c>
      <c r="H453" s="6">
        <f>ABS(Solieusap!H453)</f>
        <v>9.2999999999999992E-3</v>
      </c>
      <c r="I453" s="6">
        <f>ABS(Solieusap!I453)</f>
        <v>3.8600000000000001E-3</v>
      </c>
      <c r="J453" s="6">
        <f>ABS(Solieusap!J453)</f>
        <v>1.7989999999999999E-2</v>
      </c>
      <c r="K453" s="6">
        <f t="shared" ref="K453:K516" si="14">E453</f>
        <v>2.1076000000000001</v>
      </c>
      <c r="L453" s="6">
        <f t="shared" ref="L453:L516" si="15">I453</f>
        <v>3.8600000000000001E-3</v>
      </c>
    </row>
    <row r="454" spans="1:12" ht="16.5" customHeight="1" x14ac:dyDescent="0.35">
      <c r="A454" s="9" t="str">
        <f>Solieusap!A454</f>
        <v>412</v>
      </c>
      <c r="B454" s="9">
        <f>Solieusap!B454</f>
        <v>0.5</v>
      </c>
      <c r="C454" s="9" t="str">
        <f>Solieusap!C454</f>
        <v>DEAD1</v>
      </c>
      <c r="D454" s="9" t="str">
        <f>Solieusap!D454</f>
        <v>LinStatic</v>
      </c>
      <c r="E454" s="6">
        <f>ABS(Solieusap!E454)</f>
        <v>2.1076000000000001</v>
      </c>
      <c r="F454" s="6">
        <f>ABS(Solieusap!F454)</f>
        <v>8.0999999999999996E-3</v>
      </c>
      <c r="G454" s="6">
        <f>ABS(Solieusap!G454)</f>
        <v>1.1299999999999999E-2</v>
      </c>
      <c r="H454" s="6">
        <f>ABS(Solieusap!H454)</f>
        <v>9.2999999999999992E-3</v>
      </c>
      <c r="I454" s="6">
        <f>ABS(Solieusap!I454)</f>
        <v>1.81E-3</v>
      </c>
      <c r="J454" s="6">
        <f>ABS(Solieusap!J454)</f>
        <v>1.0149999999999999E-2</v>
      </c>
      <c r="K454" s="6">
        <f t="shared" si="14"/>
        <v>2.1076000000000001</v>
      </c>
      <c r="L454" s="6">
        <f t="shared" si="15"/>
        <v>1.81E-3</v>
      </c>
    </row>
    <row r="455" spans="1:12" ht="16.5" customHeight="1" x14ac:dyDescent="0.35">
      <c r="A455" s="9" t="str">
        <f>Solieusap!A455</f>
        <v>412</v>
      </c>
      <c r="B455" s="9">
        <f>Solieusap!B455</f>
        <v>1</v>
      </c>
      <c r="C455" s="9" t="str">
        <f>Solieusap!C455</f>
        <v>DEAD1</v>
      </c>
      <c r="D455" s="9" t="str">
        <f>Solieusap!D455</f>
        <v>LinStatic</v>
      </c>
      <c r="E455" s="6">
        <f>ABS(Solieusap!E455)</f>
        <v>2.1076000000000001</v>
      </c>
      <c r="F455" s="6">
        <f>ABS(Solieusap!F455)</f>
        <v>8.8099999999999998E-2</v>
      </c>
      <c r="G455" s="6">
        <f>ABS(Solieusap!G455)</f>
        <v>1.1299999999999999E-2</v>
      </c>
      <c r="H455" s="6">
        <f>ABS(Solieusap!H455)</f>
        <v>9.2999999999999992E-3</v>
      </c>
      <c r="I455" s="6">
        <f>ABS(Solieusap!I455)</f>
        <v>7.4700000000000001E-3</v>
      </c>
      <c r="J455" s="6">
        <f>ABS(Solieusap!J455)</f>
        <v>9.8499999999999994E-3</v>
      </c>
      <c r="K455" s="6">
        <f t="shared" si="14"/>
        <v>2.1076000000000001</v>
      </c>
      <c r="L455" s="6">
        <f t="shared" si="15"/>
        <v>7.4700000000000001E-3</v>
      </c>
    </row>
    <row r="456" spans="1:12" ht="16.5" customHeight="1" x14ac:dyDescent="0.35">
      <c r="A456" s="9" t="str">
        <f>Solieusap!A456</f>
        <v>412</v>
      </c>
      <c r="B456" s="9">
        <f>Solieusap!B456</f>
        <v>1.5</v>
      </c>
      <c r="C456" s="9" t="str">
        <f>Solieusap!C456</f>
        <v>DEAD1</v>
      </c>
      <c r="D456" s="9" t="str">
        <f>Solieusap!D456</f>
        <v>LinStatic</v>
      </c>
      <c r="E456" s="6">
        <f>ABS(Solieusap!E456)</f>
        <v>2.1076000000000001</v>
      </c>
      <c r="F456" s="6">
        <f>ABS(Solieusap!F456)</f>
        <v>0.18440000000000001</v>
      </c>
      <c r="G456" s="6">
        <f>ABS(Solieusap!G456)</f>
        <v>1.1299999999999999E-2</v>
      </c>
      <c r="H456" s="6">
        <f>ABS(Solieusap!H456)</f>
        <v>9.2999999999999992E-3</v>
      </c>
      <c r="I456" s="6">
        <f>ABS(Solieusap!I456)</f>
        <v>1.3140000000000001E-2</v>
      </c>
      <c r="J456" s="6">
        <f>ABS(Solieusap!J456)</f>
        <v>7.7960000000000002E-2</v>
      </c>
      <c r="K456" s="6">
        <f t="shared" si="14"/>
        <v>2.1076000000000001</v>
      </c>
      <c r="L456" s="6">
        <f t="shared" si="15"/>
        <v>1.3140000000000001E-2</v>
      </c>
    </row>
    <row r="457" spans="1:12" ht="16.5" customHeight="1" x14ac:dyDescent="0.35">
      <c r="A457" s="9" t="str">
        <f>Solieusap!A457</f>
        <v>412</v>
      </c>
      <c r="B457" s="9">
        <f>Solieusap!B457</f>
        <v>2</v>
      </c>
      <c r="C457" s="9" t="str">
        <f>Solieusap!C457</f>
        <v>DEAD1</v>
      </c>
      <c r="D457" s="9" t="str">
        <f>Solieusap!D457</f>
        <v>LinStatic</v>
      </c>
      <c r="E457" s="6">
        <f>ABS(Solieusap!E457)</f>
        <v>2.1076000000000001</v>
      </c>
      <c r="F457" s="6">
        <f>ABS(Solieusap!F457)</f>
        <v>0.28060000000000002</v>
      </c>
      <c r="G457" s="6">
        <f>ABS(Solieusap!G457)</f>
        <v>1.1299999999999999E-2</v>
      </c>
      <c r="H457" s="6">
        <f>ABS(Solieusap!H457)</f>
        <v>9.2999999999999992E-3</v>
      </c>
      <c r="I457" s="6">
        <f>ABS(Solieusap!I457)</f>
        <v>1.8800000000000001E-2</v>
      </c>
      <c r="J457" s="6">
        <f>ABS(Solieusap!J457)</f>
        <v>0.19420000000000001</v>
      </c>
      <c r="K457" s="6">
        <f t="shared" si="14"/>
        <v>2.1076000000000001</v>
      </c>
      <c r="L457" s="6">
        <f t="shared" si="15"/>
        <v>1.8800000000000001E-2</v>
      </c>
    </row>
    <row r="458" spans="1:12" ht="16.5" customHeight="1" x14ac:dyDescent="0.35">
      <c r="A458" s="9" t="str">
        <f>Solieusap!A458</f>
        <v>413</v>
      </c>
      <c r="B458" s="9">
        <f>Solieusap!B458</f>
        <v>0</v>
      </c>
      <c r="C458" s="9" t="str">
        <f>Solieusap!C458</f>
        <v>DEAD1</v>
      </c>
      <c r="D458" s="9" t="str">
        <f>Solieusap!D458</f>
        <v>LinStatic</v>
      </c>
      <c r="E458" s="6">
        <f>ABS(Solieusap!E458)</f>
        <v>2.0739000000000001</v>
      </c>
      <c r="F458" s="6">
        <f>ABS(Solieusap!F458)</f>
        <v>0.27329999999999999</v>
      </c>
      <c r="G458" s="6">
        <f>ABS(Solieusap!G458)</f>
        <v>1.0800000000000001E-2</v>
      </c>
      <c r="H458" s="6">
        <f>ABS(Solieusap!H458)</f>
        <v>3.7699999999999999E-3</v>
      </c>
      <c r="I458" s="6">
        <f>ABS(Solieusap!I458)</f>
        <v>2.0920000000000001E-2</v>
      </c>
      <c r="J458" s="6">
        <f>ABS(Solieusap!J458)</f>
        <v>0.17821000000000001</v>
      </c>
      <c r="K458" s="6">
        <f t="shared" si="14"/>
        <v>2.0739000000000001</v>
      </c>
      <c r="L458" s="6">
        <f t="shared" si="15"/>
        <v>2.0920000000000001E-2</v>
      </c>
    </row>
    <row r="459" spans="1:12" ht="16.5" customHeight="1" x14ac:dyDescent="0.35">
      <c r="A459" s="9" t="str">
        <f>Solieusap!A459</f>
        <v>413</v>
      </c>
      <c r="B459" s="9">
        <f>Solieusap!B459</f>
        <v>0.5</v>
      </c>
      <c r="C459" s="9" t="str">
        <f>Solieusap!C459</f>
        <v>DEAD1</v>
      </c>
      <c r="D459" s="9" t="str">
        <f>Solieusap!D459</f>
        <v>LinStatic</v>
      </c>
      <c r="E459" s="6">
        <f>ABS(Solieusap!E459)</f>
        <v>2.0739000000000001</v>
      </c>
      <c r="F459" s="6">
        <f>ABS(Solieusap!F459)</f>
        <v>0.17710000000000001</v>
      </c>
      <c r="G459" s="6">
        <f>ABS(Solieusap!G459)</f>
        <v>1.0800000000000001E-2</v>
      </c>
      <c r="H459" s="6">
        <f>ABS(Solieusap!H459)</f>
        <v>3.7699999999999999E-3</v>
      </c>
      <c r="I459" s="6">
        <f>ABS(Solieusap!I459)</f>
        <v>1.55E-2</v>
      </c>
      <c r="J459" s="6">
        <f>ABS(Solieusap!J459)</f>
        <v>6.5619999999999998E-2</v>
      </c>
      <c r="K459" s="6">
        <f t="shared" si="14"/>
        <v>2.0739000000000001</v>
      </c>
      <c r="L459" s="6">
        <f t="shared" si="15"/>
        <v>1.55E-2</v>
      </c>
    </row>
    <row r="460" spans="1:12" ht="16.5" customHeight="1" x14ac:dyDescent="0.35">
      <c r="A460" s="9" t="str">
        <f>Solieusap!A460</f>
        <v>413</v>
      </c>
      <c r="B460" s="9">
        <f>Solieusap!B460</f>
        <v>1</v>
      </c>
      <c r="C460" s="9" t="str">
        <f>Solieusap!C460</f>
        <v>DEAD1</v>
      </c>
      <c r="D460" s="9" t="str">
        <f>Solieusap!D460</f>
        <v>LinStatic</v>
      </c>
      <c r="E460" s="6">
        <f>ABS(Solieusap!E460)</f>
        <v>2.0739000000000001</v>
      </c>
      <c r="F460" s="6">
        <f>ABS(Solieusap!F460)</f>
        <v>8.0799999999999997E-2</v>
      </c>
      <c r="G460" s="6">
        <f>ABS(Solieusap!G460)</f>
        <v>1.0800000000000001E-2</v>
      </c>
      <c r="H460" s="6">
        <f>ABS(Solieusap!H460)</f>
        <v>3.7699999999999999E-3</v>
      </c>
      <c r="I460" s="6">
        <f>ABS(Solieusap!I460)</f>
        <v>1.008E-2</v>
      </c>
      <c r="J460" s="6">
        <f>ABS(Solieusap!J460)</f>
        <v>1.15E-3</v>
      </c>
      <c r="K460" s="6">
        <f t="shared" si="14"/>
        <v>2.0739000000000001</v>
      </c>
      <c r="L460" s="6">
        <f t="shared" si="15"/>
        <v>1.008E-2</v>
      </c>
    </row>
    <row r="461" spans="1:12" ht="16.5" customHeight="1" x14ac:dyDescent="0.35">
      <c r="A461" s="9" t="str">
        <f>Solieusap!A461</f>
        <v>413</v>
      </c>
      <c r="B461" s="9">
        <f>Solieusap!B461</f>
        <v>1.5</v>
      </c>
      <c r="C461" s="9" t="str">
        <f>Solieusap!C461</f>
        <v>DEAD1</v>
      </c>
      <c r="D461" s="9" t="str">
        <f>Solieusap!D461</f>
        <v>LinStatic</v>
      </c>
      <c r="E461" s="6">
        <f>ABS(Solieusap!E461)</f>
        <v>2.0739000000000001</v>
      </c>
      <c r="F461" s="6">
        <f>ABS(Solieusap!F461)</f>
        <v>1.54E-2</v>
      </c>
      <c r="G461" s="6">
        <f>ABS(Solieusap!G461)</f>
        <v>1.0800000000000001E-2</v>
      </c>
      <c r="H461" s="6">
        <f>ABS(Solieusap!H461)</f>
        <v>3.7699999999999999E-3</v>
      </c>
      <c r="I461" s="6">
        <f>ABS(Solieusap!I461)</f>
        <v>4.6600000000000001E-3</v>
      </c>
      <c r="J461" s="6">
        <f>ABS(Solieusap!J461)</f>
        <v>1.519E-2</v>
      </c>
      <c r="K461" s="6">
        <f t="shared" si="14"/>
        <v>2.0739000000000001</v>
      </c>
      <c r="L461" s="6">
        <f t="shared" si="15"/>
        <v>4.6600000000000001E-3</v>
      </c>
    </row>
    <row r="462" spans="1:12" ht="16.5" customHeight="1" x14ac:dyDescent="0.35">
      <c r="A462" s="9" t="str">
        <f>Solieusap!A462</f>
        <v>413</v>
      </c>
      <c r="B462" s="9">
        <f>Solieusap!B462</f>
        <v>2</v>
      </c>
      <c r="C462" s="9" t="str">
        <f>Solieusap!C462</f>
        <v>DEAD1</v>
      </c>
      <c r="D462" s="9" t="str">
        <f>Solieusap!D462</f>
        <v>LinStatic</v>
      </c>
      <c r="E462" s="6">
        <f>ABS(Solieusap!E462)</f>
        <v>2.0739000000000001</v>
      </c>
      <c r="F462" s="6">
        <f>ABS(Solieusap!F462)</f>
        <v>0.11169999999999999</v>
      </c>
      <c r="G462" s="6">
        <f>ABS(Solieusap!G462)</f>
        <v>1.0800000000000001E-2</v>
      </c>
      <c r="H462" s="6">
        <f>ABS(Solieusap!H462)</f>
        <v>3.7699999999999999E-3</v>
      </c>
      <c r="I462" s="6">
        <f>ABS(Solieusap!I462)</f>
        <v>7.6000000000000004E-4</v>
      </c>
      <c r="J462" s="6">
        <f>ABS(Solieusap!J462)</f>
        <v>1.66E-2</v>
      </c>
      <c r="K462" s="6">
        <f t="shared" si="14"/>
        <v>2.0739000000000001</v>
      </c>
      <c r="L462" s="6">
        <f t="shared" si="15"/>
        <v>7.6000000000000004E-4</v>
      </c>
    </row>
    <row r="463" spans="1:12" ht="16.5" customHeight="1" x14ac:dyDescent="0.35">
      <c r="A463" s="9" t="str">
        <f>Solieusap!A463</f>
        <v>414</v>
      </c>
      <c r="B463" s="9">
        <f>Solieusap!B463</f>
        <v>0</v>
      </c>
      <c r="C463" s="9" t="str">
        <f>Solieusap!C463</f>
        <v>DEAD1</v>
      </c>
      <c r="D463" s="9" t="str">
        <f>Solieusap!D463</f>
        <v>LinStatic</v>
      </c>
      <c r="E463" s="6">
        <f>ABS(Solieusap!E463)</f>
        <v>2.2587000000000002</v>
      </c>
      <c r="F463" s="6">
        <f>ABS(Solieusap!F463)</f>
        <v>0.1358</v>
      </c>
      <c r="G463" s="6">
        <f>ABS(Solieusap!G463)</f>
        <v>1.8200000000000001E-2</v>
      </c>
      <c r="H463" s="6">
        <f>ABS(Solieusap!H463)</f>
        <v>3.14E-3</v>
      </c>
      <c r="I463" s="6">
        <f>ABS(Solieusap!I463)</f>
        <v>3.8269999999999998E-2</v>
      </c>
      <c r="J463" s="6">
        <f>ABS(Solieusap!J463)</f>
        <v>4.4499999999999998E-2</v>
      </c>
      <c r="K463" s="6">
        <f t="shared" si="14"/>
        <v>2.2587000000000002</v>
      </c>
      <c r="L463" s="6">
        <f t="shared" si="15"/>
        <v>3.8269999999999998E-2</v>
      </c>
    </row>
    <row r="464" spans="1:12" ht="16.5" customHeight="1" x14ac:dyDescent="0.35">
      <c r="A464" s="9" t="str">
        <f>Solieusap!A464</f>
        <v>414</v>
      </c>
      <c r="B464" s="9">
        <f>Solieusap!B464</f>
        <v>0.5</v>
      </c>
      <c r="C464" s="9" t="str">
        <f>Solieusap!C464</f>
        <v>DEAD1</v>
      </c>
      <c r="D464" s="9" t="str">
        <f>Solieusap!D464</f>
        <v>LinStatic</v>
      </c>
      <c r="E464" s="6">
        <f>ABS(Solieusap!E464)</f>
        <v>2.2587000000000002</v>
      </c>
      <c r="F464" s="6">
        <f>ABS(Solieusap!F464)</f>
        <v>3.9600000000000003E-2</v>
      </c>
      <c r="G464" s="6">
        <f>ABS(Solieusap!G464)</f>
        <v>1.8200000000000001E-2</v>
      </c>
      <c r="H464" s="6">
        <f>ABS(Solieusap!H464)</f>
        <v>3.14E-3</v>
      </c>
      <c r="I464" s="6">
        <f>ABS(Solieusap!I464)</f>
        <v>2.9139999999999999E-2</v>
      </c>
      <c r="J464" s="6">
        <f>ABS(Solieusap!J464)</f>
        <v>6.7000000000000002E-4</v>
      </c>
      <c r="K464" s="6">
        <f t="shared" si="14"/>
        <v>2.2587000000000002</v>
      </c>
      <c r="L464" s="6">
        <f t="shared" si="15"/>
        <v>2.9139999999999999E-2</v>
      </c>
    </row>
    <row r="465" spans="1:12" ht="16.5" customHeight="1" x14ac:dyDescent="0.35">
      <c r="A465" s="9" t="str">
        <f>Solieusap!A465</f>
        <v>414</v>
      </c>
      <c r="B465" s="9">
        <f>Solieusap!B465</f>
        <v>1</v>
      </c>
      <c r="C465" s="9" t="str">
        <f>Solieusap!C465</f>
        <v>DEAD1</v>
      </c>
      <c r="D465" s="9" t="str">
        <f>Solieusap!D465</f>
        <v>LinStatic</v>
      </c>
      <c r="E465" s="6">
        <f>ABS(Solieusap!E465)</f>
        <v>2.2587000000000002</v>
      </c>
      <c r="F465" s="6">
        <f>ABS(Solieusap!F465)</f>
        <v>5.67E-2</v>
      </c>
      <c r="G465" s="6">
        <f>ABS(Solieusap!G465)</f>
        <v>1.8200000000000001E-2</v>
      </c>
      <c r="H465" s="6">
        <f>ABS(Solieusap!H465)</f>
        <v>3.14E-3</v>
      </c>
      <c r="I465" s="6">
        <f>ABS(Solieusap!I465)</f>
        <v>2.002E-2</v>
      </c>
      <c r="J465" s="6">
        <f>ABS(Solieusap!J465)</f>
        <v>4.9500000000000004E-3</v>
      </c>
      <c r="K465" s="6">
        <f t="shared" si="14"/>
        <v>2.2587000000000002</v>
      </c>
      <c r="L465" s="6">
        <f t="shared" si="15"/>
        <v>2.002E-2</v>
      </c>
    </row>
    <row r="466" spans="1:12" ht="16.5" customHeight="1" x14ac:dyDescent="0.35">
      <c r="A466" s="9" t="str">
        <f>Solieusap!A466</f>
        <v>414</v>
      </c>
      <c r="B466" s="9">
        <f>Solieusap!B466</f>
        <v>1.5</v>
      </c>
      <c r="C466" s="9" t="str">
        <f>Solieusap!C466</f>
        <v>DEAD1</v>
      </c>
      <c r="D466" s="9" t="str">
        <f>Solieusap!D466</f>
        <v>LinStatic</v>
      </c>
      <c r="E466" s="6">
        <f>ABS(Solieusap!E466)</f>
        <v>2.2587000000000002</v>
      </c>
      <c r="F466" s="6">
        <f>ABS(Solieusap!F466)</f>
        <v>0.15290000000000001</v>
      </c>
      <c r="G466" s="6">
        <f>ABS(Solieusap!G466)</f>
        <v>1.8200000000000001E-2</v>
      </c>
      <c r="H466" s="6">
        <f>ABS(Solieusap!H466)</f>
        <v>3.14E-3</v>
      </c>
      <c r="I466" s="6">
        <f>ABS(Solieusap!I466)</f>
        <v>1.089E-2</v>
      </c>
      <c r="J466" s="6">
        <f>ABS(Solieusap!J466)</f>
        <v>5.7369999999999997E-2</v>
      </c>
      <c r="K466" s="6">
        <f t="shared" si="14"/>
        <v>2.2587000000000002</v>
      </c>
      <c r="L466" s="6">
        <f t="shared" si="15"/>
        <v>1.089E-2</v>
      </c>
    </row>
    <row r="467" spans="1:12" ht="16.5" customHeight="1" x14ac:dyDescent="0.35">
      <c r="A467" s="9" t="str">
        <f>Solieusap!A467</f>
        <v>414</v>
      </c>
      <c r="B467" s="9">
        <f>Solieusap!B467</f>
        <v>2</v>
      </c>
      <c r="C467" s="9" t="str">
        <f>Solieusap!C467</f>
        <v>DEAD1</v>
      </c>
      <c r="D467" s="9" t="str">
        <f>Solieusap!D467</f>
        <v>LinStatic</v>
      </c>
      <c r="E467" s="6">
        <f>ABS(Solieusap!E467)</f>
        <v>2.2587000000000002</v>
      </c>
      <c r="F467" s="6">
        <f>ABS(Solieusap!F467)</f>
        <v>0.2492</v>
      </c>
      <c r="G467" s="6">
        <f>ABS(Solieusap!G467)</f>
        <v>1.8200000000000001E-2</v>
      </c>
      <c r="H467" s="6">
        <f>ABS(Solieusap!H467)</f>
        <v>3.14E-3</v>
      </c>
      <c r="I467" s="6">
        <f>ABS(Solieusap!I467)</f>
        <v>1.7700000000000001E-3</v>
      </c>
      <c r="J467" s="6">
        <f>ABS(Solieusap!J467)</f>
        <v>0.15790000000000001</v>
      </c>
      <c r="K467" s="6">
        <f t="shared" si="14"/>
        <v>2.2587000000000002</v>
      </c>
      <c r="L467" s="6">
        <f t="shared" si="15"/>
        <v>1.7700000000000001E-3</v>
      </c>
    </row>
    <row r="468" spans="1:12" ht="16.5" customHeight="1" x14ac:dyDescent="0.35">
      <c r="A468" s="9" t="str">
        <f>Solieusap!A468</f>
        <v>415</v>
      </c>
      <c r="B468" s="9">
        <f>Solieusap!B468</f>
        <v>0</v>
      </c>
      <c r="C468" s="9" t="str">
        <f>Solieusap!C468</f>
        <v>DEAD1</v>
      </c>
      <c r="D468" s="9" t="str">
        <f>Solieusap!D468</f>
        <v>LinStatic</v>
      </c>
      <c r="E468" s="6">
        <f>ABS(Solieusap!E468)</f>
        <v>2.2610999999999999</v>
      </c>
      <c r="F468" s="6">
        <f>ABS(Solieusap!F468)</f>
        <v>0.28749999999999998</v>
      </c>
      <c r="G468" s="6">
        <f>ABS(Solieusap!G468)</f>
        <v>1.8200000000000001E-2</v>
      </c>
      <c r="H468" s="6">
        <f>ABS(Solieusap!H468)</f>
        <v>3.252E-2</v>
      </c>
      <c r="I468" s="6">
        <f>ABS(Solieusap!I468)</f>
        <v>1.9E-3</v>
      </c>
      <c r="J468" s="6">
        <f>ABS(Solieusap!J468)</f>
        <v>0.18168999999999999</v>
      </c>
      <c r="K468" s="6">
        <f t="shared" si="14"/>
        <v>2.2610999999999999</v>
      </c>
      <c r="L468" s="6">
        <f t="shared" si="15"/>
        <v>1.9E-3</v>
      </c>
    </row>
    <row r="469" spans="1:12" ht="16.5" customHeight="1" x14ac:dyDescent="0.35">
      <c r="A469" s="9" t="str">
        <f>Solieusap!A469</f>
        <v>415</v>
      </c>
      <c r="B469" s="9">
        <f>Solieusap!B469</f>
        <v>0.5</v>
      </c>
      <c r="C469" s="9" t="str">
        <f>Solieusap!C469</f>
        <v>DEAD1</v>
      </c>
      <c r="D469" s="9" t="str">
        <f>Solieusap!D469</f>
        <v>LinStatic</v>
      </c>
      <c r="E469" s="6">
        <f>ABS(Solieusap!E469)</f>
        <v>2.2610999999999999</v>
      </c>
      <c r="F469" s="6">
        <f>ABS(Solieusap!F469)</f>
        <v>0.19120000000000001</v>
      </c>
      <c r="G469" s="6">
        <f>ABS(Solieusap!G469)</f>
        <v>1.8200000000000001E-2</v>
      </c>
      <c r="H469" s="6">
        <f>ABS(Solieusap!H469)</f>
        <v>3.252E-2</v>
      </c>
      <c r="I469" s="6">
        <f>ABS(Solieusap!I469)</f>
        <v>7.1799999999999998E-3</v>
      </c>
      <c r="J469" s="6">
        <f>ABS(Solieusap!J469)</f>
        <v>6.2010000000000003E-2</v>
      </c>
      <c r="K469" s="6">
        <f t="shared" si="14"/>
        <v>2.2610999999999999</v>
      </c>
      <c r="L469" s="6">
        <f t="shared" si="15"/>
        <v>7.1799999999999998E-3</v>
      </c>
    </row>
    <row r="470" spans="1:12" ht="16.5" customHeight="1" x14ac:dyDescent="0.35">
      <c r="A470" s="9" t="str">
        <f>Solieusap!A470</f>
        <v>415</v>
      </c>
      <c r="B470" s="9">
        <f>Solieusap!B470</f>
        <v>1</v>
      </c>
      <c r="C470" s="9" t="str">
        <f>Solieusap!C470</f>
        <v>DEAD1</v>
      </c>
      <c r="D470" s="9" t="str">
        <f>Solieusap!D470</f>
        <v>LinStatic</v>
      </c>
      <c r="E470" s="6">
        <f>ABS(Solieusap!E470)</f>
        <v>2.2610999999999999</v>
      </c>
      <c r="F470" s="6">
        <f>ABS(Solieusap!F470)</f>
        <v>9.5000000000000001E-2</v>
      </c>
      <c r="G470" s="6">
        <f>ABS(Solieusap!G470)</f>
        <v>1.8200000000000001E-2</v>
      </c>
      <c r="H470" s="6">
        <f>ABS(Solieusap!H470)</f>
        <v>3.252E-2</v>
      </c>
      <c r="I470" s="6">
        <f>ABS(Solieusap!I470)</f>
        <v>1.626E-2</v>
      </c>
      <c r="J470" s="6">
        <f>ABS(Solieusap!J470)</f>
        <v>9.5499999999999995E-3</v>
      </c>
      <c r="K470" s="6">
        <f t="shared" si="14"/>
        <v>2.2610999999999999</v>
      </c>
      <c r="L470" s="6">
        <f t="shared" si="15"/>
        <v>1.626E-2</v>
      </c>
    </row>
    <row r="471" spans="1:12" ht="16.5" customHeight="1" x14ac:dyDescent="0.35">
      <c r="A471" s="9" t="str">
        <f>Solieusap!A471</f>
        <v>415</v>
      </c>
      <c r="B471" s="9">
        <f>Solieusap!B471</f>
        <v>1.5</v>
      </c>
      <c r="C471" s="9" t="str">
        <f>Solieusap!C471</f>
        <v>DEAD1</v>
      </c>
      <c r="D471" s="9" t="str">
        <f>Solieusap!D471</f>
        <v>LinStatic</v>
      </c>
      <c r="E471" s="6">
        <f>ABS(Solieusap!E471)</f>
        <v>2.2610999999999999</v>
      </c>
      <c r="F471" s="6">
        <f>ABS(Solieusap!F471)</f>
        <v>1.2999999999999999E-3</v>
      </c>
      <c r="G471" s="6">
        <f>ABS(Solieusap!G471)</f>
        <v>1.8200000000000001E-2</v>
      </c>
      <c r="H471" s="6">
        <f>ABS(Solieusap!H471)</f>
        <v>3.252E-2</v>
      </c>
      <c r="I471" s="6">
        <f>ABS(Solieusap!I471)</f>
        <v>2.5350000000000001E-2</v>
      </c>
      <c r="J471" s="6">
        <f>ABS(Solieusap!J471)</f>
        <v>3.2980000000000002E-2</v>
      </c>
      <c r="K471" s="6">
        <f t="shared" si="14"/>
        <v>2.2610999999999999</v>
      </c>
      <c r="L471" s="6">
        <f t="shared" si="15"/>
        <v>2.5350000000000001E-2</v>
      </c>
    </row>
    <row r="472" spans="1:12" ht="16.5" customHeight="1" x14ac:dyDescent="0.35">
      <c r="A472" s="9" t="str">
        <f>Solieusap!A472</f>
        <v>415</v>
      </c>
      <c r="B472" s="9">
        <f>Solieusap!B472</f>
        <v>2</v>
      </c>
      <c r="C472" s="9" t="str">
        <f>Solieusap!C472</f>
        <v>DEAD1</v>
      </c>
      <c r="D472" s="9" t="str">
        <f>Solieusap!D472</f>
        <v>LinStatic</v>
      </c>
      <c r="E472" s="6">
        <f>ABS(Solieusap!E472)</f>
        <v>2.2610999999999999</v>
      </c>
      <c r="F472" s="6">
        <f>ABS(Solieusap!F472)</f>
        <v>9.7500000000000003E-2</v>
      </c>
      <c r="G472" s="6">
        <f>ABS(Solieusap!G472)</f>
        <v>1.8200000000000001E-2</v>
      </c>
      <c r="H472" s="6">
        <f>ABS(Solieusap!H472)</f>
        <v>3.252E-2</v>
      </c>
      <c r="I472" s="6">
        <f>ABS(Solieusap!I472)</f>
        <v>3.4430000000000002E-2</v>
      </c>
      <c r="J472" s="6">
        <f>ABS(Solieusap!J472)</f>
        <v>8.2799999999999992E-3</v>
      </c>
      <c r="K472" s="6">
        <f t="shared" si="14"/>
        <v>2.2610999999999999</v>
      </c>
      <c r="L472" s="6">
        <f t="shared" si="15"/>
        <v>3.4430000000000002E-2</v>
      </c>
    </row>
    <row r="473" spans="1:12" ht="16.5" customHeight="1" x14ac:dyDescent="0.35">
      <c r="A473" s="9" t="str">
        <f>Solieusap!A473</f>
        <v>416</v>
      </c>
      <c r="B473" s="9">
        <f>Solieusap!B473</f>
        <v>0</v>
      </c>
      <c r="C473" s="9" t="str">
        <f>Solieusap!C473</f>
        <v>DEAD1</v>
      </c>
      <c r="D473" s="9" t="str">
        <f>Solieusap!D473</f>
        <v>LinStatic</v>
      </c>
      <c r="E473" s="6">
        <f>ABS(Solieusap!E473)</f>
        <v>1.6937</v>
      </c>
      <c r="F473" s="6">
        <f>ABS(Solieusap!F473)</f>
        <v>0.04</v>
      </c>
      <c r="G473" s="6">
        <f>ABS(Solieusap!G473)</f>
        <v>9.7100000000000006E-2</v>
      </c>
      <c r="H473" s="6">
        <f>ABS(Solieusap!H473)</f>
        <v>6.7729999999999999E-2</v>
      </c>
      <c r="I473" s="6">
        <f>ABS(Solieusap!I473)</f>
        <v>6.5600000000000006E-2</v>
      </c>
      <c r="J473" s="6">
        <f>ABS(Solieusap!J473)</f>
        <v>7.7450000000000005E-2</v>
      </c>
      <c r="K473" s="6">
        <f t="shared" si="14"/>
        <v>1.6937</v>
      </c>
      <c r="L473" s="6">
        <f t="shared" si="15"/>
        <v>6.5600000000000006E-2</v>
      </c>
    </row>
    <row r="474" spans="1:12" ht="16.5" customHeight="1" x14ac:dyDescent="0.35">
      <c r="A474" s="9" t="str">
        <f>Solieusap!A474</f>
        <v>416</v>
      </c>
      <c r="B474" s="9">
        <f>Solieusap!B474</f>
        <v>0.5</v>
      </c>
      <c r="C474" s="9" t="str">
        <f>Solieusap!C474</f>
        <v>DEAD1</v>
      </c>
      <c r="D474" s="9" t="str">
        <f>Solieusap!D474</f>
        <v>LinStatic</v>
      </c>
      <c r="E474" s="6">
        <f>ABS(Solieusap!E474)</f>
        <v>1.6937</v>
      </c>
      <c r="F474" s="6">
        <f>ABS(Solieusap!F474)</f>
        <v>0.1363</v>
      </c>
      <c r="G474" s="6">
        <f>ABS(Solieusap!G474)</f>
        <v>9.7100000000000006E-2</v>
      </c>
      <c r="H474" s="6">
        <f>ABS(Solieusap!H474)</f>
        <v>6.7729999999999999E-2</v>
      </c>
      <c r="I474" s="6">
        <f>ABS(Solieusap!I474)</f>
        <v>1.7069999999999998E-2</v>
      </c>
      <c r="J474" s="6">
        <f>ABS(Solieusap!J474)</f>
        <v>3.3369999999999997E-2</v>
      </c>
      <c r="K474" s="6">
        <f t="shared" si="14"/>
        <v>1.6937</v>
      </c>
      <c r="L474" s="6">
        <f t="shared" si="15"/>
        <v>1.7069999999999998E-2</v>
      </c>
    </row>
    <row r="475" spans="1:12" ht="16.5" customHeight="1" x14ac:dyDescent="0.35">
      <c r="A475" s="9" t="str">
        <f>Solieusap!A475</f>
        <v>416</v>
      </c>
      <c r="B475" s="9">
        <f>Solieusap!B475</f>
        <v>1</v>
      </c>
      <c r="C475" s="9" t="str">
        <f>Solieusap!C475</f>
        <v>DEAD1</v>
      </c>
      <c r="D475" s="9" t="str">
        <f>Solieusap!D475</f>
        <v>LinStatic</v>
      </c>
      <c r="E475" s="6">
        <f>ABS(Solieusap!E475)</f>
        <v>1.6937</v>
      </c>
      <c r="F475" s="6">
        <f>ABS(Solieusap!F475)</f>
        <v>0.23250000000000001</v>
      </c>
      <c r="G475" s="6">
        <f>ABS(Solieusap!G475)</f>
        <v>9.7100000000000006E-2</v>
      </c>
      <c r="H475" s="6">
        <f>ABS(Solieusap!H475)</f>
        <v>6.7729999999999999E-2</v>
      </c>
      <c r="I475" s="6">
        <f>ABS(Solieusap!I475)</f>
        <v>3.1460000000000002E-2</v>
      </c>
      <c r="J475" s="6">
        <f>ABS(Solieusap!J475)</f>
        <v>5.8840000000000003E-2</v>
      </c>
      <c r="K475" s="6">
        <f t="shared" si="14"/>
        <v>1.6937</v>
      </c>
      <c r="L475" s="6">
        <f t="shared" si="15"/>
        <v>3.1460000000000002E-2</v>
      </c>
    </row>
    <row r="476" spans="1:12" ht="16.5" customHeight="1" x14ac:dyDescent="0.35">
      <c r="A476" s="9" t="str">
        <f>Solieusap!A476</f>
        <v>416</v>
      </c>
      <c r="B476" s="9">
        <f>Solieusap!B476</f>
        <v>1.5</v>
      </c>
      <c r="C476" s="9" t="str">
        <f>Solieusap!C476</f>
        <v>DEAD1</v>
      </c>
      <c r="D476" s="9" t="str">
        <f>Solieusap!D476</f>
        <v>LinStatic</v>
      </c>
      <c r="E476" s="6">
        <f>ABS(Solieusap!E476)</f>
        <v>1.6937</v>
      </c>
      <c r="F476" s="6">
        <f>ABS(Solieusap!F476)</f>
        <v>0.32879999999999998</v>
      </c>
      <c r="G476" s="6">
        <f>ABS(Solieusap!G476)</f>
        <v>9.7100000000000006E-2</v>
      </c>
      <c r="H476" s="6">
        <f>ABS(Solieusap!H476)</f>
        <v>6.7729999999999999E-2</v>
      </c>
      <c r="I476" s="6">
        <f>ABS(Solieusap!I476)</f>
        <v>0.08</v>
      </c>
      <c r="J476" s="6">
        <f>ABS(Solieusap!J476)</f>
        <v>0.19917000000000001</v>
      </c>
      <c r="K476" s="6">
        <f t="shared" si="14"/>
        <v>1.6937</v>
      </c>
      <c r="L476" s="6">
        <f t="shared" si="15"/>
        <v>0.08</v>
      </c>
    </row>
    <row r="477" spans="1:12" ht="16.5" customHeight="1" x14ac:dyDescent="0.35">
      <c r="A477" s="9" t="str">
        <f>Solieusap!A477</f>
        <v>416</v>
      </c>
      <c r="B477" s="9">
        <f>Solieusap!B477</f>
        <v>2</v>
      </c>
      <c r="C477" s="9" t="str">
        <f>Solieusap!C477</f>
        <v>DEAD1</v>
      </c>
      <c r="D477" s="9" t="str">
        <f>Solieusap!D477</f>
        <v>LinStatic</v>
      </c>
      <c r="E477" s="6">
        <f>ABS(Solieusap!E477)</f>
        <v>1.6937</v>
      </c>
      <c r="F477" s="6">
        <f>ABS(Solieusap!F477)</f>
        <v>0.42499999999999999</v>
      </c>
      <c r="G477" s="6">
        <f>ABS(Solieusap!G477)</f>
        <v>9.7100000000000006E-2</v>
      </c>
      <c r="H477" s="6">
        <f>ABS(Solieusap!H477)</f>
        <v>6.7729999999999999E-2</v>
      </c>
      <c r="I477" s="6">
        <f>ABS(Solieusap!I477)</f>
        <v>0.12853000000000001</v>
      </c>
      <c r="J477" s="6">
        <f>ABS(Solieusap!J477)</f>
        <v>0.38762999999999997</v>
      </c>
      <c r="K477" s="6">
        <f t="shared" si="14"/>
        <v>1.6937</v>
      </c>
      <c r="L477" s="6">
        <f t="shared" si="15"/>
        <v>0.12853000000000001</v>
      </c>
    </row>
    <row r="478" spans="1:12" ht="16.5" customHeight="1" x14ac:dyDescent="0.35">
      <c r="A478" s="9" t="str">
        <f>Solieusap!A478</f>
        <v>417</v>
      </c>
      <c r="B478" s="9">
        <f>Solieusap!B478</f>
        <v>0</v>
      </c>
      <c r="C478" s="9" t="str">
        <f>Solieusap!C478</f>
        <v>DEAD1</v>
      </c>
      <c r="D478" s="9" t="str">
        <f>Solieusap!D478</f>
        <v>LinStatic</v>
      </c>
      <c r="E478" s="6">
        <f>ABS(Solieusap!E478)</f>
        <v>1.6745000000000001</v>
      </c>
      <c r="F478" s="6">
        <f>ABS(Solieusap!F478)</f>
        <v>0.60609999999999997</v>
      </c>
      <c r="G478" s="6">
        <f>ABS(Solieusap!G478)</f>
        <v>1.9599999999999999E-2</v>
      </c>
      <c r="H478" s="6">
        <f>ABS(Solieusap!H478)</f>
        <v>0.11797000000000001</v>
      </c>
      <c r="I478" s="6">
        <f>ABS(Solieusap!I478)</f>
        <v>6.9680000000000006E-2</v>
      </c>
      <c r="J478" s="6">
        <f>ABS(Solieusap!J478)</f>
        <v>0.50470999999999999</v>
      </c>
      <c r="K478" s="6">
        <f t="shared" si="14"/>
        <v>1.6745000000000001</v>
      </c>
      <c r="L478" s="6">
        <f t="shared" si="15"/>
        <v>6.9680000000000006E-2</v>
      </c>
    </row>
    <row r="479" spans="1:12" ht="16.5" customHeight="1" x14ac:dyDescent="0.35">
      <c r="A479" s="9" t="str">
        <f>Solieusap!A479</f>
        <v>417</v>
      </c>
      <c r="B479" s="9">
        <f>Solieusap!B479</f>
        <v>0.5</v>
      </c>
      <c r="C479" s="9" t="str">
        <f>Solieusap!C479</f>
        <v>DEAD1</v>
      </c>
      <c r="D479" s="9" t="str">
        <f>Solieusap!D479</f>
        <v>LinStatic</v>
      </c>
      <c r="E479" s="6">
        <f>ABS(Solieusap!E479)</f>
        <v>1.6745000000000001</v>
      </c>
      <c r="F479" s="6">
        <f>ABS(Solieusap!F479)</f>
        <v>0.50980000000000003</v>
      </c>
      <c r="G479" s="6">
        <f>ABS(Solieusap!G479)</f>
        <v>1.9599999999999999E-2</v>
      </c>
      <c r="H479" s="6">
        <f>ABS(Solieusap!H479)</f>
        <v>0.11797000000000001</v>
      </c>
      <c r="I479" s="6">
        <f>ABS(Solieusap!I479)</f>
        <v>5.9880000000000003E-2</v>
      </c>
      <c r="J479" s="6">
        <f>ABS(Solieusap!J479)</f>
        <v>0.22575000000000001</v>
      </c>
      <c r="K479" s="6">
        <f t="shared" si="14"/>
        <v>1.6745000000000001</v>
      </c>
      <c r="L479" s="6">
        <f t="shared" si="15"/>
        <v>5.9880000000000003E-2</v>
      </c>
    </row>
    <row r="480" spans="1:12" ht="16.5" customHeight="1" x14ac:dyDescent="0.35">
      <c r="A480" s="9" t="str">
        <f>Solieusap!A480</f>
        <v>417</v>
      </c>
      <c r="B480" s="9">
        <f>Solieusap!B480</f>
        <v>1</v>
      </c>
      <c r="C480" s="9" t="str">
        <f>Solieusap!C480</f>
        <v>DEAD1</v>
      </c>
      <c r="D480" s="9" t="str">
        <f>Solieusap!D480</f>
        <v>LinStatic</v>
      </c>
      <c r="E480" s="6">
        <f>ABS(Solieusap!E480)</f>
        <v>1.6745000000000001</v>
      </c>
      <c r="F480" s="6">
        <f>ABS(Solieusap!F480)</f>
        <v>0.41360000000000002</v>
      </c>
      <c r="G480" s="6">
        <f>ABS(Solieusap!G480)</f>
        <v>1.9599999999999999E-2</v>
      </c>
      <c r="H480" s="6">
        <f>ABS(Solieusap!H480)</f>
        <v>0.11797000000000001</v>
      </c>
      <c r="I480" s="6">
        <f>ABS(Solieusap!I480)</f>
        <v>5.0070000000000003E-2</v>
      </c>
      <c r="J480" s="6">
        <f>ABS(Solieusap!J480)</f>
        <v>5.1000000000000004E-3</v>
      </c>
      <c r="K480" s="6">
        <f t="shared" si="14"/>
        <v>1.6745000000000001</v>
      </c>
      <c r="L480" s="6">
        <f t="shared" si="15"/>
        <v>5.0070000000000003E-2</v>
      </c>
    </row>
    <row r="481" spans="1:12" ht="16.5" customHeight="1" x14ac:dyDescent="0.35">
      <c r="A481" s="9" t="str">
        <f>Solieusap!A481</f>
        <v>417</v>
      </c>
      <c r="B481" s="9">
        <f>Solieusap!B481</f>
        <v>1.5</v>
      </c>
      <c r="C481" s="9" t="str">
        <f>Solieusap!C481</f>
        <v>DEAD1</v>
      </c>
      <c r="D481" s="9" t="str">
        <f>Solieusap!D481</f>
        <v>LinStatic</v>
      </c>
      <c r="E481" s="6">
        <f>ABS(Solieusap!E481)</f>
        <v>1.6745000000000001</v>
      </c>
      <c r="F481" s="6">
        <f>ABS(Solieusap!F481)</f>
        <v>0.31730000000000003</v>
      </c>
      <c r="G481" s="6">
        <f>ABS(Solieusap!G481)</f>
        <v>1.9599999999999999E-2</v>
      </c>
      <c r="H481" s="6">
        <f>ABS(Solieusap!H481)</f>
        <v>0.11797000000000001</v>
      </c>
      <c r="I481" s="6">
        <f>ABS(Solieusap!I481)</f>
        <v>4.0259999999999997E-2</v>
      </c>
      <c r="J481" s="6">
        <f>ABS(Solieusap!J481)</f>
        <v>0.18781</v>
      </c>
      <c r="K481" s="6">
        <f t="shared" si="14"/>
        <v>1.6745000000000001</v>
      </c>
      <c r="L481" s="6">
        <f t="shared" si="15"/>
        <v>4.0259999999999997E-2</v>
      </c>
    </row>
    <row r="482" spans="1:12" ht="16.5" customHeight="1" x14ac:dyDescent="0.35">
      <c r="A482" s="9" t="str">
        <f>Solieusap!A482</f>
        <v>417</v>
      </c>
      <c r="B482" s="9">
        <f>Solieusap!B482</f>
        <v>2</v>
      </c>
      <c r="C482" s="9" t="str">
        <f>Solieusap!C482</f>
        <v>DEAD1</v>
      </c>
      <c r="D482" s="9" t="str">
        <f>Solieusap!D482</f>
        <v>LinStatic</v>
      </c>
      <c r="E482" s="6">
        <f>ABS(Solieusap!E482)</f>
        <v>1.6745000000000001</v>
      </c>
      <c r="F482" s="6">
        <f>ABS(Solieusap!F482)</f>
        <v>0.22109999999999999</v>
      </c>
      <c r="G482" s="6">
        <f>ABS(Solieusap!G482)</f>
        <v>1.9599999999999999E-2</v>
      </c>
      <c r="H482" s="6">
        <f>ABS(Solieusap!H482)</f>
        <v>0.11797000000000001</v>
      </c>
      <c r="I482" s="6">
        <f>ABS(Solieusap!I482)</f>
        <v>3.0450000000000001E-2</v>
      </c>
      <c r="J482" s="6">
        <f>ABS(Solieusap!J482)</f>
        <v>0.32240000000000002</v>
      </c>
      <c r="K482" s="6">
        <f t="shared" si="14"/>
        <v>1.6745000000000001</v>
      </c>
      <c r="L482" s="6">
        <f t="shared" si="15"/>
        <v>3.0450000000000001E-2</v>
      </c>
    </row>
    <row r="483" spans="1:12" ht="16.5" customHeight="1" x14ac:dyDescent="0.35">
      <c r="A483" s="9" t="str">
        <f>Solieusap!A483</f>
        <v>419</v>
      </c>
      <c r="B483" s="9">
        <f>Solieusap!B483</f>
        <v>0</v>
      </c>
      <c r="C483" s="9" t="str">
        <f>Solieusap!C483</f>
        <v>DEAD1</v>
      </c>
      <c r="D483" s="9" t="str">
        <f>Solieusap!D483</f>
        <v>LinStatic</v>
      </c>
      <c r="E483" s="6">
        <f>ABS(Solieusap!E483)</f>
        <v>2.7008000000000001</v>
      </c>
      <c r="F483" s="6">
        <f>ABS(Solieusap!F483)</f>
        <v>0.2989</v>
      </c>
      <c r="G483" s="6">
        <f>ABS(Solieusap!G483)</f>
        <v>1.2800000000000001E-2</v>
      </c>
      <c r="H483" s="6">
        <f>ABS(Solieusap!H483)</f>
        <v>1.338E-2</v>
      </c>
      <c r="I483" s="6">
        <f>ABS(Solieusap!I483)</f>
        <v>2.4979999999999999E-2</v>
      </c>
      <c r="J483" s="6">
        <f>ABS(Solieusap!J483)</f>
        <v>0.13252</v>
      </c>
      <c r="K483" s="6">
        <f t="shared" si="14"/>
        <v>2.7008000000000001</v>
      </c>
      <c r="L483" s="6">
        <f t="shared" si="15"/>
        <v>2.4979999999999999E-2</v>
      </c>
    </row>
    <row r="484" spans="1:12" ht="16.5" customHeight="1" x14ac:dyDescent="0.35">
      <c r="A484" s="9" t="str">
        <f>Solieusap!A484</f>
        <v>419</v>
      </c>
      <c r="B484" s="9">
        <f>Solieusap!B484</f>
        <v>1.89011</v>
      </c>
      <c r="C484" s="9" t="str">
        <f>Solieusap!C484</f>
        <v>DEAD1</v>
      </c>
      <c r="D484" s="9" t="str">
        <f>Solieusap!D484</f>
        <v>LinStatic</v>
      </c>
      <c r="E484" s="6">
        <f>ABS(Solieusap!E484)</f>
        <v>2.9222000000000001</v>
      </c>
      <c r="F484" s="6">
        <f>ABS(Solieusap!F484)</f>
        <v>1.0200000000000001E-2</v>
      </c>
      <c r="G484" s="6">
        <f>ABS(Solieusap!G484)</f>
        <v>1.2800000000000001E-2</v>
      </c>
      <c r="H484" s="6">
        <f>ABS(Solieusap!H484)</f>
        <v>1.338E-2</v>
      </c>
      <c r="I484" s="6">
        <f>ABS(Solieusap!I484)</f>
        <v>7.6000000000000004E-4</v>
      </c>
      <c r="J484" s="6">
        <f>ABS(Solieusap!J484)</f>
        <v>0.15956000000000001</v>
      </c>
      <c r="K484" s="6">
        <f t="shared" si="14"/>
        <v>2.9222000000000001</v>
      </c>
      <c r="L484" s="6">
        <f t="shared" si="15"/>
        <v>7.6000000000000004E-4</v>
      </c>
    </row>
    <row r="485" spans="1:12" ht="16.5" customHeight="1" x14ac:dyDescent="0.35">
      <c r="A485" s="9" t="str">
        <f>Solieusap!A485</f>
        <v>419</v>
      </c>
      <c r="B485" s="9">
        <f>Solieusap!B485</f>
        <v>3.7802099999999998</v>
      </c>
      <c r="C485" s="9" t="str">
        <f>Solieusap!C485</f>
        <v>DEAD1</v>
      </c>
      <c r="D485" s="9" t="str">
        <f>Solieusap!D485</f>
        <v>LinStatic</v>
      </c>
      <c r="E485" s="6">
        <f>ABS(Solieusap!E485)</f>
        <v>3.1436000000000002</v>
      </c>
      <c r="F485" s="6">
        <f>ABS(Solieusap!F485)</f>
        <v>0.27860000000000001</v>
      </c>
      <c r="G485" s="6">
        <f>ABS(Solieusap!G485)</f>
        <v>1.2800000000000001E-2</v>
      </c>
      <c r="H485" s="6">
        <f>ABS(Solieusap!H485)</f>
        <v>1.338E-2</v>
      </c>
      <c r="I485" s="6">
        <f>ABS(Solieusap!I485)</f>
        <v>2.3470000000000001E-2</v>
      </c>
      <c r="J485" s="6">
        <f>ABS(Solieusap!J485)</f>
        <v>9.4130000000000005E-2</v>
      </c>
      <c r="K485" s="6">
        <f t="shared" si="14"/>
        <v>3.1436000000000002</v>
      </c>
      <c r="L485" s="6">
        <f t="shared" si="15"/>
        <v>2.3470000000000001E-2</v>
      </c>
    </row>
    <row r="486" spans="1:12" ht="16.5" customHeight="1" x14ac:dyDescent="0.35">
      <c r="A486" s="9" t="str">
        <f>Solieusap!A486</f>
        <v>420</v>
      </c>
      <c r="B486" s="9">
        <f>Solieusap!B486</f>
        <v>0</v>
      </c>
      <c r="C486" s="9" t="str">
        <f>Solieusap!C486</f>
        <v>DEAD1</v>
      </c>
      <c r="D486" s="9" t="str">
        <f>Solieusap!D486</f>
        <v>LinStatic</v>
      </c>
      <c r="E486" s="6">
        <f>ABS(Solieusap!E486)</f>
        <v>2.0306000000000002</v>
      </c>
      <c r="F486" s="6">
        <f>ABS(Solieusap!F486)</f>
        <v>0.28949999999999998</v>
      </c>
      <c r="G486" s="6">
        <f>ABS(Solieusap!G486)</f>
        <v>1.32E-2</v>
      </c>
      <c r="H486" s="6">
        <f>ABS(Solieusap!H486)</f>
        <v>2.1299999999999999E-3</v>
      </c>
      <c r="I486" s="6">
        <f>ABS(Solieusap!I486)</f>
        <v>2.1690000000000001E-2</v>
      </c>
      <c r="J486" s="6">
        <f>ABS(Solieusap!J486)</f>
        <v>9.529E-2</v>
      </c>
      <c r="K486" s="6">
        <f t="shared" si="14"/>
        <v>2.0306000000000002</v>
      </c>
      <c r="L486" s="6">
        <f t="shared" si="15"/>
        <v>2.1690000000000001E-2</v>
      </c>
    </row>
    <row r="487" spans="1:12" ht="16.5" customHeight="1" x14ac:dyDescent="0.35">
      <c r="A487" s="9" t="str">
        <f>Solieusap!A487</f>
        <v>420</v>
      </c>
      <c r="B487" s="9">
        <f>Solieusap!B487</f>
        <v>1.89011</v>
      </c>
      <c r="C487" s="9" t="str">
        <f>Solieusap!C487</f>
        <v>DEAD1</v>
      </c>
      <c r="D487" s="9" t="str">
        <f>Solieusap!D487</f>
        <v>LinStatic</v>
      </c>
      <c r="E487" s="6">
        <f>ABS(Solieusap!E487)</f>
        <v>2.2519999999999998</v>
      </c>
      <c r="F487" s="6">
        <f>ABS(Solieusap!F487)</f>
        <v>7.4770000000000001E-4</v>
      </c>
      <c r="G487" s="6">
        <f>ABS(Solieusap!G487)</f>
        <v>1.32E-2</v>
      </c>
      <c r="H487" s="6">
        <f>ABS(Solieusap!H487)</f>
        <v>2.1299999999999999E-3</v>
      </c>
      <c r="I487" s="6">
        <f>ABS(Solieusap!I487)</f>
        <v>3.1800000000000001E-3</v>
      </c>
      <c r="J487" s="6">
        <f>ABS(Solieusap!J487)</f>
        <v>0.17901</v>
      </c>
      <c r="K487" s="6">
        <f t="shared" si="14"/>
        <v>2.2519999999999998</v>
      </c>
      <c r="L487" s="6">
        <f t="shared" si="15"/>
        <v>3.1800000000000001E-3</v>
      </c>
    </row>
    <row r="488" spans="1:12" ht="16.5" customHeight="1" x14ac:dyDescent="0.35">
      <c r="A488" s="9" t="str">
        <f>Solieusap!A488</f>
        <v>420</v>
      </c>
      <c r="B488" s="9">
        <f>Solieusap!B488</f>
        <v>3.7802099999999998</v>
      </c>
      <c r="C488" s="9" t="str">
        <f>Solieusap!C488</f>
        <v>DEAD1</v>
      </c>
      <c r="D488" s="9" t="str">
        <f>Solieusap!D488</f>
        <v>LinStatic</v>
      </c>
      <c r="E488" s="6">
        <f>ABS(Solieusap!E488)</f>
        <v>2.4733000000000001</v>
      </c>
      <c r="F488" s="6">
        <f>ABS(Solieusap!F488)</f>
        <v>0.28799999999999998</v>
      </c>
      <c r="G488" s="6">
        <f>ABS(Solieusap!G488)</f>
        <v>1.32E-2</v>
      </c>
      <c r="H488" s="6">
        <f>ABS(Solieusap!H488)</f>
        <v>2.1299999999999999E-3</v>
      </c>
      <c r="I488" s="6">
        <f>ABS(Solieusap!I488)</f>
        <v>2.8060000000000002E-2</v>
      </c>
      <c r="J488" s="6">
        <f>ABS(Solieusap!J488)</f>
        <v>9.2460000000000001E-2</v>
      </c>
      <c r="K488" s="6">
        <f t="shared" si="14"/>
        <v>2.4733000000000001</v>
      </c>
      <c r="L488" s="6">
        <f t="shared" si="15"/>
        <v>2.8060000000000002E-2</v>
      </c>
    </row>
    <row r="489" spans="1:12" ht="16.5" customHeight="1" x14ac:dyDescent="0.35">
      <c r="A489" s="9" t="str">
        <f>Solieusap!A489</f>
        <v>421</v>
      </c>
      <c r="B489" s="9">
        <f>Solieusap!B489</f>
        <v>0</v>
      </c>
      <c r="C489" s="9" t="str">
        <f>Solieusap!C489</f>
        <v>DEAD1</v>
      </c>
      <c r="D489" s="9" t="str">
        <f>Solieusap!D489</f>
        <v>LinStatic</v>
      </c>
      <c r="E489" s="6">
        <f>ABS(Solieusap!E489)</f>
        <v>2.4634999999999998</v>
      </c>
      <c r="F489" s="6">
        <f>ABS(Solieusap!F489)</f>
        <v>0.28810000000000002</v>
      </c>
      <c r="G489" s="6">
        <f>ABS(Solieusap!G489)</f>
        <v>1.46E-2</v>
      </c>
      <c r="H489" s="6">
        <f>ABS(Solieusap!H489)</f>
        <v>5.9999999999999995E-4</v>
      </c>
      <c r="I489" s="6">
        <f>ABS(Solieusap!I489)</f>
        <v>3.2460000000000003E-2</v>
      </c>
      <c r="J489" s="6">
        <f>ABS(Solieusap!J489)</f>
        <v>9.2069999999999999E-2</v>
      </c>
      <c r="K489" s="6">
        <f t="shared" si="14"/>
        <v>2.4634999999999998</v>
      </c>
      <c r="L489" s="6">
        <f t="shared" si="15"/>
        <v>3.2460000000000003E-2</v>
      </c>
    </row>
    <row r="490" spans="1:12" ht="16.5" customHeight="1" x14ac:dyDescent="0.35">
      <c r="A490" s="9" t="str">
        <f>Solieusap!A490</f>
        <v>421</v>
      </c>
      <c r="B490" s="9">
        <f>Solieusap!B490</f>
        <v>1.89011</v>
      </c>
      <c r="C490" s="9" t="str">
        <f>Solieusap!C490</f>
        <v>DEAD1</v>
      </c>
      <c r="D490" s="9" t="str">
        <f>Solieusap!D490</f>
        <v>LinStatic</v>
      </c>
      <c r="E490" s="6">
        <f>ABS(Solieusap!E490)</f>
        <v>2.2421000000000002</v>
      </c>
      <c r="F490" s="6">
        <f>ABS(Solieusap!F490)</f>
        <v>6.4880000000000005E-4</v>
      </c>
      <c r="G490" s="6">
        <f>ABS(Solieusap!G490)</f>
        <v>1.46E-2</v>
      </c>
      <c r="H490" s="6">
        <f>ABS(Solieusap!H490)</f>
        <v>5.9999999999999995E-4</v>
      </c>
      <c r="I490" s="6">
        <f>ABS(Solieusap!I490)</f>
        <v>4.8799999999999998E-3</v>
      </c>
      <c r="J490" s="6">
        <f>ABS(Solieusap!J490)</f>
        <v>0.17959</v>
      </c>
      <c r="K490" s="6">
        <f t="shared" si="14"/>
        <v>2.2421000000000002</v>
      </c>
      <c r="L490" s="6">
        <f t="shared" si="15"/>
        <v>4.8799999999999998E-3</v>
      </c>
    </row>
    <row r="491" spans="1:12" ht="16.5" customHeight="1" x14ac:dyDescent="0.35">
      <c r="A491" s="9" t="str">
        <f>Solieusap!A491</f>
        <v>421</v>
      </c>
      <c r="B491" s="9">
        <f>Solieusap!B491</f>
        <v>3.7802099999999998</v>
      </c>
      <c r="C491" s="9" t="str">
        <f>Solieusap!C491</f>
        <v>DEAD1</v>
      </c>
      <c r="D491" s="9" t="str">
        <f>Solieusap!D491</f>
        <v>LinStatic</v>
      </c>
      <c r="E491" s="6">
        <f>ABS(Solieusap!E491)</f>
        <v>2.0207999999999999</v>
      </c>
      <c r="F491" s="6">
        <f>ABS(Solieusap!F491)</f>
        <v>0.28939999999999999</v>
      </c>
      <c r="G491" s="6">
        <f>ABS(Solieusap!G491)</f>
        <v>1.46E-2</v>
      </c>
      <c r="H491" s="6">
        <f>ABS(Solieusap!H491)</f>
        <v>5.9999999999999995E-4</v>
      </c>
      <c r="I491" s="6">
        <f>ABS(Solieusap!I491)</f>
        <v>2.2710000000000001E-2</v>
      </c>
      <c r="J491" s="6">
        <f>ABS(Solieusap!J491)</f>
        <v>9.4520000000000007E-2</v>
      </c>
      <c r="K491" s="6">
        <f t="shared" si="14"/>
        <v>2.0207999999999999</v>
      </c>
      <c r="L491" s="6">
        <f t="shared" si="15"/>
        <v>2.2710000000000001E-2</v>
      </c>
    </row>
    <row r="492" spans="1:12" ht="16.5" customHeight="1" x14ac:dyDescent="0.35">
      <c r="A492" s="9" t="str">
        <f>Solieusap!A492</f>
        <v>434</v>
      </c>
      <c r="B492" s="9">
        <f>Solieusap!B492</f>
        <v>0</v>
      </c>
      <c r="C492" s="9" t="str">
        <f>Solieusap!C492</f>
        <v>DEAD1</v>
      </c>
      <c r="D492" s="9" t="str">
        <f>Solieusap!D492</f>
        <v>LinStatic</v>
      </c>
      <c r="E492" s="6">
        <f>ABS(Solieusap!E492)</f>
        <v>2.7067999999999999</v>
      </c>
      <c r="F492" s="6">
        <f>ABS(Solieusap!F492)</f>
        <v>0.30120000000000002</v>
      </c>
      <c r="G492" s="6">
        <f>ABS(Solieusap!G492)</f>
        <v>1.5800000000000002E-2</v>
      </c>
      <c r="H492" s="6">
        <f>ABS(Solieusap!H492)</f>
        <v>1.3820000000000001E-2</v>
      </c>
      <c r="I492" s="6">
        <f>ABS(Solieusap!I492)</f>
        <v>2.9069999999999999E-2</v>
      </c>
      <c r="J492" s="6">
        <f>ABS(Solieusap!J492)</f>
        <v>0.1358</v>
      </c>
      <c r="K492" s="6">
        <f t="shared" si="14"/>
        <v>2.7067999999999999</v>
      </c>
      <c r="L492" s="6">
        <f t="shared" si="15"/>
        <v>2.9069999999999999E-2</v>
      </c>
    </row>
    <row r="493" spans="1:12" ht="16.5" customHeight="1" x14ac:dyDescent="0.35">
      <c r="A493" s="9" t="str">
        <f>Solieusap!A493</f>
        <v>434</v>
      </c>
      <c r="B493" s="9">
        <f>Solieusap!B493</f>
        <v>1.89011</v>
      </c>
      <c r="C493" s="9" t="str">
        <f>Solieusap!C493</f>
        <v>DEAD1</v>
      </c>
      <c r="D493" s="9" t="str">
        <f>Solieusap!D493</f>
        <v>LinStatic</v>
      </c>
      <c r="E493" s="6">
        <f>ABS(Solieusap!E493)</f>
        <v>2.9281000000000001</v>
      </c>
      <c r="F493" s="6">
        <f>ABS(Solieusap!F493)</f>
        <v>1.24E-2</v>
      </c>
      <c r="G493" s="6">
        <f>ABS(Solieusap!G493)</f>
        <v>1.5800000000000002E-2</v>
      </c>
      <c r="H493" s="6">
        <f>ABS(Solieusap!H493)</f>
        <v>1.3820000000000001E-2</v>
      </c>
      <c r="I493" s="6">
        <f>ABS(Solieusap!I493)</f>
        <v>8.5999999999999998E-4</v>
      </c>
      <c r="J493" s="6">
        <f>ABS(Solieusap!J493)</f>
        <v>0.16062000000000001</v>
      </c>
      <c r="K493" s="6">
        <f t="shared" si="14"/>
        <v>2.9281000000000001</v>
      </c>
      <c r="L493" s="6">
        <f t="shared" si="15"/>
        <v>8.5999999999999998E-4</v>
      </c>
    </row>
    <row r="494" spans="1:12" ht="16.5" customHeight="1" x14ac:dyDescent="0.35">
      <c r="A494" s="9" t="str">
        <f>Solieusap!A494</f>
        <v>434</v>
      </c>
      <c r="B494" s="9">
        <f>Solieusap!B494</f>
        <v>3.7802099999999998</v>
      </c>
      <c r="C494" s="9" t="str">
        <f>Solieusap!C494</f>
        <v>DEAD1</v>
      </c>
      <c r="D494" s="9" t="str">
        <f>Solieusap!D494</f>
        <v>LinStatic</v>
      </c>
      <c r="E494" s="6">
        <f>ABS(Solieusap!E494)</f>
        <v>3.1495000000000002</v>
      </c>
      <c r="F494" s="6">
        <f>ABS(Solieusap!F494)</f>
        <v>0.27629999999999999</v>
      </c>
      <c r="G494" s="6">
        <f>ABS(Solieusap!G494)</f>
        <v>1.5800000000000002E-2</v>
      </c>
      <c r="H494" s="6">
        <f>ABS(Solieusap!H494)</f>
        <v>1.3820000000000001E-2</v>
      </c>
      <c r="I494" s="6">
        <f>ABS(Solieusap!I494)</f>
        <v>3.0790000000000001E-2</v>
      </c>
      <c r="J494" s="6">
        <f>ABS(Solieusap!J494)</f>
        <v>8.8739999999999999E-2</v>
      </c>
      <c r="K494" s="6">
        <f t="shared" si="14"/>
        <v>3.1495000000000002</v>
      </c>
      <c r="L494" s="6">
        <f t="shared" si="15"/>
        <v>3.0790000000000001E-2</v>
      </c>
    </row>
    <row r="495" spans="1:12" ht="16.5" customHeight="1" x14ac:dyDescent="0.35">
      <c r="A495" s="9" t="str">
        <f>Solieusap!A495</f>
        <v>437</v>
      </c>
      <c r="B495" s="9">
        <f>Solieusap!B495</f>
        <v>0</v>
      </c>
      <c r="C495" s="9" t="str">
        <f>Solieusap!C495</f>
        <v>DEAD1</v>
      </c>
      <c r="D495" s="9" t="str">
        <f>Solieusap!D495</f>
        <v>LinStatic</v>
      </c>
      <c r="E495" s="6">
        <f>ABS(Solieusap!E495)</f>
        <v>2.6038000000000001</v>
      </c>
      <c r="F495" s="6">
        <f>ABS(Solieusap!F495)</f>
        <v>0.44330000000000003</v>
      </c>
      <c r="G495" s="6">
        <f>ABS(Solieusap!G495)</f>
        <v>7.1279999999999998E-4</v>
      </c>
      <c r="H495" s="6">
        <f>ABS(Solieusap!H495)</f>
        <v>1.0999999999999999E-2</v>
      </c>
      <c r="I495" s="6">
        <f>ABS(Solieusap!I495)</f>
        <v>1.2279999999999999E-2</v>
      </c>
      <c r="J495" s="6">
        <f>ABS(Solieusap!J495)</f>
        <v>0.29687999999999998</v>
      </c>
      <c r="K495" s="6">
        <f t="shared" si="14"/>
        <v>2.6038000000000001</v>
      </c>
      <c r="L495" s="6">
        <f t="shared" si="15"/>
        <v>1.2279999999999999E-2</v>
      </c>
    </row>
    <row r="496" spans="1:12" ht="16.5" customHeight="1" x14ac:dyDescent="0.35">
      <c r="A496" s="9" t="str">
        <f>Solieusap!A496</f>
        <v>437</v>
      </c>
      <c r="B496" s="9">
        <f>Solieusap!B496</f>
        <v>2.4129900000000002</v>
      </c>
      <c r="C496" s="9" t="str">
        <f>Solieusap!C496</f>
        <v>DEAD1</v>
      </c>
      <c r="D496" s="9" t="str">
        <f>Solieusap!D496</f>
        <v>LinStatic</v>
      </c>
      <c r="E496" s="6">
        <f>ABS(Solieusap!E496)</f>
        <v>2.3824000000000001</v>
      </c>
      <c r="F496" s="6">
        <f>ABS(Solieusap!F496)</f>
        <v>3.49E-2</v>
      </c>
      <c r="G496" s="6">
        <f>ABS(Solieusap!G496)</f>
        <v>7.1279999999999998E-4</v>
      </c>
      <c r="H496" s="6">
        <f>ABS(Solieusap!H496)</f>
        <v>1.0999999999999999E-2</v>
      </c>
      <c r="I496" s="6">
        <f>ABS(Solieusap!I496)</f>
        <v>1.056E-2</v>
      </c>
      <c r="J496" s="6">
        <f>ABS(Solieusap!J496)</f>
        <v>0.28011999999999998</v>
      </c>
      <c r="K496" s="6">
        <f t="shared" si="14"/>
        <v>2.3824000000000001</v>
      </c>
      <c r="L496" s="6">
        <f t="shared" si="15"/>
        <v>1.056E-2</v>
      </c>
    </row>
    <row r="497" spans="1:12" ht="16.5" customHeight="1" x14ac:dyDescent="0.35">
      <c r="A497" s="9" t="str">
        <f>Solieusap!A497</f>
        <v>437</v>
      </c>
      <c r="B497" s="9">
        <f>Solieusap!B497</f>
        <v>4.8259699999999999</v>
      </c>
      <c r="C497" s="9" t="str">
        <f>Solieusap!C497</f>
        <v>DEAD1</v>
      </c>
      <c r="D497" s="9" t="str">
        <f>Solieusap!D497</f>
        <v>LinStatic</v>
      </c>
      <c r="E497" s="6">
        <f>ABS(Solieusap!E497)</f>
        <v>2.161</v>
      </c>
      <c r="F497" s="6">
        <f>ABS(Solieusap!F497)</f>
        <v>0.37340000000000001</v>
      </c>
      <c r="G497" s="6">
        <f>ABS(Solieusap!G497)</f>
        <v>7.1279999999999998E-4</v>
      </c>
      <c r="H497" s="6">
        <f>ABS(Solieusap!H497)</f>
        <v>1.0999999999999999E-2</v>
      </c>
      <c r="I497" s="6">
        <f>ABS(Solieusap!I497)</f>
        <v>8.8400000000000006E-3</v>
      </c>
      <c r="J497" s="6">
        <f>ABS(Solieusap!J497)</f>
        <v>0.12823000000000001</v>
      </c>
      <c r="K497" s="6">
        <f t="shared" si="14"/>
        <v>2.161</v>
      </c>
      <c r="L497" s="6">
        <f t="shared" si="15"/>
        <v>8.8400000000000006E-3</v>
      </c>
    </row>
    <row r="498" spans="1:12" ht="16.5" customHeight="1" x14ac:dyDescent="0.35">
      <c r="A498" s="9" t="str">
        <f>Solieusap!A498</f>
        <v>439</v>
      </c>
      <c r="B498" s="9">
        <f>Solieusap!B498</f>
        <v>0</v>
      </c>
      <c r="C498" s="9" t="str">
        <f>Solieusap!C498</f>
        <v>DEAD1</v>
      </c>
      <c r="D498" s="9" t="str">
        <f>Solieusap!D498</f>
        <v>LinStatic</v>
      </c>
      <c r="E498" s="6">
        <f>ABS(Solieusap!E498)</f>
        <v>2.8452999999999999</v>
      </c>
      <c r="F498" s="6">
        <f>ABS(Solieusap!F498)</f>
        <v>0.24349999999999999</v>
      </c>
      <c r="G498" s="6">
        <f>ABS(Solieusap!G498)</f>
        <v>4.6899999999999997E-2</v>
      </c>
      <c r="H498" s="6">
        <f>ABS(Solieusap!H498)</f>
        <v>6.43E-3</v>
      </c>
      <c r="I498" s="6">
        <f>ABS(Solieusap!I498)</f>
        <v>7.8960000000000002E-2</v>
      </c>
      <c r="J498" s="6">
        <f>ABS(Solieusap!J498)</f>
        <v>3.3400000000000001E-3</v>
      </c>
      <c r="K498" s="6">
        <f t="shared" si="14"/>
        <v>2.8452999999999999</v>
      </c>
      <c r="L498" s="6">
        <f t="shared" si="15"/>
        <v>7.8960000000000002E-2</v>
      </c>
    </row>
    <row r="499" spans="1:12" ht="16.5" customHeight="1" x14ac:dyDescent="0.35">
      <c r="A499" s="9" t="str">
        <f>Solieusap!A499</f>
        <v>439</v>
      </c>
      <c r="B499" s="9">
        <f>Solieusap!B499</f>
        <v>1.89011</v>
      </c>
      <c r="C499" s="9" t="str">
        <f>Solieusap!C499</f>
        <v>DEAD1</v>
      </c>
      <c r="D499" s="9" t="str">
        <f>Solieusap!D499</f>
        <v>LinStatic</v>
      </c>
      <c r="E499" s="6">
        <f>ABS(Solieusap!E499)</f>
        <v>3.0666000000000002</v>
      </c>
      <c r="F499" s="6">
        <f>ABS(Solieusap!F499)</f>
        <v>4.53E-2</v>
      </c>
      <c r="G499" s="6">
        <f>ABS(Solieusap!G499)</f>
        <v>4.6899999999999997E-2</v>
      </c>
      <c r="H499" s="6">
        <f>ABS(Solieusap!H499)</f>
        <v>6.43E-3</v>
      </c>
      <c r="I499" s="6">
        <f>ABS(Solieusap!I499)</f>
        <v>9.6200000000000001E-3</v>
      </c>
      <c r="J499" s="6">
        <f>ABS(Solieusap!J499)</f>
        <v>0.18398</v>
      </c>
      <c r="K499" s="6">
        <f t="shared" si="14"/>
        <v>3.0666000000000002</v>
      </c>
      <c r="L499" s="6">
        <f t="shared" si="15"/>
        <v>9.6200000000000001E-3</v>
      </c>
    </row>
    <row r="500" spans="1:12" ht="16.5" customHeight="1" x14ac:dyDescent="0.35">
      <c r="A500" s="9" t="str">
        <f>Solieusap!A500</f>
        <v>439</v>
      </c>
      <c r="B500" s="9">
        <f>Solieusap!B500</f>
        <v>3.7802099999999998</v>
      </c>
      <c r="C500" s="9" t="str">
        <f>Solieusap!C500</f>
        <v>DEAD1</v>
      </c>
      <c r="D500" s="9" t="str">
        <f>Solieusap!D500</f>
        <v>LinStatic</v>
      </c>
      <c r="E500" s="6">
        <f>ABS(Solieusap!E500)</f>
        <v>3.2879999999999998</v>
      </c>
      <c r="F500" s="6">
        <f>ABS(Solieusap!F500)</f>
        <v>0.33400000000000002</v>
      </c>
      <c r="G500" s="6">
        <f>ABS(Solieusap!G500)</f>
        <v>4.6899999999999997E-2</v>
      </c>
      <c r="H500" s="6">
        <f>ABS(Solieusap!H500)</f>
        <v>6.43E-3</v>
      </c>
      <c r="I500" s="6">
        <f>ABS(Solieusap!I500)</f>
        <v>9.8210000000000006E-2</v>
      </c>
      <c r="J500" s="6">
        <f>ABS(Solieusap!J500)</f>
        <v>0.17446999999999999</v>
      </c>
      <c r="K500" s="6">
        <f t="shared" si="14"/>
        <v>3.2879999999999998</v>
      </c>
      <c r="L500" s="6">
        <f t="shared" si="15"/>
        <v>9.8210000000000006E-2</v>
      </c>
    </row>
    <row r="501" spans="1:12" ht="16.5" customHeight="1" x14ac:dyDescent="0.35">
      <c r="A501" s="9" t="str">
        <f>Solieusap!A501</f>
        <v>440</v>
      </c>
      <c r="B501" s="9">
        <f>Solieusap!B501</f>
        <v>0</v>
      </c>
      <c r="C501" s="9" t="str">
        <f>Solieusap!C501</f>
        <v>DEAD1</v>
      </c>
      <c r="D501" s="9" t="str">
        <f>Solieusap!D501</f>
        <v>LinStatic</v>
      </c>
      <c r="E501" s="6">
        <f>ABS(Solieusap!E501)</f>
        <v>1.9694</v>
      </c>
      <c r="F501" s="6">
        <f>ABS(Solieusap!F501)</f>
        <v>0.28120000000000001</v>
      </c>
      <c r="G501" s="6">
        <f>ABS(Solieusap!G501)</f>
        <v>8.3999999999999995E-3</v>
      </c>
      <c r="H501" s="6">
        <f>ABS(Solieusap!H501)</f>
        <v>8.0700000000000008E-3</v>
      </c>
      <c r="I501" s="6">
        <f>ABS(Solieusap!I501)</f>
        <v>1.4789999999999999E-2</v>
      </c>
      <c r="J501" s="6">
        <f>ABS(Solieusap!J501)</f>
        <v>8.9169999999999999E-2</v>
      </c>
      <c r="K501" s="6">
        <f t="shared" si="14"/>
        <v>1.9694</v>
      </c>
      <c r="L501" s="6">
        <f t="shared" si="15"/>
        <v>1.4789999999999999E-2</v>
      </c>
    </row>
    <row r="502" spans="1:12" ht="16.5" customHeight="1" x14ac:dyDescent="0.35">
      <c r="A502" s="9" t="str">
        <f>Solieusap!A502</f>
        <v>440</v>
      </c>
      <c r="B502" s="9">
        <f>Solieusap!B502</f>
        <v>1.89011</v>
      </c>
      <c r="C502" s="9" t="str">
        <f>Solieusap!C502</f>
        <v>DEAD1</v>
      </c>
      <c r="D502" s="9" t="str">
        <f>Solieusap!D502</f>
        <v>LinStatic</v>
      </c>
      <c r="E502" s="6">
        <f>ABS(Solieusap!E502)</f>
        <v>2.1907999999999999</v>
      </c>
      <c r="F502" s="6">
        <f>ABS(Solieusap!F502)</f>
        <v>7.4999999999999997E-3</v>
      </c>
      <c r="G502" s="6">
        <f>ABS(Solieusap!G502)</f>
        <v>8.3999999999999995E-3</v>
      </c>
      <c r="H502" s="6">
        <f>ABS(Solieusap!H502)</f>
        <v>8.0700000000000008E-3</v>
      </c>
      <c r="I502" s="6">
        <f>ABS(Solieusap!I502)</f>
        <v>1.0499999999999999E-3</v>
      </c>
      <c r="J502" s="6">
        <f>ABS(Solieusap!J502)</f>
        <v>0.16946</v>
      </c>
      <c r="K502" s="6">
        <f t="shared" si="14"/>
        <v>2.1907999999999999</v>
      </c>
      <c r="L502" s="6">
        <f t="shared" si="15"/>
        <v>1.0499999999999999E-3</v>
      </c>
    </row>
    <row r="503" spans="1:12" ht="16.5" customHeight="1" x14ac:dyDescent="0.35">
      <c r="A503" s="9" t="str">
        <f>Solieusap!A503</f>
        <v>440</v>
      </c>
      <c r="B503" s="9">
        <f>Solieusap!B503</f>
        <v>3.7802099999999998</v>
      </c>
      <c r="C503" s="9" t="str">
        <f>Solieusap!C503</f>
        <v>DEAD1</v>
      </c>
      <c r="D503" s="9" t="str">
        <f>Solieusap!D503</f>
        <v>LinStatic</v>
      </c>
      <c r="E503" s="6">
        <f>ABS(Solieusap!E503)</f>
        <v>2.4121000000000001</v>
      </c>
      <c r="F503" s="6">
        <f>ABS(Solieusap!F503)</f>
        <v>0.29630000000000001</v>
      </c>
      <c r="G503" s="6">
        <f>ABS(Solieusap!G503)</f>
        <v>8.3999999999999995E-3</v>
      </c>
      <c r="H503" s="6">
        <f>ABS(Solieusap!H503)</f>
        <v>8.0700000000000008E-3</v>
      </c>
      <c r="I503" s="6">
        <f>ABS(Solieusap!I503)</f>
        <v>1.6889999999999999E-2</v>
      </c>
      <c r="J503" s="6">
        <f>ABS(Solieusap!J503)</f>
        <v>0.11767</v>
      </c>
      <c r="K503" s="6">
        <f t="shared" si="14"/>
        <v>2.4121000000000001</v>
      </c>
      <c r="L503" s="6">
        <f t="shared" si="15"/>
        <v>1.6889999999999999E-2</v>
      </c>
    </row>
    <row r="504" spans="1:12" ht="16.5" customHeight="1" x14ac:dyDescent="0.35">
      <c r="A504" s="9" t="str">
        <f>Solieusap!A504</f>
        <v>442</v>
      </c>
      <c r="B504" s="9">
        <f>Solieusap!B504</f>
        <v>0</v>
      </c>
      <c r="C504" s="9" t="str">
        <f>Solieusap!C504</f>
        <v>DEAD1</v>
      </c>
      <c r="D504" s="9" t="str">
        <f>Solieusap!D504</f>
        <v>LinStatic</v>
      </c>
      <c r="E504" s="6">
        <f>ABS(Solieusap!E504)</f>
        <v>3.2915000000000001</v>
      </c>
      <c r="F504" s="6">
        <f>ABS(Solieusap!F504)</f>
        <v>0.33189999999999997</v>
      </c>
      <c r="G504" s="6">
        <f>ABS(Solieusap!G504)</f>
        <v>3.7900000000000003E-2</v>
      </c>
      <c r="H504" s="6">
        <f>ABS(Solieusap!H504)</f>
        <v>1.2899999999999999E-3</v>
      </c>
      <c r="I504" s="6">
        <f>ABS(Solieusap!I504)</f>
        <v>7.7009999999999995E-2</v>
      </c>
      <c r="J504" s="6">
        <f>ABS(Solieusap!J504)</f>
        <v>0.17086000000000001</v>
      </c>
      <c r="K504" s="6">
        <f t="shared" si="14"/>
        <v>3.2915000000000001</v>
      </c>
      <c r="L504" s="6">
        <f t="shared" si="15"/>
        <v>7.7009999999999995E-2</v>
      </c>
    </row>
    <row r="505" spans="1:12" ht="16.5" customHeight="1" x14ac:dyDescent="0.35">
      <c r="A505" s="9" t="str">
        <f>Solieusap!A505</f>
        <v>442</v>
      </c>
      <c r="B505" s="9">
        <f>Solieusap!B505</f>
        <v>1.89011</v>
      </c>
      <c r="C505" s="9" t="str">
        <f>Solieusap!C505</f>
        <v>DEAD1</v>
      </c>
      <c r="D505" s="9" t="str">
        <f>Solieusap!D505</f>
        <v>LinStatic</v>
      </c>
      <c r="E505" s="6">
        <f>ABS(Solieusap!E505)</f>
        <v>3.0701999999999998</v>
      </c>
      <c r="F505" s="6">
        <f>ABS(Solieusap!F505)</f>
        <v>4.3200000000000002E-2</v>
      </c>
      <c r="G505" s="6">
        <f>ABS(Solieusap!G505)</f>
        <v>3.7900000000000003E-2</v>
      </c>
      <c r="H505" s="6">
        <f>ABS(Solieusap!H505)</f>
        <v>1.2899999999999999E-3</v>
      </c>
      <c r="I505" s="6">
        <f>ABS(Solieusap!I505)</f>
        <v>5.3899999999999998E-3</v>
      </c>
      <c r="J505" s="6">
        <f>ABS(Solieusap!J505)</f>
        <v>0.18360000000000001</v>
      </c>
      <c r="K505" s="6">
        <f t="shared" si="14"/>
        <v>3.0701999999999998</v>
      </c>
      <c r="L505" s="6">
        <f t="shared" si="15"/>
        <v>5.3899999999999998E-3</v>
      </c>
    </row>
    <row r="506" spans="1:12" ht="16.5" customHeight="1" x14ac:dyDescent="0.35">
      <c r="A506" s="9" t="str">
        <f>Solieusap!A506</f>
        <v>442</v>
      </c>
      <c r="B506" s="9">
        <f>Solieusap!B506</f>
        <v>3.7802099999999998</v>
      </c>
      <c r="C506" s="9" t="str">
        <f>Solieusap!C506</f>
        <v>DEAD1</v>
      </c>
      <c r="D506" s="9" t="str">
        <f>Solieusap!D506</f>
        <v>LinStatic</v>
      </c>
      <c r="E506" s="6">
        <f>ABS(Solieusap!E506)</f>
        <v>2.8488000000000002</v>
      </c>
      <c r="F506" s="6">
        <f>ABS(Solieusap!F506)</f>
        <v>0.24560000000000001</v>
      </c>
      <c r="G506" s="6">
        <f>ABS(Solieusap!G506)</f>
        <v>3.7900000000000003E-2</v>
      </c>
      <c r="H506" s="6">
        <f>ABS(Solieusap!H506)</f>
        <v>1.2899999999999999E-3</v>
      </c>
      <c r="I506" s="6">
        <f>ABS(Solieusap!I506)</f>
        <v>6.6239999999999993E-2</v>
      </c>
      <c r="J506" s="6">
        <f>ABS(Solieusap!J506)</f>
        <v>7.7099999999999998E-3</v>
      </c>
      <c r="K506" s="6">
        <f t="shared" si="14"/>
        <v>2.8488000000000002</v>
      </c>
      <c r="L506" s="6">
        <f t="shared" si="15"/>
        <v>6.6239999999999993E-2</v>
      </c>
    </row>
    <row r="507" spans="1:12" ht="16.5" customHeight="1" x14ac:dyDescent="0.35">
      <c r="A507" s="9" t="str">
        <f>Solieusap!A507</f>
        <v>443</v>
      </c>
      <c r="B507" s="9">
        <f>Solieusap!B507</f>
        <v>0</v>
      </c>
      <c r="C507" s="9" t="str">
        <f>Solieusap!C507</f>
        <v>DEAD1</v>
      </c>
      <c r="D507" s="9" t="str">
        <f>Solieusap!D507</f>
        <v>LinStatic</v>
      </c>
      <c r="E507" s="6">
        <f>ABS(Solieusap!E507)</f>
        <v>2.6568999999999998</v>
      </c>
      <c r="F507" s="6">
        <f>ABS(Solieusap!F507)</f>
        <v>0.43759999999999999</v>
      </c>
      <c r="G507" s="6">
        <f>ABS(Solieusap!G507)</f>
        <v>1.7980000000000001E-4</v>
      </c>
      <c r="H507" s="6">
        <f>ABS(Solieusap!H507)</f>
        <v>1.7680000000000001E-2</v>
      </c>
      <c r="I507" s="6">
        <f>ABS(Solieusap!I507)</f>
        <v>1.052E-2</v>
      </c>
      <c r="J507" s="6">
        <f>ABS(Solieusap!J507)</f>
        <v>0.28183000000000002</v>
      </c>
      <c r="K507" s="6">
        <f t="shared" si="14"/>
        <v>2.6568999999999998</v>
      </c>
      <c r="L507" s="6">
        <f t="shared" si="15"/>
        <v>1.052E-2</v>
      </c>
    </row>
    <row r="508" spans="1:12" ht="16.5" customHeight="1" x14ac:dyDescent="0.35">
      <c r="A508" s="9" t="str">
        <f>Solieusap!A508</f>
        <v>443</v>
      </c>
      <c r="B508" s="9">
        <f>Solieusap!B508</f>
        <v>2.4129900000000002</v>
      </c>
      <c r="C508" s="9" t="str">
        <f>Solieusap!C508</f>
        <v>DEAD1</v>
      </c>
      <c r="D508" s="9" t="str">
        <f>Solieusap!D508</f>
        <v>LinStatic</v>
      </c>
      <c r="E508" s="6">
        <f>ABS(Solieusap!E508)</f>
        <v>2.4356</v>
      </c>
      <c r="F508" s="6">
        <f>ABS(Solieusap!F508)</f>
        <v>2.92E-2</v>
      </c>
      <c r="G508" s="6">
        <f>ABS(Solieusap!G508)</f>
        <v>1.7980000000000001E-4</v>
      </c>
      <c r="H508" s="6">
        <f>ABS(Solieusap!H508)</f>
        <v>1.7680000000000001E-2</v>
      </c>
      <c r="I508" s="6">
        <f>ABS(Solieusap!I508)</f>
        <v>1.009E-2</v>
      </c>
      <c r="J508" s="6">
        <f>ABS(Solieusap!J508)</f>
        <v>0.28133000000000002</v>
      </c>
      <c r="K508" s="6">
        <f t="shared" si="14"/>
        <v>2.4356</v>
      </c>
      <c r="L508" s="6">
        <f t="shared" si="15"/>
        <v>1.009E-2</v>
      </c>
    </row>
    <row r="509" spans="1:12" ht="16.5" customHeight="1" x14ac:dyDescent="0.35">
      <c r="A509" s="9" t="str">
        <f>Solieusap!A509</f>
        <v>443</v>
      </c>
      <c r="B509" s="9">
        <f>Solieusap!B509</f>
        <v>4.8259699999999999</v>
      </c>
      <c r="C509" s="9" t="str">
        <f>Solieusap!C509</f>
        <v>DEAD1</v>
      </c>
      <c r="D509" s="9" t="str">
        <f>Solieusap!D509</f>
        <v>LinStatic</v>
      </c>
      <c r="E509" s="6">
        <f>ABS(Solieusap!E509)</f>
        <v>2.2141999999999999</v>
      </c>
      <c r="F509" s="6">
        <f>ABS(Solieusap!F509)</f>
        <v>0.37909999999999999</v>
      </c>
      <c r="G509" s="6">
        <f>ABS(Solieusap!G509)</f>
        <v>1.7980000000000001E-4</v>
      </c>
      <c r="H509" s="6">
        <f>ABS(Solieusap!H509)</f>
        <v>1.7680000000000001E-2</v>
      </c>
      <c r="I509" s="6">
        <f>ABS(Solieusap!I509)</f>
        <v>9.6600000000000002E-3</v>
      </c>
      <c r="J509" s="6">
        <f>ABS(Solieusap!J509)</f>
        <v>0.14086000000000001</v>
      </c>
      <c r="K509" s="6">
        <f t="shared" si="14"/>
        <v>2.2141999999999999</v>
      </c>
      <c r="L509" s="6">
        <f t="shared" si="15"/>
        <v>9.6600000000000002E-3</v>
      </c>
    </row>
    <row r="510" spans="1:12" ht="16.5" customHeight="1" x14ac:dyDescent="0.35">
      <c r="A510" s="9" t="str">
        <f>Solieusap!A510</f>
        <v>447</v>
      </c>
      <c r="B510" s="9">
        <f>Solieusap!B510</f>
        <v>0</v>
      </c>
      <c r="C510" s="9" t="str">
        <f>Solieusap!C510</f>
        <v>DEAD1</v>
      </c>
      <c r="D510" s="9" t="str">
        <f>Solieusap!D510</f>
        <v>LinStatic</v>
      </c>
      <c r="E510" s="6">
        <f>ABS(Solieusap!E510)</f>
        <v>7.2068000000000003</v>
      </c>
      <c r="F510" s="6">
        <f>ABS(Solieusap!F510)</f>
        <v>0.3342</v>
      </c>
      <c r="G510" s="6">
        <f>ABS(Solieusap!G510)</f>
        <v>7.1999999999999995E-2</v>
      </c>
      <c r="H510" s="6">
        <f>ABS(Solieusap!H510)</f>
        <v>6.2179999999999999E-2</v>
      </c>
      <c r="I510" s="6">
        <f>ABS(Solieusap!I510)</f>
        <v>4.0820000000000002E-2</v>
      </c>
      <c r="J510" s="6">
        <f>ABS(Solieusap!J510)</f>
        <v>0.38719999999999999</v>
      </c>
      <c r="K510" s="6">
        <f t="shared" si="14"/>
        <v>7.2068000000000003</v>
      </c>
      <c r="L510" s="6">
        <f t="shared" si="15"/>
        <v>4.0820000000000002E-2</v>
      </c>
    </row>
    <row r="511" spans="1:12" ht="16.5" customHeight="1" x14ac:dyDescent="0.35">
      <c r="A511" s="9" t="str">
        <f>Solieusap!A511</f>
        <v>447</v>
      </c>
      <c r="B511" s="9">
        <f>Solieusap!B511</f>
        <v>1</v>
      </c>
      <c r="C511" s="9" t="str">
        <f>Solieusap!C511</f>
        <v>DEAD1</v>
      </c>
      <c r="D511" s="9" t="str">
        <f>Solieusap!D511</f>
        <v>LinStatic</v>
      </c>
      <c r="E511" s="6">
        <f>ABS(Solieusap!E511)</f>
        <v>7.3167999999999997</v>
      </c>
      <c r="F511" s="6">
        <f>ABS(Solieusap!F511)</f>
        <v>0.3342</v>
      </c>
      <c r="G511" s="6">
        <f>ABS(Solieusap!G511)</f>
        <v>7.1999999999999995E-2</v>
      </c>
      <c r="H511" s="6">
        <f>ABS(Solieusap!H511)</f>
        <v>6.2179999999999999E-2</v>
      </c>
      <c r="I511" s="6">
        <f>ABS(Solieusap!I511)</f>
        <v>3.117E-2</v>
      </c>
      <c r="J511" s="6">
        <f>ABS(Solieusap!J511)</f>
        <v>5.3039999999999997E-2</v>
      </c>
      <c r="K511" s="6">
        <f t="shared" si="14"/>
        <v>7.3167999999999997</v>
      </c>
      <c r="L511" s="6">
        <f t="shared" si="15"/>
        <v>3.117E-2</v>
      </c>
    </row>
    <row r="512" spans="1:12" ht="16.5" customHeight="1" x14ac:dyDescent="0.35">
      <c r="A512" s="9" t="str">
        <f>Solieusap!A512</f>
        <v>447</v>
      </c>
      <c r="B512" s="9">
        <f>Solieusap!B512</f>
        <v>1</v>
      </c>
      <c r="C512" s="9" t="str">
        <f>Solieusap!C512</f>
        <v>DEAD1</v>
      </c>
      <c r="D512" s="9" t="str">
        <f>Solieusap!D512</f>
        <v>LinStatic</v>
      </c>
      <c r="E512" s="6">
        <f>ABS(Solieusap!E512)</f>
        <v>8.3504000000000005</v>
      </c>
      <c r="F512" s="6">
        <f>ABS(Solieusap!F512)</f>
        <v>0.2707</v>
      </c>
      <c r="G512" s="6">
        <f>ABS(Solieusap!G512)</f>
        <v>6.3799999999999996E-2</v>
      </c>
      <c r="H512" s="6">
        <f>ABS(Solieusap!H512)</f>
        <v>1.04E-2</v>
      </c>
      <c r="I512" s="6">
        <f>ABS(Solieusap!I512)</f>
        <v>9.4960000000000003E-2</v>
      </c>
      <c r="J512" s="6">
        <f>ABS(Solieusap!J512)</f>
        <v>0.29737000000000002</v>
      </c>
      <c r="K512" s="6">
        <f t="shared" si="14"/>
        <v>8.3504000000000005</v>
      </c>
      <c r="L512" s="6">
        <f t="shared" si="15"/>
        <v>9.4960000000000003E-2</v>
      </c>
    </row>
    <row r="513" spans="1:12" ht="16.5" customHeight="1" x14ac:dyDescent="0.35">
      <c r="A513" s="9" t="str">
        <f>Solieusap!A513</f>
        <v>447</v>
      </c>
      <c r="B513" s="9">
        <f>Solieusap!B513</f>
        <v>1.65</v>
      </c>
      <c r="C513" s="9" t="str">
        <f>Solieusap!C513</f>
        <v>DEAD1</v>
      </c>
      <c r="D513" s="9" t="str">
        <f>Solieusap!D513</f>
        <v>LinStatic</v>
      </c>
      <c r="E513" s="6">
        <f>ABS(Solieusap!E513)</f>
        <v>8.4219000000000008</v>
      </c>
      <c r="F513" s="6">
        <f>ABS(Solieusap!F513)</f>
        <v>0.2707</v>
      </c>
      <c r="G513" s="6">
        <f>ABS(Solieusap!G513)</f>
        <v>6.3799999999999996E-2</v>
      </c>
      <c r="H513" s="6">
        <f>ABS(Solieusap!H513)</f>
        <v>1.04E-2</v>
      </c>
      <c r="I513" s="6">
        <f>ABS(Solieusap!I513)</f>
        <v>5.3499999999999999E-2</v>
      </c>
      <c r="J513" s="6">
        <f>ABS(Solieusap!J513)</f>
        <v>0.12139999999999999</v>
      </c>
      <c r="K513" s="6">
        <f t="shared" si="14"/>
        <v>8.4219000000000008</v>
      </c>
      <c r="L513" s="6">
        <f t="shared" si="15"/>
        <v>5.3499999999999999E-2</v>
      </c>
    </row>
    <row r="514" spans="1:12" ht="16.5" customHeight="1" x14ac:dyDescent="0.35">
      <c r="A514" s="9" t="str">
        <f>Solieusap!A514</f>
        <v>447</v>
      </c>
      <c r="B514" s="9">
        <f>Solieusap!B514</f>
        <v>3.3</v>
      </c>
      <c r="C514" s="9" t="str">
        <f>Solieusap!C514</f>
        <v>DEAD1</v>
      </c>
      <c r="D514" s="9" t="str">
        <f>Solieusap!D514</f>
        <v>LinStatic</v>
      </c>
      <c r="E514" s="6">
        <f>ABS(Solieusap!E514)</f>
        <v>8.6034000000000006</v>
      </c>
      <c r="F514" s="6">
        <f>ABS(Solieusap!F514)</f>
        <v>0.2707</v>
      </c>
      <c r="G514" s="6">
        <f>ABS(Solieusap!G514)</f>
        <v>6.3799999999999996E-2</v>
      </c>
      <c r="H514" s="6">
        <f>ABS(Solieusap!H514)</f>
        <v>1.04E-2</v>
      </c>
      <c r="I514" s="6">
        <f>ABS(Solieusap!I514)</f>
        <v>5.1729999999999998E-2</v>
      </c>
      <c r="J514" s="6">
        <f>ABS(Solieusap!J514)</f>
        <v>0.32529000000000002</v>
      </c>
      <c r="K514" s="6">
        <f t="shared" si="14"/>
        <v>8.6034000000000006</v>
      </c>
      <c r="L514" s="6">
        <f t="shared" si="15"/>
        <v>5.1729999999999998E-2</v>
      </c>
    </row>
    <row r="515" spans="1:12" ht="16.5" customHeight="1" x14ac:dyDescent="0.35">
      <c r="A515" s="9" t="str">
        <f>Solieusap!A515</f>
        <v>448</v>
      </c>
      <c r="B515" s="9">
        <f>Solieusap!B515</f>
        <v>0</v>
      </c>
      <c r="C515" s="9" t="str">
        <f>Solieusap!C515</f>
        <v>DEAD1</v>
      </c>
      <c r="D515" s="9" t="str">
        <f>Solieusap!D515</f>
        <v>LinStatic</v>
      </c>
      <c r="E515" s="6">
        <f>ABS(Solieusap!E515)</f>
        <v>1.3402000000000001</v>
      </c>
      <c r="F515" s="6">
        <f>ABS(Solieusap!F515)</f>
        <v>1.4800000000000001E-2</v>
      </c>
      <c r="G515" s="6">
        <f>ABS(Solieusap!G515)</f>
        <v>1.0999999999999999E-2</v>
      </c>
      <c r="H515" s="6">
        <f>ABS(Solieusap!H515)</f>
        <v>2.7999999999999998E-4</v>
      </c>
      <c r="I515" s="6">
        <f>ABS(Solieusap!I515)</f>
        <v>7.9100000000000004E-3</v>
      </c>
      <c r="J515" s="6">
        <f>ABS(Solieusap!J515)</f>
        <v>2.947E-2</v>
      </c>
      <c r="K515" s="6">
        <f t="shared" si="14"/>
        <v>1.3402000000000001</v>
      </c>
      <c r="L515" s="6">
        <f t="shared" si="15"/>
        <v>7.9100000000000004E-3</v>
      </c>
    </row>
    <row r="516" spans="1:12" ht="16.5" customHeight="1" x14ac:dyDescent="0.35">
      <c r="A516" s="9" t="str">
        <f>Solieusap!A516</f>
        <v>448</v>
      </c>
      <c r="B516" s="9">
        <f>Solieusap!B516</f>
        <v>0.5</v>
      </c>
      <c r="C516" s="9" t="str">
        <f>Solieusap!C516</f>
        <v>DEAD1</v>
      </c>
      <c r="D516" s="9" t="str">
        <f>Solieusap!D516</f>
        <v>LinStatic</v>
      </c>
      <c r="E516" s="6">
        <f>ABS(Solieusap!E516)</f>
        <v>1.3952</v>
      </c>
      <c r="F516" s="6">
        <f>ABS(Solieusap!F516)</f>
        <v>1.4800000000000001E-2</v>
      </c>
      <c r="G516" s="6">
        <f>ABS(Solieusap!G516)</f>
        <v>1.0999999999999999E-2</v>
      </c>
      <c r="H516" s="6">
        <f>ABS(Solieusap!H516)</f>
        <v>2.7999999999999998E-4</v>
      </c>
      <c r="I516" s="6">
        <f>ABS(Solieusap!I516)</f>
        <v>2.3800000000000002E-3</v>
      </c>
      <c r="J516" s="6">
        <f>ABS(Solieusap!J516)</f>
        <v>2.206E-2</v>
      </c>
      <c r="K516" s="6">
        <f t="shared" si="14"/>
        <v>1.3952</v>
      </c>
      <c r="L516" s="6">
        <f t="shared" si="15"/>
        <v>2.3800000000000002E-3</v>
      </c>
    </row>
    <row r="517" spans="1:12" ht="16.5" customHeight="1" x14ac:dyDescent="0.35">
      <c r="A517" s="9" t="str">
        <f>Solieusap!A517</f>
        <v>448</v>
      </c>
      <c r="B517" s="9">
        <f>Solieusap!B517</f>
        <v>1</v>
      </c>
      <c r="C517" s="9" t="str">
        <f>Solieusap!C517</f>
        <v>DEAD1</v>
      </c>
      <c r="D517" s="9" t="str">
        <f>Solieusap!D517</f>
        <v>LinStatic</v>
      </c>
      <c r="E517" s="6">
        <f>ABS(Solieusap!E517)</f>
        <v>1.4501999999999999</v>
      </c>
      <c r="F517" s="6">
        <f>ABS(Solieusap!F517)</f>
        <v>1.4800000000000001E-2</v>
      </c>
      <c r="G517" s="6">
        <f>ABS(Solieusap!G517)</f>
        <v>1.0999999999999999E-2</v>
      </c>
      <c r="H517" s="6">
        <f>ABS(Solieusap!H517)</f>
        <v>2.7999999999999998E-4</v>
      </c>
      <c r="I517" s="6">
        <f>ABS(Solieusap!I517)</f>
        <v>3.14E-3</v>
      </c>
      <c r="J517" s="6">
        <f>ABS(Solieusap!J517)</f>
        <v>1.4659999999999999E-2</v>
      </c>
      <c r="K517" s="6">
        <f t="shared" ref="K517:K580" si="16">E517</f>
        <v>1.4501999999999999</v>
      </c>
      <c r="L517" s="6">
        <f t="shared" ref="L517:L580" si="17">I517</f>
        <v>3.14E-3</v>
      </c>
    </row>
    <row r="518" spans="1:12" ht="16.5" customHeight="1" x14ac:dyDescent="0.35">
      <c r="A518" s="9" t="str">
        <f>Solieusap!A518</f>
        <v>450</v>
      </c>
      <c r="B518" s="9">
        <f>Solieusap!B518</f>
        <v>0</v>
      </c>
      <c r="C518" s="9" t="str">
        <f>Solieusap!C518</f>
        <v>DEAD1</v>
      </c>
      <c r="D518" s="9" t="str">
        <f>Solieusap!D518</f>
        <v>LinStatic</v>
      </c>
      <c r="E518" s="6">
        <f>ABS(Solieusap!E518)</f>
        <v>1.7041999999999999</v>
      </c>
      <c r="F518" s="6">
        <f>ABS(Solieusap!F518)</f>
        <v>3.5999999999999997E-2</v>
      </c>
      <c r="G518" s="6">
        <f>ABS(Solieusap!G518)</f>
        <v>6.0000000000000001E-3</v>
      </c>
      <c r="H518" s="6">
        <f>ABS(Solieusap!H518)</f>
        <v>1.4300000000000001E-3</v>
      </c>
      <c r="I518" s="6">
        <f>ABS(Solieusap!I518)</f>
        <v>2.0799999999999998E-3</v>
      </c>
      <c r="J518" s="6">
        <f>ABS(Solieusap!J518)</f>
        <v>5.5710000000000003E-2</v>
      </c>
      <c r="K518" s="6">
        <f t="shared" si="16"/>
        <v>1.7041999999999999</v>
      </c>
      <c r="L518" s="6">
        <f t="shared" si="17"/>
        <v>2.0799999999999998E-3</v>
      </c>
    </row>
    <row r="519" spans="1:12" ht="16.5" customHeight="1" x14ac:dyDescent="0.35">
      <c r="A519" s="9" t="str">
        <f>Solieusap!A519</f>
        <v>450</v>
      </c>
      <c r="B519" s="9">
        <f>Solieusap!B519</f>
        <v>0.5</v>
      </c>
      <c r="C519" s="9" t="str">
        <f>Solieusap!C519</f>
        <v>DEAD1</v>
      </c>
      <c r="D519" s="9" t="str">
        <f>Solieusap!D519</f>
        <v>LinStatic</v>
      </c>
      <c r="E519" s="6">
        <f>ABS(Solieusap!E519)</f>
        <v>1.7592000000000001</v>
      </c>
      <c r="F519" s="6">
        <f>ABS(Solieusap!F519)</f>
        <v>3.5999999999999997E-2</v>
      </c>
      <c r="G519" s="6">
        <f>ABS(Solieusap!G519)</f>
        <v>6.0000000000000001E-3</v>
      </c>
      <c r="H519" s="6">
        <f>ABS(Solieusap!H519)</f>
        <v>1.4300000000000001E-3</v>
      </c>
      <c r="I519" s="6">
        <f>ABS(Solieusap!I519)</f>
        <v>9.1E-4</v>
      </c>
      <c r="J519" s="6">
        <f>ABS(Solieusap!J519)</f>
        <v>3.7699999999999997E-2</v>
      </c>
      <c r="K519" s="6">
        <f t="shared" si="16"/>
        <v>1.7592000000000001</v>
      </c>
      <c r="L519" s="6">
        <f t="shared" si="17"/>
        <v>9.1E-4</v>
      </c>
    </row>
    <row r="520" spans="1:12" ht="16.5" customHeight="1" x14ac:dyDescent="0.35">
      <c r="A520" s="9" t="str">
        <f>Solieusap!A520</f>
        <v>450</v>
      </c>
      <c r="B520" s="9">
        <f>Solieusap!B520</f>
        <v>1</v>
      </c>
      <c r="C520" s="9" t="str">
        <f>Solieusap!C520</f>
        <v>DEAD1</v>
      </c>
      <c r="D520" s="9" t="str">
        <f>Solieusap!D520</f>
        <v>LinStatic</v>
      </c>
      <c r="E520" s="6">
        <f>ABS(Solieusap!E520)</f>
        <v>1.8142</v>
      </c>
      <c r="F520" s="6">
        <f>ABS(Solieusap!F520)</f>
        <v>3.5999999999999997E-2</v>
      </c>
      <c r="G520" s="6">
        <f>ABS(Solieusap!G520)</f>
        <v>6.0000000000000001E-3</v>
      </c>
      <c r="H520" s="6">
        <f>ABS(Solieusap!H520)</f>
        <v>1.4300000000000001E-3</v>
      </c>
      <c r="I520" s="6">
        <f>ABS(Solieusap!I520)</f>
        <v>3.9100000000000003E-3</v>
      </c>
      <c r="J520" s="6">
        <f>ABS(Solieusap!J520)</f>
        <v>1.968E-2</v>
      </c>
      <c r="K520" s="6">
        <f t="shared" si="16"/>
        <v>1.8142</v>
      </c>
      <c r="L520" s="6">
        <f t="shared" si="17"/>
        <v>3.9100000000000003E-3</v>
      </c>
    </row>
    <row r="521" spans="1:12" ht="16.5" customHeight="1" x14ac:dyDescent="0.35">
      <c r="A521" s="9" t="str">
        <f>Solieusap!A521</f>
        <v>451</v>
      </c>
      <c r="B521" s="9">
        <f>Solieusap!B521</f>
        <v>0</v>
      </c>
      <c r="C521" s="9" t="str">
        <f>Solieusap!C521</f>
        <v>DEAD1</v>
      </c>
      <c r="D521" s="9" t="str">
        <f>Solieusap!D521</f>
        <v>LinStatic</v>
      </c>
      <c r="E521" s="6">
        <f>ABS(Solieusap!E521)</f>
        <v>2.3668999999999998</v>
      </c>
      <c r="F521" s="6">
        <f>ABS(Solieusap!F521)</f>
        <v>8.0100000000000005E-2</v>
      </c>
      <c r="G521" s="6">
        <f>ABS(Solieusap!G521)</f>
        <v>2.8199999999999999E-2</v>
      </c>
      <c r="H521" s="6">
        <f>ABS(Solieusap!H521)</f>
        <v>6.6800000000000002E-3</v>
      </c>
      <c r="I521" s="6">
        <f>ABS(Solieusap!I521)</f>
        <v>2.0729999999999998E-2</v>
      </c>
      <c r="J521" s="6">
        <f>ABS(Solieusap!J521)</f>
        <v>8.3860000000000004E-2</v>
      </c>
      <c r="K521" s="6">
        <f t="shared" si="16"/>
        <v>2.3668999999999998</v>
      </c>
      <c r="L521" s="6">
        <f t="shared" si="17"/>
        <v>2.0729999999999998E-2</v>
      </c>
    </row>
    <row r="522" spans="1:12" ht="16.5" customHeight="1" x14ac:dyDescent="0.35">
      <c r="A522" s="9" t="str">
        <f>Solieusap!A522</f>
        <v>451</v>
      </c>
      <c r="B522" s="9">
        <f>Solieusap!B522</f>
        <v>1.1499999999999999</v>
      </c>
      <c r="C522" s="9" t="str">
        <f>Solieusap!C522</f>
        <v>DEAD1</v>
      </c>
      <c r="D522" s="9" t="str">
        <f>Solieusap!D522</f>
        <v>LinStatic</v>
      </c>
      <c r="E522" s="6">
        <f>ABS(Solieusap!E522)</f>
        <v>2.4933999999999998</v>
      </c>
      <c r="F522" s="6">
        <f>ABS(Solieusap!F522)</f>
        <v>8.0100000000000005E-2</v>
      </c>
      <c r="G522" s="6">
        <f>ABS(Solieusap!G522)</f>
        <v>2.8199999999999999E-2</v>
      </c>
      <c r="H522" s="6">
        <f>ABS(Solieusap!H522)</f>
        <v>6.6800000000000002E-3</v>
      </c>
      <c r="I522" s="6">
        <f>ABS(Solieusap!I522)</f>
        <v>1.166E-2</v>
      </c>
      <c r="J522" s="6">
        <f>ABS(Solieusap!J522)</f>
        <v>8.2900000000000005E-3</v>
      </c>
      <c r="K522" s="6">
        <f t="shared" si="16"/>
        <v>2.4933999999999998</v>
      </c>
      <c r="L522" s="6">
        <f t="shared" si="17"/>
        <v>1.166E-2</v>
      </c>
    </row>
    <row r="523" spans="1:12" ht="16.5" customHeight="1" x14ac:dyDescent="0.35">
      <c r="A523" s="9" t="str">
        <f>Solieusap!A523</f>
        <v>451</v>
      </c>
      <c r="B523" s="9">
        <f>Solieusap!B523</f>
        <v>2.2999999999999998</v>
      </c>
      <c r="C523" s="9" t="str">
        <f>Solieusap!C523</f>
        <v>DEAD1</v>
      </c>
      <c r="D523" s="9" t="str">
        <f>Solieusap!D523</f>
        <v>LinStatic</v>
      </c>
      <c r="E523" s="6">
        <f>ABS(Solieusap!E523)</f>
        <v>2.6198999999999999</v>
      </c>
      <c r="F523" s="6">
        <f>ABS(Solieusap!F523)</f>
        <v>8.0100000000000005E-2</v>
      </c>
      <c r="G523" s="6">
        <f>ABS(Solieusap!G523)</f>
        <v>2.8199999999999999E-2</v>
      </c>
      <c r="H523" s="6">
        <f>ABS(Solieusap!H523)</f>
        <v>6.6800000000000002E-3</v>
      </c>
      <c r="I523" s="6">
        <f>ABS(Solieusap!I523)</f>
        <v>4.4060000000000002E-2</v>
      </c>
      <c r="J523" s="6">
        <f>ABS(Solieusap!J523)</f>
        <v>0.10045</v>
      </c>
      <c r="K523" s="6">
        <f t="shared" si="16"/>
        <v>2.6198999999999999</v>
      </c>
      <c r="L523" s="6">
        <f t="shared" si="17"/>
        <v>4.4060000000000002E-2</v>
      </c>
    </row>
    <row r="524" spans="1:12" ht="16.5" customHeight="1" x14ac:dyDescent="0.35">
      <c r="A524" s="9" t="str">
        <f>Solieusap!A524</f>
        <v>452</v>
      </c>
      <c r="B524" s="9">
        <f>Solieusap!B524</f>
        <v>0</v>
      </c>
      <c r="C524" s="9" t="str">
        <f>Solieusap!C524</f>
        <v>DEAD1</v>
      </c>
      <c r="D524" s="9" t="str">
        <f>Solieusap!D524</f>
        <v>LinStatic</v>
      </c>
      <c r="E524" s="6">
        <f>ABS(Solieusap!E524)</f>
        <v>2.2433999999999998</v>
      </c>
      <c r="F524" s="6">
        <f>ABS(Solieusap!F524)</f>
        <v>8.2900000000000001E-2</v>
      </c>
      <c r="G524" s="6">
        <f>ABS(Solieusap!G524)</f>
        <v>1.3899999999999999E-2</v>
      </c>
      <c r="H524" s="6">
        <f>ABS(Solieusap!H524)</f>
        <v>1.142E-2</v>
      </c>
      <c r="I524" s="6">
        <f>ABS(Solieusap!I524)</f>
        <v>9.7699999999999992E-3</v>
      </c>
      <c r="J524" s="6">
        <f>ABS(Solieusap!J524)</f>
        <v>8.6199999999999999E-2</v>
      </c>
      <c r="K524" s="6">
        <f t="shared" si="16"/>
        <v>2.2433999999999998</v>
      </c>
      <c r="L524" s="6">
        <f t="shared" si="17"/>
        <v>9.7699999999999992E-3</v>
      </c>
    </row>
    <row r="525" spans="1:12" ht="16.5" customHeight="1" x14ac:dyDescent="0.35">
      <c r="A525" s="9" t="str">
        <f>Solieusap!A525</f>
        <v>452</v>
      </c>
      <c r="B525" s="9">
        <f>Solieusap!B525</f>
        <v>1.1499999999999999</v>
      </c>
      <c r="C525" s="9" t="str">
        <f>Solieusap!C525</f>
        <v>DEAD1</v>
      </c>
      <c r="D525" s="9" t="str">
        <f>Solieusap!D525</f>
        <v>LinStatic</v>
      </c>
      <c r="E525" s="6">
        <f>ABS(Solieusap!E525)</f>
        <v>2.1168999999999998</v>
      </c>
      <c r="F525" s="6">
        <f>ABS(Solieusap!F525)</f>
        <v>8.2900000000000001E-2</v>
      </c>
      <c r="G525" s="6">
        <f>ABS(Solieusap!G525)</f>
        <v>1.3899999999999999E-2</v>
      </c>
      <c r="H525" s="6">
        <f>ABS(Solieusap!H525)</f>
        <v>1.142E-2</v>
      </c>
      <c r="I525" s="6">
        <f>ABS(Solieusap!I525)</f>
        <v>6.1999999999999998E-3</v>
      </c>
      <c r="J525" s="6">
        <f>ABS(Solieusap!J525)</f>
        <v>9.11E-3</v>
      </c>
      <c r="K525" s="6">
        <f t="shared" si="16"/>
        <v>2.1168999999999998</v>
      </c>
      <c r="L525" s="6">
        <f t="shared" si="17"/>
        <v>6.1999999999999998E-3</v>
      </c>
    </row>
    <row r="526" spans="1:12" ht="16.5" customHeight="1" x14ac:dyDescent="0.35">
      <c r="A526" s="9" t="str">
        <f>Solieusap!A526</f>
        <v>452</v>
      </c>
      <c r="B526" s="9">
        <f>Solieusap!B526</f>
        <v>2.2999999999999998</v>
      </c>
      <c r="C526" s="9" t="str">
        <f>Solieusap!C526</f>
        <v>DEAD1</v>
      </c>
      <c r="D526" s="9" t="str">
        <f>Solieusap!D526</f>
        <v>LinStatic</v>
      </c>
      <c r="E526" s="6">
        <f>ABS(Solieusap!E526)</f>
        <v>1.9903999999999999</v>
      </c>
      <c r="F526" s="6">
        <f>ABS(Solieusap!F526)</f>
        <v>8.2900000000000001E-2</v>
      </c>
      <c r="G526" s="6">
        <f>ABS(Solieusap!G526)</f>
        <v>1.3899999999999999E-2</v>
      </c>
      <c r="H526" s="6">
        <f>ABS(Solieusap!H526)</f>
        <v>1.142E-2</v>
      </c>
      <c r="I526" s="6">
        <f>ABS(Solieusap!I526)</f>
        <v>2.2169999999999999E-2</v>
      </c>
      <c r="J526" s="6">
        <f>ABS(Solieusap!J526)</f>
        <v>0.10442</v>
      </c>
      <c r="K526" s="6">
        <f t="shared" si="16"/>
        <v>1.9903999999999999</v>
      </c>
      <c r="L526" s="6">
        <f t="shared" si="17"/>
        <v>2.2169999999999999E-2</v>
      </c>
    </row>
    <row r="527" spans="1:12" ht="16.5" customHeight="1" x14ac:dyDescent="0.35">
      <c r="A527" s="9" t="str">
        <f>Solieusap!A527</f>
        <v>453</v>
      </c>
      <c r="B527" s="9">
        <f>Solieusap!B527</f>
        <v>0</v>
      </c>
      <c r="C527" s="9" t="str">
        <f>Solieusap!C527</f>
        <v>DEAD1</v>
      </c>
      <c r="D527" s="9" t="str">
        <f>Solieusap!D527</f>
        <v>LinStatic</v>
      </c>
      <c r="E527" s="6">
        <f>ABS(Solieusap!E527)</f>
        <v>2.6282000000000001</v>
      </c>
      <c r="F527" s="6">
        <f>ABS(Solieusap!F527)</f>
        <v>1.0500000000000001E-2</v>
      </c>
      <c r="G527" s="6">
        <f>ABS(Solieusap!G527)</f>
        <v>2.76E-2</v>
      </c>
      <c r="H527" s="6">
        <f>ABS(Solieusap!H527)</f>
        <v>4.7699999999999999E-3</v>
      </c>
      <c r="I527" s="6">
        <f>ABS(Solieusap!I527)</f>
        <v>4.3499999999999997E-2</v>
      </c>
      <c r="J527" s="6">
        <f>ABS(Solieusap!J527)</f>
        <v>1.7250000000000001E-2</v>
      </c>
      <c r="K527" s="6">
        <f t="shared" si="16"/>
        <v>2.6282000000000001</v>
      </c>
      <c r="L527" s="6">
        <f t="shared" si="17"/>
        <v>4.3499999999999997E-2</v>
      </c>
    </row>
    <row r="528" spans="1:12" ht="16.5" customHeight="1" x14ac:dyDescent="0.35">
      <c r="A528" s="9" t="str">
        <f>Solieusap!A528</f>
        <v>453</v>
      </c>
      <c r="B528" s="9">
        <f>Solieusap!B528</f>
        <v>1.1499999999999999</v>
      </c>
      <c r="C528" s="9" t="str">
        <f>Solieusap!C528</f>
        <v>DEAD1</v>
      </c>
      <c r="D528" s="9" t="str">
        <f>Solieusap!D528</f>
        <v>LinStatic</v>
      </c>
      <c r="E528" s="6">
        <f>ABS(Solieusap!E528)</f>
        <v>2.5017</v>
      </c>
      <c r="F528" s="6">
        <f>ABS(Solieusap!F528)</f>
        <v>1.0500000000000001E-2</v>
      </c>
      <c r="G528" s="6">
        <f>ABS(Solieusap!G528)</f>
        <v>2.76E-2</v>
      </c>
      <c r="H528" s="6">
        <f>ABS(Solieusap!H528)</f>
        <v>4.7699999999999999E-3</v>
      </c>
      <c r="I528" s="6">
        <f>ABS(Solieusap!I528)</f>
        <v>1.1780000000000001E-2</v>
      </c>
      <c r="J528" s="6">
        <f>ABS(Solieusap!J528)</f>
        <v>5.1799999999999997E-3</v>
      </c>
      <c r="K528" s="6">
        <f t="shared" si="16"/>
        <v>2.5017</v>
      </c>
      <c r="L528" s="6">
        <f t="shared" si="17"/>
        <v>1.1780000000000001E-2</v>
      </c>
    </row>
    <row r="529" spans="1:12" ht="16.5" customHeight="1" x14ac:dyDescent="0.35">
      <c r="A529" s="9" t="str">
        <f>Solieusap!A529</f>
        <v>453</v>
      </c>
      <c r="B529" s="9">
        <f>Solieusap!B529</f>
        <v>2.2999999999999998</v>
      </c>
      <c r="C529" s="9" t="str">
        <f>Solieusap!C529</f>
        <v>DEAD1</v>
      </c>
      <c r="D529" s="9" t="str">
        <f>Solieusap!D529</f>
        <v>LinStatic</v>
      </c>
      <c r="E529" s="6">
        <f>ABS(Solieusap!E529)</f>
        <v>2.3752</v>
      </c>
      <c r="F529" s="6">
        <f>ABS(Solieusap!F529)</f>
        <v>1.0500000000000001E-2</v>
      </c>
      <c r="G529" s="6">
        <f>ABS(Solieusap!G529)</f>
        <v>2.76E-2</v>
      </c>
      <c r="H529" s="6">
        <f>ABS(Solieusap!H529)</f>
        <v>4.7699999999999999E-3</v>
      </c>
      <c r="I529" s="6">
        <f>ABS(Solieusap!I529)</f>
        <v>1.9939999999999999E-2</v>
      </c>
      <c r="J529" s="6">
        <f>ABS(Solieusap!J529)</f>
        <v>6.8900000000000003E-3</v>
      </c>
      <c r="K529" s="6">
        <f t="shared" si="16"/>
        <v>2.3752</v>
      </c>
      <c r="L529" s="6">
        <f t="shared" si="17"/>
        <v>1.9939999999999999E-2</v>
      </c>
    </row>
    <row r="530" spans="1:12" ht="16.5" customHeight="1" x14ac:dyDescent="0.35">
      <c r="A530" s="9" t="str">
        <f>Solieusap!A530</f>
        <v>454</v>
      </c>
      <c r="B530" s="9">
        <f>Solieusap!B530</f>
        <v>0</v>
      </c>
      <c r="C530" s="9" t="str">
        <f>Solieusap!C530</f>
        <v>DEAD1</v>
      </c>
      <c r="D530" s="9" t="str">
        <f>Solieusap!D530</f>
        <v>LinStatic</v>
      </c>
      <c r="E530" s="6">
        <f>ABS(Solieusap!E530)</f>
        <v>1.8211999999999999</v>
      </c>
      <c r="F530" s="6">
        <f>ABS(Solieusap!F530)</f>
        <v>3.27E-2</v>
      </c>
      <c r="G530" s="6">
        <f>ABS(Solieusap!G530)</f>
        <v>6.1000000000000004E-3</v>
      </c>
      <c r="H530" s="6">
        <f>ABS(Solieusap!H530)</f>
        <v>2.65E-3</v>
      </c>
      <c r="I530" s="6">
        <f>ABS(Solieusap!I530)</f>
        <v>3.9500000000000004E-3</v>
      </c>
      <c r="J530" s="6">
        <f>ABS(Solieusap!J530)</f>
        <v>6.1799999999999997E-3</v>
      </c>
      <c r="K530" s="6">
        <f t="shared" si="16"/>
        <v>1.8211999999999999</v>
      </c>
      <c r="L530" s="6">
        <f t="shared" si="17"/>
        <v>3.9500000000000004E-3</v>
      </c>
    </row>
    <row r="531" spans="1:12" ht="16.5" customHeight="1" x14ac:dyDescent="0.35">
      <c r="A531" s="9" t="str">
        <f>Solieusap!A531</f>
        <v>454</v>
      </c>
      <c r="B531" s="9">
        <f>Solieusap!B531</f>
        <v>0.5</v>
      </c>
      <c r="C531" s="9" t="str">
        <f>Solieusap!C531</f>
        <v>DEAD1</v>
      </c>
      <c r="D531" s="9" t="str">
        <f>Solieusap!D531</f>
        <v>LinStatic</v>
      </c>
      <c r="E531" s="6">
        <f>ABS(Solieusap!E531)</f>
        <v>1.7662</v>
      </c>
      <c r="F531" s="6">
        <f>ABS(Solieusap!F531)</f>
        <v>3.27E-2</v>
      </c>
      <c r="G531" s="6">
        <f>ABS(Solieusap!G531)</f>
        <v>6.1000000000000004E-3</v>
      </c>
      <c r="H531" s="6">
        <f>ABS(Solieusap!H531)</f>
        <v>2.65E-3</v>
      </c>
      <c r="I531" s="6">
        <f>ABS(Solieusap!I531)</f>
        <v>8.9999999999999998E-4</v>
      </c>
      <c r="J531" s="6">
        <f>ABS(Solieusap!J531)</f>
        <v>1.0149999999999999E-2</v>
      </c>
      <c r="K531" s="6">
        <f t="shared" si="16"/>
        <v>1.7662</v>
      </c>
      <c r="L531" s="6">
        <f t="shared" si="17"/>
        <v>8.9999999999999998E-4</v>
      </c>
    </row>
    <row r="532" spans="1:12" ht="16.5" customHeight="1" x14ac:dyDescent="0.35">
      <c r="A532" s="9" t="str">
        <f>Solieusap!A532</f>
        <v>454</v>
      </c>
      <c r="B532" s="9">
        <f>Solieusap!B532</f>
        <v>1</v>
      </c>
      <c r="C532" s="9" t="str">
        <f>Solieusap!C532</f>
        <v>DEAD1</v>
      </c>
      <c r="D532" s="9" t="str">
        <f>Solieusap!D532</f>
        <v>LinStatic</v>
      </c>
      <c r="E532" s="6">
        <f>ABS(Solieusap!E532)</f>
        <v>1.7112000000000001</v>
      </c>
      <c r="F532" s="6">
        <f>ABS(Solieusap!F532)</f>
        <v>3.27E-2</v>
      </c>
      <c r="G532" s="6">
        <f>ABS(Solieusap!G532)</f>
        <v>6.1000000000000004E-3</v>
      </c>
      <c r="H532" s="6">
        <f>ABS(Solieusap!H532)</f>
        <v>2.65E-3</v>
      </c>
      <c r="I532" s="6">
        <f>ABS(Solieusap!I532)</f>
        <v>2.16E-3</v>
      </c>
      <c r="J532" s="6">
        <f>ABS(Solieusap!J532)</f>
        <v>2.648E-2</v>
      </c>
      <c r="K532" s="6">
        <f t="shared" si="16"/>
        <v>1.7112000000000001</v>
      </c>
      <c r="L532" s="6">
        <f t="shared" si="17"/>
        <v>2.16E-3</v>
      </c>
    </row>
    <row r="533" spans="1:12" ht="16.5" customHeight="1" x14ac:dyDescent="0.35">
      <c r="A533" s="9" t="str">
        <f>Solieusap!A533</f>
        <v>455</v>
      </c>
      <c r="B533" s="9">
        <f>Solieusap!B533</f>
        <v>0</v>
      </c>
      <c r="C533" s="9" t="str">
        <f>Solieusap!C533</f>
        <v>DEAD1</v>
      </c>
      <c r="D533" s="9" t="str">
        <f>Solieusap!D533</f>
        <v>LinStatic</v>
      </c>
      <c r="E533" s="6">
        <f>ABS(Solieusap!E533)</f>
        <v>2.2284000000000002</v>
      </c>
      <c r="F533" s="6">
        <f>ABS(Solieusap!F533)</f>
        <v>1.1599999999999999E-2</v>
      </c>
      <c r="G533" s="6">
        <f>ABS(Solieusap!G533)</f>
        <v>1.2999999999999999E-2</v>
      </c>
      <c r="H533" s="6">
        <f>ABS(Solieusap!H533)</f>
        <v>8.3000000000000001E-4</v>
      </c>
      <c r="I533" s="6">
        <f>ABS(Solieusap!I533)</f>
        <v>9.0100000000000006E-3</v>
      </c>
      <c r="J533" s="6">
        <f>ABS(Solieusap!J533)</f>
        <v>1.8E-3</v>
      </c>
      <c r="K533" s="6">
        <f t="shared" si="16"/>
        <v>2.2284000000000002</v>
      </c>
      <c r="L533" s="6">
        <f t="shared" si="17"/>
        <v>9.0100000000000006E-3</v>
      </c>
    </row>
    <row r="534" spans="1:12" ht="16.5" customHeight="1" x14ac:dyDescent="0.35">
      <c r="A534" s="9" t="str">
        <f>Solieusap!A534</f>
        <v>455</v>
      </c>
      <c r="B534" s="9">
        <f>Solieusap!B534</f>
        <v>1.1499999999999999</v>
      </c>
      <c r="C534" s="9" t="str">
        <f>Solieusap!C534</f>
        <v>DEAD1</v>
      </c>
      <c r="D534" s="9" t="str">
        <f>Solieusap!D534</f>
        <v>LinStatic</v>
      </c>
      <c r="E534" s="6">
        <f>ABS(Solieusap!E534)</f>
        <v>2.1019000000000001</v>
      </c>
      <c r="F534" s="6">
        <f>ABS(Solieusap!F534)</f>
        <v>1.1599999999999999E-2</v>
      </c>
      <c r="G534" s="6">
        <f>ABS(Solieusap!G534)</f>
        <v>1.2999999999999999E-2</v>
      </c>
      <c r="H534" s="6">
        <f>ABS(Solieusap!H534)</f>
        <v>8.3000000000000001E-4</v>
      </c>
      <c r="I534" s="6">
        <f>ABS(Solieusap!I534)</f>
        <v>5.9300000000000004E-3</v>
      </c>
      <c r="J534" s="6">
        <f>ABS(Solieusap!J534)</f>
        <v>1.157E-2</v>
      </c>
      <c r="K534" s="6">
        <f t="shared" si="16"/>
        <v>2.1019000000000001</v>
      </c>
      <c r="L534" s="6">
        <f t="shared" si="17"/>
        <v>5.9300000000000004E-3</v>
      </c>
    </row>
    <row r="535" spans="1:12" ht="16.5" customHeight="1" x14ac:dyDescent="0.35">
      <c r="A535" s="9" t="str">
        <f>Solieusap!A535</f>
        <v>455</v>
      </c>
      <c r="B535" s="9">
        <f>Solieusap!B535</f>
        <v>2.2999999999999998</v>
      </c>
      <c r="C535" s="9" t="str">
        <f>Solieusap!C535</f>
        <v>DEAD1</v>
      </c>
      <c r="D535" s="9" t="str">
        <f>Solieusap!D535</f>
        <v>LinStatic</v>
      </c>
      <c r="E535" s="6">
        <f>ABS(Solieusap!E535)</f>
        <v>1.9754</v>
      </c>
      <c r="F535" s="6">
        <f>ABS(Solieusap!F535)</f>
        <v>1.1599999999999999E-2</v>
      </c>
      <c r="G535" s="6">
        <f>ABS(Solieusap!G535)</f>
        <v>1.2999999999999999E-2</v>
      </c>
      <c r="H535" s="6">
        <f>ABS(Solieusap!H535)</f>
        <v>8.3000000000000001E-4</v>
      </c>
      <c r="I535" s="6">
        <f>ABS(Solieusap!I535)</f>
        <v>2.087E-2</v>
      </c>
      <c r="J535" s="6">
        <f>ABS(Solieusap!J535)</f>
        <v>2.494E-2</v>
      </c>
      <c r="K535" s="6">
        <f t="shared" si="16"/>
        <v>1.9754</v>
      </c>
      <c r="L535" s="6">
        <f t="shared" si="17"/>
        <v>2.087E-2</v>
      </c>
    </row>
    <row r="536" spans="1:12" ht="16.5" customHeight="1" x14ac:dyDescent="0.35">
      <c r="A536" s="9" t="str">
        <f>Solieusap!A536</f>
        <v>456</v>
      </c>
      <c r="B536" s="9">
        <f>Solieusap!B536</f>
        <v>0</v>
      </c>
      <c r="C536" s="9" t="str">
        <f>Solieusap!C536</f>
        <v>DEAD1</v>
      </c>
      <c r="D536" s="9" t="str">
        <f>Solieusap!D536</f>
        <v>LinStatic</v>
      </c>
      <c r="E536" s="6">
        <f>ABS(Solieusap!E536)</f>
        <v>1.4387000000000001</v>
      </c>
      <c r="F536" s="6">
        <f>ABS(Solieusap!F536)</f>
        <v>1.17E-2</v>
      </c>
      <c r="G536" s="6">
        <f>ABS(Solieusap!G536)</f>
        <v>1.06E-2</v>
      </c>
      <c r="H536" s="6">
        <f>ABS(Solieusap!H536)</f>
        <v>9.7000000000000005E-4</v>
      </c>
      <c r="I536" s="6">
        <f>ABS(Solieusap!I536)</f>
        <v>2.9099999999999998E-3</v>
      </c>
      <c r="J536" s="6">
        <f>ABS(Solieusap!J536)</f>
        <v>1.0710000000000001E-2</v>
      </c>
      <c r="K536" s="6">
        <f t="shared" si="16"/>
        <v>1.4387000000000001</v>
      </c>
      <c r="L536" s="6">
        <f t="shared" si="17"/>
        <v>2.9099999999999998E-3</v>
      </c>
    </row>
    <row r="537" spans="1:12" ht="16.5" customHeight="1" x14ac:dyDescent="0.35">
      <c r="A537" s="9" t="str">
        <f>Solieusap!A537</f>
        <v>456</v>
      </c>
      <c r="B537" s="9">
        <f>Solieusap!B537</f>
        <v>0.5</v>
      </c>
      <c r="C537" s="9" t="str">
        <f>Solieusap!C537</f>
        <v>DEAD1</v>
      </c>
      <c r="D537" s="9" t="str">
        <f>Solieusap!D537</f>
        <v>LinStatic</v>
      </c>
      <c r="E537" s="6">
        <f>ABS(Solieusap!E537)</f>
        <v>1.3836999999999999</v>
      </c>
      <c r="F537" s="6">
        <f>ABS(Solieusap!F537)</f>
        <v>1.17E-2</v>
      </c>
      <c r="G537" s="6">
        <f>ABS(Solieusap!G537)</f>
        <v>1.06E-2</v>
      </c>
      <c r="H537" s="6">
        <f>ABS(Solieusap!H537)</f>
        <v>9.7000000000000005E-4</v>
      </c>
      <c r="I537" s="6">
        <f>ABS(Solieusap!I537)</f>
        <v>2.3600000000000001E-3</v>
      </c>
      <c r="J537" s="6">
        <f>ABS(Solieusap!J537)</f>
        <v>4.8599999999999997E-3</v>
      </c>
      <c r="K537" s="6">
        <f t="shared" si="16"/>
        <v>1.3836999999999999</v>
      </c>
      <c r="L537" s="6">
        <f t="shared" si="17"/>
        <v>2.3600000000000001E-3</v>
      </c>
    </row>
    <row r="538" spans="1:12" ht="16.5" customHeight="1" x14ac:dyDescent="0.35">
      <c r="A538" s="9" t="str">
        <f>Solieusap!A538</f>
        <v>456</v>
      </c>
      <c r="B538" s="9">
        <f>Solieusap!B538</f>
        <v>1</v>
      </c>
      <c r="C538" s="9" t="str">
        <f>Solieusap!C538</f>
        <v>DEAD1</v>
      </c>
      <c r="D538" s="9" t="str">
        <f>Solieusap!D538</f>
        <v>LinStatic</v>
      </c>
      <c r="E538" s="6">
        <f>ABS(Solieusap!E538)</f>
        <v>1.3287</v>
      </c>
      <c r="F538" s="6">
        <f>ABS(Solieusap!F538)</f>
        <v>1.17E-2</v>
      </c>
      <c r="G538" s="6">
        <f>ABS(Solieusap!G538)</f>
        <v>1.06E-2</v>
      </c>
      <c r="H538" s="6">
        <f>ABS(Solieusap!H538)</f>
        <v>9.7000000000000005E-4</v>
      </c>
      <c r="I538" s="6">
        <f>ABS(Solieusap!I538)</f>
        <v>7.6400000000000001E-3</v>
      </c>
      <c r="J538" s="6">
        <f>ABS(Solieusap!J538)</f>
        <v>1E-3</v>
      </c>
      <c r="K538" s="6">
        <f t="shared" si="16"/>
        <v>1.3287</v>
      </c>
      <c r="L538" s="6">
        <f t="shared" si="17"/>
        <v>7.6400000000000001E-3</v>
      </c>
    </row>
    <row r="539" spans="1:12" ht="16.5" customHeight="1" x14ac:dyDescent="0.35">
      <c r="A539" s="9" t="str">
        <f>Solieusap!A539</f>
        <v>457</v>
      </c>
      <c r="B539" s="9">
        <f>Solieusap!B539</f>
        <v>0</v>
      </c>
      <c r="C539" s="9" t="str">
        <f>Solieusap!C539</f>
        <v>DEAD1</v>
      </c>
      <c r="D539" s="9" t="str">
        <f>Solieusap!D539</f>
        <v>LinStatic</v>
      </c>
      <c r="E539" s="6">
        <f>ABS(Solieusap!E539)</f>
        <v>8.3729999999999993</v>
      </c>
      <c r="F539" s="6">
        <f>ABS(Solieusap!F539)</f>
        <v>0.1908</v>
      </c>
      <c r="G539" s="6">
        <f>ABS(Solieusap!G539)</f>
        <v>5.5E-2</v>
      </c>
      <c r="H539" s="6">
        <f>ABS(Solieusap!H539)</f>
        <v>1.7099999999999999E-3</v>
      </c>
      <c r="I539" s="6">
        <f>ABS(Solieusap!I539)</f>
        <v>4.156E-2</v>
      </c>
      <c r="J539" s="6">
        <f>ABS(Solieusap!J539)</f>
        <v>0.22878999999999999</v>
      </c>
      <c r="K539" s="6">
        <f t="shared" si="16"/>
        <v>8.3729999999999993</v>
      </c>
      <c r="L539" s="6">
        <f t="shared" si="17"/>
        <v>4.156E-2</v>
      </c>
    </row>
    <row r="540" spans="1:12" ht="16.5" customHeight="1" x14ac:dyDescent="0.35">
      <c r="A540" s="9" t="str">
        <f>Solieusap!A540</f>
        <v>457</v>
      </c>
      <c r="B540" s="9">
        <f>Solieusap!B540</f>
        <v>1.1499999999999999</v>
      </c>
      <c r="C540" s="9" t="str">
        <f>Solieusap!C540</f>
        <v>DEAD1</v>
      </c>
      <c r="D540" s="9" t="str">
        <f>Solieusap!D540</f>
        <v>LinStatic</v>
      </c>
      <c r="E540" s="6">
        <f>ABS(Solieusap!E540)</f>
        <v>8.2464999999999993</v>
      </c>
      <c r="F540" s="6">
        <f>ABS(Solieusap!F540)</f>
        <v>0.1908</v>
      </c>
      <c r="G540" s="6">
        <f>ABS(Solieusap!G540)</f>
        <v>5.5E-2</v>
      </c>
      <c r="H540" s="6">
        <f>ABS(Solieusap!H540)</f>
        <v>1.7099999999999999E-3</v>
      </c>
      <c r="I540" s="6">
        <f>ABS(Solieusap!I540)</f>
        <v>2.1649999999999999E-2</v>
      </c>
      <c r="J540" s="6">
        <f>ABS(Solieusap!J540)</f>
        <v>9.3500000000000007E-3</v>
      </c>
      <c r="K540" s="6">
        <f t="shared" si="16"/>
        <v>8.2464999999999993</v>
      </c>
      <c r="L540" s="6">
        <f t="shared" si="17"/>
        <v>2.1649999999999999E-2</v>
      </c>
    </row>
    <row r="541" spans="1:12" ht="16.5" customHeight="1" x14ac:dyDescent="0.35">
      <c r="A541" s="9" t="str">
        <f>Solieusap!A541</f>
        <v>457</v>
      </c>
      <c r="B541" s="9">
        <f>Solieusap!B541</f>
        <v>2.2999999999999998</v>
      </c>
      <c r="C541" s="9" t="str">
        <f>Solieusap!C541</f>
        <v>DEAD1</v>
      </c>
      <c r="D541" s="9" t="str">
        <f>Solieusap!D541</f>
        <v>LinStatic</v>
      </c>
      <c r="E541" s="6">
        <f>ABS(Solieusap!E541)</f>
        <v>8.1199999999999992</v>
      </c>
      <c r="F541" s="6">
        <f>ABS(Solieusap!F541)</f>
        <v>0.1908</v>
      </c>
      <c r="G541" s="6">
        <f>ABS(Solieusap!G541)</f>
        <v>5.5E-2</v>
      </c>
      <c r="H541" s="6">
        <f>ABS(Solieusap!H541)</f>
        <v>1.7099999999999999E-3</v>
      </c>
      <c r="I541" s="6">
        <f>ABS(Solieusap!I541)</f>
        <v>8.4849999999999995E-2</v>
      </c>
      <c r="J541" s="6">
        <f>ABS(Solieusap!J541)</f>
        <v>0.21010000000000001</v>
      </c>
      <c r="K541" s="6">
        <f t="shared" si="16"/>
        <v>8.1199999999999992</v>
      </c>
      <c r="L541" s="6">
        <f t="shared" si="17"/>
        <v>8.4849999999999995E-2</v>
      </c>
    </row>
    <row r="542" spans="1:12" ht="16.5" customHeight="1" x14ac:dyDescent="0.35">
      <c r="A542" s="9" t="str">
        <f>Solieusap!A542</f>
        <v>458</v>
      </c>
      <c r="B542" s="9">
        <f>Solieusap!B542</f>
        <v>0</v>
      </c>
      <c r="C542" s="9" t="str">
        <f>Solieusap!C542</f>
        <v>DEAD1</v>
      </c>
      <c r="D542" s="9" t="str">
        <f>Solieusap!D542</f>
        <v>LinStatic</v>
      </c>
      <c r="E542" s="6">
        <f>ABS(Solieusap!E542)</f>
        <v>7.0888999999999998</v>
      </c>
      <c r="F542" s="6">
        <f>ABS(Solieusap!F542)</f>
        <v>0.3075</v>
      </c>
      <c r="G542" s="6">
        <f>ABS(Solieusap!G542)</f>
        <v>7.4200000000000002E-2</v>
      </c>
      <c r="H542" s="6">
        <f>ABS(Solieusap!H542)</f>
        <v>6.055E-2</v>
      </c>
      <c r="I542" s="6">
        <f>ABS(Solieusap!I542)</f>
        <v>3.2219999999999999E-2</v>
      </c>
      <c r="J542" s="6">
        <f>ABS(Solieusap!J542)</f>
        <v>2.4400000000000002E-2</v>
      </c>
      <c r="K542" s="6">
        <f t="shared" si="16"/>
        <v>7.0888999999999998</v>
      </c>
      <c r="L542" s="6">
        <f t="shared" si="17"/>
        <v>3.2219999999999999E-2</v>
      </c>
    </row>
    <row r="543" spans="1:12" ht="16.5" customHeight="1" x14ac:dyDescent="0.35">
      <c r="A543" s="9" t="str">
        <f>Solieusap!A543</f>
        <v>458</v>
      </c>
      <c r="B543" s="9">
        <f>Solieusap!B543</f>
        <v>0.5</v>
      </c>
      <c r="C543" s="9" t="str">
        <f>Solieusap!C543</f>
        <v>DEAD1</v>
      </c>
      <c r="D543" s="9" t="str">
        <f>Solieusap!D543</f>
        <v>LinStatic</v>
      </c>
      <c r="E543" s="6">
        <f>ABS(Solieusap!E543)</f>
        <v>7.0339</v>
      </c>
      <c r="F543" s="6">
        <f>ABS(Solieusap!F543)</f>
        <v>0.3075</v>
      </c>
      <c r="G543" s="6">
        <f>ABS(Solieusap!G543)</f>
        <v>7.4200000000000002E-2</v>
      </c>
      <c r="H543" s="6">
        <f>ABS(Solieusap!H543)</f>
        <v>6.055E-2</v>
      </c>
      <c r="I543" s="6">
        <f>ABS(Solieusap!I543)</f>
        <v>4.8900000000000002E-3</v>
      </c>
      <c r="J543" s="6">
        <f>ABS(Solieusap!J543)</f>
        <v>0.17813999999999999</v>
      </c>
      <c r="K543" s="6">
        <f t="shared" si="16"/>
        <v>7.0339</v>
      </c>
      <c r="L543" s="6">
        <f t="shared" si="17"/>
        <v>4.8900000000000002E-3</v>
      </c>
    </row>
    <row r="544" spans="1:12" ht="16.5" customHeight="1" x14ac:dyDescent="0.35">
      <c r="A544" s="9" t="str">
        <f>Solieusap!A544</f>
        <v>458</v>
      </c>
      <c r="B544" s="9">
        <f>Solieusap!B544</f>
        <v>1</v>
      </c>
      <c r="C544" s="9" t="str">
        <f>Solieusap!C544</f>
        <v>DEAD1</v>
      </c>
      <c r="D544" s="9" t="str">
        <f>Solieusap!D544</f>
        <v>LinStatic</v>
      </c>
      <c r="E544" s="6">
        <f>ABS(Solieusap!E544)</f>
        <v>6.9789000000000003</v>
      </c>
      <c r="F544" s="6">
        <f>ABS(Solieusap!F544)</f>
        <v>0.3075</v>
      </c>
      <c r="G544" s="6">
        <f>ABS(Solieusap!G544)</f>
        <v>7.4200000000000002E-2</v>
      </c>
      <c r="H544" s="6">
        <f>ABS(Solieusap!H544)</f>
        <v>6.055E-2</v>
      </c>
      <c r="I544" s="6">
        <f>ABS(Solieusap!I544)</f>
        <v>4.2000000000000003E-2</v>
      </c>
      <c r="J544" s="6">
        <f>ABS(Solieusap!J544)</f>
        <v>0.33189000000000002</v>
      </c>
      <c r="K544" s="6">
        <f t="shared" si="16"/>
        <v>6.9789000000000003</v>
      </c>
      <c r="L544" s="6">
        <f t="shared" si="17"/>
        <v>4.2000000000000003E-2</v>
      </c>
    </row>
    <row r="545" spans="1:12" ht="16.5" customHeight="1" x14ac:dyDescent="0.35">
      <c r="A545" s="9" t="str">
        <f>Solieusap!A545</f>
        <v>459</v>
      </c>
      <c r="B545" s="9">
        <f>Solieusap!B545</f>
        <v>0</v>
      </c>
      <c r="C545" s="9" t="str">
        <f>Solieusap!C545</f>
        <v>DEAD1</v>
      </c>
      <c r="D545" s="9" t="str">
        <f>Solieusap!D545</f>
        <v>LinStatic</v>
      </c>
      <c r="E545" s="6">
        <f>ABS(Solieusap!E545)</f>
        <v>2.4142000000000001</v>
      </c>
      <c r="F545" s="6">
        <f>ABS(Solieusap!F545)</f>
        <v>0.2969</v>
      </c>
      <c r="G545" s="6">
        <f>ABS(Solieusap!G545)</f>
        <v>5.3450000000000004E-4</v>
      </c>
      <c r="H545" s="6">
        <f>ABS(Solieusap!H545)</f>
        <v>4.4000000000000003E-3</v>
      </c>
      <c r="I545" s="6">
        <f>ABS(Solieusap!I545)</f>
        <v>2.1199999999999999E-3</v>
      </c>
      <c r="J545" s="6">
        <f>ABS(Solieusap!J545)</f>
        <v>0.11831999999999999</v>
      </c>
      <c r="K545" s="6">
        <f t="shared" si="16"/>
        <v>2.4142000000000001</v>
      </c>
      <c r="L545" s="6">
        <f t="shared" si="17"/>
        <v>2.1199999999999999E-3</v>
      </c>
    </row>
    <row r="546" spans="1:12" ht="16.5" customHeight="1" x14ac:dyDescent="0.35">
      <c r="A546" s="9" t="str">
        <f>Solieusap!A546</f>
        <v>459</v>
      </c>
      <c r="B546" s="9">
        <f>Solieusap!B546</f>
        <v>1.89011</v>
      </c>
      <c r="C546" s="9" t="str">
        <f>Solieusap!C546</f>
        <v>DEAD1</v>
      </c>
      <c r="D546" s="9" t="str">
        <f>Solieusap!D546</f>
        <v>LinStatic</v>
      </c>
      <c r="E546" s="6">
        <f>ABS(Solieusap!E546)</f>
        <v>2.1928000000000001</v>
      </c>
      <c r="F546" s="6">
        <f>ABS(Solieusap!F546)</f>
        <v>8.2000000000000007E-3</v>
      </c>
      <c r="G546" s="6">
        <f>ABS(Solieusap!G546)</f>
        <v>5.3450000000000004E-4</v>
      </c>
      <c r="H546" s="6">
        <f>ABS(Solieusap!H546)</f>
        <v>4.4000000000000003E-3</v>
      </c>
      <c r="I546" s="6">
        <f>ABS(Solieusap!I546)</f>
        <v>3.13E-3</v>
      </c>
      <c r="J546" s="6">
        <f>ABS(Solieusap!J546)</f>
        <v>0.17005000000000001</v>
      </c>
      <c r="K546" s="6">
        <f t="shared" si="16"/>
        <v>2.1928000000000001</v>
      </c>
      <c r="L546" s="6">
        <f t="shared" si="17"/>
        <v>3.13E-3</v>
      </c>
    </row>
    <row r="547" spans="1:12" ht="16.5" customHeight="1" x14ac:dyDescent="0.35">
      <c r="A547" s="9" t="str">
        <f>Solieusap!A547</f>
        <v>459</v>
      </c>
      <c r="B547" s="9">
        <f>Solieusap!B547</f>
        <v>3.7802099999999998</v>
      </c>
      <c r="C547" s="9" t="str">
        <f>Solieusap!C547</f>
        <v>DEAD1</v>
      </c>
      <c r="D547" s="9" t="str">
        <f>Solieusap!D547</f>
        <v>LinStatic</v>
      </c>
      <c r="E547" s="6">
        <f>ABS(Solieusap!E547)</f>
        <v>1.9714</v>
      </c>
      <c r="F547" s="6">
        <f>ABS(Solieusap!F547)</f>
        <v>0.28060000000000002</v>
      </c>
      <c r="G547" s="6">
        <f>ABS(Solieusap!G547)</f>
        <v>5.3450000000000004E-4</v>
      </c>
      <c r="H547" s="6">
        <f>ABS(Solieusap!H547)</f>
        <v>4.4000000000000003E-3</v>
      </c>
      <c r="I547" s="6">
        <f>ABS(Solieusap!I547)</f>
        <v>4.1399999999999996E-3</v>
      </c>
      <c r="J547" s="6">
        <f>ABS(Solieusap!J547)</f>
        <v>8.7340000000000001E-2</v>
      </c>
      <c r="K547" s="6">
        <f t="shared" si="16"/>
        <v>1.9714</v>
      </c>
      <c r="L547" s="6">
        <f t="shared" si="17"/>
        <v>4.1399999999999996E-3</v>
      </c>
    </row>
    <row r="548" spans="1:12" ht="16.5" customHeight="1" x14ac:dyDescent="0.35">
      <c r="A548" s="9" t="str">
        <f>Solieusap!A548</f>
        <v>461</v>
      </c>
      <c r="B548" s="9">
        <f>Solieusap!B548</f>
        <v>0</v>
      </c>
      <c r="C548" s="9" t="str">
        <f>Solieusap!C548</f>
        <v>DEAD1</v>
      </c>
      <c r="D548" s="9" t="str">
        <f>Solieusap!D548</f>
        <v>LinStatic</v>
      </c>
      <c r="E548" s="6">
        <f>ABS(Solieusap!E548)</f>
        <v>7.5156000000000001</v>
      </c>
      <c r="F548" s="6">
        <f>ABS(Solieusap!F548)</f>
        <v>0.37519999999999998</v>
      </c>
      <c r="G548" s="6">
        <f>ABS(Solieusap!G548)</f>
        <v>3.6700000000000003E-2</v>
      </c>
      <c r="H548" s="6">
        <f>ABS(Solieusap!H548)</f>
        <v>1.6420000000000001E-2</v>
      </c>
      <c r="I548" s="6">
        <f>ABS(Solieusap!I548)</f>
        <v>6.3869999999999996E-2</v>
      </c>
      <c r="J548" s="6">
        <f>ABS(Solieusap!J548)</f>
        <v>0.11074000000000001</v>
      </c>
      <c r="K548" s="6">
        <f t="shared" si="16"/>
        <v>7.5156000000000001</v>
      </c>
      <c r="L548" s="6">
        <f t="shared" si="17"/>
        <v>6.3869999999999996E-2</v>
      </c>
    </row>
    <row r="549" spans="1:12" ht="16.5" customHeight="1" x14ac:dyDescent="0.35">
      <c r="A549" s="9" t="str">
        <f>Solieusap!A549</f>
        <v>461</v>
      </c>
      <c r="B549" s="9">
        <f>Solieusap!B549</f>
        <v>1.95512</v>
      </c>
      <c r="C549" s="9" t="str">
        <f>Solieusap!C549</f>
        <v>DEAD1</v>
      </c>
      <c r="D549" s="9" t="str">
        <f>Solieusap!D549</f>
        <v>LinStatic</v>
      </c>
      <c r="E549" s="6">
        <f>ABS(Solieusap!E549)</f>
        <v>7.7369000000000003</v>
      </c>
      <c r="F549" s="6">
        <f>ABS(Solieusap!F549)</f>
        <v>7.0900000000000005E-2</v>
      </c>
      <c r="G549" s="6">
        <f>ABS(Solieusap!G549)</f>
        <v>3.6700000000000003E-2</v>
      </c>
      <c r="H549" s="6">
        <f>ABS(Solieusap!H549)</f>
        <v>1.6420000000000001E-2</v>
      </c>
      <c r="I549" s="6">
        <f>ABS(Solieusap!I549)</f>
        <v>7.8399999999999997E-3</v>
      </c>
      <c r="J549" s="6">
        <f>ABS(Solieusap!J549)</f>
        <v>0.32533000000000001</v>
      </c>
      <c r="K549" s="6">
        <f t="shared" si="16"/>
        <v>7.7369000000000003</v>
      </c>
      <c r="L549" s="6">
        <f t="shared" si="17"/>
        <v>7.8399999999999997E-3</v>
      </c>
    </row>
    <row r="550" spans="1:12" ht="16.5" customHeight="1" x14ac:dyDescent="0.35">
      <c r="A550" s="9" t="str">
        <f>Solieusap!A550</f>
        <v>461</v>
      </c>
      <c r="B550" s="9">
        <f>Solieusap!B550</f>
        <v>3.9102399999999999</v>
      </c>
      <c r="C550" s="9" t="str">
        <f>Solieusap!C550</f>
        <v>DEAD1</v>
      </c>
      <c r="D550" s="9" t="str">
        <f>Solieusap!D550</f>
        <v>LinStatic</v>
      </c>
      <c r="E550" s="6">
        <f>ABS(Solieusap!E550)</f>
        <v>7.9583000000000004</v>
      </c>
      <c r="F550" s="6">
        <f>ABS(Solieusap!F550)</f>
        <v>0.23350000000000001</v>
      </c>
      <c r="G550" s="6">
        <f>ABS(Solieusap!G550)</f>
        <v>3.6700000000000003E-2</v>
      </c>
      <c r="H550" s="6">
        <f>ABS(Solieusap!H550)</f>
        <v>1.6420000000000001E-2</v>
      </c>
      <c r="I550" s="6">
        <f>ABS(Solieusap!I550)</f>
        <v>7.954E-2</v>
      </c>
      <c r="J550" s="6">
        <f>ABS(Solieusap!J550)</f>
        <v>0.16632</v>
      </c>
      <c r="K550" s="6">
        <f t="shared" si="16"/>
        <v>7.9583000000000004</v>
      </c>
      <c r="L550" s="6">
        <f t="shared" si="17"/>
        <v>7.954E-2</v>
      </c>
    </row>
    <row r="551" spans="1:12" ht="16.5" customHeight="1" x14ac:dyDescent="0.35">
      <c r="A551" s="9" t="str">
        <f>Solieusap!A551</f>
        <v>462</v>
      </c>
      <c r="B551" s="9">
        <f>Solieusap!B551</f>
        <v>0</v>
      </c>
      <c r="C551" s="9" t="str">
        <f>Solieusap!C551</f>
        <v>DEAD1</v>
      </c>
      <c r="D551" s="9" t="str">
        <f>Solieusap!D551</f>
        <v>LinStatic</v>
      </c>
      <c r="E551" s="6">
        <f>ABS(Solieusap!E551)</f>
        <v>7.8026</v>
      </c>
      <c r="F551" s="6">
        <f>ABS(Solieusap!F551)</f>
        <v>0.19719999999999999</v>
      </c>
      <c r="G551" s="6">
        <f>ABS(Solieusap!G551)</f>
        <v>3.8300000000000001E-2</v>
      </c>
      <c r="H551" s="6">
        <f>ABS(Solieusap!H551)</f>
        <v>8.1570000000000004E-2</v>
      </c>
      <c r="I551" s="6">
        <f>ABS(Solieusap!I551)</f>
        <v>9.554E-2</v>
      </c>
      <c r="J551" s="6">
        <f>ABS(Solieusap!J551)</f>
        <v>0.13188</v>
      </c>
      <c r="K551" s="6">
        <f t="shared" si="16"/>
        <v>7.8026</v>
      </c>
      <c r="L551" s="6">
        <f t="shared" si="17"/>
        <v>9.554E-2</v>
      </c>
    </row>
    <row r="552" spans="1:12" ht="16.5" customHeight="1" x14ac:dyDescent="0.35">
      <c r="A552" s="9" t="str">
        <f>Solieusap!A552</f>
        <v>462</v>
      </c>
      <c r="B552" s="9">
        <f>Solieusap!B552</f>
        <v>1.95512</v>
      </c>
      <c r="C552" s="9" t="str">
        <f>Solieusap!C552</f>
        <v>DEAD1</v>
      </c>
      <c r="D552" s="9" t="str">
        <f>Solieusap!D552</f>
        <v>LinStatic</v>
      </c>
      <c r="E552" s="6">
        <f>ABS(Solieusap!E552)</f>
        <v>8.0239999999999991</v>
      </c>
      <c r="F552" s="6">
        <f>ABS(Solieusap!F552)</f>
        <v>0.1072</v>
      </c>
      <c r="G552" s="6">
        <f>ABS(Solieusap!G552)</f>
        <v>3.8300000000000001E-2</v>
      </c>
      <c r="H552" s="6">
        <f>ABS(Solieusap!H552)</f>
        <v>8.1570000000000004E-2</v>
      </c>
      <c r="I552" s="6">
        <f>ABS(Solieusap!I552)</f>
        <v>2.0670000000000001E-2</v>
      </c>
      <c r="J552" s="6">
        <f>ABS(Solieusap!J552)</f>
        <v>0.21981999999999999</v>
      </c>
      <c r="K552" s="6">
        <f t="shared" si="16"/>
        <v>8.0239999999999991</v>
      </c>
      <c r="L552" s="6">
        <f t="shared" si="17"/>
        <v>2.0670000000000001E-2</v>
      </c>
    </row>
    <row r="553" spans="1:12" ht="16.5" customHeight="1" x14ac:dyDescent="0.35">
      <c r="A553" s="9" t="str">
        <f>Solieusap!A553</f>
        <v>462</v>
      </c>
      <c r="B553" s="9">
        <f>Solieusap!B553</f>
        <v>3.9102399999999999</v>
      </c>
      <c r="C553" s="9" t="str">
        <f>Solieusap!C553</f>
        <v>DEAD1</v>
      </c>
      <c r="D553" s="9" t="str">
        <f>Solieusap!D553</f>
        <v>LinStatic</v>
      </c>
      <c r="E553" s="6">
        <f>ABS(Solieusap!E553)</f>
        <v>8.2453000000000003</v>
      </c>
      <c r="F553" s="6">
        <f>ABS(Solieusap!F553)</f>
        <v>0.41160000000000002</v>
      </c>
      <c r="G553" s="6">
        <f>ABS(Solieusap!G553)</f>
        <v>3.8300000000000001E-2</v>
      </c>
      <c r="H553" s="6">
        <f>ABS(Solieusap!H553)</f>
        <v>8.1570000000000004E-2</v>
      </c>
      <c r="I553" s="6">
        <f>ABS(Solieusap!I553)</f>
        <v>5.4199999999999998E-2</v>
      </c>
      <c r="J553" s="6">
        <f>ABS(Solieusap!J553)</f>
        <v>0.28731000000000001</v>
      </c>
      <c r="K553" s="6">
        <f t="shared" si="16"/>
        <v>8.2453000000000003</v>
      </c>
      <c r="L553" s="6">
        <f t="shared" si="17"/>
        <v>5.4199999999999998E-2</v>
      </c>
    </row>
    <row r="554" spans="1:12" ht="16.5" customHeight="1" x14ac:dyDescent="0.35">
      <c r="A554" s="9" t="str">
        <f>Solieusap!A554</f>
        <v>463</v>
      </c>
      <c r="B554" s="9">
        <f>Solieusap!B554</f>
        <v>0</v>
      </c>
      <c r="C554" s="9" t="str">
        <f>Solieusap!C554</f>
        <v>DEAD1</v>
      </c>
      <c r="D554" s="9" t="str">
        <f>Solieusap!D554</f>
        <v>LinStatic</v>
      </c>
      <c r="E554" s="6">
        <f>ABS(Solieusap!E554)</f>
        <v>11.680199999999999</v>
      </c>
      <c r="F554" s="6">
        <f>ABS(Solieusap!F554)</f>
        <v>0.61570000000000003</v>
      </c>
      <c r="G554" s="6">
        <f>ABS(Solieusap!G554)</f>
        <v>4.7600000000000003E-2</v>
      </c>
      <c r="H554" s="6">
        <f>ABS(Solieusap!H554)</f>
        <v>8.2100000000000003E-3</v>
      </c>
      <c r="I554" s="6">
        <f>ABS(Solieusap!I554)</f>
        <v>6.5559999999999993E-2</v>
      </c>
      <c r="J554" s="6">
        <f>ABS(Solieusap!J554)</f>
        <v>0.49637999999999999</v>
      </c>
      <c r="K554" s="6">
        <f t="shared" si="16"/>
        <v>11.680199999999999</v>
      </c>
      <c r="L554" s="6">
        <f t="shared" si="17"/>
        <v>6.5559999999999993E-2</v>
      </c>
    </row>
    <row r="555" spans="1:12" ht="16.5" customHeight="1" x14ac:dyDescent="0.35">
      <c r="A555" s="9" t="str">
        <f>Solieusap!A555</f>
        <v>463</v>
      </c>
      <c r="B555" s="9">
        <f>Solieusap!B555</f>
        <v>1.95512</v>
      </c>
      <c r="C555" s="9" t="str">
        <f>Solieusap!C555</f>
        <v>DEAD1</v>
      </c>
      <c r="D555" s="9" t="str">
        <f>Solieusap!D555</f>
        <v>LinStatic</v>
      </c>
      <c r="E555" s="6">
        <f>ABS(Solieusap!E555)</f>
        <v>11.4588</v>
      </c>
      <c r="F555" s="6">
        <f>ABS(Solieusap!F555)</f>
        <v>0.31130000000000002</v>
      </c>
      <c r="G555" s="6">
        <f>ABS(Solieusap!G555)</f>
        <v>4.7600000000000003E-2</v>
      </c>
      <c r="H555" s="6">
        <f>ABS(Solieusap!H555)</f>
        <v>8.2100000000000003E-3</v>
      </c>
      <c r="I555" s="6">
        <f>ABS(Solieusap!I555)</f>
        <v>2.7439999999999999E-2</v>
      </c>
      <c r="J555" s="6">
        <f>ABS(Solieusap!J555)</f>
        <v>0.40976000000000001</v>
      </c>
      <c r="K555" s="6">
        <f t="shared" si="16"/>
        <v>11.4588</v>
      </c>
      <c r="L555" s="6">
        <f t="shared" si="17"/>
        <v>2.7439999999999999E-2</v>
      </c>
    </row>
    <row r="556" spans="1:12" ht="16.5" customHeight="1" x14ac:dyDescent="0.35">
      <c r="A556" s="9" t="str">
        <f>Solieusap!A556</f>
        <v>463</v>
      </c>
      <c r="B556" s="9">
        <f>Solieusap!B556</f>
        <v>3.9102399999999999</v>
      </c>
      <c r="C556" s="9" t="str">
        <f>Solieusap!C556</f>
        <v>DEAD1</v>
      </c>
      <c r="D556" s="9" t="str">
        <f>Solieusap!D556</f>
        <v>LinStatic</v>
      </c>
      <c r="E556" s="6">
        <f>ABS(Solieusap!E556)</f>
        <v>11.237399999999999</v>
      </c>
      <c r="F556" s="6">
        <f>ABS(Solieusap!F556)</f>
        <v>6.8999999999999999E-3</v>
      </c>
      <c r="G556" s="6">
        <f>ABS(Solieusap!G556)</f>
        <v>4.7600000000000003E-2</v>
      </c>
      <c r="H556" s="6">
        <f>ABS(Solieusap!H556)</f>
        <v>8.2100000000000003E-3</v>
      </c>
      <c r="I556" s="6">
        <f>ABS(Solieusap!I556)</f>
        <v>0.12044000000000001</v>
      </c>
      <c r="J556" s="6">
        <f>ABS(Solieusap!J556)</f>
        <v>0.72082000000000002</v>
      </c>
      <c r="K556" s="6">
        <f t="shared" si="16"/>
        <v>11.237399999999999</v>
      </c>
      <c r="L556" s="6">
        <f t="shared" si="17"/>
        <v>0.12044000000000001</v>
      </c>
    </row>
    <row r="557" spans="1:12" ht="16.5" customHeight="1" x14ac:dyDescent="0.35">
      <c r="A557" s="9" t="str">
        <f>Solieusap!A557</f>
        <v>464</v>
      </c>
      <c r="B557" s="9">
        <f>Solieusap!B557</f>
        <v>0</v>
      </c>
      <c r="C557" s="9" t="str">
        <f>Solieusap!C557</f>
        <v>DEAD1</v>
      </c>
      <c r="D557" s="9" t="str">
        <f>Solieusap!D557</f>
        <v>LinStatic</v>
      </c>
      <c r="E557" s="6">
        <f>ABS(Solieusap!E557)</f>
        <v>7.0030000000000001</v>
      </c>
      <c r="F557" s="6">
        <f>ABS(Solieusap!F557)</f>
        <v>0.33289999999999997</v>
      </c>
      <c r="G557" s="6">
        <f>ABS(Solieusap!G557)</f>
        <v>1.21E-2</v>
      </c>
      <c r="H557" s="6">
        <f>ABS(Solieusap!H557)</f>
        <v>3.47E-3</v>
      </c>
      <c r="I557" s="6">
        <f>ABS(Solieusap!I557)</f>
        <v>1.159E-2</v>
      </c>
      <c r="J557" s="6">
        <f>ABS(Solieusap!J557)</f>
        <v>9.6990000000000007E-2</v>
      </c>
      <c r="K557" s="6">
        <f t="shared" si="16"/>
        <v>7.0030000000000001</v>
      </c>
      <c r="L557" s="6">
        <f t="shared" si="17"/>
        <v>1.159E-2</v>
      </c>
    </row>
    <row r="558" spans="1:12" ht="16.5" customHeight="1" x14ac:dyDescent="0.35">
      <c r="A558" s="9" t="str">
        <f>Solieusap!A558</f>
        <v>464</v>
      </c>
      <c r="B558" s="9">
        <f>Solieusap!B558</f>
        <v>1.1180300000000001</v>
      </c>
      <c r="C558" s="9" t="str">
        <f>Solieusap!C558</f>
        <v>DEAD1</v>
      </c>
      <c r="D558" s="9" t="str">
        <f>Solieusap!D558</f>
        <v>LinStatic</v>
      </c>
      <c r="E558" s="6">
        <f>ABS(Solieusap!E558)</f>
        <v>6.9067999999999996</v>
      </c>
      <c r="F558" s="6">
        <f>ABS(Solieusap!F558)</f>
        <v>0.1404</v>
      </c>
      <c r="G558" s="6">
        <f>ABS(Solieusap!G558)</f>
        <v>1.21E-2</v>
      </c>
      <c r="H558" s="6">
        <f>ABS(Solieusap!H558)</f>
        <v>3.47E-3</v>
      </c>
      <c r="I558" s="6">
        <f>ABS(Solieusap!I558)</f>
        <v>1.97E-3</v>
      </c>
      <c r="J558" s="6">
        <f>ABS(Solieusap!J558)</f>
        <v>0.36153999999999997</v>
      </c>
      <c r="K558" s="6">
        <f t="shared" si="16"/>
        <v>6.9067999999999996</v>
      </c>
      <c r="L558" s="6">
        <f t="shared" si="17"/>
        <v>1.97E-3</v>
      </c>
    </row>
    <row r="559" spans="1:12" ht="16.5" customHeight="1" x14ac:dyDescent="0.35">
      <c r="A559" s="9" t="str">
        <f>Solieusap!A559</f>
        <v>464</v>
      </c>
      <c r="B559" s="9">
        <f>Solieusap!B559</f>
        <v>2.2360699999999998</v>
      </c>
      <c r="C559" s="9" t="str">
        <f>Solieusap!C559</f>
        <v>DEAD1</v>
      </c>
      <c r="D559" s="9" t="str">
        <f>Solieusap!D559</f>
        <v>LinStatic</v>
      </c>
      <c r="E559" s="6">
        <f>ABS(Solieusap!E559)</f>
        <v>6.8105000000000002</v>
      </c>
      <c r="F559" s="6">
        <f>ABS(Solieusap!F559)</f>
        <v>5.21E-2</v>
      </c>
      <c r="G559" s="6">
        <f>ABS(Solieusap!G559)</f>
        <v>1.21E-2</v>
      </c>
      <c r="H559" s="6">
        <f>ABS(Solieusap!H559)</f>
        <v>3.47E-3</v>
      </c>
      <c r="I559" s="6">
        <f>ABS(Solieusap!I559)</f>
        <v>1.554E-2</v>
      </c>
      <c r="J559" s="6">
        <f>ABS(Solieusap!J559)</f>
        <v>0.41087000000000001</v>
      </c>
      <c r="K559" s="6">
        <f t="shared" si="16"/>
        <v>6.8105000000000002</v>
      </c>
      <c r="L559" s="6">
        <f t="shared" si="17"/>
        <v>1.554E-2</v>
      </c>
    </row>
    <row r="560" spans="1:12" ht="16.5" customHeight="1" x14ac:dyDescent="0.35">
      <c r="A560" s="9" t="str">
        <f>Solieusap!A560</f>
        <v>465</v>
      </c>
      <c r="B560" s="9">
        <f>Solieusap!B560</f>
        <v>0</v>
      </c>
      <c r="C560" s="9" t="str">
        <f>Solieusap!C560</f>
        <v>DEAD1</v>
      </c>
      <c r="D560" s="9" t="str">
        <f>Solieusap!D560</f>
        <v>LinStatic</v>
      </c>
      <c r="E560" s="6">
        <f>ABS(Solieusap!E560)</f>
        <v>8.6911000000000005</v>
      </c>
      <c r="F560" s="6">
        <f>ABS(Solieusap!F560)</f>
        <v>1.24E-2</v>
      </c>
      <c r="G560" s="6">
        <f>ABS(Solieusap!G560)</f>
        <v>4.3299999999999998E-2</v>
      </c>
      <c r="H560" s="6">
        <f>ABS(Solieusap!H560)</f>
        <v>6.8300000000000001E-3</v>
      </c>
      <c r="I560" s="6">
        <f>ABS(Solieusap!I560)</f>
        <v>4.4409999999999998E-2</v>
      </c>
      <c r="J560" s="6">
        <f>ABS(Solieusap!J560)</f>
        <v>0.48404999999999998</v>
      </c>
      <c r="K560" s="6">
        <f t="shared" si="16"/>
        <v>8.6911000000000005</v>
      </c>
      <c r="L560" s="6">
        <f t="shared" si="17"/>
        <v>4.4409999999999998E-2</v>
      </c>
    </row>
    <row r="561" spans="1:12" ht="16.5" customHeight="1" x14ac:dyDescent="0.35">
      <c r="A561" s="9" t="str">
        <f>Solieusap!A561</f>
        <v>465</v>
      </c>
      <c r="B561" s="9">
        <f>Solieusap!B561</f>
        <v>1.1180300000000001</v>
      </c>
      <c r="C561" s="9" t="str">
        <f>Solieusap!C561</f>
        <v>DEAD1</v>
      </c>
      <c r="D561" s="9" t="str">
        <f>Solieusap!D561</f>
        <v>LinStatic</v>
      </c>
      <c r="E561" s="6">
        <f>ABS(Solieusap!E561)</f>
        <v>8.7873000000000001</v>
      </c>
      <c r="F561" s="6">
        <f>ABS(Solieusap!F561)</f>
        <v>0.18010000000000001</v>
      </c>
      <c r="G561" s="6">
        <f>ABS(Solieusap!G561)</f>
        <v>4.3299999999999998E-2</v>
      </c>
      <c r="H561" s="6">
        <f>ABS(Solieusap!H561)</f>
        <v>6.8300000000000001E-3</v>
      </c>
      <c r="I561" s="6">
        <f>ABS(Solieusap!I561)</f>
        <v>4.0499999999999998E-3</v>
      </c>
      <c r="J561" s="6">
        <f>ABS(Solieusap!J561)</f>
        <v>0.39028000000000002</v>
      </c>
      <c r="K561" s="6">
        <f t="shared" si="16"/>
        <v>8.7873000000000001</v>
      </c>
      <c r="L561" s="6">
        <f t="shared" si="17"/>
        <v>4.0499999999999998E-3</v>
      </c>
    </row>
    <row r="562" spans="1:12" ht="16.5" customHeight="1" x14ac:dyDescent="0.35">
      <c r="A562" s="9" t="str">
        <f>Solieusap!A562</f>
        <v>465</v>
      </c>
      <c r="B562" s="9">
        <f>Solieusap!B562</f>
        <v>2.2360699999999998</v>
      </c>
      <c r="C562" s="9" t="str">
        <f>Solieusap!C562</f>
        <v>DEAD1</v>
      </c>
      <c r="D562" s="9" t="str">
        <f>Solieusap!D562</f>
        <v>LinStatic</v>
      </c>
      <c r="E562" s="6">
        <f>ABS(Solieusap!E562)</f>
        <v>8.8835999999999995</v>
      </c>
      <c r="F562" s="6">
        <f>ABS(Solieusap!F562)</f>
        <v>0.37259999999999999</v>
      </c>
      <c r="G562" s="6">
        <f>ABS(Solieusap!G562)</f>
        <v>4.3299999999999998E-2</v>
      </c>
      <c r="H562" s="6">
        <f>ABS(Solieusap!H562)</f>
        <v>6.8300000000000001E-3</v>
      </c>
      <c r="I562" s="6">
        <f>ABS(Solieusap!I562)</f>
        <v>5.2510000000000001E-2</v>
      </c>
      <c r="J562" s="6">
        <f>ABS(Solieusap!J562)</f>
        <v>8.1290000000000001E-2</v>
      </c>
      <c r="K562" s="6">
        <f t="shared" si="16"/>
        <v>8.8835999999999995</v>
      </c>
      <c r="L562" s="6">
        <f t="shared" si="17"/>
        <v>5.2510000000000001E-2</v>
      </c>
    </row>
    <row r="563" spans="1:12" ht="16.5" customHeight="1" x14ac:dyDescent="0.35">
      <c r="A563" s="9" t="str">
        <f>Solieusap!A563</f>
        <v>466</v>
      </c>
      <c r="B563" s="9">
        <f>Solieusap!B563</f>
        <v>0</v>
      </c>
      <c r="C563" s="9" t="str">
        <f>Solieusap!C563</f>
        <v>DEAD1</v>
      </c>
      <c r="D563" s="9" t="str">
        <f>Solieusap!D563</f>
        <v>LinStatic</v>
      </c>
      <c r="E563" s="6">
        <f>ABS(Solieusap!E563)</f>
        <v>9.9062000000000001</v>
      </c>
      <c r="F563" s="6">
        <f>ABS(Solieusap!F563)</f>
        <v>0.18529999999999999</v>
      </c>
      <c r="G563" s="6">
        <f>ABS(Solieusap!G563)</f>
        <v>7.7700000000000005E-2</v>
      </c>
      <c r="H563" s="6">
        <f>ABS(Solieusap!H563)</f>
        <v>1.5970000000000002E-2</v>
      </c>
      <c r="I563" s="6">
        <f>ABS(Solieusap!I563)</f>
        <v>0.15765000000000001</v>
      </c>
      <c r="J563" s="6">
        <f>ABS(Solieusap!J563)</f>
        <v>0.22023999999999999</v>
      </c>
      <c r="K563" s="6">
        <f t="shared" si="16"/>
        <v>9.9062000000000001</v>
      </c>
      <c r="L563" s="6">
        <f t="shared" si="17"/>
        <v>0.15765000000000001</v>
      </c>
    </row>
    <row r="564" spans="1:12" ht="16.5" customHeight="1" x14ac:dyDescent="0.35">
      <c r="A564" s="9" t="str">
        <f>Solieusap!A564</f>
        <v>466</v>
      </c>
      <c r="B564" s="9">
        <f>Solieusap!B564</f>
        <v>1.95512</v>
      </c>
      <c r="C564" s="9" t="str">
        <f>Solieusap!C564</f>
        <v>DEAD1</v>
      </c>
      <c r="D564" s="9" t="str">
        <f>Solieusap!D564</f>
        <v>LinStatic</v>
      </c>
      <c r="E564" s="6">
        <f>ABS(Solieusap!E564)</f>
        <v>10.127599999999999</v>
      </c>
      <c r="F564" s="6">
        <f>ABS(Solieusap!F564)</f>
        <v>0.1191</v>
      </c>
      <c r="G564" s="6">
        <f>ABS(Solieusap!G564)</f>
        <v>7.7700000000000005E-2</v>
      </c>
      <c r="H564" s="6">
        <f>ABS(Solieusap!H564)</f>
        <v>1.5970000000000002E-2</v>
      </c>
      <c r="I564" s="6">
        <f>ABS(Solieusap!I564)</f>
        <v>5.79E-3</v>
      </c>
      <c r="J564" s="6">
        <f>ABS(Solieusap!J564)</f>
        <v>0.28492000000000001</v>
      </c>
      <c r="K564" s="6">
        <f t="shared" si="16"/>
        <v>10.127599999999999</v>
      </c>
      <c r="L564" s="6">
        <f t="shared" si="17"/>
        <v>5.79E-3</v>
      </c>
    </row>
    <row r="565" spans="1:12" ht="16.5" customHeight="1" x14ac:dyDescent="0.35">
      <c r="A565" s="9" t="str">
        <f>Solieusap!A565</f>
        <v>466</v>
      </c>
      <c r="B565" s="9">
        <f>Solieusap!B565</f>
        <v>3.9102399999999999</v>
      </c>
      <c r="C565" s="9" t="str">
        <f>Solieusap!C565</f>
        <v>DEAD1</v>
      </c>
      <c r="D565" s="9" t="str">
        <f>Solieusap!D565</f>
        <v>LinStatic</v>
      </c>
      <c r="E565" s="6">
        <f>ABS(Solieusap!E565)</f>
        <v>10.3489</v>
      </c>
      <c r="F565" s="6">
        <f>ABS(Solieusap!F565)</f>
        <v>0.42349999999999999</v>
      </c>
      <c r="G565" s="6">
        <f>ABS(Solieusap!G565)</f>
        <v>7.7700000000000005E-2</v>
      </c>
      <c r="H565" s="6">
        <f>ABS(Solieusap!H565)</f>
        <v>1.5970000000000002E-2</v>
      </c>
      <c r="I565" s="6">
        <f>ABS(Solieusap!I565)</f>
        <v>0.14606</v>
      </c>
      <c r="J565" s="6">
        <f>ABS(Solieusap!J565)</f>
        <v>0.24546999999999999</v>
      </c>
      <c r="K565" s="6">
        <f t="shared" si="16"/>
        <v>10.3489</v>
      </c>
      <c r="L565" s="6">
        <f t="shared" si="17"/>
        <v>0.14606</v>
      </c>
    </row>
    <row r="566" spans="1:12" ht="16.5" customHeight="1" x14ac:dyDescent="0.35">
      <c r="A566" s="9" t="str">
        <f>Solieusap!A566</f>
        <v>467</v>
      </c>
      <c r="B566" s="9">
        <f>Solieusap!B566</f>
        <v>0</v>
      </c>
      <c r="C566" s="9" t="str">
        <f>Solieusap!C566</f>
        <v>DEAD1</v>
      </c>
      <c r="D566" s="9" t="str">
        <f>Solieusap!D566</f>
        <v>LinStatic</v>
      </c>
      <c r="E566" s="6">
        <f>ABS(Solieusap!E566)</f>
        <v>8.3574000000000002</v>
      </c>
      <c r="F566" s="6">
        <f>ABS(Solieusap!F566)</f>
        <v>0.33450000000000002</v>
      </c>
      <c r="G566" s="6">
        <f>ABS(Solieusap!G566)</f>
        <v>2.81E-2</v>
      </c>
      <c r="H566" s="6">
        <f>ABS(Solieusap!H566)</f>
        <v>1.873E-2</v>
      </c>
      <c r="I566" s="6">
        <f>ABS(Solieusap!I566)</f>
        <v>5.2760000000000001E-2</v>
      </c>
      <c r="J566" s="6">
        <f>ABS(Solieusap!J566)</f>
        <v>7.8520000000000006E-2</v>
      </c>
      <c r="K566" s="6">
        <f t="shared" si="16"/>
        <v>8.3574000000000002</v>
      </c>
      <c r="L566" s="6">
        <f t="shared" si="17"/>
        <v>5.2760000000000001E-2</v>
      </c>
    </row>
    <row r="567" spans="1:12" ht="16.5" customHeight="1" x14ac:dyDescent="0.35">
      <c r="A567" s="9" t="str">
        <f>Solieusap!A567</f>
        <v>467</v>
      </c>
      <c r="B567" s="9">
        <f>Solieusap!B567</f>
        <v>1.95512</v>
      </c>
      <c r="C567" s="9" t="str">
        <f>Solieusap!C567</f>
        <v>DEAD1</v>
      </c>
      <c r="D567" s="9" t="str">
        <f>Solieusap!D567</f>
        <v>LinStatic</v>
      </c>
      <c r="E567" s="6">
        <f>ABS(Solieusap!E567)</f>
        <v>8.1361000000000008</v>
      </c>
      <c r="F567" s="6">
        <f>ABS(Solieusap!F567)</f>
        <v>3.0099999999999998E-2</v>
      </c>
      <c r="G567" s="6">
        <f>ABS(Solieusap!G567)</f>
        <v>2.81E-2</v>
      </c>
      <c r="H567" s="6">
        <f>ABS(Solieusap!H567)</f>
        <v>1.873E-2</v>
      </c>
      <c r="I567" s="6">
        <f>ABS(Solieusap!I567)</f>
        <v>2.1800000000000001E-3</v>
      </c>
      <c r="J567" s="6">
        <f>ABS(Solieusap!J567)</f>
        <v>0.27794000000000002</v>
      </c>
      <c r="K567" s="6">
        <f t="shared" si="16"/>
        <v>8.1361000000000008</v>
      </c>
      <c r="L567" s="6">
        <f t="shared" si="17"/>
        <v>2.1800000000000001E-3</v>
      </c>
    </row>
    <row r="568" spans="1:12" ht="16.5" customHeight="1" x14ac:dyDescent="0.35">
      <c r="A568" s="9" t="str">
        <f>Solieusap!A568</f>
        <v>467</v>
      </c>
      <c r="B568" s="9">
        <f>Solieusap!B568</f>
        <v>3.9102399999999999</v>
      </c>
      <c r="C568" s="9" t="str">
        <f>Solieusap!C568</f>
        <v>DEAD1</v>
      </c>
      <c r="D568" s="9" t="str">
        <f>Solieusap!D568</f>
        <v>LinStatic</v>
      </c>
      <c r="E568" s="6">
        <f>ABS(Solieusap!E568)</f>
        <v>7.9146999999999998</v>
      </c>
      <c r="F568" s="6">
        <f>ABS(Solieusap!F568)</f>
        <v>0.2742</v>
      </c>
      <c r="G568" s="6">
        <f>ABS(Solieusap!G568)</f>
        <v>2.81E-2</v>
      </c>
      <c r="H568" s="6">
        <f>ABS(Solieusap!H568)</f>
        <v>1.873E-2</v>
      </c>
      <c r="I568" s="6">
        <f>ABS(Solieusap!I568)</f>
        <v>5.7119999999999997E-2</v>
      </c>
      <c r="J568" s="6">
        <f>ABS(Solieusap!J568)</f>
        <v>3.9309999999999998E-2</v>
      </c>
      <c r="K568" s="6">
        <f t="shared" si="16"/>
        <v>7.9146999999999998</v>
      </c>
      <c r="L568" s="6">
        <f t="shared" si="17"/>
        <v>5.7119999999999997E-2</v>
      </c>
    </row>
    <row r="569" spans="1:12" ht="16.5" customHeight="1" x14ac:dyDescent="0.35">
      <c r="A569" s="9" t="str">
        <f>Solieusap!A569</f>
        <v>468</v>
      </c>
      <c r="B569" s="9">
        <f>Solieusap!B569</f>
        <v>0</v>
      </c>
      <c r="C569" s="9" t="str">
        <f>Solieusap!C569</f>
        <v>DEAD1</v>
      </c>
      <c r="D569" s="9" t="str">
        <f>Solieusap!D569</f>
        <v>LinStatic</v>
      </c>
      <c r="E569" s="6">
        <f>ABS(Solieusap!E569)</f>
        <v>12.329599999999999</v>
      </c>
      <c r="F569" s="6">
        <f>ABS(Solieusap!F569)</f>
        <v>0.30740000000000001</v>
      </c>
      <c r="G569" s="6">
        <f>ABS(Solieusap!G569)</f>
        <v>4.1799999999999997E-2</v>
      </c>
      <c r="H569" s="6">
        <f>ABS(Solieusap!H569)</f>
        <v>6.1760000000000002E-2</v>
      </c>
      <c r="I569" s="6">
        <f>ABS(Solieusap!I569)</f>
        <v>0.10650999999999999</v>
      </c>
      <c r="J569" s="6">
        <f>ABS(Solieusap!J569)</f>
        <v>0.11723</v>
      </c>
      <c r="K569" s="6">
        <f t="shared" si="16"/>
        <v>12.329599999999999</v>
      </c>
      <c r="L569" s="6">
        <f t="shared" si="17"/>
        <v>0.10650999999999999</v>
      </c>
    </row>
    <row r="570" spans="1:12" ht="16.5" customHeight="1" x14ac:dyDescent="0.35">
      <c r="A570" s="9" t="str">
        <f>Solieusap!A570</f>
        <v>468</v>
      </c>
      <c r="B570" s="9">
        <f>Solieusap!B570</f>
        <v>2.4129900000000002</v>
      </c>
      <c r="C570" s="9" t="str">
        <f>Solieusap!C570</f>
        <v>DEAD1</v>
      </c>
      <c r="D570" s="9" t="str">
        <f>Solieusap!D570</f>
        <v>LinStatic</v>
      </c>
      <c r="E570" s="6">
        <f>ABS(Solieusap!E570)</f>
        <v>12.551</v>
      </c>
      <c r="F570" s="6">
        <f>ABS(Solieusap!F570)</f>
        <v>0.1009</v>
      </c>
      <c r="G570" s="6">
        <f>ABS(Solieusap!G570)</f>
        <v>4.1799999999999997E-2</v>
      </c>
      <c r="H570" s="6">
        <f>ABS(Solieusap!H570)</f>
        <v>6.1760000000000002E-2</v>
      </c>
      <c r="I570" s="6">
        <f>ABS(Solieusap!I570)</f>
        <v>5.77E-3</v>
      </c>
      <c r="J570" s="6">
        <f>ABS(Solieusap!J570)</f>
        <v>0.36631999999999998</v>
      </c>
      <c r="K570" s="6">
        <f t="shared" si="16"/>
        <v>12.551</v>
      </c>
      <c r="L570" s="6">
        <f t="shared" si="17"/>
        <v>5.77E-3</v>
      </c>
    </row>
    <row r="571" spans="1:12" ht="16.5" customHeight="1" x14ac:dyDescent="0.35">
      <c r="A571" s="9" t="str">
        <f>Solieusap!A571</f>
        <v>468</v>
      </c>
      <c r="B571" s="9">
        <f>Solieusap!B571</f>
        <v>4.8259699999999999</v>
      </c>
      <c r="C571" s="9" t="str">
        <f>Solieusap!C571</f>
        <v>DEAD1</v>
      </c>
      <c r="D571" s="9" t="str">
        <f>Solieusap!D571</f>
        <v>LinStatic</v>
      </c>
      <c r="E571" s="6">
        <f>ABS(Solieusap!E571)</f>
        <v>12.7723</v>
      </c>
      <c r="F571" s="6">
        <f>ABS(Solieusap!F571)</f>
        <v>0.50929999999999997</v>
      </c>
      <c r="G571" s="6">
        <f>ABS(Solieusap!G571)</f>
        <v>4.1799999999999997E-2</v>
      </c>
      <c r="H571" s="6">
        <f>ABS(Solieusap!H571)</f>
        <v>6.1760000000000002E-2</v>
      </c>
      <c r="I571" s="6">
        <f>ABS(Solieusap!I571)</f>
        <v>9.4979999999999995E-2</v>
      </c>
      <c r="J571" s="6">
        <f>ABS(Solieusap!J571)</f>
        <v>0.36993999999999999</v>
      </c>
      <c r="K571" s="6">
        <f t="shared" si="16"/>
        <v>12.7723</v>
      </c>
      <c r="L571" s="6">
        <f t="shared" si="17"/>
        <v>9.4979999999999995E-2</v>
      </c>
    </row>
    <row r="572" spans="1:12" ht="16.5" customHeight="1" x14ac:dyDescent="0.35">
      <c r="A572" s="9" t="str">
        <f>Solieusap!A572</f>
        <v>469</v>
      </c>
      <c r="B572" s="9">
        <f>Solieusap!B572</f>
        <v>0</v>
      </c>
      <c r="C572" s="9" t="str">
        <f>Solieusap!C572</f>
        <v>DEAD1</v>
      </c>
      <c r="D572" s="9" t="str">
        <f>Solieusap!D572</f>
        <v>LinStatic</v>
      </c>
      <c r="E572" s="6">
        <f>ABS(Solieusap!E572)</f>
        <v>14.3413</v>
      </c>
      <c r="F572" s="6">
        <f>ABS(Solieusap!F572)</f>
        <v>0.41220000000000001</v>
      </c>
      <c r="G572" s="6">
        <f>ABS(Solieusap!G572)</f>
        <v>5.3E-3</v>
      </c>
      <c r="H572" s="6">
        <f>ABS(Solieusap!H572)</f>
        <v>3.1099999999999999E-2</v>
      </c>
      <c r="I572" s="6">
        <f>ABS(Solieusap!I572)</f>
        <v>3.6589999999999998E-2</v>
      </c>
      <c r="J572" s="6">
        <f>ABS(Solieusap!J572)</f>
        <v>0.21618999999999999</v>
      </c>
      <c r="K572" s="6">
        <f t="shared" si="16"/>
        <v>14.3413</v>
      </c>
      <c r="L572" s="6">
        <f t="shared" si="17"/>
        <v>3.6589999999999998E-2</v>
      </c>
    </row>
    <row r="573" spans="1:12" ht="16.5" customHeight="1" x14ac:dyDescent="0.35">
      <c r="A573" s="9" t="str">
        <f>Solieusap!A573</f>
        <v>469</v>
      </c>
      <c r="B573" s="9">
        <f>Solieusap!B573</f>
        <v>2.4129900000000002</v>
      </c>
      <c r="C573" s="9" t="str">
        <f>Solieusap!C573</f>
        <v>DEAD1</v>
      </c>
      <c r="D573" s="9" t="str">
        <f>Solieusap!D573</f>
        <v>LinStatic</v>
      </c>
      <c r="E573" s="6">
        <f>ABS(Solieusap!E573)</f>
        <v>14.5627</v>
      </c>
      <c r="F573" s="6">
        <f>ABS(Solieusap!F573)</f>
        <v>3.8E-3</v>
      </c>
      <c r="G573" s="6">
        <f>ABS(Solieusap!G573)</f>
        <v>5.3E-3</v>
      </c>
      <c r="H573" s="6">
        <f>ABS(Solieusap!H573)</f>
        <v>3.1099999999999999E-2</v>
      </c>
      <c r="I573" s="6">
        <f>ABS(Solieusap!I573)</f>
        <v>2.3910000000000001E-2</v>
      </c>
      <c r="J573" s="6">
        <f>ABS(Solieusap!J573)</f>
        <v>0.28571000000000002</v>
      </c>
      <c r="K573" s="6">
        <f t="shared" si="16"/>
        <v>14.5627</v>
      </c>
      <c r="L573" s="6">
        <f t="shared" si="17"/>
        <v>2.3910000000000001E-2</v>
      </c>
    </row>
    <row r="574" spans="1:12" ht="16.5" customHeight="1" x14ac:dyDescent="0.35">
      <c r="A574" s="9" t="str">
        <f>Solieusap!A574</f>
        <v>469</v>
      </c>
      <c r="B574" s="9">
        <f>Solieusap!B574</f>
        <v>4.8259699999999999</v>
      </c>
      <c r="C574" s="9" t="str">
        <f>Solieusap!C574</f>
        <v>DEAD1</v>
      </c>
      <c r="D574" s="9" t="str">
        <f>Solieusap!D574</f>
        <v>LinStatic</v>
      </c>
      <c r="E574" s="6">
        <f>ABS(Solieusap!E574)</f>
        <v>14.784000000000001</v>
      </c>
      <c r="F574" s="6">
        <f>ABS(Solieusap!F574)</f>
        <v>0.40450000000000003</v>
      </c>
      <c r="G574" s="6">
        <f>ABS(Solieusap!G574)</f>
        <v>5.3E-3</v>
      </c>
      <c r="H574" s="6">
        <f>ABS(Solieusap!H574)</f>
        <v>3.1099999999999999E-2</v>
      </c>
      <c r="I574" s="6">
        <f>ABS(Solieusap!I574)</f>
        <v>1.124E-2</v>
      </c>
      <c r="J574" s="6">
        <f>ABS(Solieusap!J574)</f>
        <v>0.19774</v>
      </c>
      <c r="K574" s="6">
        <f t="shared" si="16"/>
        <v>14.784000000000001</v>
      </c>
      <c r="L574" s="6">
        <f t="shared" si="17"/>
        <v>1.124E-2</v>
      </c>
    </row>
    <row r="575" spans="1:12" ht="16.5" customHeight="1" x14ac:dyDescent="0.35">
      <c r="A575" s="9" t="str">
        <f>Solieusap!A575</f>
        <v>470</v>
      </c>
      <c r="B575" s="9">
        <f>Solieusap!B575</f>
        <v>0</v>
      </c>
      <c r="C575" s="9" t="str">
        <f>Solieusap!C575</f>
        <v>DEAD1</v>
      </c>
      <c r="D575" s="9" t="str">
        <f>Solieusap!D575</f>
        <v>LinStatic</v>
      </c>
      <c r="E575" s="6">
        <f>ABS(Solieusap!E575)</f>
        <v>15.6646</v>
      </c>
      <c r="F575" s="6">
        <f>ABS(Solieusap!F575)</f>
        <v>0.39200000000000002</v>
      </c>
      <c r="G575" s="6">
        <f>ABS(Solieusap!G575)</f>
        <v>6.6E-3</v>
      </c>
      <c r="H575" s="6">
        <f>ABS(Solieusap!H575)</f>
        <v>3.2000000000000001E-2</v>
      </c>
      <c r="I575" s="6">
        <f>ABS(Solieusap!I575)</f>
        <v>1.3469999999999999E-2</v>
      </c>
      <c r="J575" s="6">
        <f>ABS(Solieusap!J575)</f>
        <v>0.18715999999999999</v>
      </c>
      <c r="K575" s="6">
        <f t="shared" si="16"/>
        <v>15.6646</v>
      </c>
      <c r="L575" s="6">
        <f t="shared" si="17"/>
        <v>1.3469999999999999E-2</v>
      </c>
    </row>
    <row r="576" spans="1:12" ht="16.5" customHeight="1" x14ac:dyDescent="0.35">
      <c r="A576" s="9" t="str">
        <f>Solieusap!A576</f>
        <v>470</v>
      </c>
      <c r="B576" s="9">
        <f>Solieusap!B576</f>
        <v>2.4129900000000002</v>
      </c>
      <c r="C576" s="9" t="str">
        <f>Solieusap!C576</f>
        <v>DEAD1</v>
      </c>
      <c r="D576" s="9" t="str">
        <f>Solieusap!D576</f>
        <v>LinStatic</v>
      </c>
      <c r="E576" s="6">
        <f>ABS(Solieusap!E576)</f>
        <v>15.443199999999999</v>
      </c>
      <c r="F576" s="6">
        <f>ABS(Solieusap!F576)</f>
        <v>1.6400000000000001E-2</v>
      </c>
      <c r="G576" s="6">
        <f>ABS(Solieusap!G576)</f>
        <v>6.6E-3</v>
      </c>
      <c r="H576" s="6">
        <f>ABS(Solieusap!H576)</f>
        <v>3.2000000000000001E-2</v>
      </c>
      <c r="I576" s="6">
        <f>ABS(Solieusap!I576)</f>
        <v>2.9420000000000002E-2</v>
      </c>
      <c r="J576" s="6">
        <f>ABS(Solieusap!J576)</f>
        <v>0.26606000000000002</v>
      </c>
      <c r="K576" s="6">
        <f t="shared" si="16"/>
        <v>15.443199999999999</v>
      </c>
      <c r="L576" s="6">
        <f t="shared" si="17"/>
        <v>2.9420000000000002E-2</v>
      </c>
    </row>
    <row r="577" spans="1:12" ht="16.5" customHeight="1" x14ac:dyDescent="0.35">
      <c r="A577" s="9" t="str">
        <f>Solieusap!A577</f>
        <v>470</v>
      </c>
      <c r="B577" s="9">
        <f>Solieusap!B577</f>
        <v>4.8259699999999999</v>
      </c>
      <c r="C577" s="9" t="str">
        <f>Solieusap!C577</f>
        <v>DEAD1</v>
      </c>
      <c r="D577" s="9" t="str">
        <f>Solieusap!D577</f>
        <v>LinStatic</v>
      </c>
      <c r="E577" s="6">
        <f>ABS(Solieusap!E577)</f>
        <v>15.2218</v>
      </c>
      <c r="F577" s="6">
        <f>ABS(Solieusap!F577)</f>
        <v>0.42470000000000002</v>
      </c>
      <c r="G577" s="6">
        <f>ABS(Solieusap!G577)</f>
        <v>6.6E-3</v>
      </c>
      <c r="H577" s="6">
        <f>ABS(Solieusap!H577)</f>
        <v>3.2000000000000001E-2</v>
      </c>
      <c r="I577" s="6">
        <f>ABS(Solieusap!I577)</f>
        <v>4.5359999999999998E-2</v>
      </c>
      <c r="J577" s="6">
        <f>ABS(Solieusap!J577)</f>
        <v>0.26606999999999997</v>
      </c>
      <c r="K577" s="6">
        <f t="shared" si="16"/>
        <v>15.2218</v>
      </c>
      <c r="L577" s="6">
        <f t="shared" si="17"/>
        <v>4.5359999999999998E-2</v>
      </c>
    </row>
    <row r="578" spans="1:12" ht="16.5" customHeight="1" x14ac:dyDescent="0.35">
      <c r="A578" s="9" t="str">
        <f>Solieusap!A578</f>
        <v>487</v>
      </c>
      <c r="B578" s="9">
        <f>Solieusap!B578</f>
        <v>0</v>
      </c>
      <c r="C578" s="9" t="str">
        <f>Solieusap!C578</f>
        <v>DEAD1</v>
      </c>
      <c r="D578" s="9" t="str">
        <f>Solieusap!D578</f>
        <v>LinStatic</v>
      </c>
      <c r="E578" s="6">
        <f>ABS(Solieusap!E578)</f>
        <v>3.6722999999999999</v>
      </c>
      <c r="F578" s="6">
        <f>ABS(Solieusap!F578)</f>
        <v>0.13089999999999999</v>
      </c>
      <c r="G578" s="6">
        <f>ABS(Solieusap!G578)</f>
        <v>9.2100000000000001E-2</v>
      </c>
      <c r="H578" s="6">
        <f>ABS(Solieusap!H578)</f>
        <v>4.4880000000000001E-6</v>
      </c>
      <c r="I578" s="6">
        <f>ABS(Solieusap!I578)</f>
        <v>0.17507</v>
      </c>
      <c r="J578" s="6">
        <f>ABS(Solieusap!J578)</f>
        <v>6.3140000000000002E-2</v>
      </c>
      <c r="K578" s="6">
        <f t="shared" si="16"/>
        <v>3.6722999999999999</v>
      </c>
      <c r="L578" s="6">
        <f t="shared" si="17"/>
        <v>0.17507</v>
      </c>
    </row>
    <row r="579" spans="1:12" ht="16.5" customHeight="1" x14ac:dyDescent="0.35">
      <c r="A579" s="9" t="str">
        <f>Solieusap!A579</f>
        <v>487</v>
      </c>
      <c r="B579" s="9">
        <f>Solieusap!B579</f>
        <v>0.75</v>
      </c>
      <c r="C579" s="9" t="str">
        <f>Solieusap!C579</f>
        <v>DEAD1</v>
      </c>
      <c r="D579" s="9" t="str">
        <f>Solieusap!D579</f>
        <v>LinStatic</v>
      </c>
      <c r="E579" s="6">
        <f>ABS(Solieusap!E579)</f>
        <v>3.5897999999999999</v>
      </c>
      <c r="F579" s="6">
        <f>ABS(Solieusap!F579)</f>
        <v>0.13089999999999999</v>
      </c>
      <c r="G579" s="6">
        <f>ABS(Solieusap!G579)</f>
        <v>9.2100000000000001E-2</v>
      </c>
      <c r="H579" s="6">
        <f>ABS(Solieusap!H579)</f>
        <v>4.4880000000000001E-6</v>
      </c>
      <c r="I579" s="6">
        <f>ABS(Solieusap!I579)</f>
        <v>0.106</v>
      </c>
      <c r="J579" s="6">
        <f>ABS(Solieusap!J579)</f>
        <v>3.5000000000000003E-2</v>
      </c>
      <c r="K579" s="6">
        <f t="shared" si="16"/>
        <v>3.5897999999999999</v>
      </c>
      <c r="L579" s="6">
        <f t="shared" si="17"/>
        <v>0.106</v>
      </c>
    </row>
    <row r="580" spans="1:12" ht="16.5" customHeight="1" x14ac:dyDescent="0.35">
      <c r="A580" s="9" t="str">
        <f>Solieusap!A580</f>
        <v>487</v>
      </c>
      <c r="B580" s="9">
        <f>Solieusap!B580</f>
        <v>1.5</v>
      </c>
      <c r="C580" s="9" t="str">
        <f>Solieusap!C580</f>
        <v>DEAD1</v>
      </c>
      <c r="D580" s="9" t="str">
        <f>Solieusap!D580</f>
        <v>LinStatic</v>
      </c>
      <c r="E580" s="6">
        <f>ABS(Solieusap!E580)</f>
        <v>3.5072999999999999</v>
      </c>
      <c r="F580" s="6">
        <f>ABS(Solieusap!F580)</f>
        <v>0.13089999999999999</v>
      </c>
      <c r="G580" s="6">
        <f>ABS(Solieusap!G580)</f>
        <v>9.2100000000000001E-2</v>
      </c>
      <c r="H580" s="6">
        <f>ABS(Solieusap!H580)</f>
        <v>4.4880000000000001E-6</v>
      </c>
      <c r="I580" s="6">
        <f>ABS(Solieusap!I580)</f>
        <v>3.6920000000000001E-2</v>
      </c>
      <c r="J580" s="6">
        <f>ABS(Solieusap!J580)</f>
        <v>0.13314000000000001</v>
      </c>
      <c r="K580" s="6">
        <f t="shared" si="16"/>
        <v>3.5072999999999999</v>
      </c>
      <c r="L580" s="6">
        <f t="shared" si="17"/>
        <v>3.6920000000000001E-2</v>
      </c>
    </row>
    <row r="581" spans="1:12" ht="16.5" customHeight="1" x14ac:dyDescent="0.35">
      <c r="A581" s="9" t="str">
        <f>Solieusap!A581</f>
        <v>488</v>
      </c>
      <c r="B581" s="9">
        <f>Solieusap!B581</f>
        <v>0</v>
      </c>
      <c r="C581" s="9" t="str">
        <f>Solieusap!C581</f>
        <v>DEAD1</v>
      </c>
      <c r="D581" s="9" t="str">
        <f>Solieusap!D581</f>
        <v>LinStatic</v>
      </c>
      <c r="E581" s="6">
        <f>ABS(Solieusap!E581)</f>
        <v>3.1225999999999998</v>
      </c>
      <c r="F581" s="6">
        <f>ABS(Solieusap!F581)</f>
        <v>2.46E-2</v>
      </c>
      <c r="G581" s="6">
        <f>ABS(Solieusap!G581)</f>
        <v>9.2100000000000001E-2</v>
      </c>
      <c r="H581" s="6">
        <f>ABS(Solieusap!H581)</f>
        <v>3.4249999999999998E-6</v>
      </c>
      <c r="I581" s="6">
        <f>ABS(Solieusap!I581)</f>
        <v>3.6970000000000003E-2</v>
      </c>
      <c r="J581" s="6">
        <f>ABS(Solieusap!J581)</f>
        <v>1.7520000000000001E-2</v>
      </c>
      <c r="K581" s="6">
        <f t="shared" ref="K581:K644" si="18">E581</f>
        <v>3.1225999999999998</v>
      </c>
      <c r="L581" s="6">
        <f t="shared" ref="L581:L644" si="19">I581</f>
        <v>3.6970000000000003E-2</v>
      </c>
    </row>
    <row r="582" spans="1:12" ht="16.5" customHeight="1" x14ac:dyDescent="0.35">
      <c r="A582" s="9" t="str">
        <f>Solieusap!A582</f>
        <v>488</v>
      </c>
      <c r="B582" s="9">
        <f>Solieusap!B582</f>
        <v>2.4</v>
      </c>
      <c r="C582" s="9" t="str">
        <f>Solieusap!C582</f>
        <v>DEAD1</v>
      </c>
      <c r="D582" s="9" t="str">
        <f>Solieusap!D582</f>
        <v>LinStatic</v>
      </c>
      <c r="E582" s="6">
        <f>ABS(Solieusap!E582)</f>
        <v>2.8586</v>
      </c>
      <c r="F582" s="6">
        <f>ABS(Solieusap!F582)</f>
        <v>2.46E-2</v>
      </c>
      <c r="G582" s="6">
        <f>ABS(Solieusap!G582)</f>
        <v>9.2100000000000001E-2</v>
      </c>
      <c r="H582" s="6">
        <f>ABS(Solieusap!H582)</f>
        <v>3.4249999999999998E-6</v>
      </c>
      <c r="I582" s="6">
        <f>ABS(Solieusap!I582)</f>
        <v>0.18406</v>
      </c>
      <c r="J582" s="6">
        <f>ABS(Solieusap!J582)</f>
        <v>4.1459999999999997E-2</v>
      </c>
      <c r="K582" s="6">
        <f t="shared" si="18"/>
        <v>2.8586</v>
      </c>
      <c r="L582" s="6">
        <f t="shared" si="19"/>
        <v>0.18406</v>
      </c>
    </row>
    <row r="583" spans="1:12" ht="16.5" customHeight="1" x14ac:dyDescent="0.35">
      <c r="A583" s="9" t="str">
        <f>Solieusap!A583</f>
        <v>488</v>
      </c>
      <c r="B583" s="9">
        <f>Solieusap!B583</f>
        <v>4.8</v>
      </c>
      <c r="C583" s="9" t="str">
        <f>Solieusap!C583</f>
        <v>DEAD1</v>
      </c>
      <c r="D583" s="9" t="str">
        <f>Solieusap!D583</f>
        <v>LinStatic</v>
      </c>
      <c r="E583" s="6">
        <f>ABS(Solieusap!E583)</f>
        <v>2.5945999999999998</v>
      </c>
      <c r="F583" s="6">
        <f>ABS(Solieusap!F583)</f>
        <v>2.46E-2</v>
      </c>
      <c r="G583" s="6">
        <f>ABS(Solieusap!G583)</f>
        <v>9.2100000000000001E-2</v>
      </c>
      <c r="H583" s="6">
        <f>ABS(Solieusap!H583)</f>
        <v>3.4249999999999998E-6</v>
      </c>
      <c r="I583" s="6">
        <f>ABS(Solieusap!I583)</f>
        <v>0.40509000000000001</v>
      </c>
      <c r="J583" s="6">
        <f>ABS(Solieusap!J583)</f>
        <v>0.10044</v>
      </c>
      <c r="K583" s="6">
        <f t="shared" si="18"/>
        <v>2.5945999999999998</v>
      </c>
      <c r="L583" s="6">
        <f t="shared" si="19"/>
        <v>0.40509000000000001</v>
      </c>
    </row>
    <row r="584" spans="1:12" ht="16.5" customHeight="1" x14ac:dyDescent="0.35">
      <c r="A584" s="9" t="str">
        <f>Solieusap!A584</f>
        <v>489</v>
      </c>
      <c r="B584" s="9">
        <f>Solieusap!B584</f>
        <v>0</v>
      </c>
      <c r="C584" s="9" t="str">
        <f>Solieusap!C584</f>
        <v>DEAD1</v>
      </c>
      <c r="D584" s="9" t="str">
        <f>Solieusap!D584</f>
        <v>LinStatic</v>
      </c>
      <c r="E584" s="6">
        <f>ABS(Solieusap!E584)</f>
        <v>3.6728999999999998</v>
      </c>
      <c r="F584" s="6">
        <f>ABS(Solieusap!F584)</f>
        <v>0.13120000000000001</v>
      </c>
      <c r="G584" s="6">
        <f>ABS(Solieusap!G584)</f>
        <v>9.1999999999999998E-2</v>
      </c>
      <c r="H584" s="6">
        <f>ABS(Solieusap!H584)</f>
        <v>2.783E-5</v>
      </c>
      <c r="I584" s="6">
        <f>ABS(Solieusap!I584)</f>
        <v>0.17494000000000001</v>
      </c>
      <c r="J584" s="6">
        <f>ABS(Solieusap!J584)</f>
        <v>6.3460000000000003E-2</v>
      </c>
      <c r="K584" s="6">
        <f t="shared" si="18"/>
        <v>3.6728999999999998</v>
      </c>
      <c r="L584" s="6">
        <f t="shared" si="19"/>
        <v>0.17494000000000001</v>
      </c>
    </row>
    <row r="585" spans="1:12" ht="16.5" customHeight="1" x14ac:dyDescent="0.35">
      <c r="A585" s="9" t="str">
        <f>Solieusap!A585</f>
        <v>489</v>
      </c>
      <c r="B585" s="9">
        <f>Solieusap!B585</f>
        <v>0.75</v>
      </c>
      <c r="C585" s="9" t="str">
        <f>Solieusap!C585</f>
        <v>DEAD1</v>
      </c>
      <c r="D585" s="9" t="str">
        <f>Solieusap!D585</f>
        <v>LinStatic</v>
      </c>
      <c r="E585" s="6">
        <f>ABS(Solieusap!E585)</f>
        <v>3.5903999999999998</v>
      </c>
      <c r="F585" s="6">
        <f>ABS(Solieusap!F585)</f>
        <v>0.13120000000000001</v>
      </c>
      <c r="G585" s="6">
        <f>ABS(Solieusap!G585)</f>
        <v>9.1999999999999998E-2</v>
      </c>
      <c r="H585" s="6">
        <f>ABS(Solieusap!H585)</f>
        <v>2.783E-5</v>
      </c>
      <c r="I585" s="6">
        <f>ABS(Solieusap!I585)</f>
        <v>0.10592</v>
      </c>
      <c r="J585" s="6">
        <f>ABS(Solieusap!J585)</f>
        <v>3.4909999999999997E-2</v>
      </c>
      <c r="K585" s="6">
        <f t="shared" si="18"/>
        <v>3.5903999999999998</v>
      </c>
      <c r="L585" s="6">
        <f t="shared" si="19"/>
        <v>0.10592</v>
      </c>
    </row>
    <row r="586" spans="1:12" ht="16.5" customHeight="1" x14ac:dyDescent="0.35">
      <c r="A586" s="9" t="str">
        <f>Solieusap!A586</f>
        <v>489</v>
      </c>
      <c r="B586" s="9">
        <f>Solieusap!B586</f>
        <v>1.5</v>
      </c>
      <c r="C586" s="9" t="str">
        <f>Solieusap!C586</f>
        <v>DEAD1</v>
      </c>
      <c r="D586" s="9" t="str">
        <f>Solieusap!D586</f>
        <v>LinStatic</v>
      </c>
      <c r="E586" s="6">
        <f>ABS(Solieusap!E586)</f>
        <v>3.5078999999999998</v>
      </c>
      <c r="F586" s="6">
        <f>ABS(Solieusap!F586)</f>
        <v>0.13120000000000001</v>
      </c>
      <c r="G586" s="6">
        <f>ABS(Solieusap!G586)</f>
        <v>9.1999999999999998E-2</v>
      </c>
      <c r="H586" s="6">
        <f>ABS(Solieusap!H586)</f>
        <v>2.783E-5</v>
      </c>
      <c r="I586" s="6">
        <f>ABS(Solieusap!I586)</f>
        <v>3.6900000000000002E-2</v>
      </c>
      <c r="J586" s="6">
        <f>ABS(Solieusap!J586)</f>
        <v>0.13328999999999999</v>
      </c>
      <c r="K586" s="6">
        <f t="shared" si="18"/>
        <v>3.5078999999999998</v>
      </c>
      <c r="L586" s="6">
        <f t="shared" si="19"/>
        <v>3.6900000000000002E-2</v>
      </c>
    </row>
    <row r="587" spans="1:12" ht="16.5" customHeight="1" x14ac:dyDescent="0.35">
      <c r="A587" s="9" t="str">
        <f>Solieusap!A587</f>
        <v>490</v>
      </c>
      <c r="B587" s="9">
        <f>Solieusap!B587</f>
        <v>0</v>
      </c>
      <c r="C587" s="9" t="str">
        <f>Solieusap!C587</f>
        <v>DEAD1</v>
      </c>
      <c r="D587" s="9" t="str">
        <f>Solieusap!D587</f>
        <v>LinStatic</v>
      </c>
      <c r="E587" s="6">
        <f>ABS(Solieusap!E587)</f>
        <v>3.1225999999999998</v>
      </c>
      <c r="F587" s="6">
        <f>ABS(Solieusap!F587)</f>
        <v>2.4299999999999999E-2</v>
      </c>
      <c r="G587" s="6">
        <f>ABS(Solieusap!G587)</f>
        <v>9.1999999999999998E-2</v>
      </c>
      <c r="H587" s="6">
        <f>ABS(Solieusap!H587)</f>
        <v>7.0279999999999998E-5</v>
      </c>
      <c r="I587" s="6">
        <f>ABS(Solieusap!I587)</f>
        <v>3.6839999999999998E-2</v>
      </c>
      <c r="J587" s="6">
        <f>ABS(Solieusap!J587)</f>
        <v>1.66E-2</v>
      </c>
      <c r="K587" s="6">
        <f t="shared" si="18"/>
        <v>3.1225999999999998</v>
      </c>
      <c r="L587" s="6">
        <f t="shared" si="19"/>
        <v>3.6839999999999998E-2</v>
      </c>
    </row>
    <row r="588" spans="1:12" ht="16.5" customHeight="1" x14ac:dyDescent="0.35">
      <c r="A588" s="9" t="str">
        <f>Solieusap!A588</f>
        <v>490</v>
      </c>
      <c r="B588" s="9">
        <f>Solieusap!B588</f>
        <v>2.4</v>
      </c>
      <c r="C588" s="9" t="str">
        <f>Solieusap!C588</f>
        <v>DEAD1</v>
      </c>
      <c r="D588" s="9" t="str">
        <f>Solieusap!D588</f>
        <v>LinStatic</v>
      </c>
      <c r="E588" s="6">
        <f>ABS(Solieusap!E588)</f>
        <v>2.8586</v>
      </c>
      <c r="F588" s="6">
        <f>ABS(Solieusap!F588)</f>
        <v>2.4299999999999999E-2</v>
      </c>
      <c r="G588" s="6">
        <f>ABS(Solieusap!G588)</f>
        <v>9.1999999999999998E-2</v>
      </c>
      <c r="H588" s="6">
        <f>ABS(Solieusap!H588)</f>
        <v>7.0279999999999998E-5</v>
      </c>
      <c r="I588" s="6">
        <f>ABS(Solieusap!I588)</f>
        <v>0.18406</v>
      </c>
      <c r="J588" s="6">
        <f>ABS(Solieusap!J588)</f>
        <v>4.1640000000000003E-2</v>
      </c>
      <c r="K588" s="6">
        <f t="shared" si="18"/>
        <v>2.8586</v>
      </c>
      <c r="L588" s="6">
        <f t="shared" si="19"/>
        <v>0.18406</v>
      </c>
    </row>
    <row r="589" spans="1:12" ht="16.5" customHeight="1" x14ac:dyDescent="0.35">
      <c r="A589" s="9" t="str">
        <f>Solieusap!A589</f>
        <v>490</v>
      </c>
      <c r="B589" s="9">
        <f>Solieusap!B589</f>
        <v>4.8</v>
      </c>
      <c r="C589" s="9" t="str">
        <f>Solieusap!C589</f>
        <v>DEAD1</v>
      </c>
      <c r="D589" s="9" t="str">
        <f>Solieusap!D589</f>
        <v>LinStatic</v>
      </c>
      <c r="E589" s="6">
        <f>ABS(Solieusap!E589)</f>
        <v>2.5945999999999998</v>
      </c>
      <c r="F589" s="6">
        <f>ABS(Solieusap!F589)</f>
        <v>2.4299999999999999E-2</v>
      </c>
      <c r="G589" s="6">
        <f>ABS(Solieusap!G589)</f>
        <v>9.1999999999999998E-2</v>
      </c>
      <c r="H589" s="6">
        <f>ABS(Solieusap!H589)</f>
        <v>7.0279999999999998E-5</v>
      </c>
      <c r="I589" s="6">
        <f>ABS(Solieusap!I589)</f>
        <v>0.40495999999999999</v>
      </c>
      <c r="J589" s="6">
        <f>ABS(Solieusap!J589)</f>
        <v>9.987E-2</v>
      </c>
      <c r="K589" s="6">
        <f t="shared" si="18"/>
        <v>2.5945999999999998</v>
      </c>
      <c r="L589" s="6">
        <f t="shared" si="19"/>
        <v>0.40495999999999999</v>
      </c>
    </row>
    <row r="590" spans="1:12" ht="16.5" customHeight="1" x14ac:dyDescent="0.35">
      <c r="A590" s="9" t="str">
        <f>Solieusap!A590</f>
        <v>Cũ</v>
      </c>
      <c r="B590" s="9">
        <f>Solieusap!B590</f>
        <v>1.75</v>
      </c>
      <c r="C590" s="9" t="str">
        <f>Solieusap!C590</f>
        <v>COMB7</v>
      </c>
      <c r="D590" s="9" t="str">
        <f>Solieusap!D590</f>
        <v>Combination</v>
      </c>
      <c r="E590" s="6">
        <f>ABS(Solieusap!E590)</f>
        <v>4.5941999999999998</v>
      </c>
      <c r="F590" s="6">
        <f>ABS(Solieusap!F590)</f>
        <v>0.13780000000000001</v>
      </c>
      <c r="G590" s="6">
        <f>ABS(Solieusap!G590)</f>
        <v>0.26350000000000001</v>
      </c>
      <c r="H590" s="6">
        <f>ABS(Solieusap!H590)</f>
        <v>1E-4</v>
      </c>
      <c r="I590" s="6">
        <f>ABS(Solieusap!I590)</f>
        <v>3.3290000000000001E-5</v>
      </c>
      <c r="J590" s="6">
        <f>ABS(Solieusap!J590)</f>
        <v>0.11430999999999999</v>
      </c>
      <c r="K590" s="6">
        <f t="shared" si="18"/>
        <v>4.5941999999999998</v>
      </c>
      <c r="L590" s="6">
        <f t="shared" si="19"/>
        <v>3.3290000000000001E-5</v>
      </c>
    </row>
    <row r="591" spans="1:12" ht="16.5" customHeight="1" x14ac:dyDescent="0.35">
      <c r="A591" s="9" t="str">
        <f>Solieusap!A591</f>
        <v>Cũ</v>
      </c>
      <c r="B591" s="9">
        <f>Solieusap!B591</f>
        <v>3.5</v>
      </c>
      <c r="C591" s="9" t="str">
        <f>Solieusap!C591</f>
        <v>COMB7</v>
      </c>
      <c r="D591" s="9" t="str">
        <f>Solieusap!D591</f>
        <v>Combination</v>
      </c>
      <c r="E591" s="6">
        <f>ABS(Solieusap!E591)</f>
        <v>4.4016999999999999</v>
      </c>
      <c r="F591" s="6">
        <f>ABS(Solieusap!F591)</f>
        <v>0.45279999999999998</v>
      </c>
      <c r="G591" s="6">
        <f>ABS(Solieusap!G591)</f>
        <v>0.26350000000000001</v>
      </c>
      <c r="H591" s="6">
        <f>ABS(Solieusap!H591)</f>
        <v>1E-4</v>
      </c>
      <c r="I591" s="6">
        <f>ABS(Solieusap!I591)</f>
        <v>0.46100999999999998</v>
      </c>
      <c r="J591" s="6">
        <f>ABS(Solieusap!J591)</f>
        <v>0.40244000000000002</v>
      </c>
      <c r="K591" s="6">
        <f t="shared" si="18"/>
        <v>4.4016999999999999</v>
      </c>
      <c r="L591" s="6">
        <f t="shared" si="19"/>
        <v>0.46100999999999998</v>
      </c>
    </row>
    <row r="592" spans="1:12" ht="16.5" customHeight="1" x14ac:dyDescent="0.35">
      <c r="A592" s="9" t="str">
        <f>Solieusap!A592</f>
        <v>Cũ</v>
      </c>
      <c r="B592" s="9">
        <f>Solieusap!B592</f>
        <v>0</v>
      </c>
      <c r="C592" s="9" t="str">
        <f>Solieusap!C592</f>
        <v>COMB1</v>
      </c>
      <c r="D592" s="9" t="str">
        <f>Solieusap!D592</f>
        <v>Combination</v>
      </c>
      <c r="E592" s="6">
        <f>ABS(Solieusap!E592)</f>
        <v>9.3760999999999992</v>
      </c>
      <c r="F592" s="6">
        <f>ABS(Solieusap!F592)</f>
        <v>0.1865</v>
      </c>
      <c r="G592" s="6">
        <f>ABS(Solieusap!G592)</f>
        <v>0.34849999999999998</v>
      </c>
      <c r="H592" s="6">
        <f>ABS(Solieusap!H592)</f>
        <v>4.0459999999999999E-6</v>
      </c>
      <c r="I592" s="6">
        <f>ABS(Solieusap!I592)</f>
        <v>0.59145000000000003</v>
      </c>
      <c r="J592" s="6">
        <f>ABS(Solieusap!J592)</f>
        <v>0.32891999999999999</v>
      </c>
      <c r="K592" s="6">
        <f t="shared" si="18"/>
        <v>9.3760999999999992</v>
      </c>
      <c r="L592" s="6">
        <f t="shared" si="19"/>
        <v>0.59145000000000003</v>
      </c>
    </row>
    <row r="593" spans="1:12" ht="16.5" customHeight="1" x14ac:dyDescent="0.35">
      <c r="A593" s="9" t="str">
        <f>Solieusap!A593</f>
        <v>Cũ</v>
      </c>
      <c r="B593" s="9">
        <f>Solieusap!B593</f>
        <v>1.75</v>
      </c>
      <c r="C593" s="9" t="str">
        <f>Solieusap!C593</f>
        <v>COMB1</v>
      </c>
      <c r="D593" s="9" t="str">
        <f>Solieusap!D593</f>
        <v>Combination</v>
      </c>
      <c r="E593" s="6">
        <f>ABS(Solieusap!E593)</f>
        <v>9.1836000000000002</v>
      </c>
      <c r="F593" s="6">
        <f>ABS(Solieusap!F593)</f>
        <v>0.1865</v>
      </c>
      <c r="G593" s="6">
        <f>ABS(Solieusap!G593)</f>
        <v>0.34849999999999998</v>
      </c>
      <c r="H593" s="6">
        <f>ABS(Solieusap!H593)</f>
        <v>4.0459999999999999E-6</v>
      </c>
      <c r="I593" s="6">
        <f>ABS(Solieusap!I593)</f>
        <v>1.8370000000000001E-2</v>
      </c>
      <c r="J593" s="6">
        <f>ABS(Solieusap!J593)</f>
        <v>2.5100000000000001E-3</v>
      </c>
      <c r="K593" s="6">
        <f t="shared" si="18"/>
        <v>9.1836000000000002</v>
      </c>
      <c r="L593" s="6">
        <f t="shared" si="19"/>
        <v>1.8370000000000001E-2</v>
      </c>
    </row>
    <row r="594" spans="1:12" ht="16.5" customHeight="1" x14ac:dyDescent="0.35">
      <c r="A594" s="9" t="str">
        <f>Solieusap!A594</f>
        <v>Cũ</v>
      </c>
      <c r="B594" s="9">
        <f>Solieusap!B594</f>
        <v>3.5</v>
      </c>
      <c r="C594" s="9" t="str">
        <f>Solieusap!C594</f>
        <v>COMB1</v>
      </c>
      <c r="D594" s="9" t="str">
        <f>Solieusap!D594</f>
        <v>Combination</v>
      </c>
      <c r="E594" s="6">
        <f>ABS(Solieusap!E594)</f>
        <v>8.9910999999999994</v>
      </c>
      <c r="F594" s="6">
        <f>ABS(Solieusap!F594)</f>
        <v>0.1865</v>
      </c>
      <c r="G594" s="6">
        <f>ABS(Solieusap!G594)</f>
        <v>0.34849999999999998</v>
      </c>
      <c r="H594" s="6">
        <f>ABS(Solieusap!H594)</f>
        <v>4.0459999999999999E-6</v>
      </c>
      <c r="I594" s="6">
        <f>ABS(Solieusap!I594)</f>
        <v>0.62819000000000003</v>
      </c>
      <c r="J594" s="6">
        <f>ABS(Solieusap!J594)</f>
        <v>0.32389000000000001</v>
      </c>
      <c r="K594" s="6">
        <f t="shared" si="18"/>
        <v>8.9910999999999994</v>
      </c>
      <c r="L594" s="6">
        <f t="shared" si="19"/>
        <v>0.62819000000000003</v>
      </c>
    </row>
    <row r="595" spans="1:12" ht="16.5" customHeight="1" x14ac:dyDescent="0.35">
      <c r="A595" s="9" t="str">
        <f>Solieusap!A595</f>
        <v>Cũ</v>
      </c>
      <c r="B595" s="9">
        <f>Solieusap!B595</f>
        <v>0</v>
      </c>
      <c r="C595" s="9" t="str">
        <f>Solieusap!C595</f>
        <v>COMB2</v>
      </c>
      <c r="D595" s="9" t="str">
        <f>Solieusap!D595</f>
        <v>Combination</v>
      </c>
      <c r="E595" s="6">
        <f>ABS(Solieusap!E595)</f>
        <v>6.2625000000000002</v>
      </c>
      <c r="F595" s="6">
        <f>ABS(Solieusap!F595)</f>
        <v>0.36280000000000001</v>
      </c>
      <c r="G595" s="6">
        <f>ABS(Solieusap!G595)</f>
        <v>0.17760000000000001</v>
      </c>
      <c r="H595" s="6">
        <f>ABS(Solieusap!H595)</f>
        <v>2.2240000000000001E-5</v>
      </c>
      <c r="I595" s="6">
        <f>ABS(Solieusap!I595)</f>
        <v>0.30142999999999998</v>
      </c>
      <c r="J595" s="6">
        <f>ABS(Solieusap!J595)</f>
        <v>0.63514999999999999</v>
      </c>
      <c r="K595" s="6">
        <f t="shared" si="18"/>
        <v>6.2625000000000002</v>
      </c>
      <c r="L595" s="6">
        <f t="shared" si="19"/>
        <v>0.30142999999999998</v>
      </c>
    </row>
    <row r="596" spans="1:12" ht="16.5" customHeight="1" x14ac:dyDescent="0.35">
      <c r="A596" s="9" t="str">
        <f>Solieusap!A596</f>
        <v>Cũ</v>
      </c>
      <c r="B596" s="9">
        <f>Solieusap!B596</f>
        <v>1.75</v>
      </c>
      <c r="C596" s="9" t="str">
        <f>Solieusap!C596</f>
        <v>COMB2</v>
      </c>
      <c r="D596" s="9" t="str">
        <f>Solieusap!D596</f>
        <v>Combination</v>
      </c>
      <c r="E596" s="6">
        <f>ABS(Solieusap!E596)</f>
        <v>6.07</v>
      </c>
      <c r="F596" s="6">
        <f>ABS(Solieusap!F596)</f>
        <v>0.36280000000000001</v>
      </c>
      <c r="G596" s="6">
        <f>ABS(Solieusap!G596)</f>
        <v>0.17760000000000001</v>
      </c>
      <c r="H596" s="6">
        <f>ABS(Solieusap!H596)</f>
        <v>2.2240000000000001E-5</v>
      </c>
      <c r="I596" s="6">
        <f>ABS(Solieusap!I596)</f>
        <v>9.3200000000000002E-3</v>
      </c>
      <c r="J596" s="6">
        <f>ABS(Solieusap!J596)</f>
        <v>2.4000000000000001E-4</v>
      </c>
      <c r="K596" s="6">
        <f t="shared" si="18"/>
        <v>6.07</v>
      </c>
      <c r="L596" s="6">
        <f t="shared" si="19"/>
        <v>9.3200000000000002E-3</v>
      </c>
    </row>
    <row r="597" spans="1:12" ht="16.5" customHeight="1" x14ac:dyDescent="0.35">
      <c r="A597" s="9" t="str">
        <f>Solieusap!A597</f>
        <v>Cũ</v>
      </c>
      <c r="B597" s="9">
        <f>Solieusap!B597</f>
        <v>3.5</v>
      </c>
      <c r="C597" s="9" t="str">
        <f>Solieusap!C597</f>
        <v>COMB2</v>
      </c>
      <c r="D597" s="9" t="str">
        <f>Solieusap!D597</f>
        <v>Combination</v>
      </c>
      <c r="E597" s="6">
        <f>ABS(Solieusap!E597)</f>
        <v>5.8775000000000004</v>
      </c>
      <c r="F597" s="6">
        <f>ABS(Solieusap!F597)</f>
        <v>0.36280000000000001</v>
      </c>
      <c r="G597" s="6">
        <f>ABS(Solieusap!G597)</f>
        <v>0.17760000000000001</v>
      </c>
      <c r="H597" s="6">
        <f>ABS(Solieusap!H597)</f>
        <v>2.2240000000000001E-5</v>
      </c>
      <c r="I597" s="6">
        <f>ABS(Solieusap!I597)</f>
        <v>0.32007000000000002</v>
      </c>
      <c r="J597" s="6">
        <f>ABS(Solieusap!J597)</f>
        <v>0.63466999999999996</v>
      </c>
      <c r="K597" s="6">
        <f t="shared" si="18"/>
        <v>5.8775000000000004</v>
      </c>
      <c r="L597" s="6">
        <f t="shared" si="19"/>
        <v>0.32007000000000002</v>
      </c>
    </row>
    <row r="598" spans="1:12" ht="16.5" customHeight="1" x14ac:dyDescent="0.35">
      <c r="A598" s="9" t="str">
        <f>Solieusap!A598</f>
        <v>Cũ</v>
      </c>
      <c r="B598" s="9">
        <f>Solieusap!B598</f>
        <v>0</v>
      </c>
      <c r="C598" s="9" t="str">
        <f>Solieusap!C598</f>
        <v>COMB3</v>
      </c>
      <c r="D598" s="9" t="str">
        <f>Solieusap!D598</f>
        <v>Combination</v>
      </c>
      <c r="E598" s="6">
        <f>ABS(Solieusap!E598)</f>
        <v>6.2553000000000001</v>
      </c>
      <c r="F598" s="6">
        <f>ABS(Solieusap!F598)</f>
        <v>0.10349999999999999</v>
      </c>
      <c r="G598" s="6">
        <f>ABS(Solieusap!G598)</f>
        <v>0.1797</v>
      </c>
      <c r="H598" s="6">
        <f>ABS(Solieusap!H598)</f>
        <v>2.4559999999999999E-5</v>
      </c>
      <c r="I598" s="6">
        <f>ABS(Solieusap!I598)</f>
        <v>0.30625000000000002</v>
      </c>
      <c r="J598" s="6">
        <f>ABS(Solieusap!J598)</f>
        <v>0.1706</v>
      </c>
      <c r="K598" s="6">
        <f t="shared" si="18"/>
        <v>6.2553000000000001</v>
      </c>
      <c r="L598" s="6">
        <f t="shared" si="19"/>
        <v>0.30625000000000002</v>
      </c>
    </row>
    <row r="599" spans="1:12" ht="16.5" customHeight="1" x14ac:dyDescent="0.35">
      <c r="A599" s="9" t="str">
        <f>Solieusap!A599</f>
        <v>Cũ</v>
      </c>
      <c r="B599" s="9">
        <f>Solieusap!B599</f>
        <v>1.75</v>
      </c>
      <c r="C599" s="9" t="str">
        <f>Solieusap!C599</f>
        <v>COMB3</v>
      </c>
      <c r="D599" s="9" t="str">
        <f>Solieusap!D599</f>
        <v>Combination</v>
      </c>
      <c r="E599" s="6">
        <f>ABS(Solieusap!E599)</f>
        <v>6.0628000000000002</v>
      </c>
      <c r="F599" s="6">
        <f>ABS(Solieusap!F599)</f>
        <v>0.10349999999999999</v>
      </c>
      <c r="G599" s="6">
        <f>ABS(Solieusap!G599)</f>
        <v>0.1797</v>
      </c>
      <c r="H599" s="6">
        <f>ABS(Solieusap!H599)</f>
        <v>2.4559999999999999E-5</v>
      </c>
      <c r="I599" s="6">
        <f>ABS(Solieusap!I599)</f>
        <v>8.3000000000000001E-3</v>
      </c>
      <c r="J599" s="6">
        <f>ABS(Solieusap!J599)</f>
        <v>1.0460000000000001E-2</v>
      </c>
      <c r="K599" s="6">
        <f t="shared" si="18"/>
        <v>6.0628000000000002</v>
      </c>
      <c r="L599" s="6">
        <f t="shared" si="19"/>
        <v>8.3000000000000001E-3</v>
      </c>
    </row>
    <row r="600" spans="1:12" ht="16.5" customHeight="1" x14ac:dyDescent="0.35">
      <c r="A600" s="9" t="str">
        <f>Solieusap!A600</f>
        <v>Cũ</v>
      </c>
      <c r="B600" s="9">
        <f>Solieusap!B600</f>
        <v>3.5</v>
      </c>
      <c r="C600" s="9" t="str">
        <f>Solieusap!C600</f>
        <v>COMB3</v>
      </c>
      <c r="D600" s="9" t="str">
        <f>Solieusap!D600</f>
        <v>Combination</v>
      </c>
      <c r="E600" s="6">
        <f>ABS(Solieusap!E600)</f>
        <v>5.8703000000000003</v>
      </c>
      <c r="F600" s="6">
        <f>ABS(Solieusap!F600)</f>
        <v>0.10349999999999999</v>
      </c>
      <c r="G600" s="6">
        <f>ABS(Solieusap!G600)</f>
        <v>0.1797</v>
      </c>
      <c r="H600" s="6">
        <f>ABS(Solieusap!H600)</f>
        <v>2.4559999999999999E-5</v>
      </c>
      <c r="I600" s="6">
        <f>ABS(Solieusap!I600)</f>
        <v>0.32285999999999998</v>
      </c>
      <c r="J600" s="6">
        <f>ABS(Solieusap!J600)</f>
        <v>0.19152</v>
      </c>
      <c r="K600" s="6">
        <f t="shared" si="18"/>
        <v>5.8703000000000003</v>
      </c>
      <c r="L600" s="6">
        <f t="shared" si="19"/>
        <v>0.32285999999999998</v>
      </c>
    </row>
    <row r="601" spans="1:12" ht="16.5" customHeight="1" x14ac:dyDescent="0.35">
      <c r="A601" s="9" t="str">
        <f>Solieusap!A601</f>
        <v>Cũ</v>
      </c>
      <c r="B601" s="9">
        <f>Solieusap!B601</f>
        <v>0</v>
      </c>
      <c r="C601" s="9" t="str">
        <f>Solieusap!C601</f>
        <v>COMB4</v>
      </c>
      <c r="D601" s="9" t="str">
        <f>Solieusap!D601</f>
        <v>Combination</v>
      </c>
      <c r="E601" s="6">
        <f>ABS(Solieusap!E601)</f>
        <v>6.3333000000000004</v>
      </c>
      <c r="F601" s="6">
        <f>ABS(Solieusap!F601)</f>
        <v>0.1298</v>
      </c>
      <c r="G601" s="6">
        <f>ABS(Solieusap!G601)</f>
        <v>0.58009999999999995</v>
      </c>
      <c r="H601" s="6">
        <f>ABS(Solieusap!H601)</f>
        <v>2.2500000000000001E-5</v>
      </c>
      <c r="I601" s="6">
        <f>ABS(Solieusap!I601)</f>
        <v>0.67098999999999998</v>
      </c>
      <c r="J601" s="6">
        <f>ABS(Solieusap!J601)</f>
        <v>0.23294000000000001</v>
      </c>
      <c r="K601" s="6">
        <f t="shared" si="18"/>
        <v>6.3333000000000004</v>
      </c>
      <c r="L601" s="6">
        <f t="shared" si="19"/>
        <v>0.67098999999999998</v>
      </c>
    </row>
    <row r="602" spans="1:12" ht="16.5" customHeight="1" x14ac:dyDescent="0.35">
      <c r="A602" s="9" t="str">
        <f>Solieusap!A602</f>
        <v>Cũ</v>
      </c>
      <c r="B602" s="9">
        <f>Solieusap!B602</f>
        <v>1.75</v>
      </c>
      <c r="C602" s="9" t="str">
        <f>Solieusap!C602</f>
        <v>COMB4</v>
      </c>
      <c r="D602" s="9" t="str">
        <f>Solieusap!D602</f>
        <v>Combination</v>
      </c>
      <c r="E602" s="6">
        <f>ABS(Solieusap!E602)</f>
        <v>6.1407999999999996</v>
      </c>
      <c r="F602" s="6">
        <f>ABS(Solieusap!F602)</f>
        <v>0.1298</v>
      </c>
      <c r="G602" s="6">
        <f>ABS(Solieusap!G602)</f>
        <v>0.31759999999999999</v>
      </c>
      <c r="H602" s="6">
        <f>ABS(Solieusap!H602)</f>
        <v>2.2500000000000001E-5</v>
      </c>
      <c r="I602" s="6">
        <f>ABS(Solieusap!I602)</f>
        <v>0.11459</v>
      </c>
      <c r="J602" s="6">
        <f>ABS(Solieusap!J602)</f>
        <v>5.7200000000000003E-3</v>
      </c>
      <c r="K602" s="6">
        <f t="shared" si="18"/>
        <v>6.1407999999999996</v>
      </c>
      <c r="L602" s="6">
        <f t="shared" si="19"/>
        <v>0.11459</v>
      </c>
    </row>
    <row r="603" spans="1:12" ht="16.5" customHeight="1" x14ac:dyDescent="0.35">
      <c r="A603" s="9" t="str">
        <f>Solieusap!A603</f>
        <v>Cũ</v>
      </c>
      <c r="B603" s="9">
        <f>Solieusap!B603</f>
        <v>3.5</v>
      </c>
      <c r="C603" s="9" t="str">
        <f>Solieusap!C603</f>
        <v>COMB4</v>
      </c>
      <c r="D603" s="9" t="str">
        <f>Solieusap!D603</f>
        <v>Combination</v>
      </c>
      <c r="E603" s="6">
        <f>ABS(Solieusap!E603)</f>
        <v>5.9482999999999997</v>
      </c>
      <c r="F603" s="6">
        <f>ABS(Solieusap!F603)</f>
        <v>0.1298</v>
      </c>
      <c r="G603" s="6">
        <f>ABS(Solieusap!G603)</f>
        <v>5.5100000000000003E-2</v>
      </c>
      <c r="H603" s="6">
        <f>ABS(Solieusap!H603)</f>
        <v>2.2500000000000001E-5</v>
      </c>
      <c r="I603" s="6">
        <f>ABS(Solieusap!I603)</f>
        <v>0.44079000000000002</v>
      </c>
      <c r="J603" s="6">
        <f>ABS(Solieusap!J603)</f>
        <v>0.22148999999999999</v>
      </c>
      <c r="K603" s="6">
        <f t="shared" si="18"/>
        <v>5.9482999999999997</v>
      </c>
      <c r="L603" s="6">
        <f t="shared" si="19"/>
        <v>0.44079000000000002</v>
      </c>
    </row>
    <row r="604" spans="1:12" ht="16.5" customHeight="1" x14ac:dyDescent="0.35">
      <c r="A604" s="9" t="str">
        <f>Solieusap!A604</f>
        <v>Cũ</v>
      </c>
      <c r="B604" s="9">
        <f>Solieusap!B604</f>
        <v>0</v>
      </c>
      <c r="C604" s="9" t="str">
        <f>Solieusap!C604</f>
        <v>COMB5</v>
      </c>
      <c r="D604" s="9" t="str">
        <f>Solieusap!D604</f>
        <v>Combination</v>
      </c>
      <c r="E604" s="6">
        <f>ABS(Solieusap!E604)</f>
        <v>9.1207999999999991</v>
      </c>
      <c r="F604" s="6">
        <f>ABS(Solieusap!F604)</f>
        <v>0.1812</v>
      </c>
      <c r="G604" s="6">
        <f>ABS(Solieusap!G604)</f>
        <v>0.69279999999999997</v>
      </c>
      <c r="H604" s="6">
        <f>ABS(Solieusap!H604)</f>
        <v>1.6229999999999999E-5</v>
      </c>
      <c r="I604" s="6">
        <f>ABS(Solieusap!I604)</f>
        <v>0.89305999999999996</v>
      </c>
      <c r="J604" s="6">
        <f>ABS(Solieusap!J604)</f>
        <v>0.32025999999999999</v>
      </c>
      <c r="K604" s="6">
        <f t="shared" si="18"/>
        <v>9.1207999999999991</v>
      </c>
      <c r="L604" s="6">
        <f t="shared" si="19"/>
        <v>0.89305999999999996</v>
      </c>
    </row>
    <row r="605" spans="1:12" ht="16.5" customHeight="1" x14ac:dyDescent="0.35">
      <c r="A605" s="9" t="str">
        <f>Solieusap!A605</f>
        <v>Cũ</v>
      </c>
      <c r="B605" s="9">
        <f>Solieusap!B605</f>
        <v>1.75</v>
      </c>
      <c r="C605" s="9" t="str">
        <f>Solieusap!C605</f>
        <v>COMB5</v>
      </c>
      <c r="D605" s="9" t="str">
        <f>Solieusap!D605</f>
        <v>Combination</v>
      </c>
      <c r="E605" s="6">
        <f>ABS(Solieusap!E605)</f>
        <v>8.9283000000000001</v>
      </c>
      <c r="F605" s="6">
        <f>ABS(Solieusap!F605)</f>
        <v>0.1812</v>
      </c>
      <c r="G605" s="6">
        <f>ABS(Solieusap!G605)</f>
        <v>0.45650000000000002</v>
      </c>
      <c r="H605" s="6">
        <f>ABS(Solieusap!H605)</f>
        <v>1.6229999999999999E-5</v>
      </c>
      <c r="I605" s="6">
        <f>ABS(Solieusap!I605)</f>
        <v>0.11261</v>
      </c>
      <c r="J605" s="6">
        <f>ABS(Solieusap!J605)</f>
        <v>3.1199999999999999E-3</v>
      </c>
      <c r="K605" s="6">
        <f t="shared" si="18"/>
        <v>8.9283000000000001</v>
      </c>
      <c r="L605" s="6">
        <f t="shared" si="19"/>
        <v>0.11261</v>
      </c>
    </row>
    <row r="606" spans="1:12" ht="16.5" customHeight="1" x14ac:dyDescent="0.35">
      <c r="A606" s="9" t="str">
        <f>Solieusap!A606</f>
        <v>Cũ</v>
      </c>
      <c r="B606" s="9">
        <f>Solieusap!B606</f>
        <v>3.5</v>
      </c>
      <c r="C606" s="9" t="str">
        <f>Solieusap!C606</f>
        <v>COMB5</v>
      </c>
      <c r="D606" s="9" t="str">
        <f>Solieusap!D606</f>
        <v>Combination</v>
      </c>
      <c r="E606" s="6">
        <f>ABS(Solieusap!E606)</f>
        <v>8.7357999999999993</v>
      </c>
      <c r="F606" s="6">
        <f>ABS(Solieusap!F606)</f>
        <v>0.1812</v>
      </c>
      <c r="G606" s="6">
        <f>ABS(Solieusap!G606)</f>
        <v>0.2203</v>
      </c>
      <c r="H606" s="6">
        <f>ABS(Solieusap!H606)</f>
        <v>1.6229999999999999E-5</v>
      </c>
      <c r="I606" s="6">
        <f>ABS(Solieusap!I606)</f>
        <v>0.70484000000000002</v>
      </c>
      <c r="J606" s="6">
        <f>ABS(Solieusap!J606)</f>
        <v>0.31402000000000002</v>
      </c>
      <c r="K606" s="6">
        <f t="shared" si="18"/>
        <v>8.7357999999999993</v>
      </c>
      <c r="L606" s="6">
        <f t="shared" si="19"/>
        <v>0.70484000000000002</v>
      </c>
    </row>
    <row r="607" spans="1:12" ht="16.5" customHeight="1" x14ac:dyDescent="0.35">
      <c r="A607" s="9" t="str">
        <f>Solieusap!A607</f>
        <v>Cũ</v>
      </c>
      <c r="B607" s="9">
        <f>Solieusap!B607</f>
        <v>0</v>
      </c>
      <c r="C607" s="9" t="str">
        <f>Solieusap!C607</f>
        <v>COMB6</v>
      </c>
      <c r="D607" s="9" t="str">
        <f>Solieusap!D607</f>
        <v>Combination</v>
      </c>
      <c r="E607" s="6">
        <f>ABS(Solieusap!E607)</f>
        <v>9.0505999999999993</v>
      </c>
      <c r="F607" s="6">
        <f>ABS(Solieusap!F607)</f>
        <v>2.87E-2</v>
      </c>
      <c r="G607" s="6">
        <f>ABS(Solieusap!G607)</f>
        <v>0.33239999999999997</v>
      </c>
      <c r="H607" s="6">
        <f>ABS(Solieusap!H607)</f>
        <v>1.808E-5</v>
      </c>
      <c r="I607" s="6">
        <f>ABS(Solieusap!I607)</f>
        <v>0.56479999999999997</v>
      </c>
      <c r="J607" s="6">
        <f>ABS(Solieusap!J607)</f>
        <v>4.292E-2</v>
      </c>
      <c r="K607" s="6">
        <f t="shared" si="18"/>
        <v>9.0505999999999993</v>
      </c>
      <c r="L607" s="6">
        <f t="shared" si="19"/>
        <v>0.56479999999999997</v>
      </c>
    </row>
    <row r="608" spans="1:12" ht="16.5" customHeight="1" x14ac:dyDescent="0.35">
      <c r="A608" s="9" t="str">
        <f>Solieusap!A608</f>
        <v>Cũ</v>
      </c>
      <c r="B608" s="9">
        <f>Solieusap!B608</f>
        <v>1.75</v>
      </c>
      <c r="C608" s="9" t="str">
        <f>Solieusap!C608</f>
        <v>COMB6</v>
      </c>
      <c r="D608" s="9" t="str">
        <f>Solieusap!D608</f>
        <v>Combination</v>
      </c>
      <c r="E608" s="6">
        <f>ABS(Solieusap!E608)</f>
        <v>8.8581000000000003</v>
      </c>
      <c r="F608" s="6">
        <f>ABS(Solieusap!F608)</f>
        <v>2.87E-2</v>
      </c>
      <c r="G608" s="6">
        <f>ABS(Solieusap!G608)</f>
        <v>0.33239999999999997</v>
      </c>
      <c r="H608" s="6">
        <f>ABS(Solieusap!H608)</f>
        <v>1.808E-5</v>
      </c>
      <c r="I608" s="6">
        <f>ABS(Solieusap!I608)</f>
        <v>1.695E-2</v>
      </c>
      <c r="J608" s="6">
        <f>ABS(Solieusap!J608)</f>
        <v>7.3899999999999999E-3</v>
      </c>
      <c r="K608" s="6">
        <f t="shared" si="18"/>
        <v>8.8581000000000003</v>
      </c>
      <c r="L608" s="6">
        <f t="shared" si="19"/>
        <v>1.695E-2</v>
      </c>
    </row>
    <row r="609" spans="1:12" ht="16.5" customHeight="1" x14ac:dyDescent="0.35">
      <c r="A609" s="9" t="str">
        <f>Solieusap!A609</f>
        <v>Cũ</v>
      </c>
      <c r="B609" s="9">
        <f>Solieusap!B609</f>
        <v>3.5</v>
      </c>
      <c r="C609" s="9" t="str">
        <f>Solieusap!C609</f>
        <v>COMB6</v>
      </c>
      <c r="D609" s="9" t="str">
        <f>Solieusap!D609</f>
        <v>Combination</v>
      </c>
      <c r="E609" s="6">
        <f>ABS(Solieusap!E609)</f>
        <v>8.6655999999999995</v>
      </c>
      <c r="F609" s="6">
        <f>ABS(Solieusap!F609)</f>
        <v>2.87E-2</v>
      </c>
      <c r="G609" s="6">
        <f>ABS(Solieusap!G609)</f>
        <v>0.33239999999999997</v>
      </c>
      <c r="H609" s="6">
        <f>ABS(Solieusap!H609)</f>
        <v>1.808E-5</v>
      </c>
      <c r="I609" s="6">
        <f>ABS(Solieusap!I609)</f>
        <v>0.59870000000000001</v>
      </c>
      <c r="J609" s="6">
        <f>ABS(Solieusap!J609)</f>
        <v>5.7689999999999998E-2</v>
      </c>
      <c r="K609" s="6">
        <f t="shared" si="18"/>
        <v>8.6655999999999995</v>
      </c>
      <c r="L609" s="6">
        <f t="shared" si="19"/>
        <v>0.59870000000000001</v>
      </c>
    </row>
    <row r="610" spans="1:12" ht="16.5" customHeight="1" x14ac:dyDescent="0.35">
      <c r="A610" s="9" t="str">
        <f>Solieusap!A610</f>
        <v>Cũ</v>
      </c>
      <c r="B610" s="9">
        <f>Solieusap!B610</f>
        <v>0</v>
      </c>
      <c r="C610" s="9" t="str">
        <f>Solieusap!C610</f>
        <v>COMB7</v>
      </c>
      <c r="D610" s="9" t="str">
        <f>Solieusap!D610</f>
        <v>Combination</v>
      </c>
      <c r="E610" s="6">
        <f>ABS(Solieusap!E610)</f>
        <v>9.0571999999999999</v>
      </c>
      <c r="F610" s="6">
        <f>ABS(Solieusap!F610)</f>
        <v>0.39090000000000003</v>
      </c>
      <c r="G610" s="6">
        <f>ABS(Solieusap!G610)</f>
        <v>0.33050000000000002</v>
      </c>
      <c r="H610" s="6">
        <f>ABS(Solieusap!H610)</f>
        <v>2.404E-5</v>
      </c>
      <c r="I610" s="6">
        <f>ABS(Solieusap!I610)</f>
        <v>0.56045999999999996</v>
      </c>
      <c r="J610" s="6">
        <f>ABS(Solieusap!J610)</f>
        <v>0.68225999999999998</v>
      </c>
      <c r="K610" s="6">
        <f t="shared" si="18"/>
        <v>9.0571999999999999</v>
      </c>
      <c r="L610" s="6">
        <f t="shared" si="19"/>
        <v>0.56045999999999996</v>
      </c>
    </row>
    <row r="611" spans="1:12" ht="16.5" customHeight="1" x14ac:dyDescent="0.35">
      <c r="A611" s="9" t="str">
        <f>Solieusap!A611</f>
        <v>Cũ</v>
      </c>
      <c r="B611" s="9">
        <f>Solieusap!B611</f>
        <v>1.75</v>
      </c>
      <c r="C611" s="9" t="str">
        <f>Solieusap!C611</f>
        <v>COMB7</v>
      </c>
      <c r="D611" s="9" t="str">
        <f>Solieusap!D611</f>
        <v>Combination</v>
      </c>
      <c r="E611" s="6">
        <f>ABS(Solieusap!E611)</f>
        <v>8.8646999999999991</v>
      </c>
      <c r="F611" s="6">
        <f>ABS(Solieusap!F611)</f>
        <v>0.39090000000000003</v>
      </c>
      <c r="G611" s="6">
        <f>ABS(Solieusap!G611)</f>
        <v>0.33050000000000002</v>
      </c>
      <c r="H611" s="6">
        <f>ABS(Solieusap!H611)</f>
        <v>2.404E-5</v>
      </c>
      <c r="I611" s="6">
        <f>ABS(Solieusap!I611)</f>
        <v>1.787E-2</v>
      </c>
      <c r="J611" s="6">
        <f>ABS(Solieusap!J611)</f>
        <v>1.81E-3</v>
      </c>
      <c r="K611" s="6">
        <f t="shared" si="18"/>
        <v>8.8646999999999991</v>
      </c>
      <c r="L611" s="6">
        <f t="shared" si="19"/>
        <v>1.787E-2</v>
      </c>
    </row>
    <row r="612" spans="1:12" ht="16.5" customHeight="1" x14ac:dyDescent="0.35">
      <c r="A612" s="9" t="str">
        <f>Solieusap!A612</f>
        <v>Cũ</v>
      </c>
      <c r="B612" s="9">
        <f>Solieusap!B612</f>
        <v>3.5</v>
      </c>
      <c r="C612" s="9" t="str">
        <f>Solieusap!C612</f>
        <v>COMB7</v>
      </c>
      <c r="D612" s="9" t="str">
        <f>Solieusap!D612</f>
        <v>Combination</v>
      </c>
      <c r="E612" s="6">
        <f>ABS(Solieusap!E612)</f>
        <v>8.6722000000000001</v>
      </c>
      <c r="F612" s="6">
        <f>ABS(Solieusap!F612)</f>
        <v>0.39090000000000003</v>
      </c>
      <c r="G612" s="6">
        <f>ABS(Solieusap!G612)</f>
        <v>0.33050000000000002</v>
      </c>
      <c r="H612" s="6">
        <f>ABS(Solieusap!H612)</f>
        <v>2.404E-5</v>
      </c>
      <c r="I612" s="6">
        <f>ABS(Solieusap!I612)</f>
        <v>0.59619999999999995</v>
      </c>
      <c r="J612" s="6">
        <f>ABS(Solieusap!J612)</f>
        <v>0.68588000000000005</v>
      </c>
      <c r="K612" s="6">
        <f t="shared" si="18"/>
        <v>8.6722000000000001</v>
      </c>
      <c r="L612" s="6">
        <f t="shared" si="19"/>
        <v>0.59619999999999995</v>
      </c>
    </row>
    <row r="613" spans="1:12" ht="16.5" customHeight="1" x14ac:dyDescent="0.35">
      <c r="A613" s="9" t="str">
        <f>Solieusap!A613</f>
        <v>Cũ</v>
      </c>
      <c r="B613" s="9">
        <f>Solieusap!B613</f>
        <v>0</v>
      </c>
      <c r="C613" s="9" t="str">
        <f>Solieusap!C613</f>
        <v>COMB1</v>
      </c>
      <c r="D613" s="9" t="str">
        <f>Solieusap!D613</f>
        <v>Combination</v>
      </c>
      <c r="E613" s="6">
        <f>ABS(Solieusap!E613)</f>
        <v>2.9937</v>
      </c>
      <c r="F613" s="6">
        <f>ABS(Solieusap!F613)</f>
        <v>0.1555</v>
      </c>
      <c r="G613" s="6">
        <f>ABS(Solieusap!G613)</f>
        <v>0.224</v>
      </c>
      <c r="H613" s="6">
        <f>ABS(Solieusap!H613)</f>
        <v>5.8E-5</v>
      </c>
      <c r="I613" s="6">
        <f>ABS(Solieusap!I613)</f>
        <v>0.39565</v>
      </c>
      <c r="J613" s="6">
        <f>ABS(Solieusap!J613)</f>
        <v>0.26635999999999999</v>
      </c>
      <c r="K613" s="6">
        <f t="shared" si="18"/>
        <v>2.9937</v>
      </c>
      <c r="L613" s="6">
        <f t="shared" si="19"/>
        <v>0.39565</v>
      </c>
    </row>
    <row r="614" spans="1:12" ht="16.5" customHeight="1" x14ac:dyDescent="0.35">
      <c r="A614" s="9" t="str">
        <f>Solieusap!A614</f>
        <v>Cũ</v>
      </c>
      <c r="B614" s="9">
        <f>Solieusap!B614</f>
        <v>1.75</v>
      </c>
      <c r="C614" s="9" t="str">
        <f>Solieusap!C614</f>
        <v>COMB1</v>
      </c>
      <c r="D614" s="9" t="str">
        <f>Solieusap!D614</f>
        <v>Combination</v>
      </c>
      <c r="E614" s="6">
        <f>ABS(Solieusap!E614)</f>
        <v>2.8012000000000001</v>
      </c>
      <c r="F614" s="6">
        <f>ABS(Solieusap!F614)</f>
        <v>0.1555</v>
      </c>
      <c r="G614" s="6">
        <f>ABS(Solieusap!G614)</f>
        <v>0.224</v>
      </c>
      <c r="H614" s="6">
        <f>ABS(Solieusap!H614)</f>
        <v>5.8E-5</v>
      </c>
      <c r="I614" s="6">
        <f>ABS(Solieusap!I614)</f>
        <v>3.6700000000000001E-3</v>
      </c>
      <c r="J614" s="6">
        <f>ABS(Solieusap!J614)</f>
        <v>5.6899999999999997E-3</v>
      </c>
      <c r="K614" s="6">
        <f t="shared" si="18"/>
        <v>2.8012000000000001</v>
      </c>
      <c r="L614" s="6">
        <f t="shared" si="19"/>
        <v>3.6700000000000001E-3</v>
      </c>
    </row>
    <row r="615" spans="1:12" ht="16.5" customHeight="1" x14ac:dyDescent="0.35">
      <c r="A615" s="9" t="str">
        <f>Solieusap!A615</f>
        <v>Cũ</v>
      </c>
      <c r="B615" s="9">
        <f>Solieusap!B615</f>
        <v>3.5</v>
      </c>
      <c r="C615" s="9" t="str">
        <f>Solieusap!C615</f>
        <v>COMB1</v>
      </c>
      <c r="D615" s="9" t="str">
        <f>Solieusap!D615</f>
        <v>Combination</v>
      </c>
      <c r="E615" s="6">
        <f>ABS(Solieusap!E615)</f>
        <v>2.6086999999999998</v>
      </c>
      <c r="F615" s="6">
        <f>ABS(Solieusap!F615)</f>
        <v>0.1555</v>
      </c>
      <c r="G615" s="6">
        <f>ABS(Solieusap!G615)</f>
        <v>0.224</v>
      </c>
      <c r="H615" s="6">
        <f>ABS(Solieusap!H615)</f>
        <v>5.8E-5</v>
      </c>
      <c r="I615" s="6">
        <f>ABS(Solieusap!I615)</f>
        <v>0.38829999999999998</v>
      </c>
      <c r="J615" s="6">
        <f>ABS(Solieusap!J615)</f>
        <v>0.27773999999999999</v>
      </c>
      <c r="K615" s="6">
        <f t="shared" si="18"/>
        <v>2.6086999999999998</v>
      </c>
      <c r="L615" s="6">
        <f t="shared" si="19"/>
        <v>0.38829999999999998</v>
      </c>
    </row>
    <row r="616" spans="1:12" ht="16.5" customHeight="1" x14ac:dyDescent="0.35">
      <c r="A616" s="9" t="str">
        <f>Solieusap!A616</f>
        <v>Cũ</v>
      </c>
      <c r="B616" s="9">
        <f>Solieusap!B616</f>
        <v>0</v>
      </c>
      <c r="C616" s="9" t="str">
        <f>Solieusap!C616</f>
        <v>COMB2</v>
      </c>
      <c r="D616" s="9" t="str">
        <f>Solieusap!D616</f>
        <v>Combination</v>
      </c>
      <c r="E616" s="6">
        <f>ABS(Solieusap!E616)</f>
        <v>2.3746999999999998</v>
      </c>
      <c r="F616" s="6">
        <f>ABS(Solieusap!F616)</f>
        <v>0.52959999999999996</v>
      </c>
      <c r="G616" s="6">
        <f>ABS(Solieusap!G616)</f>
        <v>0.14929999999999999</v>
      </c>
      <c r="H616" s="6">
        <f>ABS(Solieusap!H616)</f>
        <v>2.071E-5</v>
      </c>
      <c r="I616" s="6">
        <f>ABS(Solieusap!I616)</f>
        <v>0.27063999999999999</v>
      </c>
      <c r="J616" s="6">
        <f>ABS(Solieusap!J616)</f>
        <v>0.57781000000000005</v>
      </c>
      <c r="K616" s="6">
        <f t="shared" si="18"/>
        <v>2.3746999999999998</v>
      </c>
      <c r="L616" s="6">
        <f t="shared" si="19"/>
        <v>0.27063999999999999</v>
      </c>
    </row>
    <row r="617" spans="1:12" ht="16.5" customHeight="1" x14ac:dyDescent="0.35">
      <c r="A617" s="9" t="str">
        <f>Solieusap!A617</f>
        <v>Cũ</v>
      </c>
      <c r="B617" s="9">
        <f>Solieusap!B617</f>
        <v>1.75</v>
      </c>
      <c r="C617" s="9" t="str">
        <f>Solieusap!C617</f>
        <v>COMB2</v>
      </c>
      <c r="D617" s="9" t="str">
        <f>Solieusap!D617</f>
        <v>Combination</v>
      </c>
      <c r="E617" s="6">
        <f>ABS(Solieusap!E617)</f>
        <v>2.1821999999999999</v>
      </c>
      <c r="F617" s="6">
        <f>ABS(Solieusap!F617)</f>
        <v>0.2671</v>
      </c>
      <c r="G617" s="6">
        <f>ABS(Solieusap!G617)</f>
        <v>0.14929999999999999</v>
      </c>
      <c r="H617" s="6">
        <f>ABS(Solieusap!H617)</f>
        <v>2.071E-5</v>
      </c>
      <c r="I617" s="6">
        <f>ABS(Solieusap!I617)</f>
        <v>9.41E-3</v>
      </c>
      <c r="J617" s="6">
        <f>ABS(Solieusap!J617)</f>
        <v>0.11932</v>
      </c>
      <c r="K617" s="6">
        <f t="shared" si="18"/>
        <v>2.1821999999999999</v>
      </c>
      <c r="L617" s="6">
        <f t="shared" si="19"/>
        <v>9.41E-3</v>
      </c>
    </row>
    <row r="618" spans="1:12" ht="16.5" customHeight="1" x14ac:dyDescent="0.35">
      <c r="A618" s="9" t="str">
        <f>Solieusap!A618</f>
        <v>Cũ</v>
      </c>
      <c r="B618" s="9">
        <f>Solieusap!B618</f>
        <v>3.5</v>
      </c>
      <c r="C618" s="9" t="str">
        <f>Solieusap!C618</f>
        <v>COMB2</v>
      </c>
      <c r="D618" s="9" t="str">
        <f>Solieusap!D618</f>
        <v>Combination</v>
      </c>
      <c r="E618" s="6">
        <f>ABS(Solieusap!E618)</f>
        <v>1.9897</v>
      </c>
      <c r="F618" s="6">
        <f>ABS(Solieusap!F618)</f>
        <v>4.5999999999999999E-3</v>
      </c>
      <c r="G618" s="6">
        <f>ABS(Solieusap!G618)</f>
        <v>0.14929999999999999</v>
      </c>
      <c r="H618" s="6">
        <f>ABS(Solieusap!H618)</f>
        <v>2.071E-5</v>
      </c>
      <c r="I618" s="6">
        <f>ABS(Solieusap!I618)</f>
        <v>0.25180999999999998</v>
      </c>
      <c r="J618" s="6">
        <f>ABS(Solieusap!J618)</f>
        <v>0.35707</v>
      </c>
      <c r="K618" s="6">
        <f t="shared" si="18"/>
        <v>1.9897</v>
      </c>
      <c r="L618" s="6">
        <f t="shared" si="19"/>
        <v>0.25180999999999998</v>
      </c>
    </row>
    <row r="619" spans="1:12" ht="16.5" customHeight="1" x14ac:dyDescent="0.35">
      <c r="A619" s="9" t="str">
        <f>Solieusap!A619</f>
        <v>Cũ</v>
      </c>
      <c r="B619" s="9">
        <f>Solieusap!B619</f>
        <v>0</v>
      </c>
      <c r="C619" s="9" t="str">
        <f>Solieusap!C619</f>
        <v>COMB3</v>
      </c>
      <c r="D619" s="9" t="str">
        <f>Solieusap!D619</f>
        <v>Combination</v>
      </c>
      <c r="E619" s="6">
        <f>ABS(Solieusap!E619)</f>
        <v>2.2242000000000002</v>
      </c>
      <c r="F619" s="6">
        <f>ABS(Solieusap!F619)</f>
        <v>0.4168</v>
      </c>
      <c r="G619" s="6">
        <f>ABS(Solieusap!G619)</f>
        <v>0.1449</v>
      </c>
      <c r="H619" s="6">
        <f>ABS(Solieusap!H619)</f>
        <v>1E-4</v>
      </c>
      <c r="I619" s="6">
        <f>ABS(Solieusap!I619)</f>
        <v>0.26088</v>
      </c>
      <c r="J619" s="6">
        <f>ABS(Solieusap!J619)</f>
        <v>0.27829999999999999</v>
      </c>
      <c r="K619" s="6">
        <f t="shared" si="18"/>
        <v>2.2242000000000002</v>
      </c>
      <c r="L619" s="6">
        <f t="shared" si="19"/>
        <v>0.26088</v>
      </c>
    </row>
    <row r="620" spans="1:12" ht="16.5" customHeight="1" x14ac:dyDescent="0.35">
      <c r="A620" s="9" t="str">
        <f>Solieusap!A620</f>
        <v>Cũ</v>
      </c>
      <c r="B620" s="9">
        <f>Solieusap!B620</f>
        <v>1.75</v>
      </c>
      <c r="C620" s="9" t="str">
        <f>Solieusap!C620</f>
        <v>COMB3</v>
      </c>
      <c r="D620" s="9" t="str">
        <f>Solieusap!D620</f>
        <v>Combination</v>
      </c>
      <c r="E620" s="6">
        <f>ABS(Solieusap!E620)</f>
        <v>2.0316999999999998</v>
      </c>
      <c r="F620" s="6">
        <f>ABS(Solieusap!F620)</f>
        <v>6.6799999999999998E-2</v>
      </c>
      <c r="G620" s="6">
        <f>ABS(Solieusap!G620)</f>
        <v>0.1449</v>
      </c>
      <c r="H620" s="6">
        <f>ABS(Solieusap!H620)</f>
        <v>1E-4</v>
      </c>
      <c r="I620" s="6">
        <f>ABS(Solieusap!I620)</f>
        <v>7.26E-3</v>
      </c>
      <c r="J620" s="6">
        <f>ABS(Solieusap!J620)</f>
        <v>0.14491999999999999</v>
      </c>
      <c r="K620" s="6">
        <f t="shared" si="18"/>
        <v>2.0316999999999998</v>
      </c>
      <c r="L620" s="6">
        <f t="shared" si="19"/>
        <v>7.26E-3</v>
      </c>
    </row>
    <row r="621" spans="1:12" ht="16.5" customHeight="1" x14ac:dyDescent="0.35">
      <c r="A621" s="9" t="str">
        <f>Solieusap!A621</f>
        <v>Cũ</v>
      </c>
      <c r="B621" s="9">
        <f>Solieusap!B621</f>
        <v>3.5</v>
      </c>
      <c r="C621" s="9" t="str">
        <f>Solieusap!C621</f>
        <v>COMB3</v>
      </c>
      <c r="D621" s="9" t="str">
        <f>Solieusap!D621</f>
        <v>Combination</v>
      </c>
      <c r="E621" s="6">
        <f>ABS(Solieusap!E621)</f>
        <v>1.8391999999999999</v>
      </c>
      <c r="F621" s="6">
        <f>ABS(Solieusap!F621)</f>
        <v>0.28320000000000001</v>
      </c>
      <c r="G621" s="6">
        <f>ABS(Solieusap!G621)</f>
        <v>0.1449</v>
      </c>
      <c r="H621" s="6">
        <f>ABS(Solieusap!H621)</f>
        <v>1E-4</v>
      </c>
      <c r="I621" s="6">
        <f>ABS(Solieusap!I621)</f>
        <v>0.24635000000000001</v>
      </c>
      <c r="J621" s="6">
        <f>ABS(Solieusap!J621)</f>
        <v>4.4359999999999997E-2</v>
      </c>
      <c r="K621" s="6">
        <f t="shared" si="18"/>
        <v>1.8391999999999999</v>
      </c>
      <c r="L621" s="6">
        <f t="shared" si="19"/>
        <v>0.24635000000000001</v>
      </c>
    </row>
    <row r="622" spans="1:12" ht="16.5" customHeight="1" x14ac:dyDescent="0.35">
      <c r="A622" s="9" t="str">
        <f>Solieusap!A622</f>
        <v>Cũ</v>
      </c>
      <c r="B622" s="9">
        <f>Solieusap!B622</f>
        <v>0</v>
      </c>
      <c r="C622" s="9" t="str">
        <f>Solieusap!C622</f>
        <v>COMB4</v>
      </c>
      <c r="D622" s="9" t="str">
        <f>Solieusap!D622</f>
        <v>Combination</v>
      </c>
      <c r="E622" s="6">
        <f>ABS(Solieusap!E622)</f>
        <v>2.3504</v>
      </c>
      <c r="F622" s="6">
        <f>ABS(Solieusap!F622)</f>
        <v>0.1032</v>
      </c>
      <c r="G622" s="6">
        <f>ABS(Solieusap!G622)</f>
        <v>0.54300000000000004</v>
      </c>
      <c r="H622" s="6">
        <f>ABS(Solieusap!H622)</f>
        <v>5.0229999999999998E-5</v>
      </c>
      <c r="I622" s="6">
        <f>ABS(Solieusap!I622)</f>
        <v>0.61980000000000002</v>
      </c>
      <c r="J622" s="6">
        <f>ABS(Solieusap!J622)</f>
        <v>0.18110000000000001</v>
      </c>
      <c r="K622" s="6">
        <f t="shared" si="18"/>
        <v>2.3504</v>
      </c>
      <c r="L622" s="6">
        <f t="shared" si="19"/>
        <v>0.61980000000000002</v>
      </c>
    </row>
    <row r="623" spans="1:12" ht="16.5" customHeight="1" x14ac:dyDescent="0.35">
      <c r="A623" s="9" t="str">
        <f>Solieusap!A623</f>
        <v>Cũ</v>
      </c>
      <c r="B623" s="9">
        <f>Solieusap!B623</f>
        <v>1.75</v>
      </c>
      <c r="C623" s="9" t="str">
        <f>Solieusap!C623</f>
        <v>COMB4</v>
      </c>
      <c r="D623" s="9" t="str">
        <f>Solieusap!D623</f>
        <v>Combination</v>
      </c>
      <c r="E623" s="6">
        <f>ABS(Solieusap!E623)</f>
        <v>2.1579000000000002</v>
      </c>
      <c r="F623" s="6">
        <f>ABS(Solieusap!F623)</f>
        <v>0.1032</v>
      </c>
      <c r="G623" s="6">
        <f>ABS(Solieusap!G623)</f>
        <v>0.28050000000000003</v>
      </c>
      <c r="H623" s="6">
        <f>ABS(Solieusap!H623)</f>
        <v>5.0229999999999998E-5</v>
      </c>
      <c r="I623" s="6">
        <f>ABS(Solieusap!I623)</f>
        <v>0.10072</v>
      </c>
      <c r="J623" s="6">
        <f>ABS(Solieusap!J623)</f>
        <v>5.0000000000000001E-4</v>
      </c>
      <c r="K623" s="6">
        <f t="shared" si="18"/>
        <v>2.1579000000000002</v>
      </c>
      <c r="L623" s="6">
        <f t="shared" si="19"/>
        <v>0.10072</v>
      </c>
    </row>
    <row r="624" spans="1:12" ht="16.5" customHeight="1" x14ac:dyDescent="0.35">
      <c r="A624" s="9" t="str">
        <f>Solieusap!A624</f>
        <v>Cũ</v>
      </c>
      <c r="B624" s="9">
        <f>Solieusap!B624</f>
        <v>3.5</v>
      </c>
      <c r="C624" s="9" t="str">
        <f>Solieusap!C624</f>
        <v>COMB4</v>
      </c>
      <c r="D624" s="9" t="str">
        <f>Solieusap!D624</f>
        <v>Combination</v>
      </c>
      <c r="E624" s="6">
        <f>ABS(Solieusap!E624)</f>
        <v>1.9654</v>
      </c>
      <c r="F624" s="6">
        <f>ABS(Solieusap!F624)</f>
        <v>0.1032</v>
      </c>
      <c r="G624" s="6">
        <f>ABS(Solieusap!G624)</f>
        <v>1.7999999999999999E-2</v>
      </c>
      <c r="H624" s="6">
        <f>ABS(Solieusap!H624)</f>
        <v>5.0229999999999998E-5</v>
      </c>
      <c r="I624" s="6">
        <f>ABS(Solieusap!I624)</f>
        <v>0.36187000000000002</v>
      </c>
      <c r="J624" s="6">
        <f>ABS(Solieusap!J624)</f>
        <v>0.18010000000000001</v>
      </c>
      <c r="K624" s="6">
        <f t="shared" si="18"/>
        <v>1.9654</v>
      </c>
      <c r="L624" s="6">
        <f t="shared" si="19"/>
        <v>0.36187000000000002</v>
      </c>
    </row>
    <row r="625" spans="1:12" ht="16.5" customHeight="1" x14ac:dyDescent="0.35">
      <c r="A625" s="9" t="str">
        <f>Solieusap!A625</f>
        <v>Cũ</v>
      </c>
      <c r="B625" s="9">
        <f>Solieusap!B625</f>
        <v>0</v>
      </c>
      <c r="C625" s="9" t="str">
        <f>Solieusap!C625</f>
        <v>COMB5</v>
      </c>
      <c r="D625" s="9" t="str">
        <f>Solieusap!D625</f>
        <v>Combination</v>
      </c>
      <c r="E625" s="6">
        <f>ABS(Solieusap!E625)</f>
        <v>2.9763000000000002</v>
      </c>
      <c r="F625" s="6">
        <f>ABS(Solieusap!F625)</f>
        <v>0.15110000000000001</v>
      </c>
      <c r="G625" s="6">
        <f>ABS(Solieusap!G625)</f>
        <v>0.5726</v>
      </c>
      <c r="H625" s="6">
        <f>ABS(Solieusap!H625)</f>
        <v>6.635E-5</v>
      </c>
      <c r="I625" s="6">
        <f>ABS(Solieusap!I625)</f>
        <v>0.70135000000000003</v>
      </c>
      <c r="J625" s="6">
        <f>ABS(Solieusap!J625)</f>
        <v>0.25990000000000002</v>
      </c>
      <c r="K625" s="6">
        <f t="shared" si="18"/>
        <v>2.9763000000000002</v>
      </c>
      <c r="L625" s="6">
        <f t="shared" si="19"/>
        <v>0.70135000000000003</v>
      </c>
    </row>
    <row r="626" spans="1:12" ht="16.5" customHeight="1" x14ac:dyDescent="0.35">
      <c r="A626" s="9" t="str">
        <f>Solieusap!A626</f>
        <v>Cũ</v>
      </c>
      <c r="B626" s="9">
        <f>Solieusap!B626</f>
        <v>1.75</v>
      </c>
      <c r="C626" s="9" t="str">
        <f>Solieusap!C626</f>
        <v>COMB5</v>
      </c>
      <c r="D626" s="9" t="str">
        <f>Solieusap!D626</f>
        <v>Combination</v>
      </c>
      <c r="E626" s="6">
        <f>ABS(Solieusap!E626)</f>
        <v>2.7837999999999998</v>
      </c>
      <c r="F626" s="6">
        <f>ABS(Solieusap!F626)</f>
        <v>0.15110000000000001</v>
      </c>
      <c r="G626" s="6">
        <f>ABS(Solieusap!G626)</f>
        <v>0.33639999999999998</v>
      </c>
      <c r="H626" s="6">
        <f>ABS(Solieusap!H626)</f>
        <v>6.635E-5</v>
      </c>
      <c r="I626" s="6">
        <f>ABS(Solieusap!I626)</f>
        <v>9.4020000000000006E-2</v>
      </c>
      <c r="J626" s="6">
        <f>ABS(Solieusap!J626)</f>
        <v>4.5799999999999999E-3</v>
      </c>
      <c r="K626" s="6">
        <f t="shared" si="18"/>
        <v>2.7837999999999998</v>
      </c>
      <c r="L626" s="6">
        <f t="shared" si="19"/>
        <v>9.4020000000000006E-2</v>
      </c>
    </row>
    <row r="627" spans="1:12" ht="16.5" customHeight="1" x14ac:dyDescent="0.35">
      <c r="A627" s="9" t="str">
        <f>Solieusap!A627</f>
        <v>Cũ</v>
      </c>
      <c r="B627" s="9">
        <f>Solieusap!B627</f>
        <v>3.5</v>
      </c>
      <c r="C627" s="9" t="str">
        <f>Solieusap!C627</f>
        <v>COMB5</v>
      </c>
      <c r="D627" s="9" t="str">
        <f>Solieusap!D627</f>
        <v>Combination</v>
      </c>
      <c r="E627" s="6">
        <f>ABS(Solieusap!E627)</f>
        <v>2.5912999999999999</v>
      </c>
      <c r="F627" s="6">
        <f>ABS(Solieusap!F627)</f>
        <v>0.15110000000000001</v>
      </c>
      <c r="G627" s="6">
        <f>ABS(Solieusap!G627)</f>
        <v>0.10009999999999999</v>
      </c>
      <c r="H627" s="6">
        <f>ABS(Solieusap!H627)</f>
        <v>6.635E-5</v>
      </c>
      <c r="I627" s="6">
        <f>ABS(Solieusap!I627)</f>
        <v>0.47594999999999998</v>
      </c>
      <c r="J627" s="6">
        <f>ABS(Solieusap!J627)</f>
        <v>0.26906000000000002</v>
      </c>
      <c r="K627" s="6">
        <f t="shared" si="18"/>
        <v>2.5912999999999999</v>
      </c>
      <c r="L627" s="6">
        <f t="shared" si="19"/>
        <v>0.47594999999999998</v>
      </c>
    </row>
    <row r="628" spans="1:12" ht="16.5" customHeight="1" x14ac:dyDescent="0.35">
      <c r="A628" s="9" t="str">
        <f>Solieusap!A628</f>
        <v>Cũ</v>
      </c>
      <c r="B628" s="9">
        <f>Solieusap!B628</f>
        <v>0</v>
      </c>
      <c r="C628" s="9" t="str">
        <f>Solieusap!C628</f>
        <v>COMB6</v>
      </c>
      <c r="D628" s="9" t="str">
        <f>Solieusap!D628</f>
        <v>Combination</v>
      </c>
      <c r="E628" s="6">
        <f>ABS(Solieusap!E628)</f>
        <v>2.8626999999999998</v>
      </c>
      <c r="F628" s="6">
        <f>ABS(Solieusap!F628)</f>
        <v>0.31690000000000002</v>
      </c>
      <c r="G628" s="6">
        <f>ABS(Solieusap!G628)</f>
        <v>0.21440000000000001</v>
      </c>
      <c r="H628" s="6">
        <f>ABS(Solieusap!H628)</f>
        <v>1.1E-4</v>
      </c>
      <c r="I628" s="6">
        <f>ABS(Solieusap!I628)</f>
        <v>0.37831999999999999</v>
      </c>
      <c r="J628" s="6">
        <f>ABS(Solieusap!J628)</f>
        <v>0.15354999999999999</v>
      </c>
      <c r="K628" s="6">
        <f t="shared" si="18"/>
        <v>2.8626999999999998</v>
      </c>
      <c r="L628" s="6">
        <f t="shared" si="19"/>
        <v>0.37831999999999999</v>
      </c>
    </row>
    <row r="629" spans="1:12" ht="16.5" customHeight="1" x14ac:dyDescent="0.35">
      <c r="A629" s="9" t="str">
        <f>Solieusap!A629</f>
        <v>Cũ</v>
      </c>
      <c r="B629" s="9">
        <f>Solieusap!B629</f>
        <v>1.75</v>
      </c>
      <c r="C629" s="9" t="str">
        <f>Solieusap!C629</f>
        <v>COMB6</v>
      </c>
      <c r="D629" s="9" t="str">
        <f>Solieusap!D629</f>
        <v>Combination</v>
      </c>
      <c r="E629" s="6">
        <f>ABS(Solieusap!E629)</f>
        <v>2.6701999999999999</v>
      </c>
      <c r="F629" s="6">
        <f>ABS(Solieusap!F629)</f>
        <v>1.9E-3</v>
      </c>
      <c r="G629" s="6">
        <f>ABS(Solieusap!G629)</f>
        <v>0.21440000000000001</v>
      </c>
      <c r="H629" s="6">
        <f>ABS(Solieusap!H629)</f>
        <v>1.1E-4</v>
      </c>
      <c r="I629" s="6">
        <f>ABS(Solieusap!I629)</f>
        <v>3.1700000000000001E-3</v>
      </c>
      <c r="J629" s="6">
        <f>ABS(Solieusap!J629)</f>
        <v>0.12540000000000001</v>
      </c>
      <c r="K629" s="6">
        <f t="shared" si="18"/>
        <v>2.6701999999999999</v>
      </c>
      <c r="L629" s="6">
        <f t="shared" si="19"/>
        <v>3.1700000000000001E-3</v>
      </c>
    </row>
    <row r="630" spans="1:12" ht="16.5" customHeight="1" x14ac:dyDescent="0.35">
      <c r="A630" s="9" t="str">
        <f>Solieusap!A630</f>
        <v>Cũ</v>
      </c>
      <c r="B630" s="9">
        <f>Solieusap!B630</f>
        <v>3.5</v>
      </c>
      <c r="C630" s="9" t="str">
        <f>Solieusap!C630</f>
        <v>COMB6</v>
      </c>
      <c r="D630" s="9" t="str">
        <f>Solieusap!D630</f>
        <v>Combination</v>
      </c>
      <c r="E630" s="6">
        <f>ABS(Solieusap!E630)</f>
        <v>2.4777</v>
      </c>
      <c r="F630" s="6">
        <f>ABS(Solieusap!F630)</f>
        <v>0.31309999999999999</v>
      </c>
      <c r="G630" s="6">
        <f>ABS(Solieusap!G630)</f>
        <v>0.21440000000000001</v>
      </c>
      <c r="H630" s="6">
        <f>ABS(Solieusap!H630)</f>
        <v>1.1E-4</v>
      </c>
      <c r="I630" s="6">
        <f>ABS(Solieusap!I630)</f>
        <v>0.37197999999999998</v>
      </c>
      <c r="J630" s="6">
        <f>ABS(Solieusap!J630)</f>
        <v>0.1469</v>
      </c>
      <c r="K630" s="6">
        <f t="shared" si="18"/>
        <v>2.4777</v>
      </c>
      <c r="L630" s="6">
        <f t="shared" si="19"/>
        <v>0.37197999999999998</v>
      </c>
    </row>
    <row r="631" spans="1:12" ht="16.5" customHeight="1" x14ac:dyDescent="0.35">
      <c r="A631" s="9" t="str">
        <f>Solieusap!A631</f>
        <v>Cũ</v>
      </c>
      <c r="B631" s="9">
        <f>Solieusap!B631</f>
        <v>0</v>
      </c>
      <c r="C631" s="9" t="str">
        <f>Solieusap!C631</f>
        <v>COMB7</v>
      </c>
      <c r="D631" s="9" t="str">
        <f>Solieusap!D631</f>
        <v>Combination</v>
      </c>
      <c r="E631" s="6">
        <f>ABS(Solieusap!E631)</f>
        <v>2.9982000000000002</v>
      </c>
      <c r="F631" s="6">
        <f>ABS(Solieusap!F631)</f>
        <v>0.53490000000000004</v>
      </c>
      <c r="G631" s="6">
        <f>ABS(Solieusap!G631)</f>
        <v>0.21829999999999999</v>
      </c>
      <c r="H631" s="6">
        <f>ABS(Solieusap!H631)</f>
        <v>3.9780000000000002E-5</v>
      </c>
      <c r="I631" s="6">
        <f>ABS(Solieusap!I631)</f>
        <v>0.3871</v>
      </c>
      <c r="J631" s="6">
        <f>ABS(Solieusap!J631)</f>
        <v>0.61695</v>
      </c>
      <c r="K631" s="6">
        <f t="shared" si="18"/>
        <v>2.9982000000000002</v>
      </c>
      <c r="L631" s="6">
        <f t="shared" si="19"/>
        <v>0.3871</v>
      </c>
    </row>
    <row r="632" spans="1:12" ht="16.5" customHeight="1" x14ac:dyDescent="0.35">
      <c r="A632" s="9" t="str">
        <f>Solieusap!A632</f>
        <v>Cũ</v>
      </c>
      <c r="B632" s="9">
        <f>Solieusap!B632</f>
        <v>1.75</v>
      </c>
      <c r="C632" s="9" t="str">
        <f>Solieusap!C632</f>
        <v>COMB7</v>
      </c>
      <c r="D632" s="9" t="str">
        <f>Solieusap!D632</f>
        <v>Combination</v>
      </c>
      <c r="E632" s="6">
        <f>ABS(Solieusap!E632)</f>
        <v>2.8056999999999999</v>
      </c>
      <c r="F632" s="6">
        <f>ABS(Solieusap!F632)</f>
        <v>0.29870000000000002</v>
      </c>
      <c r="G632" s="6">
        <f>ABS(Solieusap!G632)</f>
        <v>0.21829999999999999</v>
      </c>
      <c r="H632" s="6">
        <f>ABS(Solieusap!H632)</f>
        <v>3.9780000000000002E-5</v>
      </c>
      <c r="I632" s="6">
        <f>ABS(Solieusap!I632)</f>
        <v>5.1000000000000004E-3</v>
      </c>
      <c r="J632" s="6">
        <f>ABS(Solieusap!J632)</f>
        <v>0.11241</v>
      </c>
      <c r="K632" s="6">
        <f t="shared" si="18"/>
        <v>2.8056999999999999</v>
      </c>
      <c r="L632" s="6">
        <f t="shared" si="19"/>
        <v>5.1000000000000004E-3</v>
      </c>
    </row>
    <row r="633" spans="1:12" ht="16.5" customHeight="1" x14ac:dyDescent="0.35">
      <c r="A633" s="9" t="str">
        <f>Solieusap!A633</f>
        <v>Cũ</v>
      </c>
      <c r="B633" s="9">
        <f>Solieusap!B633</f>
        <v>3.5</v>
      </c>
      <c r="C633" s="9" t="str">
        <f>Solieusap!C633</f>
        <v>COMB7</v>
      </c>
      <c r="D633" s="9" t="str">
        <f>Solieusap!D633</f>
        <v>Combination</v>
      </c>
      <c r="E633" s="6">
        <f>ABS(Solieusap!E633)</f>
        <v>2.6132</v>
      </c>
      <c r="F633" s="6">
        <f>ABS(Solieusap!F633)</f>
        <v>6.2399999999999997E-2</v>
      </c>
      <c r="G633" s="6">
        <f>ABS(Solieusap!G633)</f>
        <v>0.21829999999999999</v>
      </c>
      <c r="H633" s="6">
        <f>ABS(Solieusap!H633)</f>
        <v>3.9780000000000002E-5</v>
      </c>
      <c r="I633" s="6">
        <f>ABS(Solieusap!I633)</f>
        <v>0.37690000000000001</v>
      </c>
      <c r="J633" s="6">
        <f>ABS(Solieusap!J633)</f>
        <v>0.42834</v>
      </c>
      <c r="K633" s="6">
        <f t="shared" si="18"/>
        <v>2.6132</v>
      </c>
      <c r="L633" s="6">
        <f t="shared" si="19"/>
        <v>0.37690000000000001</v>
      </c>
    </row>
    <row r="634" spans="1:12" ht="16.5" customHeight="1" x14ac:dyDescent="0.35">
      <c r="A634" s="9" t="str">
        <f>Solieusap!A634</f>
        <v>Cũ</v>
      </c>
      <c r="B634" s="9">
        <f>Solieusap!B634</f>
        <v>0</v>
      </c>
      <c r="C634" s="9" t="str">
        <f>Solieusap!C634</f>
        <v>COMB1</v>
      </c>
      <c r="D634" s="9" t="str">
        <f>Solieusap!D634</f>
        <v>Combination</v>
      </c>
      <c r="E634" s="6">
        <f>ABS(Solieusap!E634)</f>
        <v>2.9937</v>
      </c>
      <c r="F634" s="6">
        <f>ABS(Solieusap!F634)</f>
        <v>0.1555</v>
      </c>
      <c r="G634" s="6">
        <f>ABS(Solieusap!G634)</f>
        <v>0.224</v>
      </c>
      <c r="H634" s="6">
        <f>ABS(Solieusap!H634)</f>
        <v>5.8E-5</v>
      </c>
      <c r="I634" s="6">
        <f>ABS(Solieusap!I634)</f>
        <v>0.39565</v>
      </c>
      <c r="J634" s="6">
        <f>ABS(Solieusap!J634)</f>
        <v>0.26635999999999999</v>
      </c>
      <c r="K634" s="6">
        <f t="shared" si="18"/>
        <v>2.9937</v>
      </c>
      <c r="L634" s="6">
        <f t="shared" si="19"/>
        <v>0.39565</v>
      </c>
    </row>
    <row r="635" spans="1:12" ht="16.5" customHeight="1" x14ac:dyDescent="0.35">
      <c r="A635" s="9" t="str">
        <f>Solieusap!A635</f>
        <v>Cũ</v>
      </c>
      <c r="B635" s="9">
        <f>Solieusap!B635</f>
        <v>1.75</v>
      </c>
      <c r="C635" s="9" t="str">
        <f>Solieusap!C635</f>
        <v>COMB1</v>
      </c>
      <c r="D635" s="9" t="str">
        <f>Solieusap!D635</f>
        <v>Combination</v>
      </c>
      <c r="E635" s="6">
        <f>ABS(Solieusap!E635)</f>
        <v>2.8012000000000001</v>
      </c>
      <c r="F635" s="6">
        <f>ABS(Solieusap!F635)</f>
        <v>0.1555</v>
      </c>
      <c r="G635" s="6">
        <f>ABS(Solieusap!G635)</f>
        <v>0.224</v>
      </c>
      <c r="H635" s="6">
        <f>ABS(Solieusap!H635)</f>
        <v>5.8E-5</v>
      </c>
      <c r="I635" s="6">
        <f>ABS(Solieusap!I635)</f>
        <v>3.6700000000000001E-3</v>
      </c>
      <c r="J635" s="6">
        <f>ABS(Solieusap!J635)</f>
        <v>5.6899999999999997E-3</v>
      </c>
      <c r="K635" s="6">
        <f t="shared" si="18"/>
        <v>2.8012000000000001</v>
      </c>
      <c r="L635" s="6">
        <f t="shared" si="19"/>
        <v>3.6700000000000001E-3</v>
      </c>
    </row>
    <row r="636" spans="1:12" ht="16.5" customHeight="1" x14ac:dyDescent="0.35">
      <c r="A636" s="9" t="str">
        <f>Solieusap!A636</f>
        <v>Cũ</v>
      </c>
      <c r="B636" s="9">
        <f>Solieusap!B636</f>
        <v>3.5</v>
      </c>
      <c r="C636" s="9" t="str">
        <f>Solieusap!C636</f>
        <v>COMB1</v>
      </c>
      <c r="D636" s="9" t="str">
        <f>Solieusap!D636</f>
        <v>Combination</v>
      </c>
      <c r="E636" s="6">
        <f>ABS(Solieusap!E636)</f>
        <v>2.6086999999999998</v>
      </c>
      <c r="F636" s="6">
        <f>ABS(Solieusap!F636)</f>
        <v>0.1555</v>
      </c>
      <c r="G636" s="6">
        <f>ABS(Solieusap!G636)</f>
        <v>0.224</v>
      </c>
      <c r="H636" s="6">
        <f>ABS(Solieusap!H636)</f>
        <v>5.8E-5</v>
      </c>
      <c r="I636" s="6">
        <f>ABS(Solieusap!I636)</f>
        <v>0.38829999999999998</v>
      </c>
      <c r="J636" s="6">
        <f>ABS(Solieusap!J636)</f>
        <v>0.27773999999999999</v>
      </c>
      <c r="K636" s="6">
        <f t="shared" si="18"/>
        <v>2.6086999999999998</v>
      </c>
      <c r="L636" s="6">
        <f t="shared" si="19"/>
        <v>0.38829999999999998</v>
      </c>
    </row>
    <row r="637" spans="1:12" ht="16.5" customHeight="1" x14ac:dyDescent="0.35">
      <c r="A637" s="9" t="str">
        <f>Solieusap!A637</f>
        <v>Cũ</v>
      </c>
      <c r="B637" s="9">
        <f>Solieusap!B637</f>
        <v>0</v>
      </c>
      <c r="C637" s="9" t="str">
        <f>Solieusap!C637</f>
        <v>COMB2</v>
      </c>
      <c r="D637" s="9" t="str">
        <f>Solieusap!D637</f>
        <v>Combination</v>
      </c>
      <c r="E637" s="6">
        <f>ABS(Solieusap!E637)</f>
        <v>2.3746999999999998</v>
      </c>
      <c r="F637" s="6">
        <f>ABS(Solieusap!F637)</f>
        <v>0.52959999999999996</v>
      </c>
      <c r="G637" s="6">
        <f>ABS(Solieusap!G637)</f>
        <v>0.14929999999999999</v>
      </c>
      <c r="H637" s="6">
        <f>ABS(Solieusap!H637)</f>
        <v>2.071E-5</v>
      </c>
      <c r="I637" s="6">
        <f>ABS(Solieusap!I637)</f>
        <v>0.27063999999999999</v>
      </c>
      <c r="J637" s="6">
        <f>ABS(Solieusap!J637)</f>
        <v>0.57781000000000005</v>
      </c>
      <c r="K637" s="6">
        <f t="shared" si="18"/>
        <v>2.3746999999999998</v>
      </c>
      <c r="L637" s="6">
        <f t="shared" si="19"/>
        <v>0.27063999999999999</v>
      </c>
    </row>
    <row r="638" spans="1:12" ht="16.5" customHeight="1" x14ac:dyDescent="0.35">
      <c r="A638" s="9" t="str">
        <f>Solieusap!A638</f>
        <v>Cũ</v>
      </c>
      <c r="B638" s="9">
        <f>Solieusap!B638</f>
        <v>1.75</v>
      </c>
      <c r="C638" s="9" t="str">
        <f>Solieusap!C638</f>
        <v>COMB2</v>
      </c>
      <c r="D638" s="9" t="str">
        <f>Solieusap!D638</f>
        <v>Combination</v>
      </c>
      <c r="E638" s="6">
        <f>ABS(Solieusap!E638)</f>
        <v>2.1821999999999999</v>
      </c>
      <c r="F638" s="6">
        <f>ABS(Solieusap!F638)</f>
        <v>0.2671</v>
      </c>
      <c r="G638" s="6">
        <f>ABS(Solieusap!G638)</f>
        <v>0.14929999999999999</v>
      </c>
      <c r="H638" s="6">
        <f>ABS(Solieusap!H638)</f>
        <v>2.071E-5</v>
      </c>
      <c r="I638" s="6">
        <f>ABS(Solieusap!I638)</f>
        <v>9.41E-3</v>
      </c>
      <c r="J638" s="6">
        <f>ABS(Solieusap!J638)</f>
        <v>0.11932</v>
      </c>
      <c r="K638" s="6">
        <f t="shared" si="18"/>
        <v>2.1821999999999999</v>
      </c>
      <c r="L638" s="6">
        <f t="shared" si="19"/>
        <v>9.41E-3</v>
      </c>
    </row>
    <row r="639" spans="1:12" ht="16.5" customHeight="1" x14ac:dyDescent="0.35">
      <c r="A639" s="9" t="str">
        <f>Solieusap!A639</f>
        <v>Cũ</v>
      </c>
      <c r="B639" s="9">
        <f>Solieusap!B639</f>
        <v>3.5</v>
      </c>
      <c r="C639" s="9" t="str">
        <f>Solieusap!C639</f>
        <v>COMB2</v>
      </c>
      <c r="D639" s="9" t="str">
        <f>Solieusap!D639</f>
        <v>Combination</v>
      </c>
      <c r="E639" s="6">
        <f>ABS(Solieusap!E639)</f>
        <v>1.9897</v>
      </c>
      <c r="F639" s="6">
        <f>ABS(Solieusap!F639)</f>
        <v>4.5999999999999999E-3</v>
      </c>
      <c r="G639" s="6">
        <f>ABS(Solieusap!G639)</f>
        <v>0.14929999999999999</v>
      </c>
      <c r="H639" s="6">
        <f>ABS(Solieusap!H639)</f>
        <v>2.071E-5</v>
      </c>
      <c r="I639" s="6">
        <f>ABS(Solieusap!I639)</f>
        <v>0.25180999999999998</v>
      </c>
      <c r="J639" s="6">
        <f>ABS(Solieusap!J639)</f>
        <v>0.35707</v>
      </c>
      <c r="K639" s="6">
        <f t="shared" si="18"/>
        <v>1.9897</v>
      </c>
      <c r="L639" s="6">
        <f t="shared" si="19"/>
        <v>0.25180999999999998</v>
      </c>
    </row>
    <row r="640" spans="1:12" ht="16.5" customHeight="1" x14ac:dyDescent="0.35">
      <c r="A640" s="9" t="str">
        <f>Solieusap!A640</f>
        <v>Cũ</v>
      </c>
      <c r="B640" s="9">
        <f>Solieusap!B640</f>
        <v>0</v>
      </c>
      <c r="C640" s="9" t="str">
        <f>Solieusap!C640</f>
        <v>COMB3</v>
      </c>
      <c r="D640" s="9" t="str">
        <f>Solieusap!D640</f>
        <v>Combination</v>
      </c>
      <c r="E640" s="6">
        <f>ABS(Solieusap!E640)</f>
        <v>2.2242000000000002</v>
      </c>
      <c r="F640" s="6">
        <f>ABS(Solieusap!F640)</f>
        <v>0.4168</v>
      </c>
      <c r="G640" s="6">
        <f>ABS(Solieusap!G640)</f>
        <v>0.1449</v>
      </c>
      <c r="H640" s="6">
        <f>ABS(Solieusap!H640)</f>
        <v>1E-4</v>
      </c>
      <c r="I640" s="6">
        <f>ABS(Solieusap!I640)</f>
        <v>0.26088</v>
      </c>
      <c r="J640" s="6">
        <f>ABS(Solieusap!J640)</f>
        <v>0.27829999999999999</v>
      </c>
      <c r="K640" s="6">
        <f t="shared" si="18"/>
        <v>2.2242000000000002</v>
      </c>
      <c r="L640" s="6">
        <f t="shared" si="19"/>
        <v>0.26088</v>
      </c>
    </row>
    <row r="641" spans="1:12" ht="16.5" customHeight="1" x14ac:dyDescent="0.35">
      <c r="A641" s="9" t="str">
        <f>Solieusap!A641</f>
        <v>Cũ</v>
      </c>
      <c r="B641" s="9">
        <f>Solieusap!B641</f>
        <v>1.75</v>
      </c>
      <c r="C641" s="9" t="str">
        <f>Solieusap!C641</f>
        <v>COMB3</v>
      </c>
      <c r="D641" s="9" t="str">
        <f>Solieusap!D641</f>
        <v>Combination</v>
      </c>
      <c r="E641" s="6">
        <f>ABS(Solieusap!E641)</f>
        <v>2.0316999999999998</v>
      </c>
      <c r="F641" s="6">
        <f>ABS(Solieusap!F641)</f>
        <v>6.6799999999999998E-2</v>
      </c>
      <c r="G641" s="6">
        <f>ABS(Solieusap!G641)</f>
        <v>0.1449</v>
      </c>
      <c r="H641" s="6">
        <f>ABS(Solieusap!H641)</f>
        <v>1E-4</v>
      </c>
      <c r="I641" s="6">
        <f>ABS(Solieusap!I641)</f>
        <v>7.26E-3</v>
      </c>
      <c r="J641" s="6">
        <f>ABS(Solieusap!J641)</f>
        <v>0.14491999999999999</v>
      </c>
      <c r="K641" s="6">
        <f t="shared" si="18"/>
        <v>2.0316999999999998</v>
      </c>
      <c r="L641" s="6">
        <f t="shared" si="19"/>
        <v>7.26E-3</v>
      </c>
    </row>
    <row r="642" spans="1:12" ht="16.5" customHeight="1" x14ac:dyDescent="0.35">
      <c r="A642" s="9" t="str">
        <f>Solieusap!A642</f>
        <v>Cũ</v>
      </c>
      <c r="B642" s="9">
        <f>Solieusap!B642</f>
        <v>3.5</v>
      </c>
      <c r="C642" s="9" t="str">
        <f>Solieusap!C642</f>
        <v>COMB3</v>
      </c>
      <c r="D642" s="9" t="str">
        <f>Solieusap!D642</f>
        <v>Combination</v>
      </c>
      <c r="E642" s="6">
        <f>ABS(Solieusap!E642)</f>
        <v>1.8391999999999999</v>
      </c>
      <c r="F642" s="6">
        <f>ABS(Solieusap!F642)</f>
        <v>0.28320000000000001</v>
      </c>
      <c r="G642" s="6">
        <f>ABS(Solieusap!G642)</f>
        <v>0.1449</v>
      </c>
      <c r="H642" s="6">
        <f>ABS(Solieusap!H642)</f>
        <v>1E-4</v>
      </c>
      <c r="I642" s="6">
        <f>ABS(Solieusap!I642)</f>
        <v>0.24635000000000001</v>
      </c>
      <c r="J642" s="6">
        <f>ABS(Solieusap!J642)</f>
        <v>4.4359999999999997E-2</v>
      </c>
      <c r="K642" s="6">
        <f t="shared" si="18"/>
        <v>1.8391999999999999</v>
      </c>
      <c r="L642" s="6">
        <f t="shared" si="19"/>
        <v>0.24635000000000001</v>
      </c>
    </row>
    <row r="643" spans="1:12" ht="16.5" customHeight="1" x14ac:dyDescent="0.35">
      <c r="A643" s="9" t="str">
        <f>Solieusap!A643</f>
        <v>Cũ</v>
      </c>
      <c r="B643" s="9">
        <f>Solieusap!B643</f>
        <v>0</v>
      </c>
      <c r="C643" s="9" t="str">
        <f>Solieusap!C643</f>
        <v>COMB4</v>
      </c>
      <c r="D643" s="9" t="str">
        <f>Solieusap!D643</f>
        <v>Combination</v>
      </c>
      <c r="E643" s="6">
        <f>ABS(Solieusap!E643)</f>
        <v>2.3504</v>
      </c>
      <c r="F643" s="6">
        <f>ABS(Solieusap!F643)</f>
        <v>0.1032</v>
      </c>
      <c r="G643" s="6">
        <f>ABS(Solieusap!G643)</f>
        <v>0.54300000000000004</v>
      </c>
      <c r="H643" s="6">
        <f>ABS(Solieusap!H643)</f>
        <v>5.0229999999999998E-5</v>
      </c>
      <c r="I643" s="6">
        <f>ABS(Solieusap!I643)</f>
        <v>0.61980000000000002</v>
      </c>
      <c r="J643" s="6">
        <f>ABS(Solieusap!J643)</f>
        <v>0.18110000000000001</v>
      </c>
      <c r="K643" s="6">
        <f t="shared" si="18"/>
        <v>2.3504</v>
      </c>
      <c r="L643" s="6">
        <f t="shared" si="19"/>
        <v>0.61980000000000002</v>
      </c>
    </row>
    <row r="644" spans="1:12" ht="16.5" customHeight="1" x14ac:dyDescent="0.35">
      <c r="A644" s="9" t="str">
        <f>Solieusap!A644</f>
        <v>Cũ</v>
      </c>
      <c r="B644" s="9">
        <f>Solieusap!B644</f>
        <v>1.75</v>
      </c>
      <c r="C644" s="9" t="str">
        <f>Solieusap!C644</f>
        <v>COMB4</v>
      </c>
      <c r="D644" s="9" t="str">
        <f>Solieusap!D644</f>
        <v>Combination</v>
      </c>
      <c r="E644" s="6">
        <f>ABS(Solieusap!E644)</f>
        <v>2.1579000000000002</v>
      </c>
      <c r="F644" s="6">
        <f>ABS(Solieusap!F644)</f>
        <v>0.1032</v>
      </c>
      <c r="G644" s="6">
        <f>ABS(Solieusap!G644)</f>
        <v>0.28050000000000003</v>
      </c>
      <c r="H644" s="6">
        <f>ABS(Solieusap!H644)</f>
        <v>5.0229999999999998E-5</v>
      </c>
      <c r="I644" s="6">
        <f>ABS(Solieusap!I644)</f>
        <v>0.10072</v>
      </c>
      <c r="J644" s="6">
        <f>ABS(Solieusap!J644)</f>
        <v>5.0000000000000001E-4</v>
      </c>
      <c r="K644" s="6">
        <f t="shared" si="18"/>
        <v>2.1579000000000002</v>
      </c>
      <c r="L644" s="6">
        <f t="shared" si="19"/>
        <v>0.10072</v>
      </c>
    </row>
    <row r="645" spans="1:12" ht="16.5" customHeight="1" x14ac:dyDescent="0.35">
      <c r="A645" s="9" t="str">
        <f>Solieusap!A645</f>
        <v>Cũ</v>
      </c>
      <c r="B645" s="9">
        <f>Solieusap!B645</f>
        <v>3.5</v>
      </c>
      <c r="C645" s="9" t="str">
        <f>Solieusap!C645</f>
        <v>COMB4</v>
      </c>
      <c r="D645" s="9" t="str">
        <f>Solieusap!D645</f>
        <v>Combination</v>
      </c>
      <c r="E645" s="6">
        <f>ABS(Solieusap!E645)</f>
        <v>1.9654</v>
      </c>
      <c r="F645" s="6">
        <f>ABS(Solieusap!F645)</f>
        <v>0.1032</v>
      </c>
      <c r="G645" s="6">
        <f>ABS(Solieusap!G645)</f>
        <v>1.7999999999999999E-2</v>
      </c>
      <c r="H645" s="6">
        <f>ABS(Solieusap!H645)</f>
        <v>5.0229999999999998E-5</v>
      </c>
      <c r="I645" s="6">
        <f>ABS(Solieusap!I645)</f>
        <v>0.36187000000000002</v>
      </c>
      <c r="J645" s="6">
        <f>ABS(Solieusap!J645)</f>
        <v>0.18010000000000001</v>
      </c>
      <c r="K645" s="6">
        <f t="shared" ref="K645:K708" si="20">E645</f>
        <v>1.9654</v>
      </c>
      <c r="L645" s="6">
        <f t="shared" ref="L645:L708" si="21">I645</f>
        <v>0.36187000000000002</v>
      </c>
    </row>
    <row r="646" spans="1:12" ht="16.5" customHeight="1" x14ac:dyDescent="0.35">
      <c r="A646" s="9" t="str">
        <f>Solieusap!A646</f>
        <v>Cũ</v>
      </c>
      <c r="B646" s="9">
        <f>Solieusap!B646</f>
        <v>0</v>
      </c>
      <c r="C646" s="9" t="str">
        <f>Solieusap!C646</f>
        <v>COMB5</v>
      </c>
      <c r="D646" s="9" t="str">
        <f>Solieusap!D646</f>
        <v>Combination</v>
      </c>
      <c r="E646" s="6">
        <f>ABS(Solieusap!E646)</f>
        <v>2.9763000000000002</v>
      </c>
      <c r="F646" s="6">
        <f>ABS(Solieusap!F646)</f>
        <v>0.15110000000000001</v>
      </c>
      <c r="G646" s="6">
        <f>ABS(Solieusap!G646)</f>
        <v>0.5726</v>
      </c>
      <c r="H646" s="6">
        <f>ABS(Solieusap!H646)</f>
        <v>6.635E-5</v>
      </c>
      <c r="I646" s="6">
        <f>ABS(Solieusap!I646)</f>
        <v>0.70135000000000003</v>
      </c>
      <c r="J646" s="6">
        <f>ABS(Solieusap!J646)</f>
        <v>0.25990000000000002</v>
      </c>
      <c r="K646" s="6">
        <f t="shared" si="20"/>
        <v>2.9763000000000002</v>
      </c>
      <c r="L646" s="6">
        <f t="shared" si="21"/>
        <v>0.70135000000000003</v>
      </c>
    </row>
    <row r="647" spans="1:12" ht="16.5" customHeight="1" x14ac:dyDescent="0.35">
      <c r="A647" s="9" t="str">
        <f>Solieusap!A647</f>
        <v>Cũ</v>
      </c>
      <c r="B647" s="9">
        <f>Solieusap!B647</f>
        <v>1.75</v>
      </c>
      <c r="C647" s="9" t="str">
        <f>Solieusap!C647</f>
        <v>COMB5</v>
      </c>
      <c r="D647" s="9" t="str">
        <f>Solieusap!D647</f>
        <v>Combination</v>
      </c>
      <c r="E647" s="6">
        <f>ABS(Solieusap!E647)</f>
        <v>2.7837999999999998</v>
      </c>
      <c r="F647" s="6">
        <f>ABS(Solieusap!F647)</f>
        <v>0.15110000000000001</v>
      </c>
      <c r="G647" s="6">
        <f>ABS(Solieusap!G647)</f>
        <v>0.33639999999999998</v>
      </c>
      <c r="H647" s="6">
        <f>ABS(Solieusap!H647)</f>
        <v>6.635E-5</v>
      </c>
      <c r="I647" s="6">
        <f>ABS(Solieusap!I647)</f>
        <v>9.4020000000000006E-2</v>
      </c>
      <c r="J647" s="6">
        <f>ABS(Solieusap!J647)</f>
        <v>4.5799999999999999E-3</v>
      </c>
      <c r="K647" s="6">
        <f t="shared" si="20"/>
        <v>2.7837999999999998</v>
      </c>
      <c r="L647" s="6">
        <f t="shared" si="21"/>
        <v>9.4020000000000006E-2</v>
      </c>
    </row>
    <row r="648" spans="1:12" ht="16.5" customHeight="1" x14ac:dyDescent="0.35">
      <c r="A648" s="9" t="str">
        <f>Solieusap!A648</f>
        <v>Cũ</v>
      </c>
      <c r="B648" s="9">
        <f>Solieusap!B648</f>
        <v>3.5</v>
      </c>
      <c r="C648" s="9" t="str">
        <f>Solieusap!C648</f>
        <v>COMB5</v>
      </c>
      <c r="D648" s="9" t="str">
        <f>Solieusap!D648</f>
        <v>Combination</v>
      </c>
      <c r="E648" s="6">
        <f>ABS(Solieusap!E648)</f>
        <v>2.5912999999999999</v>
      </c>
      <c r="F648" s="6">
        <f>ABS(Solieusap!F648)</f>
        <v>0.15110000000000001</v>
      </c>
      <c r="G648" s="6">
        <f>ABS(Solieusap!G648)</f>
        <v>0.10009999999999999</v>
      </c>
      <c r="H648" s="6">
        <f>ABS(Solieusap!H648)</f>
        <v>6.635E-5</v>
      </c>
      <c r="I648" s="6">
        <f>ABS(Solieusap!I648)</f>
        <v>0.47594999999999998</v>
      </c>
      <c r="J648" s="6">
        <f>ABS(Solieusap!J648)</f>
        <v>0.26906000000000002</v>
      </c>
      <c r="K648" s="6">
        <f t="shared" si="20"/>
        <v>2.5912999999999999</v>
      </c>
      <c r="L648" s="6">
        <f t="shared" si="21"/>
        <v>0.47594999999999998</v>
      </c>
    </row>
    <row r="649" spans="1:12" ht="16.5" customHeight="1" x14ac:dyDescent="0.35">
      <c r="A649" s="9" t="str">
        <f>Solieusap!A649</f>
        <v>Cũ</v>
      </c>
      <c r="B649" s="9">
        <f>Solieusap!B649</f>
        <v>0</v>
      </c>
      <c r="C649" s="9" t="str">
        <f>Solieusap!C649</f>
        <v>COMB6</v>
      </c>
      <c r="D649" s="9" t="str">
        <f>Solieusap!D649</f>
        <v>Combination</v>
      </c>
      <c r="E649" s="6">
        <f>ABS(Solieusap!E649)</f>
        <v>2.8626999999999998</v>
      </c>
      <c r="F649" s="6">
        <f>ABS(Solieusap!F649)</f>
        <v>0.31690000000000002</v>
      </c>
      <c r="G649" s="6">
        <f>ABS(Solieusap!G649)</f>
        <v>0.21440000000000001</v>
      </c>
      <c r="H649" s="6">
        <f>ABS(Solieusap!H649)</f>
        <v>1.1E-4</v>
      </c>
      <c r="I649" s="6">
        <f>ABS(Solieusap!I649)</f>
        <v>0.37831999999999999</v>
      </c>
      <c r="J649" s="6">
        <f>ABS(Solieusap!J649)</f>
        <v>0.15354999999999999</v>
      </c>
      <c r="K649" s="6">
        <f t="shared" si="20"/>
        <v>2.8626999999999998</v>
      </c>
      <c r="L649" s="6">
        <f t="shared" si="21"/>
        <v>0.37831999999999999</v>
      </c>
    </row>
    <row r="650" spans="1:12" ht="16.5" customHeight="1" x14ac:dyDescent="0.35">
      <c r="A650" s="9" t="str">
        <f>Solieusap!A650</f>
        <v>Cũ</v>
      </c>
      <c r="B650" s="9">
        <f>Solieusap!B650</f>
        <v>1.75</v>
      </c>
      <c r="C650" s="9" t="str">
        <f>Solieusap!C650</f>
        <v>COMB6</v>
      </c>
      <c r="D650" s="9" t="str">
        <f>Solieusap!D650</f>
        <v>Combination</v>
      </c>
      <c r="E650" s="6">
        <f>ABS(Solieusap!E650)</f>
        <v>2.6701999999999999</v>
      </c>
      <c r="F650" s="6">
        <f>ABS(Solieusap!F650)</f>
        <v>1.9E-3</v>
      </c>
      <c r="G650" s="6">
        <f>ABS(Solieusap!G650)</f>
        <v>0.21440000000000001</v>
      </c>
      <c r="H650" s="6">
        <f>ABS(Solieusap!H650)</f>
        <v>1.1E-4</v>
      </c>
      <c r="I650" s="6">
        <f>ABS(Solieusap!I650)</f>
        <v>3.1700000000000001E-3</v>
      </c>
      <c r="J650" s="6">
        <f>ABS(Solieusap!J650)</f>
        <v>0.12540000000000001</v>
      </c>
      <c r="K650" s="6">
        <f t="shared" si="20"/>
        <v>2.6701999999999999</v>
      </c>
      <c r="L650" s="6">
        <f t="shared" si="21"/>
        <v>3.1700000000000001E-3</v>
      </c>
    </row>
    <row r="651" spans="1:12" ht="16.5" customHeight="1" x14ac:dyDescent="0.35">
      <c r="A651" s="9" t="str">
        <f>Solieusap!A651</f>
        <v>Cũ</v>
      </c>
      <c r="B651" s="9">
        <f>Solieusap!B651</f>
        <v>3.5</v>
      </c>
      <c r="C651" s="9" t="str">
        <f>Solieusap!C651</f>
        <v>COMB6</v>
      </c>
      <c r="D651" s="9" t="str">
        <f>Solieusap!D651</f>
        <v>Combination</v>
      </c>
      <c r="E651" s="6">
        <f>ABS(Solieusap!E651)</f>
        <v>2.4777</v>
      </c>
      <c r="F651" s="6">
        <f>ABS(Solieusap!F651)</f>
        <v>0.31309999999999999</v>
      </c>
      <c r="G651" s="6">
        <f>ABS(Solieusap!G651)</f>
        <v>0.21440000000000001</v>
      </c>
      <c r="H651" s="6">
        <f>ABS(Solieusap!H651)</f>
        <v>1.1E-4</v>
      </c>
      <c r="I651" s="6">
        <f>ABS(Solieusap!I651)</f>
        <v>0.37197999999999998</v>
      </c>
      <c r="J651" s="6">
        <f>ABS(Solieusap!J651)</f>
        <v>0.1469</v>
      </c>
      <c r="K651" s="6">
        <f t="shared" si="20"/>
        <v>2.4777</v>
      </c>
      <c r="L651" s="6">
        <f t="shared" si="21"/>
        <v>0.37197999999999998</v>
      </c>
    </row>
    <row r="652" spans="1:12" ht="16.5" customHeight="1" x14ac:dyDescent="0.35">
      <c r="A652" s="9" t="str">
        <f>Solieusap!A652</f>
        <v>Cũ</v>
      </c>
      <c r="B652" s="9">
        <f>Solieusap!B652</f>
        <v>0</v>
      </c>
      <c r="C652" s="9" t="str">
        <f>Solieusap!C652</f>
        <v>COMB7</v>
      </c>
      <c r="D652" s="9" t="str">
        <f>Solieusap!D652</f>
        <v>Combination</v>
      </c>
      <c r="E652" s="6">
        <f>ABS(Solieusap!E652)</f>
        <v>2.9982000000000002</v>
      </c>
      <c r="F652" s="6">
        <f>ABS(Solieusap!F652)</f>
        <v>0.53490000000000004</v>
      </c>
      <c r="G652" s="6">
        <f>ABS(Solieusap!G652)</f>
        <v>0.21829999999999999</v>
      </c>
      <c r="H652" s="6">
        <f>ABS(Solieusap!H652)</f>
        <v>3.9780000000000002E-5</v>
      </c>
      <c r="I652" s="6">
        <f>ABS(Solieusap!I652)</f>
        <v>0.3871</v>
      </c>
      <c r="J652" s="6">
        <f>ABS(Solieusap!J652)</f>
        <v>0.61695</v>
      </c>
      <c r="K652" s="6">
        <f t="shared" si="20"/>
        <v>2.9982000000000002</v>
      </c>
      <c r="L652" s="6">
        <f t="shared" si="21"/>
        <v>0.3871</v>
      </c>
    </row>
    <row r="653" spans="1:12" ht="16.5" customHeight="1" x14ac:dyDescent="0.35">
      <c r="A653" s="9" t="str">
        <f>Solieusap!A653</f>
        <v>Cũ</v>
      </c>
      <c r="B653" s="9">
        <f>Solieusap!B653</f>
        <v>1.75</v>
      </c>
      <c r="C653" s="9" t="str">
        <f>Solieusap!C653</f>
        <v>COMB7</v>
      </c>
      <c r="D653" s="9" t="str">
        <f>Solieusap!D653</f>
        <v>Combination</v>
      </c>
      <c r="E653" s="6">
        <f>ABS(Solieusap!E653)</f>
        <v>2.8056999999999999</v>
      </c>
      <c r="F653" s="6">
        <f>ABS(Solieusap!F653)</f>
        <v>0.29870000000000002</v>
      </c>
      <c r="G653" s="6">
        <f>ABS(Solieusap!G653)</f>
        <v>0.21829999999999999</v>
      </c>
      <c r="H653" s="6">
        <f>ABS(Solieusap!H653)</f>
        <v>3.9780000000000002E-5</v>
      </c>
      <c r="I653" s="6">
        <f>ABS(Solieusap!I653)</f>
        <v>5.1000000000000004E-3</v>
      </c>
      <c r="J653" s="6">
        <f>ABS(Solieusap!J653)</f>
        <v>0.11241</v>
      </c>
      <c r="K653" s="6">
        <f t="shared" si="20"/>
        <v>2.8056999999999999</v>
      </c>
      <c r="L653" s="6">
        <f t="shared" si="21"/>
        <v>5.1000000000000004E-3</v>
      </c>
    </row>
    <row r="654" spans="1:12" ht="16.5" customHeight="1" x14ac:dyDescent="0.35">
      <c r="A654" s="9" t="str">
        <f>Solieusap!A654</f>
        <v>Cũ</v>
      </c>
      <c r="B654" s="9">
        <f>Solieusap!B654</f>
        <v>3.5</v>
      </c>
      <c r="C654" s="9" t="str">
        <f>Solieusap!C654</f>
        <v>COMB7</v>
      </c>
      <c r="D654" s="9" t="str">
        <f>Solieusap!D654</f>
        <v>Combination</v>
      </c>
      <c r="E654" s="6">
        <f>ABS(Solieusap!E654)</f>
        <v>2.6132</v>
      </c>
      <c r="F654" s="6">
        <f>ABS(Solieusap!F654)</f>
        <v>6.2399999999999997E-2</v>
      </c>
      <c r="G654" s="6">
        <f>ABS(Solieusap!G654)</f>
        <v>0.21829999999999999</v>
      </c>
      <c r="H654" s="6">
        <f>ABS(Solieusap!H654)</f>
        <v>3.9780000000000002E-5</v>
      </c>
      <c r="I654" s="6">
        <f>ABS(Solieusap!I654)</f>
        <v>0.37690000000000001</v>
      </c>
      <c r="J654" s="6">
        <f>ABS(Solieusap!J654)</f>
        <v>0.42834</v>
      </c>
      <c r="K654" s="6">
        <f t="shared" si="20"/>
        <v>2.6132</v>
      </c>
      <c r="L654" s="6">
        <f t="shared" si="21"/>
        <v>0.37690000000000001</v>
      </c>
    </row>
    <row r="655" spans="1:12" ht="16.5" customHeight="1" x14ac:dyDescent="0.35">
      <c r="A655" s="9" t="str">
        <f>Solieusap!A655</f>
        <v>Cũ</v>
      </c>
      <c r="B655" s="9">
        <f>Solieusap!B655</f>
        <v>0</v>
      </c>
      <c r="C655" s="9" t="str">
        <f>Solieusap!C655</f>
        <v>COMB1</v>
      </c>
      <c r="D655" s="9" t="str">
        <f>Solieusap!D655</f>
        <v>Combination</v>
      </c>
      <c r="E655" s="6">
        <f>ABS(Solieusap!E655)</f>
        <v>2.9937</v>
      </c>
      <c r="F655" s="6">
        <f>ABS(Solieusap!F655)</f>
        <v>0.1555</v>
      </c>
      <c r="G655" s="6">
        <f>ABS(Solieusap!G655)</f>
        <v>0.224</v>
      </c>
      <c r="H655" s="6">
        <f>ABS(Solieusap!H655)</f>
        <v>5.8E-5</v>
      </c>
      <c r="I655" s="6">
        <f>ABS(Solieusap!I655)</f>
        <v>0.39565</v>
      </c>
      <c r="J655" s="6">
        <f>ABS(Solieusap!J655)</f>
        <v>0.26635999999999999</v>
      </c>
      <c r="K655" s="6">
        <f t="shared" si="20"/>
        <v>2.9937</v>
      </c>
      <c r="L655" s="6">
        <f t="shared" si="21"/>
        <v>0.39565</v>
      </c>
    </row>
    <row r="656" spans="1:12" ht="16.5" customHeight="1" x14ac:dyDescent="0.35">
      <c r="A656" s="9" t="str">
        <f>Solieusap!A656</f>
        <v>Cũ</v>
      </c>
      <c r="B656" s="9">
        <f>Solieusap!B656</f>
        <v>1.75</v>
      </c>
      <c r="C656" s="9" t="str">
        <f>Solieusap!C656</f>
        <v>COMB1</v>
      </c>
      <c r="D656" s="9" t="str">
        <f>Solieusap!D656</f>
        <v>Combination</v>
      </c>
      <c r="E656" s="6">
        <f>ABS(Solieusap!E656)</f>
        <v>2.8012000000000001</v>
      </c>
      <c r="F656" s="6">
        <f>ABS(Solieusap!F656)</f>
        <v>0.1555</v>
      </c>
      <c r="G656" s="6">
        <f>ABS(Solieusap!G656)</f>
        <v>0.224</v>
      </c>
      <c r="H656" s="6">
        <f>ABS(Solieusap!H656)</f>
        <v>5.8E-5</v>
      </c>
      <c r="I656" s="6">
        <f>ABS(Solieusap!I656)</f>
        <v>3.6700000000000001E-3</v>
      </c>
      <c r="J656" s="6">
        <f>ABS(Solieusap!J656)</f>
        <v>5.6899999999999997E-3</v>
      </c>
      <c r="K656" s="6">
        <f t="shared" si="20"/>
        <v>2.8012000000000001</v>
      </c>
      <c r="L656" s="6">
        <f t="shared" si="21"/>
        <v>3.6700000000000001E-3</v>
      </c>
    </row>
    <row r="657" spans="1:12" ht="16.5" customHeight="1" x14ac:dyDescent="0.35">
      <c r="A657" s="9" t="str">
        <f>Solieusap!A657</f>
        <v>Cũ</v>
      </c>
      <c r="B657" s="9">
        <f>Solieusap!B657</f>
        <v>3.5</v>
      </c>
      <c r="C657" s="9" t="str">
        <f>Solieusap!C657</f>
        <v>COMB1</v>
      </c>
      <c r="D657" s="9" t="str">
        <f>Solieusap!D657</f>
        <v>Combination</v>
      </c>
      <c r="E657" s="6">
        <f>ABS(Solieusap!E657)</f>
        <v>2.6086999999999998</v>
      </c>
      <c r="F657" s="6">
        <f>ABS(Solieusap!F657)</f>
        <v>0.1555</v>
      </c>
      <c r="G657" s="6">
        <f>ABS(Solieusap!G657)</f>
        <v>0.224</v>
      </c>
      <c r="H657" s="6">
        <f>ABS(Solieusap!H657)</f>
        <v>5.8E-5</v>
      </c>
      <c r="I657" s="6">
        <f>ABS(Solieusap!I657)</f>
        <v>0.38829999999999998</v>
      </c>
      <c r="J657" s="6">
        <f>ABS(Solieusap!J657)</f>
        <v>0.27773999999999999</v>
      </c>
      <c r="K657" s="6">
        <f t="shared" si="20"/>
        <v>2.6086999999999998</v>
      </c>
      <c r="L657" s="6">
        <f t="shared" si="21"/>
        <v>0.38829999999999998</v>
      </c>
    </row>
    <row r="658" spans="1:12" ht="16.5" customHeight="1" x14ac:dyDescent="0.35">
      <c r="A658" s="9" t="str">
        <f>Solieusap!A658</f>
        <v>Cũ</v>
      </c>
      <c r="B658" s="9">
        <f>Solieusap!B658</f>
        <v>0</v>
      </c>
      <c r="C658" s="9" t="str">
        <f>Solieusap!C658</f>
        <v>COMB2</v>
      </c>
      <c r="D658" s="9" t="str">
        <f>Solieusap!D658</f>
        <v>Combination</v>
      </c>
      <c r="E658" s="6">
        <f>ABS(Solieusap!E658)</f>
        <v>2.3746999999999998</v>
      </c>
      <c r="F658" s="6">
        <f>ABS(Solieusap!F658)</f>
        <v>0.52959999999999996</v>
      </c>
      <c r="G658" s="6">
        <f>ABS(Solieusap!G658)</f>
        <v>0.14929999999999999</v>
      </c>
      <c r="H658" s="6">
        <f>ABS(Solieusap!H658)</f>
        <v>2.071E-5</v>
      </c>
      <c r="I658" s="6">
        <f>ABS(Solieusap!I658)</f>
        <v>0.27063999999999999</v>
      </c>
      <c r="J658" s="6">
        <f>ABS(Solieusap!J658)</f>
        <v>0.57781000000000005</v>
      </c>
      <c r="K658" s="6">
        <f t="shared" si="20"/>
        <v>2.3746999999999998</v>
      </c>
      <c r="L658" s="6">
        <f t="shared" si="21"/>
        <v>0.27063999999999999</v>
      </c>
    </row>
    <row r="659" spans="1:12" ht="16.5" customHeight="1" x14ac:dyDescent="0.35">
      <c r="A659" s="9" t="str">
        <f>Solieusap!A659</f>
        <v>Cũ</v>
      </c>
      <c r="B659" s="9">
        <f>Solieusap!B659</f>
        <v>1.75</v>
      </c>
      <c r="C659" s="9" t="str">
        <f>Solieusap!C659</f>
        <v>COMB2</v>
      </c>
      <c r="D659" s="9" t="str">
        <f>Solieusap!D659</f>
        <v>Combination</v>
      </c>
      <c r="E659" s="6">
        <f>ABS(Solieusap!E659)</f>
        <v>2.1821999999999999</v>
      </c>
      <c r="F659" s="6">
        <f>ABS(Solieusap!F659)</f>
        <v>0.2671</v>
      </c>
      <c r="G659" s="6">
        <f>ABS(Solieusap!G659)</f>
        <v>0.14929999999999999</v>
      </c>
      <c r="H659" s="6">
        <f>ABS(Solieusap!H659)</f>
        <v>2.071E-5</v>
      </c>
      <c r="I659" s="6">
        <f>ABS(Solieusap!I659)</f>
        <v>9.41E-3</v>
      </c>
      <c r="J659" s="6">
        <f>ABS(Solieusap!J659)</f>
        <v>0.11932</v>
      </c>
      <c r="K659" s="6">
        <f t="shared" si="20"/>
        <v>2.1821999999999999</v>
      </c>
      <c r="L659" s="6">
        <f t="shared" si="21"/>
        <v>9.41E-3</v>
      </c>
    </row>
    <row r="660" spans="1:12" ht="16.5" customHeight="1" x14ac:dyDescent="0.35">
      <c r="A660" s="9" t="str">
        <f>Solieusap!A660</f>
        <v>Cũ</v>
      </c>
      <c r="B660" s="9">
        <f>Solieusap!B660</f>
        <v>3.5</v>
      </c>
      <c r="C660" s="9" t="str">
        <f>Solieusap!C660</f>
        <v>COMB2</v>
      </c>
      <c r="D660" s="9" t="str">
        <f>Solieusap!D660</f>
        <v>Combination</v>
      </c>
      <c r="E660" s="6">
        <f>ABS(Solieusap!E660)</f>
        <v>1.9897</v>
      </c>
      <c r="F660" s="6">
        <f>ABS(Solieusap!F660)</f>
        <v>4.5999999999999999E-3</v>
      </c>
      <c r="G660" s="6">
        <f>ABS(Solieusap!G660)</f>
        <v>0.14929999999999999</v>
      </c>
      <c r="H660" s="6">
        <f>ABS(Solieusap!H660)</f>
        <v>2.071E-5</v>
      </c>
      <c r="I660" s="6">
        <f>ABS(Solieusap!I660)</f>
        <v>0.25180999999999998</v>
      </c>
      <c r="J660" s="6">
        <f>ABS(Solieusap!J660)</f>
        <v>0.35707</v>
      </c>
      <c r="K660" s="6">
        <f t="shared" si="20"/>
        <v>1.9897</v>
      </c>
      <c r="L660" s="6">
        <f t="shared" si="21"/>
        <v>0.25180999999999998</v>
      </c>
    </row>
    <row r="661" spans="1:12" ht="16.5" customHeight="1" x14ac:dyDescent="0.35">
      <c r="A661" s="9" t="str">
        <f>Solieusap!A661</f>
        <v>Cũ</v>
      </c>
      <c r="B661" s="9">
        <f>Solieusap!B661</f>
        <v>0</v>
      </c>
      <c r="C661" s="9" t="str">
        <f>Solieusap!C661</f>
        <v>COMB3</v>
      </c>
      <c r="D661" s="9" t="str">
        <f>Solieusap!D661</f>
        <v>Combination</v>
      </c>
      <c r="E661" s="6">
        <f>ABS(Solieusap!E661)</f>
        <v>2.2242000000000002</v>
      </c>
      <c r="F661" s="6">
        <f>ABS(Solieusap!F661)</f>
        <v>0.4168</v>
      </c>
      <c r="G661" s="6">
        <f>ABS(Solieusap!G661)</f>
        <v>0.1449</v>
      </c>
      <c r="H661" s="6">
        <f>ABS(Solieusap!H661)</f>
        <v>1E-4</v>
      </c>
      <c r="I661" s="6">
        <f>ABS(Solieusap!I661)</f>
        <v>0.26088</v>
      </c>
      <c r="J661" s="6">
        <f>ABS(Solieusap!J661)</f>
        <v>0.27829999999999999</v>
      </c>
      <c r="K661" s="6">
        <f t="shared" si="20"/>
        <v>2.2242000000000002</v>
      </c>
      <c r="L661" s="6">
        <f t="shared" si="21"/>
        <v>0.26088</v>
      </c>
    </row>
    <row r="662" spans="1:12" ht="16.5" customHeight="1" x14ac:dyDescent="0.35">
      <c r="A662" s="9" t="str">
        <f>Solieusap!A662</f>
        <v>Cũ</v>
      </c>
      <c r="B662" s="9">
        <f>Solieusap!B662</f>
        <v>1.75</v>
      </c>
      <c r="C662" s="9" t="str">
        <f>Solieusap!C662</f>
        <v>COMB3</v>
      </c>
      <c r="D662" s="9" t="str">
        <f>Solieusap!D662</f>
        <v>Combination</v>
      </c>
      <c r="E662" s="6">
        <f>ABS(Solieusap!E662)</f>
        <v>2.0316999999999998</v>
      </c>
      <c r="F662" s="6">
        <f>ABS(Solieusap!F662)</f>
        <v>6.6799999999999998E-2</v>
      </c>
      <c r="G662" s="6">
        <f>ABS(Solieusap!G662)</f>
        <v>0.1449</v>
      </c>
      <c r="H662" s="6">
        <f>ABS(Solieusap!H662)</f>
        <v>1E-4</v>
      </c>
      <c r="I662" s="6">
        <f>ABS(Solieusap!I662)</f>
        <v>7.26E-3</v>
      </c>
      <c r="J662" s="6">
        <f>ABS(Solieusap!J662)</f>
        <v>0.14491999999999999</v>
      </c>
      <c r="K662" s="6">
        <f t="shared" si="20"/>
        <v>2.0316999999999998</v>
      </c>
      <c r="L662" s="6">
        <f t="shared" si="21"/>
        <v>7.26E-3</v>
      </c>
    </row>
    <row r="663" spans="1:12" ht="16.5" customHeight="1" x14ac:dyDescent="0.35">
      <c r="A663" s="9" t="str">
        <f>Solieusap!A663</f>
        <v>Cũ</v>
      </c>
      <c r="B663" s="9">
        <f>Solieusap!B663</f>
        <v>3.5</v>
      </c>
      <c r="C663" s="9" t="str">
        <f>Solieusap!C663</f>
        <v>COMB3</v>
      </c>
      <c r="D663" s="9" t="str">
        <f>Solieusap!D663</f>
        <v>Combination</v>
      </c>
      <c r="E663" s="6">
        <f>ABS(Solieusap!E663)</f>
        <v>1.8391999999999999</v>
      </c>
      <c r="F663" s="6">
        <f>ABS(Solieusap!F663)</f>
        <v>0.28320000000000001</v>
      </c>
      <c r="G663" s="6">
        <f>ABS(Solieusap!G663)</f>
        <v>0.1449</v>
      </c>
      <c r="H663" s="6">
        <f>ABS(Solieusap!H663)</f>
        <v>1E-4</v>
      </c>
      <c r="I663" s="6">
        <f>ABS(Solieusap!I663)</f>
        <v>0.24635000000000001</v>
      </c>
      <c r="J663" s="6">
        <f>ABS(Solieusap!J663)</f>
        <v>4.4359999999999997E-2</v>
      </c>
      <c r="K663" s="6">
        <f t="shared" si="20"/>
        <v>1.8391999999999999</v>
      </c>
      <c r="L663" s="6">
        <f t="shared" si="21"/>
        <v>0.24635000000000001</v>
      </c>
    </row>
    <row r="664" spans="1:12" ht="16.5" customHeight="1" x14ac:dyDescent="0.35">
      <c r="A664" s="9" t="str">
        <f>Solieusap!A664</f>
        <v>Cũ</v>
      </c>
      <c r="B664" s="9">
        <f>Solieusap!B664</f>
        <v>0</v>
      </c>
      <c r="C664" s="9" t="str">
        <f>Solieusap!C664</f>
        <v>COMB4</v>
      </c>
      <c r="D664" s="9" t="str">
        <f>Solieusap!D664</f>
        <v>Combination</v>
      </c>
      <c r="E664" s="6">
        <f>ABS(Solieusap!E664)</f>
        <v>2.3504</v>
      </c>
      <c r="F664" s="6">
        <f>ABS(Solieusap!F664)</f>
        <v>0.1032</v>
      </c>
      <c r="G664" s="6">
        <f>ABS(Solieusap!G664)</f>
        <v>0.54300000000000004</v>
      </c>
      <c r="H664" s="6">
        <f>ABS(Solieusap!H664)</f>
        <v>5.0229999999999998E-5</v>
      </c>
      <c r="I664" s="6">
        <f>ABS(Solieusap!I664)</f>
        <v>0.61980000000000002</v>
      </c>
      <c r="J664" s="6">
        <f>ABS(Solieusap!J664)</f>
        <v>0.18110000000000001</v>
      </c>
      <c r="K664" s="6">
        <f t="shared" si="20"/>
        <v>2.3504</v>
      </c>
      <c r="L664" s="6">
        <f t="shared" si="21"/>
        <v>0.61980000000000002</v>
      </c>
    </row>
    <row r="665" spans="1:12" ht="16.5" customHeight="1" x14ac:dyDescent="0.35">
      <c r="A665" s="9" t="str">
        <f>Solieusap!A665</f>
        <v>Cũ</v>
      </c>
      <c r="B665" s="9">
        <f>Solieusap!B665</f>
        <v>1.75</v>
      </c>
      <c r="C665" s="9" t="str">
        <f>Solieusap!C665</f>
        <v>COMB4</v>
      </c>
      <c r="D665" s="9" t="str">
        <f>Solieusap!D665</f>
        <v>Combination</v>
      </c>
      <c r="E665" s="6">
        <f>ABS(Solieusap!E665)</f>
        <v>2.1579000000000002</v>
      </c>
      <c r="F665" s="6">
        <f>ABS(Solieusap!F665)</f>
        <v>0.1032</v>
      </c>
      <c r="G665" s="6">
        <f>ABS(Solieusap!G665)</f>
        <v>0.28050000000000003</v>
      </c>
      <c r="H665" s="6">
        <f>ABS(Solieusap!H665)</f>
        <v>5.0229999999999998E-5</v>
      </c>
      <c r="I665" s="6">
        <f>ABS(Solieusap!I665)</f>
        <v>0.10072</v>
      </c>
      <c r="J665" s="6">
        <f>ABS(Solieusap!J665)</f>
        <v>5.0000000000000001E-4</v>
      </c>
      <c r="K665" s="6">
        <f t="shared" si="20"/>
        <v>2.1579000000000002</v>
      </c>
      <c r="L665" s="6">
        <f t="shared" si="21"/>
        <v>0.10072</v>
      </c>
    </row>
    <row r="666" spans="1:12" ht="16.5" customHeight="1" x14ac:dyDescent="0.35">
      <c r="A666" s="9" t="str">
        <f>Solieusap!A666</f>
        <v>Cũ</v>
      </c>
      <c r="B666" s="9">
        <f>Solieusap!B666</f>
        <v>3.5</v>
      </c>
      <c r="C666" s="9" t="str">
        <f>Solieusap!C666</f>
        <v>COMB4</v>
      </c>
      <c r="D666" s="9" t="str">
        <f>Solieusap!D666</f>
        <v>Combination</v>
      </c>
      <c r="E666" s="6">
        <f>ABS(Solieusap!E666)</f>
        <v>1.9654</v>
      </c>
      <c r="F666" s="6">
        <f>ABS(Solieusap!F666)</f>
        <v>0.1032</v>
      </c>
      <c r="G666" s="6">
        <f>ABS(Solieusap!G666)</f>
        <v>1.7999999999999999E-2</v>
      </c>
      <c r="H666" s="6">
        <f>ABS(Solieusap!H666)</f>
        <v>5.0229999999999998E-5</v>
      </c>
      <c r="I666" s="6">
        <f>ABS(Solieusap!I666)</f>
        <v>0.36187000000000002</v>
      </c>
      <c r="J666" s="6">
        <f>ABS(Solieusap!J666)</f>
        <v>0.18010000000000001</v>
      </c>
      <c r="K666" s="6">
        <f t="shared" si="20"/>
        <v>1.9654</v>
      </c>
      <c r="L666" s="6">
        <f t="shared" si="21"/>
        <v>0.36187000000000002</v>
      </c>
    </row>
    <row r="667" spans="1:12" ht="16.5" customHeight="1" x14ac:dyDescent="0.35">
      <c r="A667" s="9" t="str">
        <f>Solieusap!A667</f>
        <v>Cũ</v>
      </c>
      <c r="B667" s="9">
        <f>Solieusap!B667</f>
        <v>0</v>
      </c>
      <c r="C667" s="9" t="str">
        <f>Solieusap!C667</f>
        <v>COMB5</v>
      </c>
      <c r="D667" s="9" t="str">
        <f>Solieusap!D667</f>
        <v>Combination</v>
      </c>
      <c r="E667" s="6">
        <f>ABS(Solieusap!E667)</f>
        <v>2.9763000000000002</v>
      </c>
      <c r="F667" s="6">
        <f>ABS(Solieusap!F667)</f>
        <v>0.15110000000000001</v>
      </c>
      <c r="G667" s="6">
        <f>ABS(Solieusap!G667)</f>
        <v>0.5726</v>
      </c>
      <c r="H667" s="6">
        <f>ABS(Solieusap!H667)</f>
        <v>6.635E-5</v>
      </c>
      <c r="I667" s="6">
        <f>ABS(Solieusap!I667)</f>
        <v>0.70135000000000003</v>
      </c>
      <c r="J667" s="6">
        <f>ABS(Solieusap!J667)</f>
        <v>0.25990000000000002</v>
      </c>
      <c r="K667" s="6">
        <f t="shared" si="20"/>
        <v>2.9763000000000002</v>
      </c>
      <c r="L667" s="6">
        <f t="shared" si="21"/>
        <v>0.70135000000000003</v>
      </c>
    </row>
    <row r="668" spans="1:12" ht="16.5" customHeight="1" x14ac:dyDescent="0.35">
      <c r="A668" s="9" t="str">
        <f>Solieusap!A668</f>
        <v>Cũ</v>
      </c>
      <c r="B668" s="9">
        <f>Solieusap!B668</f>
        <v>1.75</v>
      </c>
      <c r="C668" s="9" t="str">
        <f>Solieusap!C668</f>
        <v>COMB5</v>
      </c>
      <c r="D668" s="9" t="str">
        <f>Solieusap!D668</f>
        <v>Combination</v>
      </c>
      <c r="E668" s="6">
        <f>ABS(Solieusap!E668)</f>
        <v>2.7837999999999998</v>
      </c>
      <c r="F668" s="6">
        <f>ABS(Solieusap!F668)</f>
        <v>0.15110000000000001</v>
      </c>
      <c r="G668" s="6">
        <f>ABS(Solieusap!G668)</f>
        <v>0.33639999999999998</v>
      </c>
      <c r="H668" s="6">
        <f>ABS(Solieusap!H668)</f>
        <v>6.635E-5</v>
      </c>
      <c r="I668" s="6">
        <f>ABS(Solieusap!I668)</f>
        <v>9.4020000000000006E-2</v>
      </c>
      <c r="J668" s="6">
        <f>ABS(Solieusap!J668)</f>
        <v>4.5799999999999999E-3</v>
      </c>
      <c r="K668" s="6">
        <f t="shared" si="20"/>
        <v>2.7837999999999998</v>
      </c>
      <c r="L668" s="6">
        <f t="shared" si="21"/>
        <v>9.4020000000000006E-2</v>
      </c>
    </row>
    <row r="669" spans="1:12" ht="16.5" customHeight="1" x14ac:dyDescent="0.35">
      <c r="A669" s="9" t="str">
        <f>Solieusap!A669</f>
        <v>Cũ</v>
      </c>
      <c r="B669" s="9">
        <f>Solieusap!B669</f>
        <v>3.5</v>
      </c>
      <c r="C669" s="9" t="str">
        <f>Solieusap!C669</f>
        <v>COMB5</v>
      </c>
      <c r="D669" s="9" t="str">
        <f>Solieusap!D669</f>
        <v>Combination</v>
      </c>
      <c r="E669" s="6">
        <f>ABS(Solieusap!E669)</f>
        <v>2.5912999999999999</v>
      </c>
      <c r="F669" s="6">
        <f>ABS(Solieusap!F669)</f>
        <v>0.15110000000000001</v>
      </c>
      <c r="G669" s="6">
        <f>ABS(Solieusap!G669)</f>
        <v>0.10009999999999999</v>
      </c>
      <c r="H669" s="6">
        <f>ABS(Solieusap!H669)</f>
        <v>6.635E-5</v>
      </c>
      <c r="I669" s="6">
        <f>ABS(Solieusap!I669)</f>
        <v>0.47594999999999998</v>
      </c>
      <c r="J669" s="6">
        <f>ABS(Solieusap!J669)</f>
        <v>0.26906000000000002</v>
      </c>
      <c r="K669" s="6">
        <f t="shared" si="20"/>
        <v>2.5912999999999999</v>
      </c>
      <c r="L669" s="6">
        <f t="shared" si="21"/>
        <v>0.47594999999999998</v>
      </c>
    </row>
    <row r="670" spans="1:12" ht="16.5" customHeight="1" x14ac:dyDescent="0.35">
      <c r="A670" s="9" t="str">
        <f>Solieusap!A670</f>
        <v>Cũ</v>
      </c>
      <c r="B670" s="9">
        <f>Solieusap!B670</f>
        <v>0</v>
      </c>
      <c r="C670" s="9" t="str">
        <f>Solieusap!C670</f>
        <v>COMB6</v>
      </c>
      <c r="D670" s="9" t="str">
        <f>Solieusap!D670</f>
        <v>Combination</v>
      </c>
      <c r="E670" s="6">
        <f>ABS(Solieusap!E670)</f>
        <v>2.8626999999999998</v>
      </c>
      <c r="F670" s="6">
        <f>ABS(Solieusap!F670)</f>
        <v>0.31690000000000002</v>
      </c>
      <c r="G670" s="6">
        <f>ABS(Solieusap!G670)</f>
        <v>0.21440000000000001</v>
      </c>
      <c r="H670" s="6">
        <f>ABS(Solieusap!H670)</f>
        <v>1.1E-4</v>
      </c>
      <c r="I670" s="6">
        <f>ABS(Solieusap!I670)</f>
        <v>0.37831999999999999</v>
      </c>
      <c r="J670" s="6">
        <f>ABS(Solieusap!J670)</f>
        <v>0.15354999999999999</v>
      </c>
      <c r="K670" s="6">
        <f t="shared" si="20"/>
        <v>2.8626999999999998</v>
      </c>
      <c r="L670" s="6">
        <f t="shared" si="21"/>
        <v>0.37831999999999999</v>
      </c>
    </row>
    <row r="671" spans="1:12" ht="16.5" customHeight="1" x14ac:dyDescent="0.35">
      <c r="A671" s="9" t="str">
        <f>Solieusap!A671</f>
        <v>Cũ</v>
      </c>
      <c r="B671" s="9">
        <f>Solieusap!B671</f>
        <v>1.75</v>
      </c>
      <c r="C671" s="9" t="str">
        <f>Solieusap!C671</f>
        <v>COMB6</v>
      </c>
      <c r="D671" s="9" t="str">
        <f>Solieusap!D671</f>
        <v>Combination</v>
      </c>
      <c r="E671" s="6">
        <f>ABS(Solieusap!E671)</f>
        <v>2.6701999999999999</v>
      </c>
      <c r="F671" s="6">
        <f>ABS(Solieusap!F671)</f>
        <v>1.9E-3</v>
      </c>
      <c r="G671" s="6">
        <f>ABS(Solieusap!G671)</f>
        <v>0.21440000000000001</v>
      </c>
      <c r="H671" s="6">
        <f>ABS(Solieusap!H671)</f>
        <v>1.1E-4</v>
      </c>
      <c r="I671" s="6">
        <f>ABS(Solieusap!I671)</f>
        <v>3.1700000000000001E-3</v>
      </c>
      <c r="J671" s="6">
        <f>ABS(Solieusap!J671)</f>
        <v>0.12540000000000001</v>
      </c>
      <c r="K671" s="6">
        <f t="shared" si="20"/>
        <v>2.6701999999999999</v>
      </c>
      <c r="L671" s="6">
        <f t="shared" si="21"/>
        <v>3.1700000000000001E-3</v>
      </c>
    </row>
    <row r="672" spans="1:12" ht="16.5" customHeight="1" x14ac:dyDescent="0.35">
      <c r="A672" s="9" t="str">
        <f>Solieusap!A672</f>
        <v>Cũ</v>
      </c>
      <c r="B672" s="9">
        <f>Solieusap!B672</f>
        <v>3.5</v>
      </c>
      <c r="C672" s="9" t="str">
        <f>Solieusap!C672</f>
        <v>COMB6</v>
      </c>
      <c r="D672" s="9" t="str">
        <f>Solieusap!D672</f>
        <v>Combination</v>
      </c>
      <c r="E672" s="6">
        <f>ABS(Solieusap!E672)</f>
        <v>2.4777</v>
      </c>
      <c r="F672" s="6">
        <f>ABS(Solieusap!F672)</f>
        <v>0.31309999999999999</v>
      </c>
      <c r="G672" s="6">
        <f>ABS(Solieusap!G672)</f>
        <v>0.21440000000000001</v>
      </c>
      <c r="H672" s="6">
        <f>ABS(Solieusap!H672)</f>
        <v>1.1E-4</v>
      </c>
      <c r="I672" s="6">
        <f>ABS(Solieusap!I672)</f>
        <v>0.37197999999999998</v>
      </c>
      <c r="J672" s="6">
        <f>ABS(Solieusap!J672)</f>
        <v>0.1469</v>
      </c>
      <c r="K672" s="6">
        <f t="shared" si="20"/>
        <v>2.4777</v>
      </c>
      <c r="L672" s="6">
        <f t="shared" si="21"/>
        <v>0.37197999999999998</v>
      </c>
    </row>
    <row r="673" spans="1:12" ht="16.5" customHeight="1" x14ac:dyDescent="0.35">
      <c r="A673" s="9" t="str">
        <f>Solieusap!A673</f>
        <v>Cũ</v>
      </c>
      <c r="B673" s="9">
        <f>Solieusap!B673</f>
        <v>0</v>
      </c>
      <c r="C673" s="9" t="str">
        <f>Solieusap!C673</f>
        <v>COMB7</v>
      </c>
      <c r="D673" s="9" t="str">
        <f>Solieusap!D673</f>
        <v>Combination</v>
      </c>
      <c r="E673" s="6">
        <f>ABS(Solieusap!E673)</f>
        <v>2.9982000000000002</v>
      </c>
      <c r="F673" s="6">
        <f>ABS(Solieusap!F673)</f>
        <v>0.53490000000000004</v>
      </c>
      <c r="G673" s="6">
        <f>ABS(Solieusap!G673)</f>
        <v>0.21829999999999999</v>
      </c>
      <c r="H673" s="6">
        <f>ABS(Solieusap!H673)</f>
        <v>3.9780000000000002E-5</v>
      </c>
      <c r="I673" s="6">
        <f>ABS(Solieusap!I673)</f>
        <v>0.3871</v>
      </c>
      <c r="J673" s="6">
        <f>ABS(Solieusap!J673)</f>
        <v>0.61695</v>
      </c>
      <c r="K673" s="6">
        <f t="shared" si="20"/>
        <v>2.9982000000000002</v>
      </c>
      <c r="L673" s="6">
        <f t="shared" si="21"/>
        <v>0.3871</v>
      </c>
    </row>
    <row r="674" spans="1:12" ht="16.5" customHeight="1" x14ac:dyDescent="0.35">
      <c r="A674" s="9" t="str">
        <f>Solieusap!A674</f>
        <v>Cũ</v>
      </c>
      <c r="B674" s="9">
        <f>Solieusap!B674</f>
        <v>1.75</v>
      </c>
      <c r="C674" s="9" t="str">
        <f>Solieusap!C674</f>
        <v>COMB7</v>
      </c>
      <c r="D674" s="9" t="str">
        <f>Solieusap!D674</f>
        <v>Combination</v>
      </c>
      <c r="E674" s="6">
        <f>ABS(Solieusap!E674)</f>
        <v>2.8056999999999999</v>
      </c>
      <c r="F674" s="6">
        <f>ABS(Solieusap!F674)</f>
        <v>0.29870000000000002</v>
      </c>
      <c r="G674" s="6">
        <f>ABS(Solieusap!G674)</f>
        <v>0.21829999999999999</v>
      </c>
      <c r="H674" s="6">
        <f>ABS(Solieusap!H674)</f>
        <v>3.9780000000000002E-5</v>
      </c>
      <c r="I674" s="6">
        <f>ABS(Solieusap!I674)</f>
        <v>5.1000000000000004E-3</v>
      </c>
      <c r="J674" s="6">
        <f>ABS(Solieusap!J674)</f>
        <v>0.11241</v>
      </c>
      <c r="K674" s="6">
        <f t="shared" si="20"/>
        <v>2.8056999999999999</v>
      </c>
      <c r="L674" s="6">
        <f t="shared" si="21"/>
        <v>5.1000000000000004E-3</v>
      </c>
    </row>
    <row r="675" spans="1:12" ht="16.5" customHeight="1" x14ac:dyDescent="0.35">
      <c r="A675" s="9" t="str">
        <f>Solieusap!A675</f>
        <v>Cũ</v>
      </c>
      <c r="B675" s="9">
        <f>Solieusap!B675</f>
        <v>3.5</v>
      </c>
      <c r="C675" s="9" t="str">
        <f>Solieusap!C675</f>
        <v>COMB7</v>
      </c>
      <c r="D675" s="9" t="str">
        <f>Solieusap!D675</f>
        <v>Combination</v>
      </c>
      <c r="E675" s="6">
        <f>ABS(Solieusap!E675)</f>
        <v>2.6132</v>
      </c>
      <c r="F675" s="6">
        <f>ABS(Solieusap!F675)</f>
        <v>6.2399999999999997E-2</v>
      </c>
      <c r="G675" s="6">
        <f>ABS(Solieusap!G675)</f>
        <v>0.21829999999999999</v>
      </c>
      <c r="H675" s="6">
        <f>ABS(Solieusap!H675)</f>
        <v>3.9780000000000002E-5</v>
      </c>
      <c r="I675" s="6">
        <f>ABS(Solieusap!I675)</f>
        <v>0.37690000000000001</v>
      </c>
      <c r="J675" s="6">
        <f>ABS(Solieusap!J675)</f>
        <v>0.42834</v>
      </c>
      <c r="K675" s="6">
        <f t="shared" si="20"/>
        <v>2.6132</v>
      </c>
      <c r="L675" s="6">
        <f t="shared" si="21"/>
        <v>0.37690000000000001</v>
      </c>
    </row>
    <row r="676" spans="1:12" ht="16.5" customHeight="1" x14ac:dyDescent="0.35">
      <c r="A676" s="9" t="str">
        <f>Solieusap!A676</f>
        <v>Cũ</v>
      </c>
      <c r="B676" s="9">
        <f>Solieusap!B676</f>
        <v>0</v>
      </c>
      <c r="C676" s="9" t="str">
        <f>Solieusap!C676</f>
        <v>COMB1</v>
      </c>
      <c r="D676" s="9" t="str">
        <f>Solieusap!D676</f>
        <v>Combination</v>
      </c>
      <c r="E676" s="6">
        <f>ABS(Solieusap!E676)</f>
        <v>2.9937</v>
      </c>
      <c r="F676" s="6">
        <f>ABS(Solieusap!F676)</f>
        <v>0.1555</v>
      </c>
      <c r="G676" s="6">
        <f>ABS(Solieusap!G676)</f>
        <v>0.224</v>
      </c>
      <c r="H676" s="6">
        <f>ABS(Solieusap!H676)</f>
        <v>5.8E-5</v>
      </c>
      <c r="I676" s="6">
        <f>ABS(Solieusap!I676)</f>
        <v>0.39565</v>
      </c>
      <c r="J676" s="6">
        <f>ABS(Solieusap!J676)</f>
        <v>0.26635999999999999</v>
      </c>
      <c r="K676" s="6">
        <f t="shared" si="20"/>
        <v>2.9937</v>
      </c>
      <c r="L676" s="6">
        <f t="shared" si="21"/>
        <v>0.39565</v>
      </c>
    </row>
    <row r="677" spans="1:12" ht="16.5" customHeight="1" x14ac:dyDescent="0.35">
      <c r="A677" s="9" t="str">
        <f>Solieusap!A677</f>
        <v>Cũ</v>
      </c>
      <c r="B677" s="9">
        <f>Solieusap!B677</f>
        <v>1.75</v>
      </c>
      <c r="C677" s="9" t="str">
        <f>Solieusap!C677</f>
        <v>COMB1</v>
      </c>
      <c r="D677" s="9" t="str">
        <f>Solieusap!D677</f>
        <v>Combination</v>
      </c>
      <c r="E677" s="6">
        <f>ABS(Solieusap!E677)</f>
        <v>2.8012000000000001</v>
      </c>
      <c r="F677" s="6">
        <f>ABS(Solieusap!F677)</f>
        <v>0.1555</v>
      </c>
      <c r="G677" s="6">
        <f>ABS(Solieusap!G677)</f>
        <v>0.224</v>
      </c>
      <c r="H677" s="6">
        <f>ABS(Solieusap!H677)</f>
        <v>5.8E-5</v>
      </c>
      <c r="I677" s="6">
        <f>ABS(Solieusap!I677)</f>
        <v>3.6700000000000001E-3</v>
      </c>
      <c r="J677" s="6">
        <f>ABS(Solieusap!J677)</f>
        <v>5.6899999999999997E-3</v>
      </c>
      <c r="K677" s="6">
        <f t="shared" si="20"/>
        <v>2.8012000000000001</v>
      </c>
      <c r="L677" s="6">
        <f t="shared" si="21"/>
        <v>3.6700000000000001E-3</v>
      </c>
    </row>
    <row r="678" spans="1:12" ht="16.5" customHeight="1" x14ac:dyDescent="0.35">
      <c r="A678" s="9" t="str">
        <f>Solieusap!A678</f>
        <v>Cũ</v>
      </c>
      <c r="B678" s="9">
        <f>Solieusap!B678</f>
        <v>3.5</v>
      </c>
      <c r="C678" s="9" t="str">
        <f>Solieusap!C678</f>
        <v>COMB1</v>
      </c>
      <c r="D678" s="9" t="str">
        <f>Solieusap!D678</f>
        <v>Combination</v>
      </c>
      <c r="E678" s="6">
        <f>ABS(Solieusap!E678)</f>
        <v>2.6086999999999998</v>
      </c>
      <c r="F678" s="6">
        <f>ABS(Solieusap!F678)</f>
        <v>0.1555</v>
      </c>
      <c r="G678" s="6">
        <f>ABS(Solieusap!G678)</f>
        <v>0.224</v>
      </c>
      <c r="H678" s="6">
        <f>ABS(Solieusap!H678)</f>
        <v>5.8E-5</v>
      </c>
      <c r="I678" s="6">
        <f>ABS(Solieusap!I678)</f>
        <v>0.38829999999999998</v>
      </c>
      <c r="J678" s="6">
        <f>ABS(Solieusap!J678)</f>
        <v>0.27773999999999999</v>
      </c>
      <c r="K678" s="6">
        <f t="shared" si="20"/>
        <v>2.6086999999999998</v>
      </c>
      <c r="L678" s="6">
        <f t="shared" si="21"/>
        <v>0.38829999999999998</v>
      </c>
    </row>
    <row r="679" spans="1:12" ht="16.5" customHeight="1" x14ac:dyDescent="0.35">
      <c r="A679" s="9" t="str">
        <f>Solieusap!A679</f>
        <v>Cũ</v>
      </c>
      <c r="B679" s="9">
        <f>Solieusap!B679</f>
        <v>0</v>
      </c>
      <c r="C679" s="9" t="str">
        <f>Solieusap!C679</f>
        <v>COMB2</v>
      </c>
      <c r="D679" s="9" t="str">
        <f>Solieusap!D679</f>
        <v>Combination</v>
      </c>
      <c r="E679" s="6">
        <f>ABS(Solieusap!E679)</f>
        <v>2.3746999999999998</v>
      </c>
      <c r="F679" s="6">
        <f>ABS(Solieusap!F679)</f>
        <v>0.52959999999999996</v>
      </c>
      <c r="G679" s="6">
        <f>ABS(Solieusap!G679)</f>
        <v>0.14929999999999999</v>
      </c>
      <c r="H679" s="6">
        <f>ABS(Solieusap!H679)</f>
        <v>2.071E-5</v>
      </c>
      <c r="I679" s="6">
        <f>ABS(Solieusap!I679)</f>
        <v>0.27063999999999999</v>
      </c>
      <c r="J679" s="6">
        <f>ABS(Solieusap!J679)</f>
        <v>0.57781000000000005</v>
      </c>
      <c r="K679" s="6">
        <f t="shared" si="20"/>
        <v>2.3746999999999998</v>
      </c>
      <c r="L679" s="6">
        <f t="shared" si="21"/>
        <v>0.27063999999999999</v>
      </c>
    </row>
    <row r="680" spans="1:12" ht="16.5" customHeight="1" x14ac:dyDescent="0.35">
      <c r="A680" s="9" t="str">
        <f>Solieusap!A680</f>
        <v>Cũ</v>
      </c>
      <c r="B680" s="9">
        <f>Solieusap!B680</f>
        <v>1.75</v>
      </c>
      <c r="C680" s="9" t="str">
        <f>Solieusap!C680</f>
        <v>COMB2</v>
      </c>
      <c r="D680" s="9" t="str">
        <f>Solieusap!D680</f>
        <v>Combination</v>
      </c>
      <c r="E680" s="6">
        <f>ABS(Solieusap!E680)</f>
        <v>2.1821999999999999</v>
      </c>
      <c r="F680" s="6">
        <f>ABS(Solieusap!F680)</f>
        <v>0.2671</v>
      </c>
      <c r="G680" s="6">
        <f>ABS(Solieusap!G680)</f>
        <v>0.14929999999999999</v>
      </c>
      <c r="H680" s="6">
        <f>ABS(Solieusap!H680)</f>
        <v>2.071E-5</v>
      </c>
      <c r="I680" s="6">
        <f>ABS(Solieusap!I680)</f>
        <v>9.41E-3</v>
      </c>
      <c r="J680" s="6">
        <f>ABS(Solieusap!J680)</f>
        <v>0.11932</v>
      </c>
      <c r="K680" s="6">
        <f t="shared" si="20"/>
        <v>2.1821999999999999</v>
      </c>
      <c r="L680" s="6">
        <f t="shared" si="21"/>
        <v>9.41E-3</v>
      </c>
    </row>
    <row r="681" spans="1:12" ht="16.5" customHeight="1" x14ac:dyDescent="0.35">
      <c r="A681" s="9" t="str">
        <f>Solieusap!A681</f>
        <v>Cũ</v>
      </c>
      <c r="B681" s="9">
        <f>Solieusap!B681</f>
        <v>3.5</v>
      </c>
      <c r="C681" s="9" t="str">
        <f>Solieusap!C681</f>
        <v>COMB2</v>
      </c>
      <c r="D681" s="9" t="str">
        <f>Solieusap!D681</f>
        <v>Combination</v>
      </c>
      <c r="E681" s="6">
        <f>ABS(Solieusap!E681)</f>
        <v>1.9897</v>
      </c>
      <c r="F681" s="6">
        <f>ABS(Solieusap!F681)</f>
        <v>4.5999999999999999E-3</v>
      </c>
      <c r="G681" s="6">
        <f>ABS(Solieusap!G681)</f>
        <v>0.14929999999999999</v>
      </c>
      <c r="H681" s="6">
        <f>ABS(Solieusap!H681)</f>
        <v>2.071E-5</v>
      </c>
      <c r="I681" s="6">
        <f>ABS(Solieusap!I681)</f>
        <v>0.25180999999999998</v>
      </c>
      <c r="J681" s="6">
        <f>ABS(Solieusap!J681)</f>
        <v>0.35707</v>
      </c>
      <c r="K681" s="6">
        <f t="shared" si="20"/>
        <v>1.9897</v>
      </c>
      <c r="L681" s="6">
        <f t="shared" si="21"/>
        <v>0.25180999999999998</v>
      </c>
    </row>
    <row r="682" spans="1:12" ht="16.5" customHeight="1" x14ac:dyDescent="0.35">
      <c r="A682" s="9" t="str">
        <f>Solieusap!A682</f>
        <v>Cũ</v>
      </c>
      <c r="B682" s="9">
        <f>Solieusap!B682</f>
        <v>0</v>
      </c>
      <c r="C682" s="9" t="str">
        <f>Solieusap!C682</f>
        <v>COMB3</v>
      </c>
      <c r="D682" s="9" t="str">
        <f>Solieusap!D682</f>
        <v>Combination</v>
      </c>
      <c r="E682" s="6">
        <f>ABS(Solieusap!E682)</f>
        <v>2.2242000000000002</v>
      </c>
      <c r="F682" s="6">
        <f>ABS(Solieusap!F682)</f>
        <v>0.4168</v>
      </c>
      <c r="G682" s="6">
        <f>ABS(Solieusap!G682)</f>
        <v>0.1449</v>
      </c>
      <c r="H682" s="6">
        <f>ABS(Solieusap!H682)</f>
        <v>1E-4</v>
      </c>
      <c r="I682" s="6">
        <f>ABS(Solieusap!I682)</f>
        <v>0.26088</v>
      </c>
      <c r="J682" s="6">
        <f>ABS(Solieusap!J682)</f>
        <v>0.27829999999999999</v>
      </c>
      <c r="K682" s="6">
        <f t="shared" si="20"/>
        <v>2.2242000000000002</v>
      </c>
      <c r="L682" s="6">
        <f t="shared" si="21"/>
        <v>0.26088</v>
      </c>
    </row>
    <row r="683" spans="1:12" ht="16.5" customHeight="1" x14ac:dyDescent="0.35">
      <c r="A683" s="9" t="str">
        <f>Solieusap!A683</f>
        <v>Cũ</v>
      </c>
      <c r="B683" s="9">
        <f>Solieusap!B683</f>
        <v>1.75</v>
      </c>
      <c r="C683" s="9" t="str">
        <f>Solieusap!C683</f>
        <v>COMB3</v>
      </c>
      <c r="D683" s="9" t="str">
        <f>Solieusap!D683</f>
        <v>Combination</v>
      </c>
      <c r="E683" s="6">
        <f>ABS(Solieusap!E683)</f>
        <v>2.0316999999999998</v>
      </c>
      <c r="F683" s="6">
        <f>ABS(Solieusap!F683)</f>
        <v>6.6799999999999998E-2</v>
      </c>
      <c r="G683" s="6">
        <f>ABS(Solieusap!G683)</f>
        <v>0.1449</v>
      </c>
      <c r="H683" s="6">
        <f>ABS(Solieusap!H683)</f>
        <v>1E-4</v>
      </c>
      <c r="I683" s="6">
        <f>ABS(Solieusap!I683)</f>
        <v>7.26E-3</v>
      </c>
      <c r="J683" s="6">
        <f>ABS(Solieusap!J683)</f>
        <v>0.14491999999999999</v>
      </c>
      <c r="K683" s="6">
        <f t="shared" si="20"/>
        <v>2.0316999999999998</v>
      </c>
      <c r="L683" s="6">
        <f t="shared" si="21"/>
        <v>7.26E-3</v>
      </c>
    </row>
    <row r="684" spans="1:12" ht="16.5" customHeight="1" x14ac:dyDescent="0.35">
      <c r="A684" s="9" t="str">
        <f>Solieusap!A684</f>
        <v>Cũ</v>
      </c>
      <c r="B684" s="9">
        <f>Solieusap!B684</f>
        <v>3.5</v>
      </c>
      <c r="C684" s="9" t="str">
        <f>Solieusap!C684</f>
        <v>COMB3</v>
      </c>
      <c r="D684" s="9" t="str">
        <f>Solieusap!D684</f>
        <v>Combination</v>
      </c>
      <c r="E684" s="6">
        <f>ABS(Solieusap!E684)</f>
        <v>1.8391999999999999</v>
      </c>
      <c r="F684" s="6">
        <f>ABS(Solieusap!F684)</f>
        <v>0.28320000000000001</v>
      </c>
      <c r="G684" s="6">
        <f>ABS(Solieusap!G684)</f>
        <v>0.1449</v>
      </c>
      <c r="H684" s="6">
        <f>ABS(Solieusap!H684)</f>
        <v>1E-4</v>
      </c>
      <c r="I684" s="6">
        <f>ABS(Solieusap!I684)</f>
        <v>0.24635000000000001</v>
      </c>
      <c r="J684" s="6">
        <f>ABS(Solieusap!J684)</f>
        <v>4.4359999999999997E-2</v>
      </c>
      <c r="K684" s="6">
        <f t="shared" si="20"/>
        <v>1.8391999999999999</v>
      </c>
      <c r="L684" s="6">
        <f t="shared" si="21"/>
        <v>0.24635000000000001</v>
      </c>
    </row>
    <row r="685" spans="1:12" ht="16.5" customHeight="1" x14ac:dyDescent="0.35">
      <c r="A685" s="9" t="str">
        <f>Solieusap!A685</f>
        <v>Cũ</v>
      </c>
      <c r="B685" s="9">
        <f>Solieusap!B685</f>
        <v>0</v>
      </c>
      <c r="C685" s="9" t="str">
        <f>Solieusap!C685</f>
        <v>COMB4</v>
      </c>
      <c r="D685" s="9" t="str">
        <f>Solieusap!D685</f>
        <v>Combination</v>
      </c>
      <c r="E685" s="6">
        <f>ABS(Solieusap!E685)</f>
        <v>2.3504</v>
      </c>
      <c r="F685" s="6">
        <f>ABS(Solieusap!F685)</f>
        <v>0.1032</v>
      </c>
      <c r="G685" s="6">
        <f>ABS(Solieusap!G685)</f>
        <v>0.54300000000000004</v>
      </c>
      <c r="H685" s="6">
        <f>ABS(Solieusap!H685)</f>
        <v>5.0229999999999998E-5</v>
      </c>
      <c r="I685" s="6">
        <f>ABS(Solieusap!I685)</f>
        <v>0.61980000000000002</v>
      </c>
      <c r="J685" s="6">
        <f>ABS(Solieusap!J685)</f>
        <v>0.18110000000000001</v>
      </c>
      <c r="K685" s="6">
        <f t="shared" si="20"/>
        <v>2.3504</v>
      </c>
      <c r="L685" s="6">
        <f t="shared" si="21"/>
        <v>0.61980000000000002</v>
      </c>
    </row>
    <row r="686" spans="1:12" ht="16.5" customHeight="1" x14ac:dyDescent="0.35">
      <c r="A686" s="9" t="str">
        <f>Solieusap!A686</f>
        <v>Cũ</v>
      </c>
      <c r="B686" s="9">
        <f>Solieusap!B686</f>
        <v>1.75</v>
      </c>
      <c r="C686" s="9" t="str">
        <f>Solieusap!C686</f>
        <v>COMB4</v>
      </c>
      <c r="D686" s="9" t="str">
        <f>Solieusap!D686</f>
        <v>Combination</v>
      </c>
      <c r="E686" s="6">
        <f>ABS(Solieusap!E686)</f>
        <v>2.1579000000000002</v>
      </c>
      <c r="F686" s="6">
        <f>ABS(Solieusap!F686)</f>
        <v>0.1032</v>
      </c>
      <c r="G686" s="6">
        <f>ABS(Solieusap!G686)</f>
        <v>0.28050000000000003</v>
      </c>
      <c r="H686" s="6">
        <f>ABS(Solieusap!H686)</f>
        <v>5.0229999999999998E-5</v>
      </c>
      <c r="I686" s="6">
        <f>ABS(Solieusap!I686)</f>
        <v>0.10072</v>
      </c>
      <c r="J686" s="6">
        <f>ABS(Solieusap!J686)</f>
        <v>5.0000000000000001E-4</v>
      </c>
      <c r="K686" s="6">
        <f t="shared" si="20"/>
        <v>2.1579000000000002</v>
      </c>
      <c r="L686" s="6">
        <f t="shared" si="21"/>
        <v>0.10072</v>
      </c>
    </row>
    <row r="687" spans="1:12" ht="16.5" customHeight="1" x14ac:dyDescent="0.35">
      <c r="A687" s="9" t="str">
        <f>Solieusap!A687</f>
        <v>Cũ</v>
      </c>
      <c r="B687" s="9">
        <f>Solieusap!B687</f>
        <v>3.5</v>
      </c>
      <c r="C687" s="9" t="str">
        <f>Solieusap!C687</f>
        <v>COMB4</v>
      </c>
      <c r="D687" s="9" t="str">
        <f>Solieusap!D687</f>
        <v>Combination</v>
      </c>
      <c r="E687" s="6">
        <f>ABS(Solieusap!E687)</f>
        <v>1.9654</v>
      </c>
      <c r="F687" s="6">
        <f>ABS(Solieusap!F687)</f>
        <v>0.1032</v>
      </c>
      <c r="G687" s="6">
        <f>ABS(Solieusap!G687)</f>
        <v>1.7999999999999999E-2</v>
      </c>
      <c r="H687" s="6">
        <f>ABS(Solieusap!H687)</f>
        <v>5.0229999999999998E-5</v>
      </c>
      <c r="I687" s="6">
        <f>ABS(Solieusap!I687)</f>
        <v>0.36187000000000002</v>
      </c>
      <c r="J687" s="6">
        <f>ABS(Solieusap!J687)</f>
        <v>0.18010000000000001</v>
      </c>
      <c r="K687" s="6">
        <f t="shared" si="20"/>
        <v>1.9654</v>
      </c>
      <c r="L687" s="6">
        <f t="shared" si="21"/>
        <v>0.36187000000000002</v>
      </c>
    </row>
    <row r="688" spans="1:12" ht="16.5" customHeight="1" x14ac:dyDescent="0.35">
      <c r="A688" s="9" t="str">
        <f>Solieusap!A688</f>
        <v>Cũ</v>
      </c>
      <c r="B688" s="9">
        <f>Solieusap!B688</f>
        <v>0</v>
      </c>
      <c r="C688" s="9" t="str">
        <f>Solieusap!C688</f>
        <v>COMB5</v>
      </c>
      <c r="D688" s="9" t="str">
        <f>Solieusap!D688</f>
        <v>Combination</v>
      </c>
      <c r="E688" s="6">
        <f>ABS(Solieusap!E688)</f>
        <v>2.9763000000000002</v>
      </c>
      <c r="F688" s="6">
        <f>ABS(Solieusap!F688)</f>
        <v>0.15110000000000001</v>
      </c>
      <c r="G688" s="6">
        <f>ABS(Solieusap!G688)</f>
        <v>0.5726</v>
      </c>
      <c r="H688" s="6">
        <f>ABS(Solieusap!H688)</f>
        <v>6.635E-5</v>
      </c>
      <c r="I688" s="6">
        <f>ABS(Solieusap!I688)</f>
        <v>0.70135000000000003</v>
      </c>
      <c r="J688" s="6">
        <f>ABS(Solieusap!J688)</f>
        <v>0.25990000000000002</v>
      </c>
      <c r="K688" s="6">
        <f t="shared" si="20"/>
        <v>2.9763000000000002</v>
      </c>
      <c r="L688" s="6">
        <f t="shared" si="21"/>
        <v>0.70135000000000003</v>
      </c>
    </row>
    <row r="689" spans="1:12" ht="16.5" customHeight="1" x14ac:dyDescent="0.35">
      <c r="A689" s="9" t="str">
        <f>Solieusap!A689</f>
        <v>Cũ</v>
      </c>
      <c r="B689" s="9">
        <f>Solieusap!B689</f>
        <v>1.75</v>
      </c>
      <c r="C689" s="9" t="str">
        <f>Solieusap!C689</f>
        <v>COMB5</v>
      </c>
      <c r="D689" s="9" t="str">
        <f>Solieusap!D689</f>
        <v>Combination</v>
      </c>
      <c r="E689" s="6">
        <f>ABS(Solieusap!E689)</f>
        <v>2.7837999999999998</v>
      </c>
      <c r="F689" s="6">
        <f>ABS(Solieusap!F689)</f>
        <v>0.15110000000000001</v>
      </c>
      <c r="G689" s="6">
        <f>ABS(Solieusap!G689)</f>
        <v>0.33639999999999998</v>
      </c>
      <c r="H689" s="6">
        <f>ABS(Solieusap!H689)</f>
        <v>6.635E-5</v>
      </c>
      <c r="I689" s="6">
        <f>ABS(Solieusap!I689)</f>
        <v>9.4020000000000006E-2</v>
      </c>
      <c r="J689" s="6">
        <f>ABS(Solieusap!J689)</f>
        <v>4.5799999999999999E-3</v>
      </c>
      <c r="K689" s="6">
        <f t="shared" si="20"/>
        <v>2.7837999999999998</v>
      </c>
      <c r="L689" s="6">
        <f t="shared" si="21"/>
        <v>9.4020000000000006E-2</v>
      </c>
    </row>
    <row r="690" spans="1:12" ht="16.5" customHeight="1" x14ac:dyDescent="0.35">
      <c r="A690" s="9" t="str">
        <f>Solieusap!A690</f>
        <v>Cũ</v>
      </c>
      <c r="B690" s="9">
        <f>Solieusap!B690</f>
        <v>3.5</v>
      </c>
      <c r="C690" s="9" t="str">
        <f>Solieusap!C690</f>
        <v>COMB5</v>
      </c>
      <c r="D690" s="9" t="str">
        <f>Solieusap!D690</f>
        <v>Combination</v>
      </c>
      <c r="E690" s="6">
        <f>ABS(Solieusap!E690)</f>
        <v>2.5912999999999999</v>
      </c>
      <c r="F690" s="6">
        <f>ABS(Solieusap!F690)</f>
        <v>0.15110000000000001</v>
      </c>
      <c r="G690" s="6">
        <f>ABS(Solieusap!G690)</f>
        <v>0.10009999999999999</v>
      </c>
      <c r="H690" s="6">
        <f>ABS(Solieusap!H690)</f>
        <v>6.635E-5</v>
      </c>
      <c r="I690" s="6">
        <f>ABS(Solieusap!I690)</f>
        <v>0.47594999999999998</v>
      </c>
      <c r="J690" s="6">
        <f>ABS(Solieusap!J690)</f>
        <v>0.26906000000000002</v>
      </c>
      <c r="K690" s="6">
        <f t="shared" si="20"/>
        <v>2.5912999999999999</v>
      </c>
      <c r="L690" s="6">
        <f t="shared" si="21"/>
        <v>0.47594999999999998</v>
      </c>
    </row>
    <row r="691" spans="1:12" ht="16.5" customHeight="1" x14ac:dyDescent="0.35">
      <c r="A691" s="9" t="str">
        <f>Solieusap!A691</f>
        <v>Cũ</v>
      </c>
      <c r="B691" s="9">
        <f>Solieusap!B691</f>
        <v>0</v>
      </c>
      <c r="C691" s="9" t="str">
        <f>Solieusap!C691</f>
        <v>COMB6</v>
      </c>
      <c r="D691" s="9" t="str">
        <f>Solieusap!D691</f>
        <v>Combination</v>
      </c>
      <c r="E691" s="6">
        <f>ABS(Solieusap!E691)</f>
        <v>2.8626999999999998</v>
      </c>
      <c r="F691" s="6">
        <f>ABS(Solieusap!F691)</f>
        <v>0.31690000000000002</v>
      </c>
      <c r="G691" s="6">
        <f>ABS(Solieusap!G691)</f>
        <v>0.21440000000000001</v>
      </c>
      <c r="H691" s="6">
        <f>ABS(Solieusap!H691)</f>
        <v>1.1E-4</v>
      </c>
      <c r="I691" s="6">
        <f>ABS(Solieusap!I691)</f>
        <v>0.37831999999999999</v>
      </c>
      <c r="J691" s="6">
        <f>ABS(Solieusap!J691)</f>
        <v>0.15354999999999999</v>
      </c>
      <c r="K691" s="6">
        <f t="shared" si="20"/>
        <v>2.8626999999999998</v>
      </c>
      <c r="L691" s="6">
        <f t="shared" si="21"/>
        <v>0.37831999999999999</v>
      </c>
    </row>
    <row r="692" spans="1:12" ht="16.5" customHeight="1" x14ac:dyDescent="0.35">
      <c r="A692" s="9" t="str">
        <f>Solieusap!A692</f>
        <v>Cũ</v>
      </c>
      <c r="B692" s="9">
        <f>Solieusap!B692</f>
        <v>1.75</v>
      </c>
      <c r="C692" s="9" t="str">
        <f>Solieusap!C692</f>
        <v>COMB6</v>
      </c>
      <c r="D692" s="9" t="str">
        <f>Solieusap!D692</f>
        <v>Combination</v>
      </c>
      <c r="E692" s="6">
        <f>ABS(Solieusap!E692)</f>
        <v>2.6701999999999999</v>
      </c>
      <c r="F692" s="6">
        <f>ABS(Solieusap!F692)</f>
        <v>1.9E-3</v>
      </c>
      <c r="G692" s="6">
        <f>ABS(Solieusap!G692)</f>
        <v>0.21440000000000001</v>
      </c>
      <c r="H692" s="6">
        <f>ABS(Solieusap!H692)</f>
        <v>1.1E-4</v>
      </c>
      <c r="I692" s="6">
        <f>ABS(Solieusap!I692)</f>
        <v>3.1700000000000001E-3</v>
      </c>
      <c r="J692" s="6">
        <f>ABS(Solieusap!J692)</f>
        <v>0.12540000000000001</v>
      </c>
      <c r="K692" s="6">
        <f t="shared" si="20"/>
        <v>2.6701999999999999</v>
      </c>
      <c r="L692" s="6">
        <f t="shared" si="21"/>
        <v>3.1700000000000001E-3</v>
      </c>
    </row>
    <row r="693" spans="1:12" ht="16.5" customHeight="1" x14ac:dyDescent="0.35">
      <c r="A693" s="9" t="str">
        <f>Solieusap!A693</f>
        <v>Cũ</v>
      </c>
      <c r="B693" s="9">
        <f>Solieusap!B693</f>
        <v>3.5</v>
      </c>
      <c r="C693" s="9" t="str">
        <f>Solieusap!C693</f>
        <v>COMB6</v>
      </c>
      <c r="D693" s="9" t="str">
        <f>Solieusap!D693</f>
        <v>Combination</v>
      </c>
      <c r="E693" s="6">
        <f>ABS(Solieusap!E693)</f>
        <v>2.4777</v>
      </c>
      <c r="F693" s="6">
        <f>ABS(Solieusap!F693)</f>
        <v>0.31309999999999999</v>
      </c>
      <c r="G693" s="6">
        <f>ABS(Solieusap!G693)</f>
        <v>0.21440000000000001</v>
      </c>
      <c r="H693" s="6">
        <f>ABS(Solieusap!H693)</f>
        <v>1.1E-4</v>
      </c>
      <c r="I693" s="6">
        <f>ABS(Solieusap!I693)</f>
        <v>0.37197999999999998</v>
      </c>
      <c r="J693" s="6">
        <f>ABS(Solieusap!J693)</f>
        <v>0.1469</v>
      </c>
      <c r="K693" s="6">
        <f t="shared" si="20"/>
        <v>2.4777</v>
      </c>
      <c r="L693" s="6">
        <f t="shared" si="21"/>
        <v>0.37197999999999998</v>
      </c>
    </row>
    <row r="694" spans="1:12" ht="16.5" customHeight="1" x14ac:dyDescent="0.35">
      <c r="A694" s="9" t="str">
        <f>Solieusap!A694</f>
        <v>Cũ</v>
      </c>
      <c r="B694" s="9">
        <f>Solieusap!B694</f>
        <v>0</v>
      </c>
      <c r="C694" s="9" t="str">
        <f>Solieusap!C694</f>
        <v>COMB7</v>
      </c>
      <c r="D694" s="9" t="str">
        <f>Solieusap!D694</f>
        <v>Combination</v>
      </c>
      <c r="E694" s="6">
        <f>ABS(Solieusap!E694)</f>
        <v>2.9982000000000002</v>
      </c>
      <c r="F694" s="6">
        <f>ABS(Solieusap!F694)</f>
        <v>0.53490000000000004</v>
      </c>
      <c r="G694" s="6">
        <f>ABS(Solieusap!G694)</f>
        <v>0.21829999999999999</v>
      </c>
      <c r="H694" s="6">
        <f>ABS(Solieusap!H694)</f>
        <v>3.9780000000000002E-5</v>
      </c>
      <c r="I694" s="6">
        <f>ABS(Solieusap!I694)</f>
        <v>0.3871</v>
      </c>
      <c r="J694" s="6">
        <f>ABS(Solieusap!J694)</f>
        <v>0.61695</v>
      </c>
      <c r="K694" s="6">
        <f t="shared" si="20"/>
        <v>2.9982000000000002</v>
      </c>
      <c r="L694" s="6">
        <f t="shared" si="21"/>
        <v>0.3871</v>
      </c>
    </row>
    <row r="695" spans="1:12" ht="16.5" customHeight="1" x14ac:dyDescent="0.35">
      <c r="A695" s="9" t="str">
        <f>Solieusap!A695</f>
        <v>Cũ</v>
      </c>
      <c r="B695" s="9">
        <f>Solieusap!B695</f>
        <v>1.75</v>
      </c>
      <c r="C695" s="9" t="str">
        <f>Solieusap!C695</f>
        <v>COMB7</v>
      </c>
      <c r="D695" s="9" t="str">
        <f>Solieusap!D695</f>
        <v>Combination</v>
      </c>
      <c r="E695" s="6">
        <f>ABS(Solieusap!E695)</f>
        <v>2.8056999999999999</v>
      </c>
      <c r="F695" s="6">
        <f>ABS(Solieusap!F695)</f>
        <v>0.29870000000000002</v>
      </c>
      <c r="G695" s="6">
        <f>ABS(Solieusap!G695)</f>
        <v>0.21829999999999999</v>
      </c>
      <c r="H695" s="6">
        <f>ABS(Solieusap!H695)</f>
        <v>3.9780000000000002E-5</v>
      </c>
      <c r="I695" s="6">
        <f>ABS(Solieusap!I695)</f>
        <v>5.1000000000000004E-3</v>
      </c>
      <c r="J695" s="6">
        <f>ABS(Solieusap!J695)</f>
        <v>0.11241</v>
      </c>
      <c r="K695" s="6">
        <f t="shared" si="20"/>
        <v>2.8056999999999999</v>
      </c>
      <c r="L695" s="6">
        <f t="shared" si="21"/>
        <v>5.1000000000000004E-3</v>
      </c>
    </row>
    <row r="696" spans="1:12" ht="16.5" customHeight="1" x14ac:dyDescent="0.35">
      <c r="A696" s="9" t="str">
        <f>Solieusap!A696</f>
        <v>Cũ</v>
      </c>
      <c r="B696" s="9">
        <f>Solieusap!B696</f>
        <v>3.5</v>
      </c>
      <c r="C696" s="9" t="str">
        <f>Solieusap!C696</f>
        <v>COMB7</v>
      </c>
      <c r="D696" s="9" t="str">
        <f>Solieusap!D696</f>
        <v>Combination</v>
      </c>
      <c r="E696" s="6">
        <f>ABS(Solieusap!E696)</f>
        <v>2.6132</v>
      </c>
      <c r="F696" s="6">
        <f>ABS(Solieusap!F696)</f>
        <v>6.2399999999999997E-2</v>
      </c>
      <c r="G696" s="6">
        <f>ABS(Solieusap!G696)</f>
        <v>0.21829999999999999</v>
      </c>
      <c r="H696" s="6">
        <f>ABS(Solieusap!H696)</f>
        <v>3.9780000000000002E-5</v>
      </c>
      <c r="I696" s="6">
        <f>ABS(Solieusap!I696)</f>
        <v>0.37690000000000001</v>
      </c>
      <c r="J696" s="6">
        <f>ABS(Solieusap!J696)</f>
        <v>0.42834</v>
      </c>
      <c r="K696" s="6">
        <f t="shared" si="20"/>
        <v>2.6132</v>
      </c>
      <c r="L696" s="6">
        <f t="shared" si="21"/>
        <v>0.37690000000000001</v>
      </c>
    </row>
    <row r="697" spans="1:12" ht="16.5" customHeight="1" x14ac:dyDescent="0.35">
      <c r="A697" s="9" t="str">
        <f>Solieusap!A697</f>
        <v>Cũ</v>
      </c>
      <c r="B697" s="9">
        <f>Solieusap!B697</f>
        <v>0</v>
      </c>
      <c r="C697" s="9" t="str">
        <f>Solieusap!C697</f>
        <v>COMB1</v>
      </c>
      <c r="D697" s="9" t="str">
        <f>Solieusap!D697</f>
        <v>Combination</v>
      </c>
      <c r="E697" s="6">
        <f>ABS(Solieusap!E697)</f>
        <v>2.9937</v>
      </c>
      <c r="F697" s="6">
        <f>ABS(Solieusap!F697)</f>
        <v>0.1555</v>
      </c>
      <c r="G697" s="6">
        <f>ABS(Solieusap!G697)</f>
        <v>0.224</v>
      </c>
      <c r="H697" s="6">
        <f>ABS(Solieusap!H697)</f>
        <v>5.8E-5</v>
      </c>
      <c r="I697" s="6">
        <f>ABS(Solieusap!I697)</f>
        <v>0.39565</v>
      </c>
      <c r="J697" s="6">
        <f>ABS(Solieusap!J697)</f>
        <v>0.26635999999999999</v>
      </c>
      <c r="K697" s="6">
        <f t="shared" si="20"/>
        <v>2.9937</v>
      </c>
      <c r="L697" s="6">
        <f t="shared" si="21"/>
        <v>0.39565</v>
      </c>
    </row>
    <row r="698" spans="1:12" ht="16.5" customHeight="1" x14ac:dyDescent="0.35">
      <c r="A698" s="9" t="str">
        <f>Solieusap!A698</f>
        <v>Cũ</v>
      </c>
      <c r="B698" s="9">
        <f>Solieusap!B698</f>
        <v>1.75</v>
      </c>
      <c r="C698" s="9" t="str">
        <f>Solieusap!C698</f>
        <v>COMB1</v>
      </c>
      <c r="D698" s="9" t="str">
        <f>Solieusap!D698</f>
        <v>Combination</v>
      </c>
      <c r="E698" s="6">
        <f>ABS(Solieusap!E698)</f>
        <v>2.8012000000000001</v>
      </c>
      <c r="F698" s="6">
        <f>ABS(Solieusap!F698)</f>
        <v>0.1555</v>
      </c>
      <c r="G698" s="6">
        <f>ABS(Solieusap!G698)</f>
        <v>0.224</v>
      </c>
      <c r="H698" s="6">
        <f>ABS(Solieusap!H698)</f>
        <v>5.8E-5</v>
      </c>
      <c r="I698" s="6">
        <f>ABS(Solieusap!I698)</f>
        <v>3.6700000000000001E-3</v>
      </c>
      <c r="J698" s="6">
        <f>ABS(Solieusap!J698)</f>
        <v>5.6899999999999997E-3</v>
      </c>
      <c r="K698" s="6">
        <f t="shared" si="20"/>
        <v>2.8012000000000001</v>
      </c>
      <c r="L698" s="6">
        <f t="shared" si="21"/>
        <v>3.6700000000000001E-3</v>
      </c>
    </row>
    <row r="699" spans="1:12" ht="16.5" customHeight="1" x14ac:dyDescent="0.35">
      <c r="A699" s="9" t="str">
        <f>Solieusap!A699</f>
        <v>Cũ</v>
      </c>
      <c r="B699" s="9">
        <f>Solieusap!B699</f>
        <v>3.5</v>
      </c>
      <c r="C699" s="9" t="str">
        <f>Solieusap!C699</f>
        <v>COMB1</v>
      </c>
      <c r="D699" s="9" t="str">
        <f>Solieusap!D699</f>
        <v>Combination</v>
      </c>
      <c r="E699" s="6">
        <f>ABS(Solieusap!E699)</f>
        <v>2.6086999999999998</v>
      </c>
      <c r="F699" s="6">
        <f>ABS(Solieusap!F699)</f>
        <v>0.1555</v>
      </c>
      <c r="G699" s="6">
        <f>ABS(Solieusap!G699)</f>
        <v>0.224</v>
      </c>
      <c r="H699" s="6">
        <f>ABS(Solieusap!H699)</f>
        <v>5.8E-5</v>
      </c>
      <c r="I699" s="6">
        <f>ABS(Solieusap!I699)</f>
        <v>0.38829999999999998</v>
      </c>
      <c r="J699" s="6">
        <f>ABS(Solieusap!J699)</f>
        <v>0.27773999999999999</v>
      </c>
      <c r="K699" s="6">
        <f t="shared" si="20"/>
        <v>2.6086999999999998</v>
      </c>
      <c r="L699" s="6">
        <f t="shared" si="21"/>
        <v>0.38829999999999998</v>
      </c>
    </row>
    <row r="700" spans="1:12" ht="16.5" customHeight="1" x14ac:dyDescent="0.35">
      <c r="A700" s="9" t="str">
        <f>Solieusap!A700</f>
        <v>Cũ</v>
      </c>
      <c r="B700" s="9">
        <f>Solieusap!B700</f>
        <v>0</v>
      </c>
      <c r="C700" s="9" t="str">
        <f>Solieusap!C700</f>
        <v>COMB2</v>
      </c>
      <c r="D700" s="9" t="str">
        <f>Solieusap!D700</f>
        <v>Combination</v>
      </c>
      <c r="E700" s="6">
        <f>ABS(Solieusap!E700)</f>
        <v>2.3746999999999998</v>
      </c>
      <c r="F700" s="6">
        <f>ABS(Solieusap!F700)</f>
        <v>0.52959999999999996</v>
      </c>
      <c r="G700" s="6">
        <f>ABS(Solieusap!G700)</f>
        <v>0.14929999999999999</v>
      </c>
      <c r="H700" s="6">
        <f>ABS(Solieusap!H700)</f>
        <v>2.071E-5</v>
      </c>
      <c r="I700" s="6">
        <f>ABS(Solieusap!I700)</f>
        <v>0.27063999999999999</v>
      </c>
      <c r="J700" s="6">
        <f>ABS(Solieusap!J700)</f>
        <v>0.57781000000000005</v>
      </c>
      <c r="K700" s="6">
        <f t="shared" si="20"/>
        <v>2.3746999999999998</v>
      </c>
      <c r="L700" s="6">
        <f t="shared" si="21"/>
        <v>0.27063999999999999</v>
      </c>
    </row>
    <row r="701" spans="1:12" ht="16.5" customHeight="1" x14ac:dyDescent="0.35">
      <c r="A701" s="9" t="str">
        <f>Solieusap!A701</f>
        <v>Cũ</v>
      </c>
      <c r="B701" s="9">
        <f>Solieusap!B701</f>
        <v>1.75</v>
      </c>
      <c r="C701" s="9" t="str">
        <f>Solieusap!C701</f>
        <v>COMB2</v>
      </c>
      <c r="D701" s="9" t="str">
        <f>Solieusap!D701</f>
        <v>Combination</v>
      </c>
      <c r="E701" s="6">
        <f>ABS(Solieusap!E701)</f>
        <v>2.1821999999999999</v>
      </c>
      <c r="F701" s="6">
        <f>ABS(Solieusap!F701)</f>
        <v>0.2671</v>
      </c>
      <c r="G701" s="6">
        <f>ABS(Solieusap!G701)</f>
        <v>0.14929999999999999</v>
      </c>
      <c r="H701" s="6">
        <f>ABS(Solieusap!H701)</f>
        <v>2.071E-5</v>
      </c>
      <c r="I701" s="6">
        <f>ABS(Solieusap!I701)</f>
        <v>9.41E-3</v>
      </c>
      <c r="J701" s="6">
        <f>ABS(Solieusap!J701)</f>
        <v>0.11932</v>
      </c>
      <c r="K701" s="6">
        <f t="shared" si="20"/>
        <v>2.1821999999999999</v>
      </c>
      <c r="L701" s="6">
        <f t="shared" si="21"/>
        <v>9.41E-3</v>
      </c>
    </row>
    <row r="702" spans="1:12" ht="16.5" customHeight="1" x14ac:dyDescent="0.35">
      <c r="A702" s="9" t="str">
        <f>Solieusap!A702</f>
        <v>Cũ</v>
      </c>
      <c r="B702" s="9">
        <f>Solieusap!B702</f>
        <v>3.5</v>
      </c>
      <c r="C702" s="9" t="str">
        <f>Solieusap!C702</f>
        <v>COMB2</v>
      </c>
      <c r="D702" s="9" t="str">
        <f>Solieusap!D702</f>
        <v>Combination</v>
      </c>
      <c r="E702" s="6">
        <f>ABS(Solieusap!E702)</f>
        <v>1.9897</v>
      </c>
      <c r="F702" s="6">
        <f>ABS(Solieusap!F702)</f>
        <v>4.5999999999999999E-3</v>
      </c>
      <c r="G702" s="6">
        <f>ABS(Solieusap!G702)</f>
        <v>0.14929999999999999</v>
      </c>
      <c r="H702" s="6">
        <f>ABS(Solieusap!H702)</f>
        <v>2.071E-5</v>
      </c>
      <c r="I702" s="6">
        <f>ABS(Solieusap!I702)</f>
        <v>0.25180999999999998</v>
      </c>
      <c r="J702" s="6">
        <f>ABS(Solieusap!J702)</f>
        <v>0.35707</v>
      </c>
      <c r="K702" s="6">
        <f t="shared" si="20"/>
        <v>1.9897</v>
      </c>
      <c r="L702" s="6">
        <f t="shared" si="21"/>
        <v>0.25180999999999998</v>
      </c>
    </row>
    <row r="703" spans="1:12" ht="16.5" customHeight="1" x14ac:dyDescent="0.35">
      <c r="A703" s="9" t="str">
        <f>Solieusap!A703</f>
        <v>Cũ</v>
      </c>
      <c r="B703" s="9">
        <f>Solieusap!B703</f>
        <v>0</v>
      </c>
      <c r="C703" s="9" t="str">
        <f>Solieusap!C703</f>
        <v>COMB3</v>
      </c>
      <c r="D703" s="9" t="str">
        <f>Solieusap!D703</f>
        <v>Combination</v>
      </c>
      <c r="E703" s="6">
        <f>ABS(Solieusap!E703)</f>
        <v>2.2242000000000002</v>
      </c>
      <c r="F703" s="6">
        <f>ABS(Solieusap!F703)</f>
        <v>0.4168</v>
      </c>
      <c r="G703" s="6">
        <f>ABS(Solieusap!G703)</f>
        <v>0.1449</v>
      </c>
      <c r="H703" s="6">
        <f>ABS(Solieusap!H703)</f>
        <v>1E-4</v>
      </c>
      <c r="I703" s="6">
        <f>ABS(Solieusap!I703)</f>
        <v>0.26088</v>
      </c>
      <c r="J703" s="6">
        <f>ABS(Solieusap!J703)</f>
        <v>0.27829999999999999</v>
      </c>
      <c r="K703" s="6">
        <f t="shared" si="20"/>
        <v>2.2242000000000002</v>
      </c>
      <c r="L703" s="6">
        <f t="shared" si="21"/>
        <v>0.26088</v>
      </c>
    </row>
    <row r="704" spans="1:12" ht="16.5" customHeight="1" x14ac:dyDescent="0.35">
      <c r="A704" s="9" t="str">
        <f>Solieusap!A704</f>
        <v>Cũ</v>
      </c>
      <c r="B704" s="9">
        <f>Solieusap!B704</f>
        <v>1.75</v>
      </c>
      <c r="C704" s="9" t="str">
        <f>Solieusap!C704</f>
        <v>COMB3</v>
      </c>
      <c r="D704" s="9" t="str">
        <f>Solieusap!D704</f>
        <v>Combination</v>
      </c>
      <c r="E704" s="6">
        <f>ABS(Solieusap!E704)</f>
        <v>2.0316999999999998</v>
      </c>
      <c r="F704" s="6">
        <f>ABS(Solieusap!F704)</f>
        <v>6.6799999999999998E-2</v>
      </c>
      <c r="G704" s="6">
        <f>ABS(Solieusap!G704)</f>
        <v>0.1449</v>
      </c>
      <c r="H704" s="6">
        <f>ABS(Solieusap!H704)</f>
        <v>1E-4</v>
      </c>
      <c r="I704" s="6">
        <f>ABS(Solieusap!I704)</f>
        <v>7.26E-3</v>
      </c>
      <c r="J704" s="6">
        <f>ABS(Solieusap!J704)</f>
        <v>0.14491999999999999</v>
      </c>
      <c r="K704" s="6">
        <f t="shared" si="20"/>
        <v>2.0316999999999998</v>
      </c>
      <c r="L704" s="6">
        <f t="shared" si="21"/>
        <v>7.26E-3</v>
      </c>
    </row>
    <row r="705" spans="1:12" ht="16.5" customHeight="1" x14ac:dyDescent="0.35">
      <c r="A705" s="9" t="str">
        <f>Solieusap!A705</f>
        <v>Cũ</v>
      </c>
      <c r="B705" s="9">
        <f>Solieusap!B705</f>
        <v>3.5</v>
      </c>
      <c r="C705" s="9" t="str">
        <f>Solieusap!C705</f>
        <v>COMB3</v>
      </c>
      <c r="D705" s="9" t="str">
        <f>Solieusap!D705</f>
        <v>Combination</v>
      </c>
      <c r="E705" s="6">
        <f>ABS(Solieusap!E705)</f>
        <v>1.8391999999999999</v>
      </c>
      <c r="F705" s="6">
        <f>ABS(Solieusap!F705)</f>
        <v>0.28320000000000001</v>
      </c>
      <c r="G705" s="6">
        <f>ABS(Solieusap!G705)</f>
        <v>0.1449</v>
      </c>
      <c r="H705" s="6">
        <f>ABS(Solieusap!H705)</f>
        <v>1E-4</v>
      </c>
      <c r="I705" s="6">
        <f>ABS(Solieusap!I705)</f>
        <v>0.24635000000000001</v>
      </c>
      <c r="J705" s="6">
        <f>ABS(Solieusap!J705)</f>
        <v>4.4359999999999997E-2</v>
      </c>
      <c r="K705" s="6">
        <f t="shared" si="20"/>
        <v>1.8391999999999999</v>
      </c>
      <c r="L705" s="6">
        <f t="shared" si="21"/>
        <v>0.24635000000000001</v>
      </c>
    </row>
    <row r="706" spans="1:12" ht="16.5" customHeight="1" x14ac:dyDescent="0.35">
      <c r="A706" s="9" t="str">
        <f>Solieusap!A706</f>
        <v>Cũ</v>
      </c>
      <c r="B706" s="9">
        <f>Solieusap!B706</f>
        <v>0</v>
      </c>
      <c r="C706" s="9" t="str">
        <f>Solieusap!C706</f>
        <v>COMB4</v>
      </c>
      <c r="D706" s="9" t="str">
        <f>Solieusap!D706</f>
        <v>Combination</v>
      </c>
      <c r="E706" s="6">
        <f>ABS(Solieusap!E706)</f>
        <v>2.3504</v>
      </c>
      <c r="F706" s="6">
        <f>ABS(Solieusap!F706)</f>
        <v>0.1032</v>
      </c>
      <c r="G706" s="6">
        <f>ABS(Solieusap!G706)</f>
        <v>0.54300000000000004</v>
      </c>
      <c r="H706" s="6">
        <f>ABS(Solieusap!H706)</f>
        <v>5.0229999999999998E-5</v>
      </c>
      <c r="I706" s="6">
        <f>ABS(Solieusap!I706)</f>
        <v>0.61980000000000002</v>
      </c>
      <c r="J706" s="6">
        <f>ABS(Solieusap!J706)</f>
        <v>0.18110000000000001</v>
      </c>
      <c r="K706" s="6">
        <f t="shared" si="20"/>
        <v>2.3504</v>
      </c>
      <c r="L706" s="6">
        <f t="shared" si="21"/>
        <v>0.61980000000000002</v>
      </c>
    </row>
    <row r="707" spans="1:12" ht="16.5" customHeight="1" x14ac:dyDescent="0.35">
      <c r="A707" s="9" t="str">
        <f>Solieusap!A707</f>
        <v>Cũ</v>
      </c>
      <c r="B707" s="9">
        <f>Solieusap!B707</f>
        <v>1.75</v>
      </c>
      <c r="C707" s="9" t="str">
        <f>Solieusap!C707</f>
        <v>COMB4</v>
      </c>
      <c r="D707" s="9" t="str">
        <f>Solieusap!D707</f>
        <v>Combination</v>
      </c>
      <c r="E707" s="6">
        <f>ABS(Solieusap!E707)</f>
        <v>2.1579000000000002</v>
      </c>
      <c r="F707" s="6">
        <f>ABS(Solieusap!F707)</f>
        <v>0.1032</v>
      </c>
      <c r="G707" s="6">
        <f>ABS(Solieusap!G707)</f>
        <v>0.28050000000000003</v>
      </c>
      <c r="H707" s="6">
        <f>ABS(Solieusap!H707)</f>
        <v>5.0229999999999998E-5</v>
      </c>
      <c r="I707" s="6">
        <f>ABS(Solieusap!I707)</f>
        <v>0.10072</v>
      </c>
      <c r="J707" s="6">
        <f>ABS(Solieusap!J707)</f>
        <v>5.0000000000000001E-4</v>
      </c>
      <c r="K707" s="6">
        <f t="shared" si="20"/>
        <v>2.1579000000000002</v>
      </c>
      <c r="L707" s="6">
        <f t="shared" si="21"/>
        <v>0.10072</v>
      </c>
    </row>
    <row r="708" spans="1:12" ht="16.5" customHeight="1" x14ac:dyDescent="0.35">
      <c r="A708" s="9" t="str">
        <f>Solieusap!A708</f>
        <v>Cũ</v>
      </c>
      <c r="B708" s="9">
        <f>Solieusap!B708</f>
        <v>3.5</v>
      </c>
      <c r="C708" s="9" t="str">
        <f>Solieusap!C708</f>
        <v>COMB4</v>
      </c>
      <c r="D708" s="9" t="str">
        <f>Solieusap!D708</f>
        <v>Combination</v>
      </c>
      <c r="E708" s="6">
        <f>ABS(Solieusap!E708)</f>
        <v>1.9654</v>
      </c>
      <c r="F708" s="6">
        <f>ABS(Solieusap!F708)</f>
        <v>0.1032</v>
      </c>
      <c r="G708" s="6">
        <f>ABS(Solieusap!G708)</f>
        <v>1.7999999999999999E-2</v>
      </c>
      <c r="H708" s="6">
        <f>ABS(Solieusap!H708)</f>
        <v>5.0229999999999998E-5</v>
      </c>
      <c r="I708" s="6">
        <f>ABS(Solieusap!I708)</f>
        <v>0.36187000000000002</v>
      </c>
      <c r="J708" s="6">
        <f>ABS(Solieusap!J708)</f>
        <v>0.18010000000000001</v>
      </c>
      <c r="K708" s="6">
        <f t="shared" si="20"/>
        <v>1.9654</v>
      </c>
      <c r="L708" s="6">
        <f t="shared" si="21"/>
        <v>0.36187000000000002</v>
      </c>
    </row>
    <row r="709" spans="1:12" ht="16.5" customHeight="1" x14ac:dyDescent="0.35">
      <c r="A709" s="9" t="str">
        <f>Solieusap!A709</f>
        <v>Cũ</v>
      </c>
      <c r="B709" s="9">
        <f>Solieusap!B709</f>
        <v>0</v>
      </c>
      <c r="C709" s="9" t="str">
        <f>Solieusap!C709</f>
        <v>COMB5</v>
      </c>
      <c r="D709" s="9" t="str">
        <f>Solieusap!D709</f>
        <v>Combination</v>
      </c>
      <c r="E709" s="6">
        <f>ABS(Solieusap!E709)</f>
        <v>2.9763000000000002</v>
      </c>
      <c r="F709" s="6">
        <f>ABS(Solieusap!F709)</f>
        <v>0.15110000000000001</v>
      </c>
      <c r="G709" s="6">
        <f>ABS(Solieusap!G709)</f>
        <v>0.5726</v>
      </c>
      <c r="H709" s="6">
        <f>ABS(Solieusap!H709)</f>
        <v>6.635E-5</v>
      </c>
      <c r="I709" s="6">
        <f>ABS(Solieusap!I709)</f>
        <v>0.70135000000000003</v>
      </c>
      <c r="J709" s="6">
        <f>ABS(Solieusap!J709)</f>
        <v>0.25990000000000002</v>
      </c>
      <c r="K709" s="6">
        <f t="shared" ref="K709:K772" si="22">E709</f>
        <v>2.9763000000000002</v>
      </c>
      <c r="L709" s="6">
        <f t="shared" ref="L709:L772" si="23">I709</f>
        <v>0.70135000000000003</v>
      </c>
    </row>
    <row r="710" spans="1:12" ht="16.5" customHeight="1" x14ac:dyDescent="0.35">
      <c r="A710" s="9" t="str">
        <f>Solieusap!A710</f>
        <v>Cũ</v>
      </c>
      <c r="B710" s="9">
        <f>Solieusap!B710</f>
        <v>1.75</v>
      </c>
      <c r="C710" s="9" t="str">
        <f>Solieusap!C710</f>
        <v>COMB5</v>
      </c>
      <c r="D710" s="9" t="str">
        <f>Solieusap!D710</f>
        <v>Combination</v>
      </c>
      <c r="E710" s="6">
        <f>ABS(Solieusap!E710)</f>
        <v>2.7837999999999998</v>
      </c>
      <c r="F710" s="6">
        <f>ABS(Solieusap!F710)</f>
        <v>0.15110000000000001</v>
      </c>
      <c r="G710" s="6">
        <f>ABS(Solieusap!G710)</f>
        <v>0.33639999999999998</v>
      </c>
      <c r="H710" s="6">
        <f>ABS(Solieusap!H710)</f>
        <v>6.635E-5</v>
      </c>
      <c r="I710" s="6">
        <f>ABS(Solieusap!I710)</f>
        <v>9.4020000000000006E-2</v>
      </c>
      <c r="J710" s="6">
        <f>ABS(Solieusap!J710)</f>
        <v>4.5799999999999999E-3</v>
      </c>
      <c r="K710" s="6">
        <f t="shared" si="22"/>
        <v>2.7837999999999998</v>
      </c>
      <c r="L710" s="6">
        <f t="shared" si="23"/>
        <v>9.4020000000000006E-2</v>
      </c>
    </row>
    <row r="711" spans="1:12" ht="16.5" customHeight="1" x14ac:dyDescent="0.35">
      <c r="A711" s="9" t="str">
        <f>Solieusap!A711</f>
        <v>Cũ</v>
      </c>
      <c r="B711" s="9">
        <f>Solieusap!B711</f>
        <v>3.5</v>
      </c>
      <c r="C711" s="9" t="str">
        <f>Solieusap!C711</f>
        <v>COMB5</v>
      </c>
      <c r="D711" s="9" t="str">
        <f>Solieusap!D711</f>
        <v>Combination</v>
      </c>
      <c r="E711" s="6">
        <f>ABS(Solieusap!E711)</f>
        <v>2.5912999999999999</v>
      </c>
      <c r="F711" s="6">
        <f>ABS(Solieusap!F711)</f>
        <v>0.15110000000000001</v>
      </c>
      <c r="G711" s="6">
        <f>ABS(Solieusap!G711)</f>
        <v>0.10009999999999999</v>
      </c>
      <c r="H711" s="6">
        <f>ABS(Solieusap!H711)</f>
        <v>6.635E-5</v>
      </c>
      <c r="I711" s="6">
        <f>ABS(Solieusap!I711)</f>
        <v>0.47594999999999998</v>
      </c>
      <c r="J711" s="6">
        <f>ABS(Solieusap!J711)</f>
        <v>0.26906000000000002</v>
      </c>
      <c r="K711" s="6">
        <f t="shared" si="22"/>
        <v>2.5912999999999999</v>
      </c>
      <c r="L711" s="6">
        <f t="shared" si="23"/>
        <v>0.47594999999999998</v>
      </c>
    </row>
    <row r="712" spans="1:12" ht="16.5" customHeight="1" x14ac:dyDescent="0.35">
      <c r="A712" s="9" t="str">
        <f>Solieusap!A712</f>
        <v>Cũ</v>
      </c>
      <c r="B712" s="9">
        <f>Solieusap!B712</f>
        <v>0</v>
      </c>
      <c r="C712" s="9" t="str">
        <f>Solieusap!C712</f>
        <v>COMB6</v>
      </c>
      <c r="D712" s="9" t="str">
        <f>Solieusap!D712</f>
        <v>Combination</v>
      </c>
      <c r="E712" s="6">
        <f>ABS(Solieusap!E712)</f>
        <v>2.8626999999999998</v>
      </c>
      <c r="F712" s="6">
        <f>ABS(Solieusap!F712)</f>
        <v>0.31690000000000002</v>
      </c>
      <c r="G712" s="6">
        <f>ABS(Solieusap!G712)</f>
        <v>0.21440000000000001</v>
      </c>
      <c r="H712" s="6">
        <f>ABS(Solieusap!H712)</f>
        <v>1.1E-4</v>
      </c>
      <c r="I712" s="6">
        <f>ABS(Solieusap!I712)</f>
        <v>0.37831999999999999</v>
      </c>
      <c r="J712" s="6">
        <f>ABS(Solieusap!J712)</f>
        <v>0.15354999999999999</v>
      </c>
      <c r="K712" s="6">
        <f t="shared" si="22"/>
        <v>2.8626999999999998</v>
      </c>
      <c r="L712" s="6">
        <f t="shared" si="23"/>
        <v>0.37831999999999999</v>
      </c>
    </row>
    <row r="713" spans="1:12" ht="16.5" customHeight="1" x14ac:dyDescent="0.35">
      <c r="A713" s="9" t="str">
        <f>Solieusap!A713</f>
        <v>Cũ</v>
      </c>
      <c r="B713" s="9">
        <f>Solieusap!B713</f>
        <v>1.75</v>
      </c>
      <c r="C713" s="9" t="str">
        <f>Solieusap!C713</f>
        <v>COMB6</v>
      </c>
      <c r="D713" s="9" t="str">
        <f>Solieusap!D713</f>
        <v>Combination</v>
      </c>
      <c r="E713" s="6">
        <f>ABS(Solieusap!E713)</f>
        <v>2.6701999999999999</v>
      </c>
      <c r="F713" s="6">
        <f>ABS(Solieusap!F713)</f>
        <v>1.9E-3</v>
      </c>
      <c r="G713" s="6">
        <f>ABS(Solieusap!G713)</f>
        <v>0.21440000000000001</v>
      </c>
      <c r="H713" s="6">
        <f>ABS(Solieusap!H713)</f>
        <v>1.1E-4</v>
      </c>
      <c r="I713" s="6">
        <f>ABS(Solieusap!I713)</f>
        <v>3.1700000000000001E-3</v>
      </c>
      <c r="J713" s="6">
        <f>ABS(Solieusap!J713)</f>
        <v>0.12540000000000001</v>
      </c>
      <c r="K713" s="6">
        <f t="shared" si="22"/>
        <v>2.6701999999999999</v>
      </c>
      <c r="L713" s="6">
        <f t="shared" si="23"/>
        <v>3.1700000000000001E-3</v>
      </c>
    </row>
    <row r="714" spans="1:12" ht="16.5" customHeight="1" x14ac:dyDescent="0.35">
      <c r="A714" s="9" t="str">
        <f>Solieusap!A714</f>
        <v>Cũ</v>
      </c>
      <c r="B714" s="9">
        <f>Solieusap!B714</f>
        <v>3.5</v>
      </c>
      <c r="C714" s="9" t="str">
        <f>Solieusap!C714</f>
        <v>COMB6</v>
      </c>
      <c r="D714" s="9" t="str">
        <f>Solieusap!D714</f>
        <v>Combination</v>
      </c>
      <c r="E714" s="6">
        <f>ABS(Solieusap!E714)</f>
        <v>2.4777</v>
      </c>
      <c r="F714" s="6">
        <f>ABS(Solieusap!F714)</f>
        <v>0.31309999999999999</v>
      </c>
      <c r="G714" s="6">
        <f>ABS(Solieusap!G714)</f>
        <v>0.21440000000000001</v>
      </c>
      <c r="H714" s="6">
        <f>ABS(Solieusap!H714)</f>
        <v>1.1E-4</v>
      </c>
      <c r="I714" s="6">
        <f>ABS(Solieusap!I714)</f>
        <v>0.37197999999999998</v>
      </c>
      <c r="J714" s="6">
        <f>ABS(Solieusap!J714)</f>
        <v>0.1469</v>
      </c>
      <c r="K714" s="6">
        <f t="shared" si="22"/>
        <v>2.4777</v>
      </c>
      <c r="L714" s="6">
        <f t="shared" si="23"/>
        <v>0.37197999999999998</v>
      </c>
    </row>
    <row r="715" spans="1:12" ht="16.5" customHeight="1" x14ac:dyDescent="0.35">
      <c r="A715" s="9" t="str">
        <f>Solieusap!A715</f>
        <v>Cũ</v>
      </c>
      <c r="B715" s="9">
        <f>Solieusap!B715</f>
        <v>0</v>
      </c>
      <c r="C715" s="9" t="str">
        <f>Solieusap!C715</f>
        <v>COMB7</v>
      </c>
      <c r="D715" s="9" t="str">
        <f>Solieusap!D715</f>
        <v>Combination</v>
      </c>
      <c r="E715" s="6">
        <f>ABS(Solieusap!E715)</f>
        <v>2.9982000000000002</v>
      </c>
      <c r="F715" s="6">
        <f>ABS(Solieusap!F715)</f>
        <v>0.53490000000000004</v>
      </c>
      <c r="G715" s="6">
        <f>ABS(Solieusap!G715)</f>
        <v>0.21829999999999999</v>
      </c>
      <c r="H715" s="6">
        <f>ABS(Solieusap!H715)</f>
        <v>3.9780000000000002E-5</v>
      </c>
      <c r="I715" s="6">
        <f>ABS(Solieusap!I715)</f>
        <v>0.3871</v>
      </c>
      <c r="J715" s="6">
        <f>ABS(Solieusap!J715)</f>
        <v>0.61695</v>
      </c>
      <c r="K715" s="6">
        <f t="shared" si="22"/>
        <v>2.9982000000000002</v>
      </c>
      <c r="L715" s="6">
        <f t="shared" si="23"/>
        <v>0.3871</v>
      </c>
    </row>
    <row r="716" spans="1:12" ht="16.5" customHeight="1" x14ac:dyDescent="0.35">
      <c r="A716" s="9" t="str">
        <f>Solieusap!A716</f>
        <v>Cũ</v>
      </c>
      <c r="B716" s="9">
        <f>Solieusap!B716</f>
        <v>1.75</v>
      </c>
      <c r="C716" s="9" t="str">
        <f>Solieusap!C716</f>
        <v>COMB7</v>
      </c>
      <c r="D716" s="9" t="str">
        <f>Solieusap!D716</f>
        <v>Combination</v>
      </c>
      <c r="E716" s="6">
        <f>ABS(Solieusap!E716)</f>
        <v>2.8056999999999999</v>
      </c>
      <c r="F716" s="6">
        <f>ABS(Solieusap!F716)</f>
        <v>0.29870000000000002</v>
      </c>
      <c r="G716" s="6">
        <f>ABS(Solieusap!G716)</f>
        <v>0.21829999999999999</v>
      </c>
      <c r="H716" s="6">
        <f>ABS(Solieusap!H716)</f>
        <v>3.9780000000000002E-5</v>
      </c>
      <c r="I716" s="6">
        <f>ABS(Solieusap!I716)</f>
        <v>5.1000000000000004E-3</v>
      </c>
      <c r="J716" s="6">
        <f>ABS(Solieusap!J716)</f>
        <v>0.11241</v>
      </c>
      <c r="K716" s="6">
        <f t="shared" si="22"/>
        <v>2.8056999999999999</v>
      </c>
      <c r="L716" s="6">
        <f t="shared" si="23"/>
        <v>5.1000000000000004E-3</v>
      </c>
    </row>
    <row r="717" spans="1:12" ht="16.5" customHeight="1" x14ac:dyDescent="0.35">
      <c r="A717" s="9" t="str">
        <f>Solieusap!A717</f>
        <v>Cũ</v>
      </c>
      <c r="B717" s="9">
        <f>Solieusap!B717</f>
        <v>3.5</v>
      </c>
      <c r="C717" s="9" t="str">
        <f>Solieusap!C717</f>
        <v>COMB7</v>
      </c>
      <c r="D717" s="9" t="str">
        <f>Solieusap!D717</f>
        <v>Combination</v>
      </c>
      <c r="E717" s="6">
        <f>ABS(Solieusap!E717)</f>
        <v>2.6132</v>
      </c>
      <c r="F717" s="6">
        <f>ABS(Solieusap!F717)</f>
        <v>6.2399999999999997E-2</v>
      </c>
      <c r="G717" s="6">
        <f>ABS(Solieusap!G717)</f>
        <v>0.21829999999999999</v>
      </c>
      <c r="H717" s="6">
        <f>ABS(Solieusap!H717)</f>
        <v>3.9780000000000002E-5</v>
      </c>
      <c r="I717" s="6">
        <f>ABS(Solieusap!I717)</f>
        <v>0.37690000000000001</v>
      </c>
      <c r="J717" s="6">
        <f>ABS(Solieusap!J717)</f>
        <v>0.42834</v>
      </c>
      <c r="K717" s="6">
        <f t="shared" si="22"/>
        <v>2.6132</v>
      </c>
      <c r="L717" s="6">
        <f t="shared" si="23"/>
        <v>0.37690000000000001</v>
      </c>
    </row>
    <row r="718" spans="1:12" ht="16.5" customHeight="1" x14ac:dyDescent="0.35">
      <c r="A718" s="9" t="str">
        <f>Solieusap!A718</f>
        <v>Cũ</v>
      </c>
      <c r="B718" s="9">
        <f>Solieusap!B718</f>
        <v>0</v>
      </c>
      <c r="C718" s="9" t="str">
        <f>Solieusap!C718</f>
        <v>COMB1</v>
      </c>
      <c r="D718" s="9" t="str">
        <f>Solieusap!D718</f>
        <v>Combination</v>
      </c>
      <c r="E718" s="6">
        <f>ABS(Solieusap!E718)</f>
        <v>2.9937</v>
      </c>
      <c r="F718" s="6">
        <f>ABS(Solieusap!F718)</f>
        <v>0.1555</v>
      </c>
      <c r="G718" s="6">
        <f>ABS(Solieusap!G718)</f>
        <v>0.224</v>
      </c>
      <c r="H718" s="6">
        <f>ABS(Solieusap!H718)</f>
        <v>5.8E-5</v>
      </c>
      <c r="I718" s="6">
        <f>ABS(Solieusap!I718)</f>
        <v>0.39565</v>
      </c>
      <c r="J718" s="6">
        <f>ABS(Solieusap!J718)</f>
        <v>0.26635999999999999</v>
      </c>
      <c r="K718" s="6">
        <f t="shared" si="22"/>
        <v>2.9937</v>
      </c>
      <c r="L718" s="6">
        <f t="shared" si="23"/>
        <v>0.39565</v>
      </c>
    </row>
    <row r="719" spans="1:12" ht="16.5" customHeight="1" x14ac:dyDescent="0.35">
      <c r="A719" s="9" t="str">
        <f>Solieusap!A719</f>
        <v>Cũ</v>
      </c>
      <c r="B719" s="9">
        <f>Solieusap!B719</f>
        <v>1.75</v>
      </c>
      <c r="C719" s="9" t="str">
        <f>Solieusap!C719</f>
        <v>COMB1</v>
      </c>
      <c r="D719" s="9" t="str">
        <f>Solieusap!D719</f>
        <v>Combination</v>
      </c>
      <c r="E719" s="6">
        <f>ABS(Solieusap!E719)</f>
        <v>2.8012000000000001</v>
      </c>
      <c r="F719" s="6">
        <f>ABS(Solieusap!F719)</f>
        <v>0.1555</v>
      </c>
      <c r="G719" s="6">
        <f>ABS(Solieusap!G719)</f>
        <v>0.224</v>
      </c>
      <c r="H719" s="6">
        <f>ABS(Solieusap!H719)</f>
        <v>5.8E-5</v>
      </c>
      <c r="I719" s="6">
        <f>ABS(Solieusap!I719)</f>
        <v>3.6700000000000001E-3</v>
      </c>
      <c r="J719" s="6">
        <f>ABS(Solieusap!J719)</f>
        <v>5.6899999999999997E-3</v>
      </c>
      <c r="K719" s="6">
        <f t="shared" si="22"/>
        <v>2.8012000000000001</v>
      </c>
      <c r="L719" s="6">
        <f t="shared" si="23"/>
        <v>3.6700000000000001E-3</v>
      </c>
    </row>
    <row r="720" spans="1:12" ht="16.5" customHeight="1" x14ac:dyDescent="0.35">
      <c r="A720" s="9" t="str">
        <f>Solieusap!A720</f>
        <v>Cũ</v>
      </c>
      <c r="B720" s="9">
        <f>Solieusap!B720</f>
        <v>3.5</v>
      </c>
      <c r="C720" s="9" t="str">
        <f>Solieusap!C720</f>
        <v>COMB1</v>
      </c>
      <c r="D720" s="9" t="str">
        <f>Solieusap!D720</f>
        <v>Combination</v>
      </c>
      <c r="E720" s="6">
        <f>ABS(Solieusap!E720)</f>
        <v>2.6086999999999998</v>
      </c>
      <c r="F720" s="6">
        <f>ABS(Solieusap!F720)</f>
        <v>0.1555</v>
      </c>
      <c r="G720" s="6">
        <f>ABS(Solieusap!G720)</f>
        <v>0.224</v>
      </c>
      <c r="H720" s="6">
        <f>ABS(Solieusap!H720)</f>
        <v>5.8E-5</v>
      </c>
      <c r="I720" s="6">
        <f>ABS(Solieusap!I720)</f>
        <v>0.38829999999999998</v>
      </c>
      <c r="J720" s="6">
        <f>ABS(Solieusap!J720)</f>
        <v>0.27773999999999999</v>
      </c>
      <c r="K720" s="6">
        <f t="shared" si="22"/>
        <v>2.6086999999999998</v>
      </c>
      <c r="L720" s="6">
        <f t="shared" si="23"/>
        <v>0.38829999999999998</v>
      </c>
    </row>
    <row r="721" spans="1:12" ht="16.5" customHeight="1" x14ac:dyDescent="0.35">
      <c r="A721" s="9" t="str">
        <f>Solieusap!A721</f>
        <v>Cũ</v>
      </c>
      <c r="B721" s="9">
        <f>Solieusap!B721</f>
        <v>0</v>
      </c>
      <c r="C721" s="9" t="str">
        <f>Solieusap!C721</f>
        <v>COMB2</v>
      </c>
      <c r="D721" s="9" t="str">
        <f>Solieusap!D721</f>
        <v>Combination</v>
      </c>
      <c r="E721" s="6">
        <f>ABS(Solieusap!E721)</f>
        <v>2.3746999999999998</v>
      </c>
      <c r="F721" s="6">
        <f>ABS(Solieusap!F721)</f>
        <v>0.52959999999999996</v>
      </c>
      <c r="G721" s="6">
        <f>ABS(Solieusap!G721)</f>
        <v>0.14929999999999999</v>
      </c>
      <c r="H721" s="6">
        <f>ABS(Solieusap!H721)</f>
        <v>2.071E-5</v>
      </c>
      <c r="I721" s="6">
        <f>ABS(Solieusap!I721)</f>
        <v>0.27063999999999999</v>
      </c>
      <c r="J721" s="6">
        <f>ABS(Solieusap!J721)</f>
        <v>0.57781000000000005</v>
      </c>
      <c r="K721" s="6">
        <f t="shared" si="22"/>
        <v>2.3746999999999998</v>
      </c>
      <c r="L721" s="6">
        <f t="shared" si="23"/>
        <v>0.27063999999999999</v>
      </c>
    </row>
    <row r="722" spans="1:12" ht="16.5" customHeight="1" x14ac:dyDescent="0.35">
      <c r="A722" s="9" t="str">
        <f>Solieusap!A722</f>
        <v>Cũ</v>
      </c>
      <c r="B722" s="9">
        <f>Solieusap!B722</f>
        <v>1.75</v>
      </c>
      <c r="C722" s="9" t="str">
        <f>Solieusap!C722</f>
        <v>COMB2</v>
      </c>
      <c r="D722" s="9" t="str">
        <f>Solieusap!D722</f>
        <v>Combination</v>
      </c>
      <c r="E722" s="6">
        <f>ABS(Solieusap!E722)</f>
        <v>2.1821999999999999</v>
      </c>
      <c r="F722" s="6">
        <f>ABS(Solieusap!F722)</f>
        <v>0.2671</v>
      </c>
      <c r="G722" s="6">
        <f>ABS(Solieusap!G722)</f>
        <v>0.14929999999999999</v>
      </c>
      <c r="H722" s="6">
        <f>ABS(Solieusap!H722)</f>
        <v>2.071E-5</v>
      </c>
      <c r="I722" s="6">
        <f>ABS(Solieusap!I722)</f>
        <v>9.41E-3</v>
      </c>
      <c r="J722" s="6">
        <f>ABS(Solieusap!J722)</f>
        <v>0.11932</v>
      </c>
      <c r="K722" s="6">
        <f t="shared" si="22"/>
        <v>2.1821999999999999</v>
      </c>
      <c r="L722" s="6">
        <f t="shared" si="23"/>
        <v>9.41E-3</v>
      </c>
    </row>
    <row r="723" spans="1:12" ht="16.5" customHeight="1" x14ac:dyDescent="0.35">
      <c r="A723" s="9" t="str">
        <f>Solieusap!A723</f>
        <v>Cũ</v>
      </c>
      <c r="B723" s="9">
        <f>Solieusap!B723</f>
        <v>3.5</v>
      </c>
      <c r="C723" s="9" t="str">
        <f>Solieusap!C723</f>
        <v>COMB2</v>
      </c>
      <c r="D723" s="9" t="str">
        <f>Solieusap!D723</f>
        <v>Combination</v>
      </c>
      <c r="E723" s="6">
        <f>ABS(Solieusap!E723)</f>
        <v>1.9897</v>
      </c>
      <c r="F723" s="6">
        <f>ABS(Solieusap!F723)</f>
        <v>4.5999999999999999E-3</v>
      </c>
      <c r="G723" s="6">
        <f>ABS(Solieusap!G723)</f>
        <v>0.14929999999999999</v>
      </c>
      <c r="H723" s="6">
        <f>ABS(Solieusap!H723)</f>
        <v>2.071E-5</v>
      </c>
      <c r="I723" s="6">
        <f>ABS(Solieusap!I723)</f>
        <v>0.25180999999999998</v>
      </c>
      <c r="J723" s="6">
        <f>ABS(Solieusap!J723)</f>
        <v>0.35707</v>
      </c>
      <c r="K723" s="6">
        <f t="shared" si="22"/>
        <v>1.9897</v>
      </c>
      <c r="L723" s="6">
        <f t="shared" si="23"/>
        <v>0.25180999999999998</v>
      </c>
    </row>
    <row r="724" spans="1:12" ht="16.5" customHeight="1" x14ac:dyDescent="0.35">
      <c r="A724" s="9" t="str">
        <f>Solieusap!A724</f>
        <v>Cũ</v>
      </c>
      <c r="B724" s="9">
        <f>Solieusap!B724</f>
        <v>0</v>
      </c>
      <c r="C724" s="9" t="str">
        <f>Solieusap!C724</f>
        <v>COMB3</v>
      </c>
      <c r="D724" s="9" t="str">
        <f>Solieusap!D724</f>
        <v>Combination</v>
      </c>
      <c r="E724" s="6">
        <f>ABS(Solieusap!E724)</f>
        <v>2.2242000000000002</v>
      </c>
      <c r="F724" s="6">
        <f>ABS(Solieusap!F724)</f>
        <v>0.4168</v>
      </c>
      <c r="G724" s="6">
        <f>ABS(Solieusap!G724)</f>
        <v>0.1449</v>
      </c>
      <c r="H724" s="6">
        <f>ABS(Solieusap!H724)</f>
        <v>1E-4</v>
      </c>
      <c r="I724" s="6">
        <f>ABS(Solieusap!I724)</f>
        <v>0.26088</v>
      </c>
      <c r="J724" s="6">
        <f>ABS(Solieusap!J724)</f>
        <v>0.27829999999999999</v>
      </c>
      <c r="K724" s="6">
        <f t="shared" si="22"/>
        <v>2.2242000000000002</v>
      </c>
      <c r="L724" s="6">
        <f t="shared" si="23"/>
        <v>0.26088</v>
      </c>
    </row>
    <row r="725" spans="1:12" ht="16.5" customHeight="1" x14ac:dyDescent="0.35">
      <c r="A725" s="9" t="str">
        <f>Solieusap!A725</f>
        <v>Cũ</v>
      </c>
      <c r="B725" s="9">
        <f>Solieusap!B725</f>
        <v>1.75</v>
      </c>
      <c r="C725" s="9" t="str">
        <f>Solieusap!C725</f>
        <v>COMB3</v>
      </c>
      <c r="D725" s="9" t="str">
        <f>Solieusap!D725</f>
        <v>Combination</v>
      </c>
      <c r="E725" s="6">
        <f>ABS(Solieusap!E725)</f>
        <v>2.0316999999999998</v>
      </c>
      <c r="F725" s="6">
        <f>ABS(Solieusap!F725)</f>
        <v>6.6799999999999998E-2</v>
      </c>
      <c r="G725" s="6">
        <f>ABS(Solieusap!G725)</f>
        <v>0.1449</v>
      </c>
      <c r="H725" s="6">
        <f>ABS(Solieusap!H725)</f>
        <v>1E-4</v>
      </c>
      <c r="I725" s="6">
        <f>ABS(Solieusap!I725)</f>
        <v>7.26E-3</v>
      </c>
      <c r="J725" s="6">
        <f>ABS(Solieusap!J725)</f>
        <v>0.14491999999999999</v>
      </c>
      <c r="K725" s="6">
        <f t="shared" si="22"/>
        <v>2.0316999999999998</v>
      </c>
      <c r="L725" s="6">
        <f t="shared" si="23"/>
        <v>7.26E-3</v>
      </c>
    </row>
    <row r="726" spans="1:12" ht="16.5" customHeight="1" x14ac:dyDescent="0.35">
      <c r="A726" s="9" t="str">
        <f>Solieusap!A726</f>
        <v>Cũ</v>
      </c>
      <c r="B726" s="9">
        <f>Solieusap!B726</f>
        <v>3.5</v>
      </c>
      <c r="C726" s="9" t="str">
        <f>Solieusap!C726</f>
        <v>COMB3</v>
      </c>
      <c r="D726" s="9" t="str">
        <f>Solieusap!D726</f>
        <v>Combination</v>
      </c>
      <c r="E726" s="6">
        <f>ABS(Solieusap!E726)</f>
        <v>1.8391999999999999</v>
      </c>
      <c r="F726" s="6">
        <f>ABS(Solieusap!F726)</f>
        <v>0.28320000000000001</v>
      </c>
      <c r="G726" s="6">
        <f>ABS(Solieusap!G726)</f>
        <v>0.1449</v>
      </c>
      <c r="H726" s="6">
        <f>ABS(Solieusap!H726)</f>
        <v>1E-4</v>
      </c>
      <c r="I726" s="6">
        <f>ABS(Solieusap!I726)</f>
        <v>0.24635000000000001</v>
      </c>
      <c r="J726" s="6">
        <f>ABS(Solieusap!J726)</f>
        <v>4.4359999999999997E-2</v>
      </c>
      <c r="K726" s="6">
        <f t="shared" si="22"/>
        <v>1.8391999999999999</v>
      </c>
      <c r="L726" s="6">
        <f t="shared" si="23"/>
        <v>0.24635000000000001</v>
      </c>
    </row>
    <row r="727" spans="1:12" ht="16.5" customHeight="1" x14ac:dyDescent="0.35">
      <c r="A727" s="9" t="str">
        <f>Solieusap!A727</f>
        <v>Cũ</v>
      </c>
      <c r="B727" s="9">
        <f>Solieusap!B727</f>
        <v>0</v>
      </c>
      <c r="C727" s="9" t="str">
        <f>Solieusap!C727</f>
        <v>COMB4</v>
      </c>
      <c r="D727" s="9" t="str">
        <f>Solieusap!D727</f>
        <v>Combination</v>
      </c>
      <c r="E727" s="6">
        <f>ABS(Solieusap!E727)</f>
        <v>2.3504</v>
      </c>
      <c r="F727" s="6">
        <f>ABS(Solieusap!F727)</f>
        <v>0.1032</v>
      </c>
      <c r="G727" s="6">
        <f>ABS(Solieusap!G727)</f>
        <v>0.54300000000000004</v>
      </c>
      <c r="H727" s="6">
        <f>ABS(Solieusap!H727)</f>
        <v>5.0229999999999998E-5</v>
      </c>
      <c r="I727" s="6">
        <f>ABS(Solieusap!I727)</f>
        <v>0.61980000000000002</v>
      </c>
      <c r="J727" s="6">
        <f>ABS(Solieusap!J727)</f>
        <v>0.18110000000000001</v>
      </c>
      <c r="K727" s="6">
        <f t="shared" si="22"/>
        <v>2.3504</v>
      </c>
      <c r="L727" s="6">
        <f t="shared" si="23"/>
        <v>0.61980000000000002</v>
      </c>
    </row>
    <row r="728" spans="1:12" ht="16.5" customHeight="1" x14ac:dyDescent="0.35">
      <c r="A728" s="9" t="str">
        <f>Solieusap!A728</f>
        <v>Cũ</v>
      </c>
      <c r="B728" s="9">
        <f>Solieusap!B728</f>
        <v>1.75</v>
      </c>
      <c r="C728" s="9" t="str">
        <f>Solieusap!C728</f>
        <v>COMB4</v>
      </c>
      <c r="D728" s="9" t="str">
        <f>Solieusap!D728</f>
        <v>Combination</v>
      </c>
      <c r="E728" s="6">
        <f>ABS(Solieusap!E728)</f>
        <v>2.1579000000000002</v>
      </c>
      <c r="F728" s="6">
        <f>ABS(Solieusap!F728)</f>
        <v>0.1032</v>
      </c>
      <c r="G728" s="6">
        <f>ABS(Solieusap!G728)</f>
        <v>0.28050000000000003</v>
      </c>
      <c r="H728" s="6">
        <f>ABS(Solieusap!H728)</f>
        <v>5.0229999999999998E-5</v>
      </c>
      <c r="I728" s="6">
        <f>ABS(Solieusap!I728)</f>
        <v>0.10072</v>
      </c>
      <c r="J728" s="6">
        <f>ABS(Solieusap!J728)</f>
        <v>5.0000000000000001E-4</v>
      </c>
      <c r="K728" s="6">
        <f t="shared" si="22"/>
        <v>2.1579000000000002</v>
      </c>
      <c r="L728" s="6">
        <f t="shared" si="23"/>
        <v>0.10072</v>
      </c>
    </row>
    <row r="729" spans="1:12" ht="16.5" customHeight="1" x14ac:dyDescent="0.35">
      <c r="A729" s="9" t="str">
        <f>Solieusap!A729</f>
        <v>Cũ</v>
      </c>
      <c r="B729" s="9">
        <f>Solieusap!B729</f>
        <v>3.5</v>
      </c>
      <c r="C729" s="9" t="str">
        <f>Solieusap!C729</f>
        <v>COMB4</v>
      </c>
      <c r="D729" s="9" t="str">
        <f>Solieusap!D729</f>
        <v>Combination</v>
      </c>
      <c r="E729" s="6">
        <f>ABS(Solieusap!E729)</f>
        <v>1.9654</v>
      </c>
      <c r="F729" s="6">
        <f>ABS(Solieusap!F729)</f>
        <v>0.1032</v>
      </c>
      <c r="G729" s="6">
        <f>ABS(Solieusap!G729)</f>
        <v>1.7999999999999999E-2</v>
      </c>
      <c r="H729" s="6">
        <f>ABS(Solieusap!H729)</f>
        <v>5.0229999999999998E-5</v>
      </c>
      <c r="I729" s="6">
        <f>ABS(Solieusap!I729)</f>
        <v>0.36187000000000002</v>
      </c>
      <c r="J729" s="6">
        <f>ABS(Solieusap!J729)</f>
        <v>0.18010000000000001</v>
      </c>
      <c r="K729" s="6">
        <f t="shared" si="22"/>
        <v>1.9654</v>
      </c>
      <c r="L729" s="6">
        <f t="shared" si="23"/>
        <v>0.36187000000000002</v>
      </c>
    </row>
    <row r="730" spans="1:12" ht="16.5" customHeight="1" x14ac:dyDescent="0.35">
      <c r="A730" s="9" t="str">
        <f>Solieusap!A730</f>
        <v>Cũ</v>
      </c>
      <c r="B730" s="9">
        <f>Solieusap!B730</f>
        <v>0</v>
      </c>
      <c r="C730" s="9" t="str">
        <f>Solieusap!C730</f>
        <v>COMB5</v>
      </c>
      <c r="D730" s="9" t="str">
        <f>Solieusap!D730</f>
        <v>Combination</v>
      </c>
      <c r="E730" s="6">
        <f>ABS(Solieusap!E730)</f>
        <v>2.9763000000000002</v>
      </c>
      <c r="F730" s="6">
        <f>ABS(Solieusap!F730)</f>
        <v>0.15110000000000001</v>
      </c>
      <c r="G730" s="6">
        <f>ABS(Solieusap!G730)</f>
        <v>0.5726</v>
      </c>
      <c r="H730" s="6">
        <f>ABS(Solieusap!H730)</f>
        <v>6.635E-5</v>
      </c>
      <c r="I730" s="6">
        <f>ABS(Solieusap!I730)</f>
        <v>0.70135000000000003</v>
      </c>
      <c r="J730" s="6">
        <f>ABS(Solieusap!J730)</f>
        <v>0.25990000000000002</v>
      </c>
      <c r="K730" s="6">
        <f t="shared" si="22"/>
        <v>2.9763000000000002</v>
      </c>
      <c r="L730" s="6">
        <f t="shared" si="23"/>
        <v>0.70135000000000003</v>
      </c>
    </row>
    <row r="731" spans="1:12" ht="16.5" customHeight="1" x14ac:dyDescent="0.35">
      <c r="A731" s="9" t="str">
        <f>Solieusap!A731</f>
        <v>Cũ</v>
      </c>
      <c r="B731" s="9">
        <f>Solieusap!B731</f>
        <v>1.75</v>
      </c>
      <c r="C731" s="9" t="str">
        <f>Solieusap!C731</f>
        <v>COMB5</v>
      </c>
      <c r="D731" s="9" t="str">
        <f>Solieusap!D731</f>
        <v>Combination</v>
      </c>
      <c r="E731" s="6">
        <f>ABS(Solieusap!E731)</f>
        <v>2.7837999999999998</v>
      </c>
      <c r="F731" s="6">
        <f>ABS(Solieusap!F731)</f>
        <v>0.15110000000000001</v>
      </c>
      <c r="G731" s="6">
        <f>ABS(Solieusap!G731)</f>
        <v>0.33639999999999998</v>
      </c>
      <c r="H731" s="6">
        <f>ABS(Solieusap!H731)</f>
        <v>6.635E-5</v>
      </c>
      <c r="I731" s="6">
        <f>ABS(Solieusap!I731)</f>
        <v>9.4020000000000006E-2</v>
      </c>
      <c r="J731" s="6">
        <f>ABS(Solieusap!J731)</f>
        <v>4.5799999999999999E-3</v>
      </c>
      <c r="K731" s="6">
        <f t="shared" si="22"/>
        <v>2.7837999999999998</v>
      </c>
      <c r="L731" s="6">
        <f t="shared" si="23"/>
        <v>9.4020000000000006E-2</v>
      </c>
    </row>
    <row r="732" spans="1:12" ht="16.5" customHeight="1" x14ac:dyDescent="0.35">
      <c r="A732" s="9" t="str">
        <f>Solieusap!A732</f>
        <v>Cũ</v>
      </c>
      <c r="B732" s="9">
        <f>Solieusap!B732</f>
        <v>3.5</v>
      </c>
      <c r="C732" s="9" t="str">
        <f>Solieusap!C732</f>
        <v>COMB5</v>
      </c>
      <c r="D732" s="9" t="str">
        <f>Solieusap!D732</f>
        <v>Combination</v>
      </c>
      <c r="E732" s="6">
        <f>ABS(Solieusap!E732)</f>
        <v>2.5912999999999999</v>
      </c>
      <c r="F732" s="6">
        <f>ABS(Solieusap!F732)</f>
        <v>0.15110000000000001</v>
      </c>
      <c r="G732" s="6">
        <f>ABS(Solieusap!G732)</f>
        <v>0.10009999999999999</v>
      </c>
      <c r="H732" s="6">
        <f>ABS(Solieusap!H732)</f>
        <v>6.635E-5</v>
      </c>
      <c r="I732" s="6">
        <f>ABS(Solieusap!I732)</f>
        <v>0.47594999999999998</v>
      </c>
      <c r="J732" s="6">
        <f>ABS(Solieusap!J732)</f>
        <v>0.26906000000000002</v>
      </c>
      <c r="K732" s="6">
        <f t="shared" si="22"/>
        <v>2.5912999999999999</v>
      </c>
      <c r="L732" s="6">
        <f t="shared" si="23"/>
        <v>0.47594999999999998</v>
      </c>
    </row>
    <row r="733" spans="1:12" ht="16.5" customHeight="1" x14ac:dyDescent="0.35">
      <c r="A733" s="9" t="str">
        <f>Solieusap!A733</f>
        <v>Cũ</v>
      </c>
      <c r="B733" s="9">
        <f>Solieusap!B733</f>
        <v>0</v>
      </c>
      <c r="C733" s="9" t="str">
        <f>Solieusap!C733</f>
        <v>COMB6</v>
      </c>
      <c r="D733" s="9" t="str">
        <f>Solieusap!D733</f>
        <v>Combination</v>
      </c>
      <c r="E733" s="6">
        <f>ABS(Solieusap!E733)</f>
        <v>2.8626999999999998</v>
      </c>
      <c r="F733" s="6">
        <f>ABS(Solieusap!F733)</f>
        <v>0.31690000000000002</v>
      </c>
      <c r="G733" s="6">
        <f>ABS(Solieusap!G733)</f>
        <v>0.21440000000000001</v>
      </c>
      <c r="H733" s="6">
        <f>ABS(Solieusap!H733)</f>
        <v>1.1E-4</v>
      </c>
      <c r="I733" s="6">
        <f>ABS(Solieusap!I733)</f>
        <v>0.37831999999999999</v>
      </c>
      <c r="J733" s="6">
        <f>ABS(Solieusap!J733)</f>
        <v>0.15354999999999999</v>
      </c>
      <c r="K733" s="6">
        <f t="shared" si="22"/>
        <v>2.8626999999999998</v>
      </c>
      <c r="L733" s="6">
        <f t="shared" si="23"/>
        <v>0.37831999999999999</v>
      </c>
    </row>
    <row r="734" spans="1:12" ht="16.5" customHeight="1" x14ac:dyDescent="0.35">
      <c r="A734" s="9" t="str">
        <f>Solieusap!A734</f>
        <v>Cũ</v>
      </c>
      <c r="B734" s="9">
        <f>Solieusap!B734</f>
        <v>1.75</v>
      </c>
      <c r="C734" s="9" t="str">
        <f>Solieusap!C734</f>
        <v>COMB6</v>
      </c>
      <c r="D734" s="9" t="str">
        <f>Solieusap!D734</f>
        <v>Combination</v>
      </c>
      <c r="E734" s="6">
        <f>ABS(Solieusap!E734)</f>
        <v>2.6701999999999999</v>
      </c>
      <c r="F734" s="6">
        <f>ABS(Solieusap!F734)</f>
        <v>1.9E-3</v>
      </c>
      <c r="G734" s="6">
        <f>ABS(Solieusap!G734)</f>
        <v>0.21440000000000001</v>
      </c>
      <c r="H734" s="6">
        <f>ABS(Solieusap!H734)</f>
        <v>1.1E-4</v>
      </c>
      <c r="I734" s="6">
        <f>ABS(Solieusap!I734)</f>
        <v>3.1700000000000001E-3</v>
      </c>
      <c r="J734" s="6">
        <f>ABS(Solieusap!J734)</f>
        <v>0.12540000000000001</v>
      </c>
      <c r="K734" s="6">
        <f t="shared" si="22"/>
        <v>2.6701999999999999</v>
      </c>
      <c r="L734" s="6">
        <f t="shared" si="23"/>
        <v>3.1700000000000001E-3</v>
      </c>
    </row>
    <row r="735" spans="1:12" ht="16.5" customHeight="1" x14ac:dyDescent="0.35">
      <c r="A735" s="9" t="str">
        <f>Solieusap!A735</f>
        <v>Cũ</v>
      </c>
      <c r="B735" s="9">
        <f>Solieusap!B735</f>
        <v>3.5</v>
      </c>
      <c r="C735" s="9" t="str">
        <f>Solieusap!C735</f>
        <v>COMB6</v>
      </c>
      <c r="D735" s="9" t="str">
        <f>Solieusap!D735</f>
        <v>Combination</v>
      </c>
      <c r="E735" s="6">
        <f>ABS(Solieusap!E735)</f>
        <v>2.4777</v>
      </c>
      <c r="F735" s="6">
        <f>ABS(Solieusap!F735)</f>
        <v>0.31309999999999999</v>
      </c>
      <c r="G735" s="6">
        <f>ABS(Solieusap!G735)</f>
        <v>0.21440000000000001</v>
      </c>
      <c r="H735" s="6">
        <f>ABS(Solieusap!H735)</f>
        <v>1.1E-4</v>
      </c>
      <c r="I735" s="6">
        <f>ABS(Solieusap!I735)</f>
        <v>0.37197999999999998</v>
      </c>
      <c r="J735" s="6">
        <f>ABS(Solieusap!J735)</f>
        <v>0.1469</v>
      </c>
      <c r="K735" s="6">
        <f t="shared" si="22"/>
        <v>2.4777</v>
      </c>
      <c r="L735" s="6">
        <f t="shared" si="23"/>
        <v>0.37197999999999998</v>
      </c>
    </row>
    <row r="736" spans="1:12" ht="16.5" customHeight="1" x14ac:dyDescent="0.35">
      <c r="A736" s="9" t="str">
        <f>Solieusap!A736</f>
        <v>Cũ</v>
      </c>
      <c r="B736" s="9">
        <f>Solieusap!B736</f>
        <v>0</v>
      </c>
      <c r="C736" s="9" t="str">
        <f>Solieusap!C736</f>
        <v>COMB7</v>
      </c>
      <c r="D736" s="9" t="str">
        <f>Solieusap!D736</f>
        <v>Combination</v>
      </c>
      <c r="E736" s="6">
        <f>ABS(Solieusap!E736)</f>
        <v>2.9982000000000002</v>
      </c>
      <c r="F736" s="6">
        <f>ABS(Solieusap!F736)</f>
        <v>0.53490000000000004</v>
      </c>
      <c r="G736" s="6">
        <f>ABS(Solieusap!G736)</f>
        <v>0.21829999999999999</v>
      </c>
      <c r="H736" s="6">
        <f>ABS(Solieusap!H736)</f>
        <v>3.9780000000000002E-5</v>
      </c>
      <c r="I736" s="6">
        <f>ABS(Solieusap!I736)</f>
        <v>0.3871</v>
      </c>
      <c r="J736" s="6">
        <f>ABS(Solieusap!J736)</f>
        <v>0.61695</v>
      </c>
      <c r="K736" s="6">
        <f t="shared" si="22"/>
        <v>2.9982000000000002</v>
      </c>
      <c r="L736" s="6">
        <f t="shared" si="23"/>
        <v>0.3871</v>
      </c>
    </row>
    <row r="737" spans="1:12" ht="16.5" customHeight="1" x14ac:dyDescent="0.35">
      <c r="A737" s="9" t="str">
        <f>Solieusap!A737</f>
        <v>Cũ</v>
      </c>
      <c r="B737" s="9">
        <f>Solieusap!B737</f>
        <v>1.75</v>
      </c>
      <c r="C737" s="9" t="str">
        <f>Solieusap!C737</f>
        <v>COMB7</v>
      </c>
      <c r="D737" s="9" t="str">
        <f>Solieusap!D737</f>
        <v>Combination</v>
      </c>
      <c r="E737" s="6">
        <f>ABS(Solieusap!E737)</f>
        <v>2.8056999999999999</v>
      </c>
      <c r="F737" s="6">
        <f>ABS(Solieusap!F737)</f>
        <v>0.29870000000000002</v>
      </c>
      <c r="G737" s="6">
        <f>ABS(Solieusap!G737)</f>
        <v>0.21829999999999999</v>
      </c>
      <c r="H737" s="6">
        <f>ABS(Solieusap!H737)</f>
        <v>3.9780000000000002E-5</v>
      </c>
      <c r="I737" s="6">
        <f>ABS(Solieusap!I737)</f>
        <v>5.1000000000000004E-3</v>
      </c>
      <c r="J737" s="6">
        <f>ABS(Solieusap!J737)</f>
        <v>0.11241</v>
      </c>
      <c r="K737" s="6">
        <f t="shared" si="22"/>
        <v>2.8056999999999999</v>
      </c>
      <c r="L737" s="6">
        <f t="shared" si="23"/>
        <v>5.1000000000000004E-3</v>
      </c>
    </row>
    <row r="738" spans="1:12" ht="16.5" customHeight="1" x14ac:dyDescent="0.35">
      <c r="A738" s="9" t="str">
        <f>Solieusap!A738</f>
        <v>Cũ</v>
      </c>
      <c r="B738" s="9">
        <f>Solieusap!B738</f>
        <v>3.5</v>
      </c>
      <c r="C738" s="9" t="str">
        <f>Solieusap!C738</f>
        <v>COMB7</v>
      </c>
      <c r="D738" s="9" t="str">
        <f>Solieusap!D738</f>
        <v>Combination</v>
      </c>
      <c r="E738" s="6">
        <f>ABS(Solieusap!E738)</f>
        <v>2.6132</v>
      </c>
      <c r="F738" s="6">
        <f>ABS(Solieusap!F738)</f>
        <v>6.2399999999999997E-2</v>
      </c>
      <c r="G738" s="6">
        <f>ABS(Solieusap!G738)</f>
        <v>0.21829999999999999</v>
      </c>
      <c r="H738" s="6">
        <f>ABS(Solieusap!H738)</f>
        <v>3.9780000000000002E-5</v>
      </c>
      <c r="I738" s="6">
        <f>ABS(Solieusap!I738)</f>
        <v>0.37690000000000001</v>
      </c>
      <c r="J738" s="6">
        <f>ABS(Solieusap!J738)</f>
        <v>0.42834</v>
      </c>
      <c r="K738" s="6">
        <f t="shared" si="22"/>
        <v>2.6132</v>
      </c>
      <c r="L738" s="6">
        <f t="shared" si="23"/>
        <v>0.37690000000000001</v>
      </c>
    </row>
    <row r="739" spans="1:12" ht="16.5" customHeight="1" x14ac:dyDescent="0.35">
      <c r="A739" s="9" t="str">
        <f>Solieusap!A739</f>
        <v>Cũ</v>
      </c>
      <c r="B739" s="9">
        <f>Solieusap!B739</f>
        <v>0</v>
      </c>
      <c r="C739" s="9" t="str">
        <f>Solieusap!C739</f>
        <v>COMB1</v>
      </c>
      <c r="D739" s="9" t="str">
        <f>Solieusap!D739</f>
        <v>Combination</v>
      </c>
      <c r="E739" s="6">
        <f>ABS(Solieusap!E739)</f>
        <v>2.9937</v>
      </c>
      <c r="F739" s="6">
        <f>ABS(Solieusap!F739)</f>
        <v>0.1555</v>
      </c>
      <c r="G739" s="6">
        <f>ABS(Solieusap!G739)</f>
        <v>0.224</v>
      </c>
      <c r="H739" s="6">
        <f>ABS(Solieusap!H739)</f>
        <v>5.8E-5</v>
      </c>
      <c r="I739" s="6">
        <f>ABS(Solieusap!I739)</f>
        <v>0.39565</v>
      </c>
      <c r="J739" s="6">
        <f>ABS(Solieusap!J739)</f>
        <v>0.26635999999999999</v>
      </c>
      <c r="K739" s="6">
        <f t="shared" si="22"/>
        <v>2.9937</v>
      </c>
      <c r="L739" s="6">
        <f t="shared" si="23"/>
        <v>0.39565</v>
      </c>
    </row>
    <row r="740" spans="1:12" ht="16.5" customHeight="1" x14ac:dyDescent="0.35">
      <c r="A740" s="9" t="str">
        <f>Solieusap!A740</f>
        <v>Cũ</v>
      </c>
      <c r="B740" s="9">
        <f>Solieusap!B740</f>
        <v>1.75</v>
      </c>
      <c r="C740" s="9" t="str">
        <f>Solieusap!C740</f>
        <v>COMB1</v>
      </c>
      <c r="D740" s="9" t="str">
        <f>Solieusap!D740</f>
        <v>Combination</v>
      </c>
      <c r="E740" s="6">
        <f>ABS(Solieusap!E740)</f>
        <v>2.8012000000000001</v>
      </c>
      <c r="F740" s="6">
        <f>ABS(Solieusap!F740)</f>
        <v>0.1555</v>
      </c>
      <c r="G740" s="6">
        <f>ABS(Solieusap!G740)</f>
        <v>0.224</v>
      </c>
      <c r="H740" s="6">
        <f>ABS(Solieusap!H740)</f>
        <v>5.8E-5</v>
      </c>
      <c r="I740" s="6">
        <f>ABS(Solieusap!I740)</f>
        <v>3.6700000000000001E-3</v>
      </c>
      <c r="J740" s="6">
        <f>ABS(Solieusap!J740)</f>
        <v>5.6899999999999997E-3</v>
      </c>
      <c r="K740" s="6">
        <f t="shared" si="22"/>
        <v>2.8012000000000001</v>
      </c>
      <c r="L740" s="6">
        <f t="shared" si="23"/>
        <v>3.6700000000000001E-3</v>
      </c>
    </row>
    <row r="741" spans="1:12" ht="16.5" customHeight="1" x14ac:dyDescent="0.35">
      <c r="A741" s="9" t="str">
        <f>Solieusap!A741</f>
        <v>Cũ</v>
      </c>
      <c r="B741" s="9">
        <f>Solieusap!B741</f>
        <v>3.5</v>
      </c>
      <c r="C741" s="9" t="str">
        <f>Solieusap!C741</f>
        <v>COMB1</v>
      </c>
      <c r="D741" s="9" t="str">
        <f>Solieusap!D741</f>
        <v>Combination</v>
      </c>
      <c r="E741" s="6">
        <f>ABS(Solieusap!E741)</f>
        <v>2.6086999999999998</v>
      </c>
      <c r="F741" s="6">
        <f>ABS(Solieusap!F741)</f>
        <v>0.1555</v>
      </c>
      <c r="G741" s="6">
        <f>ABS(Solieusap!G741)</f>
        <v>0.224</v>
      </c>
      <c r="H741" s="6">
        <f>ABS(Solieusap!H741)</f>
        <v>5.8E-5</v>
      </c>
      <c r="I741" s="6">
        <f>ABS(Solieusap!I741)</f>
        <v>0.38829999999999998</v>
      </c>
      <c r="J741" s="6">
        <f>ABS(Solieusap!J741)</f>
        <v>0.27773999999999999</v>
      </c>
      <c r="K741" s="6">
        <f t="shared" si="22"/>
        <v>2.6086999999999998</v>
      </c>
      <c r="L741" s="6">
        <f t="shared" si="23"/>
        <v>0.38829999999999998</v>
      </c>
    </row>
    <row r="742" spans="1:12" ht="16.5" customHeight="1" x14ac:dyDescent="0.35">
      <c r="A742" s="9" t="str">
        <f>Solieusap!A742</f>
        <v>Cũ</v>
      </c>
      <c r="B742" s="9">
        <f>Solieusap!B742</f>
        <v>0</v>
      </c>
      <c r="C742" s="9" t="str">
        <f>Solieusap!C742</f>
        <v>COMB2</v>
      </c>
      <c r="D742" s="9" t="str">
        <f>Solieusap!D742</f>
        <v>Combination</v>
      </c>
      <c r="E742" s="6">
        <f>ABS(Solieusap!E742)</f>
        <v>2.3746999999999998</v>
      </c>
      <c r="F742" s="6">
        <f>ABS(Solieusap!F742)</f>
        <v>0.52959999999999996</v>
      </c>
      <c r="G742" s="6">
        <f>ABS(Solieusap!G742)</f>
        <v>0.14929999999999999</v>
      </c>
      <c r="H742" s="6">
        <f>ABS(Solieusap!H742)</f>
        <v>2.071E-5</v>
      </c>
      <c r="I742" s="6">
        <f>ABS(Solieusap!I742)</f>
        <v>0.27063999999999999</v>
      </c>
      <c r="J742" s="6">
        <f>ABS(Solieusap!J742)</f>
        <v>0.57781000000000005</v>
      </c>
      <c r="K742" s="6">
        <f t="shared" si="22"/>
        <v>2.3746999999999998</v>
      </c>
      <c r="L742" s="6">
        <f t="shared" si="23"/>
        <v>0.27063999999999999</v>
      </c>
    </row>
    <row r="743" spans="1:12" ht="16.5" customHeight="1" x14ac:dyDescent="0.35">
      <c r="A743" s="9" t="str">
        <f>Solieusap!A743</f>
        <v>Cũ</v>
      </c>
      <c r="B743" s="9">
        <f>Solieusap!B743</f>
        <v>1.75</v>
      </c>
      <c r="C743" s="9" t="str">
        <f>Solieusap!C743</f>
        <v>COMB2</v>
      </c>
      <c r="D743" s="9" t="str">
        <f>Solieusap!D743</f>
        <v>Combination</v>
      </c>
      <c r="E743" s="6">
        <f>ABS(Solieusap!E743)</f>
        <v>2.1821999999999999</v>
      </c>
      <c r="F743" s="6">
        <f>ABS(Solieusap!F743)</f>
        <v>0.2671</v>
      </c>
      <c r="G743" s="6">
        <f>ABS(Solieusap!G743)</f>
        <v>0.14929999999999999</v>
      </c>
      <c r="H743" s="6">
        <f>ABS(Solieusap!H743)</f>
        <v>2.071E-5</v>
      </c>
      <c r="I743" s="6">
        <f>ABS(Solieusap!I743)</f>
        <v>9.41E-3</v>
      </c>
      <c r="J743" s="6">
        <f>ABS(Solieusap!J743)</f>
        <v>0.11932</v>
      </c>
      <c r="K743" s="6">
        <f t="shared" si="22"/>
        <v>2.1821999999999999</v>
      </c>
      <c r="L743" s="6">
        <f t="shared" si="23"/>
        <v>9.41E-3</v>
      </c>
    </row>
    <row r="744" spans="1:12" ht="16.5" customHeight="1" x14ac:dyDescent="0.35">
      <c r="A744" s="9" t="str">
        <f>Solieusap!A744</f>
        <v>Cũ</v>
      </c>
      <c r="B744" s="9">
        <f>Solieusap!B744</f>
        <v>3.5</v>
      </c>
      <c r="C744" s="9" t="str">
        <f>Solieusap!C744</f>
        <v>COMB2</v>
      </c>
      <c r="D744" s="9" t="str">
        <f>Solieusap!D744</f>
        <v>Combination</v>
      </c>
      <c r="E744" s="6">
        <f>ABS(Solieusap!E744)</f>
        <v>1.9897</v>
      </c>
      <c r="F744" s="6">
        <f>ABS(Solieusap!F744)</f>
        <v>4.5999999999999999E-3</v>
      </c>
      <c r="G744" s="6">
        <f>ABS(Solieusap!G744)</f>
        <v>0.14929999999999999</v>
      </c>
      <c r="H744" s="6">
        <f>ABS(Solieusap!H744)</f>
        <v>2.071E-5</v>
      </c>
      <c r="I744" s="6">
        <f>ABS(Solieusap!I744)</f>
        <v>0.25180999999999998</v>
      </c>
      <c r="J744" s="6">
        <f>ABS(Solieusap!J744)</f>
        <v>0.35707</v>
      </c>
      <c r="K744" s="6">
        <f t="shared" si="22"/>
        <v>1.9897</v>
      </c>
      <c r="L744" s="6">
        <f t="shared" si="23"/>
        <v>0.25180999999999998</v>
      </c>
    </row>
    <row r="745" spans="1:12" ht="16.5" customHeight="1" x14ac:dyDescent="0.35">
      <c r="A745" s="9" t="str">
        <f>Solieusap!A745</f>
        <v>Cũ</v>
      </c>
      <c r="B745" s="9">
        <f>Solieusap!B745</f>
        <v>0</v>
      </c>
      <c r="C745" s="9" t="str">
        <f>Solieusap!C745</f>
        <v>COMB3</v>
      </c>
      <c r="D745" s="9" t="str">
        <f>Solieusap!D745</f>
        <v>Combination</v>
      </c>
      <c r="E745" s="6">
        <f>ABS(Solieusap!E745)</f>
        <v>2.2242000000000002</v>
      </c>
      <c r="F745" s="6">
        <f>ABS(Solieusap!F745)</f>
        <v>0.4168</v>
      </c>
      <c r="G745" s="6">
        <f>ABS(Solieusap!G745)</f>
        <v>0.1449</v>
      </c>
      <c r="H745" s="6">
        <f>ABS(Solieusap!H745)</f>
        <v>1E-4</v>
      </c>
      <c r="I745" s="6">
        <f>ABS(Solieusap!I745)</f>
        <v>0.26088</v>
      </c>
      <c r="J745" s="6">
        <f>ABS(Solieusap!J745)</f>
        <v>0.27829999999999999</v>
      </c>
      <c r="K745" s="6">
        <f t="shared" si="22"/>
        <v>2.2242000000000002</v>
      </c>
      <c r="L745" s="6">
        <f t="shared" si="23"/>
        <v>0.26088</v>
      </c>
    </row>
    <row r="746" spans="1:12" ht="16.5" customHeight="1" x14ac:dyDescent="0.35">
      <c r="A746" s="9" t="str">
        <f>Solieusap!A746</f>
        <v>Cũ</v>
      </c>
      <c r="B746" s="9">
        <f>Solieusap!B746</f>
        <v>1.75</v>
      </c>
      <c r="C746" s="9" t="str">
        <f>Solieusap!C746</f>
        <v>COMB3</v>
      </c>
      <c r="D746" s="9" t="str">
        <f>Solieusap!D746</f>
        <v>Combination</v>
      </c>
      <c r="E746" s="6">
        <f>ABS(Solieusap!E746)</f>
        <v>2.0316999999999998</v>
      </c>
      <c r="F746" s="6">
        <f>ABS(Solieusap!F746)</f>
        <v>6.6799999999999998E-2</v>
      </c>
      <c r="G746" s="6">
        <f>ABS(Solieusap!G746)</f>
        <v>0.1449</v>
      </c>
      <c r="H746" s="6">
        <f>ABS(Solieusap!H746)</f>
        <v>1E-4</v>
      </c>
      <c r="I746" s="6">
        <f>ABS(Solieusap!I746)</f>
        <v>7.26E-3</v>
      </c>
      <c r="J746" s="6">
        <f>ABS(Solieusap!J746)</f>
        <v>0.14491999999999999</v>
      </c>
      <c r="K746" s="6">
        <f t="shared" si="22"/>
        <v>2.0316999999999998</v>
      </c>
      <c r="L746" s="6">
        <f t="shared" si="23"/>
        <v>7.26E-3</v>
      </c>
    </row>
    <row r="747" spans="1:12" ht="16.5" customHeight="1" x14ac:dyDescent="0.35">
      <c r="A747" s="9" t="str">
        <f>Solieusap!A747</f>
        <v>Cũ</v>
      </c>
      <c r="B747" s="9">
        <f>Solieusap!B747</f>
        <v>3.5</v>
      </c>
      <c r="C747" s="9" t="str">
        <f>Solieusap!C747</f>
        <v>COMB3</v>
      </c>
      <c r="D747" s="9" t="str">
        <f>Solieusap!D747</f>
        <v>Combination</v>
      </c>
      <c r="E747" s="6">
        <f>ABS(Solieusap!E747)</f>
        <v>1.8391999999999999</v>
      </c>
      <c r="F747" s="6">
        <f>ABS(Solieusap!F747)</f>
        <v>0.28320000000000001</v>
      </c>
      <c r="G747" s="6">
        <f>ABS(Solieusap!G747)</f>
        <v>0.1449</v>
      </c>
      <c r="H747" s="6">
        <f>ABS(Solieusap!H747)</f>
        <v>1E-4</v>
      </c>
      <c r="I747" s="6">
        <f>ABS(Solieusap!I747)</f>
        <v>0.24635000000000001</v>
      </c>
      <c r="J747" s="6">
        <f>ABS(Solieusap!J747)</f>
        <v>4.4359999999999997E-2</v>
      </c>
      <c r="K747" s="6">
        <f t="shared" si="22"/>
        <v>1.8391999999999999</v>
      </c>
      <c r="L747" s="6">
        <f t="shared" si="23"/>
        <v>0.24635000000000001</v>
      </c>
    </row>
    <row r="748" spans="1:12" ht="16.5" customHeight="1" x14ac:dyDescent="0.35">
      <c r="A748" s="9" t="str">
        <f>Solieusap!A748</f>
        <v>Cũ</v>
      </c>
      <c r="B748" s="9">
        <f>Solieusap!B748</f>
        <v>0</v>
      </c>
      <c r="C748" s="9" t="str">
        <f>Solieusap!C748</f>
        <v>COMB4</v>
      </c>
      <c r="D748" s="9" t="str">
        <f>Solieusap!D748</f>
        <v>Combination</v>
      </c>
      <c r="E748" s="6">
        <f>ABS(Solieusap!E748)</f>
        <v>2.3504</v>
      </c>
      <c r="F748" s="6">
        <f>ABS(Solieusap!F748)</f>
        <v>0.1032</v>
      </c>
      <c r="G748" s="6">
        <f>ABS(Solieusap!G748)</f>
        <v>0.54300000000000004</v>
      </c>
      <c r="H748" s="6">
        <f>ABS(Solieusap!H748)</f>
        <v>5.0229999999999998E-5</v>
      </c>
      <c r="I748" s="6">
        <f>ABS(Solieusap!I748)</f>
        <v>0.61980000000000002</v>
      </c>
      <c r="J748" s="6">
        <f>ABS(Solieusap!J748)</f>
        <v>0.18110000000000001</v>
      </c>
      <c r="K748" s="6">
        <f t="shared" si="22"/>
        <v>2.3504</v>
      </c>
      <c r="L748" s="6">
        <f t="shared" si="23"/>
        <v>0.61980000000000002</v>
      </c>
    </row>
    <row r="749" spans="1:12" ht="16.5" customHeight="1" x14ac:dyDescent="0.35">
      <c r="A749" s="9" t="str">
        <f>Solieusap!A749</f>
        <v>Cũ</v>
      </c>
      <c r="B749" s="9">
        <f>Solieusap!B749</f>
        <v>1.75</v>
      </c>
      <c r="C749" s="9" t="str">
        <f>Solieusap!C749</f>
        <v>COMB4</v>
      </c>
      <c r="D749" s="9" t="str">
        <f>Solieusap!D749</f>
        <v>Combination</v>
      </c>
      <c r="E749" s="6">
        <f>ABS(Solieusap!E749)</f>
        <v>2.1579000000000002</v>
      </c>
      <c r="F749" s="6">
        <f>ABS(Solieusap!F749)</f>
        <v>0.1032</v>
      </c>
      <c r="G749" s="6">
        <f>ABS(Solieusap!G749)</f>
        <v>0.28050000000000003</v>
      </c>
      <c r="H749" s="6">
        <f>ABS(Solieusap!H749)</f>
        <v>5.0229999999999998E-5</v>
      </c>
      <c r="I749" s="6">
        <f>ABS(Solieusap!I749)</f>
        <v>0.10072</v>
      </c>
      <c r="J749" s="6">
        <f>ABS(Solieusap!J749)</f>
        <v>5.0000000000000001E-4</v>
      </c>
      <c r="K749" s="6">
        <f t="shared" si="22"/>
        <v>2.1579000000000002</v>
      </c>
      <c r="L749" s="6">
        <f t="shared" si="23"/>
        <v>0.10072</v>
      </c>
    </row>
    <row r="750" spans="1:12" ht="16.5" customHeight="1" x14ac:dyDescent="0.35">
      <c r="A750" s="9" t="str">
        <f>Solieusap!A750</f>
        <v>Cũ</v>
      </c>
      <c r="B750" s="9">
        <f>Solieusap!B750</f>
        <v>3.5</v>
      </c>
      <c r="C750" s="9" t="str">
        <f>Solieusap!C750</f>
        <v>COMB4</v>
      </c>
      <c r="D750" s="9" t="str">
        <f>Solieusap!D750</f>
        <v>Combination</v>
      </c>
      <c r="E750" s="6">
        <f>ABS(Solieusap!E750)</f>
        <v>1.9654</v>
      </c>
      <c r="F750" s="6">
        <f>ABS(Solieusap!F750)</f>
        <v>0.1032</v>
      </c>
      <c r="G750" s="6">
        <f>ABS(Solieusap!G750)</f>
        <v>1.7999999999999999E-2</v>
      </c>
      <c r="H750" s="6">
        <f>ABS(Solieusap!H750)</f>
        <v>5.0229999999999998E-5</v>
      </c>
      <c r="I750" s="6">
        <f>ABS(Solieusap!I750)</f>
        <v>0.36187000000000002</v>
      </c>
      <c r="J750" s="6">
        <f>ABS(Solieusap!J750)</f>
        <v>0.18010000000000001</v>
      </c>
      <c r="K750" s="6">
        <f t="shared" si="22"/>
        <v>1.9654</v>
      </c>
      <c r="L750" s="6">
        <f t="shared" si="23"/>
        <v>0.36187000000000002</v>
      </c>
    </row>
    <row r="751" spans="1:12" ht="16.5" customHeight="1" x14ac:dyDescent="0.35">
      <c r="A751" s="9" t="str">
        <f>Solieusap!A751</f>
        <v>Cũ</v>
      </c>
      <c r="B751" s="9">
        <f>Solieusap!B751</f>
        <v>0</v>
      </c>
      <c r="C751" s="9" t="str">
        <f>Solieusap!C751</f>
        <v>COMB5</v>
      </c>
      <c r="D751" s="9" t="str">
        <f>Solieusap!D751</f>
        <v>Combination</v>
      </c>
      <c r="E751" s="6">
        <f>ABS(Solieusap!E751)</f>
        <v>2.9763000000000002</v>
      </c>
      <c r="F751" s="6">
        <f>ABS(Solieusap!F751)</f>
        <v>0.15110000000000001</v>
      </c>
      <c r="G751" s="6">
        <f>ABS(Solieusap!G751)</f>
        <v>0.5726</v>
      </c>
      <c r="H751" s="6">
        <f>ABS(Solieusap!H751)</f>
        <v>6.635E-5</v>
      </c>
      <c r="I751" s="6">
        <f>ABS(Solieusap!I751)</f>
        <v>0.70135000000000003</v>
      </c>
      <c r="J751" s="6">
        <f>ABS(Solieusap!J751)</f>
        <v>0.25990000000000002</v>
      </c>
      <c r="K751" s="6">
        <f t="shared" si="22"/>
        <v>2.9763000000000002</v>
      </c>
      <c r="L751" s="6">
        <f t="shared" si="23"/>
        <v>0.70135000000000003</v>
      </c>
    </row>
    <row r="752" spans="1:12" ht="16.5" customHeight="1" x14ac:dyDescent="0.35">
      <c r="A752" s="9" t="str">
        <f>Solieusap!A752</f>
        <v>Cũ</v>
      </c>
      <c r="B752" s="9">
        <f>Solieusap!B752</f>
        <v>1.75</v>
      </c>
      <c r="C752" s="9" t="str">
        <f>Solieusap!C752</f>
        <v>COMB5</v>
      </c>
      <c r="D752" s="9" t="str">
        <f>Solieusap!D752</f>
        <v>Combination</v>
      </c>
      <c r="E752" s="6">
        <f>ABS(Solieusap!E752)</f>
        <v>2.7837999999999998</v>
      </c>
      <c r="F752" s="6">
        <f>ABS(Solieusap!F752)</f>
        <v>0.15110000000000001</v>
      </c>
      <c r="G752" s="6">
        <f>ABS(Solieusap!G752)</f>
        <v>0.33639999999999998</v>
      </c>
      <c r="H752" s="6">
        <f>ABS(Solieusap!H752)</f>
        <v>6.635E-5</v>
      </c>
      <c r="I752" s="6">
        <f>ABS(Solieusap!I752)</f>
        <v>9.4020000000000006E-2</v>
      </c>
      <c r="J752" s="6">
        <f>ABS(Solieusap!J752)</f>
        <v>4.5799999999999999E-3</v>
      </c>
      <c r="K752" s="6">
        <f t="shared" si="22"/>
        <v>2.7837999999999998</v>
      </c>
      <c r="L752" s="6">
        <f t="shared" si="23"/>
        <v>9.4020000000000006E-2</v>
      </c>
    </row>
    <row r="753" spans="1:12" ht="16.5" customHeight="1" x14ac:dyDescent="0.35">
      <c r="A753" s="9" t="str">
        <f>Solieusap!A753</f>
        <v>Cũ</v>
      </c>
      <c r="B753" s="9">
        <f>Solieusap!B753</f>
        <v>3.5</v>
      </c>
      <c r="C753" s="9" t="str">
        <f>Solieusap!C753</f>
        <v>COMB5</v>
      </c>
      <c r="D753" s="9" t="str">
        <f>Solieusap!D753</f>
        <v>Combination</v>
      </c>
      <c r="E753" s="6">
        <f>ABS(Solieusap!E753)</f>
        <v>2.5912999999999999</v>
      </c>
      <c r="F753" s="6">
        <f>ABS(Solieusap!F753)</f>
        <v>0.15110000000000001</v>
      </c>
      <c r="G753" s="6">
        <f>ABS(Solieusap!G753)</f>
        <v>0.10009999999999999</v>
      </c>
      <c r="H753" s="6">
        <f>ABS(Solieusap!H753)</f>
        <v>6.635E-5</v>
      </c>
      <c r="I753" s="6">
        <f>ABS(Solieusap!I753)</f>
        <v>0.47594999999999998</v>
      </c>
      <c r="J753" s="6">
        <f>ABS(Solieusap!J753)</f>
        <v>0.26906000000000002</v>
      </c>
      <c r="K753" s="6">
        <f t="shared" si="22"/>
        <v>2.5912999999999999</v>
      </c>
      <c r="L753" s="6">
        <f t="shared" si="23"/>
        <v>0.47594999999999998</v>
      </c>
    </row>
    <row r="754" spans="1:12" ht="16.5" customHeight="1" x14ac:dyDescent="0.35">
      <c r="A754" s="9" t="str">
        <f>Solieusap!A754</f>
        <v>Cũ</v>
      </c>
      <c r="B754" s="9">
        <f>Solieusap!B754</f>
        <v>0</v>
      </c>
      <c r="C754" s="9" t="str">
        <f>Solieusap!C754</f>
        <v>COMB6</v>
      </c>
      <c r="D754" s="9" t="str">
        <f>Solieusap!D754</f>
        <v>Combination</v>
      </c>
      <c r="E754" s="6">
        <f>ABS(Solieusap!E754)</f>
        <v>2.8626999999999998</v>
      </c>
      <c r="F754" s="6">
        <f>ABS(Solieusap!F754)</f>
        <v>0.31690000000000002</v>
      </c>
      <c r="G754" s="6">
        <f>ABS(Solieusap!G754)</f>
        <v>0.21440000000000001</v>
      </c>
      <c r="H754" s="6">
        <f>ABS(Solieusap!H754)</f>
        <v>1.1E-4</v>
      </c>
      <c r="I754" s="6">
        <f>ABS(Solieusap!I754)</f>
        <v>0.37831999999999999</v>
      </c>
      <c r="J754" s="6">
        <f>ABS(Solieusap!J754)</f>
        <v>0.15354999999999999</v>
      </c>
      <c r="K754" s="6">
        <f t="shared" si="22"/>
        <v>2.8626999999999998</v>
      </c>
      <c r="L754" s="6">
        <f t="shared" si="23"/>
        <v>0.37831999999999999</v>
      </c>
    </row>
    <row r="755" spans="1:12" ht="16.5" customHeight="1" x14ac:dyDescent="0.35">
      <c r="A755" s="9" t="str">
        <f>Solieusap!A755</f>
        <v>Cũ</v>
      </c>
      <c r="B755" s="9">
        <f>Solieusap!B755</f>
        <v>1.75</v>
      </c>
      <c r="C755" s="9" t="str">
        <f>Solieusap!C755</f>
        <v>COMB6</v>
      </c>
      <c r="D755" s="9" t="str">
        <f>Solieusap!D755</f>
        <v>Combination</v>
      </c>
      <c r="E755" s="6">
        <f>ABS(Solieusap!E755)</f>
        <v>2.6701999999999999</v>
      </c>
      <c r="F755" s="6">
        <f>ABS(Solieusap!F755)</f>
        <v>1.9E-3</v>
      </c>
      <c r="G755" s="6">
        <f>ABS(Solieusap!G755)</f>
        <v>0.21440000000000001</v>
      </c>
      <c r="H755" s="6">
        <f>ABS(Solieusap!H755)</f>
        <v>1.1E-4</v>
      </c>
      <c r="I755" s="6">
        <f>ABS(Solieusap!I755)</f>
        <v>3.1700000000000001E-3</v>
      </c>
      <c r="J755" s="6">
        <f>ABS(Solieusap!J755)</f>
        <v>0.12540000000000001</v>
      </c>
      <c r="K755" s="6">
        <f t="shared" si="22"/>
        <v>2.6701999999999999</v>
      </c>
      <c r="L755" s="6">
        <f t="shared" si="23"/>
        <v>3.1700000000000001E-3</v>
      </c>
    </row>
    <row r="756" spans="1:12" ht="16.5" customHeight="1" x14ac:dyDescent="0.35">
      <c r="A756" s="9" t="str">
        <f>Solieusap!A756</f>
        <v>Cũ</v>
      </c>
      <c r="B756" s="9">
        <f>Solieusap!B756</f>
        <v>3.5</v>
      </c>
      <c r="C756" s="9" t="str">
        <f>Solieusap!C756</f>
        <v>COMB6</v>
      </c>
      <c r="D756" s="9" t="str">
        <f>Solieusap!D756</f>
        <v>Combination</v>
      </c>
      <c r="E756" s="6">
        <f>ABS(Solieusap!E756)</f>
        <v>2.4777</v>
      </c>
      <c r="F756" s="6">
        <f>ABS(Solieusap!F756)</f>
        <v>0.31309999999999999</v>
      </c>
      <c r="G756" s="6">
        <f>ABS(Solieusap!G756)</f>
        <v>0.21440000000000001</v>
      </c>
      <c r="H756" s="6">
        <f>ABS(Solieusap!H756)</f>
        <v>1.1E-4</v>
      </c>
      <c r="I756" s="6">
        <f>ABS(Solieusap!I756)</f>
        <v>0.37197999999999998</v>
      </c>
      <c r="J756" s="6">
        <f>ABS(Solieusap!J756)</f>
        <v>0.1469</v>
      </c>
      <c r="K756" s="6">
        <f t="shared" si="22"/>
        <v>2.4777</v>
      </c>
      <c r="L756" s="6">
        <f t="shared" si="23"/>
        <v>0.37197999999999998</v>
      </c>
    </row>
    <row r="757" spans="1:12" ht="16.5" customHeight="1" x14ac:dyDescent="0.35">
      <c r="A757" s="9" t="str">
        <f>Solieusap!A757</f>
        <v>Cũ</v>
      </c>
      <c r="B757" s="9">
        <f>Solieusap!B757</f>
        <v>0</v>
      </c>
      <c r="C757" s="9" t="str">
        <f>Solieusap!C757</f>
        <v>COMB7</v>
      </c>
      <c r="D757" s="9" t="str">
        <f>Solieusap!D757</f>
        <v>Combination</v>
      </c>
      <c r="E757" s="6">
        <f>ABS(Solieusap!E757)</f>
        <v>2.9982000000000002</v>
      </c>
      <c r="F757" s="6">
        <f>ABS(Solieusap!F757)</f>
        <v>0.53490000000000004</v>
      </c>
      <c r="G757" s="6">
        <f>ABS(Solieusap!G757)</f>
        <v>0.21829999999999999</v>
      </c>
      <c r="H757" s="6">
        <f>ABS(Solieusap!H757)</f>
        <v>3.9780000000000002E-5</v>
      </c>
      <c r="I757" s="6">
        <f>ABS(Solieusap!I757)</f>
        <v>0.3871</v>
      </c>
      <c r="J757" s="6">
        <f>ABS(Solieusap!J757)</f>
        <v>0.61695</v>
      </c>
      <c r="K757" s="6">
        <f t="shared" si="22"/>
        <v>2.9982000000000002</v>
      </c>
      <c r="L757" s="6">
        <f t="shared" si="23"/>
        <v>0.3871</v>
      </c>
    </row>
    <row r="758" spans="1:12" ht="16.5" customHeight="1" x14ac:dyDescent="0.35">
      <c r="A758" s="9" t="str">
        <f>Solieusap!A758</f>
        <v>Cũ</v>
      </c>
      <c r="B758" s="9">
        <f>Solieusap!B758</f>
        <v>1.75</v>
      </c>
      <c r="C758" s="9" t="str">
        <f>Solieusap!C758</f>
        <v>COMB7</v>
      </c>
      <c r="D758" s="9" t="str">
        <f>Solieusap!D758</f>
        <v>Combination</v>
      </c>
      <c r="E758" s="6">
        <f>ABS(Solieusap!E758)</f>
        <v>2.8056999999999999</v>
      </c>
      <c r="F758" s="6">
        <f>ABS(Solieusap!F758)</f>
        <v>0.29870000000000002</v>
      </c>
      <c r="G758" s="6">
        <f>ABS(Solieusap!G758)</f>
        <v>0.21829999999999999</v>
      </c>
      <c r="H758" s="6">
        <f>ABS(Solieusap!H758)</f>
        <v>3.9780000000000002E-5</v>
      </c>
      <c r="I758" s="6">
        <f>ABS(Solieusap!I758)</f>
        <v>5.1000000000000004E-3</v>
      </c>
      <c r="J758" s="6">
        <f>ABS(Solieusap!J758)</f>
        <v>0.11241</v>
      </c>
      <c r="K758" s="6">
        <f t="shared" si="22"/>
        <v>2.8056999999999999</v>
      </c>
      <c r="L758" s="6">
        <f t="shared" si="23"/>
        <v>5.1000000000000004E-3</v>
      </c>
    </row>
    <row r="759" spans="1:12" ht="16.5" customHeight="1" x14ac:dyDescent="0.35">
      <c r="A759" s="9" t="str">
        <f>Solieusap!A759</f>
        <v>Cũ</v>
      </c>
      <c r="B759" s="9">
        <f>Solieusap!B759</f>
        <v>3.5</v>
      </c>
      <c r="C759" s="9" t="str">
        <f>Solieusap!C759</f>
        <v>COMB7</v>
      </c>
      <c r="D759" s="9" t="str">
        <f>Solieusap!D759</f>
        <v>Combination</v>
      </c>
      <c r="E759" s="6">
        <f>ABS(Solieusap!E759)</f>
        <v>2.6132</v>
      </c>
      <c r="F759" s="6">
        <f>ABS(Solieusap!F759)</f>
        <v>6.2399999999999997E-2</v>
      </c>
      <c r="G759" s="6">
        <f>ABS(Solieusap!G759)</f>
        <v>0.21829999999999999</v>
      </c>
      <c r="H759" s="6">
        <f>ABS(Solieusap!H759)</f>
        <v>3.9780000000000002E-5</v>
      </c>
      <c r="I759" s="6">
        <f>ABS(Solieusap!I759)</f>
        <v>0.37690000000000001</v>
      </c>
      <c r="J759" s="6">
        <f>ABS(Solieusap!J759)</f>
        <v>0.42834</v>
      </c>
      <c r="K759" s="6">
        <f t="shared" si="22"/>
        <v>2.6132</v>
      </c>
      <c r="L759" s="6">
        <f t="shared" si="23"/>
        <v>0.37690000000000001</v>
      </c>
    </row>
    <row r="760" spans="1:12" ht="16.5" customHeight="1" x14ac:dyDescent="0.35">
      <c r="A760" s="9" t="str">
        <f>Solieusap!A760</f>
        <v>Cũ</v>
      </c>
      <c r="B760" s="9">
        <f>Solieusap!B760</f>
        <v>0</v>
      </c>
      <c r="C760" s="9" t="str">
        <f>Solieusap!C760</f>
        <v>COMB1</v>
      </c>
      <c r="D760" s="9" t="str">
        <f>Solieusap!D760</f>
        <v>Combination</v>
      </c>
      <c r="E760" s="6">
        <f>ABS(Solieusap!E760)</f>
        <v>2.9937</v>
      </c>
      <c r="F760" s="6">
        <f>ABS(Solieusap!F760)</f>
        <v>0.1555</v>
      </c>
      <c r="G760" s="6">
        <f>ABS(Solieusap!G760)</f>
        <v>0.224</v>
      </c>
      <c r="H760" s="6">
        <f>ABS(Solieusap!H760)</f>
        <v>5.8E-5</v>
      </c>
      <c r="I760" s="6">
        <f>ABS(Solieusap!I760)</f>
        <v>0.39565</v>
      </c>
      <c r="J760" s="6">
        <f>ABS(Solieusap!J760)</f>
        <v>0.26635999999999999</v>
      </c>
      <c r="K760" s="6">
        <f t="shared" si="22"/>
        <v>2.9937</v>
      </c>
      <c r="L760" s="6">
        <f t="shared" si="23"/>
        <v>0.39565</v>
      </c>
    </row>
    <row r="761" spans="1:12" ht="16.5" customHeight="1" x14ac:dyDescent="0.35">
      <c r="A761" s="9" t="str">
        <f>Solieusap!A761</f>
        <v>Cũ</v>
      </c>
      <c r="B761" s="9">
        <f>Solieusap!B761</f>
        <v>1.75</v>
      </c>
      <c r="C761" s="9" t="str">
        <f>Solieusap!C761</f>
        <v>COMB1</v>
      </c>
      <c r="D761" s="9" t="str">
        <f>Solieusap!D761</f>
        <v>Combination</v>
      </c>
      <c r="E761" s="6">
        <f>ABS(Solieusap!E761)</f>
        <v>2.8012000000000001</v>
      </c>
      <c r="F761" s="6">
        <f>ABS(Solieusap!F761)</f>
        <v>0.1555</v>
      </c>
      <c r="G761" s="6">
        <f>ABS(Solieusap!G761)</f>
        <v>0.224</v>
      </c>
      <c r="H761" s="6">
        <f>ABS(Solieusap!H761)</f>
        <v>5.8E-5</v>
      </c>
      <c r="I761" s="6">
        <f>ABS(Solieusap!I761)</f>
        <v>3.6700000000000001E-3</v>
      </c>
      <c r="J761" s="6">
        <f>ABS(Solieusap!J761)</f>
        <v>5.6899999999999997E-3</v>
      </c>
      <c r="K761" s="6">
        <f t="shared" si="22"/>
        <v>2.8012000000000001</v>
      </c>
      <c r="L761" s="6">
        <f t="shared" si="23"/>
        <v>3.6700000000000001E-3</v>
      </c>
    </row>
    <row r="762" spans="1:12" ht="16.5" customHeight="1" x14ac:dyDescent="0.35">
      <c r="A762" s="9" t="str">
        <f>Solieusap!A762</f>
        <v>Cũ</v>
      </c>
      <c r="B762" s="9">
        <f>Solieusap!B762</f>
        <v>3.5</v>
      </c>
      <c r="C762" s="9" t="str">
        <f>Solieusap!C762</f>
        <v>COMB1</v>
      </c>
      <c r="D762" s="9" t="str">
        <f>Solieusap!D762</f>
        <v>Combination</v>
      </c>
      <c r="E762" s="6">
        <f>ABS(Solieusap!E762)</f>
        <v>2.6086999999999998</v>
      </c>
      <c r="F762" s="6">
        <f>ABS(Solieusap!F762)</f>
        <v>0.1555</v>
      </c>
      <c r="G762" s="6">
        <f>ABS(Solieusap!G762)</f>
        <v>0.224</v>
      </c>
      <c r="H762" s="6">
        <f>ABS(Solieusap!H762)</f>
        <v>5.8E-5</v>
      </c>
      <c r="I762" s="6">
        <f>ABS(Solieusap!I762)</f>
        <v>0.38829999999999998</v>
      </c>
      <c r="J762" s="6">
        <f>ABS(Solieusap!J762)</f>
        <v>0.27773999999999999</v>
      </c>
      <c r="K762" s="6">
        <f t="shared" si="22"/>
        <v>2.6086999999999998</v>
      </c>
      <c r="L762" s="6">
        <f t="shared" si="23"/>
        <v>0.38829999999999998</v>
      </c>
    </row>
    <row r="763" spans="1:12" ht="16.5" customHeight="1" x14ac:dyDescent="0.35">
      <c r="A763" s="9" t="str">
        <f>Solieusap!A763</f>
        <v>Cũ</v>
      </c>
      <c r="B763" s="9">
        <f>Solieusap!B763</f>
        <v>0</v>
      </c>
      <c r="C763" s="9" t="str">
        <f>Solieusap!C763</f>
        <v>COMB2</v>
      </c>
      <c r="D763" s="9" t="str">
        <f>Solieusap!D763</f>
        <v>Combination</v>
      </c>
      <c r="E763" s="6">
        <f>ABS(Solieusap!E763)</f>
        <v>2.3746999999999998</v>
      </c>
      <c r="F763" s="6">
        <f>ABS(Solieusap!F763)</f>
        <v>0.52959999999999996</v>
      </c>
      <c r="G763" s="6">
        <f>ABS(Solieusap!G763)</f>
        <v>0.14929999999999999</v>
      </c>
      <c r="H763" s="6">
        <f>ABS(Solieusap!H763)</f>
        <v>2.071E-5</v>
      </c>
      <c r="I763" s="6">
        <f>ABS(Solieusap!I763)</f>
        <v>0.27063999999999999</v>
      </c>
      <c r="J763" s="6">
        <f>ABS(Solieusap!J763)</f>
        <v>0.57781000000000005</v>
      </c>
      <c r="K763" s="6">
        <f t="shared" si="22"/>
        <v>2.3746999999999998</v>
      </c>
      <c r="L763" s="6">
        <f t="shared" si="23"/>
        <v>0.27063999999999999</v>
      </c>
    </row>
    <row r="764" spans="1:12" ht="16.5" customHeight="1" x14ac:dyDescent="0.35">
      <c r="A764" s="9" t="str">
        <f>Solieusap!A764</f>
        <v>Cũ</v>
      </c>
      <c r="B764" s="9">
        <f>Solieusap!B764</f>
        <v>1.75</v>
      </c>
      <c r="C764" s="9" t="str">
        <f>Solieusap!C764</f>
        <v>COMB2</v>
      </c>
      <c r="D764" s="9" t="str">
        <f>Solieusap!D764</f>
        <v>Combination</v>
      </c>
      <c r="E764" s="6">
        <f>ABS(Solieusap!E764)</f>
        <v>2.1821999999999999</v>
      </c>
      <c r="F764" s="6">
        <f>ABS(Solieusap!F764)</f>
        <v>0.2671</v>
      </c>
      <c r="G764" s="6">
        <f>ABS(Solieusap!G764)</f>
        <v>0.14929999999999999</v>
      </c>
      <c r="H764" s="6">
        <f>ABS(Solieusap!H764)</f>
        <v>2.071E-5</v>
      </c>
      <c r="I764" s="6">
        <f>ABS(Solieusap!I764)</f>
        <v>9.41E-3</v>
      </c>
      <c r="J764" s="6">
        <f>ABS(Solieusap!J764)</f>
        <v>0.11932</v>
      </c>
      <c r="K764" s="6">
        <f t="shared" si="22"/>
        <v>2.1821999999999999</v>
      </c>
      <c r="L764" s="6">
        <f t="shared" si="23"/>
        <v>9.41E-3</v>
      </c>
    </row>
    <row r="765" spans="1:12" ht="16.5" customHeight="1" x14ac:dyDescent="0.35">
      <c r="A765" s="9" t="str">
        <f>Solieusap!A765</f>
        <v>Cũ</v>
      </c>
      <c r="B765" s="9">
        <f>Solieusap!B765</f>
        <v>3.5</v>
      </c>
      <c r="C765" s="9" t="str">
        <f>Solieusap!C765</f>
        <v>COMB2</v>
      </c>
      <c r="D765" s="9" t="str">
        <f>Solieusap!D765</f>
        <v>Combination</v>
      </c>
      <c r="E765" s="6">
        <f>ABS(Solieusap!E765)</f>
        <v>1.9897</v>
      </c>
      <c r="F765" s="6">
        <f>ABS(Solieusap!F765)</f>
        <v>4.5999999999999999E-3</v>
      </c>
      <c r="G765" s="6">
        <f>ABS(Solieusap!G765)</f>
        <v>0.14929999999999999</v>
      </c>
      <c r="H765" s="6">
        <f>ABS(Solieusap!H765)</f>
        <v>2.071E-5</v>
      </c>
      <c r="I765" s="6">
        <f>ABS(Solieusap!I765)</f>
        <v>0.25180999999999998</v>
      </c>
      <c r="J765" s="6">
        <f>ABS(Solieusap!J765)</f>
        <v>0.35707</v>
      </c>
      <c r="K765" s="6">
        <f t="shared" si="22"/>
        <v>1.9897</v>
      </c>
      <c r="L765" s="6">
        <f t="shared" si="23"/>
        <v>0.25180999999999998</v>
      </c>
    </row>
    <row r="766" spans="1:12" ht="16.5" customHeight="1" x14ac:dyDescent="0.35">
      <c r="A766" s="9" t="str">
        <f>Solieusap!A766</f>
        <v>Cũ</v>
      </c>
      <c r="B766" s="9">
        <f>Solieusap!B766</f>
        <v>0</v>
      </c>
      <c r="C766" s="9" t="str">
        <f>Solieusap!C766</f>
        <v>COMB3</v>
      </c>
      <c r="D766" s="9" t="str">
        <f>Solieusap!D766</f>
        <v>Combination</v>
      </c>
      <c r="E766" s="6">
        <f>ABS(Solieusap!E766)</f>
        <v>2.2242000000000002</v>
      </c>
      <c r="F766" s="6">
        <f>ABS(Solieusap!F766)</f>
        <v>0.4168</v>
      </c>
      <c r="G766" s="6">
        <f>ABS(Solieusap!G766)</f>
        <v>0.1449</v>
      </c>
      <c r="H766" s="6">
        <f>ABS(Solieusap!H766)</f>
        <v>1E-4</v>
      </c>
      <c r="I766" s="6">
        <f>ABS(Solieusap!I766)</f>
        <v>0.26088</v>
      </c>
      <c r="J766" s="6">
        <f>ABS(Solieusap!J766)</f>
        <v>0.27829999999999999</v>
      </c>
      <c r="K766" s="6">
        <f t="shared" si="22"/>
        <v>2.2242000000000002</v>
      </c>
      <c r="L766" s="6">
        <f t="shared" si="23"/>
        <v>0.26088</v>
      </c>
    </row>
    <row r="767" spans="1:12" ht="16.5" customHeight="1" x14ac:dyDescent="0.35">
      <c r="A767" s="9" t="str">
        <f>Solieusap!A767</f>
        <v>Cũ</v>
      </c>
      <c r="B767" s="9">
        <f>Solieusap!B767</f>
        <v>1.75</v>
      </c>
      <c r="C767" s="9" t="str">
        <f>Solieusap!C767</f>
        <v>COMB3</v>
      </c>
      <c r="D767" s="9" t="str">
        <f>Solieusap!D767</f>
        <v>Combination</v>
      </c>
      <c r="E767" s="6">
        <f>ABS(Solieusap!E767)</f>
        <v>2.0316999999999998</v>
      </c>
      <c r="F767" s="6">
        <f>ABS(Solieusap!F767)</f>
        <v>6.6799999999999998E-2</v>
      </c>
      <c r="G767" s="6">
        <f>ABS(Solieusap!G767)</f>
        <v>0.1449</v>
      </c>
      <c r="H767" s="6">
        <f>ABS(Solieusap!H767)</f>
        <v>1E-4</v>
      </c>
      <c r="I767" s="6">
        <f>ABS(Solieusap!I767)</f>
        <v>7.26E-3</v>
      </c>
      <c r="J767" s="6">
        <f>ABS(Solieusap!J767)</f>
        <v>0.14491999999999999</v>
      </c>
      <c r="K767" s="6">
        <f t="shared" si="22"/>
        <v>2.0316999999999998</v>
      </c>
      <c r="L767" s="6">
        <f t="shared" si="23"/>
        <v>7.26E-3</v>
      </c>
    </row>
    <row r="768" spans="1:12" ht="16.5" customHeight="1" x14ac:dyDescent="0.35">
      <c r="A768" s="9" t="str">
        <f>Solieusap!A768</f>
        <v>Cũ</v>
      </c>
      <c r="B768" s="9">
        <f>Solieusap!B768</f>
        <v>3.5</v>
      </c>
      <c r="C768" s="9" t="str">
        <f>Solieusap!C768</f>
        <v>COMB3</v>
      </c>
      <c r="D768" s="9" t="str">
        <f>Solieusap!D768</f>
        <v>Combination</v>
      </c>
      <c r="E768" s="6">
        <f>ABS(Solieusap!E768)</f>
        <v>1.8391999999999999</v>
      </c>
      <c r="F768" s="6">
        <f>ABS(Solieusap!F768)</f>
        <v>0.28320000000000001</v>
      </c>
      <c r="G768" s="6">
        <f>ABS(Solieusap!G768)</f>
        <v>0.1449</v>
      </c>
      <c r="H768" s="6">
        <f>ABS(Solieusap!H768)</f>
        <v>1E-4</v>
      </c>
      <c r="I768" s="6">
        <f>ABS(Solieusap!I768)</f>
        <v>0.24635000000000001</v>
      </c>
      <c r="J768" s="6">
        <f>ABS(Solieusap!J768)</f>
        <v>4.4359999999999997E-2</v>
      </c>
      <c r="K768" s="6">
        <f t="shared" si="22"/>
        <v>1.8391999999999999</v>
      </c>
      <c r="L768" s="6">
        <f t="shared" si="23"/>
        <v>0.24635000000000001</v>
      </c>
    </row>
    <row r="769" spans="1:12" ht="16.5" customHeight="1" x14ac:dyDescent="0.35">
      <c r="A769" s="9" t="str">
        <f>Solieusap!A769</f>
        <v>Cũ</v>
      </c>
      <c r="B769" s="9">
        <f>Solieusap!B769</f>
        <v>0</v>
      </c>
      <c r="C769" s="9" t="str">
        <f>Solieusap!C769</f>
        <v>COMB4</v>
      </c>
      <c r="D769" s="9" t="str">
        <f>Solieusap!D769</f>
        <v>Combination</v>
      </c>
      <c r="E769" s="6">
        <f>ABS(Solieusap!E769)</f>
        <v>2.3504</v>
      </c>
      <c r="F769" s="6">
        <f>ABS(Solieusap!F769)</f>
        <v>0.1032</v>
      </c>
      <c r="G769" s="6">
        <f>ABS(Solieusap!G769)</f>
        <v>0.54300000000000004</v>
      </c>
      <c r="H769" s="6">
        <f>ABS(Solieusap!H769)</f>
        <v>5.0229999999999998E-5</v>
      </c>
      <c r="I769" s="6">
        <f>ABS(Solieusap!I769)</f>
        <v>0.61980000000000002</v>
      </c>
      <c r="J769" s="6">
        <f>ABS(Solieusap!J769)</f>
        <v>0.18110000000000001</v>
      </c>
      <c r="K769" s="6">
        <f t="shared" si="22"/>
        <v>2.3504</v>
      </c>
      <c r="L769" s="6">
        <f t="shared" si="23"/>
        <v>0.61980000000000002</v>
      </c>
    </row>
    <row r="770" spans="1:12" ht="16.5" customHeight="1" x14ac:dyDescent="0.35">
      <c r="A770" s="9" t="str">
        <f>Solieusap!A770</f>
        <v>Cũ</v>
      </c>
      <c r="B770" s="9">
        <f>Solieusap!B770</f>
        <v>1.75</v>
      </c>
      <c r="C770" s="9" t="str">
        <f>Solieusap!C770</f>
        <v>COMB4</v>
      </c>
      <c r="D770" s="9" t="str">
        <f>Solieusap!D770</f>
        <v>Combination</v>
      </c>
      <c r="E770" s="6">
        <f>ABS(Solieusap!E770)</f>
        <v>2.1579000000000002</v>
      </c>
      <c r="F770" s="6">
        <f>ABS(Solieusap!F770)</f>
        <v>0.1032</v>
      </c>
      <c r="G770" s="6">
        <f>ABS(Solieusap!G770)</f>
        <v>0.28050000000000003</v>
      </c>
      <c r="H770" s="6">
        <f>ABS(Solieusap!H770)</f>
        <v>5.0229999999999998E-5</v>
      </c>
      <c r="I770" s="6">
        <f>ABS(Solieusap!I770)</f>
        <v>0.10072</v>
      </c>
      <c r="J770" s="6">
        <f>ABS(Solieusap!J770)</f>
        <v>5.0000000000000001E-4</v>
      </c>
      <c r="K770" s="6">
        <f t="shared" si="22"/>
        <v>2.1579000000000002</v>
      </c>
      <c r="L770" s="6">
        <f t="shared" si="23"/>
        <v>0.10072</v>
      </c>
    </row>
    <row r="771" spans="1:12" ht="16.5" customHeight="1" x14ac:dyDescent="0.35">
      <c r="A771" s="9" t="str">
        <f>Solieusap!A771</f>
        <v>Cũ</v>
      </c>
      <c r="B771" s="9">
        <f>Solieusap!B771</f>
        <v>3.5</v>
      </c>
      <c r="C771" s="9" t="str">
        <f>Solieusap!C771</f>
        <v>COMB4</v>
      </c>
      <c r="D771" s="9" t="str">
        <f>Solieusap!D771</f>
        <v>Combination</v>
      </c>
      <c r="E771" s="6">
        <f>ABS(Solieusap!E771)</f>
        <v>1.9654</v>
      </c>
      <c r="F771" s="6">
        <f>ABS(Solieusap!F771)</f>
        <v>0.1032</v>
      </c>
      <c r="G771" s="6">
        <f>ABS(Solieusap!G771)</f>
        <v>1.7999999999999999E-2</v>
      </c>
      <c r="H771" s="6">
        <f>ABS(Solieusap!H771)</f>
        <v>5.0229999999999998E-5</v>
      </c>
      <c r="I771" s="6">
        <f>ABS(Solieusap!I771)</f>
        <v>0.36187000000000002</v>
      </c>
      <c r="J771" s="6">
        <f>ABS(Solieusap!J771)</f>
        <v>0.18010000000000001</v>
      </c>
      <c r="K771" s="6">
        <f t="shared" si="22"/>
        <v>1.9654</v>
      </c>
      <c r="L771" s="6">
        <f t="shared" si="23"/>
        <v>0.36187000000000002</v>
      </c>
    </row>
    <row r="772" spans="1:12" ht="16.5" customHeight="1" x14ac:dyDescent="0.35">
      <c r="A772" s="9" t="str">
        <f>Solieusap!A772</f>
        <v>Cũ</v>
      </c>
      <c r="B772" s="9">
        <f>Solieusap!B772</f>
        <v>0</v>
      </c>
      <c r="C772" s="9" t="str">
        <f>Solieusap!C772</f>
        <v>COMB5</v>
      </c>
      <c r="D772" s="9" t="str">
        <f>Solieusap!D772</f>
        <v>Combination</v>
      </c>
      <c r="E772" s="6">
        <f>ABS(Solieusap!E772)</f>
        <v>2.9763000000000002</v>
      </c>
      <c r="F772" s="6">
        <f>ABS(Solieusap!F772)</f>
        <v>0.15110000000000001</v>
      </c>
      <c r="G772" s="6">
        <f>ABS(Solieusap!G772)</f>
        <v>0.5726</v>
      </c>
      <c r="H772" s="6">
        <f>ABS(Solieusap!H772)</f>
        <v>6.635E-5</v>
      </c>
      <c r="I772" s="6">
        <f>ABS(Solieusap!I772)</f>
        <v>0.70135000000000003</v>
      </c>
      <c r="J772" s="6">
        <f>ABS(Solieusap!J772)</f>
        <v>0.25990000000000002</v>
      </c>
      <c r="K772" s="6">
        <f t="shared" si="22"/>
        <v>2.9763000000000002</v>
      </c>
      <c r="L772" s="6">
        <f t="shared" si="23"/>
        <v>0.70135000000000003</v>
      </c>
    </row>
    <row r="773" spans="1:12" ht="16.5" customHeight="1" x14ac:dyDescent="0.35">
      <c r="A773" s="9" t="str">
        <f>Solieusap!A773</f>
        <v>Cũ</v>
      </c>
      <c r="B773" s="9">
        <f>Solieusap!B773</f>
        <v>1.75</v>
      </c>
      <c r="C773" s="9" t="str">
        <f>Solieusap!C773</f>
        <v>COMB5</v>
      </c>
      <c r="D773" s="9" t="str">
        <f>Solieusap!D773</f>
        <v>Combination</v>
      </c>
      <c r="E773" s="6">
        <f>ABS(Solieusap!E773)</f>
        <v>2.7837999999999998</v>
      </c>
      <c r="F773" s="6">
        <f>ABS(Solieusap!F773)</f>
        <v>0.15110000000000001</v>
      </c>
      <c r="G773" s="6">
        <f>ABS(Solieusap!G773)</f>
        <v>0.33639999999999998</v>
      </c>
      <c r="H773" s="6">
        <f>ABS(Solieusap!H773)</f>
        <v>6.635E-5</v>
      </c>
      <c r="I773" s="6">
        <f>ABS(Solieusap!I773)</f>
        <v>9.4020000000000006E-2</v>
      </c>
      <c r="J773" s="6">
        <f>ABS(Solieusap!J773)</f>
        <v>4.5799999999999999E-3</v>
      </c>
      <c r="K773" s="6">
        <f t="shared" ref="K773:K836" si="24">E773</f>
        <v>2.7837999999999998</v>
      </c>
      <c r="L773" s="6">
        <f t="shared" ref="L773:L836" si="25">I773</f>
        <v>9.4020000000000006E-2</v>
      </c>
    </row>
    <row r="774" spans="1:12" ht="16.5" customHeight="1" x14ac:dyDescent="0.35">
      <c r="A774" s="9" t="str">
        <f>Solieusap!A774</f>
        <v>Cũ</v>
      </c>
      <c r="B774" s="9">
        <f>Solieusap!B774</f>
        <v>3.5</v>
      </c>
      <c r="C774" s="9" t="str">
        <f>Solieusap!C774</f>
        <v>COMB5</v>
      </c>
      <c r="D774" s="9" t="str">
        <f>Solieusap!D774</f>
        <v>Combination</v>
      </c>
      <c r="E774" s="6">
        <f>ABS(Solieusap!E774)</f>
        <v>2.5912999999999999</v>
      </c>
      <c r="F774" s="6">
        <f>ABS(Solieusap!F774)</f>
        <v>0.15110000000000001</v>
      </c>
      <c r="G774" s="6">
        <f>ABS(Solieusap!G774)</f>
        <v>0.10009999999999999</v>
      </c>
      <c r="H774" s="6">
        <f>ABS(Solieusap!H774)</f>
        <v>6.635E-5</v>
      </c>
      <c r="I774" s="6">
        <f>ABS(Solieusap!I774)</f>
        <v>0.47594999999999998</v>
      </c>
      <c r="J774" s="6">
        <f>ABS(Solieusap!J774)</f>
        <v>0.26906000000000002</v>
      </c>
      <c r="K774" s="6">
        <f t="shared" si="24"/>
        <v>2.5912999999999999</v>
      </c>
      <c r="L774" s="6">
        <f t="shared" si="25"/>
        <v>0.47594999999999998</v>
      </c>
    </row>
    <row r="775" spans="1:12" ht="16.5" customHeight="1" x14ac:dyDescent="0.35">
      <c r="A775" s="9" t="str">
        <f>Solieusap!A775</f>
        <v>Cũ</v>
      </c>
      <c r="B775" s="9">
        <f>Solieusap!B775</f>
        <v>0</v>
      </c>
      <c r="C775" s="9" t="str">
        <f>Solieusap!C775</f>
        <v>COMB6</v>
      </c>
      <c r="D775" s="9" t="str">
        <f>Solieusap!D775</f>
        <v>Combination</v>
      </c>
      <c r="E775" s="6">
        <f>ABS(Solieusap!E775)</f>
        <v>2.8626999999999998</v>
      </c>
      <c r="F775" s="6">
        <f>ABS(Solieusap!F775)</f>
        <v>0.31690000000000002</v>
      </c>
      <c r="G775" s="6">
        <f>ABS(Solieusap!G775)</f>
        <v>0.21440000000000001</v>
      </c>
      <c r="H775" s="6">
        <f>ABS(Solieusap!H775)</f>
        <v>1.1E-4</v>
      </c>
      <c r="I775" s="6">
        <f>ABS(Solieusap!I775)</f>
        <v>0.37831999999999999</v>
      </c>
      <c r="J775" s="6">
        <f>ABS(Solieusap!J775)</f>
        <v>0.15354999999999999</v>
      </c>
      <c r="K775" s="6">
        <f t="shared" si="24"/>
        <v>2.8626999999999998</v>
      </c>
      <c r="L775" s="6">
        <f t="shared" si="25"/>
        <v>0.37831999999999999</v>
      </c>
    </row>
    <row r="776" spans="1:12" ht="16.5" customHeight="1" x14ac:dyDescent="0.35">
      <c r="A776" s="9" t="str">
        <f>Solieusap!A776</f>
        <v>Cũ</v>
      </c>
      <c r="B776" s="9">
        <f>Solieusap!B776</f>
        <v>1.75</v>
      </c>
      <c r="C776" s="9" t="str">
        <f>Solieusap!C776</f>
        <v>COMB6</v>
      </c>
      <c r="D776" s="9" t="str">
        <f>Solieusap!D776</f>
        <v>Combination</v>
      </c>
      <c r="E776" s="6">
        <f>ABS(Solieusap!E776)</f>
        <v>2.6701999999999999</v>
      </c>
      <c r="F776" s="6">
        <f>ABS(Solieusap!F776)</f>
        <v>1.9E-3</v>
      </c>
      <c r="G776" s="6">
        <f>ABS(Solieusap!G776)</f>
        <v>0.21440000000000001</v>
      </c>
      <c r="H776" s="6">
        <f>ABS(Solieusap!H776)</f>
        <v>1.1E-4</v>
      </c>
      <c r="I776" s="6">
        <f>ABS(Solieusap!I776)</f>
        <v>3.1700000000000001E-3</v>
      </c>
      <c r="J776" s="6">
        <f>ABS(Solieusap!J776)</f>
        <v>0.12540000000000001</v>
      </c>
      <c r="K776" s="6">
        <f t="shared" si="24"/>
        <v>2.6701999999999999</v>
      </c>
      <c r="L776" s="6">
        <f t="shared" si="25"/>
        <v>3.1700000000000001E-3</v>
      </c>
    </row>
    <row r="777" spans="1:12" ht="16.5" customHeight="1" x14ac:dyDescent="0.35">
      <c r="A777" s="9" t="str">
        <f>Solieusap!A777</f>
        <v>Cũ</v>
      </c>
      <c r="B777" s="9">
        <f>Solieusap!B777</f>
        <v>3.5</v>
      </c>
      <c r="C777" s="9" t="str">
        <f>Solieusap!C777</f>
        <v>COMB6</v>
      </c>
      <c r="D777" s="9" t="str">
        <f>Solieusap!D777</f>
        <v>Combination</v>
      </c>
      <c r="E777" s="6">
        <f>ABS(Solieusap!E777)</f>
        <v>2.4777</v>
      </c>
      <c r="F777" s="6">
        <f>ABS(Solieusap!F777)</f>
        <v>0.31309999999999999</v>
      </c>
      <c r="G777" s="6">
        <f>ABS(Solieusap!G777)</f>
        <v>0.21440000000000001</v>
      </c>
      <c r="H777" s="6">
        <f>ABS(Solieusap!H777)</f>
        <v>1.1E-4</v>
      </c>
      <c r="I777" s="6">
        <f>ABS(Solieusap!I777)</f>
        <v>0.37197999999999998</v>
      </c>
      <c r="J777" s="6">
        <f>ABS(Solieusap!J777)</f>
        <v>0.1469</v>
      </c>
      <c r="K777" s="6">
        <f t="shared" si="24"/>
        <v>2.4777</v>
      </c>
      <c r="L777" s="6">
        <f t="shared" si="25"/>
        <v>0.37197999999999998</v>
      </c>
    </row>
    <row r="778" spans="1:12" ht="16.5" customHeight="1" x14ac:dyDescent="0.35">
      <c r="A778" s="9" t="str">
        <f>Solieusap!A778</f>
        <v>Cũ</v>
      </c>
      <c r="B778" s="9">
        <f>Solieusap!B778</f>
        <v>0</v>
      </c>
      <c r="C778" s="9" t="str">
        <f>Solieusap!C778</f>
        <v>COMB7</v>
      </c>
      <c r="D778" s="9" t="str">
        <f>Solieusap!D778</f>
        <v>Combination</v>
      </c>
      <c r="E778" s="6">
        <f>ABS(Solieusap!E778)</f>
        <v>2.9982000000000002</v>
      </c>
      <c r="F778" s="6">
        <f>ABS(Solieusap!F778)</f>
        <v>0.53490000000000004</v>
      </c>
      <c r="G778" s="6">
        <f>ABS(Solieusap!G778)</f>
        <v>0.21829999999999999</v>
      </c>
      <c r="H778" s="6">
        <f>ABS(Solieusap!H778)</f>
        <v>3.9780000000000002E-5</v>
      </c>
      <c r="I778" s="6">
        <f>ABS(Solieusap!I778)</f>
        <v>0.3871</v>
      </c>
      <c r="J778" s="6">
        <f>ABS(Solieusap!J778)</f>
        <v>0.61695</v>
      </c>
      <c r="K778" s="6">
        <f t="shared" si="24"/>
        <v>2.9982000000000002</v>
      </c>
      <c r="L778" s="6">
        <f t="shared" si="25"/>
        <v>0.3871</v>
      </c>
    </row>
    <row r="779" spans="1:12" ht="16.5" customHeight="1" x14ac:dyDescent="0.35">
      <c r="A779" s="9" t="str">
        <f>Solieusap!A779</f>
        <v>Cũ</v>
      </c>
      <c r="B779" s="9">
        <f>Solieusap!B779</f>
        <v>1.75</v>
      </c>
      <c r="C779" s="9" t="str">
        <f>Solieusap!C779</f>
        <v>COMB7</v>
      </c>
      <c r="D779" s="9" t="str">
        <f>Solieusap!D779</f>
        <v>Combination</v>
      </c>
      <c r="E779" s="6">
        <f>ABS(Solieusap!E779)</f>
        <v>2.8056999999999999</v>
      </c>
      <c r="F779" s="6">
        <f>ABS(Solieusap!F779)</f>
        <v>0.29870000000000002</v>
      </c>
      <c r="G779" s="6">
        <f>ABS(Solieusap!G779)</f>
        <v>0.21829999999999999</v>
      </c>
      <c r="H779" s="6">
        <f>ABS(Solieusap!H779)</f>
        <v>3.9780000000000002E-5</v>
      </c>
      <c r="I779" s="6">
        <f>ABS(Solieusap!I779)</f>
        <v>5.1000000000000004E-3</v>
      </c>
      <c r="J779" s="6">
        <f>ABS(Solieusap!J779)</f>
        <v>0.11241</v>
      </c>
      <c r="K779" s="6">
        <f t="shared" si="24"/>
        <v>2.8056999999999999</v>
      </c>
      <c r="L779" s="6">
        <f t="shared" si="25"/>
        <v>5.1000000000000004E-3</v>
      </c>
    </row>
    <row r="780" spans="1:12" ht="16.5" customHeight="1" x14ac:dyDescent="0.35">
      <c r="A780" s="9" t="str">
        <f>Solieusap!A780</f>
        <v>Cũ</v>
      </c>
      <c r="B780" s="9">
        <f>Solieusap!B780</f>
        <v>3.5</v>
      </c>
      <c r="C780" s="9" t="str">
        <f>Solieusap!C780</f>
        <v>COMB7</v>
      </c>
      <c r="D780" s="9" t="str">
        <f>Solieusap!D780</f>
        <v>Combination</v>
      </c>
      <c r="E780" s="6">
        <f>ABS(Solieusap!E780)</f>
        <v>2.6132</v>
      </c>
      <c r="F780" s="6">
        <f>ABS(Solieusap!F780)</f>
        <v>6.2399999999999997E-2</v>
      </c>
      <c r="G780" s="6">
        <f>ABS(Solieusap!G780)</f>
        <v>0.21829999999999999</v>
      </c>
      <c r="H780" s="6">
        <f>ABS(Solieusap!H780)</f>
        <v>3.9780000000000002E-5</v>
      </c>
      <c r="I780" s="6">
        <f>ABS(Solieusap!I780)</f>
        <v>0.37690000000000001</v>
      </c>
      <c r="J780" s="6">
        <f>ABS(Solieusap!J780)</f>
        <v>0.42834</v>
      </c>
      <c r="K780" s="6">
        <f t="shared" si="24"/>
        <v>2.6132</v>
      </c>
      <c r="L780" s="6">
        <f t="shared" si="25"/>
        <v>0.37690000000000001</v>
      </c>
    </row>
    <row r="781" spans="1:12" ht="16.5" customHeight="1" x14ac:dyDescent="0.35">
      <c r="A781" s="9" t="str">
        <f>Solieusap!A781</f>
        <v>Cũ</v>
      </c>
      <c r="B781" s="9">
        <f>Solieusap!B781</f>
        <v>0</v>
      </c>
      <c r="C781" s="9" t="str">
        <f>Solieusap!C781</f>
        <v>COMB1</v>
      </c>
      <c r="D781" s="9" t="str">
        <f>Solieusap!D781</f>
        <v>Combination</v>
      </c>
      <c r="E781" s="6">
        <f>ABS(Solieusap!E781)</f>
        <v>2.9937</v>
      </c>
      <c r="F781" s="6">
        <f>ABS(Solieusap!F781)</f>
        <v>0.1555</v>
      </c>
      <c r="G781" s="6">
        <f>ABS(Solieusap!G781)</f>
        <v>0.224</v>
      </c>
      <c r="H781" s="6">
        <f>ABS(Solieusap!H781)</f>
        <v>5.8E-5</v>
      </c>
      <c r="I781" s="6">
        <f>ABS(Solieusap!I781)</f>
        <v>0.39565</v>
      </c>
      <c r="J781" s="6">
        <f>ABS(Solieusap!J781)</f>
        <v>0.26635999999999999</v>
      </c>
      <c r="K781" s="6">
        <f t="shared" si="24"/>
        <v>2.9937</v>
      </c>
      <c r="L781" s="6">
        <f t="shared" si="25"/>
        <v>0.39565</v>
      </c>
    </row>
    <row r="782" spans="1:12" ht="16.5" customHeight="1" x14ac:dyDescent="0.35">
      <c r="A782" s="9" t="str">
        <f>Solieusap!A782</f>
        <v>Cũ</v>
      </c>
      <c r="B782" s="9">
        <f>Solieusap!B782</f>
        <v>1.75</v>
      </c>
      <c r="C782" s="9" t="str">
        <f>Solieusap!C782</f>
        <v>COMB1</v>
      </c>
      <c r="D782" s="9" t="str">
        <f>Solieusap!D782</f>
        <v>Combination</v>
      </c>
      <c r="E782" s="6">
        <f>ABS(Solieusap!E782)</f>
        <v>2.8012000000000001</v>
      </c>
      <c r="F782" s="6">
        <f>ABS(Solieusap!F782)</f>
        <v>0.1555</v>
      </c>
      <c r="G782" s="6">
        <f>ABS(Solieusap!G782)</f>
        <v>0.224</v>
      </c>
      <c r="H782" s="6">
        <f>ABS(Solieusap!H782)</f>
        <v>5.8E-5</v>
      </c>
      <c r="I782" s="6">
        <f>ABS(Solieusap!I782)</f>
        <v>3.6700000000000001E-3</v>
      </c>
      <c r="J782" s="6">
        <f>ABS(Solieusap!J782)</f>
        <v>5.6899999999999997E-3</v>
      </c>
      <c r="K782" s="6">
        <f t="shared" si="24"/>
        <v>2.8012000000000001</v>
      </c>
      <c r="L782" s="6">
        <f t="shared" si="25"/>
        <v>3.6700000000000001E-3</v>
      </c>
    </row>
    <row r="783" spans="1:12" ht="16.5" customHeight="1" x14ac:dyDescent="0.35">
      <c r="A783" s="9" t="str">
        <f>Solieusap!A783</f>
        <v>Cũ</v>
      </c>
      <c r="B783" s="9">
        <f>Solieusap!B783</f>
        <v>3.5</v>
      </c>
      <c r="C783" s="9" t="str">
        <f>Solieusap!C783</f>
        <v>COMB1</v>
      </c>
      <c r="D783" s="9" t="str">
        <f>Solieusap!D783</f>
        <v>Combination</v>
      </c>
      <c r="E783" s="6">
        <f>ABS(Solieusap!E783)</f>
        <v>2.6086999999999998</v>
      </c>
      <c r="F783" s="6">
        <f>ABS(Solieusap!F783)</f>
        <v>0.1555</v>
      </c>
      <c r="G783" s="6">
        <f>ABS(Solieusap!G783)</f>
        <v>0.224</v>
      </c>
      <c r="H783" s="6">
        <f>ABS(Solieusap!H783)</f>
        <v>5.8E-5</v>
      </c>
      <c r="I783" s="6">
        <f>ABS(Solieusap!I783)</f>
        <v>0.38829999999999998</v>
      </c>
      <c r="J783" s="6">
        <f>ABS(Solieusap!J783)</f>
        <v>0.27773999999999999</v>
      </c>
      <c r="K783" s="6">
        <f t="shared" si="24"/>
        <v>2.6086999999999998</v>
      </c>
      <c r="L783" s="6">
        <f t="shared" si="25"/>
        <v>0.38829999999999998</v>
      </c>
    </row>
    <row r="784" spans="1:12" ht="16.5" customHeight="1" x14ac:dyDescent="0.35">
      <c r="A784" s="9" t="str">
        <f>Solieusap!A784</f>
        <v>Cũ</v>
      </c>
      <c r="B784" s="9">
        <f>Solieusap!B784</f>
        <v>0</v>
      </c>
      <c r="C784" s="9" t="str">
        <f>Solieusap!C784</f>
        <v>COMB2</v>
      </c>
      <c r="D784" s="9" t="str">
        <f>Solieusap!D784</f>
        <v>Combination</v>
      </c>
      <c r="E784" s="6">
        <f>ABS(Solieusap!E784)</f>
        <v>2.3746999999999998</v>
      </c>
      <c r="F784" s="6">
        <f>ABS(Solieusap!F784)</f>
        <v>0.52959999999999996</v>
      </c>
      <c r="G784" s="6">
        <f>ABS(Solieusap!G784)</f>
        <v>0.14929999999999999</v>
      </c>
      <c r="H784" s="6">
        <f>ABS(Solieusap!H784)</f>
        <v>2.071E-5</v>
      </c>
      <c r="I784" s="6">
        <f>ABS(Solieusap!I784)</f>
        <v>0.27063999999999999</v>
      </c>
      <c r="J784" s="6">
        <f>ABS(Solieusap!J784)</f>
        <v>0.57781000000000005</v>
      </c>
      <c r="K784" s="6">
        <f t="shared" si="24"/>
        <v>2.3746999999999998</v>
      </c>
      <c r="L784" s="6">
        <f t="shared" si="25"/>
        <v>0.27063999999999999</v>
      </c>
    </row>
    <row r="785" spans="1:12" ht="16.5" customHeight="1" x14ac:dyDescent="0.35">
      <c r="A785" s="9" t="str">
        <f>Solieusap!A785</f>
        <v>Cũ</v>
      </c>
      <c r="B785" s="9">
        <f>Solieusap!B785</f>
        <v>1.75</v>
      </c>
      <c r="C785" s="9" t="str">
        <f>Solieusap!C785</f>
        <v>COMB2</v>
      </c>
      <c r="D785" s="9" t="str">
        <f>Solieusap!D785</f>
        <v>Combination</v>
      </c>
      <c r="E785" s="6">
        <f>ABS(Solieusap!E785)</f>
        <v>2.1821999999999999</v>
      </c>
      <c r="F785" s="6">
        <f>ABS(Solieusap!F785)</f>
        <v>0.2671</v>
      </c>
      <c r="G785" s="6">
        <f>ABS(Solieusap!G785)</f>
        <v>0.14929999999999999</v>
      </c>
      <c r="H785" s="6">
        <f>ABS(Solieusap!H785)</f>
        <v>2.071E-5</v>
      </c>
      <c r="I785" s="6">
        <f>ABS(Solieusap!I785)</f>
        <v>9.41E-3</v>
      </c>
      <c r="J785" s="6">
        <f>ABS(Solieusap!J785)</f>
        <v>0.11932</v>
      </c>
      <c r="K785" s="6">
        <f t="shared" si="24"/>
        <v>2.1821999999999999</v>
      </c>
      <c r="L785" s="6">
        <f t="shared" si="25"/>
        <v>9.41E-3</v>
      </c>
    </row>
    <row r="786" spans="1:12" ht="16.5" customHeight="1" x14ac:dyDescent="0.35">
      <c r="A786" s="9" t="str">
        <f>Solieusap!A786</f>
        <v>Cũ</v>
      </c>
      <c r="B786" s="9">
        <f>Solieusap!B786</f>
        <v>3.5</v>
      </c>
      <c r="C786" s="9" t="str">
        <f>Solieusap!C786</f>
        <v>COMB2</v>
      </c>
      <c r="D786" s="9" t="str">
        <f>Solieusap!D786</f>
        <v>Combination</v>
      </c>
      <c r="E786" s="6">
        <f>ABS(Solieusap!E786)</f>
        <v>1.9897</v>
      </c>
      <c r="F786" s="6">
        <f>ABS(Solieusap!F786)</f>
        <v>4.5999999999999999E-3</v>
      </c>
      <c r="G786" s="6">
        <f>ABS(Solieusap!G786)</f>
        <v>0.14929999999999999</v>
      </c>
      <c r="H786" s="6">
        <f>ABS(Solieusap!H786)</f>
        <v>2.071E-5</v>
      </c>
      <c r="I786" s="6">
        <f>ABS(Solieusap!I786)</f>
        <v>0.25180999999999998</v>
      </c>
      <c r="J786" s="6">
        <f>ABS(Solieusap!J786)</f>
        <v>0.35707</v>
      </c>
      <c r="K786" s="6">
        <f t="shared" si="24"/>
        <v>1.9897</v>
      </c>
      <c r="L786" s="6">
        <f t="shared" si="25"/>
        <v>0.25180999999999998</v>
      </c>
    </row>
    <row r="787" spans="1:12" ht="16.5" customHeight="1" x14ac:dyDescent="0.35">
      <c r="A787" s="9" t="str">
        <f>Solieusap!A787</f>
        <v>Cũ</v>
      </c>
      <c r="B787" s="9">
        <f>Solieusap!B787</f>
        <v>0</v>
      </c>
      <c r="C787" s="9" t="str">
        <f>Solieusap!C787</f>
        <v>COMB3</v>
      </c>
      <c r="D787" s="9" t="str">
        <f>Solieusap!D787</f>
        <v>Combination</v>
      </c>
      <c r="E787" s="6">
        <f>ABS(Solieusap!E787)</f>
        <v>2.2242000000000002</v>
      </c>
      <c r="F787" s="6">
        <f>ABS(Solieusap!F787)</f>
        <v>0.4168</v>
      </c>
      <c r="G787" s="6">
        <f>ABS(Solieusap!G787)</f>
        <v>0.1449</v>
      </c>
      <c r="H787" s="6">
        <f>ABS(Solieusap!H787)</f>
        <v>1E-4</v>
      </c>
      <c r="I787" s="6">
        <f>ABS(Solieusap!I787)</f>
        <v>0.26088</v>
      </c>
      <c r="J787" s="6">
        <f>ABS(Solieusap!J787)</f>
        <v>0.27829999999999999</v>
      </c>
      <c r="K787" s="6">
        <f t="shared" si="24"/>
        <v>2.2242000000000002</v>
      </c>
      <c r="L787" s="6">
        <f t="shared" si="25"/>
        <v>0.26088</v>
      </c>
    </row>
    <row r="788" spans="1:12" ht="16.5" customHeight="1" x14ac:dyDescent="0.35">
      <c r="A788" s="9" t="str">
        <f>Solieusap!A788</f>
        <v>Cũ</v>
      </c>
      <c r="B788" s="9">
        <f>Solieusap!B788</f>
        <v>1.75</v>
      </c>
      <c r="C788" s="9" t="str">
        <f>Solieusap!C788</f>
        <v>COMB3</v>
      </c>
      <c r="D788" s="9" t="str">
        <f>Solieusap!D788</f>
        <v>Combination</v>
      </c>
      <c r="E788" s="6">
        <f>ABS(Solieusap!E788)</f>
        <v>2.0316999999999998</v>
      </c>
      <c r="F788" s="6">
        <f>ABS(Solieusap!F788)</f>
        <v>6.6799999999999998E-2</v>
      </c>
      <c r="G788" s="6">
        <f>ABS(Solieusap!G788)</f>
        <v>0.1449</v>
      </c>
      <c r="H788" s="6">
        <f>ABS(Solieusap!H788)</f>
        <v>1E-4</v>
      </c>
      <c r="I788" s="6">
        <f>ABS(Solieusap!I788)</f>
        <v>7.26E-3</v>
      </c>
      <c r="J788" s="6">
        <f>ABS(Solieusap!J788)</f>
        <v>0.14491999999999999</v>
      </c>
      <c r="K788" s="6">
        <f t="shared" si="24"/>
        <v>2.0316999999999998</v>
      </c>
      <c r="L788" s="6">
        <f t="shared" si="25"/>
        <v>7.26E-3</v>
      </c>
    </row>
    <row r="789" spans="1:12" ht="16.5" customHeight="1" x14ac:dyDescent="0.35">
      <c r="A789" s="9" t="str">
        <f>Solieusap!A789</f>
        <v>Cũ</v>
      </c>
      <c r="B789" s="9">
        <f>Solieusap!B789</f>
        <v>3.5</v>
      </c>
      <c r="C789" s="9" t="str">
        <f>Solieusap!C789</f>
        <v>COMB3</v>
      </c>
      <c r="D789" s="9" t="str">
        <f>Solieusap!D789</f>
        <v>Combination</v>
      </c>
      <c r="E789" s="6">
        <f>ABS(Solieusap!E789)</f>
        <v>1.8391999999999999</v>
      </c>
      <c r="F789" s="6">
        <f>ABS(Solieusap!F789)</f>
        <v>0.28320000000000001</v>
      </c>
      <c r="G789" s="6">
        <f>ABS(Solieusap!G789)</f>
        <v>0.1449</v>
      </c>
      <c r="H789" s="6">
        <f>ABS(Solieusap!H789)</f>
        <v>1E-4</v>
      </c>
      <c r="I789" s="6">
        <f>ABS(Solieusap!I789)</f>
        <v>0.24635000000000001</v>
      </c>
      <c r="J789" s="6">
        <f>ABS(Solieusap!J789)</f>
        <v>4.4359999999999997E-2</v>
      </c>
      <c r="K789" s="6">
        <f t="shared" si="24"/>
        <v>1.8391999999999999</v>
      </c>
      <c r="L789" s="6">
        <f t="shared" si="25"/>
        <v>0.24635000000000001</v>
      </c>
    </row>
    <row r="790" spans="1:12" ht="16.5" customHeight="1" x14ac:dyDescent="0.35">
      <c r="A790" s="9" t="str">
        <f>Solieusap!A790</f>
        <v>Cũ</v>
      </c>
      <c r="B790" s="9">
        <f>Solieusap!B790</f>
        <v>0</v>
      </c>
      <c r="C790" s="9" t="str">
        <f>Solieusap!C790</f>
        <v>COMB4</v>
      </c>
      <c r="D790" s="9" t="str">
        <f>Solieusap!D790</f>
        <v>Combination</v>
      </c>
      <c r="E790" s="6">
        <f>ABS(Solieusap!E790)</f>
        <v>2.3504</v>
      </c>
      <c r="F790" s="6">
        <f>ABS(Solieusap!F790)</f>
        <v>0.1032</v>
      </c>
      <c r="G790" s="6">
        <f>ABS(Solieusap!G790)</f>
        <v>0.54300000000000004</v>
      </c>
      <c r="H790" s="6">
        <f>ABS(Solieusap!H790)</f>
        <v>5.0229999999999998E-5</v>
      </c>
      <c r="I790" s="6">
        <f>ABS(Solieusap!I790)</f>
        <v>0.61980000000000002</v>
      </c>
      <c r="J790" s="6">
        <f>ABS(Solieusap!J790)</f>
        <v>0.18110000000000001</v>
      </c>
      <c r="K790" s="6">
        <f t="shared" si="24"/>
        <v>2.3504</v>
      </c>
      <c r="L790" s="6">
        <f t="shared" si="25"/>
        <v>0.61980000000000002</v>
      </c>
    </row>
    <row r="791" spans="1:12" ht="16.5" customHeight="1" x14ac:dyDescent="0.35">
      <c r="A791" s="9" t="str">
        <f>Solieusap!A791</f>
        <v>Cũ</v>
      </c>
      <c r="B791" s="9">
        <f>Solieusap!B791</f>
        <v>1.75</v>
      </c>
      <c r="C791" s="9" t="str">
        <f>Solieusap!C791</f>
        <v>COMB4</v>
      </c>
      <c r="D791" s="9" t="str">
        <f>Solieusap!D791</f>
        <v>Combination</v>
      </c>
      <c r="E791" s="6">
        <f>ABS(Solieusap!E791)</f>
        <v>2.1579000000000002</v>
      </c>
      <c r="F791" s="6">
        <f>ABS(Solieusap!F791)</f>
        <v>0.1032</v>
      </c>
      <c r="G791" s="6">
        <f>ABS(Solieusap!G791)</f>
        <v>0.28050000000000003</v>
      </c>
      <c r="H791" s="6">
        <f>ABS(Solieusap!H791)</f>
        <v>5.0229999999999998E-5</v>
      </c>
      <c r="I791" s="6">
        <f>ABS(Solieusap!I791)</f>
        <v>0.10072</v>
      </c>
      <c r="J791" s="6">
        <f>ABS(Solieusap!J791)</f>
        <v>5.0000000000000001E-4</v>
      </c>
      <c r="K791" s="6">
        <f t="shared" si="24"/>
        <v>2.1579000000000002</v>
      </c>
      <c r="L791" s="6">
        <f t="shared" si="25"/>
        <v>0.10072</v>
      </c>
    </row>
    <row r="792" spans="1:12" ht="16.5" customHeight="1" x14ac:dyDescent="0.35">
      <c r="A792" s="9" t="str">
        <f>Solieusap!A792</f>
        <v>Cũ</v>
      </c>
      <c r="B792" s="9">
        <f>Solieusap!B792</f>
        <v>3.5</v>
      </c>
      <c r="C792" s="9" t="str">
        <f>Solieusap!C792</f>
        <v>COMB4</v>
      </c>
      <c r="D792" s="9" t="str">
        <f>Solieusap!D792</f>
        <v>Combination</v>
      </c>
      <c r="E792" s="6">
        <f>ABS(Solieusap!E792)</f>
        <v>1.9654</v>
      </c>
      <c r="F792" s="6">
        <f>ABS(Solieusap!F792)</f>
        <v>0.1032</v>
      </c>
      <c r="G792" s="6">
        <f>ABS(Solieusap!G792)</f>
        <v>1.7999999999999999E-2</v>
      </c>
      <c r="H792" s="6">
        <f>ABS(Solieusap!H792)</f>
        <v>5.0229999999999998E-5</v>
      </c>
      <c r="I792" s="6">
        <f>ABS(Solieusap!I792)</f>
        <v>0.36187000000000002</v>
      </c>
      <c r="J792" s="6">
        <f>ABS(Solieusap!J792)</f>
        <v>0.18010000000000001</v>
      </c>
      <c r="K792" s="6">
        <f t="shared" si="24"/>
        <v>1.9654</v>
      </c>
      <c r="L792" s="6">
        <f t="shared" si="25"/>
        <v>0.36187000000000002</v>
      </c>
    </row>
    <row r="793" spans="1:12" ht="16.5" customHeight="1" x14ac:dyDescent="0.35">
      <c r="A793" s="9" t="str">
        <f>Solieusap!A793</f>
        <v>Cũ</v>
      </c>
      <c r="B793" s="9">
        <f>Solieusap!B793</f>
        <v>0</v>
      </c>
      <c r="C793" s="9" t="str">
        <f>Solieusap!C793</f>
        <v>COMB5</v>
      </c>
      <c r="D793" s="9" t="str">
        <f>Solieusap!D793</f>
        <v>Combination</v>
      </c>
      <c r="E793" s="6">
        <f>ABS(Solieusap!E793)</f>
        <v>2.9763000000000002</v>
      </c>
      <c r="F793" s="6">
        <f>ABS(Solieusap!F793)</f>
        <v>0.15110000000000001</v>
      </c>
      <c r="G793" s="6">
        <f>ABS(Solieusap!G793)</f>
        <v>0.5726</v>
      </c>
      <c r="H793" s="6">
        <f>ABS(Solieusap!H793)</f>
        <v>6.635E-5</v>
      </c>
      <c r="I793" s="6">
        <f>ABS(Solieusap!I793)</f>
        <v>0.70135000000000003</v>
      </c>
      <c r="J793" s="6">
        <f>ABS(Solieusap!J793)</f>
        <v>0.25990000000000002</v>
      </c>
      <c r="K793" s="6">
        <f t="shared" si="24"/>
        <v>2.9763000000000002</v>
      </c>
      <c r="L793" s="6">
        <f t="shared" si="25"/>
        <v>0.70135000000000003</v>
      </c>
    </row>
    <row r="794" spans="1:12" ht="16.5" customHeight="1" x14ac:dyDescent="0.35">
      <c r="A794" s="9" t="str">
        <f>Solieusap!A794</f>
        <v>Cũ</v>
      </c>
      <c r="B794" s="9">
        <f>Solieusap!B794</f>
        <v>1.75</v>
      </c>
      <c r="C794" s="9" t="str">
        <f>Solieusap!C794</f>
        <v>COMB5</v>
      </c>
      <c r="D794" s="9" t="str">
        <f>Solieusap!D794</f>
        <v>Combination</v>
      </c>
      <c r="E794" s="6">
        <f>ABS(Solieusap!E794)</f>
        <v>2.7837999999999998</v>
      </c>
      <c r="F794" s="6">
        <f>ABS(Solieusap!F794)</f>
        <v>0.15110000000000001</v>
      </c>
      <c r="G794" s="6">
        <f>ABS(Solieusap!G794)</f>
        <v>0.33639999999999998</v>
      </c>
      <c r="H794" s="6">
        <f>ABS(Solieusap!H794)</f>
        <v>6.635E-5</v>
      </c>
      <c r="I794" s="6">
        <f>ABS(Solieusap!I794)</f>
        <v>9.4020000000000006E-2</v>
      </c>
      <c r="J794" s="6">
        <f>ABS(Solieusap!J794)</f>
        <v>4.5799999999999999E-3</v>
      </c>
      <c r="K794" s="6">
        <f t="shared" si="24"/>
        <v>2.7837999999999998</v>
      </c>
      <c r="L794" s="6">
        <f t="shared" si="25"/>
        <v>9.4020000000000006E-2</v>
      </c>
    </row>
    <row r="795" spans="1:12" ht="16.5" customHeight="1" x14ac:dyDescent="0.35">
      <c r="A795" s="9" t="str">
        <f>Solieusap!A795</f>
        <v>Cũ</v>
      </c>
      <c r="B795" s="9">
        <f>Solieusap!B795</f>
        <v>3.5</v>
      </c>
      <c r="C795" s="9" t="str">
        <f>Solieusap!C795</f>
        <v>COMB5</v>
      </c>
      <c r="D795" s="9" t="str">
        <f>Solieusap!D795</f>
        <v>Combination</v>
      </c>
      <c r="E795" s="6">
        <f>ABS(Solieusap!E795)</f>
        <v>2.5912999999999999</v>
      </c>
      <c r="F795" s="6">
        <f>ABS(Solieusap!F795)</f>
        <v>0.15110000000000001</v>
      </c>
      <c r="G795" s="6">
        <f>ABS(Solieusap!G795)</f>
        <v>0.10009999999999999</v>
      </c>
      <c r="H795" s="6">
        <f>ABS(Solieusap!H795)</f>
        <v>6.635E-5</v>
      </c>
      <c r="I795" s="6">
        <f>ABS(Solieusap!I795)</f>
        <v>0.47594999999999998</v>
      </c>
      <c r="J795" s="6">
        <f>ABS(Solieusap!J795)</f>
        <v>0.26906000000000002</v>
      </c>
      <c r="K795" s="6">
        <f t="shared" si="24"/>
        <v>2.5912999999999999</v>
      </c>
      <c r="L795" s="6">
        <f t="shared" si="25"/>
        <v>0.47594999999999998</v>
      </c>
    </row>
    <row r="796" spans="1:12" ht="16.5" customHeight="1" x14ac:dyDescent="0.35">
      <c r="A796" s="9" t="str">
        <f>Solieusap!A796</f>
        <v>Cũ</v>
      </c>
      <c r="B796" s="9">
        <f>Solieusap!B796</f>
        <v>0</v>
      </c>
      <c r="C796" s="9" t="str">
        <f>Solieusap!C796</f>
        <v>COMB6</v>
      </c>
      <c r="D796" s="9" t="str">
        <f>Solieusap!D796</f>
        <v>Combination</v>
      </c>
      <c r="E796" s="6">
        <f>ABS(Solieusap!E796)</f>
        <v>2.8626999999999998</v>
      </c>
      <c r="F796" s="6">
        <f>ABS(Solieusap!F796)</f>
        <v>0.31690000000000002</v>
      </c>
      <c r="G796" s="6">
        <f>ABS(Solieusap!G796)</f>
        <v>0.21440000000000001</v>
      </c>
      <c r="H796" s="6">
        <f>ABS(Solieusap!H796)</f>
        <v>1.1E-4</v>
      </c>
      <c r="I796" s="6">
        <f>ABS(Solieusap!I796)</f>
        <v>0.37831999999999999</v>
      </c>
      <c r="J796" s="6">
        <f>ABS(Solieusap!J796)</f>
        <v>0.15354999999999999</v>
      </c>
      <c r="K796" s="6">
        <f t="shared" si="24"/>
        <v>2.8626999999999998</v>
      </c>
      <c r="L796" s="6">
        <f t="shared" si="25"/>
        <v>0.37831999999999999</v>
      </c>
    </row>
    <row r="797" spans="1:12" ht="16.5" customHeight="1" x14ac:dyDescent="0.35">
      <c r="A797" s="9" t="str">
        <f>Solieusap!A797</f>
        <v>Cũ</v>
      </c>
      <c r="B797" s="9">
        <f>Solieusap!B797</f>
        <v>1.75</v>
      </c>
      <c r="C797" s="9" t="str">
        <f>Solieusap!C797</f>
        <v>COMB6</v>
      </c>
      <c r="D797" s="9" t="str">
        <f>Solieusap!D797</f>
        <v>Combination</v>
      </c>
      <c r="E797" s="6">
        <f>ABS(Solieusap!E797)</f>
        <v>2.6701999999999999</v>
      </c>
      <c r="F797" s="6">
        <f>ABS(Solieusap!F797)</f>
        <v>1.9E-3</v>
      </c>
      <c r="G797" s="6">
        <f>ABS(Solieusap!G797)</f>
        <v>0.21440000000000001</v>
      </c>
      <c r="H797" s="6">
        <f>ABS(Solieusap!H797)</f>
        <v>1.1E-4</v>
      </c>
      <c r="I797" s="6">
        <f>ABS(Solieusap!I797)</f>
        <v>3.1700000000000001E-3</v>
      </c>
      <c r="J797" s="6">
        <f>ABS(Solieusap!J797)</f>
        <v>0.12540000000000001</v>
      </c>
      <c r="K797" s="6">
        <f t="shared" si="24"/>
        <v>2.6701999999999999</v>
      </c>
      <c r="L797" s="6">
        <f t="shared" si="25"/>
        <v>3.1700000000000001E-3</v>
      </c>
    </row>
    <row r="798" spans="1:12" ht="16.5" customHeight="1" x14ac:dyDescent="0.35">
      <c r="A798" s="9" t="str">
        <f>Solieusap!A798</f>
        <v>Cũ</v>
      </c>
      <c r="B798" s="9">
        <f>Solieusap!B798</f>
        <v>3.5</v>
      </c>
      <c r="C798" s="9" t="str">
        <f>Solieusap!C798</f>
        <v>COMB6</v>
      </c>
      <c r="D798" s="9" t="str">
        <f>Solieusap!D798</f>
        <v>Combination</v>
      </c>
      <c r="E798" s="6">
        <f>ABS(Solieusap!E798)</f>
        <v>2.4777</v>
      </c>
      <c r="F798" s="6">
        <f>ABS(Solieusap!F798)</f>
        <v>0.31309999999999999</v>
      </c>
      <c r="G798" s="6">
        <f>ABS(Solieusap!G798)</f>
        <v>0.21440000000000001</v>
      </c>
      <c r="H798" s="6">
        <f>ABS(Solieusap!H798)</f>
        <v>1.1E-4</v>
      </c>
      <c r="I798" s="6">
        <f>ABS(Solieusap!I798)</f>
        <v>0.37197999999999998</v>
      </c>
      <c r="J798" s="6">
        <f>ABS(Solieusap!J798)</f>
        <v>0.1469</v>
      </c>
      <c r="K798" s="6">
        <f t="shared" si="24"/>
        <v>2.4777</v>
      </c>
      <c r="L798" s="6">
        <f t="shared" si="25"/>
        <v>0.37197999999999998</v>
      </c>
    </row>
    <row r="799" spans="1:12" ht="16.5" customHeight="1" x14ac:dyDescent="0.35">
      <c r="A799" s="9" t="str">
        <f>Solieusap!A799</f>
        <v>Cũ</v>
      </c>
      <c r="B799" s="9">
        <f>Solieusap!B799</f>
        <v>0</v>
      </c>
      <c r="C799" s="9" t="str">
        <f>Solieusap!C799</f>
        <v>COMB7</v>
      </c>
      <c r="D799" s="9" t="str">
        <f>Solieusap!D799</f>
        <v>Combination</v>
      </c>
      <c r="E799" s="6">
        <f>ABS(Solieusap!E799)</f>
        <v>2.9982000000000002</v>
      </c>
      <c r="F799" s="6">
        <f>ABS(Solieusap!F799)</f>
        <v>0.53490000000000004</v>
      </c>
      <c r="G799" s="6">
        <f>ABS(Solieusap!G799)</f>
        <v>0.21829999999999999</v>
      </c>
      <c r="H799" s="6">
        <f>ABS(Solieusap!H799)</f>
        <v>3.9780000000000002E-5</v>
      </c>
      <c r="I799" s="6">
        <f>ABS(Solieusap!I799)</f>
        <v>0.3871</v>
      </c>
      <c r="J799" s="6">
        <f>ABS(Solieusap!J799)</f>
        <v>0.61695</v>
      </c>
      <c r="K799" s="6">
        <f t="shared" si="24"/>
        <v>2.9982000000000002</v>
      </c>
      <c r="L799" s="6">
        <f t="shared" si="25"/>
        <v>0.3871</v>
      </c>
    </row>
    <row r="800" spans="1:12" ht="16.5" customHeight="1" x14ac:dyDescent="0.35">
      <c r="A800" s="9" t="str">
        <f>Solieusap!A800</f>
        <v>Cũ</v>
      </c>
      <c r="B800" s="9">
        <f>Solieusap!B800</f>
        <v>1.75</v>
      </c>
      <c r="C800" s="9" t="str">
        <f>Solieusap!C800</f>
        <v>COMB7</v>
      </c>
      <c r="D800" s="9" t="str">
        <f>Solieusap!D800</f>
        <v>Combination</v>
      </c>
      <c r="E800" s="6">
        <f>ABS(Solieusap!E800)</f>
        <v>2.8056999999999999</v>
      </c>
      <c r="F800" s="6">
        <f>ABS(Solieusap!F800)</f>
        <v>0.29870000000000002</v>
      </c>
      <c r="G800" s="6">
        <f>ABS(Solieusap!G800)</f>
        <v>0.21829999999999999</v>
      </c>
      <c r="H800" s="6">
        <f>ABS(Solieusap!H800)</f>
        <v>3.9780000000000002E-5</v>
      </c>
      <c r="I800" s="6">
        <f>ABS(Solieusap!I800)</f>
        <v>5.1000000000000004E-3</v>
      </c>
      <c r="J800" s="6">
        <f>ABS(Solieusap!J800)</f>
        <v>0.11241</v>
      </c>
      <c r="K800" s="6">
        <f t="shared" si="24"/>
        <v>2.8056999999999999</v>
      </c>
      <c r="L800" s="6">
        <f t="shared" si="25"/>
        <v>5.1000000000000004E-3</v>
      </c>
    </row>
    <row r="801" spans="1:12" ht="16.5" customHeight="1" x14ac:dyDescent="0.35">
      <c r="A801" s="9" t="str">
        <f>Solieusap!A801</f>
        <v>Cũ</v>
      </c>
      <c r="B801" s="9">
        <f>Solieusap!B801</f>
        <v>3.5</v>
      </c>
      <c r="C801" s="9" t="str">
        <f>Solieusap!C801</f>
        <v>COMB7</v>
      </c>
      <c r="D801" s="9" t="str">
        <f>Solieusap!D801</f>
        <v>Combination</v>
      </c>
      <c r="E801" s="6">
        <f>ABS(Solieusap!E801)</f>
        <v>2.6132</v>
      </c>
      <c r="F801" s="6">
        <f>ABS(Solieusap!F801)</f>
        <v>6.2399999999999997E-2</v>
      </c>
      <c r="G801" s="6">
        <f>ABS(Solieusap!G801)</f>
        <v>0.21829999999999999</v>
      </c>
      <c r="H801" s="6">
        <f>ABS(Solieusap!H801)</f>
        <v>3.9780000000000002E-5</v>
      </c>
      <c r="I801" s="6">
        <f>ABS(Solieusap!I801)</f>
        <v>0.37690000000000001</v>
      </c>
      <c r="J801" s="6">
        <f>ABS(Solieusap!J801)</f>
        <v>0.42834</v>
      </c>
      <c r="K801" s="6">
        <f t="shared" si="24"/>
        <v>2.6132</v>
      </c>
      <c r="L801" s="6">
        <f t="shared" si="25"/>
        <v>0.37690000000000001</v>
      </c>
    </row>
    <row r="802" spans="1:12" ht="16.5" customHeight="1" x14ac:dyDescent="0.35">
      <c r="A802" s="9" t="str">
        <f>Solieusap!A802</f>
        <v>Cũ</v>
      </c>
      <c r="B802" s="9">
        <f>Solieusap!B802</f>
        <v>0</v>
      </c>
      <c r="C802" s="9" t="str">
        <f>Solieusap!C802</f>
        <v>COMB1</v>
      </c>
      <c r="D802" s="9" t="str">
        <f>Solieusap!D802</f>
        <v>Combination</v>
      </c>
      <c r="E802" s="6">
        <f>ABS(Solieusap!E802)</f>
        <v>2.9937</v>
      </c>
      <c r="F802" s="6">
        <f>ABS(Solieusap!F802)</f>
        <v>0.1555</v>
      </c>
      <c r="G802" s="6">
        <f>ABS(Solieusap!G802)</f>
        <v>0.224</v>
      </c>
      <c r="H802" s="6">
        <f>ABS(Solieusap!H802)</f>
        <v>5.8E-5</v>
      </c>
      <c r="I802" s="6">
        <f>ABS(Solieusap!I802)</f>
        <v>0.39565</v>
      </c>
      <c r="J802" s="6">
        <f>ABS(Solieusap!J802)</f>
        <v>0.26635999999999999</v>
      </c>
      <c r="K802" s="6">
        <f t="shared" si="24"/>
        <v>2.9937</v>
      </c>
      <c r="L802" s="6">
        <f t="shared" si="25"/>
        <v>0.39565</v>
      </c>
    </row>
    <row r="803" spans="1:12" ht="16.5" customHeight="1" x14ac:dyDescent="0.35">
      <c r="A803" s="9" t="str">
        <f>Solieusap!A803</f>
        <v>Cũ</v>
      </c>
      <c r="B803" s="9">
        <f>Solieusap!B803</f>
        <v>1.75</v>
      </c>
      <c r="C803" s="9" t="str">
        <f>Solieusap!C803</f>
        <v>COMB1</v>
      </c>
      <c r="D803" s="9" t="str">
        <f>Solieusap!D803</f>
        <v>Combination</v>
      </c>
      <c r="E803" s="6">
        <f>ABS(Solieusap!E803)</f>
        <v>2.8012000000000001</v>
      </c>
      <c r="F803" s="6">
        <f>ABS(Solieusap!F803)</f>
        <v>0.1555</v>
      </c>
      <c r="G803" s="6">
        <f>ABS(Solieusap!G803)</f>
        <v>0.224</v>
      </c>
      <c r="H803" s="6">
        <f>ABS(Solieusap!H803)</f>
        <v>5.8E-5</v>
      </c>
      <c r="I803" s="6">
        <f>ABS(Solieusap!I803)</f>
        <v>3.6700000000000001E-3</v>
      </c>
      <c r="J803" s="6">
        <f>ABS(Solieusap!J803)</f>
        <v>5.6899999999999997E-3</v>
      </c>
      <c r="K803" s="6">
        <f t="shared" si="24"/>
        <v>2.8012000000000001</v>
      </c>
      <c r="L803" s="6">
        <f t="shared" si="25"/>
        <v>3.6700000000000001E-3</v>
      </c>
    </row>
    <row r="804" spans="1:12" ht="16.5" customHeight="1" x14ac:dyDescent="0.35">
      <c r="A804" s="9" t="str">
        <f>Solieusap!A804</f>
        <v>Cũ</v>
      </c>
      <c r="B804" s="9">
        <f>Solieusap!B804</f>
        <v>3.5</v>
      </c>
      <c r="C804" s="9" t="str">
        <f>Solieusap!C804</f>
        <v>COMB1</v>
      </c>
      <c r="D804" s="9" t="str">
        <f>Solieusap!D804</f>
        <v>Combination</v>
      </c>
      <c r="E804" s="6">
        <f>ABS(Solieusap!E804)</f>
        <v>2.6086999999999998</v>
      </c>
      <c r="F804" s="6">
        <f>ABS(Solieusap!F804)</f>
        <v>0.1555</v>
      </c>
      <c r="G804" s="6">
        <f>ABS(Solieusap!G804)</f>
        <v>0.224</v>
      </c>
      <c r="H804" s="6">
        <f>ABS(Solieusap!H804)</f>
        <v>5.8E-5</v>
      </c>
      <c r="I804" s="6">
        <f>ABS(Solieusap!I804)</f>
        <v>0.38829999999999998</v>
      </c>
      <c r="J804" s="6">
        <f>ABS(Solieusap!J804)</f>
        <v>0.27773999999999999</v>
      </c>
      <c r="K804" s="6">
        <f t="shared" si="24"/>
        <v>2.6086999999999998</v>
      </c>
      <c r="L804" s="6">
        <f t="shared" si="25"/>
        <v>0.38829999999999998</v>
      </c>
    </row>
    <row r="805" spans="1:12" ht="16.5" customHeight="1" x14ac:dyDescent="0.35">
      <c r="A805" s="9" t="str">
        <f>Solieusap!A805</f>
        <v>Cũ</v>
      </c>
      <c r="B805" s="9">
        <f>Solieusap!B805</f>
        <v>0</v>
      </c>
      <c r="C805" s="9" t="str">
        <f>Solieusap!C805</f>
        <v>COMB2</v>
      </c>
      <c r="D805" s="9" t="str">
        <f>Solieusap!D805</f>
        <v>Combination</v>
      </c>
      <c r="E805" s="6">
        <f>ABS(Solieusap!E805)</f>
        <v>2.3746999999999998</v>
      </c>
      <c r="F805" s="6">
        <f>ABS(Solieusap!F805)</f>
        <v>0.52959999999999996</v>
      </c>
      <c r="G805" s="6">
        <f>ABS(Solieusap!G805)</f>
        <v>0.14929999999999999</v>
      </c>
      <c r="H805" s="6">
        <f>ABS(Solieusap!H805)</f>
        <v>2.071E-5</v>
      </c>
      <c r="I805" s="6">
        <f>ABS(Solieusap!I805)</f>
        <v>0.27063999999999999</v>
      </c>
      <c r="J805" s="6">
        <f>ABS(Solieusap!J805)</f>
        <v>0.57781000000000005</v>
      </c>
      <c r="K805" s="6">
        <f t="shared" si="24"/>
        <v>2.3746999999999998</v>
      </c>
      <c r="L805" s="6">
        <f t="shared" si="25"/>
        <v>0.27063999999999999</v>
      </c>
    </row>
    <row r="806" spans="1:12" ht="16.5" customHeight="1" x14ac:dyDescent="0.35">
      <c r="A806" s="9" t="str">
        <f>Solieusap!A806</f>
        <v>Cũ</v>
      </c>
      <c r="B806" s="9">
        <f>Solieusap!B806</f>
        <v>1.75</v>
      </c>
      <c r="C806" s="9" t="str">
        <f>Solieusap!C806</f>
        <v>COMB2</v>
      </c>
      <c r="D806" s="9" t="str">
        <f>Solieusap!D806</f>
        <v>Combination</v>
      </c>
      <c r="E806" s="6">
        <f>ABS(Solieusap!E806)</f>
        <v>2.1821999999999999</v>
      </c>
      <c r="F806" s="6">
        <f>ABS(Solieusap!F806)</f>
        <v>0.2671</v>
      </c>
      <c r="G806" s="6">
        <f>ABS(Solieusap!G806)</f>
        <v>0.14929999999999999</v>
      </c>
      <c r="H806" s="6">
        <f>ABS(Solieusap!H806)</f>
        <v>2.071E-5</v>
      </c>
      <c r="I806" s="6">
        <f>ABS(Solieusap!I806)</f>
        <v>9.41E-3</v>
      </c>
      <c r="J806" s="6">
        <f>ABS(Solieusap!J806)</f>
        <v>0.11932</v>
      </c>
      <c r="K806" s="6">
        <f t="shared" si="24"/>
        <v>2.1821999999999999</v>
      </c>
      <c r="L806" s="6">
        <f t="shared" si="25"/>
        <v>9.41E-3</v>
      </c>
    </row>
    <row r="807" spans="1:12" ht="16.5" customHeight="1" x14ac:dyDescent="0.35">
      <c r="A807" s="9" t="str">
        <f>Solieusap!A807</f>
        <v>Cũ</v>
      </c>
      <c r="B807" s="9">
        <f>Solieusap!B807</f>
        <v>3.5</v>
      </c>
      <c r="C807" s="9" t="str">
        <f>Solieusap!C807</f>
        <v>COMB2</v>
      </c>
      <c r="D807" s="9" t="str">
        <f>Solieusap!D807</f>
        <v>Combination</v>
      </c>
      <c r="E807" s="6">
        <f>ABS(Solieusap!E807)</f>
        <v>1.9897</v>
      </c>
      <c r="F807" s="6">
        <f>ABS(Solieusap!F807)</f>
        <v>4.5999999999999999E-3</v>
      </c>
      <c r="G807" s="6">
        <f>ABS(Solieusap!G807)</f>
        <v>0.14929999999999999</v>
      </c>
      <c r="H807" s="6">
        <f>ABS(Solieusap!H807)</f>
        <v>2.071E-5</v>
      </c>
      <c r="I807" s="6">
        <f>ABS(Solieusap!I807)</f>
        <v>0.25180999999999998</v>
      </c>
      <c r="J807" s="6">
        <f>ABS(Solieusap!J807)</f>
        <v>0.35707</v>
      </c>
      <c r="K807" s="6">
        <f t="shared" si="24"/>
        <v>1.9897</v>
      </c>
      <c r="L807" s="6">
        <f t="shared" si="25"/>
        <v>0.25180999999999998</v>
      </c>
    </row>
    <row r="808" spans="1:12" ht="16.5" customHeight="1" x14ac:dyDescent="0.35">
      <c r="A808" s="9" t="str">
        <f>Solieusap!A808</f>
        <v>Cũ</v>
      </c>
      <c r="B808" s="9">
        <f>Solieusap!B808</f>
        <v>0</v>
      </c>
      <c r="C808" s="9" t="str">
        <f>Solieusap!C808</f>
        <v>COMB3</v>
      </c>
      <c r="D808" s="9" t="str">
        <f>Solieusap!D808</f>
        <v>Combination</v>
      </c>
      <c r="E808" s="6">
        <f>ABS(Solieusap!E808)</f>
        <v>2.2242000000000002</v>
      </c>
      <c r="F808" s="6">
        <f>ABS(Solieusap!F808)</f>
        <v>0.4168</v>
      </c>
      <c r="G808" s="6">
        <f>ABS(Solieusap!G808)</f>
        <v>0.1449</v>
      </c>
      <c r="H808" s="6">
        <f>ABS(Solieusap!H808)</f>
        <v>1E-4</v>
      </c>
      <c r="I808" s="6">
        <f>ABS(Solieusap!I808)</f>
        <v>0.26088</v>
      </c>
      <c r="J808" s="6">
        <f>ABS(Solieusap!J808)</f>
        <v>0.27829999999999999</v>
      </c>
      <c r="K808" s="6">
        <f t="shared" si="24"/>
        <v>2.2242000000000002</v>
      </c>
      <c r="L808" s="6">
        <f t="shared" si="25"/>
        <v>0.26088</v>
      </c>
    </row>
    <row r="809" spans="1:12" ht="16.5" customHeight="1" x14ac:dyDescent="0.35">
      <c r="A809" s="9" t="str">
        <f>Solieusap!A809</f>
        <v>Cũ</v>
      </c>
      <c r="B809" s="9">
        <f>Solieusap!B809</f>
        <v>1.75</v>
      </c>
      <c r="C809" s="9" t="str">
        <f>Solieusap!C809</f>
        <v>COMB3</v>
      </c>
      <c r="D809" s="9" t="str">
        <f>Solieusap!D809</f>
        <v>Combination</v>
      </c>
      <c r="E809" s="6">
        <f>ABS(Solieusap!E809)</f>
        <v>2.0316999999999998</v>
      </c>
      <c r="F809" s="6">
        <f>ABS(Solieusap!F809)</f>
        <v>6.6799999999999998E-2</v>
      </c>
      <c r="G809" s="6">
        <f>ABS(Solieusap!G809)</f>
        <v>0.1449</v>
      </c>
      <c r="H809" s="6">
        <f>ABS(Solieusap!H809)</f>
        <v>1E-4</v>
      </c>
      <c r="I809" s="6">
        <f>ABS(Solieusap!I809)</f>
        <v>7.26E-3</v>
      </c>
      <c r="J809" s="6">
        <f>ABS(Solieusap!J809)</f>
        <v>0.14491999999999999</v>
      </c>
      <c r="K809" s="6">
        <f t="shared" si="24"/>
        <v>2.0316999999999998</v>
      </c>
      <c r="L809" s="6">
        <f t="shared" si="25"/>
        <v>7.26E-3</v>
      </c>
    </row>
    <row r="810" spans="1:12" ht="16.5" customHeight="1" x14ac:dyDescent="0.35">
      <c r="A810" s="9" t="str">
        <f>Solieusap!A810</f>
        <v>Cũ</v>
      </c>
      <c r="B810" s="9">
        <f>Solieusap!B810</f>
        <v>3.5</v>
      </c>
      <c r="C810" s="9" t="str">
        <f>Solieusap!C810</f>
        <v>COMB3</v>
      </c>
      <c r="D810" s="9" t="str">
        <f>Solieusap!D810</f>
        <v>Combination</v>
      </c>
      <c r="E810" s="6">
        <f>ABS(Solieusap!E810)</f>
        <v>1.8391999999999999</v>
      </c>
      <c r="F810" s="6">
        <f>ABS(Solieusap!F810)</f>
        <v>0.28320000000000001</v>
      </c>
      <c r="G810" s="6">
        <f>ABS(Solieusap!G810)</f>
        <v>0.1449</v>
      </c>
      <c r="H810" s="6">
        <f>ABS(Solieusap!H810)</f>
        <v>1E-4</v>
      </c>
      <c r="I810" s="6">
        <f>ABS(Solieusap!I810)</f>
        <v>0.24635000000000001</v>
      </c>
      <c r="J810" s="6">
        <f>ABS(Solieusap!J810)</f>
        <v>4.4359999999999997E-2</v>
      </c>
      <c r="K810" s="6">
        <f t="shared" si="24"/>
        <v>1.8391999999999999</v>
      </c>
      <c r="L810" s="6">
        <f t="shared" si="25"/>
        <v>0.24635000000000001</v>
      </c>
    </row>
    <row r="811" spans="1:12" ht="16.5" customHeight="1" x14ac:dyDescent="0.35">
      <c r="A811" s="9" t="str">
        <f>Solieusap!A811</f>
        <v>Cũ</v>
      </c>
      <c r="B811" s="9">
        <f>Solieusap!B811</f>
        <v>0</v>
      </c>
      <c r="C811" s="9" t="str">
        <f>Solieusap!C811</f>
        <v>COMB4</v>
      </c>
      <c r="D811" s="9" t="str">
        <f>Solieusap!D811</f>
        <v>Combination</v>
      </c>
      <c r="E811" s="6">
        <f>ABS(Solieusap!E811)</f>
        <v>2.3504</v>
      </c>
      <c r="F811" s="6">
        <f>ABS(Solieusap!F811)</f>
        <v>0.1032</v>
      </c>
      <c r="G811" s="6">
        <f>ABS(Solieusap!G811)</f>
        <v>0.54300000000000004</v>
      </c>
      <c r="H811" s="6">
        <f>ABS(Solieusap!H811)</f>
        <v>5.0229999999999998E-5</v>
      </c>
      <c r="I811" s="6">
        <f>ABS(Solieusap!I811)</f>
        <v>0.61980000000000002</v>
      </c>
      <c r="J811" s="6">
        <f>ABS(Solieusap!J811)</f>
        <v>0.18110000000000001</v>
      </c>
      <c r="K811" s="6">
        <f t="shared" si="24"/>
        <v>2.3504</v>
      </c>
      <c r="L811" s="6">
        <f t="shared" si="25"/>
        <v>0.61980000000000002</v>
      </c>
    </row>
    <row r="812" spans="1:12" ht="16.5" customHeight="1" x14ac:dyDescent="0.35">
      <c r="A812" s="9" t="str">
        <f>Solieusap!A812</f>
        <v>Cũ</v>
      </c>
      <c r="B812" s="9">
        <f>Solieusap!B812</f>
        <v>1.75</v>
      </c>
      <c r="C812" s="9" t="str">
        <f>Solieusap!C812</f>
        <v>COMB4</v>
      </c>
      <c r="D812" s="9" t="str">
        <f>Solieusap!D812</f>
        <v>Combination</v>
      </c>
      <c r="E812" s="6">
        <f>ABS(Solieusap!E812)</f>
        <v>2.1579000000000002</v>
      </c>
      <c r="F812" s="6">
        <f>ABS(Solieusap!F812)</f>
        <v>0.1032</v>
      </c>
      <c r="G812" s="6">
        <f>ABS(Solieusap!G812)</f>
        <v>0.28050000000000003</v>
      </c>
      <c r="H812" s="6">
        <f>ABS(Solieusap!H812)</f>
        <v>5.0229999999999998E-5</v>
      </c>
      <c r="I812" s="6">
        <f>ABS(Solieusap!I812)</f>
        <v>0.10072</v>
      </c>
      <c r="J812" s="6">
        <f>ABS(Solieusap!J812)</f>
        <v>5.0000000000000001E-4</v>
      </c>
      <c r="K812" s="6">
        <f t="shared" si="24"/>
        <v>2.1579000000000002</v>
      </c>
      <c r="L812" s="6">
        <f t="shared" si="25"/>
        <v>0.10072</v>
      </c>
    </row>
    <row r="813" spans="1:12" ht="16.5" customHeight="1" x14ac:dyDescent="0.35">
      <c r="A813" s="9" t="str">
        <f>Solieusap!A813</f>
        <v>Cũ</v>
      </c>
      <c r="B813" s="9">
        <f>Solieusap!B813</f>
        <v>3.5</v>
      </c>
      <c r="C813" s="9" t="str">
        <f>Solieusap!C813</f>
        <v>COMB4</v>
      </c>
      <c r="D813" s="9" t="str">
        <f>Solieusap!D813</f>
        <v>Combination</v>
      </c>
      <c r="E813" s="6">
        <f>ABS(Solieusap!E813)</f>
        <v>1.9654</v>
      </c>
      <c r="F813" s="6">
        <f>ABS(Solieusap!F813)</f>
        <v>0.1032</v>
      </c>
      <c r="G813" s="6">
        <f>ABS(Solieusap!G813)</f>
        <v>1.7999999999999999E-2</v>
      </c>
      <c r="H813" s="6">
        <f>ABS(Solieusap!H813)</f>
        <v>5.0229999999999998E-5</v>
      </c>
      <c r="I813" s="6">
        <f>ABS(Solieusap!I813)</f>
        <v>0.36187000000000002</v>
      </c>
      <c r="J813" s="6">
        <f>ABS(Solieusap!J813)</f>
        <v>0.18010000000000001</v>
      </c>
      <c r="K813" s="6">
        <f t="shared" si="24"/>
        <v>1.9654</v>
      </c>
      <c r="L813" s="6">
        <f t="shared" si="25"/>
        <v>0.36187000000000002</v>
      </c>
    </row>
    <row r="814" spans="1:12" ht="16.5" customHeight="1" x14ac:dyDescent="0.35">
      <c r="A814" s="9" t="str">
        <f>Solieusap!A814</f>
        <v>Cũ</v>
      </c>
      <c r="B814" s="9">
        <f>Solieusap!B814</f>
        <v>0</v>
      </c>
      <c r="C814" s="9" t="str">
        <f>Solieusap!C814</f>
        <v>COMB5</v>
      </c>
      <c r="D814" s="9" t="str">
        <f>Solieusap!D814</f>
        <v>Combination</v>
      </c>
      <c r="E814" s="6">
        <f>ABS(Solieusap!E814)</f>
        <v>2.9763000000000002</v>
      </c>
      <c r="F814" s="6">
        <f>ABS(Solieusap!F814)</f>
        <v>0.15110000000000001</v>
      </c>
      <c r="G814" s="6">
        <f>ABS(Solieusap!G814)</f>
        <v>0.5726</v>
      </c>
      <c r="H814" s="6">
        <f>ABS(Solieusap!H814)</f>
        <v>6.635E-5</v>
      </c>
      <c r="I814" s="6">
        <f>ABS(Solieusap!I814)</f>
        <v>0.70135000000000003</v>
      </c>
      <c r="J814" s="6">
        <f>ABS(Solieusap!J814)</f>
        <v>0.25990000000000002</v>
      </c>
      <c r="K814" s="6">
        <f t="shared" si="24"/>
        <v>2.9763000000000002</v>
      </c>
      <c r="L814" s="6">
        <f t="shared" si="25"/>
        <v>0.70135000000000003</v>
      </c>
    </row>
    <row r="815" spans="1:12" ht="16.5" customHeight="1" x14ac:dyDescent="0.35">
      <c r="A815" s="9" t="str">
        <f>Solieusap!A815</f>
        <v>Cũ</v>
      </c>
      <c r="B815" s="9">
        <f>Solieusap!B815</f>
        <v>1.75</v>
      </c>
      <c r="C815" s="9" t="str">
        <f>Solieusap!C815</f>
        <v>COMB5</v>
      </c>
      <c r="D815" s="9" t="str">
        <f>Solieusap!D815</f>
        <v>Combination</v>
      </c>
      <c r="E815" s="6">
        <f>ABS(Solieusap!E815)</f>
        <v>2.7837999999999998</v>
      </c>
      <c r="F815" s="6">
        <f>ABS(Solieusap!F815)</f>
        <v>0.15110000000000001</v>
      </c>
      <c r="G815" s="6">
        <f>ABS(Solieusap!G815)</f>
        <v>0.33639999999999998</v>
      </c>
      <c r="H815" s="6">
        <f>ABS(Solieusap!H815)</f>
        <v>6.635E-5</v>
      </c>
      <c r="I815" s="6">
        <f>ABS(Solieusap!I815)</f>
        <v>9.4020000000000006E-2</v>
      </c>
      <c r="J815" s="6">
        <f>ABS(Solieusap!J815)</f>
        <v>4.5799999999999999E-3</v>
      </c>
      <c r="K815" s="6">
        <f t="shared" si="24"/>
        <v>2.7837999999999998</v>
      </c>
      <c r="L815" s="6">
        <f t="shared" si="25"/>
        <v>9.4020000000000006E-2</v>
      </c>
    </row>
    <row r="816" spans="1:12" ht="16.5" customHeight="1" x14ac:dyDescent="0.35">
      <c r="A816" s="9" t="str">
        <f>Solieusap!A816</f>
        <v>Cũ</v>
      </c>
      <c r="B816" s="9">
        <f>Solieusap!B816</f>
        <v>3.5</v>
      </c>
      <c r="C816" s="9" t="str">
        <f>Solieusap!C816</f>
        <v>COMB5</v>
      </c>
      <c r="D816" s="9" t="str">
        <f>Solieusap!D816</f>
        <v>Combination</v>
      </c>
      <c r="E816" s="6">
        <f>ABS(Solieusap!E816)</f>
        <v>2.5912999999999999</v>
      </c>
      <c r="F816" s="6">
        <f>ABS(Solieusap!F816)</f>
        <v>0.15110000000000001</v>
      </c>
      <c r="G816" s="6">
        <f>ABS(Solieusap!G816)</f>
        <v>0.10009999999999999</v>
      </c>
      <c r="H816" s="6">
        <f>ABS(Solieusap!H816)</f>
        <v>6.635E-5</v>
      </c>
      <c r="I816" s="6">
        <f>ABS(Solieusap!I816)</f>
        <v>0.47594999999999998</v>
      </c>
      <c r="J816" s="6">
        <f>ABS(Solieusap!J816)</f>
        <v>0.26906000000000002</v>
      </c>
      <c r="K816" s="6">
        <f t="shared" si="24"/>
        <v>2.5912999999999999</v>
      </c>
      <c r="L816" s="6">
        <f t="shared" si="25"/>
        <v>0.47594999999999998</v>
      </c>
    </row>
    <row r="817" spans="1:12" ht="16.5" customHeight="1" x14ac:dyDescent="0.35">
      <c r="A817" s="9" t="str">
        <f>Solieusap!A817</f>
        <v>Cũ</v>
      </c>
      <c r="B817" s="9">
        <f>Solieusap!B817</f>
        <v>0</v>
      </c>
      <c r="C817" s="9" t="str">
        <f>Solieusap!C817</f>
        <v>COMB6</v>
      </c>
      <c r="D817" s="9" t="str">
        <f>Solieusap!D817</f>
        <v>Combination</v>
      </c>
      <c r="E817" s="6">
        <f>ABS(Solieusap!E817)</f>
        <v>2.8626999999999998</v>
      </c>
      <c r="F817" s="6">
        <f>ABS(Solieusap!F817)</f>
        <v>0.31690000000000002</v>
      </c>
      <c r="G817" s="6">
        <f>ABS(Solieusap!G817)</f>
        <v>0.21440000000000001</v>
      </c>
      <c r="H817" s="6">
        <f>ABS(Solieusap!H817)</f>
        <v>1.1E-4</v>
      </c>
      <c r="I817" s="6">
        <f>ABS(Solieusap!I817)</f>
        <v>0.37831999999999999</v>
      </c>
      <c r="J817" s="6">
        <f>ABS(Solieusap!J817)</f>
        <v>0.15354999999999999</v>
      </c>
      <c r="K817" s="6">
        <f t="shared" si="24"/>
        <v>2.8626999999999998</v>
      </c>
      <c r="L817" s="6">
        <f t="shared" si="25"/>
        <v>0.37831999999999999</v>
      </c>
    </row>
    <row r="818" spans="1:12" ht="16.5" customHeight="1" x14ac:dyDescent="0.35">
      <c r="A818" s="9" t="str">
        <f>Solieusap!A818</f>
        <v>Cũ</v>
      </c>
      <c r="B818" s="9">
        <f>Solieusap!B818</f>
        <v>1.75</v>
      </c>
      <c r="C818" s="9" t="str">
        <f>Solieusap!C818</f>
        <v>COMB6</v>
      </c>
      <c r="D818" s="9" t="str">
        <f>Solieusap!D818</f>
        <v>Combination</v>
      </c>
      <c r="E818" s="6">
        <f>ABS(Solieusap!E818)</f>
        <v>2.6701999999999999</v>
      </c>
      <c r="F818" s="6">
        <f>ABS(Solieusap!F818)</f>
        <v>1.9E-3</v>
      </c>
      <c r="G818" s="6">
        <f>ABS(Solieusap!G818)</f>
        <v>0.21440000000000001</v>
      </c>
      <c r="H818" s="6">
        <f>ABS(Solieusap!H818)</f>
        <v>1.1E-4</v>
      </c>
      <c r="I818" s="6">
        <f>ABS(Solieusap!I818)</f>
        <v>3.1700000000000001E-3</v>
      </c>
      <c r="J818" s="6">
        <f>ABS(Solieusap!J818)</f>
        <v>0.12540000000000001</v>
      </c>
      <c r="K818" s="6">
        <f t="shared" si="24"/>
        <v>2.6701999999999999</v>
      </c>
      <c r="L818" s="6">
        <f t="shared" si="25"/>
        <v>3.1700000000000001E-3</v>
      </c>
    </row>
    <row r="819" spans="1:12" ht="16.5" customHeight="1" x14ac:dyDescent="0.35">
      <c r="A819" s="9" t="str">
        <f>Solieusap!A819</f>
        <v>Cũ</v>
      </c>
      <c r="B819" s="9">
        <f>Solieusap!B819</f>
        <v>3.5</v>
      </c>
      <c r="C819" s="9" t="str">
        <f>Solieusap!C819</f>
        <v>COMB6</v>
      </c>
      <c r="D819" s="9" t="str">
        <f>Solieusap!D819</f>
        <v>Combination</v>
      </c>
      <c r="E819" s="6">
        <f>ABS(Solieusap!E819)</f>
        <v>2.4777</v>
      </c>
      <c r="F819" s="6">
        <f>ABS(Solieusap!F819)</f>
        <v>0.31309999999999999</v>
      </c>
      <c r="G819" s="6">
        <f>ABS(Solieusap!G819)</f>
        <v>0.21440000000000001</v>
      </c>
      <c r="H819" s="6">
        <f>ABS(Solieusap!H819)</f>
        <v>1.1E-4</v>
      </c>
      <c r="I819" s="6">
        <f>ABS(Solieusap!I819)</f>
        <v>0.37197999999999998</v>
      </c>
      <c r="J819" s="6">
        <f>ABS(Solieusap!J819)</f>
        <v>0.1469</v>
      </c>
      <c r="K819" s="6">
        <f t="shared" si="24"/>
        <v>2.4777</v>
      </c>
      <c r="L819" s="6">
        <f t="shared" si="25"/>
        <v>0.37197999999999998</v>
      </c>
    </row>
    <row r="820" spans="1:12" ht="16.5" customHeight="1" x14ac:dyDescent="0.35">
      <c r="A820" s="9" t="str">
        <f>Solieusap!A820</f>
        <v>Cũ</v>
      </c>
      <c r="B820" s="9">
        <f>Solieusap!B820</f>
        <v>0</v>
      </c>
      <c r="C820" s="9" t="str">
        <f>Solieusap!C820</f>
        <v>COMB7</v>
      </c>
      <c r="D820" s="9" t="str">
        <f>Solieusap!D820</f>
        <v>Combination</v>
      </c>
      <c r="E820" s="6">
        <f>ABS(Solieusap!E820)</f>
        <v>2.9982000000000002</v>
      </c>
      <c r="F820" s="6">
        <f>ABS(Solieusap!F820)</f>
        <v>0.53490000000000004</v>
      </c>
      <c r="G820" s="6">
        <f>ABS(Solieusap!G820)</f>
        <v>0.21829999999999999</v>
      </c>
      <c r="H820" s="6">
        <f>ABS(Solieusap!H820)</f>
        <v>3.9780000000000002E-5</v>
      </c>
      <c r="I820" s="6">
        <f>ABS(Solieusap!I820)</f>
        <v>0.3871</v>
      </c>
      <c r="J820" s="6">
        <f>ABS(Solieusap!J820)</f>
        <v>0.61695</v>
      </c>
      <c r="K820" s="6">
        <f t="shared" si="24"/>
        <v>2.9982000000000002</v>
      </c>
      <c r="L820" s="6">
        <f t="shared" si="25"/>
        <v>0.3871</v>
      </c>
    </row>
    <row r="821" spans="1:12" ht="16.5" customHeight="1" x14ac:dyDescent="0.35">
      <c r="A821" s="9" t="str">
        <f>Solieusap!A821</f>
        <v>Cũ</v>
      </c>
      <c r="B821" s="9">
        <f>Solieusap!B821</f>
        <v>1.75</v>
      </c>
      <c r="C821" s="9" t="str">
        <f>Solieusap!C821</f>
        <v>COMB7</v>
      </c>
      <c r="D821" s="9" t="str">
        <f>Solieusap!D821</f>
        <v>Combination</v>
      </c>
      <c r="E821" s="6">
        <f>ABS(Solieusap!E821)</f>
        <v>2.8056999999999999</v>
      </c>
      <c r="F821" s="6">
        <f>ABS(Solieusap!F821)</f>
        <v>0.29870000000000002</v>
      </c>
      <c r="G821" s="6">
        <f>ABS(Solieusap!G821)</f>
        <v>0.21829999999999999</v>
      </c>
      <c r="H821" s="6">
        <f>ABS(Solieusap!H821)</f>
        <v>3.9780000000000002E-5</v>
      </c>
      <c r="I821" s="6">
        <f>ABS(Solieusap!I821)</f>
        <v>5.1000000000000004E-3</v>
      </c>
      <c r="J821" s="6">
        <f>ABS(Solieusap!J821)</f>
        <v>0.11241</v>
      </c>
      <c r="K821" s="6">
        <f t="shared" si="24"/>
        <v>2.8056999999999999</v>
      </c>
      <c r="L821" s="6">
        <f t="shared" si="25"/>
        <v>5.1000000000000004E-3</v>
      </c>
    </row>
    <row r="822" spans="1:12" ht="16.5" customHeight="1" x14ac:dyDescent="0.35">
      <c r="A822" s="9" t="str">
        <f>Solieusap!A822</f>
        <v>Cũ</v>
      </c>
      <c r="B822" s="9">
        <f>Solieusap!B822</f>
        <v>3.5</v>
      </c>
      <c r="C822" s="9" t="str">
        <f>Solieusap!C822</f>
        <v>COMB7</v>
      </c>
      <c r="D822" s="9" t="str">
        <f>Solieusap!D822</f>
        <v>Combination</v>
      </c>
      <c r="E822" s="6">
        <f>ABS(Solieusap!E822)</f>
        <v>2.6132</v>
      </c>
      <c r="F822" s="6">
        <f>ABS(Solieusap!F822)</f>
        <v>6.2399999999999997E-2</v>
      </c>
      <c r="G822" s="6">
        <f>ABS(Solieusap!G822)</f>
        <v>0.21829999999999999</v>
      </c>
      <c r="H822" s="6">
        <f>ABS(Solieusap!H822)</f>
        <v>3.9780000000000002E-5</v>
      </c>
      <c r="I822" s="6">
        <f>ABS(Solieusap!I822)</f>
        <v>0.37690000000000001</v>
      </c>
      <c r="J822" s="6">
        <f>ABS(Solieusap!J822)</f>
        <v>0.42834</v>
      </c>
      <c r="K822" s="6">
        <f t="shared" si="24"/>
        <v>2.6132</v>
      </c>
      <c r="L822" s="6">
        <f t="shared" si="25"/>
        <v>0.37690000000000001</v>
      </c>
    </row>
    <row r="823" spans="1:12" ht="16.5" customHeight="1" x14ac:dyDescent="0.35">
      <c r="A823" s="9" t="str">
        <f>Solieusap!A823</f>
        <v>Cũ</v>
      </c>
      <c r="B823" s="9">
        <f>Solieusap!B823</f>
        <v>0</v>
      </c>
      <c r="C823" s="9" t="str">
        <f>Solieusap!C823</f>
        <v>COMB1</v>
      </c>
      <c r="D823" s="9" t="str">
        <f>Solieusap!D823</f>
        <v>Combination</v>
      </c>
      <c r="E823" s="6">
        <f>ABS(Solieusap!E823)</f>
        <v>2.9937</v>
      </c>
      <c r="F823" s="6">
        <f>ABS(Solieusap!F823)</f>
        <v>0.1555</v>
      </c>
      <c r="G823" s="6">
        <f>ABS(Solieusap!G823)</f>
        <v>0.224</v>
      </c>
      <c r="H823" s="6">
        <f>ABS(Solieusap!H823)</f>
        <v>5.8E-5</v>
      </c>
      <c r="I823" s="6">
        <f>ABS(Solieusap!I823)</f>
        <v>0.39565</v>
      </c>
      <c r="J823" s="6">
        <f>ABS(Solieusap!J823)</f>
        <v>0.26635999999999999</v>
      </c>
      <c r="K823" s="6">
        <f t="shared" si="24"/>
        <v>2.9937</v>
      </c>
      <c r="L823" s="6">
        <f t="shared" si="25"/>
        <v>0.39565</v>
      </c>
    </row>
    <row r="824" spans="1:12" ht="16.5" customHeight="1" x14ac:dyDescent="0.35">
      <c r="A824" s="9" t="str">
        <f>Solieusap!A824</f>
        <v>Cũ</v>
      </c>
      <c r="B824" s="9">
        <f>Solieusap!B824</f>
        <v>1.75</v>
      </c>
      <c r="C824" s="9" t="str">
        <f>Solieusap!C824</f>
        <v>COMB1</v>
      </c>
      <c r="D824" s="9" t="str">
        <f>Solieusap!D824</f>
        <v>Combination</v>
      </c>
      <c r="E824" s="6">
        <f>ABS(Solieusap!E824)</f>
        <v>2.8012000000000001</v>
      </c>
      <c r="F824" s="6">
        <f>ABS(Solieusap!F824)</f>
        <v>0.1555</v>
      </c>
      <c r="G824" s="6">
        <f>ABS(Solieusap!G824)</f>
        <v>0.224</v>
      </c>
      <c r="H824" s="6">
        <f>ABS(Solieusap!H824)</f>
        <v>5.8E-5</v>
      </c>
      <c r="I824" s="6">
        <f>ABS(Solieusap!I824)</f>
        <v>3.6700000000000001E-3</v>
      </c>
      <c r="J824" s="6">
        <f>ABS(Solieusap!J824)</f>
        <v>5.6899999999999997E-3</v>
      </c>
      <c r="K824" s="6">
        <f t="shared" si="24"/>
        <v>2.8012000000000001</v>
      </c>
      <c r="L824" s="6">
        <f t="shared" si="25"/>
        <v>3.6700000000000001E-3</v>
      </c>
    </row>
    <row r="825" spans="1:12" ht="16.5" customHeight="1" x14ac:dyDescent="0.35">
      <c r="A825" s="9" t="str">
        <f>Solieusap!A825</f>
        <v>Cũ</v>
      </c>
      <c r="B825" s="9">
        <f>Solieusap!B825</f>
        <v>3.5</v>
      </c>
      <c r="C825" s="9" t="str">
        <f>Solieusap!C825</f>
        <v>COMB1</v>
      </c>
      <c r="D825" s="9" t="str">
        <f>Solieusap!D825</f>
        <v>Combination</v>
      </c>
      <c r="E825" s="6">
        <f>ABS(Solieusap!E825)</f>
        <v>2.6086999999999998</v>
      </c>
      <c r="F825" s="6">
        <f>ABS(Solieusap!F825)</f>
        <v>0.1555</v>
      </c>
      <c r="G825" s="6">
        <f>ABS(Solieusap!G825)</f>
        <v>0.224</v>
      </c>
      <c r="H825" s="6">
        <f>ABS(Solieusap!H825)</f>
        <v>5.8E-5</v>
      </c>
      <c r="I825" s="6">
        <f>ABS(Solieusap!I825)</f>
        <v>0.38829999999999998</v>
      </c>
      <c r="J825" s="6">
        <f>ABS(Solieusap!J825)</f>
        <v>0.27773999999999999</v>
      </c>
      <c r="K825" s="6">
        <f t="shared" si="24"/>
        <v>2.6086999999999998</v>
      </c>
      <c r="L825" s="6">
        <f t="shared" si="25"/>
        <v>0.38829999999999998</v>
      </c>
    </row>
    <row r="826" spans="1:12" ht="16.5" customHeight="1" x14ac:dyDescent="0.35">
      <c r="A826" s="9" t="str">
        <f>Solieusap!A826</f>
        <v>Cũ</v>
      </c>
      <c r="B826" s="9">
        <f>Solieusap!B826</f>
        <v>0</v>
      </c>
      <c r="C826" s="9" t="str">
        <f>Solieusap!C826</f>
        <v>COMB2</v>
      </c>
      <c r="D826" s="9" t="str">
        <f>Solieusap!D826</f>
        <v>Combination</v>
      </c>
      <c r="E826" s="6">
        <f>ABS(Solieusap!E826)</f>
        <v>2.3746999999999998</v>
      </c>
      <c r="F826" s="6">
        <f>ABS(Solieusap!F826)</f>
        <v>0.52959999999999996</v>
      </c>
      <c r="G826" s="6">
        <f>ABS(Solieusap!G826)</f>
        <v>0.14929999999999999</v>
      </c>
      <c r="H826" s="6">
        <f>ABS(Solieusap!H826)</f>
        <v>2.071E-5</v>
      </c>
      <c r="I826" s="6">
        <f>ABS(Solieusap!I826)</f>
        <v>0.27063999999999999</v>
      </c>
      <c r="J826" s="6">
        <f>ABS(Solieusap!J826)</f>
        <v>0.57781000000000005</v>
      </c>
      <c r="K826" s="6">
        <f t="shared" si="24"/>
        <v>2.3746999999999998</v>
      </c>
      <c r="L826" s="6">
        <f t="shared" si="25"/>
        <v>0.27063999999999999</v>
      </c>
    </row>
    <row r="827" spans="1:12" ht="16.5" customHeight="1" x14ac:dyDescent="0.35">
      <c r="A827" s="9" t="str">
        <f>Solieusap!A827</f>
        <v>Cũ</v>
      </c>
      <c r="B827" s="9">
        <f>Solieusap!B827</f>
        <v>1.75</v>
      </c>
      <c r="C827" s="9" t="str">
        <f>Solieusap!C827</f>
        <v>COMB2</v>
      </c>
      <c r="D827" s="9" t="str">
        <f>Solieusap!D827</f>
        <v>Combination</v>
      </c>
      <c r="E827" s="6">
        <f>ABS(Solieusap!E827)</f>
        <v>2.1821999999999999</v>
      </c>
      <c r="F827" s="6">
        <f>ABS(Solieusap!F827)</f>
        <v>0.2671</v>
      </c>
      <c r="G827" s="6">
        <f>ABS(Solieusap!G827)</f>
        <v>0.14929999999999999</v>
      </c>
      <c r="H827" s="6">
        <f>ABS(Solieusap!H827)</f>
        <v>2.071E-5</v>
      </c>
      <c r="I827" s="6">
        <f>ABS(Solieusap!I827)</f>
        <v>9.41E-3</v>
      </c>
      <c r="J827" s="6">
        <f>ABS(Solieusap!J827)</f>
        <v>0.11932</v>
      </c>
      <c r="K827" s="6">
        <f t="shared" si="24"/>
        <v>2.1821999999999999</v>
      </c>
      <c r="L827" s="6">
        <f t="shared" si="25"/>
        <v>9.41E-3</v>
      </c>
    </row>
    <row r="828" spans="1:12" ht="16.5" customHeight="1" x14ac:dyDescent="0.35">
      <c r="A828" s="9" t="str">
        <f>Solieusap!A828</f>
        <v>Cũ</v>
      </c>
      <c r="B828" s="9">
        <f>Solieusap!B828</f>
        <v>3.5</v>
      </c>
      <c r="C828" s="9" t="str">
        <f>Solieusap!C828</f>
        <v>COMB2</v>
      </c>
      <c r="D828" s="9" t="str">
        <f>Solieusap!D828</f>
        <v>Combination</v>
      </c>
      <c r="E828" s="6">
        <f>ABS(Solieusap!E828)</f>
        <v>1.9897</v>
      </c>
      <c r="F828" s="6">
        <f>ABS(Solieusap!F828)</f>
        <v>4.5999999999999999E-3</v>
      </c>
      <c r="G828" s="6">
        <f>ABS(Solieusap!G828)</f>
        <v>0.14929999999999999</v>
      </c>
      <c r="H828" s="6">
        <f>ABS(Solieusap!H828)</f>
        <v>2.071E-5</v>
      </c>
      <c r="I828" s="6">
        <f>ABS(Solieusap!I828)</f>
        <v>0.25180999999999998</v>
      </c>
      <c r="J828" s="6">
        <f>ABS(Solieusap!J828)</f>
        <v>0.35707</v>
      </c>
      <c r="K828" s="6">
        <f t="shared" si="24"/>
        <v>1.9897</v>
      </c>
      <c r="L828" s="6">
        <f t="shared" si="25"/>
        <v>0.25180999999999998</v>
      </c>
    </row>
    <row r="829" spans="1:12" ht="16.5" customHeight="1" x14ac:dyDescent="0.35">
      <c r="A829" s="9" t="str">
        <f>Solieusap!A829</f>
        <v>Cũ</v>
      </c>
      <c r="B829" s="9">
        <f>Solieusap!B829</f>
        <v>0</v>
      </c>
      <c r="C829" s="9" t="str">
        <f>Solieusap!C829</f>
        <v>COMB3</v>
      </c>
      <c r="D829" s="9" t="str">
        <f>Solieusap!D829</f>
        <v>Combination</v>
      </c>
      <c r="E829" s="6">
        <f>ABS(Solieusap!E829)</f>
        <v>2.2242000000000002</v>
      </c>
      <c r="F829" s="6">
        <f>ABS(Solieusap!F829)</f>
        <v>0.4168</v>
      </c>
      <c r="G829" s="6">
        <f>ABS(Solieusap!G829)</f>
        <v>0.1449</v>
      </c>
      <c r="H829" s="6">
        <f>ABS(Solieusap!H829)</f>
        <v>1E-4</v>
      </c>
      <c r="I829" s="6">
        <f>ABS(Solieusap!I829)</f>
        <v>0.26088</v>
      </c>
      <c r="J829" s="6">
        <f>ABS(Solieusap!J829)</f>
        <v>0.27829999999999999</v>
      </c>
      <c r="K829" s="6">
        <f t="shared" si="24"/>
        <v>2.2242000000000002</v>
      </c>
      <c r="L829" s="6">
        <f t="shared" si="25"/>
        <v>0.26088</v>
      </c>
    </row>
    <row r="830" spans="1:12" ht="16.5" customHeight="1" x14ac:dyDescent="0.35">
      <c r="A830" s="9" t="str">
        <f>Solieusap!A830</f>
        <v>Cũ</v>
      </c>
      <c r="B830" s="9">
        <f>Solieusap!B830</f>
        <v>1.75</v>
      </c>
      <c r="C830" s="9" t="str">
        <f>Solieusap!C830</f>
        <v>COMB3</v>
      </c>
      <c r="D830" s="9" t="str">
        <f>Solieusap!D830</f>
        <v>Combination</v>
      </c>
      <c r="E830" s="6">
        <f>ABS(Solieusap!E830)</f>
        <v>2.0316999999999998</v>
      </c>
      <c r="F830" s="6">
        <f>ABS(Solieusap!F830)</f>
        <v>6.6799999999999998E-2</v>
      </c>
      <c r="G830" s="6">
        <f>ABS(Solieusap!G830)</f>
        <v>0.1449</v>
      </c>
      <c r="H830" s="6">
        <f>ABS(Solieusap!H830)</f>
        <v>1E-4</v>
      </c>
      <c r="I830" s="6">
        <f>ABS(Solieusap!I830)</f>
        <v>7.26E-3</v>
      </c>
      <c r="J830" s="6">
        <f>ABS(Solieusap!J830)</f>
        <v>0.14491999999999999</v>
      </c>
      <c r="K830" s="6">
        <f t="shared" si="24"/>
        <v>2.0316999999999998</v>
      </c>
      <c r="L830" s="6">
        <f t="shared" si="25"/>
        <v>7.26E-3</v>
      </c>
    </row>
    <row r="831" spans="1:12" ht="16.5" customHeight="1" x14ac:dyDescent="0.35">
      <c r="A831" s="9" t="str">
        <f>Solieusap!A831</f>
        <v>Cũ</v>
      </c>
      <c r="B831" s="9">
        <f>Solieusap!B831</f>
        <v>3.5</v>
      </c>
      <c r="C831" s="9" t="str">
        <f>Solieusap!C831</f>
        <v>COMB3</v>
      </c>
      <c r="D831" s="9" t="str">
        <f>Solieusap!D831</f>
        <v>Combination</v>
      </c>
      <c r="E831" s="6">
        <f>ABS(Solieusap!E831)</f>
        <v>1.8391999999999999</v>
      </c>
      <c r="F831" s="6">
        <f>ABS(Solieusap!F831)</f>
        <v>0.28320000000000001</v>
      </c>
      <c r="G831" s="6">
        <f>ABS(Solieusap!G831)</f>
        <v>0.1449</v>
      </c>
      <c r="H831" s="6">
        <f>ABS(Solieusap!H831)</f>
        <v>1E-4</v>
      </c>
      <c r="I831" s="6">
        <f>ABS(Solieusap!I831)</f>
        <v>0.24635000000000001</v>
      </c>
      <c r="J831" s="6">
        <f>ABS(Solieusap!J831)</f>
        <v>4.4359999999999997E-2</v>
      </c>
      <c r="K831" s="6">
        <f t="shared" si="24"/>
        <v>1.8391999999999999</v>
      </c>
      <c r="L831" s="6">
        <f t="shared" si="25"/>
        <v>0.24635000000000001</v>
      </c>
    </row>
    <row r="832" spans="1:12" ht="16.5" customHeight="1" x14ac:dyDescent="0.35">
      <c r="A832" s="9" t="str">
        <f>Solieusap!A832</f>
        <v>Cũ</v>
      </c>
      <c r="B832" s="9">
        <f>Solieusap!B832</f>
        <v>0</v>
      </c>
      <c r="C832" s="9" t="str">
        <f>Solieusap!C832</f>
        <v>COMB4</v>
      </c>
      <c r="D832" s="9" t="str">
        <f>Solieusap!D832</f>
        <v>Combination</v>
      </c>
      <c r="E832" s="6">
        <f>ABS(Solieusap!E832)</f>
        <v>2.3504</v>
      </c>
      <c r="F832" s="6">
        <f>ABS(Solieusap!F832)</f>
        <v>0.1032</v>
      </c>
      <c r="G832" s="6">
        <f>ABS(Solieusap!G832)</f>
        <v>0.54300000000000004</v>
      </c>
      <c r="H832" s="6">
        <f>ABS(Solieusap!H832)</f>
        <v>5.0229999999999998E-5</v>
      </c>
      <c r="I832" s="6">
        <f>ABS(Solieusap!I832)</f>
        <v>0.61980000000000002</v>
      </c>
      <c r="J832" s="6">
        <f>ABS(Solieusap!J832)</f>
        <v>0.18110000000000001</v>
      </c>
      <c r="K832" s="6">
        <f t="shared" si="24"/>
        <v>2.3504</v>
      </c>
      <c r="L832" s="6">
        <f t="shared" si="25"/>
        <v>0.61980000000000002</v>
      </c>
    </row>
    <row r="833" spans="1:12" ht="16.5" customHeight="1" x14ac:dyDescent="0.35">
      <c r="A833" s="9" t="str">
        <f>Solieusap!A833</f>
        <v>Cũ</v>
      </c>
      <c r="B833" s="9">
        <f>Solieusap!B833</f>
        <v>1.75</v>
      </c>
      <c r="C833" s="9" t="str">
        <f>Solieusap!C833</f>
        <v>COMB4</v>
      </c>
      <c r="D833" s="9" t="str">
        <f>Solieusap!D833</f>
        <v>Combination</v>
      </c>
      <c r="E833" s="6">
        <f>ABS(Solieusap!E833)</f>
        <v>2.1579000000000002</v>
      </c>
      <c r="F833" s="6">
        <f>ABS(Solieusap!F833)</f>
        <v>0.1032</v>
      </c>
      <c r="G833" s="6">
        <f>ABS(Solieusap!G833)</f>
        <v>0.28050000000000003</v>
      </c>
      <c r="H833" s="6">
        <f>ABS(Solieusap!H833)</f>
        <v>5.0229999999999998E-5</v>
      </c>
      <c r="I833" s="6">
        <f>ABS(Solieusap!I833)</f>
        <v>0.10072</v>
      </c>
      <c r="J833" s="6">
        <f>ABS(Solieusap!J833)</f>
        <v>5.0000000000000001E-4</v>
      </c>
      <c r="K833" s="6">
        <f t="shared" si="24"/>
        <v>2.1579000000000002</v>
      </c>
      <c r="L833" s="6">
        <f t="shared" si="25"/>
        <v>0.10072</v>
      </c>
    </row>
    <row r="834" spans="1:12" ht="16.5" customHeight="1" x14ac:dyDescent="0.35">
      <c r="A834" s="9" t="str">
        <f>Solieusap!A834</f>
        <v>Cũ</v>
      </c>
      <c r="B834" s="9">
        <f>Solieusap!B834</f>
        <v>3.5</v>
      </c>
      <c r="C834" s="9" t="str">
        <f>Solieusap!C834</f>
        <v>COMB4</v>
      </c>
      <c r="D834" s="9" t="str">
        <f>Solieusap!D834</f>
        <v>Combination</v>
      </c>
      <c r="E834" s="6">
        <f>ABS(Solieusap!E834)</f>
        <v>1.9654</v>
      </c>
      <c r="F834" s="6">
        <f>ABS(Solieusap!F834)</f>
        <v>0.1032</v>
      </c>
      <c r="G834" s="6">
        <f>ABS(Solieusap!G834)</f>
        <v>1.7999999999999999E-2</v>
      </c>
      <c r="H834" s="6">
        <f>ABS(Solieusap!H834)</f>
        <v>5.0229999999999998E-5</v>
      </c>
      <c r="I834" s="6">
        <f>ABS(Solieusap!I834)</f>
        <v>0.36187000000000002</v>
      </c>
      <c r="J834" s="6">
        <f>ABS(Solieusap!J834)</f>
        <v>0.18010000000000001</v>
      </c>
      <c r="K834" s="6">
        <f t="shared" si="24"/>
        <v>1.9654</v>
      </c>
      <c r="L834" s="6">
        <f t="shared" si="25"/>
        <v>0.36187000000000002</v>
      </c>
    </row>
    <row r="835" spans="1:12" ht="16.5" customHeight="1" x14ac:dyDescent="0.35">
      <c r="A835" s="9" t="str">
        <f>Solieusap!A835</f>
        <v>Cũ</v>
      </c>
      <c r="B835" s="9">
        <f>Solieusap!B835</f>
        <v>0</v>
      </c>
      <c r="C835" s="9" t="str">
        <f>Solieusap!C835</f>
        <v>COMB5</v>
      </c>
      <c r="D835" s="9" t="str">
        <f>Solieusap!D835</f>
        <v>Combination</v>
      </c>
      <c r="E835" s="6">
        <f>ABS(Solieusap!E835)</f>
        <v>2.9763000000000002</v>
      </c>
      <c r="F835" s="6">
        <f>ABS(Solieusap!F835)</f>
        <v>0.15110000000000001</v>
      </c>
      <c r="G835" s="6">
        <f>ABS(Solieusap!G835)</f>
        <v>0.5726</v>
      </c>
      <c r="H835" s="6">
        <f>ABS(Solieusap!H835)</f>
        <v>6.635E-5</v>
      </c>
      <c r="I835" s="6">
        <f>ABS(Solieusap!I835)</f>
        <v>0.70135000000000003</v>
      </c>
      <c r="J835" s="6">
        <f>ABS(Solieusap!J835)</f>
        <v>0.25990000000000002</v>
      </c>
      <c r="K835" s="6">
        <f t="shared" si="24"/>
        <v>2.9763000000000002</v>
      </c>
      <c r="L835" s="6">
        <f t="shared" si="25"/>
        <v>0.70135000000000003</v>
      </c>
    </row>
    <row r="836" spans="1:12" ht="16.5" customHeight="1" x14ac:dyDescent="0.35">
      <c r="A836" s="9" t="str">
        <f>Solieusap!A836</f>
        <v>Cũ</v>
      </c>
      <c r="B836" s="9">
        <f>Solieusap!B836</f>
        <v>1.75</v>
      </c>
      <c r="C836" s="9" t="str">
        <f>Solieusap!C836</f>
        <v>COMB5</v>
      </c>
      <c r="D836" s="9" t="str">
        <f>Solieusap!D836</f>
        <v>Combination</v>
      </c>
      <c r="E836" s="6">
        <f>ABS(Solieusap!E836)</f>
        <v>2.7837999999999998</v>
      </c>
      <c r="F836" s="6">
        <f>ABS(Solieusap!F836)</f>
        <v>0.15110000000000001</v>
      </c>
      <c r="G836" s="6">
        <f>ABS(Solieusap!G836)</f>
        <v>0.33639999999999998</v>
      </c>
      <c r="H836" s="6">
        <f>ABS(Solieusap!H836)</f>
        <v>6.635E-5</v>
      </c>
      <c r="I836" s="6">
        <f>ABS(Solieusap!I836)</f>
        <v>9.4020000000000006E-2</v>
      </c>
      <c r="J836" s="6">
        <f>ABS(Solieusap!J836)</f>
        <v>4.5799999999999999E-3</v>
      </c>
      <c r="K836" s="6">
        <f t="shared" si="24"/>
        <v>2.7837999999999998</v>
      </c>
      <c r="L836" s="6">
        <f t="shared" si="25"/>
        <v>9.4020000000000006E-2</v>
      </c>
    </row>
    <row r="837" spans="1:12" ht="16.5" customHeight="1" x14ac:dyDescent="0.35">
      <c r="A837" s="9" t="str">
        <f>Solieusap!A837</f>
        <v>Cũ</v>
      </c>
      <c r="B837" s="9">
        <f>Solieusap!B837</f>
        <v>3.5</v>
      </c>
      <c r="C837" s="9" t="str">
        <f>Solieusap!C837</f>
        <v>COMB5</v>
      </c>
      <c r="D837" s="9" t="str">
        <f>Solieusap!D837</f>
        <v>Combination</v>
      </c>
      <c r="E837" s="6">
        <f>ABS(Solieusap!E837)</f>
        <v>2.5912999999999999</v>
      </c>
      <c r="F837" s="6">
        <f>ABS(Solieusap!F837)</f>
        <v>0.15110000000000001</v>
      </c>
      <c r="G837" s="6">
        <f>ABS(Solieusap!G837)</f>
        <v>0.10009999999999999</v>
      </c>
      <c r="H837" s="6">
        <f>ABS(Solieusap!H837)</f>
        <v>6.635E-5</v>
      </c>
      <c r="I837" s="6">
        <f>ABS(Solieusap!I837)</f>
        <v>0.47594999999999998</v>
      </c>
      <c r="J837" s="6">
        <f>ABS(Solieusap!J837)</f>
        <v>0.26906000000000002</v>
      </c>
      <c r="K837" s="6">
        <f t="shared" ref="K837:K900" si="26">E837</f>
        <v>2.5912999999999999</v>
      </c>
      <c r="L837" s="6">
        <f t="shared" ref="L837:L900" si="27">I837</f>
        <v>0.47594999999999998</v>
      </c>
    </row>
    <row r="838" spans="1:12" ht="16.5" customHeight="1" x14ac:dyDescent="0.35">
      <c r="A838" s="9" t="str">
        <f>Solieusap!A838</f>
        <v>Cũ</v>
      </c>
      <c r="B838" s="9">
        <f>Solieusap!B838</f>
        <v>0</v>
      </c>
      <c r="C838" s="9" t="str">
        <f>Solieusap!C838</f>
        <v>COMB6</v>
      </c>
      <c r="D838" s="9" t="str">
        <f>Solieusap!D838</f>
        <v>Combination</v>
      </c>
      <c r="E838" s="6">
        <f>ABS(Solieusap!E838)</f>
        <v>2.8626999999999998</v>
      </c>
      <c r="F838" s="6">
        <f>ABS(Solieusap!F838)</f>
        <v>0.31690000000000002</v>
      </c>
      <c r="G838" s="6">
        <f>ABS(Solieusap!G838)</f>
        <v>0.21440000000000001</v>
      </c>
      <c r="H838" s="6">
        <f>ABS(Solieusap!H838)</f>
        <v>1.1E-4</v>
      </c>
      <c r="I838" s="6">
        <f>ABS(Solieusap!I838)</f>
        <v>0.37831999999999999</v>
      </c>
      <c r="J838" s="6">
        <f>ABS(Solieusap!J838)</f>
        <v>0.15354999999999999</v>
      </c>
      <c r="K838" s="6">
        <f t="shared" si="26"/>
        <v>2.8626999999999998</v>
      </c>
      <c r="L838" s="6">
        <f t="shared" si="27"/>
        <v>0.37831999999999999</v>
      </c>
    </row>
    <row r="839" spans="1:12" ht="16.5" customHeight="1" x14ac:dyDescent="0.35">
      <c r="A839" s="9" t="str">
        <f>Solieusap!A839</f>
        <v>Cũ</v>
      </c>
      <c r="B839" s="9">
        <f>Solieusap!B839</f>
        <v>1.75</v>
      </c>
      <c r="C839" s="9" t="str">
        <f>Solieusap!C839</f>
        <v>COMB6</v>
      </c>
      <c r="D839" s="9" t="str">
        <f>Solieusap!D839</f>
        <v>Combination</v>
      </c>
      <c r="E839" s="6">
        <f>ABS(Solieusap!E839)</f>
        <v>2.6701999999999999</v>
      </c>
      <c r="F839" s="6">
        <f>ABS(Solieusap!F839)</f>
        <v>1.9E-3</v>
      </c>
      <c r="G839" s="6">
        <f>ABS(Solieusap!G839)</f>
        <v>0.21440000000000001</v>
      </c>
      <c r="H839" s="6">
        <f>ABS(Solieusap!H839)</f>
        <v>1.1E-4</v>
      </c>
      <c r="I839" s="6">
        <f>ABS(Solieusap!I839)</f>
        <v>3.1700000000000001E-3</v>
      </c>
      <c r="J839" s="6">
        <f>ABS(Solieusap!J839)</f>
        <v>0.12540000000000001</v>
      </c>
      <c r="K839" s="6">
        <f t="shared" si="26"/>
        <v>2.6701999999999999</v>
      </c>
      <c r="L839" s="6">
        <f t="shared" si="27"/>
        <v>3.1700000000000001E-3</v>
      </c>
    </row>
    <row r="840" spans="1:12" ht="16.5" customHeight="1" x14ac:dyDescent="0.35">
      <c r="A840" s="9" t="str">
        <f>Solieusap!A840</f>
        <v>Cũ</v>
      </c>
      <c r="B840" s="9">
        <f>Solieusap!B840</f>
        <v>3.5</v>
      </c>
      <c r="C840" s="9" t="str">
        <f>Solieusap!C840</f>
        <v>COMB6</v>
      </c>
      <c r="D840" s="9" t="str">
        <f>Solieusap!D840</f>
        <v>Combination</v>
      </c>
      <c r="E840" s="6">
        <f>ABS(Solieusap!E840)</f>
        <v>2.4777</v>
      </c>
      <c r="F840" s="6">
        <f>ABS(Solieusap!F840)</f>
        <v>0.31309999999999999</v>
      </c>
      <c r="G840" s="6">
        <f>ABS(Solieusap!G840)</f>
        <v>0.21440000000000001</v>
      </c>
      <c r="H840" s="6">
        <f>ABS(Solieusap!H840)</f>
        <v>1.1E-4</v>
      </c>
      <c r="I840" s="6">
        <f>ABS(Solieusap!I840)</f>
        <v>0.37197999999999998</v>
      </c>
      <c r="J840" s="6">
        <f>ABS(Solieusap!J840)</f>
        <v>0.1469</v>
      </c>
      <c r="K840" s="6">
        <f t="shared" si="26"/>
        <v>2.4777</v>
      </c>
      <c r="L840" s="6">
        <f t="shared" si="27"/>
        <v>0.37197999999999998</v>
      </c>
    </row>
    <row r="841" spans="1:12" ht="16.5" customHeight="1" x14ac:dyDescent="0.35">
      <c r="A841" s="9" t="str">
        <f>Solieusap!A841</f>
        <v>Cũ</v>
      </c>
      <c r="B841" s="9">
        <f>Solieusap!B841</f>
        <v>0</v>
      </c>
      <c r="C841" s="9" t="str">
        <f>Solieusap!C841</f>
        <v>COMB7</v>
      </c>
      <c r="D841" s="9" t="str">
        <f>Solieusap!D841</f>
        <v>Combination</v>
      </c>
      <c r="E841" s="6">
        <f>ABS(Solieusap!E841)</f>
        <v>2.9982000000000002</v>
      </c>
      <c r="F841" s="6">
        <f>ABS(Solieusap!F841)</f>
        <v>0.53490000000000004</v>
      </c>
      <c r="G841" s="6">
        <f>ABS(Solieusap!G841)</f>
        <v>0.21829999999999999</v>
      </c>
      <c r="H841" s="6">
        <f>ABS(Solieusap!H841)</f>
        <v>3.9780000000000002E-5</v>
      </c>
      <c r="I841" s="6">
        <f>ABS(Solieusap!I841)</f>
        <v>0.3871</v>
      </c>
      <c r="J841" s="6">
        <f>ABS(Solieusap!J841)</f>
        <v>0.61695</v>
      </c>
      <c r="K841" s="6">
        <f t="shared" si="26"/>
        <v>2.9982000000000002</v>
      </c>
      <c r="L841" s="6">
        <f t="shared" si="27"/>
        <v>0.3871</v>
      </c>
    </row>
    <row r="842" spans="1:12" ht="16.5" customHeight="1" x14ac:dyDescent="0.35">
      <c r="A842" s="9" t="str">
        <f>Solieusap!A842</f>
        <v>Cũ</v>
      </c>
      <c r="B842" s="9">
        <f>Solieusap!B842</f>
        <v>1.75</v>
      </c>
      <c r="C842" s="9" t="str">
        <f>Solieusap!C842</f>
        <v>COMB7</v>
      </c>
      <c r="D842" s="9" t="str">
        <f>Solieusap!D842</f>
        <v>Combination</v>
      </c>
      <c r="E842" s="6">
        <f>ABS(Solieusap!E842)</f>
        <v>2.8056999999999999</v>
      </c>
      <c r="F842" s="6">
        <f>ABS(Solieusap!F842)</f>
        <v>0.29870000000000002</v>
      </c>
      <c r="G842" s="6">
        <f>ABS(Solieusap!G842)</f>
        <v>0.21829999999999999</v>
      </c>
      <c r="H842" s="6">
        <f>ABS(Solieusap!H842)</f>
        <v>3.9780000000000002E-5</v>
      </c>
      <c r="I842" s="6">
        <f>ABS(Solieusap!I842)</f>
        <v>5.1000000000000004E-3</v>
      </c>
      <c r="J842" s="6">
        <f>ABS(Solieusap!J842)</f>
        <v>0.11241</v>
      </c>
      <c r="K842" s="6">
        <f t="shared" si="26"/>
        <v>2.8056999999999999</v>
      </c>
      <c r="L842" s="6">
        <f t="shared" si="27"/>
        <v>5.1000000000000004E-3</v>
      </c>
    </row>
    <row r="843" spans="1:12" ht="16.5" customHeight="1" x14ac:dyDescent="0.35">
      <c r="A843" s="9" t="str">
        <f>Solieusap!A843</f>
        <v>Cũ</v>
      </c>
      <c r="B843" s="9">
        <f>Solieusap!B843</f>
        <v>3.5</v>
      </c>
      <c r="C843" s="9" t="str">
        <f>Solieusap!C843</f>
        <v>COMB7</v>
      </c>
      <c r="D843" s="9" t="str">
        <f>Solieusap!D843</f>
        <v>Combination</v>
      </c>
      <c r="E843" s="6">
        <f>ABS(Solieusap!E843)</f>
        <v>2.6132</v>
      </c>
      <c r="F843" s="6">
        <f>ABS(Solieusap!F843)</f>
        <v>6.2399999999999997E-2</v>
      </c>
      <c r="G843" s="6">
        <f>ABS(Solieusap!G843)</f>
        <v>0.21829999999999999</v>
      </c>
      <c r="H843" s="6">
        <f>ABS(Solieusap!H843)</f>
        <v>3.9780000000000002E-5</v>
      </c>
      <c r="I843" s="6">
        <f>ABS(Solieusap!I843)</f>
        <v>0.37690000000000001</v>
      </c>
      <c r="J843" s="6">
        <f>ABS(Solieusap!J843)</f>
        <v>0.42834</v>
      </c>
      <c r="K843" s="6">
        <f t="shared" si="26"/>
        <v>2.6132</v>
      </c>
      <c r="L843" s="6">
        <f t="shared" si="27"/>
        <v>0.37690000000000001</v>
      </c>
    </row>
    <row r="844" spans="1:12" ht="16.5" customHeight="1" x14ac:dyDescent="0.35">
      <c r="A844" s="9" t="str">
        <f>Solieusap!A844</f>
        <v>Cũ</v>
      </c>
      <c r="B844" s="9">
        <f>Solieusap!B844</f>
        <v>0</v>
      </c>
      <c r="C844" s="9" t="str">
        <f>Solieusap!C844</f>
        <v>COMB1</v>
      </c>
      <c r="D844" s="9" t="str">
        <f>Solieusap!D844</f>
        <v>Combination</v>
      </c>
      <c r="E844" s="6">
        <f>ABS(Solieusap!E844)</f>
        <v>2.9937</v>
      </c>
      <c r="F844" s="6">
        <f>ABS(Solieusap!F844)</f>
        <v>0.1555</v>
      </c>
      <c r="G844" s="6">
        <f>ABS(Solieusap!G844)</f>
        <v>0.224</v>
      </c>
      <c r="H844" s="6">
        <f>ABS(Solieusap!H844)</f>
        <v>5.8E-5</v>
      </c>
      <c r="I844" s="6">
        <f>ABS(Solieusap!I844)</f>
        <v>0.39565</v>
      </c>
      <c r="J844" s="6">
        <f>ABS(Solieusap!J844)</f>
        <v>0.26635999999999999</v>
      </c>
      <c r="K844" s="6">
        <f t="shared" si="26"/>
        <v>2.9937</v>
      </c>
      <c r="L844" s="6">
        <f t="shared" si="27"/>
        <v>0.39565</v>
      </c>
    </row>
    <row r="845" spans="1:12" ht="16.5" customHeight="1" x14ac:dyDescent="0.35">
      <c r="A845" s="9" t="str">
        <f>Solieusap!A845</f>
        <v>Cũ</v>
      </c>
      <c r="B845" s="9">
        <f>Solieusap!B845</f>
        <v>1.75</v>
      </c>
      <c r="C845" s="9" t="str">
        <f>Solieusap!C845</f>
        <v>COMB1</v>
      </c>
      <c r="D845" s="9" t="str">
        <f>Solieusap!D845</f>
        <v>Combination</v>
      </c>
      <c r="E845" s="6">
        <f>ABS(Solieusap!E845)</f>
        <v>2.8012000000000001</v>
      </c>
      <c r="F845" s="6">
        <f>ABS(Solieusap!F845)</f>
        <v>0.1555</v>
      </c>
      <c r="G845" s="6">
        <f>ABS(Solieusap!G845)</f>
        <v>0.224</v>
      </c>
      <c r="H845" s="6">
        <f>ABS(Solieusap!H845)</f>
        <v>5.8E-5</v>
      </c>
      <c r="I845" s="6">
        <f>ABS(Solieusap!I845)</f>
        <v>3.6700000000000001E-3</v>
      </c>
      <c r="J845" s="6">
        <f>ABS(Solieusap!J845)</f>
        <v>5.6899999999999997E-3</v>
      </c>
      <c r="K845" s="6">
        <f t="shared" si="26"/>
        <v>2.8012000000000001</v>
      </c>
      <c r="L845" s="6">
        <f t="shared" si="27"/>
        <v>3.6700000000000001E-3</v>
      </c>
    </row>
    <row r="846" spans="1:12" ht="16.5" customHeight="1" x14ac:dyDescent="0.35">
      <c r="A846" s="9" t="str">
        <f>Solieusap!A846</f>
        <v>Cũ</v>
      </c>
      <c r="B846" s="9">
        <f>Solieusap!B846</f>
        <v>3.5</v>
      </c>
      <c r="C846" s="9" t="str">
        <f>Solieusap!C846</f>
        <v>COMB1</v>
      </c>
      <c r="D846" s="9" t="str">
        <f>Solieusap!D846</f>
        <v>Combination</v>
      </c>
      <c r="E846" s="6">
        <f>ABS(Solieusap!E846)</f>
        <v>2.6086999999999998</v>
      </c>
      <c r="F846" s="6">
        <f>ABS(Solieusap!F846)</f>
        <v>0.1555</v>
      </c>
      <c r="G846" s="6">
        <f>ABS(Solieusap!G846)</f>
        <v>0.224</v>
      </c>
      <c r="H846" s="6">
        <f>ABS(Solieusap!H846)</f>
        <v>5.8E-5</v>
      </c>
      <c r="I846" s="6">
        <f>ABS(Solieusap!I846)</f>
        <v>0.38829999999999998</v>
      </c>
      <c r="J846" s="6">
        <f>ABS(Solieusap!J846)</f>
        <v>0.27773999999999999</v>
      </c>
      <c r="K846" s="6">
        <f t="shared" si="26"/>
        <v>2.6086999999999998</v>
      </c>
      <c r="L846" s="6">
        <f t="shared" si="27"/>
        <v>0.38829999999999998</v>
      </c>
    </row>
    <row r="847" spans="1:12" ht="16.5" customHeight="1" x14ac:dyDescent="0.35">
      <c r="A847" s="9" t="str">
        <f>Solieusap!A847</f>
        <v>Cũ</v>
      </c>
      <c r="B847" s="9">
        <f>Solieusap!B847</f>
        <v>0</v>
      </c>
      <c r="C847" s="9" t="str">
        <f>Solieusap!C847</f>
        <v>COMB2</v>
      </c>
      <c r="D847" s="9" t="str">
        <f>Solieusap!D847</f>
        <v>Combination</v>
      </c>
      <c r="E847" s="6">
        <f>ABS(Solieusap!E847)</f>
        <v>2.3746999999999998</v>
      </c>
      <c r="F847" s="6">
        <f>ABS(Solieusap!F847)</f>
        <v>0.52959999999999996</v>
      </c>
      <c r="G847" s="6">
        <f>ABS(Solieusap!G847)</f>
        <v>0.14929999999999999</v>
      </c>
      <c r="H847" s="6">
        <f>ABS(Solieusap!H847)</f>
        <v>2.071E-5</v>
      </c>
      <c r="I847" s="6">
        <f>ABS(Solieusap!I847)</f>
        <v>0.27063999999999999</v>
      </c>
      <c r="J847" s="6">
        <f>ABS(Solieusap!J847)</f>
        <v>0.57781000000000005</v>
      </c>
      <c r="K847" s="6">
        <f t="shared" si="26"/>
        <v>2.3746999999999998</v>
      </c>
      <c r="L847" s="6">
        <f t="shared" si="27"/>
        <v>0.27063999999999999</v>
      </c>
    </row>
    <row r="848" spans="1:12" ht="16.5" customHeight="1" x14ac:dyDescent="0.35">
      <c r="A848" s="9" t="str">
        <f>Solieusap!A848</f>
        <v>Cũ</v>
      </c>
      <c r="B848" s="9">
        <f>Solieusap!B848</f>
        <v>1.75</v>
      </c>
      <c r="C848" s="9" t="str">
        <f>Solieusap!C848</f>
        <v>COMB2</v>
      </c>
      <c r="D848" s="9" t="str">
        <f>Solieusap!D848</f>
        <v>Combination</v>
      </c>
      <c r="E848" s="6">
        <f>ABS(Solieusap!E848)</f>
        <v>2.1821999999999999</v>
      </c>
      <c r="F848" s="6">
        <f>ABS(Solieusap!F848)</f>
        <v>0.2671</v>
      </c>
      <c r="G848" s="6">
        <f>ABS(Solieusap!G848)</f>
        <v>0.14929999999999999</v>
      </c>
      <c r="H848" s="6">
        <f>ABS(Solieusap!H848)</f>
        <v>2.071E-5</v>
      </c>
      <c r="I848" s="6">
        <f>ABS(Solieusap!I848)</f>
        <v>9.41E-3</v>
      </c>
      <c r="J848" s="6">
        <f>ABS(Solieusap!J848)</f>
        <v>0.11932</v>
      </c>
      <c r="K848" s="6">
        <f t="shared" si="26"/>
        <v>2.1821999999999999</v>
      </c>
      <c r="L848" s="6">
        <f t="shared" si="27"/>
        <v>9.41E-3</v>
      </c>
    </row>
    <row r="849" spans="1:12" ht="16.5" customHeight="1" x14ac:dyDescent="0.35">
      <c r="A849" s="9" t="str">
        <f>Solieusap!A849</f>
        <v>Cũ</v>
      </c>
      <c r="B849" s="9">
        <f>Solieusap!B849</f>
        <v>3.5</v>
      </c>
      <c r="C849" s="9" t="str">
        <f>Solieusap!C849</f>
        <v>COMB2</v>
      </c>
      <c r="D849" s="9" t="str">
        <f>Solieusap!D849</f>
        <v>Combination</v>
      </c>
      <c r="E849" s="6">
        <f>ABS(Solieusap!E849)</f>
        <v>1.9897</v>
      </c>
      <c r="F849" s="6">
        <f>ABS(Solieusap!F849)</f>
        <v>4.5999999999999999E-3</v>
      </c>
      <c r="G849" s="6">
        <f>ABS(Solieusap!G849)</f>
        <v>0.14929999999999999</v>
      </c>
      <c r="H849" s="6">
        <f>ABS(Solieusap!H849)</f>
        <v>2.071E-5</v>
      </c>
      <c r="I849" s="6">
        <f>ABS(Solieusap!I849)</f>
        <v>0.25180999999999998</v>
      </c>
      <c r="J849" s="6">
        <f>ABS(Solieusap!J849)</f>
        <v>0.35707</v>
      </c>
      <c r="K849" s="6">
        <f t="shared" si="26"/>
        <v>1.9897</v>
      </c>
      <c r="L849" s="6">
        <f t="shared" si="27"/>
        <v>0.25180999999999998</v>
      </c>
    </row>
    <row r="850" spans="1:12" ht="16.5" customHeight="1" x14ac:dyDescent="0.35">
      <c r="A850" s="9" t="str">
        <f>Solieusap!A850</f>
        <v>Cũ</v>
      </c>
      <c r="B850" s="9">
        <f>Solieusap!B850</f>
        <v>0</v>
      </c>
      <c r="C850" s="9" t="str">
        <f>Solieusap!C850</f>
        <v>COMB3</v>
      </c>
      <c r="D850" s="9" t="str">
        <f>Solieusap!D850</f>
        <v>Combination</v>
      </c>
      <c r="E850" s="6">
        <f>ABS(Solieusap!E850)</f>
        <v>2.2242000000000002</v>
      </c>
      <c r="F850" s="6">
        <f>ABS(Solieusap!F850)</f>
        <v>0.4168</v>
      </c>
      <c r="G850" s="6">
        <f>ABS(Solieusap!G850)</f>
        <v>0.1449</v>
      </c>
      <c r="H850" s="6">
        <f>ABS(Solieusap!H850)</f>
        <v>1E-4</v>
      </c>
      <c r="I850" s="6">
        <f>ABS(Solieusap!I850)</f>
        <v>0.26088</v>
      </c>
      <c r="J850" s="6">
        <f>ABS(Solieusap!J850)</f>
        <v>0.27829999999999999</v>
      </c>
      <c r="K850" s="6">
        <f t="shared" si="26"/>
        <v>2.2242000000000002</v>
      </c>
      <c r="L850" s="6">
        <f t="shared" si="27"/>
        <v>0.26088</v>
      </c>
    </row>
    <row r="851" spans="1:12" ht="16.5" customHeight="1" x14ac:dyDescent="0.35">
      <c r="A851" s="9" t="str">
        <f>Solieusap!A851</f>
        <v>Cũ</v>
      </c>
      <c r="B851" s="9">
        <f>Solieusap!B851</f>
        <v>1.75</v>
      </c>
      <c r="C851" s="9" t="str">
        <f>Solieusap!C851</f>
        <v>COMB3</v>
      </c>
      <c r="D851" s="9" t="str">
        <f>Solieusap!D851</f>
        <v>Combination</v>
      </c>
      <c r="E851" s="6">
        <f>ABS(Solieusap!E851)</f>
        <v>2.0316999999999998</v>
      </c>
      <c r="F851" s="6">
        <f>ABS(Solieusap!F851)</f>
        <v>6.6799999999999998E-2</v>
      </c>
      <c r="G851" s="6">
        <f>ABS(Solieusap!G851)</f>
        <v>0.1449</v>
      </c>
      <c r="H851" s="6">
        <f>ABS(Solieusap!H851)</f>
        <v>1E-4</v>
      </c>
      <c r="I851" s="6">
        <f>ABS(Solieusap!I851)</f>
        <v>7.26E-3</v>
      </c>
      <c r="J851" s="6">
        <f>ABS(Solieusap!J851)</f>
        <v>0.14491999999999999</v>
      </c>
      <c r="K851" s="6">
        <f t="shared" si="26"/>
        <v>2.0316999999999998</v>
      </c>
      <c r="L851" s="6">
        <f t="shared" si="27"/>
        <v>7.26E-3</v>
      </c>
    </row>
    <row r="852" spans="1:12" ht="16.5" customHeight="1" x14ac:dyDescent="0.35">
      <c r="A852" s="9" t="str">
        <f>Solieusap!A852</f>
        <v>Cũ</v>
      </c>
      <c r="B852" s="9">
        <f>Solieusap!B852</f>
        <v>3.5</v>
      </c>
      <c r="C852" s="9" t="str">
        <f>Solieusap!C852</f>
        <v>COMB3</v>
      </c>
      <c r="D852" s="9" t="str">
        <f>Solieusap!D852</f>
        <v>Combination</v>
      </c>
      <c r="E852" s="6">
        <f>ABS(Solieusap!E852)</f>
        <v>1.8391999999999999</v>
      </c>
      <c r="F852" s="6">
        <f>ABS(Solieusap!F852)</f>
        <v>0.28320000000000001</v>
      </c>
      <c r="G852" s="6">
        <f>ABS(Solieusap!G852)</f>
        <v>0.1449</v>
      </c>
      <c r="H852" s="6">
        <f>ABS(Solieusap!H852)</f>
        <v>1E-4</v>
      </c>
      <c r="I852" s="6">
        <f>ABS(Solieusap!I852)</f>
        <v>0.24635000000000001</v>
      </c>
      <c r="J852" s="6">
        <f>ABS(Solieusap!J852)</f>
        <v>4.4359999999999997E-2</v>
      </c>
      <c r="K852" s="6">
        <f t="shared" si="26"/>
        <v>1.8391999999999999</v>
      </c>
      <c r="L852" s="6">
        <f t="shared" si="27"/>
        <v>0.24635000000000001</v>
      </c>
    </row>
    <row r="853" spans="1:12" ht="16.5" customHeight="1" x14ac:dyDescent="0.35">
      <c r="A853" s="9" t="str">
        <f>Solieusap!A853</f>
        <v>Cũ</v>
      </c>
      <c r="B853" s="9">
        <f>Solieusap!B853</f>
        <v>0</v>
      </c>
      <c r="C853" s="9" t="str">
        <f>Solieusap!C853</f>
        <v>COMB4</v>
      </c>
      <c r="D853" s="9" t="str">
        <f>Solieusap!D853</f>
        <v>Combination</v>
      </c>
      <c r="E853" s="6">
        <f>ABS(Solieusap!E853)</f>
        <v>2.3504</v>
      </c>
      <c r="F853" s="6">
        <f>ABS(Solieusap!F853)</f>
        <v>0.1032</v>
      </c>
      <c r="G853" s="6">
        <f>ABS(Solieusap!G853)</f>
        <v>0.54300000000000004</v>
      </c>
      <c r="H853" s="6">
        <f>ABS(Solieusap!H853)</f>
        <v>5.0229999999999998E-5</v>
      </c>
      <c r="I853" s="6">
        <f>ABS(Solieusap!I853)</f>
        <v>0.61980000000000002</v>
      </c>
      <c r="J853" s="6">
        <f>ABS(Solieusap!J853)</f>
        <v>0.18110000000000001</v>
      </c>
      <c r="K853" s="6">
        <f t="shared" si="26"/>
        <v>2.3504</v>
      </c>
      <c r="L853" s="6">
        <f t="shared" si="27"/>
        <v>0.61980000000000002</v>
      </c>
    </row>
    <row r="854" spans="1:12" ht="16.5" customHeight="1" x14ac:dyDescent="0.35">
      <c r="A854" s="9" t="str">
        <f>Solieusap!A854</f>
        <v>Cũ</v>
      </c>
      <c r="B854" s="9">
        <f>Solieusap!B854</f>
        <v>1.75</v>
      </c>
      <c r="C854" s="9" t="str">
        <f>Solieusap!C854</f>
        <v>COMB4</v>
      </c>
      <c r="D854" s="9" t="str">
        <f>Solieusap!D854</f>
        <v>Combination</v>
      </c>
      <c r="E854" s="6">
        <f>ABS(Solieusap!E854)</f>
        <v>2.1579000000000002</v>
      </c>
      <c r="F854" s="6">
        <f>ABS(Solieusap!F854)</f>
        <v>0.1032</v>
      </c>
      <c r="G854" s="6">
        <f>ABS(Solieusap!G854)</f>
        <v>0.28050000000000003</v>
      </c>
      <c r="H854" s="6">
        <f>ABS(Solieusap!H854)</f>
        <v>5.0229999999999998E-5</v>
      </c>
      <c r="I854" s="6">
        <f>ABS(Solieusap!I854)</f>
        <v>0.10072</v>
      </c>
      <c r="J854" s="6">
        <f>ABS(Solieusap!J854)</f>
        <v>5.0000000000000001E-4</v>
      </c>
      <c r="K854" s="6">
        <f t="shared" si="26"/>
        <v>2.1579000000000002</v>
      </c>
      <c r="L854" s="6">
        <f t="shared" si="27"/>
        <v>0.10072</v>
      </c>
    </row>
    <row r="855" spans="1:12" ht="16.5" customHeight="1" x14ac:dyDescent="0.35">
      <c r="A855" s="9" t="str">
        <f>Solieusap!A855</f>
        <v>Cũ</v>
      </c>
      <c r="B855" s="9">
        <f>Solieusap!B855</f>
        <v>3.5</v>
      </c>
      <c r="C855" s="9" t="str">
        <f>Solieusap!C855</f>
        <v>COMB4</v>
      </c>
      <c r="D855" s="9" t="str">
        <f>Solieusap!D855</f>
        <v>Combination</v>
      </c>
      <c r="E855" s="6">
        <f>ABS(Solieusap!E855)</f>
        <v>1.9654</v>
      </c>
      <c r="F855" s="6">
        <f>ABS(Solieusap!F855)</f>
        <v>0.1032</v>
      </c>
      <c r="G855" s="6">
        <f>ABS(Solieusap!G855)</f>
        <v>1.7999999999999999E-2</v>
      </c>
      <c r="H855" s="6">
        <f>ABS(Solieusap!H855)</f>
        <v>5.0229999999999998E-5</v>
      </c>
      <c r="I855" s="6">
        <f>ABS(Solieusap!I855)</f>
        <v>0.36187000000000002</v>
      </c>
      <c r="J855" s="6">
        <f>ABS(Solieusap!J855)</f>
        <v>0.18010000000000001</v>
      </c>
      <c r="K855" s="6">
        <f t="shared" si="26"/>
        <v>1.9654</v>
      </c>
      <c r="L855" s="6">
        <f t="shared" si="27"/>
        <v>0.36187000000000002</v>
      </c>
    </row>
    <row r="856" spans="1:12" ht="16.5" customHeight="1" x14ac:dyDescent="0.35">
      <c r="A856" s="9" t="str">
        <f>Solieusap!A856</f>
        <v>Cũ</v>
      </c>
      <c r="B856" s="9">
        <f>Solieusap!B856</f>
        <v>0</v>
      </c>
      <c r="C856" s="9" t="str">
        <f>Solieusap!C856</f>
        <v>COMB5</v>
      </c>
      <c r="D856" s="9" t="str">
        <f>Solieusap!D856</f>
        <v>Combination</v>
      </c>
      <c r="E856" s="6">
        <f>ABS(Solieusap!E856)</f>
        <v>2.9763000000000002</v>
      </c>
      <c r="F856" s="6">
        <f>ABS(Solieusap!F856)</f>
        <v>0.15110000000000001</v>
      </c>
      <c r="G856" s="6">
        <f>ABS(Solieusap!G856)</f>
        <v>0.5726</v>
      </c>
      <c r="H856" s="6">
        <f>ABS(Solieusap!H856)</f>
        <v>6.635E-5</v>
      </c>
      <c r="I856" s="6">
        <f>ABS(Solieusap!I856)</f>
        <v>0.70135000000000003</v>
      </c>
      <c r="J856" s="6">
        <f>ABS(Solieusap!J856)</f>
        <v>0.25990000000000002</v>
      </c>
      <c r="K856" s="6">
        <f t="shared" si="26"/>
        <v>2.9763000000000002</v>
      </c>
      <c r="L856" s="6">
        <f t="shared" si="27"/>
        <v>0.70135000000000003</v>
      </c>
    </row>
    <row r="857" spans="1:12" ht="16.5" customHeight="1" x14ac:dyDescent="0.35">
      <c r="A857" s="9" t="str">
        <f>Solieusap!A857</f>
        <v>Cũ</v>
      </c>
      <c r="B857" s="9">
        <f>Solieusap!B857</f>
        <v>1.75</v>
      </c>
      <c r="C857" s="9" t="str">
        <f>Solieusap!C857</f>
        <v>COMB5</v>
      </c>
      <c r="D857" s="9" t="str">
        <f>Solieusap!D857</f>
        <v>Combination</v>
      </c>
      <c r="E857" s="6">
        <f>ABS(Solieusap!E857)</f>
        <v>2.7837999999999998</v>
      </c>
      <c r="F857" s="6">
        <f>ABS(Solieusap!F857)</f>
        <v>0.15110000000000001</v>
      </c>
      <c r="G857" s="6">
        <f>ABS(Solieusap!G857)</f>
        <v>0.33639999999999998</v>
      </c>
      <c r="H857" s="6">
        <f>ABS(Solieusap!H857)</f>
        <v>6.635E-5</v>
      </c>
      <c r="I857" s="6">
        <f>ABS(Solieusap!I857)</f>
        <v>9.4020000000000006E-2</v>
      </c>
      <c r="J857" s="6">
        <f>ABS(Solieusap!J857)</f>
        <v>4.5799999999999999E-3</v>
      </c>
      <c r="K857" s="6">
        <f t="shared" si="26"/>
        <v>2.7837999999999998</v>
      </c>
      <c r="L857" s="6">
        <f t="shared" si="27"/>
        <v>9.4020000000000006E-2</v>
      </c>
    </row>
    <row r="858" spans="1:12" ht="16.5" customHeight="1" x14ac:dyDescent="0.35">
      <c r="A858" s="9" t="str">
        <f>Solieusap!A858</f>
        <v>Cũ</v>
      </c>
      <c r="B858" s="9">
        <f>Solieusap!B858</f>
        <v>3.5</v>
      </c>
      <c r="C858" s="9" t="str">
        <f>Solieusap!C858</f>
        <v>COMB5</v>
      </c>
      <c r="D858" s="9" t="str">
        <f>Solieusap!D858</f>
        <v>Combination</v>
      </c>
      <c r="E858" s="6">
        <f>ABS(Solieusap!E858)</f>
        <v>2.5912999999999999</v>
      </c>
      <c r="F858" s="6">
        <f>ABS(Solieusap!F858)</f>
        <v>0.15110000000000001</v>
      </c>
      <c r="G858" s="6">
        <f>ABS(Solieusap!G858)</f>
        <v>0.10009999999999999</v>
      </c>
      <c r="H858" s="6">
        <f>ABS(Solieusap!H858)</f>
        <v>6.635E-5</v>
      </c>
      <c r="I858" s="6">
        <f>ABS(Solieusap!I858)</f>
        <v>0.47594999999999998</v>
      </c>
      <c r="J858" s="6">
        <f>ABS(Solieusap!J858)</f>
        <v>0.26906000000000002</v>
      </c>
      <c r="K858" s="6">
        <f t="shared" si="26"/>
        <v>2.5912999999999999</v>
      </c>
      <c r="L858" s="6">
        <f t="shared" si="27"/>
        <v>0.47594999999999998</v>
      </c>
    </row>
    <row r="859" spans="1:12" ht="16.5" customHeight="1" x14ac:dyDescent="0.35">
      <c r="A859" s="9" t="str">
        <f>Solieusap!A859</f>
        <v>Cũ</v>
      </c>
      <c r="B859" s="9">
        <f>Solieusap!B859</f>
        <v>0</v>
      </c>
      <c r="C859" s="9" t="str">
        <f>Solieusap!C859</f>
        <v>COMB6</v>
      </c>
      <c r="D859" s="9" t="str">
        <f>Solieusap!D859</f>
        <v>Combination</v>
      </c>
      <c r="E859" s="6">
        <f>ABS(Solieusap!E859)</f>
        <v>2.8626999999999998</v>
      </c>
      <c r="F859" s="6">
        <f>ABS(Solieusap!F859)</f>
        <v>0.31690000000000002</v>
      </c>
      <c r="G859" s="6">
        <f>ABS(Solieusap!G859)</f>
        <v>0.21440000000000001</v>
      </c>
      <c r="H859" s="6">
        <f>ABS(Solieusap!H859)</f>
        <v>1.1E-4</v>
      </c>
      <c r="I859" s="6">
        <f>ABS(Solieusap!I859)</f>
        <v>0.37831999999999999</v>
      </c>
      <c r="J859" s="6">
        <f>ABS(Solieusap!J859)</f>
        <v>0.15354999999999999</v>
      </c>
      <c r="K859" s="6">
        <f t="shared" si="26"/>
        <v>2.8626999999999998</v>
      </c>
      <c r="L859" s="6">
        <f t="shared" si="27"/>
        <v>0.37831999999999999</v>
      </c>
    </row>
    <row r="860" spans="1:12" ht="16.5" customHeight="1" x14ac:dyDescent="0.35">
      <c r="A860" s="9" t="str">
        <f>Solieusap!A860</f>
        <v>Cũ</v>
      </c>
      <c r="B860" s="9">
        <f>Solieusap!B860</f>
        <v>1.75</v>
      </c>
      <c r="C860" s="9" t="str">
        <f>Solieusap!C860</f>
        <v>COMB6</v>
      </c>
      <c r="D860" s="9" t="str">
        <f>Solieusap!D860</f>
        <v>Combination</v>
      </c>
      <c r="E860" s="6">
        <f>ABS(Solieusap!E860)</f>
        <v>2.6701999999999999</v>
      </c>
      <c r="F860" s="6">
        <f>ABS(Solieusap!F860)</f>
        <v>1.9E-3</v>
      </c>
      <c r="G860" s="6">
        <f>ABS(Solieusap!G860)</f>
        <v>0.21440000000000001</v>
      </c>
      <c r="H860" s="6">
        <f>ABS(Solieusap!H860)</f>
        <v>1.1E-4</v>
      </c>
      <c r="I860" s="6">
        <f>ABS(Solieusap!I860)</f>
        <v>3.1700000000000001E-3</v>
      </c>
      <c r="J860" s="6">
        <f>ABS(Solieusap!J860)</f>
        <v>0.12540000000000001</v>
      </c>
      <c r="K860" s="6">
        <f t="shared" si="26"/>
        <v>2.6701999999999999</v>
      </c>
      <c r="L860" s="6">
        <f t="shared" si="27"/>
        <v>3.1700000000000001E-3</v>
      </c>
    </row>
    <row r="861" spans="1:12" ht="16.5" customHeight="1" x14ac:dyDescent="0.35">
      <c r="A861" s="9" t="str">
        <f>Solieusap!A861</f>
        <v>Cũ</v>
      </c>
      <c r="B861" s="9">
        <f>Solieusap!B861</f>
        <v>3.5</v>
      </c>
      <c r="C861" s="9" t="str">
        <f>Solieusap!C861</f>
        <v>COMB6</v>
      </c>
      <c r="D861" s="9" t="str">
        <f>Solieusap!D861</f>
        <v>Combination</v>
      </c>
      <c r="E861" s="6">
        <f>ABS(Solieusap!E861)</f>
        <v>2.4777</v>
      </c>
      <c r="F861" s="6">
        <f>ABS(Solieusap!F861)</f>
        <v>0.31309999999999999</v>
      </c>
      <c r="G861" s="6">
        <f>ABS(Solieusap!G861)</f>
        <v>0.21440000000000001</v>
      </c>
      <c r="H861" s="6">
        <f>ABS(Solieusap!H861)</f>
        <v>1.1E-4</v>
      </c>
      <c r="I861" s="6">
        <f>ABS(Solieusap!I861)</f>
        <v>0.37197999999999998</v>
      </c>
      <c r="J861" s="6">
        <f>ABS(Solieusap!J861)</f>
        <v>0.1469</v>
      </c>
      <c r="K861" s="6">
        <f t="shared" si="26"/>
        <v>2.4777</v>
      </c>
      <c r="L861" s="6">
        <f t="shared" si="27"/>
        <v>0.37197999999999998</v>
      </c>
    </row>
    <row r="862" spans="1:12" ht="16.5" customHeight="1" x14ac:dyDescent="0.35">
      <c r="A862" s="9" t="str">
        <f>Solieusap!A862</f>
        <v>Cũ</v>
      </c>
      <c r="B862" s="9">
        <f>Solieusap!B862</f>
        <v>0</v>
      </c>
      <c r="C862" s="9" t="str">
        <f>Solieusap!C862</f>
        <v>COMB7</v>
      </c>
      <c r="D862" s="9" t="str">
        <f>Solieusap!D862</f>
        <v>Combination</v>
      </c>
      <c r="E862" s="6">
        <f>ABS(Solieusap!E862)</f>
        <v>2.9982000000000002</v>
      </c>
      <c r="F862" s="6">
        <f>ABS(Solieusap!F862)</f>
        <v>0.53490000000000004</v>
      </c>
      <c r="G862" s="6">
        <f>ABS(Solieusap!G862)</f>
        <v>0.21829999999999999</v>
      </c>
      <c r="H862" s="6">
        <f>ABS(Solieusap!H862)</f>
        <v>3.9780000000000002E-5</v>
      </c>
      <c r="I862" s="6">
        <f>ABS(Solieusap!I862)</f>
        <v>0.3871</v>
      </c>
      <c r="J862" s="6">
        <f>ABS(Solieusap!J862)</f>
        <v>0.61695</v>
      </c>
      <c r="K862" s="6">
        <f t="shared" si="26"/>
        <v>2.9982000000000002</v>
      </c>
      <c r="L862" s="6">
        <f t="shared" si="27"/>
        <v>0.3871</v>
      </c>
    </row>
    <row r="863" spans="1:12" ht="16.5" customHeight="1" x14ac:dyDescent="0.35">
      <c r="A863" s="9" t="str">
        <f>Solieusap!A863</f>
        <v>Cũ</v>
      </c>
      <c r="B863" s="9">
        <f>Solieusap!B863</f>
        <v>1.75</v>
      </c>
      <c r="C863" s="9" t="str">
        <f>Solieusap!C863</f>
        <v>COMB7</v>
      </c>
      <c r="D863" s="9" t="str">
        <f>Solieusap!D863</f>
        <v>Combination</v>
      </c>
      <c r="E863" s="6">
        <f>ABS(Solieusap!E863)</f>
        <v>2.8056999999999999</v>
      </c>
      <c r="F863" s="6">
        <f>ABS(Solieusap!F863)</f>
        <v>0.29870000000000002</v>
      </c>
      <c r="G863" s="6">
        <f>ABS(Solieusap!G863)</f>
        <v>0.21829999999999999</v>
      </c>
      <c r="H863" s="6">
        <f>ABS(Solieusap!H863)</f>
        <v>3.9780000000000002E-5</v>
      </c>
      <c r="I863" s="6">
        <f>ABS(Solieusap!I863)</f>
        <v>5.1000000000000004E-3</v>
      </c>
      <c r="J863" s="6">
        <f>ABS(Solieusap!J863)</f>
        <v>0.11241</v>
      </c>
      <c r="K863" s="6">
        <f t="shared" si="26"/>
        <v>2.8056999999999999</v>
      </c>
      <c r="L863" s="6">
        <f t="shared" si="27"/>
        <v>5.1000000000000004E-3</v>
      </c>
    </row>
    <row r="864" spans="1:12" ht="16.5" customHeight="1" x14ac:dyDescent="0.35">
      <c r="A864" s="9" t="str">
        <f>Solieusap!A864</f>
        <v>Cũ</v>
      </c>
      <c r="B864" s="9">
        <f>Solieusap!B864</f>
        <v>3.5</v>
      </c>
      <c r="C864" s="9" t="str">
        <f>Solieusap!C864</f>
        <v>COMB7</v>
      </c>
      <c r="D864" s="9" t="str">
        <f>Solieusap!D864</f>
        <v>Combination</v>
      </c>
      <c r="E864" s="6">
        <f>ABS(Solieusap!E864)</f>
        <v>2.6132</v>
      </c>
      <c r="F864" s="6">
        <f>ABS(Solieusap!F864)</f>
        <v>6.2399999999999997E-2</v>
      </c>
      <c r="G864" s="6">
        <f>ABS(Solieusap!G864)</f>
        <v>0.21829999999999999</v>
      </c>
      <c r="H864" s="6">
        <f>ABS(Solieusap!H864)</f>
        <v>3.9780000000000002E-5</v>
      </c>
      <c r="I864" s="6">
        <f>ABS(Solieusap!I864)</f>
        <v>0.37690000000000001</v>
      </c>
      <c r="J864" s="6">
        <f>ABS(Solieusap!J864)</f>
        <v>0.42834</v>
      </c>
      <c r="K864" s="6">
        <f t="shared" si="26"/>
        <v>2.6132</v>
      </c>
      <c r="L864" s="6">
        <f t="shared" si="27"/>
        <v>0.37690000000000001</v>
      </c>
    </row>
    <row r="865" spans="1:12" ht="16.5" customHeight="1" x14ac:dyDescent="0.35">
      <c r="A865" s="9" t="str">
        <f>Solieusap!A865</f>
        <v>Cũ</v>
      </c>
      <c r="B865" s="9">
        <f>Solieusap!B865</f>
        <v>0</v>
      </c>
      <c r="C865" s="9" t="str">
        <f>Solieusap!C865</f>
        <v>COMB1</v>
      </c>
      <c r="D865" s="9" t="str">
        <f>Solieusap!D865</f>
        <v>Combination</v>
      </c>
      <c r="E865" s="6">
        <f>ABS(Solieusap!E865)</f>
        <v>2.9937</v>
      </c>
      <c r="F865" s="6">
        <f>ABS(Solieusap!F865)</f>
        <v>0.1555</v>
      </c>
      <c r="G865" s="6">
        <f>ABS(Solieusap!G865)</f>
        <v>0.224</v>
      </c>
      <c r="H865" s="6">
        <f>ABS(Solieusap!H865)</f>
        <v>5.8E-5</v>
      </c>
      <c r="I865" s="6">
        <f>ABS(Solieusap!I865)</f>
        <v>0.39565</v>
      </c>
      <c r="J865" s="6">
        <f>ABS(Solieusap!J865)</f>
        <v>0.26635999999999999</v>
      </c>
      <c r="K865" s="6">
        <f t="shared" si="26"/>
        <v>2.9937</v>
      </c>
      <c r="L865" s="6">
        <f t="shared" si="27"/>
        <v>0.39565</v>
      </c>
    </row>
    <row r="866" spans="1:12" ht="16.5" customHeight="1" x14ac:dyDescent="0.35">
      <c r="A866" s="9" t="str">
        <f>Solieusap!A866</f>
        <v>Cũ</v>
      </c>
      <c r="B866" s="9">
        <f>Solieusap!B866</f>
        <v>1.75</v>
      </c>
      <c r="C866" s="9" t="str">
        <f>Solieusap!C866</f>
        <v>COMB1</v>
      </c>
      <c r="D866" s="9" t="str">
        <f>Solieusap!D866</f>
        <v>Combination</v>
      </c>
      <c r="E866" s="6">
        <f>ABS(Solieusap!E866)</f>
        <v>2.8012000000000001</v>
      </c>
      <c r="F866" s="6">
        <f>ABS(Solieusap!F866)</f>
        <v>0.1555</v>
      </c>
      <c r="G866" s="6">
        <f>ABS(Solieusap!G866)</f>
        <v>0.224</v>
      </c>
      <c r="H866" s="6">
        <f>ABS(Solieusap!H866)</f>
        <v>5.8E-5</v>
      </c>
      <c r="I866" s="6">
        <f>ABS(Solieusap!I866)</f>
        <v>3.6700000000000001E-3</v>
      </c>
      <c r="J866" s="6">
        <f>ABS(Solieusap!J866)</f>
        <v>5.6899999999999997E-3</v>
      </c>
      <c r="K866" s="6">
        <f t="shared" si="26"/>
        <v>2.8012000000000001</v>
      </c>
      <c r="L866" s="6">
        <f t="shared" si="27"/>
        <v>3.6700000000000001E-3</v>
      </c>
    </row>
    <row r="867" spans="1:12" ht="16.5" customHeight="1" x14ac:dyDescent="0.35">
      <c r="A867" s="9" t="str">
        <f>Solieusap!A867</f>
        <v>Cũ</v>
      </c>
      <c r="B867" s="9">
        <f>Solieusap!B867</f>
        <v>3.5</v>
      </c>
      <c r="C867" s="9" t="str">
        <f>Solieusap!C867</f>
        <v>COMB1</v>
      </c>
      <c r="D867" s="9" t="str">
        <f>Solieusap!D867</f>
        <v>Combination</v>
      </c>
      <c r="E867" s="6">
        <f>ABS(Solieusap!E867)</f>
        <v>2.6086999999999998</v>
      </c>
      <c r="F867" s="6">
        <f>ABS(Solieusap!F867)</f>
        <v>0.1555</v>
      </c>
      <c r="G867" s="6">
        <f>ABS(Solieusap!G867)</f>
        <v>0.224</v>
      </c>
      <c r="H867" s="6">
        <f>ABS(Solieusap!H867)</f>
        <v>5.8E-5</v>
      </c>
      <c r="I867" s="6">
        <f>ABS(Solieusap!I867)</f>
        <v>0.38829999999999998</v>
      </c>
      <c r="J867" s="6">
        <f>ABS(Solieusap!J867)</f>
        <v>0.27773999999999999</v>
      </c>
      <c r="K867" s="6">
        <f t="shared" si="26"/>
        <v>2.6086999999999998</v>
      </c>
      <c r="L867" s="6">
        <f t="shared" si="27"/>
        <v>0.38829999999999998</v>
      </c>
    </row>
    <row r="868" spans="1:12" ht="16.5" customHeight="1" x14ac:dyDescent="0.35">
      <c r="A868" s="9" t="str">
        <f>Solieusap!A868</f>
        <v>Cũ</v>
      </c>
      <c r="B868" s="9">
        <f>Solieusap!B868</f>
        <v>0</v>
      </c>
      <c r="C868" s="9" t="str">
        <f>Solieusap!C868</f>
        <v>COMB2</v>
      </c>
      <c r="D868" s="9" t="str">
        <f>Solieusap!D868</f>
        <v>Combination</v>
      </c>
      <c r="E868" s="6">
        <f>ABS(Solieusap!E868)</f>
        <v>2.3746999999999998</v>
      </c>
      <c r="F868" s="6">
        <f>ABS(Solieusap!F868)</f>
        <v>0.52959999999999996</v>
      </c>
      <c r="G868" s="6">
        <f>ABS(Solieusap!G868)</f>
        <v>0.14929999999999999</v>
      </c>
      <c r="H868" s="6">
        <f>ABS(Solieusap!H868)</f>
        <v>2.071E-5</v>
      </c>
      <c r="I868" s="6">
        <f>ABS(Solieusap!I868)</f>
        <v>0.27063999999999999</v>
      </c>
      <c r="J868" s="6">
        <f>ABS(Solieusap!J868)</f>
        <v>0.57781000000000005</v>
      </c>
      <c r="K868" s="6">
        <f t="shared" si="26"/>
        <v>2.3746999999999998</v>
      </c>
      <c r="L868" s="6">
        <f t="shared" si="27"/>
        <v>0.27063999999999999</v>
      </c>
    </row>
    <row r="869" spans="1:12" ht="16.5" customHeight="1" x14ac:dyDescent="0.35">
      <c r="A869" s="9" t="str">
        <f>Solieusap!A869</f>
        <v>Cũ</v>
      </c>
      <c r="B869" s="9">
        <f>Solieusap!B869</f>
        <v>1.75</v>
      </c>
      <c r="C869" s="9" t="str">
        <f>Solieusap!C869</f>
        <v>COMB2</v>
      </c>
      <c r="D869" s="9" t="str">
        <f>Solieusap!D869</f>
        <v>Combination</v>
      </c>
      <c r="E869" s="6">
        <f>ABS(Solieusap!E869)</f>
        <v>2.1821999999999999</v>
      </c>
      <c r="F869" s="6">
        <f>ABS(Solieusap!F869)</f>
        <v>0.2671</v>
      </c>
      <c r="G869" s="6">
        <f>ABS(Solieusap!G869)</f>
        <v>0.14929999999999999</v>
      </c>
      <c r="H869" s="6">
        <f>ABS(Solieusap!H869)</f>
        <v>2.071E-5</v>
      </c>
      <c r="I869" s="6">
        <f>ABS(Solieusap!I869)</f>
        <v>9.41E-3</v>
      </c>
      <c r="J869" s="6">
        <f>ABS(Solieusap!J869)</f>
        <v>0.11932</v>
      </c>
      <c r="K869" s="6">
        <f t="shared" si="26"/>
        <v>2.1821999999999999</v>
      </c>
      <c r="L869" s="6">
        <f t="shared" si="27"/>
        <v>9.41E-3</v>
      </c>
    </row>
    <row r="870" spans="1:12" ht="16.5" customHeight="1" x14ac:dyDescent="0.35">
      <c r="A870" s="9" t="str">
        <f>Solieusap!A870</f>
        <v>Cũ</v>
      </c>
      <c r="B870" s="9">
        <f>Solieusap!B870</f>
        <v>3.5</v>
      </c>
      <c r="C870" s="9" t="str">
        <f>Solieusap!C870</f>
        <v>COMB2</v>
      </c>
      <c r="D870" s="9" t="str">
        <f>Solieusap!D870</f>
        <v>Combination</v>
      </c>
      <c r="E870" s="6">
        <f>ABS(Solieusap!E870)</f>
        <v>1.9897</v>
      </c>
      <c r="F870" s="6">
        <f>ABS(Solieusap!F870)</f>
        <v>4.5999999999999999E-3</v>
      </c>
      <c r="G870" s="6">
        <f>ABS(Solieusap!G870)</f>
        <v>0.14929999999999999</v>
      </c>
      <c r="H870" s="6">
        <f>ABS(Solieusap!H870)</f>
        <v>2.071E-5</v>
      </c>
      <c r="I870" s="6">
        <f>ABS(Solieusap!I870)</f>
        <v>0.25180999999999998</v>
      </c>
      <c r="J870" s="6">
        <f>ABS(Solieusap!J870)</f>
        <v>0.35707</v>
      </c>
      <c r="K870" s="6">
        <f t="shared" si="26"/>
        <v>1.9897</v>
      </c>
      <c r="L870" s="6">
        <f t="shared" si="27"/>
        <v>0.25180999999999998</v>
      </c>
    </row>
    <row r="871" spans="1:12" ht="16.5" customHeight="1" x14ac:dyDescent="0.35">
      <c r="A871" s="9" t="str">
        <f>Solieusap!A871</f>
        <v>Cũ</v>
      </c>
      <c r="B871" s="9">
        <f>Solieusap!B871</f>
        <v>0</v>
      </c>
      <c r="C871" s="9" t="str">
        <f>Solieusap!C871</f>
        <v>COMB3</v>
      </c>
      <c r="D871" s="9" t="str">
        <f>Solieusap!D871</f>
        <v>Combination</v>
      </c>
      <c r="E871" s="6">
        <f>ABS(Solieusap!E871)</f>
        <v>2.2242000000000002</v>
      </c>
      <c r="F871" s="6">
        <f>ABS(Solieusap!F871)</f>
        <v>0.4168</v>
      </c>
      <c r="G871" s="6">
        <f>ABS(Solieusap!G871)</f>
        <v>0.1449</v>
      </c>
      <c r="H871" s="6">
        <f>ABS(Solieusap!H871)</f>
        <v>1E-4</v>
      </c>
      <c r="I871" s="6">
        <f>ABS(Solieusap!I871)</f>
        <v>0.26088</v>
      </c>
      <c r="J871" s="6">
        <f>ABS(Solieusap!J871)</f>
        <v>0.27829999999999999</v>
      </c>
      <c r="K871" s="6">
        <f t="shared" si="26"/>
        <v>2.2242000000000002</v>
      </c>
      <c r="L871" s="6">
        <f t="shared" si="27"/>
        <v>0.26088</v>
      </c>
    </row>
    <row r="872" spans="1:12" ht="16.5" customHeight="1" x14ac:dyDescent="0.35">
      <c r="A872" s="9" t="str">
        <f>Solieusap!A872</f>
        <v>Cũ</v>
      </c>
      <c r="B872" s="9">
        <f>Solieusap!B872</f>
        <v>1.75</v>
      </c>
      <c r="C872" s="9" t="str">
        <f>Solieusap!C872</f>
        <v>COMB3</v>
      </c>
      <c r="D872" s="9" t="str">
        <f>Solieusap!D872</f>
        <v>Combination</v>
      </c>
      <c r="E872" s="6">
        <f>ABS(Solieusap!E872)</f>
        <v>2.0316999999999998</v>
      </c>
      <c r="F872" s="6">
        <f>ABS(Solieusap!F872)</f>
        <v>6.6799999999999998E-2</v>
      </c>
      <c r="G872" s="6">
        <f>ABS(Solieusap!G872)</f>
        <v>0.1449</v>
      </c>
      <c r="H872" s="6">
        <f>ABS(Solieusap!H872)</f>
        <v>1E-4</v>
      </c>
      <c r="I872" s="6">
        <f>ABS(Solieusap!I872)</f>
        <v>7.26E-3</v>
      </c>
      <c r="J872" s="6">
        <f>ABS(Solieusap!J872)</f>
        <v>0.14491999999999999</v>
      </c>
      <c r="K872" s="6">
        <f t="shared" si="26"/>
        <v>2.0316999999999998</v>
      </c>
      <c r="L872" s="6">
        <f t="shared" si="27"/>
        <v>7.26E-3</v>
      </c>
    </row>
    <row r="873" spans="1:12" ht="16.5" customHeight="1" x14ac:dyDescent="0.35">
      <c r="A873" s="9" t="str">
        <f>Solieusap!A873</f>
        <v>Cũ</v>
      </c>
      <c r="B873" s="9">
        <f>Solieusap!B873</f>
        <v>3.5</v>
      </c>
      <c r="C873" s="9" t="str">
        <f>Solieusap!C873</f>
        <v>COMB3</v>
      </c>
      <c r="D873" s="9" t="str">
        <f>Solieusap!D873</f>
        <v>Combination</v>
      </c>
      <c r="E873" s="6">
        <f>ABS(Solieusap!E873)</f>
        <v>1.8391999999999999</v>
      </c>
      <c r="F873" s="6">
        <f>ABS(Solieusap!F873)</f>
        <v>0.28320000000000001</v>
      </c>
      <c r="G873" s="6">
        <f>ABS(Solieusap!G873)</f>
        <v>0.1449</v>
      </c>
      <c r="H873" s="6">
        <f>ABS(Solieusap!H873)</f>
        <v>1E-4</v>
      </c>
      <c r="I873" s="6">
        <f>ABS(Solieusap!I873)</f>
        <v>0.24635000000000001</v>
      </c>
      <c r="J873" s="6">
        <f>ABS(Solieusap!J873)</f>
        <v>4.4359999999999997E-2</v>
      </c>
      <c r="K873" s="6">
        <f t="shared" si="26"/>
        <v>1.8391999999999999</v>
      </c>
      <c r="L873" s="6">
        <f t="shared" si="27"/>
        <v>0.24635000000000001</v>
      </c>
    </row>
    <row r="874" spans="1:12" ht="16.5" customHeight="1" x14ac:dyDescent="0.35">
      <c r="A874" s="9" t="str">
        <f>Solieusap!A874</f>
        <v>Cũ</v>
      </c>
      <c r="B874" s="9">
        <f>Solieusap!B874</f>
        <v>0</v>
      </c>
      <c r="C874" s="9" t="str">
        <f>Solieusap!C874</f>
        <v>COMB4</v>
      </c>
      <c r="D874" s="9" t="str">
        <f>Solieusap!D874</f>
        <v>Combination</v>
      </c>
      <c r="E874" s="6">
        <f>ABS(Solieusap!E874)</f>
        <v>2.3504</v>
      </c>
      <c r="F874" s="6">
        <f>ABS(Solieusap!F874)</f>
        <v>0.1032</v>
      </c>
      <c r="G874" s="6">
        <f>ABS(Solieusap!G874)</f>
        <v>0.54300000000000004</v>
      </c>
      <c r="H874" s="6">
        <f>ABS(Solieusap!H874)</f>
        <v>5.0229999999999998E-5</v>
      </c>
      <c r="I874" s="6">
        <f>ABS(Solieusap!I874)</f>
        <v>0.61980000000000002</v>
      </c>
      <c r="J874" s="6">
        <f>ABS(Solieusap!J874)</f>
        <v>0.18110000000000001</v>
      </c>
      <c r="K874" s="6">
        <f t="shared" si="26"/>
        <v>2.3504</v>
      </c>
      <c r="L874" s="6">
        <f t="shared" si="27"/>
        <v>0.61980000000000002</v>
      </c>
    </row>
    <row r="875" spans="1:12" ht="16.5" customHeight="1" x14ac:dyDescent="0.35">
      <c r="A875" s="9" t="str">
        <f>Solieusap!A875</f>
        <v>Cũ</v>
      </c>
      <c r="B875" s="9">
        <f>Solieusap!B875</f>
        <v>1.75</v>
      </c>
      <c r="C875" s="9" t="str">
        <f>Solieusap!C875</f>
        <v>COMB4</v>
      </c>
      <c r="D875" s="9" t="str">
        <f>Solieusap!D875</f>
        <v>Combination</v>
      </c>
      <c r="E875" s="6">
        <f>ABS(Solieusap!E875)</f>
        <v>2.1579000000000002</v>
      </c>
      <c r="F875" s="6">
        <f>ABS(Solieusap!F875)</f>
        <v>0.1032</v>
      </c>
      <c r="G875" s="6">
        <f>ABS(Solieusap!G875)</f>
        <v>0.28050000000000003</v>
      </c>
      <c r="H875" s="6">
        <f>ABS(Solieusap!H875)</f>
        <v>5.0229999999999998E-5</v>
      </c>
      <c r="I875" s="6">
        <f>ABS(Solieusap!I875)</f>
        <v>0.10072</v>
      </c>
      <c r="J875" s="6">
        <f>ABS(Solieusap!J875)</f>
        <v>5.0000000000000001E-4</v>
      </c>
      <c r="K875" s="6">
        <f t="shared" si="26"/>
        <v>2.1579000000000002</v>
      </c>
      <c r="L875" s="6">
        <f t="shared" si="27"/>
        <v>0.10072</v>
      </c>
    </row>
    <row r="876" spans="1:12" ht="16.5" customHeight="1" x14ac:dyDescent="0.35">
      <c r="A876" s="9" t="str">
        <f>Solieusap!A876</f>
        <v>Cũ</v>
      </c>
      <c r="B876" s="9">
        <f>Solieusap!B876</f>
        <v>3.5</v>
      </c>
      <c r="C876" s="9" t="str">
        <f>Solieusap!C876</f>
        <v>COMB4</v>
      </c>
      <c r="D876" s="9" t="str">
        <f>Solieusap!D876</f>
        <v>Combination</v>
      </c>
      <c r="E876" s="6">
        <f>ABS(Solieusap!E876)</f>
        <v>1.9654</v>
      </c>
      <c r="F876" s="6">
        <f>ABS(Solieusap!F876)</f>
        <v>0.1032</v>
      </c>
      <c r="G876" s="6">
        <f>ABS(Solieusap!G876)</f>
        <v>1.7999999999999999E-2</v>
      </c>
      <c r="H876" s="6">
        <f>ABS(Solieusap!H876)</f>
        <v>5.0229999999999998E-5</v>
      </c>
      <c r="I876" s="6">
        <f>ABS(Solieusap!I876)</f>
        <v>0.36187000000000002</v>
      </c>
      <c r="J876" s="6">
        <f>ABS(Solieusap!J876)</f>
        <v>0.18010000000000001</v>
      </c>
      <c r="K876" s="6">
        <f t="shared" si="26"/>
        <v>1.9654</v>
      </c>
      <c r="L876" s="6">
        <f t="shared" si="27"/>
        <v>0.36187000000000002</v>
      </c>
    </row>
    <row r="877" spans="1:12" ht="16.5" customHeight="1" x14ac:dyDescent="0.35">
      <c r="A877" s="9" t="str">
        <f>Solieusap!A877</f>
        <v>Cũ</v>
      </c>
      <c r="B877" s="9">
        <f>Solieusap!B877</f>
        <v>0</v>
      </c>
      <c r="C877" s="9" t="str">
        <f>Solieusap!C877</f>
        <v>COMB5</v>
      </c>
      <c r="D877" s="9" t="str">
        <f>Solieusap!D877</f>
        <v>Combination</v>
      </c>
      <c r="E877" s="6">
        <f>ABS(Solieusap!E877)</f>
        <v>2.9763000000000002</v>
      </c>
      <c r="F877" s="6">
        <f>ABS(Solieusap!F877)</f>
        <v>0.15110000000000001</v>
      </c>
      <c r="G877" s="6">
        <f>ABS(Solieusap!G877)</f>
        <v>0.5726</v>
      </c>
      <c r="H877" s="6">
        <f>ABS(Solieusap!H877)</f>
        <v>6.635E-5</v>
      </c>
      <c r="I877" s="6">
        <f>ABS(Solieusap!I877)</f>
        <v>0.70135000000000003</v>
      </c>
      <c r="J877" s="6">
        <f>ABS(Solieusap!J877)</f>
        <v>0.25990000000000002</v>
      </c>
      <c r="K877" s="6">
        <f t="shared" si="26"/>
        <v>2.9763000000000002</v>
      </c>
      <c r="L877" s="6">
        <f t="shared" si="27"/>
        <v>0.70135000000000003</v>
      </c>
    </row>
    <row r="878" spans="1:12" ht="16.5" customHeight="1" x14ac:dyDescent="0.35">
      <c r="A878" s="9" t="str">
        <f>Solieusap!A878</f>
        <v>Cũ</v>
      </c>
      <c r="B878" s="9">
        <f>Solieusap!B878</f>
        <v>1.75</v>
      </c>
      <c r="C878" s="9" t="str">
        <f>Solieusap!C878</f>
        <v>COMB5</v>
      </c>
      <c r="D878" s="9" t="str">
        <f>Solieusap!D878</f>
        <v>Combination</v>
      </c>
      <c r="E878" s="6">
        <f>ABS(Solieusap!E878)</f>
        <v>2.7837999999999998</v>
      </c>
      <c r="F878" s="6">
        <f>ABS(Solieusap!F878)</f>
        <v>0.15110000000000001</v>
      </c>
      <c r="G878" s="6">
        <f>ABS(Solieusap!G878)</f>
        <v>0.33639999999999998</v>
      </c>
      <c r="H878" s="6">
        <f>ABS(Solieusap!H878)</f>
        <v>6.635E-5</v>
      </c>
      <c r="I878" s="6">
        <f>ABS(Solieusap!I878)</f>
        <v>9.4020000000000006E-2</v>
      </c>
      <c r="J878" s="6">
        <f>ABS(Solieusap!J878)</f>
        <v>4.5799999999999999E-3</v>
      </c>
      <c r="K878" s="6">
        <f t="shared" si="26"/>
        <v>2.7837999999999998</v>
      </c>
      <c r="L878" s="6">
        <f t="shared" si="27"/>
        <v>9.4020000000000006E-2</v>
      </c>
    </row>
    <row r="879" spans="1:12" ht="16.5" customHeight="1" x14ac:dyDescent="0.35">
      <c r="A879" s="9" t="str">
        <f>Solieusap!A879</f>
        <v>Cũ</v>
      </c>
      <c r="B879" s="9">
        <f>Solieusap!B879</f>
        <v>3.5</v>
      </c>
      <c r="C879" s="9" t="str">
        <f>Solieusap!C879</f>
        <v>COMB5</v>
      </c>
      <c r="D879" s="9" t="str">
        <f>Solieusap!D879</f>
        <v>Combination</v>
      </c>
      <c r="E879" s="6">
        <f>ABS(Solieusap!E879)</f>
        <v>2.5912999999999999</v>
      </c>
      <c r="F879" s="6">
        <f>ABS(Solieusap!F879)</f>
        <v>0.15110000000000001</v>
      </c>
      <c r="G879" s="6">
        <f>ABS(Solieusap!G879)</f>
        <v>0.10009999999999999</v>
      </c>
      <c r="H879" s="6">
        <f>ABS(Solieusap!H879)</f>
        <v>6.635E-5</v>
      </c>
      <c r="I879" s="6">
        <f>ABS(Solieusap!I879)</f>
        <v>0.47594999999999998</v>
      </c>
      <c r="J879" s="6">
        <f>ABS(Solieusap!J879)</f>
        <v>0.26906000000000002</v>
      </c>
      <c r="K879" s="6">
        <f t="shared" si="26"/>
        <v>2.5912999999999999</v>
      </c>
      <c r="L879" s="6">
        <f t="shared" si="27"/>
        <v>0.47594999999999998</v>
      </c>
    </row>
    <row r="880" spans="1:12" ht="16.5" customHeight="1" x14ac:dyDescent="0.35">
      <c r="A880" s="9" t="str">
        <f>Solieusap!A880</f>
        <v>Cũ</v>
      </c>
      <c r="B880" s="9">
        <f>Solieusap!B880</f>
        <v>0</v>
      </c>
      <c r="C880" s="9" t="str">
        <f>Solieusap!C880</f>
        <v>COMB6</v>
      </c>
      <c r="D880" s="9" t="str">
        <f>Solieusap!D880</f>
        <v>Combination</v>
      </c>
      <c r="E880" s="6">
        <f>ABS(Solieusap!E880)</f>
        <v>2.8626999999999998</v>
      </c>
      <c r="F880" s="6">
        <f>ABS(Solieusap!F880)</f>
        <v>0.31690000000000002</v>
      </c>
      <c r="G880" s="6">
        <f>ABS(Solieusap!G880)</f>
        <v>0.21440000000000001</v>
      </c>
      <c r="H880" s="6">
        <f>ABS(Solieusap!H880)</f>
        <v>1.1E-4</v>
      </c>
      <c r="I880" s="6">
        <f>ABS(Solieusap!I880)</f>
        <v>0.37831999999999999</v>
      </c>
      <c r="J880" s="6">
        <f>ABS(Solieusap!J880)</f>
        <v>0.15354999999999999</v>
      </c>
      <c r="K880" s="6">
        <f t="shared" si="26"/>
        <v>2.8626999999999998</v>
      </c>
      <c r="L880" s="6">
        <f t="shared" si="27"/>
        <v>0.37831999999999999</v>
      </c>
    </row>
    <row r="881" spans="1:12" ht="16.5" customHeight="1" x14ac:dyDescent="0.35">
      <c r="A881" s="9" t="str">
        <f>Solieusap!A881</f>
        <v>Cũ</v>
      </c>
      <c r="B881" s="9">
        <f>Solieusap!B881</f>
        <v>1.75</v>
      </c>
      <c r="C881" s="9" t="str">
        <f>Solieusap!C881</f>
        <v>COMB6</v>
      </c>
      <c r="D881" s="9" t="str">
        <f>Solieusap!D881</f>
        <v>Combination</v>
      </c>
      <c r="E881" s="6">
        <f>ABS(Solieusap!E881)</f>
        <v>2.6701999999999999</v>
      </c>
      <c r="F881" s="6">
        <f>ABS(Solieusap!F881)</f>
        <v>1.9E-3</v>
      </c>
      <c r="G881" s="6">
        <f>ABS(Solieusap!G881)</f>
        <v>0.21440000000000001</v>
      </c>
      <c r="H881" s="6">
        <f>ABS(Solieusap!H881)</f>
        <v>1.1E-4</v>
      </c>
      <c r="I881" s="6">
        <f>ABS(Solieusap!I881)</f>
        <v>3.1700000000000001E-3</v>
      </c>
      <c r="J881" s="6">
        <f>ABS(Solieusap!J881)</f>
        <v>0.12540000000000001</v>
      </c>
      <c r="K881" s="6">
        <f t="shared" si="26"/>
        <v>2.6701999999999999</v>
      </c>
      <c r="L881" s="6">
        <f t="shared" si="27"/>
        <v>3.1700000000000001E-3</v>
      </c>
    </row>
    <row r="882" spans="1:12" ht="16.5" customHeight="1" x14ac:dyDescent="0.35">
      <c r="A882" s="9" t="str">
        <f>Solieusap!A882</f>
        <v>Cũ</v>
      </c>
      <c r="B882" s="9">
        <f>Solieusap!B882</f>
        <v>3.5</v>
      </c>
      <c r="C882" s="9" t="str">
        <f>Solieusap!C882</f>
        <v>COMB6</v>
      </c>
      <c r="D882" s="9" t="str">
        <f>Solieusap!D882</f>
        <v>Combination</v>
      </c>
      <c r="E882" s="6">
        <f>ABS(Solieusap!E882)</f>
        <v>2.4777</v>
      </c>
      <c r="F882" s="6">
        <f>ABS(Solieusap!F882)</f>
        <v>0.31309999999999999</v>
      </c>
      <c r="G882" s="6">
        <f>ABS(Solieusap!G882)</f>
        <v>0.21440000000000001</v>
      </c>
      <c r="H882" s="6">
        <f>ABS(Solieusap!H882)</f>
        <v>1.1E-4</v>
      </c>
      <c r="I882" s="6">
        <f>ABS(Solieusap!I882)</f>
        <v>0.37197999999999998</v>
      </c>
      <c r="J882" s="6">
        <f>ABS(Solieusap!J882)</f>
        <v>0.1469</v>
      </c>
      <c r="K882" s="6">
        <f t="shared" si="26"/>
        <v>2.4777</v>
      </c>
      <c r="L882" s="6">
        <f t="shared" si="27"/>
        <v>0.37197999999999998</v>
      </c>
    </row>
    <row r="883" spans="1:12" ht="16.5" customHeight="1" x14ac:dyDescent="0.35">
      <c r="A883" s="9" t="str">
        <f>Solieusap!A883</f>
        <v>Cũ</v>
      </c>
      <c r="B883" s="9">
        <f>Solieusap!B883</f>
        <v>0</v>
      </c>
      <c r="C883" s="9" t="str">
        <f>Solieusap!C883</f>
        <v>COMB7</v>
      </c>
      <c r="D883" s="9" t="str">
        <f>Solieusap!D883</f>
        <v>Combination</v>
      </c>
      <c r="E883" s="6">
        <f>ABS(Solieusap!E883)</f>
        <v>2.9982000000000002</v>
      </c>
      <c r="F883" s="6">
        <f>ABS(Solieusap!F883)</f>
        <v>0.53490000000000004</v>
      </c>
      <c r="G883" s="6">
        <f>ABS(Solieusap!G883)</f>
        <v>0.21829999999999999</v>
      </c>
      <c r="H883" s="6">
        <f>ABS(Solieusap!H883)</f>
        <v>3.9780000000000002E-5</v>
      </c>
      <c r="I883" s="6">
        <f>ABS(Solieusap!I883)</f>
        <v>0.3871</v>
      </c>
      <c r="J883" s="6">
        <f>ABS(Solieusap!J883)</f>
        <v>0.61695</v>
      </c>
      <c r="K883" s="6">
        <f t="shared" si="26"/>
        <v>2.9982000000000002</v>
      </c>
      <c r="L883" s="6">
        <f t="shared" si="27"/>
        <v>0.3871</v>
      </c>
    </row>
    <row r="884" spans="1:12" ht="16.5" customHeight="1" x14ac:dyDescent="0.35">
      <c r="A884" s="9" t="str">
        <f>Solieusap!A884</f>
        <v>Cũ</v>
      </c>
      <c r="B884" s="9">
        <f>Solieusap!B884</f>
        <v>1.75</v>
      </c>
      <c r="C884" s="9" t="str">
        <f>Solieusap!C884</f>
        <v>COMB7</v>
      </c>
      <c r="D884" s="9" t="str">
        <f>Solieusap!D884</f>
        <v>Combination</v>
      </c>
      <c r="E884" s="6">
        <f>ABS(Solieusap!E884)</f>
        <v>2.8056999999999999</v>
      </c>
      <c r="F884" s="6">
        <f>ABS(Solieusap!F884)</f>
        <v>0.29870000000000002</v>
      </c>
      <c r="G884" s="6">
        <f>ABS(Solieusap!G884)</f>
        <v>0.21829999999999999</v>
      </c>
      <c r="H884" s="6">
        <f>ABS(Solieusap!H884)</f>
        <v>3.9780000000000002E-5</v>
      </c>
      <c r="I884" s="6">
        <f>ABS(Solieusap!I884)</f>
        <v>5.1000000000000004E-3</v>
      </c>
      <c r="J884" s="6">
        <f>ABS(Solieusap!J884)</f>
        <v>0.11241</v>
      </c>
      <c r="K884" s="6">
        <f t="shared" si="26"/>
        <v>2.8056999999999999</v>
      </c>
      <c r="L884" s="6">
        <f t="shared" si="27"/>
        <v>5.1000000000000004E-3</v>
      </c>
    </row>
    <row r="885" spans="1:12" ht="16.5" customHeight="1" x14ac:dyDescent="0.35">
      <c r="A885" s="9" t="str">
        <f>Solieusap!A885</f>
        <v>Cũ</v>
      </c>
      <c r="B885" s="9">
        <f>Solieusap!B885</f>
        <v>3.5</v>
      </c>
      <c r="C885" s="9" t="str">
        <f>Solieusap!C885</f>
        <v>COMB7</v>
      </c>
      <c r="D885" s="9" t="str">
        <f>Solieusap!D885</f>
        <v>Combination</v>
      </c>
      <c r="E885" s="6">
        <f>ABS(Solieusap!E885)</f>
        <v>2.6132</v>
      </c>
      <c r="F885" s="6">
        <f>ABS(Solieusap!F885)</f>
        <v>6.2399999999999997E-2</v>
      </c>
      <c r="G885" s="6">
        <f>ABS(Solieusap!G885)</f>
        <v>0.21829999999999999</v>
      </c>
      <c r="H885" s="6">
        <f>ABS(Solieusap!H885)</f>
        <v>3.9780000000000002E-5</v>
      </c>
      <c r="I885" s="6">
        <f>ABS(Solieusap!I885)</f>
        <v>0.37690000000000001</v>
      </c>
      <c r="J885" s="6">
        <f>ABS(Solieusap!J885)</f>
        <v>0.42834</v>
      </c>
      <c r="K885" s="6">
        <f t="shared" si="26"/>
        <v>2.6132</v>
      </c>
      <c r="L885" s="6">
        <f t="shared" si="27"/>
        <v>0.37690000000000001</v>
      </c>
    </row>
    <row r="886" spans="1:12" ht="16.5" customHeight="1" x14ac:dyDescent="0.35">
      <c r="A886" s="9" t="str">
        <f>Solieusap!A886</f>
        <v>Cũ</v>
      </c>
      <c r="B886" s="9">
        <f>Solieusap!B886</f>
        <v>0</v>
      </c>
      <c r="C886" s="9" t="str">
        <f>Solieusap!C886</f>
        <v>COMB1</v>
      </c>
      <c r="D886" s="9" t="str">
        <f>Solieusap!D886</f>
        <v>Combination</v>
      </c>
      <c r="E886" s="6">
        <f>ABS(Solieusap!E886)</f>
        <v>2.9937</v>
      </c>
      <c r="F886" s="6">
        <f>ABS(Solieusap!F886)</f>
        <v>0.1555</v>
      </c>
      <c r="G886" s="6">
        <f>ABS(Solieusap!G886)</f>
        <v>0.224</v>
      </c>
      <c r="H886" s="6">
        <f>ABS(Solieusap!H886)</f>
        <v>5.8E-5</v>
      </c>
      <c r="I886" s="6">
        <f>ABS(Solieusap!I886)</f>
        <v>0.39565</v>
      </c>
      <c r="J886" s="6">
        <f>ABS(Solieusap!J886)</f>
        <v>0.26635999999999999</v>
      </c>
      <c r="K886" s="6">
        <f t="shared" si="26"/>
        <v>2.9937</v>
      </c>
      <c r="L886" s="6">
        <f t="shared" si="27"/>
        <v>0.39565</v>
      </c>
    </row>
    <row r="887" spans="1:12" ht="16.5" customHeight="1" x14ac:dyDescent="0.35">
      <c r="A887" s="9" t="str">
        <f>Solieusap!A887</f>
        <v>Cũ</v>
      </c>
      <c r="B887" s="9">
        <f>Solieusap!B887</f>
        <v>1.75</v>
      </c>
      <c r="C887" s="9" t="str">
        <f>Solieusap!C887</f>
        <v>COMB1</v>
      </c>
      <c r="D887" s="9" t="str">
        <f>Solieusap!D887</f>
        <v>Combination</v>
      </c>
      <c r="E887" s="6">
        <f>ABS(Solieusap!E887)</f>
        <v>2.8012000000000001</v>
      </c>
      <c r="F887" s="6">
        <f>ABS(Solieusap!F887)</f>
        <v>0.1555</v>
      </c>
      <c r="G887" s="6">
        <f>ABS(Solieusap!G887)</f>
        <v>0.224</v>
      </c>
      <c r="H887" s="6">
        <f>ABS(Solieusap!H887)</f>
        <v>5.8E-5</v>
      </c>
      <c r="I887" s="6">
        <f>ABS(Solieusap!I887)</f>
        <v>3.6700000000000001E-3</v>
      </c>
      <c r="J887" s="6">
        <f>ABS(Solieusap!J887)</f>
        <v>5.6899999999999997E-3</v>
      </c>
      <c r="K887" s="6">
        <f t="shared" si="26"/>
        <v>2.8012000000000001</v>
      </c>
      <c r="L887" s="6">
        <f t="shared" si="27"/>
        <v>3.6700000000000001E-3</v>
      </c>
    </row>
    <row r="888" spans="1:12" ht="16.5" customHeight="1" x14ac:dyDescent="0.35">
      <c r="A888" s="9" t="str">
        <f>Solieusap!A888</f>
        <v>Cũ</v>
      </c>
      <c r="B888" s="9">
        <f>Solieusap!B888</f>
        <v>3.5</v>
      </c>
      <c r="C888" s="9" t="str">
        <f>Solieusap!C888</f>
        <v>COMB1</v>
      </c>
      <c r="D888" s="9" t="str">
        <f>Solieusap!D888</f>
        <v>Combination</v>
      </c>
      <c r="E888" s="6">
        <f>ABS(Solieusap!E888)</f>
        <v>2.6086999999999998</v>
      </c>
      <c r="F888" s="6">
        <f>ABS(Solieusap!F888)</f>
        <v>0.1555</v>
      </c>
      <c r="G888" s="6">
        <f>ABS(Solieusap!G888)</f>
        <v>0.224</v>
      </c>
      <c r="H888" s="6">
        <f>ABS(Solieusap!H888)</f>
        <v>5.8E-5</v>
      </c>
      <c r="I888" s="6">
        <f>ABS(Solieusap!I888)</f>
        <v>0.38829999999999998</v>
      </c>
      <c r="J888" s="6">
        <f>ABS(Solieusap!J888)</f>
        <v>0.27773999999999999</v>
      </c>
      <c r="K888" s="6">
        <f t="shared" si="26"/>
        <v>2.6086999999999998</v>
      </c>
      <c r="L888" s="6">
        <f t="shared" si="27"/>
        <v>0.38829999999999998</v>
      </c>
    </row>
    <row r="889" spans="1:12" ht="16.5" customHeight="1" x14ac:dyDescent="0.35">
      <c r="A889" s="9" t="str">
        <f>Solieusap!A889</f>
        <v>Cũ</v>
      </c>
      <c r="B889" s="9">
        <f>Solieusap!B889</f>
        <v>0</v>
      </c>
      <c r="C889" s="9" t="str">
        <f>Solieusap!C889</f>
        <v>COMB2</v>
      </c>
      <c r="D889" s="9" t="str">
        <f>Solieusap!D889</f>
        <v>Combination</v>
      </c>
      <c r="E889" s="6">
        <f>ABS(Solieusap!E889)</f>
        <v>2.3746999999999998</v>
      </c>
      <c r="F889" s="6">
        <f>ABS(Solieusap!F889)</f>
        <v>0.52959999999999996</v>
      </c>
      <c r="G889" s="6">
        <f>ABS(Solieusap!G889)</f>
        <v>0.14929999999999999</v>
      </c>
      <c r="H889" s="6">
        <f>ABS(Solieusap!H889)</f>
        <v>2.071E-5</v>
      </c>
      <c r="I889" s="6">
        <f>ABS(Solieusap!I889)</f>
        <v>0.27063999999999999</v>
      </c>
      <c r="J889" s="6">
        <f>ABS(Solieusap!J889)</f>
        <v>0.57781000000000005</v>
      </c>
      <c r="K889" s="6">
        <f t="shared" si="26"/>
        <v>2.3746999999999998</v>
      </c>
      <c r="L889" s="6">
        <f t="shared" si="27"/>
        <v>0.27063999999999999</v>
      </c>
    </row>
    <row r="890" spans="1:12" ht="16.5" customHeight="1" x14ac:dyDescent="0.35">
      <c r="A890" s="9" t="str">
        <f>Solieusap!A890</f>
        <v>Cũ</v>
      </c>
      <c r="B890" s="9">
        <f>Solieusap!B890</f>
        <v>1.75</v>
      </c>
      <c r="C890" s="9" t="str">
        <f>Solieusap!C890</f>
        <v>COMB2</v>
      </c>
      <c r="D890" s="9" t="str">
        <f>Solieusap!D890</f>
        <v>Combination</v>
      </c>
      <c r="E890" s="6">
        <f>ABS(Solieusap!E890)</f>
        <v>2.1821999999999999</v>
      </c>
      <c r="F890" s="6">
        <f>ABS(Solieusap!F890)</f>
        <v>0.2671</v>
      </c>
      <c r="G890" s="6">
        <f>ABS(Solieusap!G890)</f>
        <v>0.14929999999999999</v>
      </c>
      <c r="H890" s="6">
        <f>ABS(Solieusap!H890)</f>
        <v>2.071E-5</v>
      </c>
      <c r="I890" s="6">
        <f>ABS(Solieusap!I890)</f>
        <v>9.41E-3</v>
      </c>
      <c r="J890" s="6">
        <f>ABS(Solieusap!J890)</f>
        <v>0.11932</v>
      </c>
      <c r="K890" s="6">
        <f t="shared" si="26"/>
        <v>2.1821999999999999</v>
      </c>
      <c r="L890" s="6">
        <f t="shared" si="27"/>
        <v>9.41E-3</v>
      </c>
    </row>
    <row r="891" spans="1:12" ht="16.5" customHeight="1" x14ac:dyDescent="0.35">
      <c r="A891" s="9" t="str">
        <f>Solieusap!A891</f>
        <v>Cũ</v>
      </c>
      <c r="B891" s="9">
        <f>Solieusap!B891</f>
        <v>3.5</v>
      </c>
      <c r="C891" s="9" t="str">
        <f>Solieusap!C891</f>
        <v>COMB2</v>
      </c>
      <c r="D891" s="9" t="str">
        <f>Solieusap!D891</f>
        <v>Combination</v>
      </c>
      <c r="E891" s="6">
        <f>ABS(Solieusap!E891)</f>
        <v>1.9897</v>
      </c>
      <c r="F891" s="6">
        <f>ABS(Solieusap!F891)</f>
        <v>4.5999999999999999E-3</v>
      </c>
      <c r="G891" s="6">
        <f>ABS(Solieusap!G891)</f>
        <v>0.14929999999999999</v>
      </c>
      <c r="H891" s="6">
        <f>ABS(Solieusap!H891)</f>
        <v>2.071E-5</v>
      </c>
      <c r="I891" s="6">
        <f>ABS(Solieusap!I891)</f>
        <v>0.25180999999999998</v>
      </c>
      <c r="J891" s="6">
        <f>ABS(Solieusap!J891)</f>
        <v>0.35707</v>
      </c>
      <c r="K891" s="6">
        <f t="shared" si="26"/>
        <v>1.9897</v>
      </c>
      <c r="L891" s="6">
        <f t="shared" si="27"/>
        <v>0.25180999999999998</v>
      </c>
    </row>
    <row r="892" spans="1:12" ht="16.5" customHeight="1" x14ac:dyDescent="0.35">
      <c r="A892" s="9" t="str">
        <f>Solieusap!A892</f>
        <v>Cũ</v>
      </c>
      <c r="B892" s="9">
        <f>Solieusap!B892</f>
        <v>0</v>
      </c>
      <c r="C892" s="9" t="str">
        <f>Solieusap!C892</f>
        <v>COMB3</v>
      </c>
      <c r="D892" s="9" t="str">
        <f>Solieusap!D892</f>
        <v>Combination</v>
      </c>
      <c r="E892" s="6">
        <f>ABS(Solieusap!E892)</f>
        <v>2.2242000000000002</v>
      </c>
      <c r="F892" s="6">
        <f>ABS(Solieusap!F892)</f>
        <v>0.4168</v>
      </c>
      <c r="G892" s="6">
        <f>ABS(Solieusap!G892)</f>
        <v>0.1449</v>
      </c>
      <c r="H892" s="6">
        <f>ABS(Solieusap!H892)</f>
        <v>1E-4</v>
      </c>
      <c r="I892" s="6">
        <f>ABS(Solieusap!I892)</f>
        <v>0.26088</v>
      </c>
      <c r="J892" s="6">
        <f>ABS(Solieusap!J892)</f>
        <v>0.27829999999999999</v>
      </c>
      <c r="K892" s="6">
        <f t="shared" si="26"/>
        <v>2.2242000000000002</v>
      </c>
      <c r="L892" s="6">
        <f t="shared" si="27"/>
        <v>0.26088</v>
      </c>
    </row>
    <row r="893" spans="1:12" ht="16.5" customHeight="1" x14ac:dyDescent="0.35">
      <c r="A893" s="9" t="str">
        <f>Solieusap!A893</f>
        <v>Cũ</v>
      </c>
      <c r="B893" s="9">
        <f>Solieusap!B893</f>
        <v>1.75</v>
      </c>
      <c r="C893" s="9" t="str">
        <f>Solieusap!C893</f>
        <v>COMB3</v>
      </c>
      <c r="D893" s="9" t="str">
        <f>Solieusap!D893</f>
        <v>Combination</v>
      </c>
      <c r="E893" s="6">
        <f>ABS(Solieusap!E893)</f>
        <v>2.0316999999999998</v>
      </c>
      <c r="F893" s="6">
        <f>ABS(Solieusap!F893)</f>
        <v>6.6799999999999998E-2</v>
      </c>
      <c r="G893" s="6">
        <f>ABS(Solieusap!G893)</f>
        <v>0.1449</v>
      </c>
      <c r="H893" s="6">
        <f>ABS(Solieusap!H893)</f>
        <v>1E-4</v>
      </c>
      <c r="I893" s="6">
        <f>ABS(Solieusap!I893)</f>
        <v>7.26E-3</v>
      </c>
      <c r="J893" s="6">
        <f>ABS(Solieusap!J893)</f>
        <v>0.14491999999999999</v>
      </c>
      <c r="K893" s="6">
        <f t="shared" si="26"/>
        <v>2.0316999999999998</v>
      </c>
      <c r="L893" s="6">
        <f t="shared" si="27"/>
        <v>7.26E-3</v>
      </c>
    </row>
    <row r="894" spans="1:12" ht="16.5" customHeight="1" x14ac:dyDescent="0.35">
      <c r="A894" s="9" t="str">
        <f>Solieusap!A894</f>
        <v>Cũ</v>
      </c>
      <c r="B894" s="9">
        <f>Solieusap!B894</f>
        <v>3.5</v>
      </c>
      <c r="C894" s="9" t="str">
        <f>Solieusap!C894</f>
        <v>COMB3</v>
      </c>
      <c r="D894" s="9" t="str">
        <f>Solieusap!D894</f>
        <v>Combination</v>
      </c>
      <c r="E894" s="6">
        <f>ABS(Solieusap!E894)</f>
        <v>1.8391999999999999</v>
      </c>
      <c r="F894" s="6">
        <f>ABS(Solieusap!F894)</f>
        <v>0.28320000000000001</v>
      </c>
      <c r="G894" s="6">
        <f>ABS(Solieusap!G894)</f>
        <v>0.1449</v>
      </c>
      <c r="H894" s="6">
        <f>ABS(Solieusap!H894)</f>
        <v>1E-4</v>
      </c>
      <c r="I894" s="6">
        <f>ABS(Solieusap!I894)</f>
        <v>0.24635000000000001</v>
      </c>
      <c r="J894" s="6">
        <f>ABS(Solieusap!J894)</f>
        <v>4.4359999999999997E-2</v>
      </c>
      <c r="K894" s="6">
        <f t="shared" si="26"/>
        <v>1.8391999999999999</v>
      </c>
      <c r="L894" s="6">
        <f t="shared" si="27"/>
        <v>0.24635000000000001</v>
      </c>
    </row>
    <row r="895" spans="1:12" ht="16.5" customHeight="1" x14ac:dyDescent="0.35">
      <c r="A895" s="9" t="str">
        <f>Solieusap!A895</f>
        <v>Cũ</v>
      </c>
      <c r="B895" s="9">
        <f>Solieusap!B895</f>
        <v>0</v>
      </c>
      <c r="C895" s="9" t="str">
        <f>Solieusap!C895</f>
        <v>COMB4</v>
      </c>
      <c r="D895" s="9" t="str">
        <f>Solieusap!D895</f>
        <v>Combination</v>
      </c>
      <c r="E895" s="6">
        <f>ABS(Solieusap!E895)</f>
        <v>2.3504</v>
      </c>
      <c r="F895" s="6">
        <f>ABS(Solieusap!F895)</f>
        <v>0.1032</v>
      </c>
      <c r="G895" s="6">
        <f>ABS(Solieusap!G895)</f>
        <v>0.54300000000000004</v>
      </c>
      <c r="H895" s="6">
        <f>ABS(Solieusap!H895)</f>
        <v>5.0229999999999998E-5</v>
      </c>
      <c r="I895" s="6">
        <f>ABS(Solieusap!I895)</f>
        <v>0.61980000000000002</v>
      </c>
      <c r="J895" s="6">
        <f>ABS(Solieusap!J895)</f>
        <v>0.18110000000000001</v>
      </c>
      <c r="K895" s="6">
        <f t="shared" si="26"/>
        <v>2.3504</v>
      </c>
      <c r="L895" s="6">
        <f t="shared" si="27"/>
        <v>0.61980000000000002</v>
      </c>
    </row>
    <row r="896" spans="1:12" ht="16.5" customHeight="1" x14ac:dyDescent="0.35">
      <c r="A896" s="9" t="str">
        <f>Solieusap!A896</f>
        <v>Cũ</v>
      </c>
      <c r="B896" s="9">
        <f>Solieusap!B896</f>
        <v>1.75</v>
      </c>
      <c r="C896" s="9" t="str">
        <f>Solieusap!C896</f>
        <v>COMB4</v>
      </c>
      <c r="D896" s="9" t="str">
        <f>Solieusap!D896</f>
        <v>Combination</v>
      </c>
      <c r="E896" s="6">
        <f>ABS(Solieusap!E896)</f>
        <v>2.1579000000000002</v>
      </c>
      <c r="F896" s="6">
        <f>ABS(Solieusap!F896)</f>
        <v>0.1032</v>
      </c>
      <c r="G896" s="6">
        <f>ABS(Solieusap!G896)</f>
        <v>0.28050000000000003</v>
      </c>
      <c r="H896" s="6">
        <f>ABS(Solieusap!H896)</f>
        <v>5.0229999999999998E-5</v>
      </c>
      <c r="I896" s="6">
        <f>ABS(Solieusap!I896)</f>
        <v>0.10072</v>
      </c>
      <c r="J896" s="6">
        <f>ABS(Solieusap!J896)</f>
        <v>5.0000000000000001E-4</v>
      </c>
      <c r="K896" s="6">
        <f t="shared" si="26"/>
        <v>2.1579000000000002</v>
      </c>
      <c r="L896" s="6">
        <f t="shared" si="27"/>
        <v>0.10072</v>
      </c>
    </row>
    <row r="897" spans="1:12" ht="16.5" customHeight="1" x14ac:dyDescent="0.35">
      <c r="A897" s="9" t="str">
        <f>Solieusap!A897</f>
        <v>Cũ</v>
      </c>
      <c r="B897" s="9">
        <f>Solieusap!B897</f>
        <v>3.5</v>
      </c>
      <c r="C897" s="9" t="str">
        <f>Solieusap!C897</f>
        <v>COMB4</v>
      </c>
      <c r="D897" s="9" t="str">
        <f>Solieusap!D897</f>
        <v>Combination</v>
      </c>
      <c r="E897" s="6">
        <f>ABS(Solieusap!E897)</f>
        <v>1.9654</v>
      </c>
      <c r="F897" s="6">
        <f>ABS(Solieusap!F897)</f>
        <v>0.1032</v>
      </c>
      <c r="G897" s="6">
        <f>ABS(Solieusap!G897)</f>
        <v>1.7999999999999999E-2</v>
      </c>
      <c r="H897" s="6">
        <f>ABS(Solieusap!H897)</f>
        <v>5.0229999999999998E-5</v>
      </c>
      <c r="I897" s="6">
        <f>ABS(Solieusap!I897)</f>
        <v>0.36187000000000002</v>
      </c>
      <c r="J897" s="6">
        <f>ABS(Solieusap!J897)</f>
        <v>0.18010000000000001</v>
      </c>
      <c r="K897" s="6">
        <f t="shared" si="26"/>
        <v>1.9654</v>
      </c>
      <c r="L897" s="6">
        <f t="shared" si="27"/>
        <v>0.36187000000000002</v>
      </c>
    </row>
    <row r="898" spans="1:12" ht="16.5" customHeight="1" x14ac:dyDescent="0.35">
      <c r="A898" s="9" t="str">
        <f>Solieusap!A898</f>
        <v>Cũ</v>
      </c>
      <c r="B898" s="9">
        <f>Solieusap!B898</f>
        <v>0</v>
      </c>
      <c r="C898" s="9" t="str">
        <f>Solieusap!C898</f>
        <v>COMB5</v>
      </c>
      <c r="D898" s="9" t="str">
        <f>Solieusap!D898</f>
        <v>Combination</v>
      </c>
      <c r="E898" s="6">
        <f>ABS(Solieusap!E898)</f>
        <v>2.9763000000000002</v>
      </c>
      <c r="F898" s="6">
        <f>ABS(Solieusap!F898)</f>
        <v>0.15110000000000001</v>
      </c>
      <c r="G898" s="6">
        <f>ABS(Solieusap!G898)</f>
        <v>0.5726</v>
      </c>
      <c r="H898" s="6">
        <f>ABS(Solieusap!H898)</f>
        <v>6.635E-5</v>
      </c>
      <c r="I898" s="6">
        <f>ABS(Solieusap!I898)</f>
        <v>0.70135000000000003</v>
      </c>
      <c r="J898" s="6">
        <f>ABS(Solieusap!J898)</f>
        <v>0.25990000000000002</v>
      </c>
      <c r="K898" s="6">
        <f t="shared" si="26"/>
        <v>2.9763000000000002</v>
      </c>
      <c r="L898" s="6">
        <f t="shared" si="27"/>
        <v>0.70135000000000003</v>
      </c>
    </row>
    <row r="899" spans="1:12" ht="16.5" customHeight="1" x14ac:dyDescent="0.35">
      <c r="A899" s="9" t="str">
        <f>Solieusap!A899</f>
        <v>Cũ</v>
      </c>
      <c r="B899" s="9">
        <f>Solieusap!B899</f>
        <v>1.75</v>
      </c>
      <c r="C899" s="9" t="str">
        <f>Solieusap!C899</f>
        <v>COMB5</v>
      </c>
      <c r="D899" s="9" t="str">
        <f>Solieusap!D899</f>
        <v>Combination</v>
      </c>
      <c r="E899" s="6">
        <f>ABS(Solieusap!E899)</f>
        <v>2.7837999999999998</v>
      </c>
      <c r="F899" s="6">
        <f>ABS(Solieusap!F899)</f>
        <v>0.15110000000000001</v>
      </c>
      <c r="G899" s="6">
        <f>ABS(Solieusap!G899)</f>
        <v>0.33639999999999998</v>
      </c>
      <c r="H899" s="6">
        <f>ABS(Solieusap!H899)</f>
        <v>6.635E-5</v>
      </c>
      <c r="I899" s="6">
        <f>ABS(Solieusap!I899)</f>
        <v>9.4020000000000006E-2</v>
      </c>
      <c r="J899" s="6">
        <f>ABS(Solieusap!J899)</f>
        <v>4.5799999999999999E-3</v>
      </c>
      <c r="K899" s="6">
        <f t="shared" si="26"/>
        <v>2.7837999999999998</v>
      </c>
      <c r="L899" s="6">
        <f t="shared" si="27"/>
        <v>9.4020000000000006E-2</v>
      </c>
    </row>
    <row r="900" spans="1:12" ht="16.5" customHeight="1" x14ac:dyDescent="0.35">
      <c r="A900" s="9" t="str">
        <f>Solieusap!A900</f>
        <v>Cũ</v>
      </c>
      <c r="B900" s="9">
        <f>Solieusap!B900</f>
        <v>3.5</v>
      </c>
      <c r="C900" s="9" t="str">
        <f>Solieusap!C900</f>
        <v>COMB5</v>
      </c>
      <c r="D900" s="9" t="str">
        <f>Solieusap!D900</f>
        <v>Combination</v>
      </c>
      <c r="E900" s="6">
        <f>ABS(Solieusap!E900)</f>
        <v>2.5912999999999999</v>
      </c>
      <c r="F900" s="6">
        <f>ABS(Solieusap!F900)</f>
        <v>0.15110000000000001</v>
      </c>
      <c r="G900" s="6">
        <f>ABS(Solieusap!G900)</f>
        <v>0.10009999999999999</v>
      </c>
      <c r="H900" s="6">
        <f>ABS(Solieusap!H900)</f>
        <v>6.635E-5</v>
      </c>
      <c r="I900" s="6">
        <f>ABS(Solieusap!I900)</f>
        <v>0.47594999999999998</v>
      </c>
      <c r="J900" s="6">
        <f>ABS(Solieusap!J900)</f>
        <v>0.26906000000000002</v>
      </c>
      <c r="K900" s="6">
        <f t="shared" si="26"/>
        <v>2.5912999999999999</v>
      </c>
      <c r="L900" s="6">
        <f t="shared" si="27"/>
        <v>0.47594999999999998</v>
      </c>
    </row>
    <row r="901" spans="1:12" ht="16.5" customHeight="1" x14ac:dyDescent="0.35">
      <c r="A901" s="9" t="str">
        <f>Solieusap!A901</f>
        <v>Cũ</v>
      </c>
      <c r="B901" s="9">
        <f>Solieusap!B901</f>
        <v>0</v>
      </c>
      <c r="C901" s="9" t="str">
        <f>Solieusap!C901</f>
        <v>COMB6</v>
      </c>
      <c r="D901" s="9" t="str">
        <f>Solieusap!D901</f>
        <v>Combination</v>
      </c>
      <c r="E901" s="6">
        <f>ABS(Solieusap!E901)</f>
        <v>2.8626999999999998</v>
      </c>
      <c r="F901" s="6">
        <f>ABS(Solieusap!F901)</f>
        <v>0.31690000000000002</v>
      </c>
      <c r="G901" s="6">
        <f>ABS(Solieusap!G901)</f>
        <v>0.21440000000000001</v>
      </c>
      <c r="H901" s="6">
        <f>ABS(Solieusap!H901)</f>
        <v>1.1E-4</v>
      </c>
      <c r="I901" s="6">
        <f>ABS(Solieusap!I901)</f>
        <v>0.37831999999999999</v>
      </c>
      <c r="J901" s="6">
        <f>ABS(Solieusap!J901)</f>
        <v>0.15354999999999999</v>
      </c>
      <c r="K901" s="6">
        <f t="shared" ref="K901:K964" si="28">E901</f>
        <v>2.8626999999999998</v>
      </c>
      <c r="L901" s="6">
        <f t="shared" ref="L901:L964" si="29">I901</f>
        <v>0.37831999999999999</v>
      </c>
    </row>
    <row r="902" spans="1:12" ht="16.5" customHeight="1" x14ac:dyDescent="0.35">
      <c r="A902" s="9" t="str">
        <f>Solieusap!A902</f>
        <v>Cũ</v>
      </c>
      <c r="B902" s="9">
        <f>Solieusap!B902</f>
        <v>1.75</v>
      </c>
      <c r="C902" s="9" t="str">
        <f>Solieusap!C902</f>
        <v>COMB6</v>
      </c>
      <c r="D902" s="9" t="str">
        <f>Solieusap!D902</f>
        <v>Combination</v>
      </c>
      <c r="E902" s="6">
        <f>ABS(Solieusap!E902)</f>
        <v>2.6701999999999999</v>
      </c>
      <c r="F902" s="6">
        <f>ABS(Solieusap!F902)</f>
        <v>1.9E-3</v>
      </c>
      <c r="G902" s="6">
        <f>ABS(Solieusap!G902)</f>
        <v>0.21440000000000001</v>
      </c>
      <c r="H902" s="6">
        <f>ABS(Solieusap!H902)</f>
        <v>1.1E-4</v>
      </c>
      <c r="I902" s="6">
        <f>ABS(Solieusap!I902)</f>
        <v>3.1700000000000001E-3</v>
      </c>
      <c r="J902" s="6">
        <f>ABS(Solieusap!J902)</f>
        <v>0.12540000000000001</v>
      </c>
      <c r="K902" s="6">
        <f t="shared" si="28"/>
        <v>2.6701999999999999</v>
      </c>
      <c r="L902" s="6">
        <f t="shared" si="29"/>
        <v>3.1700000000000001E-3</v>
      </c>
    </row>
    <row r="903" spans="1:12" ht="16.5" customHeight="1" x14ac:dyDescent="0.35">
      <c r="A903" s="9" t="str">
        <f>Solieusap!A903</f>
        <v>Cũ</v>
      </c>
      <c r="B903" s="9">
        <f>Solieusap!B903</f>
        <v>3.5</v>
      </c>
      <c r="C903" s="9" t="str">
        <f>Solieusap!C903</f>
        <v>COMB6</v>
      </c>
      <c r="D903" s="9" t="str">
        <f>Solieusap!D903</f>
        <v>Combination</v>
      </c>
      <c r="E903" s="6">
        <f>ABS(Solieusap!E903)</f>
        <v>2.4777</v>
      </c>
      <c r="F903" s="6">
        <f>ABS(Solieusap!F903)</f>
        <v>0.31309999999999999</v>
      </c>
      <c r="G903" s="6">
        <f>ABS(Solieusap!G903)</f>
        <v>0.21440000000000001</v>
      </c>
      <c r="H903" s="6">
        <f>ABS(Solieusap!H903)</f>
        <v>1.1E-4</v>
      </c>
      <c r="I903" s="6">
        <f>ABS(Solieusap!I903)</f>
        <v>0.37197999999999998</v>
      </c>
      <c r="J903" s="6">
        <f>ABS(Solieusap!J903)</f>
        <v>0.1469</v>
      </c>
      <c r="K903" s="6">
        <f t="shared" si="28"/>
        <v>2.4777</v>
      </c>
      <c r="L903" s="6">
        <f t="shared" si="29"/>
        <v>0.37197999999999998</v>
      </c>
    </row>
    <row r="904" spans="1:12" ht="16.5" customHeight="1" x14ac:dyDescent="0.35">
      <c r="A904" s="9" t="str">
        <f>Solieusap!A904</f>
        <v>Cũ</v>
      </c>
      <c r="B904" s="9">
        <f>Solieusap!B904</f>
        <v>0</v>
      </c>
      <c r="C904" s="9" t="str">
        <f>Solieusap!C904</f>
        <v>COMB7</v>
      </c>
      <c r="D904" s="9" t="str">
        <f>Solieusap!D904</f>
        <v>Combination</v>
      </c>
      <c r="E904" s="6">
        <f>ABS(Solieusap!E904)</f>
        <v>2.9982000000000002</v>
      </c>
      <c r="F904" s="6">
        <f>ABS(Solieusap!F904)</f>
        <v>0.53490000000000004</v>
      </c>
      <c r="G904" s="6">
        <f>ABS(Solieusap!G904)</f>
        <v>0.21829999999999999</v>
      </c>
      <c r="H904" s="6">
        <f>ABS(Solieusap!H904)</f>
        <v>3.9780000000000002E-5</v>
      </c>
      <c r="I904" s="6">
        <f>ABS(Solieusap!I904)</f>
        <v>0.3871</v>
      </c>
      <c r="J904" s="6">
        <f>ABS(Solieusap!J904)</f>
        <v>0.61695</v>
      </c>
      <c r="K904" s="6">
        <f t="shared" si="28"/>
        <v>2.9982000000000002</v>
      </c>
      <c r="L904" s="6">
        <f t="shared" si="29"/>
        <v>0.3871</v>
      </c>
    </row>
    <row r="905" spans="1:12" ht="16.5" customHeight="1" x14ac:dyDescent="0.35">
      <c r="A905" s="9" t="str">
        <f>Solieusap!A905</f>
        <v>Cũ</v>
      </c>
      <c r="B905" s="9">
        <f>Solieusap!B905</f>
        <v>1.75</v>
      </c>
      <c r="C905" s="9" t="str">
        <f>Solieusap!C905</f>
        <v>COMB7</v>
      </c>
      <c r="D905" s="9" t="str">
        <f>Solieusap!D905</f>
        <v>Combination</v>
      </c>
      <c r="E905" s="6">
        <f>ABS(Solieusap!E905)</f>
        <v>2.8056999999999999</v>
      </c>
      <c r="F905" s="6">
        <f>ABS(Solieusap!F905)</f>
        <v>0.29870000000000002</v>
      </c>
      <c r="G905" s="6">
        <f>ABS(Solieusap!G905)</f>
        <v>0.21829999999999999</v>
      </c>
      <c r="H905" s="6">
        <f>ABS(Solieusap!H905)</f>
        <v>3.9780000000000002E-5</v>
      </c>
      <c r="I905" s="6">
        <f>ABS(Solieusap!I905)</f>
        <v>5.1000000000000004E-3</v>
      </c>
      <c r="J905" s="6">
        <f>ABS(Solieusap!J905)</f>
        <v>0.11241</v>
      </c>
      <c r="K905" s="6">
        <f t="shared" si="28"/>
        <v>2.8056999999999999</v>
      </c>
      <c r="L905" s="6">
        <f t="shared" si="29"/>
        <v>5.1000000000000004E-3</v>
      </c>
    </row>
    <row r="906" spans="1:12" ht="16.5" customHeight="1" x14ac:dyDescent="0.35">
      <c r="A906" s="9" t="str">
        <f>Solieusap!A906</f>
        <v>Cũ</v>
      </c>
      <c r="B906" s="9">
        <f>Solieusap!B906</f>
        <v>3.5</v>
      </c>
      <c r="C906" s="9" t="str">
        <f>Solieusap!C906</f>
        <v>COMB7</v>
      </c>
      <c r="D906" s="9" t="str">
        <f>Solieusap!D906</f>
        <v>Combination</v>
      </c>
      <c r="E906" s="6">
        <f>ABS(Solieusap!E906)</f>
        <v>2.6132</v>
      </c>
      <c r="F906" s="6">
        <f>ABS(Solieusap!F906)</f>
        <v>6.2399999999999997E-2</v>
      </c>
      <c r="G906" s="6">
        <f>ABS(Solieusap!G906)</f>
        <v>0.21829999999999999</v>
      </c>
      <c r="H906" s="6">
        <f>ABS(Solieusap!H906)</f>
        <v>3.9780000000000002E-5</v>
      </c>
      <c r="I906" s="6">
        <f>ABS(Solieusap!I906)</f>
        <v>0.37690000000000001</v>
      </c>
      <c r="J906" s="6">
        <f>ABS(Solieusap!J906)</f>
        <v>0.42834</v>
      </c>
      <c r="K906" s="6">
        <f t="shared" si="28"/>
        <v>2.6132</v>
      </c>
      <c r="L906" s="6">
        <f t="shared" si="29"/>
        <v>0.37690000000000001</v>
      </c>
    </row>
    <row r="907" spans="1:12" ht="16.5" customHeight="1" x14ac:dyDescent="0.35">
      <c r="A907" s="9" t="str">
        <f>Solieusap!A907</f>
        <v>Cũ</v>
      </c>
      <c r="B907" s="9">
        <f>Solieusap!B907</f>
        <v>0</v>
      </c>
      <c r="C907" s="9" t="str">
        <f>Solieusap!C907</f>
        <v>COMB1</v>
      </c>
      <c r="D907" s="9" t="str">
        <f>Solieusap!D907</f>
        <v>Combination</v>
      </c>
      <c r="E907" s="6">
        <f>ABS(Solieusap!E907)</f>
        <v>2.9937</v>
      </c>
      <c r="F907" s="6">
        <f>ABS(Solieusap!F907)</f>
        <v>0.1555</v>
      </c>
      <c r="G907" s="6">
        <f>ABS(Solieusap!G907)</f>
        <v>0.224</v>
      </c>
      <c r="H907" s="6">
        <f>ABS(Solieusap!H907)</f>
        <v>5.8E-5</v>
      </c>
      <c r="I907" s="6">
        <f>ABS(Solieusap!I907)</f>
        <v>0.39565</v>
      </c>
      <c r="J907" s="6">
        <f>ABS(Solieusap!J907)</f>
        <v>0.26635999999999999</v>
      </c>
      <c r="K907" s="6">
        <f t="shared" si="28"/>
        <v>2.9937</v>
      </c>
      <c r="L907" s="6">
        <f t="shared" si="29"/>
        <v>0.39565</v>
      </c>
    </row>
    <row r="908" spans="1:12" ht="16.5" customHeight="1" x14ac:dyDescent="0.35">
      <c r="A908" s="9" t="str">
        <f>Solieusap!A908</f>
        <v>Cũ</v>
      </c>
      <c r="B908" s="9">
        <f>Solieusap!B908</f>
        <v>1.75</v>
      </c>
      <c r="C908" s="9" t="str">
        <f>Solieusap!C908</f>
        <v>COMB1</v>
      </c>
      <c r="D908" s="9" t="str">
        <f>Solieusap!D908</f>
        <v>Combination</v>
      </c>
      <c r="E908" s="6">
        <f>ABS(Solieusap!E908)</f>
        <v>2.8012000000000001</v>
      </c>
      <c r="F908" s="6">
        <f>ABS(Solieusap!F908)</f>
        <v>0.1555</v>
      </c>
      <c r="G908" s="6">
        <f>ABS(Solieusap!G908)</f>
        <v>0.224</v>
      </c>
      <c r="H908" s="6">
        <f>ABS(Solieusap!H908)</f>
        <v>5.8E-5</v>
      </c>
      <c r="I908" s="6">
        <f>ABS(Solieusap!I908)</f>
        <v>3.6700000000000001E-3</v>
      </c>
      <c r="J908" s="6">
        <f>ABS(Solieusap!J908)</f>
        <v>5.6899999999999997E-3</v>
      </c>
      <c r="K908" s="6">
        <f t="shared" si="28"/>
        <v>2.8012000000000001</v>
      </c>
      <c r="L908" s="6">
        <f t="shared" si="29"/>
        <v>3.6700000000000001E-3</v>
      </c>
    </row>
    <row r="909" spans="1:12" ht="16.5" customHeight="1" x14ac:dyDescent="0.35">
      <c r="A909" s="9" t="str">
        <f>Solieusap!A909</f>
        <v>Cũ</v>
      </c>
      <c r="B909" s="9">
        <f>Solieusap!B909</f>
        <v>3.5</v>
      </c>
      <c r="C909" s="9" t="str">
        <f>Solieusap!C909</f>
        <v>COMB1</v>
      </c>
      <c r="D909" s="9" t="str">
        <f>Solieusap!D909</f>
        <v>Combination</v>
      </c>
      <c r="E909" s="6">
        <f>ABS(Solieusap!E909)</f>
        <v>2.6086999999999998</v>
      </c>
      <c r="F909" s="6">
        <f>ABS(Solieusap!F909)</f>
        <v>0.1555</v>
      </c>
      <c r="G909" s="6">
        <f>ABS(Solieusap!G909)</f>
        <v>0.224</v>
      </c>
      <c r="H909" s="6">
        <f>ABS(Solieusap!H909)</f>
        <v>5.8E-5</v>
      </c>
      <c r="I909" s="6">
        <f>ABS(Solieusap!I909)</f>
        <v>0.38829999999999998</v>
      </c>
      <c r="J909" s="6">
        <f>ABS(Solieusap!J909)</f>
        <v>0.27773999999999999</v>
      </c>
      <c r="K909" s="6">
        <f t="shared" si="28"/>
        <v>2.6086999999999998</v>
      </c>
      <c r="L909" s="6">
        <f t="shared" si="29"/>
        <v>0.38829999999999998</v>
      </c>
    </row>
    <row r="910" spans="1:12" ht="16.5" customHeight="1" x14ac:dyDescent="0.35">
      <c r="A910" s="9" t="str">
        <f>Solieusap!A910</f>
        <v>Cũ</v>
      </c>
      <c r="B910" s="9">
        <f>Solieusap!B910</f>
        <v>0</v>
      </c>
      <c r="C910" s="9" t="str">
        <f>Solieusap!C910</f>
        <v>COMB2</v>
      </c>
      <c r="D910" s="9" t="str">
        <f>Solieusap!D910</f>
        <v>Combination</v>
      </c>
      <c r="E910" s="6">
        <f>ABS(Solieusap!E910)</f>
        <v>2.3746999999999998</v>
      </c>
      <c r="F910" s="6">
        <f>ABS(Solieusap!F910)</f>
        <v>0.52959999999999996</v>
      </c>
      <c r="G910" s="6">
        <f>ABS(Solieusap!G910)</f>
        <v>0.14929999999999999</v>
      </c>
      <c r="H910" s="6">
        <f>ABS(Solieusap!H910)</f>
        <v>2.071E-5</v>
      </c>
      <c r="I910" s="6">
        <f>ABS(Solieusap!I910)</f>
        <v>0.27063999999999999</v>
      </c>
      <c r="J910" s="6">
        <f>ABS(Solieusap!J910)</f>
        <v>0.57781000000000005</v>
      </c>
      <c r="K910" s="6">
        <f t="shared" si="28"/>
        <v>2.3746999999999998</v>
      </c>
      <c r="L910" s="6">
        <f t="shared" si="29"/>
        <v>0.27063999999999999</v>
      </c>
    </row>
    <row r="911" spans="1:12" ht="16.5" customHeight="1" x14ac:dyDescent="0.35">
      <c r="A911" s="9" t="str">
        <f>Solieusap!A911</f>
        <v>Cũ</v>
      </c>
      <c r="B911" s="9">
        <f>Solieusap!B911</f>
        <v>1.75</v>
      </c>
      <c r="C911" s="9" t="str">
        <f>Solieusap!C911</f>
        <v>COMB2</v>
      </c>
      <c r="D911" s="9" t="str">
        <f>Solieusap!D911</f>
        <v>Combination</v>
      </c>
      <c r="E911" s="6">
        <f>ABS(Solieusap!E911)</f>
        <v>2.1821999999999999</v>
      </c>
      <c r="F911" s="6">
        <f>ABS(Solieusap!F911)</f>
        <v>0.2671</v>
      </c>
      <c r="G911" s="6">
        <f>ABS(Solieusap!G911)</f>
        <v>0.14929999999999999</v>
      </c>
      <c r="H911" s="6">
        <f>ABS(Solieusap!H911)</f>
        <v>2.071E-5</v>
      </c>
      <c r="I911" s="6">
        <f>ABS(Solieusap!I911)</f>
        <v>9.41E-3</v>
      </c>
      <c r="J911" s="6">
        <f>ABS(Solieusap!J911)</f>
        <v>0.11932</v>
      </c>
      <c r="K911" s="6">
        <f t="shared" si="28"/>
        <v>2.1821999999999999</v>
      </c>
      <c r="L911" s="6">
        <f t="shared" si="29"/>
        <v>9.41E-3</v>
      </c>
    </row>
    <row r="912" spans="1:12" ht="16.5" customHeight="1" x14ac:dyDescent="0.35">
      <c r="A912" s="9" t="str">
        <f>Solieusap!A912</f>
        <v>Cũ</v>
      </c>
      <c r="B912" s="9">
        <f>Solieusap!B912</f>
        <v>3.5</v>
      </c>
      <c r="C912" s="9" t="str">
        <f>Solieusap!C912</f>
        <v>COMB2</v>
      </c>
      <c r="D912" s="9" t="str">
        <f>Solieusap!D912</f>
        <v>Combination</v>
      </c>
      <c r="E912" s="6">
        <f>ABS(Solieusap!E912)</f>
        <v>1.9897</v>
      </c>
      <c r="F912" s="6">
        <f>ABS(Solieusap!F912)</f>
        <v>4.5999999999999999E-3</v>
      </c>
      <c r="G912" s="6">
        <f>ABS(Solieusap!G912)</f>
        <v>0.14929999999999999</v>
      </c>
      <c r="H912" s="6">
        <f>ABS(Solieusap!H912)</f>
        <v>2.071E-5</v>
      </c>
      <c r="I912" s="6">
        <f>ABS(Solieusap!I912)</f>
        <v>0.25180999999999998</v>
      </c>
      <c r="J912" s="6">
        <f>ABS(Solieusap!J912)</f>
        <v>0.35707</v>
      </c>
      <c r="K912" s="6">
        <f t="shared" si="28"/>
        <v>1.9897</v>
      </c>
      <c r="L912" s="6">
        <f t="shared" si="29"/>
        <v>0.25180999999999998</v>
      </c>
    </row>
    <row r="913" spans="1:12" ht="16.5" customHeight="1" x14ac:dyDescent="0.35">
      <c r="A913" s="9" t="str">
        <f>Solieusap!A913</f>
        <v>Cũ</v>
      </c>
      <c r="B913" s="9">
        <f>Solieusap!B913</f>
        <v>0</v>
      </c>
      <c r="C913" s="9" t="str">
        <f>Solieusap!C913</f>
        <v>COMB3</v>
      </c>
      <c r="D913" s="9" t="str">
        <f>Solieusap!D913</f>
        <v>Combination</v>
      </c>
      <c r="E913" s="6">
        <f>ABS(Solieusap!E913)</f>
        <v>2.2242000000000002</v>
      </c>
      <c r="F913" s="6">
        <f>ABS(Solieusap!F913)</f>
        <v>0.4168</v>
      </c>
      <c r="G913" s="6">
        <f>ABS(Solieusap!G913)</f>
        <v>0.1449</v>
      </c>
      <c r="H913" s="6">
        <f>ABS(Solieusap!H913)</f>
        <v>1E-4</v>
      </c>
      <c r="I913" s="6">
        <f>ABS(Solieusap!I913)</f>
        <v>0.26088</v>
      </c>
      <c r="J913" s="6">
        <f>ABS(Solieusap!J913)</f>
        <v>0.27829999999999999</v>
      </c>
      <c r="K913" s="6">
        <f t="shared" si="28"/>
        <v>2.2242000000000002</v>
      </c>
      <c r="L913" s="6">
        <f t="shared" si="29"/>
        <v>0.26088</v>
      </c>
    </row>
    <row r="914" spans="1:12" ht="16.5" customHeight="1" x14ac:dyDescent="0.35">
      <c r="A914" s="9" t="str">
        <f>Solieusap!A914</f>
        <v>Cũ</v>
      </c>
      <c r="B914" s="9">
        <f>Solieusap!B914</f>
        <v>1.75</v>
      </c>
      <c r="C914" s="9" t="str">
        <f>Solieusap!C914</f>
        <v>COMB3</v>
      </c>
      <c r="D914" s="9" t="str">
        <f>Solieusap!D914</f>
        <v>Combination</v>
      </c>
      <c r="E914" s="6">
        <f>ABS(Solieusap!E914)</f>
        <v>2.0316999999999998</v>
      </c>
      <c r="F914" s="6">
        <f>ABS(Solieusap!F914)</f>
        <v>6.6799999999999998E-2</v>
      </c>
      <c r="G914" s="6">
        <f>ABS(Solieusap!G914)</f>
        <v>0.1449</v>
      </c>
      <c r="H914" s="6">
        <f>ABS(Solieusap!H914)</f>
        <v>1E-4</v>
      </c>
      <c r="I914" s="6">
        <f>ABS(Solieusap!I914)</f>
        <v>7.26E-3</v>
      </c>
      <c r="J914" s="6">
        <f>ABS(Solieusap!J914)</f>
        <v>0.14491999999999999</v>
      </c>
      <c r="K914" s="6">
        <f t="shared" si="28"/>
        <v>2.0316999999999998</v>
      </c>
      <c r="L914" s="6">
        <f t="shared" si="29"/>
        <v>7.26E-3</v>
      </c>
    </row>
    <row r="915" spans="1:12" ht="16.5" customHeight="1" x14ac:dyDescent="0.35">
      <c r="A915" s="9" t="str">
        <f>Solieusap!A915</f>
        <v>Cũ</v>
      </c>
      <c r="B915" s="9">
        <f>Solieusap!B915</f>
        <v>3.5</v>
      </c>
      <c r="C915" s="9" t="str">
        <f>Solieusap!C915</f>
        <v>COMB3</v>
      </c>
      <c r="D915" s="9" t="str">
        <f>Solieusap!D915</f>
        <v>Combination</v>
      </c>
      <c r="E915" s="6">
        <f>ABS(Solieusap!E915)</f>
        <v>1.8391999999999999</v>
      </c>
      <c r="F915" s="6">
        <f>ABS(Solieusap!F915)</f>
        <v>0.28320000000000001</v>
      </c>
      <c r="G915" s="6">
        <f>ABS(Solieusap!G915)</f>
        <v>0.1449</v>
      </c>
      <c r="H915" s="6">
        <f>ABS(Solieusap!H915)</f>
        <v>1E-4</v>
      </c>
      <c r="I915" s="6">
        <f>ABS(Solieusap!I915)</f>
        <v>0.24635000000000001</v>
      </c>
      <c r="J915" s="6">
        <f>ABS(Solieusap!J915)</f>
        <v>4.4359999999999997E-2</v>
      </c>
      <c r="K915" s="6">
        <f t="shared" si="28"/>
        <v>1.8391999999999999</v>
      </c>
      <c r="L915" s="6">
        <f t="shared" si="29"/>
        <v>0.24635000000000001</v>
      </c>
    </row>
    <row r="916" spans="1:12" ht="16.5" customHeight="1" x14ac:dyDescent="0.35">
      <c r="A916" s="9" t="str">
        <f>Solieusap!A916</f>
        <v>Cũ</v>
      </c>
      <c r="B916" s="9">
        <f>Solieusap!B916</f>
        <v>0</v>
      </c>
      <c r="C916" s="9" t="str">
        <f>Solieusap!C916</f>
        <v>COMB4</v>
      </c>
      <c r="D916" s="9" t="str">
        <f>Solieusap!D916</f>
        <v>Combination</v>
      </c>
      <c r="E916" s="6">
        <f>ABS(Solieusap!E916)</f>
        <v>2.3504</v>
      </c>
      <c r="F916" s="6">
        <f>ABS(Solieusap!F916)</f>
        <v>0.1032</v>
      </c>
      <c r="G916" s="6">
        <f>ABS(Solieusap!G916)</f>
        <v>0.54300000000000004</v>
      </c>
      <c r="H916" s="6">
        <f>ABS(Solieusap!H916)</f>
        <v>5.0229999999999998E-5</v>
      </c>
      <c r="I916" s="6">
        <f>ABS(Solieusap!I916)</f>
        <v>0.61980000000000002</v>
      </c>
      <c r="J916" s="6">
        <f>ABS(Solieusap!J916)</f>
        <v>0.18110000000000001</v>
      </c>
      <c r="K916" s="6">
        <f t="shared" si="28"/>
        <v>2.3504</v>
      </c>
      <c r="L916" s="6">
        <f t="shared" si="29"/>
        <v>0.61980000000000002</v>
      </c>
    </row>
    <row r="917" spans="1:12" ht="16.5" customHeight="1" x14ac:dyDescent="0.35">
      <c r="A917" s="9" t="str">
        <f>Solieusap!A917</f>
        <v>Cũ</v>
      </c>
      <c r="B917" s="9">
        <f>Solieusap!B917</f>
        <v>1.75</v>
      </c>
      <c r="C917" s="9" t="str">
        <f>Solieusap!C917</f>
        <v>COMB4</v>
      </c>
      <c r="D917" s="9" t="str">
        <f>Solieusap!D917</f>
        <v>Combination</v>
      </c>
      <c r="E917" s="6">
        <f>ABS(Solieusap!E917)</f>
        <v>2.1579000000000002</v>
      </c>
      <c r="F917" s="6">
        <f>ABS(Solieusap!F917)</f>
        <v>0.1032</v>
      </c>
      <c r="G917" s="6">
        <f>ABS(Solieusap!G917)</f>
        <v>0.28050000000000003</v>
      </c>
      <c r="H917" s="6">
        <f>ABS(Solieusap!H917)</f>
        <v>5.0229999999999998E-5</v>
      </c>
      <c r="I917" s="6">
        <f>ABS(Solieusap!I917)</f>
        <v>0.10072</v>
      </c>
      <c r="J917" s="6">
        <f>ABS(Solieusap!J917)</f>
        <v>5.0000000000000001E-4</v>
      </c>
      <c r="K917" s="6">
        <f t="shared" si="28"/>
        <v>2.1579000000000002</v>
      </c>
      <c r="L917" s="6">
        <f t="shared" si="29"/>
        <v>0.10072</v>
      </c>
    </row>
    <row r="918" spans="1:12" ht="16.5" customHeight="1" x14ac:dyDescent="0.35">
      <c r="A918" s="9" t="str">
        <f>Solieusap!A918</f>
        <v>Cũ</v>
      </c>
      <c r="B918" s="9">
        <f>Solieusap!B918</f>
        <v>3.5</v>
      </c>
      <c r="C918" s="9" t="str">
        <f>Solieusap!C918</f>
        <v>COMB4</v>
      </c>
      <c r="D918" s="9" t="str">
        <f>Solieusap!D918</f>
        <v>Combination</v>
      </c>
      <c r="E918" s="6">
        <f>ABS(Solieusap!E918)</f>
        <v>1.9654</v>
      </c>
      <c r="F918" s="6">
        <f>ABS(Solieusap!F918)</f>
        <v>0.1032</v>
      </c>
      <c r="G918" s="6">
        <f>ABS(Solieusap!G918)</f>
        <v>1.7999999999999999E-2</v>
      </c>
      <c r="H918" s="6">
        <f>ABS(Solieusap!H918)</f>
        <v>5.0229999999999998E-5</v>
      </c>
      <c r="I918" s="6">
        <f>ABS(Solieusap!I918)</f>
        <v>0.36187000000000002</v>
      </c>
      <c r="J918" s="6">
        <f>ABS(Solieusap!J918)</f>
        <v>0.18010000000000001</v>
      </c>
      <c r="K918" s="6">
        <f t="shared" si="28"/>
        <v>1.9654</v>
      </c>
      <c r="L918" s="6">
        <f t="shared" si="29"/>
        <v>0.36187000000000002</v>
      </c>
    </row>
    <row r="919" spans="1:12" ht="16.5" customHeight="1" x14ac:dyDescent="0.35">
      <c r="A919" s="9" t="str">
        <f>Solieusap!A919</f>
        <v>Cũ</v>
      </c>
      <c r="B919" s="9">
        <f>Solieusap!B919</f>
        <v>0</v>
      </c>
      <c r="C919" s="9" t="str">
        <f>Solieusap!C919</f>
        <v>COMB5</v>
      </c>
      <c r="D919" s="9" t="str">
        <f>Solieusap!D919</f>
        <v>Combination</v>
      </c>
      <c r="E919" s="6">
        <f>ABS(Solieusap!E919)</f>
        <v>2.9763000000000002</v>
      </c>
      <c r="F919" s="6">
        <f>ABS(Solieusap!F919)</f>
        <v>0.15110000000000001</v>
      </c>
      <c r="G919" s="6">
        <f>ABS(Solieusap!G919)</f>
        <v>0.5726</v>
      </c>
      <c r="H919" s="6">
        <f>ABS(Solieusap!H919)</f>
        <v>6.635E-5</v>
      </c>
      <c r="I919" s="6">
        <f>ABS(Solieusap!I919)</f>
        <v>0.70135000000000003</v>
      </c>
      <c r="J919" s="6">
        <f>ABS(Solieusap!J919)</f>
        <v>0.25990000000000002</v>
      </c>
      <c r="K919" s="6">
        <f t="shared" si="28"/>
        <v>2.9763000000000002</v>
      </c>
      <c r="L919" s="6">
        <f t="shared" si="29"/>
        <v>0.70135000000000003</v>
      </c>
    </row>
    <row r="920" spans="1:12" ht="16.5" customHeight="1" x14ac:dyDescent="0.35">
      <c r="A920" s="9" t="str">
        <f>Solieusap!A920</f>
        <v>Cũ</v>
      </c>
      <c r="B920" s="9">
        <f>Solieusap!B920</f>
        <v>1.75</v>
      </c>
      <c r="C920" s="9" t="str">
        <f>Solieusap!C920</f>
        <v>COMB5</v>
      </c>
      <c r="D920" s="9" t="str">
        <f>Solieusap!D920</f>
        <v>Combination</v>
      </c>
      <c r="E920" s="6">
        <f>ABS(Solieusap!E920)</f>
        <v>2.7837999999999998</v>
      </c>
      <c r="F920" s="6">
        <f>ABS(Solieusap!F920)</f>
        <v>0.15110000000000001</v>
      </c>
      <c r="G920" s="6">
        <f>ABS(Solieusap!G920)</f>
        <v>0.33639999999999998</v>
      </c>
      <c r="H920" s="6">
        <f>ABS(Solieusap!H920)</f>
        <v>6.635E-5</v>
      </c>
      <c r="I920" s="6">
        <f>ABS(Solieusap!I920)</f>
        <v>9.4020000000000006E-2</v>
      </c>
      <c r="J920" s="6">
        <f>ABS(Solieusap!J920)</f>
        <v>4.5799999999999999E-3</v>
      </c>
      <c r="K920" s="6">
        <f t="shared" si="28"/>
        <v>2.7837999999999998</v>
      </c>
      <c r="L920" s="6">
        <f t="shared" si="29"/>
        <v>9.4020000000000006E-2</v>
      </c>
    </row>
    <row r="921" spans="1:12" ht="16.5" customHeight="1" x14ac:dyDescent="0.35">
      <c r="A921" s="9" t="str">
        <f>Solieusap!A921</f>
        <v>Cũ</v>
      </c>
      <c r="B921" s="9">
        <f>Solieusap!B921</f>
        <v>3.5</v>
      </c>
      <c r="C921" s="9" t="str">
        <f>Solieusap!C921</f>
        <v>COMB5</v>
      </c>
      <c r="D921" s="9" t="str">
        <f>Solieusap!D921</f>
        <v>Combination</v>
      </c>
      <c r="E921" s="6">
        <f>ABS(Solieusap!E921)</f>
        <v>2.5912999999999999</v>
      </c>
      <c r="F921" s="6">
        <f>ABS(Solieusap!F921)</f>
        <v>0.15110000000000001</v>
      </c>
      <c r="G921" s="6">
        <f>ABS(Solieusap!G921)</f>
        <v>0.10009999999999999</v>
      </c>
      <c r="H921" s="6">
        <f>ABS(Solieusap!H921)</f>
        <v>6.635E-5</v>
      </c>
      <c r="I921" s="6">
        <f>ABS(Solieusap!I921)</f>
        <v>0.47594999999999998</v>
      </c>
      <c r="J921" s="6">
        <f>ABS(Solieusap!J921)</f>
        <v>0.26906000000000002</v>
      </c>
      <c r="K921" s="6">
        <f t="shared" si="28"/>
        <v>2.5912999999999999</v>
      </c>
      <c r="L921" s="6">
        <f t="shared" si="29"/>
        <v>0.47594999999999998</v>
      </c>
    </row>
    <row r="922" spans="1:12" ht="16.5" customHeight="1" x14ac:dyDescent="0.35">
      <c r="A922" s="9" t="str">
        <f>Solieusap!A922</f>
        <v>Cũ</v>
      </c>
      <c r="B922" s="9">
        <f>Solieusap!B922</f>
        <v>0</v>
      </c>
      <c r="C922" s="9" t="str">
        <f>Solieusap!C922</f>
        <v>COMB6</v>
      </c>
      <c r="D922" s="9" t="str">
        <f>Solieusap!D922</f>
        <v>Combination</v>
      </c>
      <c r="E922" s="6">
        <f>ABS(Solieusap!E922)</f>
        <v>2.8626999999999998</v>
      </c>
      <c r="F922" s="6">
        <f>ABS(Solieusap!F922)</f>
        <v>0.31690000000000002</v>
      </c>
      <c r="G922" s="6">
        <f>ABS(Solieusap!G922)</f>
        <v>0.21440000000000001</v>
      </c>
      <c r="H922" s="6">
        <f>ABS(Solieusap!H922)</f>
        <v>1.1E-4</v>
      </c>
      <c r="I922" s="6">
        <f>ABS(Solieusap!I922)</f>
        <v>0.37831999999999999</v>
      </c>
      <c r="J922" s="6">
        <f>ABS(Solieusap!J922)</f>
        <v>0.15354999999999999</v>
      </c>
      <c r="K922" s="6">
        <f t="shared" si="28"/>
        <v>2.8626999999999998</v>
      </c>
      <c r="L922" s="6">
        <f t="shared" si="29"/>
        <v>0.37831999999999999</v>
      </c>
    </row>
    <row r="923" spans="1:12" ht="16.5" customHeight="1" x14ac:dyDescent="0.35">
      <c r="A923" s="9" t="str">
        <f>Solieusap!A923</f>
        <v>Cũ</v>
      </c>
      <c r="B923" s="9">
        <f>Solieusap!B923</f>
        <v>1.75</v>
      </c>
      <c r="C923" s="9" t="str">
        <f>Solieusap!C923</f>
        <v>COMB6</v>
      </c>
      <c r="D923" s="9" t="str">
        <f>Solieusap!D923</f>
        <v>Combination</v>
      </c>
      <c r="E923" s="6">
        <f>ABS(Solieusap!E923)</f>
        <v>2.6701999999999999</v>
      </c>
      <c r="F923" s="6">
        <f>ABS(Solieusap!F923)</f>
        <v>1.9E-3</v>
      </c>
      <c r="G923" s="6">
        <f>ABS(Solieusap!G923)</f>
        <v>0.21440000000000001</v>
      </c>
      <c r="H923" s="6">
        <f>ABS(Solieusap!H923)</f>
        <v>1.1E-4</v>
      </c>
      <c r="I923" s="6">
        <f>ABS(Solieusap!I923)</f>
        <v>3.1700000000000001E-3</v>
      </c>
      <c r="J923" s="6">
        <f>ABS(Solieusap!J923)</f>
        <v>0.12540000000000001</v>
      </c>
      <c r="K923" s="6">
        <f t="shared" si="28"/>
        <v>2.6701999999999999</v>
      </c>
      <c r="L923" s="6">
        <f t="shared" si="29"/>
        <v>3.1700000000000001E-3</v>
      </c>
    </row>
    <row r="924" spans="1:12" ht="16.5" customHeight="1" x14ac:dyDescent="0.35">
      <c r="A924" s="9" t="str">
        <f>Solieusap!A924</f>
        <v>Cũ</v>
      </c>
      <c r="B924" s="9">
        <f>Solieusap!B924</f>
        <v>3.5</v>
      </c>
      <c r="C924" s="9" t="str">
        <f>Solieusap!C924</f>
        <v>COMB6</v>
      </c>
      <c r="D924" s="9" t="str">
        <f>Solieusap!D924</f>
        <v>Combination</v>
      </c>
      <c r="E924" s="6">
        <f>ABS(Solieusap!E924)</f>
        <v>2.4777</v>
      </c>
      <c r="F924" s="6">
        <f>ABS(Solieusap!F924)</f>
        <v>0.31309999999999999</v>
      </c>
      <c r="G924" s="6">
        <f>ABS(Solieusap!G924)</f>
        <v>0.21440000000000001</v>
      </c>
      <c r="H924" s="6">
        <f>ABS(Solieusap!H924)</f>
        <v>1.1E-4</v>
      </c>
      <c r="I924" s="6">
        <f>ABS(Solieusap!I924)</f>
        <v>0.37197999999999998</v>
      </c>
      <c r="J924" s="6">
        <f>ABS(Solieusap!J924)</f>
        <v>0.1469</v>
      </c>
      <c r="K924" s="6">
        <f t="shared" si="28"/>
        <v>2.4777</v>
      </c>
      <c r="L924" s="6">
        <f t="shared" si="29"/>
        <v>0.37197999999999998</v>
      </c>
    </row>
    <row r="925" spans="1:12" ht="16.5" customHeight="1" x14ac:dyDescent="0.35">
      <c r="A925" s="9" t="str">
        <f>Solieusap!A925</f>
        <v>Cũ</v>
      </c>
      <c r="B925" s="9">
        <f>Solieusap!B925</f>
        <v>0</v>
      </c>
      <c r="C925" s="9" t="str">
        <f>Solieusap!C925</f>
        <v>COMB7</v>
      </c>
      <c r="D925" s="9" t="str">
        <f>Solieusap!D925</f>
        <v>Combination</v>
      </c>
      <c r="E925" s="6">
        <f>ABS(Solieusap!E925)</f>
        <v>2.9982000000000002</v>
      </c>
      <c r="F925" s="6">
        <f>ABS(Solieusap!F925)</f>
        <v>0.53490000000000004</v>
      </c>
      <c r="G925" s="6">
        <f>ABS(Solieusap!G925)</f>
        <v>0.21829999999999999</v>
      </c>
      <c r="H925" s="6">
        <f>ABS(Solieusap!H925)</f>
        <v>3.9780000000000002E-5</v>
      </c>
      <c r="I925" s="6">
        <f>ABS(Solieusap!I925)</f>
        <v>0.3871</v>
      </c>
      <c r="J925" s="6">
        <f>ABS(Solieusap!J925)</f>
        <v>0.61695</v>
      </c>
      <c r="K925" s="6">
        <f t="shared" si="28"/>
        <v>2.9982000000000002</v>
      </c>
      <c r="L925" s="6">
        <f t="shared" si="29"/>
        <v>0.3871</v>
      </c>
    </row>
    <row r="926" spans="1:12" ht="16.5" customHeight="1" x14ac:dyDescent="0.35">
      <c r="A926" s="9" t="str">
        <f>Solieusap!A926</f>
        <v>Cũ</v>
      </c>
      <c r="B926" s="9">
        <f>Solieusap!B926</f>
        <v>1.75</v>
      </c>
      <c r="C926" s="9" t="str">
        <f>Solieusap!C926</f>
        <v>COMB7</v>
      </c>
      <c r="D926" s="9" t="str">
        <f>Solieusap!D926</f>
        <v>Combination</v>
      </c>
      <c r="E926" s="6">
        <f>ABS(Solieusap!E926)</f>
        <v>2.8056999999999999</v>
      </c>
      <c r="F926" s="6">
        <f>ABS(Solieusap!F926)</f>
        <v>0.29870000000000002</v>
      </c>
      <c r="G926" s="6">
        <f>ABS(Solieusap!G926)</f>
        <v>0.21829999999999999</v>
      </c>
      <c r="H926" s="6">
        <f>ABS(Solieusap!H926)</f>
        <v>3.9780000000000002E-5</v>
      </c>
      <c r="I926" s="6">
        <f>ABS(Solieusap!I926)</f>
        <v>5.1000000000000004E-3</v>
      </c>
      <c r="J926" s="6">
        <f>ABS(Solieusap!J926)</f>
        <v>0.11241</v>
      </c>
      <c r="K926" s="6">
        <f t="shared" si="28"/>
        <v>2.8056999999999999</v>
      </c>
      <c r="L926" s="6">
        <f t="shared" si="29"/>
        <v>5.1000000000000004E-3</v>
      </c>
    </row>
    <row r="927" spans="1:12" ht="16.5" customHeight="1" x14ac:dyDescent="0.35">
      <c r="A927" s="9" t="str">
        <f>Solieusap!A927</f>
        <v>Cũ</v>
      </c>
      <c r="B927" s="9">
        <f>Solieusap!B927</f>
        <v>3.5</v>
      </c>
      <c r="C927" s="9" t="str">
        <f>Solieusap!C927</f>
        <v>COMB7</v>
      </c>
      <c r="D927" s="9" t="str">
        <f>Solieusap!D927</f>
        <v>Combination</v>
      </c>
      <c r="E927" s="6">
        <f>ABS(Solieusap!E927)</f>
        <v>2.6132</v>
      </c>
      <c r="F927" s="6">
        <f>ABS(Solieusap!F927)</f>
        <v>6.2399999999999997E-2</v>
      </c>
      <c r="G927" s="6">
        <f>ABS(Solieusap!G927)</f>
        <v>0.21829999999999999</v>
      </c>
      <c r="H927" s="6">
        <f>ABS(Solieusap!H927)</f>
        <v>3.9780000000000002E-5</v>
      </c>
      <c r="I927" s="6">
        <f>ABS(Solieusap!I927)</f>
        <v>0.37690000000000001</v>
      </c>
      <c r="J927" s="6">
        <f>ABS(Solieusap!J927)</f>
        <v>0.42834</v>
      </c>
      <c r="K927" s="6">
        <f t="shared" si="28"/>
        <v>2.6132</v>
      </c>
      <c r="L927" s="6">
        <f t="shared" si="29"/>
        <v>0.37690000000000001</v>
      </c>
    </row>
    <row r="928" spans="1:12" ht="16.5" customHeight="1" x14ac:dyDescent="0.35">
      <c r="A928" s="9" t="str">
        <f>Solieusap!A928</f>
        <v>Cũ</v>
      </c>
      <c r="B928" s="9">
        <f>Solieusap!B928</f>
        <v>0</v>
      </c>
      <c r="C928" s="9" t="str">
        <f>Solieusap!C928</f>
        <v>COMB1</v>
      </c>
      <c r="D928" s="9" t="str">
        <f>Solieusap!D928</f>
        <v>Combination</v>
      </c>
      <c r="E928" s="6">
        <f>ABS(Solieusap!E928)</f>
        <v>2.9937</v>
      </c>
      <c r="F928" s="6">
        <f>ABS(Solieusap!F928)</f>
        <v>0.1555</v>
      </c>
      <c r="G928" s="6">
        <f>ABS(Solieusap!G928)</f>
        <v>0.224</v>
      </c>
      <c r="H928" s="6">
        <f>ABS(Solieusap!H928)</f>
        <v>5.8E-5</v>
      </c>
      <c r="I928" s="6">
        <f>ABS(Solieusap!I928)</f>
        <v>0.39565</v>
      </c>
      <c r="J928" s="6">
        <f>ABS(Solieusap!J928)</f>
        <v>0.26635999999999999</v>
      </c>
      <c r="K928" s="6">
        <f t="shared" si="28"/>
        <v>2.9937</v>
      </c>
      <c r="L928" s="6">
        <f t="shared" si="29"/>
        <v>0.39565</v>
      </c>
    </row>
    <row r="929" spans="1:12" ht="16.5" customHeight="1" x14ac:dyDescent="0.35">
      <c r="A929" s="9" t="str">
        <f>Solieusap!A929</f>
        <v>Cũ</v>
      </c>
      <c r="B929" s="9">
        <f>Solieusap!B929</f>
        <v>1.75</v>
      </c>
      <c r="C929" s="9" t="str">
        <f>Solieusap!C929</f>
        <v>COMB1</v>
      </c>
      <c r="D929" s="9" t="str">
        <f>Solieusap!D929</f>
        <v>Combination</v>
      </c>
      <c r="E929" s="6">
        <f>ABS(Solieusap!E929)</f>
        <v>2.8012000000000001</v>
      </c>
      <c r="F929" s="6">
        <f>ABS(Solieusap!F929)</f>
        <v>0.1555</v>
      </c>
      <c r="G929" s="6">
        <f>ABS(Solieusap!G929)</f>
        <v>0.224</v>
      </c>
      <c r="H929" s="6">
        <f>ABS(Solieusap!H929)</f>
        <v>5.8E-5</v>
      </c>
      <c r="I929" s="6">
        <f>ABS(Solieusap!I929)</f>
        <v>3.6700000000000001E-3</v>
      </c>
      <c r="J929" s="6">
        <f>ABS(Solieusap!J929)</f>
        <v>5.6899999999999997E-3</v>
      </c>
      <c r="K929" s="6">
        <f t="shared" si="28"/>
        <v>2.8012000000000001</v>
      </c>
      <c r="L929" s="6">
        <f t="shared" si="29"/>
        <v>3.6700000000000001E-3</v>
      </c>
    </row>
    <row r="930" spans="1:12" ht="16.5" customHeight="1" x14ac:dyDescent="0.35">
      <c r="A930" s="9" t="str">
        <f>Solieusap!A930</f>
        <v>Cũ</v>
      </c>
      <c r="B930" s="9">
        <f>Solieusap!B930</f>
        <v>3.5</v>
      </c>
      <c r="C930" s="9" t="str">
        <f>Solieusap!C930</f>
        <v>COMB1</v>
      </c>
      <c r="D930" s="9" t="str">
        <f>Solieusap!D930</f>
        <v>Combination</v>
      </c>
      <c r="E930" s="6">
        <f>ABS(Solieusap!E930)</f>
        <v>2.6086999999999998</v>
      </c>
      <c r="F930" s="6">
        <f>ABS(Solieusap!F930)</f>
        <v>0.1555</v>
      </c>
      <c r="G930" s="6">
        <f>ABS(Solieusap!G930)</f>
        <v>0.224</v>
      </c>
      <c r="H930" s="6">
        <f>ABS(Solieusap!H930)</f>
        <v>5.8E-5</v>
      </c>
      <c r="I930" s="6">
        <f>ABS(Solieusap!I930)</f>
        <v>0.38829999999999998</v>
      </c>
      <c r="J930" s="6">
        <f>ABS(Solieusap!J930)</f>
        <v>0.27773999999999999</v>
      </c>
      <c r="K930" s="6">
        <f t="shared" si="28"/>
        <v>2.6086999999999998</v>
      </c>
      <c r="L930" s="6">
        <f t="shared" si="29"/>
        <v>0.38829999999999998</v>
      </c>
    </row>
    <row r="931" spans="1:12" ht="16.5" customHeight="1" x14ac:dyDescent="0.35">
      <c r="A931" s="9" t="str">
        <f>Solieusap!A931</f>
        <v>Cũ</v>
      </c>
      <c r="B931" s="9">
        <f>Solieusap!B931</f>
        <v>0</v>
      </c>
      <c r="C931" s="9" t="str">
        <f>Solieusap!C931</f>
        <v>COMB2</v>
      </c>
      <c r="D931" s="9" t="str">
        <f>Solieusap!D931</f>
        <v>Combination</v>
      </c>
      <c r="E931" s="6">
        <f>ABS(Solieusap!E931)</f>
        <v>2.3746999999999998</v>
      </c>
      <c r="F931" s="6">
        <f>ABS(Solieusap!F931)</f>
        <v>0.52959999999999996</v>
      </c>
      <c r="G931" s="6">
        <f>ABS(Solieusap!G931)</f>
        <v>0.14929999999999999</v>
      </c>
      <c r="H931" s="6">
        <f>ABS(Solieusap!H931)</f>
        <v>2.071E-5</v>
      </c>
      <c r="I931" s="6">
        <f>ABS(Solieusap!I931)</f>
        <v>0.27063999999999999</v>
      </c>
      <c r="J931" s="6">
        <f>ABS(Solieusap!J931)</f>
        <v>0.57781000000000005</v>
      </c>
      <c r="K931" s="6">
        <f t="shared" si="28"/>
        <v>2.3746999999999998</v>
      </c>
      <c r="L931" s="6">
        <f t="shared" si="29"/>
        <v>0.27063999999999999</v>
      </c>
    </row>
    <row r="932" spans="1:12" ht="16.5" customHeight="1" x14ac:dyDescent="0.35">
      <c r="A932" s="9" t="str">
        <f>Solieusap!A932</f>
        <v>Cũ</v>
      </c>
      <c r="B932" s="9">
        <f>Solieusap!B932</f>
        <v>1.75</v>
      </c>
      <c r="C932" s="9" t="str">
        <f>Solieusap!C932</f>
        <v>COMB2</v>
      </c>
      <c r="D932" s="9" t="str">
        <f>Solieusap!D932</f>
        <v>Combination</v>
      </c>
      <c r="E932" s="6">
        <f>ABS(Solieusap!E932)</f>
        <v>2.1821999999999999</v>
      </c>
      <c r="F932" s="6">
        <f>ABS(Solieusap!F932)</f>
        <v>0.2671</v>
      </c>
      <c r="G932" s="6">
        <f>ABS(Solieusap!G932)</f>
        <v>0.14929999999999999</v>
      </c>
      <c r="H932" s="6">
        <f>ABS(Solieusap!H932)</f>
        <v>2.071E-5</v>
      </c>
      <c r="I932" s="6">
        <f>ABS(Solieusap!I932)</f>
        <v>9.41E-3</v>
      </c>
      <c r="J932" s="6">
        <f>ABS(Solieusap!J932)</f>
        <v>0.11932</v>
      </c>
      <c r="K932" s="6">
        <f t="shared" si="28"/>
        <v>2.1821999999999999</v>
      </c>
      <c r="L932" s="6">
        <f t="shared" si="29"/>
        <v>9.41E-3</v>
      </c>
    </row>
    <row r="933" spans="1:12" ht="16.5" customHeight="1" x14ac:dyDescent="0.35">
      <c r="A933" s="9" t="str">
        <f>Solieusap!A933</f>
        <v>Cũ</v>
      </c>
      <c r="B933" s="9">
        <f>Solieusap!B933</f>
        <v>3.5</v>
      </c>
      <c r="C933" s="9" t="str">
        <f>Solieusap!C933</f>
        <v>COMB2</v>
      </c>
      <c r="D933" s="9" t="str">
        <f>Solieusap!D933</f>
        <v>Combination</v>
      </c>
      <c r="E933" s="6">
        <f>ABS(Solieusap!E933)</f>
        <v>1.9897</v>
      </c>
      <c r="F933" s="6">
        <f>ABS(Solieusap!F933)</f>
        <v>4.5999999999999999E-3</v>
      </c>
      <c r="G933" s="6">
        <f>ABS(Solieusap!G933)</f>
        <v>0.14929999999999999</v>
      </c>
      <c r="H933" s="6">
        <f>ABS(Solieusap!H933)</f>
        <v>2.071E-5</v>
      </c>
      <c r="I933" s="6">
        <f>ABS(Solieusap!I933)</f>
        <v>0.25180999999999998</v>
      </c>
      <c r="J933" s="6">
        <f>ABS(Solieusap!J933)</f>
        <v>0.35707</v>
      </c>
      <c r="K933" s="6">
        <f t="shared" si="28"/>
        <v>1.9897</v>
      </c>
      <c r="L933" s="6">
        <f t="shared" si="29"/>
        <v>0.25180999999999998</v>
      </c>
    </row>
    <row r="934" spans="1:12" ht="16.5" customHeight="1" x14ac:dyDescent="0.35">
      <c r="A934" s="9" t="str">
        <f>Solieusap!A934</f>
        <v>Cũ</v>
      </c>
      <c r="B934" s="9">
        <f>Solieusap!B934</f>
        <v>0</v>
      </c>
      <c r="C934" s="9" t="str">
        <f>Solieusap!C934</f>
        <v>COMB3</v>
      </c>
      <c r="D934" s="9" t="str">
        <f>Solieusap!D934</f>
        <v>Combination</v>
      </c>
      <c r="E934" s="6">
        <f>ABS(Solieusap!E934)</f>
        <v>2.2242000000000002</v>
      </c>
      <c r="F934" s="6">
        <f>ABS(Solieusap!F934)</f>
        <v>0.4168</v>
      </c>
      <c r="G934" s="6">
        <f>ABS(Solieusap!G934)</f>
        <v>0.1449</v>
      </c>
      <c r="H934" s="6">
        <f>ABS(Solieusap!H934)</f>
        <v>1E-4</v>
      </c>
      <c r="I934" s="6">
        <f>ABS(Solieusap!I934)</f>
        <v>0.26088</v>
      </c>
      <c r="J934" s="6">
        <f>ABS(Solieusap!J934)</f>
        <v>0.27829999999999999</v>
      </c>
      <c r="K934" s="6">
        <f t="shared" si="28"/>
        <v>2.2242000000000002</v>
      </c>
      <c r="L934" s="6">
        <f t="shared" si="29"/>
        <v>0.26088</v>
      </c>
    </row>
    <row r="935" spans="1:12" ht="16.5" customHeight="1" x14ac:dyDescent="0.35">
      <c r="A935" s="9" t="str">
        <f>Solieusap!A935</f>
        <v>Cũ</v>
      </c>
      <c r="B935" s="9">
        <f>Solieusap!B935</f>
        <v>1.75</v>
      </c>
      <c r="C935" s="9" t="str">
        <f>Solieusap!C935</f>
        <v>COMB3</v>
      </c>
      <c r="D935" s="9" t="str">
        <f>Solieusap!D935</f>
        <v>Combination</v>
      </c>
      <c r="E935" s="6">
        <f>ABS(Solieusap!E935)</f>
        <v>2.0316999999999998</v>
      </c>
      <c r="F935" s="6">
        <f>ABS(Solieusap!F935)</f>
        <v>6.6799999999999998E-2</v>
      </c>
      <c r="G935" s="6">
        <f>ABS(Solieusap!G935)</f>
        <v>0.1449</v>
      </c>
      <c r="H935" s="6">
        <f>ABS(Solieusap!H935)</f>
        <v>1E-4</v>
      </c>
      <c r="I935" s="6">
        <f>ABS(Solieusap!I935)</f>
        <v>7.26E-3</v>
      </c>
      <c r="J935" s="6">
        <f>ABS(Solieusap!J935)</f>
        <v>0.14491999999999999</v>
      </c>
      <c r="K935" s="6">
        <f t="shared" si="28"/>
        <v>2.0316999999999998</v>
      </c>
      <c r="L935" s="6">
        <f t="shared" si="29"/>
        <v>7.26E-3</v>
      </c>
    </row>
    <row r="936" spans="1:12" ht="16.5" customHeight="1" x14ac:dyDescent="0.35">
      <c r="A936" s="9" t="str">
        <f>Solieusap!A936</f>
        <v>Cũ</v>
      </c>
      <c r="B936" s="9">
        <f>Solieusap!B936</f>
        <v>3.5</v>
      </c>
      <c r="C936" s="9" t="str">
        <f>Solieusap!C936</f>
        <v>COMB3</v>
      </c>
      <c r="D936" s="9" t="str">
        <f>Solieusap!D936</f>
        <v>Combination</v>
      </c>
      <c r="E936" s="6">
        <f>ABS(Solieusap!E936)</f>
        <v>1.8391999999999999</v>
      </c>
      <c r="F936" s="6">
        <f>ABS(Solieusap!F936)</f>
        <v>0.28320000000000001</v>
      </c>
      <c r="G936" s="6">
        <f>ABS(Solieusap!G936)</f>
        <v>0.1449</v>
      </c>
      <c r="H936" s="6">
        <f>ABS(Solieusap!H936)</f>
        <v>1E-4</v>
      </c>
      <c r="I936" s="6">
        <f>ABS(Solieusap!I936)</f>
        <v>0.24635000000000001</v>
      </c>
      <c r="J936" s="6">
        <f>ABS(Solieusap!J936)</f>
        <v>4.4359999999999997E-2</v>
      </c>
      <c r="K936" s="6">
        <f t="shared" si="28"/>
        <v>1.8391999999999999</v>
      </c>
      <c r="L936" s="6">
        <f t="shared" si="29"/>
        <v>0.24635000000000001</v>
      </c>
    </row>
    <row r="937" spans="1:12" ht="16.5" customHeight="1" x14ac:dyDescent="0.35">
      <c r="A937" s="9" t="str">
        <f>Solieusap!A937</f>
        <v>Cũ</v>
      </c>
      <c r="B937" s="9">
        <f>Solieusap!B937</f>
        <v>0</v>
      </c>
      <c r="C937" s="9" t="str">
        <f>Solieusap!C937</f>
        <v>COMB4</v>
      </c>
      <c r="D937" s="9" t="str">
        <f>Solieusap!D937</f>
        <v>Combination</v>
      </c>
      <c r="E937" s="6">
        <f>ABS(Solieusap!E937)</f>
        <v>2.3504</v>
      </c>
      <c r="F937" s="6">
        <f>ABS(Solieusap!F937)</f>
        <v>0.1032</v>
      </c>
      <c r="G937" s="6">
        <f>ABS(Solieusap!G937)</f>
        <v>0.54300000000000004</v>
      </c>
      <c r="H937" s="6">
        <f>ABS(Solieusap!H937)</f>
        <v>5.0229999999999998E-5</v>
      </c>
      <c r="I937" s="6">
        <f>ABS(Solieusap!I937)</f>
        <v>0.61980000000000002</v>
      </c>
      <c r="J937" s="6">
        <f>ABS(Solieusap!J937)</f>
        <v>0.18110000000000001</v>
      </c>
      <c r="K937" s="6">
        <f t="shared" si="28"/>
        <v>2.3504</v>
      </c>
      <c r="L937" s="6">
        <f t="shared" si="29"/>
        <v>0.61980000000000002</v>
      </c>
    </row>
    <row r="938" spans="1:12" ht="16.5" customHeight="1" x14ac:dyDescent="0.35">
      <c r="A938" s="9" t="str">
        <f>Solieusap!A938</f>
        <v>Cũ</v>
      </c>
      <c r="B938" s="9">
        <f>Solieusap!B938</f>
        <v>1.75</v>
      </c>
      <c r="C938" s="9" t="str">
        <f>Solieusap!C938</f>
        <v>COMB4</v>
      </c>
      <c r="D938" s="9" t="str">
        <f>Solieusap!D938</f>
        <v>Combination</v>
      </c>
      <c r="E938" s="6">
        <f>ABS(Solieusap!E938)</f>
        <v>2.1579000000000002</v>
      </c>
      <c r="F938" s="6">
        <f>ABS(Solieusap!F938)</f>
        <v>0.1032</v>
      </c>
      <c r="G938" s="6">
        <f>ABS(Solieusap!G938)</f>
        <v>0.28050000000000003</v>
      </c>
      <c r="H938" s="6">
        <f>ABS(Solieusap!H938)</f>
        <v>5.0229999999999998E-5</v>
      </c>
      <c r="I938" s="6">
        <f>ABS(Solieusap!I938)</f>
        <v>0.10072</v>
      </c>
      <c r="J938" s="6">
        <f>ABS(Solieusap!J938)</f>
        <v>5.0000000000000001E-4</v>
      </c>
      <c r="K938" s="6">
        <f t="shared" si="28"/>
        <v>2.1579000000000002</v>
      </c>
      <c r="L938" s="6">
        <f t="shared" si="29"/>
        <v>0.10072</v>
      </c>
    </row>
    <row r="939" spans="1:12" ht="16.5" customHeight="1" x14ac:dyDescent="0.35">
      <c r="A939" s="9" t="str">
        <f>Solieusap!A939</f>
        <v>Cũ</v>
      </c>
      <c r="B939" s="9">
        <f>Solieusap!B939</f>
        <v>3.5</v>
      </c>
      <c r="C939" s="9" t="str">
        <f>Solieusap!C939</f>
        <v>COMB4</v>
      </c>
      <c r="D939" s="9" t="str">
        <f>Solieusap!D939</f>
        <v>Combination</v>
      </c>
      <c r="E939" s="6">
        <f>ABS(Solieusap!E939)</f>
        <v>1.9654</v>
      </c>
      <c r="F939" s="6">
        <f>ABS(Solieusap!F939)</f>
        <v>0.1032</v>
      </c>
      <c r="G939" s="6">
        <f>ABS(Solieusap!G939)</f>
        <v>1.7999999999999999E-2</v>
      </c>
      <c r="H939" s="6">
        <f>ABS(Solieusap!H939)</f>
        <v>5.0229999999999998E-5</v>
      </c>
      <c r="I939" s="6">
        <f>ABS(Solieusap!I939)</f>
        <v>0.36187000000000002</v>
      </c>
      <c r="J939" s="6">
        <f>ABS(Solieusap!J939)</f>
        <v>0.18010000000000001</v>
      </c>
      <c r="K939" s="6">
        <f t="shared" si="28"/>
        <v>1.9654</v>
      </c>
      <c r="L939" s="6">
        <f t="shared" si="29"/>
        <v>0.36187000000000002</v>
      </c>
    </row>
    <row r="940" spans="1:12" ht="16.5" customHeight="1" x14ac:dyDescent="0.35">
      <c r="A940" s="9" t="str">
        <f>Solieusap!A940</f>
        <v>Cũ</v>
      </c>
      <c r="B940" s="9">
        <f>Solieusap!B940</f>
        <v>0</v>
      </c>
      <c r="C940" s="9" t="str">
        <f>Solieusap!C940</f>
        <v>COMB5</v>
      </c>
      <c r="D940" s="9" t="str">
        <f>Solieusap!D940</f>
        <v>Combination</v>
      </c>
      <c r="E940" s="6">
        <f>ABS(Solieusap!E940)</f>
        <v>2.9763000000000002</v>
      </c>
      <c r="F940" s="6">
        <f>ABS(Solieusap!F940)</f>
        <v>0.15110000000000001</v>
      </c>
      <c r="G940" s="6">
        <f>ABS(Solieusap!G940)</f>
        <v>0.5726</v>
      </c>
      <c r="H940" s="6">
        <f>ABS(Solieusap!H940)</f>
        <v>6.635E-5</v>
      </c>
      <c r="I940" s="6">
        <f>ABS(Solieusap!I940)</f>
        <v>0.70135000000000003</v>
      </c>
      <c r="J940" s="6">
        <f>ABS(Solieusap!J940)</f>
        <v>0.25990000000000002</v>
      </c>
      <c r="K940" s="6">
        <f t="shared" si="28"/>
        <v>2.9763000000000002</v>
      </c>
      <c r="L940" s="6">
        <f t="shared" si="29"/>
        <v>0.70135000000000003</v>
      </c>
    </row>
    <row r="941" spans="1:12" ht="16.5" customHeight="1" x14ac:dyDescent="0.35">
      <c r="A941" s="9" t="str">
        <f>Solieusap!A941</f>
        <v>Cũ</v>
      </c>
      <c r="B941" s="9">
        <f>Solieusap!B941</f>
        <v>1.75</v>
      </c>
      <c r="C941" s="9" t="str">
        <f>Solieusap!C941</f>
        <v>COMB5</v>
      </c>
      <c r="D941" s="9" t="str">
        <f>Solieusap!D941</f>
        <v>Combination</v>
      </c>
      <c r="E941" s="6">
        <f>ABS(Solieusap!E941)</f>
        <v>2.7837999999999998</v>
      </c>
      <c r="F941" s="6">
        <f>ABS(Solieusap!F941)</f>
        <v>0.15110000000000001</v>
      </c>
      <c r="G941" s="6">
        <f>ABS(Solieusap!G941)</f>
        <v>0.33639999999999998</v>
      </c>
      <c r="H941" s="6">
        <f>ABS(Solieusap!H941)</f>
        <v>6.635E-5</v>
      </c>
      <c r="I941" s="6">
        <f>ABS(Solieusap!I941)</f>
        <v>9.4020000000000006E-2</v>
      </c>
      <c r="J941" s="6">
        <f>ABS(Solieusap!J941)</f>
        <v>4.5799999999999999E-3</v>
      </c>
      <c r="K941" s="6">
        <f t="shared" si="28"/>
        <v>2.7837999999999998</v>
      </c>
      <c r="L941" s="6">
        <f t="shared" si="29"/>
        <v>9.4020000000000006E-2</v>
      </c>
    </row>
    <row r="942" spans="1:12" ht="16.5" customHeight="1" x14ac:dyDescent="0.35">
      <c r="A942" s="9" t="str">
        <f>Solieusap!A942</f>
        <v>Cũ</v>
      </c>
      <c r="B942" s="9">
        <f>Solieusap!B942</f>
        <v>3.5</v>
      </c>
      <c r="C942" s="9" t="str">
        <f>Solieusap!C942</f>
        <v>COMB5</v>
      </c>
      <c r="D942" s="9" t="str">
        <f>Solieusap!D942</f>
        <v>Combination</v>
      </c>
      <c r="E942" s="6">
        <f>ABS(Solieusap!E942)</f>
        <v>2.5912999999999999</v>
      </c>
      <c r="F942" s="6">
        <f>ABS(Solieusap!F942)</f>
        <v>0.15110000000000001</v>
      </c>
      <c r="G942" s="6">
        <f>ABS(Solieusap!G942)</f>
        <v>0.10009999999999999</v>
      </c>
      <c r="H942" s="6">
        <f>ABS(Solieusap!H942)</f>
        <v>6.635E-5</v>
      </c>
      <c r="I942" s="6">
        <f>ABS(Solieusap!I942)</f>
        <v>0.47594999999999998</v>
      </c>
      <c r="J942" s="6">
        <f>ABS(Solieusap!J942)</f>
        <v>0.26906000000000002</v>
      </c>
      <c r="K942" s="6">
        <f t="shared" si="28"/>
        <v>2.5912999999999999</v>
      </c>
      <c r="L942" s="6">
        <f t="shared" si="29"/>
        <v>0.47594999999999998</v>
      </c>
    </row>
    <row r="943" spans="1:12" ht="16.5" customHeight="1" x14ac:dyDescent="0.35">
      <c r="A943" s="9" t="str">
        <f>Solieusap!A943</f>
        <v>Cũ</v>
      </c>
      <c r="B943" s="9">
        <f>Solieusap!B943</f>
        <v>0</v>
      </c>
      <c r="C943" s="9" t="str">
        <f>Solieusap!C943</f>
        <v>COMB6</v>
      </c>
      <c r="D943" s="9" t="str">
        <f>Solieusap!D943</f>
        <v>Combination</v>
      </c>
      <c r="E943" s="6">
        <f>ABS(Solieusap!E943)</f>
        <v>2.8626999999999998</v>
      </c>
      <c r="F943" s="6">
        <f>ABS(Solieusap!F943)</f>
        <v>0.31690000000000002</v>
      </c>
      <c r="G943" s="6">
        <f>ABS(Solieusap!G943)</f>
        <v>0.21440000000000001</v>
      </c>
      <c r="H943" s="6">
        <f>ABS(Solieusap!H943)</f>
        <v>1.1E-4</v>
      </c>
      <c r="I943" s="6">
        <f>ABS(Solieusap!I943)</f>
        <v>0.37831999999999999</v>
      </c>
      <c r="J943" s="6">
        <f>ABS(Solieusap!J943)</f>
        <v>0.15354999999999999</v>
      </c>
      <c r="K943" s="6">
        <f t="shared" si="28"/>
        <v>2.8626999999999998</v>
      </c>
      <c r="L943" s="6">
        <f t="shared" si="29"/>
        <v>0.37831999999999999</v>
      </c>
    </row>
    <row r="944" spans="1:12" ht="16.5" customHeight="1" x14ac:dyDescent="0.35">
      <c r="A944" s="9" t="str">
        <f>Solieusap!A944</f>
        <v>Cũ</v>
      </c>
      <c r="B944" s="9">
        <f>Solieusap!B944</f>
        <v>1.75</v>
      </c>
      <c r="C944" s="9" t="str">
        <f>Solieusap!C944</f>
        <v>COMB6</v>
      </c>
      <c r="D944" s="9" t="str">
        <f>Solieusap!D944</f>
        <v>Combination</v>
      </c>
      <c r="E944" s="6">
        <f>ABS(Solieusap!E944)</f>
        <v>2.6701999999999999</v>
      </c>
      <c r="F944" s="6">
        <f>ABS(Solieusap!F944)</f>
        <v>1.9E-3</v>
      </c>
      <c r="G944" s="6">
        <f>ABS(Solieusap!G944)</f>
        <v>0.21440000000000001</v>
      </c>
      <c r="H944" s="6">
        <f>ABS(Solieusap!H944)</f>
        <v>1.1E-4</v>
      </c>
      <c r="I944" s="6">
        <f>ABS(Solieusap!I944)</f>
        <v>3.1700000000000001E-3</v>
      </c>
      <c r="J944" s="6">
        <f>ABS(Solieusap!J944)</f>
        <v>0.12540000000000001</v>
      </c>
      <c r="K944" s="6">
        <f t="shared" si="28"/>
        <v>2.6701999999999999</v>
      </c>
      <c r="L944" s="6">
        <f t="shared" si="29"/>
        <v>3.1700000000000001E-3</v>
      </c>
    </row>
    <row r="945" spans="1:12" ht="16.5" customHeight="1" x14ac:dyDescent="0.35">
      <c r="A945" s="9" t="str">
        <f>Solieusap!A945</f>
        <v>Cũ</v>
      </c>
      <c r="B945" s="9">
        <f>Solieusap!B945</f>
        <v>3.5</v>
      </c>
      <c r="C945" s="9" t="str">
        <f>Solieusap!C945</f>
        <v>COMB6</v>
      </c>
      <c r="D945" s="9" t="str">
        <f>Solieusap!D945</f>
        <v>Combination</v>
      </c>
      <c r="E945" s="6">
        <f>ABS(Solieusap!E945)</f>
        <v>2.4777</v>
      </c>
      <c r="F945" s="6">
        <f>ABS(Solieusap!F945)</f>
        <v>0.31309999999999999</v>
      </c>
      <c r="G945" s="6">
        <f>ABS(Solieusap!G945)</f>
        <v>0.21440000000000001</v>
      </c>
      <c r="H945" s="6">
        <f>ABS(Solieusap!H945)</f>
        <v>1.1E-4</v>
      </c>
      <c r="I945" s="6">
        <f>ABS(Solieusap!I945)</f>
        <v>0.37197999999999998</v>
      </c>
      <c r="J945" s="6">
        <f>ABS(Solieusap!J945)</f>
        <v>0.1469</v>
      </c>
      <c r="K945" s="6">
        <f t="shared" si="28"/>
        <v>2.4777</v>
      </c>
      <c r="L945" s="6">
        <f t="shared" si="29"/>
        <v>0.37197999999999998</v>
      </c>
    </row>
    <row r="946" spans="1:12" ht="16.5" customHeight="1" x14ac:dyDescent="0.35">
      <c r="A946" s="9" t="str">
        <f>Solieusap!A946</f>
        <v>Cũ</v>
      </c>
      <c r="B946" s="9">
        <f>Solieusap!B946</f>
        <v>0</v>
      </c>
      <c r="C946" s="9" t="str">
        <f>Solieusap!C946</f>
        <v>COMB7</v>
      </c>
      <c r="D946" s="9" t="str">
        <f>Solieusap!D946</f>
        <v>Combination</v>
      </c>
      <c r="E946" s="6">
        <f>ABS(Solieusap!E946)</f>
        <v>2.9982000000000002</v>
      </c>
      <c r="F946" s="6">
        <f>ABS(Solieusap!F946)</f>
        <v>0.53490000000000004</v>
      </c>
      <c r="G946" s="6">
        <f>ABS(Solieusap!G946)</f>
        <v>0.21829999999999999</v>
      </c>
      <c r="H946" s="6">
        <f>ABS(Solieusap!H946)</f>
        <v>3.9780000000000002E-5</v>
      </c>
      <c r="I946" s="6">
        <f>ABS(Solieusap!I946)</f>
        <v>0.3871</v>
      </c>
      <c r="J946" s="6">
        <f>ABS(Solieusap!J946)</f>
        <v>0.61695</v>
      </c>
      <c r="K946" s="6">
        <f t="shared" si="28"/>
        <v>2.9982000000000002</v>
      </c>
      <c r="L946" s="6">
        <f t="shared" si="29"/>
        <v>0.3871</v>
      </c>
    </row>
    <row r="947" spans="1:12" ht="16.5" customHeight="1" x14ac:dyDescent="0.35">
      <c r="A947" s="9" t="str">
        <f>Solieusap!A947</f>
        <v>Cũ</v>
      </c>
      <c r="B947" s="9">
        <f>Solieusap!B947</f>
        <v>1.75</v>
      </c>
      <c r="C947" s="9" t="str">
        <f>Solieusap!C947</f>
        <v>COMB7</v>
      </c>
      <c r="D947" s="9" t="str">
        <f>Solieusap!D947</f>
        <v>Combination</v>
      </c>
      <c r="E947" s="6">
        <f>ABS(Solieusap!E947)</f>
        <v>2.8056999999999999</v>
      </c>
      <c r="F947" s="6">
        <f>ABS(Solieusap!F947)</f>
        <v>0.29870000000000002</v>
      </c>
      <c r="G947" s="6">
        <f>ABS(Solieusap!G947)</f>
        <v>0.21829999999999999</v>
      </c>
      <c r="H947" s="6">
        <f>ABS(Solieusap!H947)</f>
        <v>3.9780000000000002E-5</v>
      </c>
      <c r="I947" s="6">
        <f>ABS(Solieusap!I947)</f>
        <v>5.1000000000000004E-3</v>
      </c>
      <c r="J947" s="6">
        <f>ABS(Solieusap!J947)</f>
        <v>0.11241</v>
      </c>
      <c r="K947" s="6">
        <f t="shared" si="28"/>
        <v>2.8056999999999999</v>
      </c>
      <c r="L947" s="6">
        <f t="shared" si="29"/>
        <v>5.1000000000000004E-3</v>
      </c>
    </row>
    <row r="948" spans="1:12" ht="16.5" customHeight="1" x14ac:dyDescent="0.35">
      <c r="A948" s="9" t="str">
        <f>Solieusap!A948</f>
        <v>Cũ</v>
      </c>
      <c r="B948" s="9">
        <f>Solieusap!B948</f>
        <v>3.5</v>
      </c>
      <c r="C948" s="9" t="str">
        <f>Solieusap!C948</f>
        <v>COMB7</v>
      </c>
      <c r="D948" s="9" t="str">
        <f>Solieusap!D948</f>
        <v>Combination</v>
      </c>
      <c r="E948" s="6">
        <f>ABS(Solieusap!E948)</f>
        <v>2.6132</v>
      </c>
      <c r="F948" s="6">
        <f>ABS(Solieusap!F948)</f>
        <v>6.2399999999999997E-2</v>
      </c>
      <c r="G948" s="6">
        <f>ABS(Solieusap!G948)</f>
        <v>0.21829999999999999</v>
      </c>
      <c r="H948" s="6">
        <f>ABS(Solieusap!H948)</f>
        <v>3.9780000000000002E-5</v>
      </c>
      <c r="I948" s="6">
        <f>ABS(Solieusap!I948)</f>
        <v>0.37690000000000001</v>
      </c>
      <c r="J948" s="6">
        <f>ABS(Solieusap!J948)</f>
        <v>0.42834</v>
      </c>
      <c r="K948" s="6">
        <f t="shared" si="28"/>
        <v>2.6132</v>
      </c>
      <c r="L948" s="6">
        <f t="shared" si="29"/>
        <v>0.37690000000000001</v>
      </c>
    </row>
    <row r="949" spans="1:12" ht="16.5" customHeight="1" x14ac:dyDescent="0.35">
      <c r="A949" s="9" t="str">
        <f>Solieusap!A949</f>
        <v>Cũ</v>
      </c>
      <c r="B949" s="9">
        <f>Solieusap!B949</f>
        <v>0</v>
      </c>
      <c r="C949" s="9" t="str">
        <f>Solieusap!C949</f>
        <v>COMB1</v>
      </c>
      <c r="D949" s="9" t="str">
        <f>Solieusap!D949</f>
        <v>Combination</v>
      </c>
      <c r="E949" s="6">
        <f>ABS(Solieusap!E949)</f>
        <v>2.9937</v>
      </c>
      <c r="F949" s="6">
        <f>ABS(Solieusap!F949)</f>
        <v>0.1555</v>
      </c>
      <c r="G949" s="6">
        <f>ABS(Solieusap!G949)</f>
        <v>0.224</v>
      </c>
      <c r="H949" s="6">
        <f>ABS(Solieusap!H949)</f>
        <v>5.8E-5</v>
      </c>
      <c r="I949" s="6">
        <f>ABS(Solieusap!I949)</f>
        <v>0.39565</v>
      </c>
      <c r="J949" s="6">
        <f>ABS(Solieusap!J949)</f>
        <v>0.26635999999999999</v>
      </c>
      <c r="K949" s="6">
        <f t="shared" si="28"/>
        <v>2.9937</v>
      </c>
      <c r="L949" s="6">
        <f t="shared" si="29"/>
        <v>0.39565</v>
      </c>
    </row>
    <row r="950" spans="1:12" ht="16.5" customHeight="1" x14ac:dyDescent="0.35">
      <c r="A950" s="9" t="str">
        <f>Solieusap!A950</f>
        <v>Cũ</v>
      </c>
      <c r="B950" s="9">
        <f>Solieusap!B950</f>
        <v>1.75</v>
      </c>
      <c r="C950" s="9" t="str">
        <f>Solieusap!C950</f>
        <v>COMB1</v>
      </c>
      <c r="D950" s="9" t="str">
        <f>Solieusap!D950</f>
        <v>Combination</v>
      </c>
      <c r="E950" s="6">
        <f>ABS(Solieusap!E950)</f>
        <v>2.8012000000000001</v>
      </c>
      <c r="F950" s="6">
        <f>ABS(Solieusap!F950)</f>
        <v>0.1555</v>
      </c>
      <c r="G950" s="6">
        <f>ABS(Solieusap!G950)</f>
        <v>0.224</v>
      </c>
      <c r="H950" s="6">
        <f>ABS(Solieusap!H950)</f>
        <v>5.8E-5</v>
      </c>
      <c r="I950" s="6">
        <f>ABS(Solieusap!I950)</f>
        <v>3.6700000000000001E-3</v>
      </c>
      <c r="J950" s="6">
        <f>ABS(Solieusap!J950)</f>
        <v>5.6899999999999997E-3</v>
      </c>
      <c r="K950" s="6">
        <f t="shared" si="28"/>
        <v>2.8012000000000001</v>
      </c>
      <c r="L950" s="6">
        <f t="shared" si="29"/>
        <v>3.6700000000000001E-3</v>
      </c>
    </row>
    <row r="951" spans="1:12" ht="16.5" customHeight="1" x14ac:dyDescent="0.35">
      <c r="A951" s="9" t="str">
        <f>Solieusap!A951</f>
        <v>Cũ</v>
      </c>
      <c r="B951" s="9">
        <f>Solieusap!B951</f>
        <v>3.5</v>
      </c>
      <c r="C951" s="9" t="str">
        <f>Solieusap!C951</f>
        <v>COMB1</v>
      </c>
      <c r="D951" s="9" t="str">
        <f>Solieusap!D951</f>
        <v>Combination</v>
      </c>
      <c r="E951" s="6">
        <f>ABS(Solieusap!E951)</f>
        <v>2.6086999999999998</v>
      </c>
      <c r="F951" s="6">
        <f>ABS(Solieusap!F951)</f>
        <v>0.1555</v>
      </c>
      <c r="G951" s="6">
        <f>ABS(Solieusap!G951)</f>
        <v>0.224</v>
      </c>
      <c r="H951" s="6">
        <f>ABS(Solieusap!H951)</f>
        <v>5.8E-5</v>
      </c>
      <c r="I951" s="6">
        <f>ABS(Solieusap!I951)</f>
        <v>0.38829999999999998</v>
      </c>
      <c r="J951" s="6">
        <f>ABS(Solieusap!J951)</f>
        <v>0.27773999999999999</v>
      </c>
      <c r="K951" s="6">
        <f t="shared" si="28"/>
        <v>2.6086999999999998</v>
      </c>
      <c r="L951" s="6">
        <f t="shared" si="29"/>
        <v>0.38829999999999998</v>
      </c>
    </row>
    <row r="952" spans="1:12" ht="16.5" customHeight="1" x14ac:dyDescent="0.35">
      <c r="A952" s="9" t="str">
        <f>Solieusap!A952</f>
        <v>Cũ</v>
      </c>
      <c r="B952" s="9">
        <f>Solieusap!B952</f>
        <v>0</v>
      </c>
      <c r="C952" s="9" t="str">
        <f>Solieusap!C952</f>
        <v>COMB2</v>
      </c>
      <c r="D952" s="9" t="str">
        <f>Solieusap!D952</f>
        <v>Combination</v>
      </c>
      <c r="E952" s="6">
        <f>ABS(Solieusap!E952)</f>
        <v>2.3746999999999998</v>
      </c>
      <c r="F952" s="6">
        <f>ABS(Solieusap!F952)</f>
        <v>0.52959999999999996</v>
      </c>
      <c r="G952" s="6">
        <f>ABS(Solieusap!G952)</f>
        <v>0.14929999999999999</v>
      </c>
      <c r="H952" s="6">
        <f>ABS(Solieusap!H952)</f>
        <v>2.071E-5</v>
      </c>
      <c r="I952" s="6">
        <f>ABS(Solieusap!I952)</f>
        <v>0.27063999999999999</v>
      </c>
      <c r="J952" s="6">
        <f>ABS(Solieusap!J952)</f>
        <v>0.57781000000000005</v>
      </c>
      <c r="K952" s="6">
        <f t="shared" si="28"/>
        <v>2.3746999999999998</v>
      </c>
      <c r="L952" s="6">
        <f t="shared" si="29"/>
        <v>0.27063999999999999</v>
      </c>
    </row>
    <row r="953" spans="1:12" ht="16.5" customHeight="1" x14ac:dyDescent="0.35">
      <c r="A953" s="9" t="str">
        <f>Solieusap!A953</f>
        <v>Cũ</v>
      </c>
      <c r="B953" s="9">
        <f>Solieusap!B953</f>
        <v>1.75</v>
      </c>
      <c r="C953" s="9" t="str">
        <f>Solieusap!C953</f>
        <v>COMB2</v>
      </c>
      <c r="D953" s="9" t="str">
        <f>Solieusap!D953</f>
        <v>Combination</v>
      </c>
      <c r="E953" s="6">
        <f>ABS(Solieusap!E953)</f>
        <v>2.1821999999999999</v>
      </c>
      <c r="F953" s="6">
        <f>ABS(Solieusap!F953)</f>
        <v>0.2671</v>
      </c>
      <c r="G953" s="6">
        <f>ABS(Solieusap!G953)</f>
        <v>0.14929999999999999</v>
      </c>
      <c r="H953" s="6">
        <f>ABS(Solieusap!H953)</f>
        <v>2.071E-5</v>
      </c>
      <c r="I953" s="6">
        <f>ABS(Solieusap!I953)</f>
        <v>9.41E-3</v>
      </c>
      <c r="J953" s="6">
        <f>ABS(Solieusap!J953)</f>
        <v>0.11932</v>
      </c>
      <c r="K953" s="6">
        <f t="shared" si="28"/>
        <v>2.1821999999999999</v>
      </c>
      <c r="L953" s="6">
        <f t="shared" si="29"/>
        <v>9.41E-3</v>
      </c>
    </row>
    <row r="954" spans="1:12" ht="16.5" customHeight="1" x14ac:dyDescent="0.35">
      <c r="A954" s="9" t="str">
        <f>Solieusap!A954</f>
        <v>Cũ</v>
      </c>
      <c r="B954" s="9">
        <f>Solieusap!B954</f>
        <v>3.5</v>
      </c>
      <c r="C954" s="9" t="str">
        <f>Solieusap!C954</f>
        <v>COMB2</v>
      </c>
      <c r="D954" s="9" t="str">
        <f>Solieusap!D954</f>
        <v>Combination</v>
      </c>
      <c r="E954" s="6">
        <f>ABS(Solieusap!E954)</f>
        <v>1.9897</v>
      </c>
      <c r="F954" s="6">
        <f>ABS(Solieusap!F954)</f>
        <v>4.5999999999999999E-3</v>
      </c>
      <c r="G954" s="6">
        <f>ABS(Solieusap!G954)</f>
        <v>0.14929999999999999</v>
      </c>
      <c r="H954" s="6">
        <f>ABS(Solieusap!H954)</f>
        <v>2.071E-5</v>
      </c>
      <c r="I954" s="6">
        <f>ABS(Solieusap!I954)</f>
        <v>0.25180999999999998</v>
      </c>
      <c r="J954" s="6">
        <f>ABS(Solieusap!J954)</f>
        <v>0.35707</v>
      </c>
      <c r="K954" s="6">
        <f t="shared" si="28"/>
        <v>1.9897</v>
      </c>
      <c r="L954" s="6">
        <f t="shared" si="29"/>
        <v>0.25180999999999998</v>
      </c>
    </row>
    <row r="955" spans="1:12" ht="16.5" customHeight="1" x14ac:dyDescent="0.35">
      <c r="A955" s="9" t="str">
        <f>Solieusap!A955</f>
        <v>Cũ</v>
      </c>
      <c r="B955" s="9">
        <f>Solieusap!B955</f>
        <v>0</v>
      </c>
      <c r="C955" s="9" t="str">
        <f>Solieusap!C955</f>
        <v>COMB3</v>
      </c>
      <c r="D955" s="9" t="str">
        <f>Solieusap!D955</f>
        <v>Combination</v>
      </c>
      <c r="E955" s="6">
        <f>ABS(Solieusap!E955)</f>
        <v>2.2242000000000002</v>
      </c>
      <c r="F955" s="6">
        <f>ABS(Solieusap!F955)</f>
        <v>0.4168</v>
      </c>
      <c r="G955" s="6">
        <f>ABS(Solieusap!G955)</f>
        <v>0.1449</v>
      </c>
      <c r="H955" s="6">
        <f>ABS(Solieusap!H955)</f>
        <v>1E-4</v>
      </c>
      <c r="I955" s="6">
        <f>ABS(Solieusap!I955)</f>
        <v>0.26088</v>
      </c>
      <c r="J955" s="6">
        <f>ABS(Solieusap!J955)</f>
        <v>0.27829999999999999</v>
      </c>
      <c r="K955" s="6">
        <f t="shared" si="28"/>
        <v>2.2242000000000002</v>
      </c>
      <c r="L955" s="6">
        <f t="shared" si="29"/>
        <v>0.26088</v>
      </c>
    </row>
    <row r="956" spans="1:12" ht="16.5" customHeight="1" x14ac:dyDescent="0.35">
      <c r="A956" s="9" t="str">
        <f>Solieusap!A956</f>
        <v>Cũ</v>
      </c>
      <c r="B956" s="9">
        <f>Solieusap!B956</f>
        <v>1.75</v>
      </c>
      <c r="C956" s="9" t="str">
        <f>Solieusap!C956</f>
        <v>COMB3</v>
      </c>
      <c r="D956" s="9" t="str">
        <f>Solieusap!D956</f>
        <v>Combination</v>
      </c>
      <c r="E956" s="6">
        <f>ABS(Solieusap!E956)</f>
        <v>2.0316999999999998</v>
      </c>
      <c r="F956" s="6">
        <f>ABS(Solieusap!F956)</f>
        <v>6.6799999999999998E-2</v>
      </c>
      <c r="G956" s="6">
        <f>ABS(Solieusap!G956)</f>
        <v>0.1449</v>
      </c>
      <c r="H956" s="6">
        <f>ABS(Solieusap!H956)</f>
        <v>1E-4</v>
      </c>
      <c r="I956" s="6">
        <f>ABS(Solieusap!I956)</f>
        <v>7.26E-3</v>
      </c>
      <c r="J956" s="6">
        <f>ABS(Solieusap!J956)</f>
        <v>0.14491999999999999</v>
      </c>
      <c r="K956" s="6">
        <f t="shared" si="28"/>
        <v>2.0316999999999998</v>
      </c>
      <c r="L956" s="6">
        <f t="shared" si="29"/>
        <v>7.26E-3</v>
      </c>
    </row>
    <row r="957" spans="1:12" ht="16.5" customHeight="1" x14ac:dyDescent="0.35">
      <c r="A957" s="9" t="str">
        <f>Solieusap!A957</f>
        <v>Cũ</v>
      </c>
      <c r="B957" s="9">
        <f>Solieusap!B957</f>
        <v>3.5</v>
      </c>
      <c r="C957" s="9" t="str">
        <f>Solieusap!C957</f>
        <v>COMB3</v>
      </c>
      <c r="D957" s="9" t="str">
        <f>Solieusap!D957</f>
        <v>Combination</v>
      </c>
      <c r="E957" s="6">
        <f>ABS(Solieusap!E957)</f>
        <v>1.8391999999999999</v>
      </c>
      <c r="F957" s="6">
        <f>ABS(Solieusap!F957)</f>
        <v>0.28320000000000001</v>
      </c>
      <c r="G957" s="6">
        <f>ABS(Solieusap!G957)</f>
        <v>0.1449</v>
      </c>
      <c r="H957" s="6">
        <f>ABS(Solieusap!H957)</f>
        <v>1E-4</v>
      </c>
      <c r="I957" s="6">
        <f>ABS(Solieusap!I957)</f>
        <v>0.24635000000000001</v>
      </c>
      <c r="J957" s="6">
        <f>ABS(Solieusap!J957)</f>
        <v>4.4359999999999997E-2</v>
      </c>
      <c r="K957" s="6">
        <f t="shared" si="28"/>
        <v>1.8391999999999999</v>
      </c>
      <c r="L957" s="6">
        <f t="shared" si="29"/>
        <v>0.24635000000000001</v>
      </c>
    </row>
    <row r="958" spans="1:12" ht="16.5" customHeight="1" x14ac:dyDescent="0.35">
      <c r="A958" s="9" t="str">
        <f>Solieusap!A958</f>
        <v>Cũ</v>
      </c>
      <c r="B958" s="9">
        <f>Solieusap!B958</f>
        <v>0</v>
      </c>
      <c r="C958" s="9" t="str">
        <f>Solieusap!C958</f>
        <v>COMB4</v>
      </c>
      <c r="D958" s="9" t="str">
        <f>Solieusap!D958</f>
        <v>Combination</v>
      </c>
      <c r="E958" s="6">
        <f>ABS(Solieusap!E958)</f>
        <v>2.3504</v>
      </c>
      <c r="F958" s="6">
        <f>ABS(Solieusap!F958)</f>
        <v>0.1032</v>
      </c>
      <c r="G958" s="6">
        <f>ABS(Solieusap!G958)</f>
        <v>0.54300000000000004</v>
      </c>
      <c r="H958" s="6">
        <f>ABS(Solieusap!H958)</f>
        <v>5.0229999999999998E-5</v>
      </c>
      <c r="I958" s="6">
        <f>ABS(Solieusap!I958)</f>
        <v>0.61980000000000002</v>
      </c>
      <c r="J958" s="6">
        <f>ABS(Solieusap!J958)</f>
        <v>0.18110000000000001</v>
      </c>
      <c r="K958" s="6">
        <f t="shared" si="28"/>
        <v>2.3504</v>
      </c>
      <c r="L958" s="6">
        <f t="shared" si="29"/>
        <v>0.61980000000000002</v>
      </c>
    </row>
    <row r="959" spans="1:12" ht="16.5" customHeight="1" x14ac:dyDescent="0.35">
      <c r="A959" s="9" t="str">
        <f>Solieusap!A959</f>
        <v>Cũ</v>
      </c>
      <c r="B959" s="9">
        <f>Solieusap!B959</f>
        <v>1.75</v>
      </c>
      <c r="C959" s="9" t="str">
        <f>Solieusap!C959</f>
        <v>COMB4</v>
      </c>
      <c r="D959" s="9" t="str">
        <f>Solieusap!D959</f>
        <v>Combination</v>
      </c>
      <c r="E959" s="6">
        <f>ABS(Solieusap!E959)</f>
        <v>2.1579000000000002</v>
      </c>
      <c r="F959" s="6">
        <f>ABS(Solieusap!F959)</f>
        <v>0.1032</v>
      </c>
      <c r="G959" s="6">
        <f>ABS(Solieusap!G959)</f>
        <v>0.28050000000000003</v>
      </c>
      <c r="H959" s="6">
        <f>ABS(Solieusap!H959)</f>
        <v>5.0229999999999998E-5</v>
      </c>
      <c r="I959" s="6">
        <f>ABS(Solieusap!I959)</f>
        <v>0.10072</v>
      </c>
      <c r="J959" s="6">
        <f>ABS(Solieusap!J959)</f>
        <v>5.0000000000000001E-4</v>
      </c>
      <c r="K959" s="6">
        <f t="shared" si="28"/>
        <v>2.1579000000000002</v>
      </c>
      <c r="L959" s="6">
        <f t="shared" si="29"/>
        <v>0.10072</v>
      </c>
    </row>
    <row r="960" spans="1:12" ht="16.5" customHeight="1" x14ac:dyDescent="0.35">
      <c r="A960" s="9" t="str">
        <f>Solieusap!A960</f>
        <v>Cũ</v>
      </c>
      <c r="B960" s="9">
        <f>Solieusap!B960</f>
        <v>3.5</v>
      </c>
      <c r="C960" s="9" t="str">
        <f>Solieusap!C960</f>
        <v>COMB4</v>
      </c>
      <c r="D960" s="9" t="str">
        <f>Solieusap!D960</f>
        <v>Combination</v>
      </c>
      <c r="E960" s="6">
        <f>ABS(Solieusap!E960)</f>
        <v>1.9654</v>
      </c>
      <c r="F960" s="6">
        <f>ABS(Solieusap!F960)</f>
        <v>0.1032</v>
      </c>
      <c r="G960" s="6">
        <f>ABS(Solieusap!G960)</f>
        <v>1.7999999999999999E-2</v>
      </c>
      <c r="H960" s="6">
        <f>ABS(Solieusap!H960)</f>
        <v>5.0229999999999998E-5</v>
      </c>
      <c r="I960" s="6">
        <f>ABS(Solieusap!I960)</f>
        <v>0.36187000000000002</v>
      </c>
      <c r="J960" s="6">
        <f>ABS(Solieusap!J960)</f>
        <v>0.18010000000000001</v>
      </c>
      <c r="K960" s="6">
        <f t="shared" si="28"/>
        <v>1.9654</v>
      </c>
      <c r="L960" s="6">
        <f t="shared" si="29"/>
        <v>0.36187000000000002</v>
      </c>
    </row>
    <row r="961" spans="1:12" ht="16.5" customHeight="1" x14ac:dyDescent="0.35">
      <c r="A961" s="9" t="str">
        <f>Solieusap!A961</f>
        <v>Cũ</v>
      </c>
      <c r="B961" s="9">
        <f>Solieusap!B961</f>
        <v>0</v>
      </c>
      <c r="C961" s="9" t="str">
        <f>Solieusap!C961</f>
        <v>COMB5</v>
      </c>
      <c r="D961" s="9" t="str">
        <f>Solieusap!D961</f>
        <v>Combination</v>
      </c>
      <c r="E961" s="6">
        <f>ABS(Solieusap!E961)</f>
        <v>2.9763000000000002</v>
      </c>
      <c r="F961" s="6">
        <f>ABS(Solieusap!F961)</f>
        <v>0.15110000000000001</v>
      </c>
      <c r="G961" s="6">
        <f>ABS(Solieusap!G961)</f>
        <v>0.5726</v>
      </c>
      <c r="H961" s="6">
        <f>ABS(Solieusap!H961)</f>
        <v>6.635E-5</v>
      </c>
      <c r="I961" s="6">
        <f>ABS(Solieusap!I961)</f>
        <v>0.70135000000000003</v>
      </c>
      <c r="J961" s="6">
        <f>ABS(Solieusap!J961)</f>
        <v>0.25990000000000002</v>
      </c>
      <c r="K961" s="6">
        <f t="shared" si="28"/>
        <v>2.9763000000000002</v>
      </c>
      <c r="L961" s="6">
        <f t="shared" si="29"/>
        <v>0.70135000000000003</v>
      </c>
    </row>
    <row r="962" spans="1:12" ht="16.5" customHeight="1" x14ac:dyDescent="0.35">
      <c r="A962" s="9" t="str">
        <f>Solieusap!A962</f>
        <v>Cũ</v>
      </c>
      <c r="B962" s="9">
        <f>Solieusap!B962</f>
        <v>1.75</v>
      </c>
      <c r="C962" s="9" t="str">
        <f>Solieusap!C962</f>
        <v>COMB5</v>
      </c>
      <c r="D962" s="9" t="str">
        <f>Solieusap!D962</f>
        <v>Combination</v>
      </c>
      <c r="E962" s="6">
        <f>ABS(Solieusap!E962)</f>
        <v>2.7837999999999998</v>
      </c>
      <c r="F962" s="6">
        <f>ABS(Solieusap!F962)</f>
        <v>0.15110000000000001</v>
      </c>
      <c r="G962" s="6">
        <f>ABS(Solieusap!G962)</f>
        <v>0.33639999999999998</v>
      </c>
      <c r="H962" s="6">
        <f>ABS(Solieusap!H962)</f>
        <v>6.635E-5</v>
      </c>
      <c r="I962" s="6">
        <f>ABS(Solieusap!I962)</f>
        <v>9.4020000000000006E-2</v>
      </c>
      <c r="J962" s="6">
        <f>ABS(Solieusap!J962)</f>
        <v>4.5799999999999999E-3</v>
      </c>
      <c r="K962" s="6">
        <f t="shared" si="28"/>
        <v>2.7837999999999998</v>
      </c>
      <c r="L962" s="6">
        <f t="shared" si="29"/>
        <v>9.4020000000000006E-2</v>
      </c>
    </row>
    <row r="963" spans="1:12" ht="16.5" customHeight="1" x14ac:dyDescent="0.35">
      <c r="A963" s="9" t="str">
        <f>Solieusap!A963</f>
        <v>Cũ</v>
      </c>
      <c r="B963" s="9">
        <f>Solieusap!B963</f>
        <v>3.5</v>
      </c>
      <c r="C963" s="9" t="str">
        <f>Solieusap!C963</f>
        <v>COMB5</v>
      </c>
      <c r="D963" s="9" t="str">
        <f>Solieusap!D963</f>
        <v>Combination</v>
      </c>
      <c r="E963" s="6">
        <f>ABS(Solieusap!E963)</f>
        <v>2.5912999999999999</v>
      </c>
      <c r="F963" s="6">
        <f>ABS(Solieusap!F963)</f>
        <v>0.15110000000000001</v>
      </c>
      <c r="G963" s="6">
        <f>ABS(Solieusap!G963)</f>
        <v>0.10009999999999999</v>
      </c>
      <c r="H963" s="6">
        <f>ABS(Solieusap!H963)</f>
        <v>6.635E-5</v>
      </c>
      <c r="I963" s="6">
        <f>ABS(Solieusap!I963)</f>
        <v>0.47594999999999998</v>
      </c>
      <c r="J963" s="6">
        <f>ABS(Solieusap!J963)</f>
        <v>0.26906000000000002</v>
      </c>
      <c r="K963" s="6">
        <f t="shared" si="28"/>
        <v>2.5912999999999999</v>
      </c>
      <c r="L963" s="6">
        <f t="shared" si="29"/>
        <v>0.47594999999999998</v>
      </c>
    </row>
    <row r="964" spans="1:12" ht="16.5" customHeight="1" x14ac:dyDescent="0.35">
      <c r="A964" s="9" t="str">
        <f>Solieusap!A964</f>
        <v>Cũ</v>
      </c>
      <c r="B964" s="9">
        <f>Solieusap!B964</f>
        <v>0</v>
      </c>
      <c r="C964" s="9" t="str">
        <f>Solieusap!C964</f>
        <v>COMB6</v>
      </c>
      <c r="D964" s="9" t="str">
        <f>Solieusap!D964</f>
        <v>Combination</v>
      </c>
      <c r="E964" s="6">
        <f>ABS(Solieusap!E964)</f>
        <v>2.8626999999999998</v>
      </c>
      <c r="F964" s="6">
        <f>ABS(Solieusap!F964)</f>
        <v>0.31690000000000002</v>
      </c>
      <c r="G964" s="6">
        <f>ABS(Solieusap!G964)</f>
        <v>0.21440000000000001</v>
      </c>
      <c r="H964" s="6">
        <f>ABS(Solieusap!H964)</f>
        <v>1.1E-4</v>
      </c>
      <c r="I964" s="6">
        <f>ABS(Solieusap!I964)</f>
        <v>0.37831999999999999</v>
      </c>
      <c r="J964" s="6">
        <f>ABS(Solieusap!J964)</f>
        <v>0.15354999999999999</v>
      </c>
      <c r="K964" s="6">
        <f t="shared" si="28"/>
        <v>2.8626999999999998</v>
      </c>
      <c r="L964" s="6">
        <f t="shared" si="29"/>
        <v>0.37831999999999999</v>
      </c>
    </row>
    <row r="965" spans="1:12" ht="16.5" customHeight="1" x14ac:dyDescent="0.35">
      <c r="A965" s="9" t="str">
        <f>Solieusap!A965</f>
        <v>Cũ</v>
      </c>
      <c r="B965" s="9">
        <f>Solieusap!B965</f>
        <v>1.75</v>
      </c>
      <c r="C965" s="9" t="str">
        <f>Solieusap!C965</f>
        <v>COMB6</v>
      </c>
      <c r="D965" s="9" t="str">
        <f>Solieusap!D965</f>
        <v>Combination</v>
      </c>
      <c r="E965" s="6">
        <f>ABS(Solieusap!E965)</f>
        <v>2.6701999999999999</v>
      </c>
      <c r="F965" s="6">
        <f>ABS(Solieusap!F965)</f>
        <v>1.9E-3</v>
      </c>
      <c r="G965" s="6">
        <f>ABS(Solieusap!G965)</f>
        <v>0.21440000000000001</v>
      </c>
      <c r="H965" s="6">
        <f>ABS(Solieusap!H965)</f>
        <v>1.1E-4</v>
      </c>
      <c r="I965" s="6">
        <f>ABS(Solieusap!I965)</f>
        <v>3.1700000000000001E-3</v>
      </c>
      <c r="J965" s="6">
        <f>ABS(Solieusap!J965)</f>
        <v>0.12540000000000001</v>
      </c>
      <c r="K965" s="6">
        <f t="shared" ref="K965:K1028" si="30">E965</f>
        <v>2.6701999999999999</v>
      </c>
      <c r="L965" s="6">
        <f t="shared" ref="L965:L1028" si="31">I965</f>
        <v>3.1700000000000001E-3</v>
      </c>
    </row>
    <row r="966" spans="1:12" ht="16.5" customHeight="1" x14ac:dyDescent="0.35">
      <c r="A966" s="9" t="str">
        <f>Solieusap!A966</f>
        <v>Cũ</v>
      </c>
      <c r="B966" s="9">
        <f>Solieusap!B966</f>
        <v>3.5</v>
      </c>
      <c r="C966" s="9" t="str">
        <f>Solieusap!C966</f>
        <v>COMB6</v>
      </c>
      <c r="D966" s="9" t="str">
        <f>Solieusap!D966</f>
        <v>Combination</v>
      </c>
      <c r="E966" s="6">
        <f>ABS(Solieusap!E966)</f>
        <v>2.4777</v>
      </c>
      <c r="F966" s="6">
        <f>ABS(Solieusap!F966)</f>
        <v>0.31309999999999999</v>
      </c>
      <c r="G966" s="6">
        <f>ABS(Solieusap!G966)</f>
        <v>0.21440000000000001</v>
      </c>
      <c r="H966" s="6">
        <f>ABS(Solieusap!H966)</f>
        <v>1.1E-4</v>
      </c>
      <c r="I966" s="6">
        <f>ABS(Solieusap!I966)</f>
        <v>0.37197999999999998</v>
      </c>
      <c r="J966" s="6">
        <f>ABS(Solieusap!J966)</f>
        <v>0.1469</v>
      </c>
      <c r="K966" s="6">
        <f t="shared" si="30"/>
        <v>2.4777</v>
      </c>
      <c r="L966" s="6">
        <f t="shared" si="31"/>
        <v>0.37197999999999998</v>
      </c>
    </row>
    <row r="967" spans="1:12" ht="16.5" customHeight="1" x14ac:dyDescent="0.35">
      <c r="A967" s="9" t="str">
        <f>Solieusap!A967</f>
        <v>Cũ</v>
      </c>
      <c r="B967" s="9">
        <f>Solieusap!B967</f>
        <v>0</v>
      </c>
      <c r="C967" s="9" t="str">
        <f>Solieusap!C967</f>
        <v>COMB7</v>
      </c>
      <c r="D967" s="9" t="str">
        <f>Solieusap!D967</f>
        <v>Combination</v>
      </c>
      <c r="E967" s="6">
        <f>ABS(Solieusap!E967)</f>
        <v>2.9982000000000002</v>
      </c>
      <c r="F967" s="6">
        <f>ABS(Solieusap!F967)</f>
        <v>0.53490000000000004</v>
      </c>
      <c r="G967" s="6">
        <f>ABS(Solieusap!G967)</f>
        <v>0.21829999999999999</v>
      </c>
      <c r="H967" s="6">
        <f>ABS(Solieusap!H967)</f>
        <v>3.9780000000000002E-5</v>
      </c>
      <c r="I967" s="6">
        <f>ABS(Solieusap!I967)</f>
        <v>0.3871</v>
      </c>
      <c r="J967" s="6">
        <f>ABS(Solieusap!J967)</f>
        <v>0.61695</v>
      </c>
      <c r="K967" s="6">
        <f t="shared" si="30"/>
        <v>2.9982000000000002</v>
      </c>
      <c r="L967" s="6">
        <f t="shared" si="31"/>
        <v>0.3871</v>
      </c>
    </row>
    <row r="968" spans="1:12" ht="16.5" customHeight="1" x14ac:dyDescent="0.35">
      <c r="A968" s="9" t="str">
        <f>Solieusap!A968</f>
        <v>Cũ</v>
      </c>
      <c r="B968" s="9">
        <f>Solieusap!B968</f>
        <v>1.75</v>
      </c>
      <c r="C968" s="9" t="str">
        <f>Solieusap!C968</f>
        <v>COMB7</v>
      </c>
      <c r="D968" s="9" t="str">
        <f>Solieusap!D968</f>
        <v>Combination</v>
      </c>
      <c r="E968" s="6">
        <f>ABS(Solieusap!E968)</f>
        <v>2.8056999999999999</v>
      </c>
      <c r="F968" s="6">
        <f>ABS(Solieusap!F968)</f>
        <v>0.29870000000000002</v>
      </c>
      <c r="G968" s="6">
        <f>ABS(Solieusap!G968)</f>
        <v>0.21829999999999999</v>
      </c>
      <c r="H968" s="6">
        <f>ABS(Solieusap!H968)</f>
        <v>3.9780000000000002E-5</v>
      </c>
      <c r="I968" s="6">
        <f>ABS(Solieusap!I968)</f>
        <v>5.1000000000000004E-3</v>
      </c>
      <c r="J968" s="6">
        <f>ABS(Solieusap!J968)</f>
        <v>0.11241</v>
      </c>
      <c r="K968" s="6">
        <f t="shared" si="30"/>
        <v>2.8056999999999999</v>
      </c>
      <c r="L968" s="6">
        <f t="shared" si="31"/>
        <v>5.1000000000000004E-3</v>
      </c>
    </row>
    <row r="969" spans="1:12" ht="16.5" customHeight="1" x14ac:dyDescent="0.35">
      <c r="A969" s="9" t="str">
        <f>Solieusap!A969</f>
        <v>Cũ</v>
      </c>
      <c r="B969" s="9">
        <f>Solieusap!B969</f>
        <v>3.5</v>
      </c>
      <c r="C969" s="9" t="str">
        <f>Solieusap!C969</f>
        <v>COMB7</v>
      </c>
      <c r="D969" s="9" t="str">
        <f>Solieusap!D969</f>
        <v>Combination</v>
      </c>
      <c r="E969" s="6">
        <f>ABS(Solieusap!E969)</f>
        <v>2.6132</v>
      </c>
      <c r="F969" s="6">
        <f>ABS(Solieusap!F969)</f>
        <v>6.2399999999999997E-2</v>
      </c>
      <c r="G969" s="6">
        <f>ABS(Solieusap!G969)</f>
        <v>0.21829999999999999</v>
      </c>
      <c r="H969" s="6">
        <f>ABS(Solieusap!H969)</f>
        <v>3.9780000000000002E-5</v>
      </c>
      <c r="I969" s="6">
        <f>ABS(Solieusap!I969)</f>
        <v>0.37690000000000001</v>
      </c>
      <c r="J969" s="6">
        <f>ABS(Solieusap!J969)</f>
        <v>0.42834</v>
      </c>
      <c r="K969" s="6">
        <f t="shared" si="30"/>
        <v>2.6132</v>
      </c>
      <c r="L969" s="6">
        <f t="shared" si="31"/>
        <v>0.37690000000000001</v>
      </c>
    </row>
    <row r="970" spans="1:12" ht="16.5" customHeight="1" x14ac:dyDescent="0.35">
      <c r="A970" s="9" t="str">
        <f>Solieusap!A970</f>
        <v>Cũ</v>
      </c>
      <c r="B970" s="9">
        <f>Solieusap!B970</f>
        <v>0</v>
      </c>
      <c r="C970" s="9" t="str">
        <f>Solieusap!C970</f>
        <v>COMB1</v>
      </c>
      <c r="D970" s="9" t="str">
        <f>Solieusap!D970</f>
        <v>Combination</v>
      </c>
      <c r="E970" s="6">
        <f>ABS(Solieusap!E970)</f>
        <v>2.9937</v>
      </c>
      <c r="F970" s="6">
        <f>ABS(Solieusap!F970)</f>
        <v>0.1555</v>
      </c>
      <c r="G970" s="6">
        <f>ABS(Solieusap!G970)</f>
        <v>0.224</v>
      </c>
      <c r="H970" s="6">
        <f>ABS(Solieusap!H970)</f>
        <v>5.8E-5</v>
      </c>
      <c r="I970" s="6">
        <f>ABS(Solieusap!I970)</f>
        <v>0.39565</v>
      </c>
      <c r="J970" s="6">
        <f>ABS(Solieusap!J970)</f>
        <v>0.26635999999999999</v>
      </c>
      <c r="K970" s="6">
        <f t="shared" si="30"/>
        <v>2.9937</v>
      </c>
      <c r="L970" s="6">
        <f t="shared" si="31"/>
        <v>0.39565</v>
      </c>
    </row>
    <row r="971" spans="1:12" ht="16.5" customHeight="1" x14ac:dyDescent="0.35">
      <c r="A971" s="9" t="str">
        <f>Solieusap!A971</f>
        <v>Cũ</v>
      </c>
      <c r="B971" s="9">
        <f>Solieusap!B971</f>
        <v>1.75</v>
      </c>
      <c r="C971" s="9" t="str">
        <f>Solieusap!C971</f>
        <v>COMB1</v>
      </c>
      <c r="D971" s="9" t="str">
        <f>Solieusap!D971</f>
        <v>Combination</v>
      </c>
      <c r="E971" s="6">
        <f>ABS(Solieusap!E971)</f>
        <v>2.8012000000000001</v>
      </c>
      <c r="F971" s="6">
        <f>ABS(Solieusap!F971)</f>
        <v>0.1555</v>
      </c>
      <c r="G971" s="6">
        <f>ABS(Solieusap!G971)</f>
        <v>0.224</v>
      </c>
      <c r="H971" s="6">
        <f>ABS(Solieusap!H971)</f>
        <v>5.8E-5</v>
      </c>
      <c r="I971" s="6">
        <f>ABS(Solieusap!I971)</f>
        <v>3.6700000000000001E-3</v>
      </c>
      <c r="J971" s="6">
        <f>ABS(Solieusap!J971)</f>
        <v>5.6899999999999997E-3</v>
      </c>
      <c r="K971" s="6">
        <f t="shared" si="30"/>
        <v>2.8012000000000001</v>
      </c>
      <c r="L971" s="6">
        <f t="shared" si="31"/>
        <v>3.6700000000000001E-3</v>
      </c>
    </row>
    <row r="972" spans="1:12" ht="16.5" customHeight="1" x14ac:dyDescent="0.35">
      <c r="A972" s="9" t="str">
        <f>Solieusap!A972</f>
        <v>Cũ</v>
      </c>
      <c r="B972" s="9">
        <f>Solieusap!B972</f>
        <v>3.5</v>
      </c>
      <c r="C972" s="9" t="str">
        <f>Solieusap!C972</f>
        <v>COMB1</v>
      </c>
      <c r="D972" s="9" t="str">
        <f>Solieusap!D972</f>
        <v>Combination</v>
      </c>
      <c r="E972" s="6">
        <f>ABS(Solieusap!E972)</f>
        <v>2.6086999999999998</v>
      </c>
      <c r="F972" s="6">
        <f>ABS(Solieusap!F972)</f>
        <v>0.1555</v>
      </c>
      <c r="G972" s="6">
        <f>ABS(Solieusap!G972)</f>
        <v>0.224</v>
      </c>
      <c r="H972" s="6">
        <f>ABS(Solieusap!H972)</f>
        <v>5.8E-5</v>
      </c>
      <c r="I972" s="6">
        <f>ABS(Solieusap!I972)</f>
        <v>0.38829999999999998</v>
      </c>
      <c r="J972" s="6">
        <f>ABS(Solieusap!J972)</f>
        <v>0.27773999999999999</v>
      </c>
      <c r="K972" s="6">
        <f t="shared" si="30"/>
        <v>2.6086999999999998</v>
      </c>
      <c r="L972" s="6">
        <f t="shared" si="31"/>
        <v>0.38829999999999998</v>
      </c>
    </row>
    <row r="973" spans="1:12" ht="16.5" customHeight="1" x14ac:dyDescent="0.35">
      <c r="A973" s="9" t="str">
        <f>Solieusap!A973</f>
        <v>Cũ</v>
      </c>
      <c r="B973" s="9">
        <f>Solieusap!B973</f>
        <v>0</v>
      </c>
      <c r="C973" s="9" t="str">
        <f>Solieusap!C973</f>
        <v>COMB2</v>
      </c>
      <c r="D973" s="9" t="str">
        <f>Solieusap!D973</f>
        <v>Combination</v>
      </c>
      <c r="E973" s="6">
        <f>ABS(Solieusap!E973)</f>
        <v>2.3746999999999998</v>
      </c>
      <c r="F973" s="6">
        <f>ABS(Solieusap!F973)</f>
        <v>0.52959999999999996</v>
      </c>
      <c r="G973" s="6">
        <f>ABS(Solieusap!G973)</f>
        <v>0.14929999999999999</v>
      </c>
      <c r="H973" s="6">
        <f>ABS(Solieusap!H973)</f>
        <v>2.071E-5</v>
      </c>
      <c r="I973" s="6">
        <f>ABS(Solieusap!I973)</f>
        <v>0.27063999999999999</v>
      </c>
      <c r="J973" s="6">
        <f>ABS(Solieusap!J973)</f>
        <v>0.57781000000000005</v>
      </c>
      <c r="K973" s="6">
        <f t="shared" si="30"/>
        <v>2.3746999999999998</v>
      </c>
      <c r="L973" s="6">
        <f t="shared" si="31"/>
        <v>0.27063999999999999</v>
      </c>
    </row>
    <row r="974" spans="1:12" ht="16.5" customHeight="1" x14ac:dyDescent="0.35">
      <c r="A974" s="9" t="str">
        <f>Solieusap!A974</f>
        <v>Cũ</v>
      </c>
      <c r="B974" s="9">
        <f>Solieusap!B974</f>
        <v>1.75</v>
      </c>
      <c r="C974" s="9" t="str">
        <f>Solieusap!C974</f>
        <v>COMB2</v>
      </c>
      <c r="D974" s="9" t="str">
        <f>Solieusap!D974</f>
        <v>Combination</v>
      </c>
      <c r="E974" s="6">
        <f>ABS(Solieusap!E974)</f>
        <v>2.1821999999999999</v>
      </c>
      <c r="F974" s="6">
        <f>ABS(Solieusap!F974)</f>
        <v>0.2671</v>
      </c>
      <c r="G974" s="6">
        <f>ABS(Solieusap!G974)</f>
        <v>0.14929999999999999</v>
      </c>
      <c r="H974" s="6">
        <f>ABS(Solieusap!H974)</f>
        <v>2.071E-5</v>
      </c>
      <c r="I974" s="6">
        <f>ABS(Solieusap!I974)</f>
        <v>9.41E-3</v>
      </c>
      <c r="J974" s="6">
        <f>ABS(Solieusap!J974)</f>
        <v>0.11932</v>
      </c>
      <c r="K974" s="6">
        <f t="shared" si="30"/>
        <v>2.1821999999999999</v>
      </c>
      <c r="L974" s="6">
        <f t="shared" si="31"/>
        <v>9.41E-3</v>
      </c>
    </row>
    <row r="975" spans="1:12" ht="16.5" customHeight="1" x14ac:dyDescent="0.35">
      <c r="A975" s="9" t="str">
        <f>Solieusap!A975</f>
        <v>Cũ</v>
      </c>
      <c r="B975" s="9">
        <f>Solieusap!B975</f>
        <v>3.5</v>
      </c>
      <c r="C975" s="9" t="str">
        <f>Solieusap!C975</f>
        <v>COMB2</v>
      </c>
      <c r="D975" s="9" t="str">
        <f>Solieusap!D975</f>
        <v>Combination</v>
      </c>
      <c r="E975" s="6">
        <f>ABS(Solieusap!E975)</f>
        <v>1.9897</v>
      </c>
      <c r="F975" s="6">
        <f>ABS(Solieusap!F975)</f>
        <v>4.5999999999999999E-3</v>
      </c>
      <c r="G975" s="6">
        <f>ABS(Solieusap!G975)</f>
        <v>0.14929999999999999</v>
      </c>
      <c r="H975" s="6">
        <f>ABS(Solieusap!H975)</f>
        <v>2.071E-5</v>
      </c>
      <c r="I975" s="6">
        <f>ABS(Solieusap!I975)</f>
        <v>0.25180999999999998</v>
      </c>
      <c r="J975" s="6">
        <f>ABS(Solieusap!J975)</f>
        <v>0.35707</v>
      </c>
      <c r="K975" s="6">
        <f t="shared" si="30"/>
        <v>1.9897</v>
      </c>
      <c r="L975" s="6">
        <f t="shared" si="31"/>
        <v>0.25180999999999998</v>
      </c>
    </row>
    <row r="976" spans="1:12" ht="16.5" customHeight="1" x14ac:dyDescent="0.35">
      <c r="A976" s="9" t="str">
        <f>Solieusap!A976</f>
        <v>Cũ</v>
      </c>
      <c r="B976" s="9">
        <f>Solieusap!B976</f>
        <v>0</v>
      </c>
      <c r="C976" s="9" t="str">
        <f>Solieusap!C976</f>
        <v>COMB3</v>
      </c>
      <c r="D976" s="9" t="str">
        <f>Solieusap!D976</f>
        <v>Combination</v>
      </c>
      <c r="E976" s="6">
        <f>ABS(Solieusap!E976)</f>
        <v>2.2242000000000002</v>
      </c>
      <c r="F976" s="6">
        <f>ABS(Solieusap!F976)</f>
        <v>0.4168</v>
      </c>
      <c r="G976" s="6">
        <f>ABS(Solieusap!G976)</f>
        <v>0.1449</v>
      </c>
      <c r="H976" s="6">
        <f>ABS(Solieusap!H976)</f>
        <v>1E-4</v>
      </c>
      <c r="I976" s="6">
        <f>ABS(Solieusap!I976)</f>
        <v>0.26088</v>
      </c>
      <c r="J976" s="6">
        <f>ABS(Solieusap!J976)</f>
        <v>0.27829999999999999</v>
      </c>
      <c r="K976" s="6">
        <f t="shared" si="30"/>
        <v>2.2242000000000002</v>
      </c>
      <c r="L976" s="6">
        <f t="shared" si="31"/>
        <v>0.26088</v>
      </c>
    </row>
    <row r="977" spans="1:12" ht="16.5" customHeight="1" x14ac:dyDescent="0.35">
      <c r="A977" s="9" t="str">
        <f>Solieusap!A977</f>
        <v>Cũ</v>
      </c>
      <c r="B977" s="9">
        <f>Solieusap!B977</f>
        <v>1.75</v>
      </c>
      <c r="C977" s="9" t="str">
        <f>Solieusap!C977</f>
        <v>COMB3</v>
      </c>
      <c r="D977" s="9" t="str">
        <f>Solieusap!D977</f>
        <v>Combination</v>
      </c>
      <c r="E977" s="6">
        <f>ABS(Solieusap!E977)</f>
        <v>2.0316999999999998</v>
      </c>
      <c r="F977" s="6">
        <f>ABS(Solieusap!F977)</f>
        <v>6.6799999999999998E-2</v>
      </c>
      <c r="G977" s="6">
        <f>ABS(Solieusap!G977)</f>
        <v>0.1449</v>
      </c>
      <c r="H977" s="6">
        <f>ABS(Solieusap!H977)</f>
        <v>1E-4</v>
      </c>
      <c r="I977" s="6">
        <f>ABS(Solieusap!I977)</f>
        <v>7.26E-3</v>
      </c>
      <c r="J977" s="6">
        <f>ABS(Solieusap!J977)</f>
        <v>0.14491999999999999</v>
      </c>
      <c r="K977" s="6">
        <f t="shared" si="30"/>
        <v>2.0316999999999998</v>
      </c>
      <c r="L977" s="6">
        <f t="shared" si="31"/>
        <v>7.26E-3</v>
      </c>
    </row>
    <row r="978" spans="1:12" ht="16.5" customHeight="1" x14ac:dyDescent="0.35">
      <c r="A978" s="9" t="str">
        <f>Solieusap!A978</f>
        <v>Cũ</v>
      </c>
      <c r="B978" s="9">
        <f>Solieusap!B978</f>
        <v>3.5</v>
      </c>
      <c r="C978" s="9" t="str">
        <f>Solieusap!C978</f>
        <v>COMB3</v>
      </c>
      <c r="D978" s="9" t="str">
        <f>Solieusap!D978</f>
        <v>Combination</v>
      </c>
      <c r="E978" s="6">
        <f>ABS(Solieusap!E978)</f>
        <v>1.8391999999999999</v>
      </c>
      <c r="F978" s="6">
        <f>ABS(Solieusap!F978)</f>
        <v>0.28320000000000001</v>
      </c>
      <c r="G978" s="6">
        <f>ABS(Solieusap!G978)</f>
        <v>0.1449</v>
      </c>
      <c r="H978" s="6">
        <f>ABS(Solieusap!H978)</f>
        <v>1E-4</v>
      </c>
      <c r="I978" s="6">
        <f>ABS(Solieusap!I978)</f>
        <v>0.24635000000000001</v>
      </c>
      <c r="J978" s="6">
        <f>ABS(Solieusap!J978)</f>
        <v>4.4359999999999997E-2</v>
      </c>
      <c r="K978" s="6">
        <f t="shared" si="30"/>
        <v>1.8391999999999999</v>
      </c>
      <c r="L978" s="6">
        <f t="shared" si="31"/>
        <v>0.24635000000000001</v>
      </c>
    </row>
    <row r="979" spans="1:12" ht="16.5" customHeight="1" x14ac:dyDescent="0.35">
      <c r="A979" s="9" t="str">
        <f>Solieusap!A979</f>
        <v>Cũ</v>
      </c>
      <c r="B979" s="9">
        <f>Solieusap!B979</f>
        <v>0</v>
      </c>
      <c r="C979" s="9" t="str">
        <f>Solieusap!C979</f>
        <v>COMB4</v>
      </c>
      <c r="D979" s="9" t="str">
        <f>Solieusap!D979</f>
        <v>Combination</v>
      </c>
      <c r="E979" s="6">
        <f>ABS(Solieusap!E979)</f>
        <v>2.3504</v>
      </c>
      <c r="F979" s="6">
        <f>ABS(Solieusap!F979)</f>
        <v>0.1032</v>
      </c>
      <c r="G979" s="6">
        <f>ABS(Solieusap!G979)</f>
        <v>0.54300000000000004</v>
      </c>
      <c r="H979" s="6">
        <f>ABS(Solieusap!H979)</f>
        <v>5.0229999999999998E-5</v>
      </c>
      <c r="I979" s="6">
        <f>ABS(Solieusap!I979)</f>
        <v>0.61980000000000002</v>
      </c>
      <c r="J979" s="6">
        <f>ABS(Solieusap!J979)</f>
        <v>0.18110000000000001</v>
      </c>
      <c r="K979" s="6">
        <f t="shared" si="30"/>
        <v>2.3504</v>
      </c>
      <c r="L979" s="6">
        <f t="shared" si="31"/>
        <v>0.61980000000000002</v>
      </c>
    </row>
    <row r="980" spans="1:12" ht="16.5" customHeight="1" x14ac:dyDescent="0.35">
      <c r="A980" s="9" t="str">
        <f>Solieusap!A980</f>
        <v>Cũ</v>
      </c>
      <c r="B980" s="9">
        <f>Solieusap!B980</f>
        <v>1.75</v>
      </c>
      <c r="C980" s="9" t="str">
        <f>Solieusap!C980</f>
        <v>COMB4</v>
      </c>
      <c r="D980" s="9" t="str">
        <f>Solieusap!D980</f>
        <v>Combination</v>
      </c>
      <c r="E980" s="6">
        <f>ABS(Solieusap!E980)</f>
        <v>2.1579000000000002</v>
      </c>
      <c r="F980" s="6">
        <f>ABS(Solieusap!F980)</f>
        <v>0.1032</v>
      </c>
      <c r="G980" s="6">
        <f>ABS(Solieusap!G980)</f>
        <v>0.28050000000000003</v>
      </c>
      <c r="H980" s="6">
        <f>ABS(Solieusap!H980)</f>
        <v>5.0229999999999998E-5</v>
      </c>
      <c r="I980" s="6">
        <f>ABS(Solieusap!I980)</f>
        <v>0.10072</v>
      </c>
      <c r="J980" s="6">
        <f>ABS(Solieusap!J980)</f>
        <v>5.0000000000000001E-4</v>
      </c>
      <c r="K980" s="6">
        <f t="shared" si="30"/>
        <v>2.1579000000000002</v>
      </c>
      <c r="L980" s="6">
        <f t="shared" si="31"/>
        <v>0.10072</v>
      </c>
    </row>
    <row r="981" spans="1:12" ht="16.5" customHeight="1" x14ac:dyDescent="0.35">
      <c r="A981" s="9" t="str">
        <f>Solieusap!A981</f>
        <v>Cũ</v>
      </c>
      <c r="B981" s="9">
        <f>Solieusap!B981</f>
        <v>3.5</v>
      </c>
      <c r="C981" s="9" t="str">
        <f>Solieusap!C981</f>
        <v>COMB4</v>
      </c>
      <c r="D981" s="9" t="str">
        <f>Solieusap!D981</f>
        <v>Combination</v>
      </c>
      <c r="E981" s="6">
        <f>ABS(Solieusap!E981)</f>
        <v>1.9654</v>
      </c>
      <c r="F981" s="6">
        <f>ABS(Solieusap!F981)</f>
        <v>0.1032</v>
      </c>
      <c r="G981" s="6">
        <f>ABS(Solieusap!G981)</f>
        <v>1.7999999999999999E-2</v>
      </c>
      <c r="H981" s="6">
        <f>ABS(Solieusap!H981)</f>
        <v>5.0229999999999998E-5</v>
      </c>
      <c r="I981" s="6">
        <f>ABS(Solieusap!I981)</f>
        <v>0.36187000000000002</v>
      </c>
      <c r="J981" s="6">
        <f>ABS(Solieusap!J981)</f>
        <v>0.18010000000000001</v>
      </c>
      <c r="K981" s="6">
        <f t="shared" si="30"/>
        <v>1.9654</v>
      </c>
      <c r="L981" s="6">
        <f t="shared" si="31"/>
        <v>0.36187000000000002</v>
      </c>
    </row>
    <row r="982" spans="1:12" ht="16.5" customHeight="1" x14ac:dyDescent="0.35">
      <c r="A982" s="9" t="str">
        <f>Solieusap!A982</f>
        <v>Cũ</v>
      </c>
      <c r="B982" s="9">
        <f>Solieusap!B982</f>
        <v>0</v>
      </c>
      <c r="C982" s="9" t="str">
        <f>Solieusap!C982</f>
        <v>COMB5</v>
      </c>
      <c r="D982" s="9" t="str">
        <f>Solieusap!D982</f>
        <v>Combination</v>
      </c>
      <c r="E982" s="6">
        <f>ABS(Solieusap!E982)</f>
        <v>2.9763000000000002</v>
      </c>
      <c r="F982" s="6">
        <f>ABS(Solieusap!F982)</f>
        <v>0.15110000000000001</v>
      </c>
      <c r="G982" s="6">
        <f>ABS(Solieusap!G982)</f>
        <v>0.5726</v>
      </c>
      <c r="H982" s="6">
        <f>ABS(Solieusap!H982)</f>
        <v>6.635E-5</v>
      </c>
      <c r="I982" s="6">
        <f>ABS(Solieusap!I982)</f>
        <v>0.70135000000000003</v>
      </c>
      <c r="J982" s="6">
        <f>ABS(Solieusap!J982)</f>
        <v>0.25990000000000002</v>
      </c>
      <c r="K982" s="6">
        <f t="shared" si="30"/>
        <v>2.9763000000000002</v>
      </c>
      <c r="L982" s="6">
        <f t="shared" si="31"/>
        <v>0.70135000000000003</v>
      </c>
    </row>
    <row r="983" spans="1:12" ht="16.5" customHeight="1" x14ac:dyDescent="0.35">
      <c r="A983" s="9" t="str">
        <f>Solieusap!A983</f>
        <v>Cũ</v>
      </c>
      <c r="B983" s="9">
        <f>Solieusap!B983</f>
        <v>1.75</v>
      </c>
      <c r="C983" s="9" t="str">
        <f>Solieusap!C983</f>
        <v>COMB5</v>
      </c>
      <c r="D983" s="9" t="str">
        <f>Solieusap!D983</f>
        <v>Combination</v>
      </c>
      <c r="E983" s="6">
        <f>ABS(Solieusap!E983)</f>
        <v>2.7837999999999998</v>
      </c>
      <c r="F983" s="6">
        <f>ABS(Solieusap!F983)</f>
        <v>0.15110000000000001</v>
      </c>
      <c r="G983" s="6">
        <f>ABS(Solieusap!G983)</f>
        <v>0.33639999999999998</v>
      </c>
      <c r="H983" s="6">
        <f>ABS(Solieusap!H983)</f>
        <v>6.635E-5</v>
      </c>
      <c r="I983" s="6">
        <f>ABS(Solieusap!I983)</f>
        <v>9.4020000000000006E-2</v>
      </c>
      <c r="J983" s="6">
        <f>ABS(Solieusap!J983)</f>
        <v>4.5799999999999999E-3</v>
      </c>
      <c r="K983" s="6">
        <f t="shared" si="30"/>
        <v>2.7837999999999998</v>
      </c>
      <c r="L983" s="6">
        <f t="shared" si="31"/>
        <v>9.4020000000000006E-2</v>
      </c>
    </row>
    <row r="984" spans="1:12" ht="16.5" customHeight="1" x14ac:dyDescent="0.35">
      <c r="A984" s="9" t="str">
        <f>Solieusap!A984</f>
        <v>Cũ</v>
      </c>
      <c r="B984" s="9">
        <f>Solieusap!B984</f>
        <v>3.5</v>
      </c>
      <c r="C984" s="9" t="str">
        <f>Solieusap!C984</f>
        <v>COMB5</v>
      </c>
      <c r="D984" s="9" t="str">
        <f>Solieusap!D984</f>
        <v>Combination</v>
      </c>
      <c r="E984" s="6">
        <f>ABS(Solieusap!E984)</f>
        <v>2.5912999999999999</v>
      </c>
      <c r="F984" s="6">
        <f>ABS(Solieusap!F984)</f>
        <v>0.15110000000000001</v>
      </c>
      <c r="G984" s="6">
        <f>ABS(Solieusap!G984)</f>
        <v>0.10009999999999999</v>
      </c>
      <c r="H984" s="6">
        <f>ABS(Solieusap!H984)</f>
        <v>6.635E-5</v>
      </c>
      <c r="I984" s="6">
        <f>ABS(Solieusap!I984)</f>
        <v>0.47594999999999998</v>
      </c>
      <c r="J984" s="6">
        <f>ABS(Solieusap!J984)</f>
        <v>0.26906000000000002</v>
      </c>
      <c r="K984" s="6">
        <f t="shared" si="30"/>
        <v>2.5912999999999999</v>
      </c>
      <c r="L984" s="6">
        <f t="shared" si="31"/>
        <v>0.47594999999999998</v>
      </c>
    </row>
    <row r="985" spans="1:12" ht="16.5" customHeight="1" x14ac:dyDescent="0.35">
      <c r="A985" s="9" t="str">
        <f>Solieusap!A985</f>
        <v>Cũ</v>
      </c>
      <c r="B985" s="9">
        <f>Solieusap!B985</f>
        <v>0</v>
      </c>
      <c r="C985" s="9" t="str">
        <f>Solieusap!C985</f>
        <v>COMB6</v>
      </c>
      <c r="D985" s="9" t="str">
        <f>Solieusap!D985</f>
        <v>Combination</v>
      </c>
      <c r="E985" s="6">
        <f>ABS(Solieusap!E985)</f>
        <v>2.8626999999999998</v>
      </c>
      <c r="F985" s="6">
        <f>ABS(Solieusap!F985)</f>
        <v>0.31690000000000002</v>
      </c>
      <c r="G985" s="6">
        <f>ABS(Solieusap!G985)</f>
        <v>0.21440000000000001</v>
      </c>
      <c r="H985" s="6">
        <f>ABS(Solieusap!H985)</f>
        <v>1.1E-4</v>
      </c>
      <c r="I985" s="6">
        <f>ABS(Solieusap!I985)</f>
        <v>0.37831999999999999</v>
      </c>
      <c r="J985" s="6">
        <f>ABS(Solieusap!J985)</f>
        <v>0.15354999999999999</v>
      </c>
      <c r="K985" s="6">
        <f t="shared" si="30"/>
        <v>2.8626999999999998</v>
      </c>
      <c r="L985" s="6">
        <f t="shared" si="31"/>
        <v>0.37831999999999999</v>
      </c>
    </row>
    <row r="986" spans="1:12" ht="16.5" customHeight="1" x14ac:dyDescent="0.35">
      <c r="A986" s="9" t="str">
        <f>Solieusap!A986</f>
        <v>Cũ</v>
      </c>
      <c r="B986" s="9">
        <f>Solieusap!B986</f>
        <v>1.75</v>
      </c>
      <c r="C986" s="9" t="str">
        <f>Solieusap!C986</f>
        <v>COMB6</v>
      </c>
      <c r="D986" s="9" t="str">
        <f>Solieusap!D986</f>
        <v>Combination</v>
      </c>
      <c r="E986" s="6">
        <f>ABS(Solieusap!E986)</f>
        <v>2.6701999999999999</v>
      </c>
      <c r="F986" s="6">
        <f>ABS(Solieusap!F986)</f>
        <v>1.9E-3</v>
      </c>
      <c r="G986" s="6">
        <f>ABS(Solieusap!G986)</f>
        <v>0.21440000000000001</v>
      </c>
      <c r="H986" s="6">
        <f>ABS(Solieusap!H986)</f>
        <v>1.1E-4</v>
      </c>
      <c r="I986" s="6">
        <f>ABS(Solieusap!I986)</f>
        <v>3.1700000000000001E-3</v>
      </c>
      <c r="J986" s="6">
        <f>ABS(Solieusap!J986)</f>
        <v>0.12540000000000001</v>
      </c>
      <c r="K986" s="6">
        <f t="shared" si="30"/>
        <v>2.6701999999999999</v>
      </c>
      <c r="L986" s="6">
        <f t="shared" si="31"/>
        <v>3.1700000000000001E-3</v>
      </c>
    </row>
    <row r="987" spans="1:12" ht="16.5" customHeight="1" x14ac:dyDescent="0.35">
      <c r="A987" s="9" t="str">
        <f>Solieusap!A987</f>
        <v>Cũ</v>
      </c>
      <c r="B987" s="9">
        <f>Solieusap!B987</f>
        <v>3.5</v>
      </c>
      <c r="C987" s="9" t="str">
        <f>Solieusap!C987</f>
        <v>COMB6</v>
      </c>
      <c r="D987" s="9" t="str">
        <f>Solieusap!D987</f>
        <v>Combination</v>
      </c>
      <c r="E987" s="6">
        <f>ABS(Solieusap!E987)</f>
        <v>2.4777</v>
      </c>
      <c r="F987" s="6">
        <f>ABS(Solieusap!F987)</f>
        <v>0.31309999999999999</v>
      </c>
      <c r="G987" s="6">
        <f>ABS(Solieusap!G987)</f>
        <v>0.21440000000000001</v>
      </c>
      <c r="H987" s="6">
        <f>ABS(Solieusap!H987)</f>
        <v>1.1E-4</v>
      </c>
      <c r="I987" s="6">
        <f>ABS(Solieusap!I987)</f>
        <v>0.37197999999999998</v>
      </c>
      <c r="J987" s="6">
        <f>ABS(Solieusap!J987)</f>
        <v>0.1469</v>
      </c>
      <c r="K987" s="6">
        <f t="shared" si="30"/>
        <v>2.4777</v>
      </c>
      <c r="L987" s="6">
        <f t="shared" si="31"/>
        <v>0.37197999999999998</v>
      </c>
    </row>
    <row r="988" spans="1:12" ht="16.5" customHeight="1" x14ac:dyDescent="0.35">
      <c r="A988" s="9" t="str">
        <f>Solieusap!A988</f>
        <v>Cũ</v>
      </c>
      <c r="B988" s="9">
        <f>Solieusap!B988</f>
        <v>0</v>
      </c>
      <c r="C988" s="9" t="str">
        <f>Solieusap!C988</f>
        <v>COMB7</v>
      </c>
      <c r="D988" s="9" t="str">
        <f>Solieusap!D988</f>
        <v>Combination</v>
      </c>
      <c r="E988" s="6">
        <f>ABS(Solieusap!E988)</f>
        <v>2.9982000000000002</v>
      </c>
      <c r="F988" s="6">
        <f>ABS(Solieusap!F988)</f>
        <v>0.53490000000000004</v>
      </c>
      <c r="G988" s="6">
        <f>ABS(Solieusap!G988)</f>
        <v>0.21829999999999999</v>
      </c>
      <c r="H988" s="6">
        <f>ABS(Solieusap!H988)</f>
        <v>3.9780000000000002E-5</v>
      </c>
      <c r="I988" s="6">
        <f>ABS(Solieusap!I988)</f>
        <v>0.3871</v>
      </c>
      <c r="J988" s="6">
        <f>ABS(Solieusap!J988)</f>
        <v>0.61695</v>
      </c>
      <c r="K988" s="6">
        <f t="shared" si="30"/>
        <v>2.9982000000000002</v>
      </c>
      <c r="L988" s="6">
        <f t="shared" si="31"/>
        <v>0.3871</v>
      </c>
    </row>
    <row r="989" spans="1:12" ht="16.5" customHeight="1" x14ac:dyDescent="0.35">
      <c r="A989" s="9" t="str">
        <f>Solieusap!A989</f>
        <v>Cũ</v>
      </c>
      <c r="B989" s="9">
        <f>Solieusap!B989</f>
        <v>1.75</v>
      </c>
      <c r="C989" s="9" t="str">
        <f>Solieusap!C989</f>
        <v>COMB7</v>
      </c>
      <c r="D989" s="9" t="str">
        <f>Solieusap!D989</f>
        <v>Combination</v>
      </c>
      <c r="E989" s="6">
        <f>ABS(Solieusap!E989)</f>
        <v>2.8056999999999999</v>
      </c>
      <c r="F989" s="6">
        <f>ABS(Solieusap!F989)</f>
        <v>0.29870000000000002</v>
      </c>
      <c r="G989" s="6">
        <f>ABS(Solieusap!G989)</f>
        <v>0.21829999999999999</v>
      </c>
      <c r="H989" s="6">
        <f>ABS(Solieusap!H989)</f>
        <v>3.9780000000000002E-5</v>
      </c>
      <c r="I989" s="6">
        <f>ABS(Solieusap!I989)</f>
        <v>5.1000000000000004E-3</v>
      </c>
      <c r="J989" s="6">
        <f>ABS(Solieusap!J989)</f>
        <v>0.11241</v>
      </c>
      <c r="K989" s="6">
        <f t="shared" si="30"/>
        <v>2.8056999999999999</v>
      </c>
      <c r="L989" s="6">
        <f t="shared" si="31"/>
        <v>5.1000000000000004E-3</v>
      </c>
    </row>
    <row r="990" spans="1:12" ht="16.5" customHeight="1" x14ac:dyDescent="0.35">
      <c r="A990" s="9" t="str">
        <f>Solieusap!A990</f>
        <v>Cũ</v>
      </c>
      <c r="B990" s="9">
        <f>Solieusap!B990</f>
        <v>3.5</v>
      </c>
      <c r="C990" s="9" t="str">
        <f>Solieusap!C990</f>
        <v>COMB7</v>
      </c>
      <c r="D990" s="9" t="str">
        <f>Solieusap!D990</f>
        <v>Combination</v>
      </c>
      <c r="E990" s="6">
        <f>ABS(Solieusap!E990)</f>
        <v>2.6132</v>
      </c>
      <c r="F990" s="6">
        <f>ABS(Solieusap!F990)</f>
        <v>6.2399999999999997E-2</v>
      </c>
      <c r="G990" s="6">
        <f>ABS(Solieusap!G990)</f>
        <v>0.21829999999999999</v>
      </c>
      <c r="H990" s="6">
        <f>ABS(Solieusap!H990)</f>
        <v>3.9780000000000002E-5</v>
      </c>
      <c r="I990" s="6">
        <f>ABS(Solieusap!I990)</f>
        <v>0.37690000000000001</v>
      </c>
      <c r="J990" s="6">
        <f>ABS(Solieusap!J990)</f>
        <v>0.42834</v>
      </c>
      <c r="K990" s="6">
        <f t="shared" si="30"/>
        <v>2.6132</v>
      </c>
      <c r="L990" s="6">
        <f t="shared" si="31"/>
        <v>0.37690000000000001</v>
      </c>
    </row>
    <row r="991" spans="1:12" ht="16.5" customHeight="1" x14ac:dyDescent="0.35">
      <c r="A991" s="9" t="str">
        <f>Solieusap!A991</f>
        <v>Cũ</v>
      </c>
      <c r="B991" s="9">
        <f>Solieusap!B991</f>
        <v>0</v>
      </c>
      <c r="C991" s="9" t="str">
        <f>Solieusap!C991</f>
        <v>COMB1</v>
      </c>
      <c r="D991" s="9" t="str">
        <f>Solieusap!D991</f>
        <v>Combination</v>
      </c>
      <c r="E991" s="6">
        <f>ABS(Solieusap!E991)</f>
        <v>2.9937</v>
      </c>
      <c r="F991" s="6">
        <f>ABS(Solieusap!F991)</f>
        <v>0.1555</v>
      </c>
      <c r="G991" s="6">
        <f>ABS(Solieusap!G991)</f>
        <v>0.224</v>
      </c>
      <c r="H991" s="6">
        <f>ABS(Solieusap!H991)</f>
        <v>5.8E-5</v>
      </c>
      <c r="I991" s="6">
        <f>ABS(Solieusap!I991)</f>
        <v>0.39565</v>
      </c>
      <c r="J991" s="6">
        <f>ABS(Solieusap!J991)</f>
        <v>0.26635999999999999</v>
      </c>
      <c r="K991" s="6">
        <f t="shared" si="30"/>
        <v>2.9937</v>
      </c>
      <c r="L991" s="6">
        <f t="shared" si="31"/>
        <v>0.39565</v>
      </c>
    </row>
    <row r="992" spans="1:12" ht="16.5" customHeight="1" x14ac:dyDescent="0.35">
      <c r="A992" s="9" t="str">
        <f>Solieusap!A992</f>
        <v>Cũ</v>
      </c>
      <c r="B992" s="9">
        <f>Solieusap!B992</f>
        <v>1.75</v>
      </c>
      <c r="C992" s="9" t="str">
        <f>Solieusap!C992</f>
        <v>COMB1</v>
      </c>
      <c r="D992" s="9" t="str">
        <f>Solieusap!D992</f>
        <v>Combination</v>
      </c>
      <c r="E992" s="6">
        <f>ABS(Solieusap!E992)</f>
        <v>2.8012000000000001</v>
      </c>
      <c r="F992" s="6">
        <f>ABS(Solieusap!F992)</f>
        <v>0.1555</v>
      </c>
      <c r="G992" s="6">
        <f>ABS(Solieusap!G992)</f>
        <v>0.224</v>
      </c>
      <c r="H992" s="6">
        <f>ABS(Solieusap!H992)</f>
        <v>5.8E-5</v>
      </c>
      <c r="I992" s="6">
        <f>ABS(Solieusap!I992)</f>
        <v>3.6700000000000001E-3</v>
      </c>
      <c r="J992" s="6">
        <f>ABS(Solieusap!J992)</f>
        <v>5.6899999999999997E-3</v>
      </c>
      <c r="K992" s="6">
        <f t="shared" si="30"/>
        <v>2.8012000000000001</v>
      </c>
      <c r="L992" s="6">
        <f t="shared" si="31"/>
        <v>3.6700000000000001E-3</v>
      </c>
    </row>
    <row r="993" spans="1:12" ht="16.5" customHeight="1" x14ac:dyDescent="0.35">
      <c r="A993" s="9" t="str">
        <f>Solieusap!A993</f>
        <v>Cũ</v>
      </c>
      <c r="B993" s="9">
        <f>Solieusap!B993</f>
        <v>3.5</v>
      </c>
      <c r="C993" s="9" t="str">
        <f>Solieusap!C993</f>
        <v>COMB1</v>
      </c>
      <c r="D993" s="9" t="str">
        <f>Solieusap!D993</f>
        <v>Combination</v>
      </c>
      <c r="E993" s="6">
        <f>ABS(Solieusap!E993)</f>
        <v>2.6086999999999998</v>
      </c>
      <c r="F993" s="6">
        <f>ABS(Solieusap!F993)</f>
        <v>0.1555</v>
      </c>
      <c r="G993" s="6">
        <f>ABS(Solieusap!G993)</f>
        <v>0.224</v>
      </c>
      <c r="H993" s="6">
        <f>ABS(Solieusap!H993)</f>
        <v>5.8E-5</v>
      </c>
      <c r="I993" s="6">
        <f>ABS(Solieusap!I993)</f>
        <v>0.38829999999999998</v>
      </c>
      <c r="J993" s="6">
        <f>ABS(Solieusap!J993)</f>
        <v>0.27773999999999999</v>
      </c>
      <c r="K993" s="6">
        <f t="shared" si="30"/>
        <v>2.6086999999999998</v>
      </c>
      <c r="L993" s="6">
        <f t="shared" si="31"/>
        <v>0.38829999999999998</v>
      </c>
    </row>
    <row r="994" spans="1:12" ht="16.5" customHeight="1" x14ac:dyDescent="0.35">
      <c r="A994" s="9" t="str">
        <f>Solieusap!A994</f>
        <v>Cũ</v>
      </c>
      <c r="B994" s="9">
        <f>Solieusap!B994</f>
        <v>0</v>
      </c>
      <c r="C994" s="9" t="str">
        <f>Solieusap!C994</f>
        <v>COMB2</v>
      </c>
      <c r="D994" s="9" t="str">
        <f>Solieusap!D994</f>
        <v>Combination</v>
      </c>
      <c r="E994" s="6">
        <f>ABS(Solieusap!E994)</f>
        <v>2.3746999999999998</v>
      </c>
      <c r="F994" s="6">
        <f>ABS(Solieusap!F994)</f>
        <v>0.52959999999999996</v>
      </c>
      <c r="G994" s="6">
        <f>ABS(Solieusap!G994)</f>
        <v>0.14929999999999999</v>
      </c>
      <c r="H994" s="6">
        <f>ABS(Solieusap!H994)</f>
        <v>2.071E-5</v>
      </c>
      <c r="I994" s="6">
        <f>ABS(Solieusap!I994)</f>
        <v>0.27063999999999999</v>
      </c>
      <c r="J994" s="6">
        <f>ABS(Solieusap!J994)</f>
        <v>0.57781000000000005</v>
      </c>
      <c r="K994" s="6">
        <f t="shared" si="30"/>
        <v>2.3746999999999998</v>
      </c>
      <c r="L994" s="6">
        <f t="shared" si="31"/>
        <v>0.27063999999999999</v>
      </c>
    </row>
    <row r="995" spans="1:12" ht="16.5" customHeight="1" x14ac:dyDescent="0.35">
      <c r="A995" s="9" t="str">
        <f>Solieusap!A995</f>
        <v>Cũ</v>
      </c>
      <c r="B995" s="9">
        <f>Solieusap!B995</f>
        <v>1.75</v>
      </c>
      <c r="C995" s="9" t="str">
        <f>Solieusap!C995</f>
        <v>COMB2</v>
      </c>
      <c r="D995" s="9" t="str">
        <f>Solieusap!D995</f>
        <v>Combination</v>
      </c>
      <c r="E995" s="6">
        <f>ABS(Solieusap!E995)</f>
        <v>2.1821999999999999</v>
      </c>
      <c r="F995" s="6">
        <f>ABS(Solieusap!F995)</f>
        <v>0.2671</v>
      </c>
      <c r="G995" s="6">
        <f>ABS(Solieusap!G995)</f>
        <v>0.14929999999999999</v>
      </c>
      <c r="H995" s="6">
        <f>ABS(Solieusap!H995)</f>
        <v>2.071E-5</v>
      </c>
      <c r="I995" s="6">
        <f>ABS(Solieusap!I995)</f>
        <v>9.41E-3</v>
      </c>
      <c r="J995" s="6">
        <f>ABS(Solieusap!J995)</f>
        <v>0.11932</v>
      </c>
      <c r="K995" s="6">
        <f t="shared" si="30"/>
        <v>2.1821999999999999</v>
      </c>
      <c r="L995" s="6">
        <f t="shared" si="31"/>
        <v>9.41E-3</v>
      </c>
    </row>
    <row r="996" spans="1:12" ht="16.5" customHeight="1" x14ac:dyDescent="0.35">
      <c r="A996" s="9" t="str">
        <f>Solieusap!A996</f>
        <v>Cũ</v>
      </c>
      <c r="B996" s="9">
        <f>Solieusap!B996</f>
        <v>3.5</v>
      </c>
      <c r="C996" s="9" t="str">
        <f>Solieusap!C996</f>
        <v>COMB2</v>
      </c>
      <c r="D996" s="9" t="str">
        <f>Solieusap!D996</f>
        <v>Combination</v>
      </c>
      <c r="E996" s="6">
        <f>ABS(Solieusap!E996)</f>
        <v>1.9897</v>
      </c>
      <c r="F996" s="6">
        <f>ABS(Solieusap!F996)</f>
        <v>4.5999999999999999E-3</v>
      </c>
      <c r="G996" s="6">
        <f>ABS(Solieusap!G996)</f>
        <v>0.14929999999999999</v>
      </c>
      <c r="H996" s="6">
        <f>ABS(Solieusap!H996)</f>
        <v>2.071E-5</v>
      </c>
      <c r="I996" s="6">
        <f>ABS(Solieusap!I996)</f>
        <v>0.25180999999999998</v>
      </c>
      <c r="J996" s="6">
        <f>ABS(Solieusap!J996)</f>
        <v>0.35707</v>
      </c>
      <c r="K996" s="6">
        <f t="shared" si="30"/>
        <v>1.9897</v>
      </c>
      <c r="L996" s="6">
        <f t="shared" si="31"/>
        <v>0.25180999999999998</v>
      </c>
    </row>
    <row r="997" spans="1:12" ht="16.5" customHeight="1" x14ac:dyDescent="0.35">
      <c r="A997" s="9" t="str">
        <f>Solieusap!A997</f>
        <v>Cũ</v>
      </c>
      <c r="B997" s="9">
        <f>Solieusap!B997</f>
        <v>0</v>
      </c>
      <c r="C997" s="9" t="str">
        <f>Solieusap!C997</f>
        <v>COMB3</v>
      </c>
      <c r="D997" s="9" t="str">
        <f>Solieusap!D997</f>
        <v>Combination</v>
      </c>
      <c r="E997" s="6">
        <f>ABS(Solieusap!E997)</f>
        <v>2.2242000000000002</v>
      </c>
      <c r="F997" s="6">
        <f>ABS(Solieusap!F997)</f>
        <v>0.4168</v>
      </c>
      <c r="G997" s="6">
        <f>ABS(Solieusap!G997)</f>
        <v>0.1449</v>
      </c>
      <c r="H997" s="6">
        <f>ABS(Solieusap!H997)</f>
        <v>1E-4</v>
      </c>
      <c r="I997" s="6">
        <f>ABS(Solieusap!I997)</f>
        <v>0.26088</v>
      </c>
      <c r="J997" s="6">
        <f>ABS(Solieusap!J997)</f>
        <v>0.27829999999999999</v>
      </c>
      <c r="K997" s="6">
        <f t="shared" si="30"/>
        <v>2.2242000000000002</v>
      </c>
      <c r="L997" s="6">
        <f t="shared" si="31"/>
        <v>0.26088</v>
      </c>
    </row>
    <row r="998" spans="1:12" ht="16.5" customHeight="1" x14ac:dyDescent="0.35">
      <c r="A998" s="9" t="str">
        <f>Solieusap!A998</f>
        <v>Cũ</v>
      </c>
      <c r="B998" s="9">
        <f>Solieusap!B998</f>
        <v>1.75</v>
      </c>
      <c r="C998" s="9" t="str">
        <f>Solieusap!C998</f>
        <v>COMB3</v>
      </c>
      <c r="D998" s="9" t="str">
        <f>Solieusap!D998</f>
        <v>Combination</v>
      </c>
      <c r="E998" s="6">
        <f>ABS(Solieusap!E998)</f>
        <v>2.0316999999999998</v>
      </c>
      <c r="F998" s="6">
        <f>ABS(Solieusap!F998)</f>
        <v>6.6799999999999998E-2</v>
      </c>
      <c r="G998" s="6">
        <f>ABS(Solieusap!G998)</f>
        <v>0.1449</v>
      </c>
      <c r="H998" s="6">
        <f>ABS(Solieusap!H998)</f>
        <v>1E-4</v>
      </c>
      <c r="I998" s="6">
        <f>ABS(Solieusap!I998)</f>
        <v>7.26E-3</v>
      </c>
      <c r="J998" s="6">
        <f>ABS(Solieusap!J998)</f>
        <v>0.14491999999999999</v>
      </c>
      <c r="K998" s="6">
        <f t="shared" si="30"/>
        <v>2.0316999999999998</v>
      </c>
      <c r="L998" s="6">
        <f t="shared" si="31"/>
        <v>7.26E-3</v>
      </c>
    </row>
    <row r="999" spans="1:12" ht="16.5" customHeight="1" x14ac:dyDescent="0.35">
      <c r="A999" s="9" t="str">
        <f>Solieusap!A999</f>
        <v>Cũ</v>
      </c>
      <c r="B999" s="9">
        <f>Solieusap!B999</f>
        <v>3.5</v>
      </c>
      <c r="C999" s="9" t="str">
        <f>Solieusap!C999</f>
        <v>COMB3</v>
      </c>
      <c r="D999" s="9" t="str">
        <f>Solieusap!D999</f>
        <v>Combination</v>
      </c>
      <c r="E999" s="6">
        <f>ABS(Solieusap!E999)</f>
        <v>1.8391999999999999</v>
      </c>
      <c r="F999" s="6">
        <f>ABS(Solieusap!F999)</f>
        <v>0.28320000000000001</v>
      </c>
      <c r="G999" s="6">
        <f>ABS(Solieusap!G999)</f>
        <v>0.1449</v>
      </c>
      <c r="H999" s="6">
        <f>ABS(Solieusap!H999)</f>
        <v>1E-4</v>
      </c>
      <c r="I999" s="6">
        <f>ABS(Solieusap!I999)</f>
        <v>0.24635000000000001</v>
      </c>
      <c r="J999" s="6">
        <f>ABS(Solieusap!J999)</f>
        <v>4.4359999999999997E-2</v>
      </c>
      <c r="K999" s="6">
        <f t="shared" si="30"/>
        <v>1.8391999999999999</v>
      </c>
      <c r="L999" s="6">
        <f t="shared" si="31"/>
        <v>0.24635000000000001</v>
      </c>
    </row>
    <row r="1000" spans="1:12" ht="16.5" customHeight="1" x14ac:dyDescent="0.35">
      <c r="A1000" s="9" t="str">
        <f>Solieusap!A1000</f>
        <v>Cũ</v>
      </c>
      <c r="B1000" s="9">
        <f>Solieusap!B1000</f>
        <v>0</v>
      </c>
      <c r="C1000" s="9" t="str">
        <f>Solieusap!C1000</f>
        <v>COMB4</v>
      </c>
      <c r="D1000" s="9" t="str">
        <f>Solieusap!D1000</f>
        <v>Combination</v>
      </c>
      <c r="E1000" s="6">
        <f>ABS(Solieusap!E1000)</f>
        <v>2.3504</v>
      </c>
      <c r="F1000" s="6">
        <f>ABS(Solieusap!F1000)</f>
        <v>0.1032</v>
      </c>
      <c r="G1000" s="6">
        <f>ABS(Solieusap!G1000)</f>
        <v>0.54300000000000004</v>
      </c>
      <c r="H1000" s="6">
        <f>ABS(Solieusap!H1000)</f>
        <v>5.0229999999999998E-5</v>
      </c>
      <c r="I1000" s="6">
        <f>ABS(Solieusap!I1000)</f>
        <v>0.61980000000000002</v>
      </c>
      <c r="J1000" s="6">
        <f>ABS(Solieusap!J1000)</f>
        <v>0.18110000000000001</v>
      </c>
      <c r="K1000" s="6">
        <f t="shared" si="30"/>
        <v>2.3504</v>
      </c>
      <c r="L1000" s="6">
        <f t="shared" si="31"/>
        <v>0.61980000000000002</v>
      </c>
    </row>
    <row r="1001" spans="1:12" ht="16.5" customHeight="1" x14ac:dyDescent="0.35">
      <c r="A1001" s="9" t="str">
        <f>Solieusap!A1001</f>
        <v>Cũ</v>
      </c>
      <c r="B1001" s="9">
        <f>Solieusap!B1001</f>
        <v>1.75</v>
      </c>
      <c r="C1001" s="9" t="str">
        <f>Solieusap!C1001</f>
        <v>COMB4</v>
      </c>
      <c r="D1001" s="9" t="str">
        <f>Solieusap!D1001</f>
        <v>Combination</v>
      </c>
      <c r="E1001" s="6">
        <f>ABS(Solieusap!E1001)</f>
        <v>2.1579000000000002</v>
      </c>
      <c r="F1001" s="6">
        <f>ABS(Solieusap!F1001)</f>
        <v>0.1032</v>
      </c>
      <c r="G1001" s="6">
        <f>ABS(Solieusap!G1001)</f>
        <v>0.28050000000000003</v>
      </c>
      <c r="H1001" s="6">
        <f>ABS(Solieusap!H1001)</f>
        <v>5.0229999999999998E-5</v>
      </c>
      <c r="I1001" s="6">
        <f>ABS(Solieusap!I1001)</f>
        <v>0.10072</v>
      </c>
      <c r="J1001" s="6">
        <f>ABS(Solieusap!J1001)</f>
        <v>5.0000000000000001E-4</v>
      </c>
      <c r="K1001" s="6">
        <f t="shared" si="30"/>
        <v>2.1579000000000002</v>
      </c>
      <c r="L1001" s="6">
        <f t="shared" si="31"/>
        <v>0.10072</v>
      </c>
    </row>
    <row r="1002" spans="1:12" ht="16.5" customHeight="1" x14ac:dyDescent="0.35">
      <c r="A1002" s="9" t="str">
        <f>Solieusap!A1002</f>
        <v>Cũ</v>
      </c>
      <c r="B1002" s="9">
        <f>Solieusap!B1002</f>
        <v>3.5</v>
      </c>
      <c r="C1002" s="9" t="str">
        <f>Solieusap!C1002</f>
        <v>COMB4</v>
      </c>
      <c r="D1002" s="9" t="str">
        <f>Solieusap!D1002</f>
        <v>Combination</v>
      </c>
      <c r="E1002" s="6">
        <f>ABS(Solieusap!E1002)</f>
        <v>1.9654</v>
      </c>
      <c r="F1002" s="6">
        <f>ABS(Solieusap!F1002)</f>
        <v>0.1032</v>
      </c>
      <c r="G1002" s="6">
        <f>ABS(Solieusap!G1002)</f>
        <v>1.7999999999999999E-2</v>
      </c>
      <c r="H1002" s="6">
        <f>ABS(Solieusap!H1002)</f>
        <v>5.0229999999999998E-5</v>
      </c>
      <c r="I1002" s="6">
        <f>ABS(Solieusap!I1002)</f>
        <v>0.36187000000000002</v>
      </c>
      <c r="J1002" s="6">
        <f>ABS(Solieusap!J1002)</f>
        <v>0.18010000000000001</v>
      </c>
      <c r="K1002" s="6">
        <f t="shared" si="30"/>
        <v>1.9654</v>
      </c>
      <c r="L1002" s="6">
        <f t="shared" si="31"/>
        <v>0.36187000000000002</v>
      </c>
    </row>
    <row r="1003" spans="1:12" ht="16.5" customHeight="1" x14ac:dyDescent="0.35">
      <c r="A1003" s="9" t="str">
        <f>Solieusap!A1003</f>
        <v>Cũ</v>
      </c>
      <c r="B1003" s="9">
        <f>Solieusap!B1003</f>
        <v>0</v>
      </c>
      <c r="C1003" s="9" t="str">
        <f>Solieusap!C1003</f>
        <v>COMB5</v>
      </c>
      <c r="D1003" s="9" t="str">
        <f>Solieusap!D1003</f>
        <v>Combination</v>
      </c>
      <c r="E1003" s="6">
        <f>ABS(Solieusap!E1003)</f>
        <v>2.9763000000000002</v>
      </c>
      <c r="F1003" s="6">
        <f>ABS(Solieusap!F1003)</f>
        <v>0.15110000000000001</v>
      </c>
      <c r="G1003" s="6">
        <f>ABS(Solieusap!G1003)</f>
        <v>0.5726</v>
      </c>
      <c r="H1003" s="6">
        <f>ABS(Solieusap!H1003)</f>
        <v>6.635E-5</v>
      </c>
      <c r="I1003" s="6">
        <f>ABS(Solieusap!I1003)</f>
        <v>0.70135000000000003</v>
      </c>
      <c r="J1003" s="6">
        <f>ABS(Solieusap!J1003)</f>
        <v>0.25990000000000002</v>
      </c>
      <c r="K1003" s="6">
        <f t="shared" si="30"/>
        <v>2.9763000000000002</v>
      </c>
      <c r="L1003" s="6">
        <f t="shared" si="31"/>
        <v>0.70135000000000003</v>
      </c>
    </row>
    <row r="1004" spans="1:12" ht="16.5" customHeight="1" x14ac:dyDescent="0.35">
      <c r="A1004" s="9" t="str">
        <f>Solieusap!A1004</f>
        <v>Cũ</v>
      </c>
      <c r="B1004" s="9">
        <f>Solieusap!B1004</f>
        <v>1.75</v>
      </c>
      <c r="C1004" s="9" t="str">
        <f>Solieusap!C1004</f>
        <v>COMB5</v>
      </c>
      <c r="D1004" s="9" t="str">
        <f>Solieusap!D1004</f>
        <v>Combination</v>
      </c>
      <c r="E1004" s="6">
        <f>ABS(Solieusap!E1004)</f>
        <v>2.7837999999999998</v>
      </c>
      <c r="F1004" s="6">
        <f>ABS(Solieusap!F1004)</f>
        <v>0.15110000000000001</v>
      </c>
      <c r="G1004" s="6">
        <f>ABS(Solieusap!G1004)</f>
        <v>0.33639999999999998</v>
      </c>
      <c r="H1004" s="6">
        <f>ABS(Solieusap!H1004)</f>
        <v>6.635E-5</v>
      </c>
      <c r="I1004" s="6">
        <f>ABS(Solieusap!I1004)</f>
        <v>9.4020000000000006E-2</v>
      </c>
      <c r="J1004" s="6">
        <f>ABS(Solieusap!J1004)</f>
        <v>4.5799999999999999E-3</v>
      </c>
      <c r="K1004" s="6">
        <f t="shared" si="30"/>
        <v>2.7837999999999998</v>
      </c>
      <c r="L1004" s="6">
        <f t="shared" si="31"/>
        <v>9.4020000000000006E-2</v>
      </c>
    </row>
    <row r="1005" spans="1:12" ht="16.5" customHeight="1" x14ac:dyDescent="0.35">
      <c r="A1005" s="9" t="str">
        <f>Solieusap!A1005</f>
        <v>Cũ</v>
      </c>
      <c r="B1005" s="9">
        <f>Solieusap!B1005</f>
        <v>3.5</v>
      </c>
      <c r="C1005" s="9" t="str">
        <f>Solieusap!C1005</f>
        <v>COMB5</v>
      </c>
      <c r="D1005" s="9" t="str">
        <f>Solieusap!D1005</f>
        <v>Combination</v>
      </c>
      <c r="E1005" s="6">
        <f>ABS(Solieusap!E1005)</f>
        <v>2.5912999999999999</v>
      </c>
      <c r="F1005" s="6">
        <f>ABS(Solieusap!F1005)</f>
        <v>0.15110000000000001</v>
      </c>
      <c r="G1005" s="6">
        <f>ABS(Solieusap!G1005)</f>
        <v>0.10009999999999999</v>
      </c>
      <c r="H1005" s="6">
        <f>ABS(Solieusap!H1005)</f>
        <v>6.635E-5</v>
      </c>
      <c r="I1005" s="6">
        <f>ABS(Solieusap!I1005)</f>
        <v>0.47594999999999998</v>
      </c>
      <c r="J1005" s="6">
        <f>ABS(Solieusap!J1005)</f>
        <v>0.26906000000000002</v>
      </c>
      <c r="K1005" s="6">
        <f t="shared" si="30"/>
        <v>2.5912999999999999</v>
      </c>
      <c r="L1005" s="6">
        <f t="shared" si="31"/>
        <v>0.47594999999999998</v>
      </c>
    </row>
    <row r="1006" spans="1:12" ht="16.5" customHeight="1" x14ac:dyDescent="0.35">
      <c r="A1006" s="9" t="str">
        <f>Solieusap!A1006</f>
        <v>Cũ</v>
      </c>
      <c r="B1006" s="9">
        <f>Solieusap!B1006</f>
        <v>0</v>
      </c>
      <c r="C1006" s="9" t="str">
        <f>Solieusap!C1006</f>
        <v>COMB6</v>
      </c>
      <c r="D1006" s="9" t="str">
        <f>Solieusap!D1006</f>
        <v>Combination</v>
      </c>
      <c r="E1006" s="6">
        <f>ABS(Solieusap!E1006)</f>
        <v>2.8626999999999998</v>
      </c>
      <c r="F1006" s="6">
        <f>ABS(Solieusap!F1006)</f>
        <v>0.31690000000000002</v>
      </c>
      <c r="G1006" s="6">
        <f>ABS(Solieusap!G1006)</f>
        <v>0.21440000000000001</v>
      </c>
      <c r="H1006" s="6">
        <f>ABS(Solieusap!H1006)</f>
        <v>1.1E-4</v>
      </c>
      <c r="I1006" s="6">
        <f>ABS(Solieusap!I1006)</f>
        <v>0.37831999999999999</v>
      </c>
      <c r="J1006" s="6">
        <f>ABS(Solieusap!J1006)</f>
        <v>0.15354999999999999</v>
      </c>
      <c r="K1006" s="6">
        <f t="shared" si="30"/>
        <v>2.8626999999999998</v>
      </c>
      <c r="L1006" s="6">
        <f t="shared" si="31"/>
        <v>0.37831999999999999</v>
      </c>
    </row>
    <row r="1007" spans="1:12" ht="16.5" customHeight="1" x14ac:dyDescent="0.35">
      <c r="A1007" s="9" t="str">
        <f>Solieusap!A1007</f>
        <v>Cũ</v>
      </c>
      <c r="B1007" s="9">
        <f>Solieusap!B1007</f>
        <v>1.75</v>
      </c>
      <c r="C1007" s="9" t="str">
        <f>Solieusap!C1007</f>
        <v>COMB6</v>
      </c>
      <c r="D1007" s="9" t="str">
        <f>Solieusap!D1007</f>
        <v>Combination</v>
      </c>
      <c r="E1007" s="6">
        <f>ABS(Solieusap!E1007)</f>
        <v>2.6701999999999999</v>
      </c>
      <c r="F1007" s="6">
        <f>ABS(Solieusap!F1007)</f>
        <v>1.9E-3</v>
      </c>
      <c r="G1007" s="6">
        <f>ABS(Solieusap!G1007)</f>
        <v>0.21440000000000001</v>
      </c>
      <c r="H1007" s="6">
        <f>ABS(Solieusap!H1007)</f>
        <v>1.1E-4</v>
      </c>
      <c r="I1007" s="6">
        <f>ABS(Solieusap!I1007)</f>
        <v>3.1700000000000001E-3</v>
      </c>
      <c r="J1007" s="6">
        <f>ABS(Solieusap!J1007)</f>
        <v>0.12540000000000001</v>
      </c>
      <c r="K1007" s="6">
        <f t="shared" si="30"/>
        <v>2.6701999999999999</v>
      </c>
      <c r="L1007" s="6">
        <f t="shared" si="31"/>
        <v>3.1700000000000001E-3</v>
      </c>
    </row>
    <row r="1008" spans="1:12" ht="16.5" customHeight="1" x14ac:dyDescent="0.35">
      <c r="A1008" s="9" t="str">
        <f>Solieusap!A1008</f>
        <v>Cũ</v>
      </c>
      <c r="B1008" s="9">
        <f>Solieusap!B1008</f>
        <v>3.5</v>
      </c>
      <c r="C1008" s="9" t="str">
        <f>Solieusap!C1008</f>
        <v>COMB6</v>
      </c>
      <c r="D1008" s="9" t="str">
        <f>Solieusap!D1008</f>
        <v>Combination</v>
      </c>
      <c r="E1008" s="6">
        <f>ABS(Solieusap!E1008)</f>
        <v>2.4777</v>
      </c>
      <c r="F1008" s="6">
        <f>ABS(Solieusap!F1008)</f>
        <v>0.31309999999999999</v>
      </c>
      <c r="G1008" s="6">
        <f>ABS(Solieusap!G1008)</f>
        <v>0.21440000000000001</v>
      </c>
      <c r="H1008" s="6">
        <f>ABS(Solieusap!H1008)</f>
        <v>1.1E-4</v>
      </c>
      <c r="I1008" s="6">
        <f>ABS(Solieusap!I1008)</f>
        <v>0.37197999999999998</v>
      </c>
      <c r="J1008" s="6">
        <f>ABS(Solieusap!J1008)</f>
        <v>0.1469</v>
      </c>
      <c r="K1008" s="6">
        <f t="shared" si="30"/>
        <v>2.4777</v>
      </c>
      <c r="L1008" s="6">
        <f t="shared" si="31"/>
        <v>0.37197999999999998</v>
      </c>
    </row>
    <row r="1009" spans="1:12" ht="16.5" customHeight="1" x14ac:dyDescent="0.35">
      <c r="A1009" s="9" t="str">
        <f>Solieusap!A1009</f>
        <v>Cũ</v>
      </c>
      <c r="B1009" s="9">
        <f>Solieusap!B1009</f>
        <v>0</v>
      </c>
      <c r="C1009" s="9" t="str">
        <f>Solieusap!C1009</f>
        <v>COMB7</v>
      </c>
      <c r="D1009" s="9" t="str">
        <f>Solieusap!D1009</f>
        <v>Combination</v>
      </c>
      <c r="E1009" s="6">
        <f>ABS(Solieusap!E1009)</f>
        <v>2.9982000000000002</v>
      </c>
      <c r="F1009" s="6">
        <f>ABS(Solieusap!F1009)</f>
        <v>0.53490000000000004</v>
      </c>
      <c r="G1009" s="6">
        <f>ABS(Solieusap!G1009)</f>
        <v>0.21829999999999999</v>
      </c>
      <c r="H1009" s="6">
        <f>ABS(Solieusap!H1009)</f>
        <v>3.9780000000000002E-5</v>
      </c>
      <c r="I1009" s="6">
        <f>ABS(Solieusap!I1009)</f>
        <v>0.3871</v>
      </c>
      <c r="J1009" s="6">
        <f>ABS(Solieusap!J1009)</f>
        <v>0.61695</v>
      </c>
      <c r="K1009" s="6">
        <f t="shared" si="30"/>
        <v>2.9982000000000002</v>
      </c>
      <c r="L1009" s="6">
        <f t="shared" si="31"/>
        <v>0.3871</v>
      </c>
    </row>
    <row r="1010" spans="1:12" ht="16.5" customHeight="1" x14ac:dyDescent="0.35">
      <c r="A1010" s="9" t="str">
        <f>Solieusap!A1010</f>
        <v>Cũ</v>
      </c>
      <c r="B1010" s="9">
        <f>Solieusap!B1010</f>
        <v>1.75</v>
      </c>
      <c r="C1010" s="9" t="str">
        <f>Solieusap!C1010</f>
        <v>COMB7</v>
      </c>
      <c r="D1010" s="9" t="str">
        <f>Solieusap!D1010</f>
        <v>Combination</v>
      </c>
      <c r="E1010" s="6">
        <f>ABS(Solieusap!E1010)</f>
        <v>2.8056999999999999</v>
      </c>
      <c r="F1010" s="6">
        <f>ABS(Solieusap!F1010)</f>
        <v>0.29870000000000002</v>
      </c>
      <c r="G1010" s="6">
        <f>ABS(Solieusap!G1010)</f>
        <v>0.21829999999999999</v>
      </c>
      <c r="H1010" s="6">
        <f>ABS(Solieusap!H1010)</f>
        <v>3.9780000000000002E-5</v>
      </c>
      <c r="I1010" s="6">
        <f>ABS(Solieusap!I1010)</f>
        <v>5.1000000000000004E-3</v>
      </c>
      <c r="J1010" s="6">
        <f>ABS(Solieusap!J1010)</f>
        <v>0.11241</v>
      </c>
      <c r="K1010" s="6">
        <f t="shared" si="30"/>
        <v>2.8056999999999999</v>
      </c>
      <c r="L1010" s="6">
        <f t="shared" si="31"/>
        <v>5.1000000000000004E-3</v>
      </c>
    </row>
    <row r="1011" spans="1:12" ht="16.5" customHeight="1" x14ac:dyDescent="0.35">
      <c r="A1011" s="9" t="str">
        <f>Solieusap!A1011</f>
        <v>Cũ</v>
      </c>
      <c r="B1011" s="9">
        <f>Solieusap!B1011</f>
        <v>3.5</v>
      </c>
      <c r="C1011" s="9" t="str">
        <f>Solieusap!C1011</f>
        <v>COMB7</v>
      </c>
      <c r="D1011" s="9" t="str">
        <f>Solieusap!D1011</f>
        <v>Combination</v>
      </c>
      <c r="E1011" s="6">
        <f>ABS(Solieusap!E1011)</f>
        <v>2.6132</v>
      </c>
      <c r="F1011" s="6">
        <f>ABS(Solieusap!F1011)</f>
        <v>6.2399999999999997E-2</v>
      </c>
      <c r="G1011" s="6">
        <f>ABS(Solieusap!G1011)</f>
        <v>0.21829999999999999</v>
      </c>
      <c r="H1011" s="6">
        <f>ABS(Solieusap!H1011)</f>
        <v>3.9780000000000002E-5</v>
      </c>
      <c r="I1011" s="6">
        <f>ABS(Solieusap!I1011)</f>
        <v>0.37690000000000001</v>
      </c>
      <c r="J1011" s="6">
        <f>ABS(Solieusap!J1011)</f>
        <v>0.42834</v>
      </c>
      <c r="K1011" s="6">
        <f t="shared" si="30"/>
        <v>2.6132</v>
      </c>
      <c r="L1011" s="6">
        <f t="shared" si="31"/>
        <v>0.37690000000000001</v>
      </c>
    </row>
    <row r="1012" spans="1:12" ht="16.5" customHeight="1" x14ac:dyDescent="0.35">
      <c r="A1012" s="9" t="str">
        <f>Solieusap!A1012</f>
        <v>Cũ</v>
      </c>
      <c r="B1012" s="9">
        <f>Solieusap!B1012</f>
        <v>0</v>
      </c>
      <c r="C1012" s="9" t="str">
        <f>Solieusap!C1012</f>
        <v>COMB1</v>
      </c>
      <c r="D1012" s="9" t="str">
        <f>Solieusap!D1012</f>
        <v>Combination</v>
      </c>
      <c r="E1012" s="6">
        <f>ABS(Solieusap!E1012)</f>
        <v>2.9937</v>
      </c>
      <c r="F1012" s="6">
        <f>ABS(Solieusap!F1012)</f>
        <v>0.1555</v>
      </c>
      <c r="G1012" s="6">
        <f>ABS(Solieusap!G1012)</f>
        <v>0.224</v>
      </c>
      <c r="H1012" s="6">
        <f>ABS(Solieusap!H1012)</f>
        <v>5.8E-5</v>
      </c>
      <c r="I1012" s="6">
        <f>ABS(Solieusap!I1012)</f>
        <v>0.39565</v>
      </c>
      <c r="J1012" s="6">
        <f>ABS(Solieusap!J1012)</f>
        <v>0.26635999999999999</v>
      </c>
      <c r="K1012" s="6">
        <f t="shared" si="30"/>
        <v>2.9937</v>
      </c>
      <c r="L1012" s="6">
        <f t="shared" si="31"/>
        <v>0.39565</v>
      </c>
    </row>
    <row r="1013" spans="1:12" ht="16.5" customHeight="1" x14ac:dyDescent="0.35">
      <c r="A1013" s="9" t="str">
        <f>Solieusap!A1013</f>
        <v>Cũ</v>
      </c>
      <c r="B1013" s="9">
        <f>Solieusap!B1013</f>
        <v>1.75</v>
      </c>
      <c r="C1013" s="9" t="str">
        <f>Solieusap!C1013</f>
        <v>COMB1</v>
      </c>
      <c r="D1013" s="9" t="str">
        <f>Solieusap!D1013</f>
        <v>Combination</v>
      </c>
      <c r="E1013" s="6">
        <f>ABS(Solieusap!E1013)</f>
        <v>2.8012000000000001</v>
      </c>
      <c r="F1013" s="6">
        <f>ABS(Solieusap!F1013)</f>
        <v>0.1555</v>
      </c>
      <c r="G1013" s="6">
        <f>ABS(Solieusap!G1013)</f>
        <v>0.224</v>
      </c>
      <c r="H1013" s="6">
        <f>ABS(Solieusap!H1013)</f>
        <v>5.8E-5</v>
      </c>
      <c r="I1013" s="6">
        <f>ABS(Solieusap!I1013)</f>
        <v>3.6700000000000001E-3</v>
      </c>
      <c r="J1013" s="6">
        <f>ABS(Solieusap!J1013)</f>
        <v>5.6899999999999997E-3</v>
      </c>
      <c r="K1013" s="6">
        <f t="shared" si="30"/>
        <v>2.8012000000000001</v>
      </c>
      <c r="L1013" s="6">
        <f t="shared" si="31"/>
        <v>3.6700000000000001E-3</v>
      </c>
    </row>
    <row r="1014" spans="1:12" ht="16.5" customHeight="1" x14ac:dyDescent="0.35">
      <c r="A1014" s="9" t="str">
        <f>Solieusap!A1014</f>
        <v>Cũ</v>
      </c>
      <c r="B1014" s="9">
        <f>Solieusap!B1014</f>
        <v>3.5</v>
      </c>
      <c r="C1014" s="9" t="str">
        <f>Solieusap!C1014</f>
        <v>COMB1</v>
      </c>
      <c r="D1014" s="9" t="str">
        <f>Solieusap!D1014</f>
        <v>Combination</v>
      </c>
      <c r="E1014" s="6">
        <f>ABS(Solieusap!E1014)</f>
        <v>2.6086999999999998</v>
      </c>
      <c r="F1014" s="6">
        <f>ABS(Solieusap!F1014)</f>
        <v>0.1555</v>
      </c>
      <c r="G1014" s="6">
        <f>ABS(Solieusap!G1014)</f>
        <v>0.224</v>
      </c>
      <c r="H1014" s="6">
        <f>ABS(Solieusap!H1014)</f>
        <v>5.8E-5</v>
      </c>
      <c r="I1014" s="6">
        <f>ABS(Solieusap!I1014)</f>
        <v>0.38829999999999998</v>
      </c>
      <c r="J1014" s="6">
        <f>ABS(Solieusap!J1014)</f>
        <v>0.27773999999999999</v>
      </c>
      <c r="K1014" s="6">
        <f t="shared" si="30"/>
        <v>2.6086999999999998</v>
      </c>
      <c r="L1014" s="6">
        <f t="shared" si="31"/>
        <v>0.38829999999999998</v>
      </c>
    </row>
    <row r="1015" spans="1:12" ht="16.5" customHeight="1" x14ac:dyDescent="0.35">
      <c r="A1015" s="9" t="str">
        <f>Solieusap!A1015</f>
        <v>Cũ</v>
      </c>
      <c r="B1015" s="9">
        <f>Solieusap!B1015</f>
        <v>0</v>
      </c>
      <c r="C1015" s="9" t="str">
        <f>Solieusap!C1015</f>
        <v>COMB2</v>
      </c>
      <c r="D1015" s="9" t="str">
        <f>Solieusap!D1015</f>
        <v>Combination</v>
      </c>
      <c r="E1015" s="6">
        <f>ABS(Solieusap!E1015)</f>
        <v>2.3746999999999998</v>
      </c>
      <c r="F1015" s="6">
        <f>ABS(Solieusap!F1015)</f>
        <v>0.52959999999999996</v>
      </c>
      <c r="G1015" s="6">
        <f>ABS(Solieusap!G1015)</f>
        <v>0.14929999999999999</v>
      </c>
      <c r="H1015" s="6">
        <f>ABS(Solieusap!H1015)</f>
        <v>2.071E-5</v>
      </c>
      <c r="I1015" s="6">
        <f>ABS(Solieusap!I1015)</f>
        <v>0.27063999999999999</v>
      </c>
      <c r="J1015" s="6">
        <f>ABS(Solieusap!J1015)</f>
        <v>0.57781000000000005</v>
      </c>
      <c r="K1015" s="6">
        <f t="shared" si="30"/>
        <v>2.3746999999999998</v>
      </c>
      <c r="L1015" s="6">
        <f t="shared" si="31"/>
        <v>0.27063999999999999</v>
      </c>
    </row>
    <row r="1016" spans="1:12" ht="16.5" customHeight="1" x14ac:dyDescent="0.35">
      <c r="A1016" s="9" t="str">
        <f>Solieusap!A1016</f>
        <v>Cũ</v>
      </c>
      <c r="B1016" s="9">
        <f>Solieusap!B1016</f>
        <v>1.75</v>
      </c>
      <c r="C1016" s="9" t="str">
        <f>Solieusap!C1016</f>
        <v>COMB2</v>
      </c>
      <c r="D1016" s="9" t="str">
        <f>Solieusap!D1016</f>
        <v>Combination</v>
      </c>
      <c r="E1016" s="6">
        <f>ABS(Solieusap!E1016)</f>
        <v>2.1821999999999999</v>
      </c>
      <c r="F1016" s="6">
        <f>ABS(Solieusap!F1016)</f>
        <v>0.2671</v>
      </c>
      <c r="G1016" s="6">
        <f>ABS(Solieusap!G1016)</f>
        <v>0.14929999999999999</v>
      </c>
      <c r="H1016" s="6">
        <f>ABS(Solieusap!H1016)</f>
        <v>2.071E-5</v>
      </c>
      <c r="I1016" s="6">
        <f>ABS(Solieusap!I1016)</f>
        <v>9.41E-3</v>
      </c>
      <c r="J1016" s="6">
        <f>ABS(Solieusap!J1016)</f>
        <v>0.11932</v>
      </c>
      <c r="K1016" s="6">
        <f t="shared" si="30"/>
        <v>2.1821999999999999</v>
      </c>
      <c r="L1016" s="6">
        <f t="shared" si="31"/>
        <v>9.41E-3</v>
      </c>
    </row>
    <row r="1017" spans="1:12" ht="16.5" customHeight="1" x14ac:dyDescent="0.35">
      <c r="A1017" s="9" t="str">
        <f>Solieusap!A1017</f>
        <v>Cũ</v>
      </c>
      <c r="B1017" s="9">
        <f>Solieusap!B1017</f>
        <v>3.5</v>
      </c>
      <c r="C1017" s="9" t="str">
        <f>Solieusap!C1017</f>
        <v>COMB2</v>
      </c>
      <c r="D1017" s="9" t="str">
        <f>Solieusap!D1017</f>
        <v>Combination</v>
      </c>
      <c r="E1017" s="6">
        <f>ABS(Solieusap!E1017)</f>
        <v>1.9897</v>
      </c>
      <c r="F1017" s="6">
        <f>ABS(Solieusap!F1017)</f>
        <v>4.5999999999999999E-3</v>
      </c>
      <c r="G1017" s="6">
        <f>ABS(Solieusap!G1017)</f>
        <v>0.14929999999999999</v>
      </c>
      <c r="H1017" s="6">
        <f>ABS(Solieusap!H1017)</f>
        <v>2.071E-5</v>
      </c>
      <c r="I1017" s="6">
        <f>ABS(Solieusap!I1017)</f>
        <v>0.25180999999999998</v>
      </c>
      <c r="J1017" s="6">
        <f>ABS(Solieusap!J1017)</f>
        <v>0.35707</v>
      </c>
      <c r="K1017" s="6">
        <f t="shared" si="30"/>
        <v>1.9897</v>
      </c>
      <c r="L1017" s="6">
        <f t="shared" si="31"/>
        <v>0.25180999999999998</v>
      </c>
    </row>
    <row r="1018" spans="1:12" ht="16.5" customHeight="1" x14ac:dyDescent="0.35">
      <c r="A1018" s="9" t="str">
        <f>Solieusap!A1018</f>
        <v>Cũ</v>
      </c>
      <c r="B1018" s="9">
        <f>Solieusap!B1018</f>
        <v>0</v>
      </c>
      <c r="C1018" s="9" t="str">
        <f>Solieusap!C1018</f>
        <v>COMB3</v>
      </c>
      <c r="D1018" s="9" t="str">
        <f>Solieusap!D1018</f>
        <v>Combination</v>
      </c>
      <c r="E1018" s="6">
        <f>ABS(Solieusap!E1018)</f>
        <v>2.2242000000000002</v>
      </c>
      <c r="F1018" s="6">
        <f>ABS(Solieusap!F1018)</f>
        <v>0.4168</v>
      </c>
      <c r="G1018" s="6">
        <f>ABS(Solieusap!G1018)</f>
        <v>0.1449</v>
      </c>
      <c r="H1018" s="6">
        <f>ABS(Solieusap!H1018)</f>
        <v>1E-4</v>
      </c>
      <c r="I1018" s="6">
        <f>ABS(Solieusap!I1018)</f>
        <v>0.26088</v>
      </c>
      <c r="J1018" s="6">
        <f>ABS(Solieusap!J1018)</f>
        <v>0.27829999999999999</v>
      </c>
      <c r="K1018" s="6">
        <f t="shared" si="30"/>
        <v>2.2242000000000002</v>
      </c>
      <c r="L1018" s="6">
        <f t="shared" si="31"/>
        <v>0.26088</v>
      </c>
    </row>
    <row r="1019" spans="1:12" ht="16.5" customHeight="1" x14ac:dyDescent="0.35">
      <c r="A1019" s="9" t="str">
        <f>Solieusap!A1019</f>
        <v>Cũ</v>
      </c>
      <c r="B1019" s="9">
        <f>Solieusap!B1019</f>
        <v>1.75</v>
      </c>
      <c r="C1019" s="9" t="str">
        <f>Solieusap!C1019</f>
        <v>COMB3</v>
      </c>
      <c r="D1019" s="9" t="str">
        <f>Solieusap!D1019</f>
        <v>Combination</v>
      </c>
      <c r="E1019" s="6">
        <f>ABS(Solieusap!E1019)</f>
        <v>2.0316999999999998</v>
      </c>
      <c r="F1019" s="6">
        <f>ABS(Solieusap!F1019)</f>
        <v>6.6799999999999998E-2</v>
      </c>
      <c r="G1019" s="6">
        <f>ABS(Solieusap!G1019)</f>
        <v>0.1449</v>
      </c>
      <c r="H1019" s="6">
        <f>ABS(Solieusap!H1019)</f>
        <v>1E-4</v>
      </c>
      <c r="I1019" s="6">
        <f>ABS(Solieusap!I1019)</f>
        <v>7.26E-3</v>
      </c>
      <c r="J1019" s="6">
        <f>ABS(Solieusap!J1019)</f>
        <v>0.14491999999999999</v>
      </c>
      <c r="K1019" s="6">
        <f t="shared" si="30"/>
        <v>2.0316999999999998</v>
      </c>
      <c r="L1019" s="6">
        <f t="shared" si="31"/>
        <v>7.26E-3</v>
      </c>
    </row>
    <row r="1020" spans="1:12" ht="16.5" customHeight="1" x14ac:dyDescent="0.35">
      <c r="A1020" s="9" t="str">
        <f>Solieusap!A1020</f>
        <v>Cũ</v>
      </c>
      <c r="B1020" s="9">
        <f>Solieusap!B1020</f>
        <v>3.5</v>
      </c>
      <c r="C1020" s="9" t="str">
        <f>Solieusap!C1020</f>
        <v>COMB3</v>
      </c>
      <c r="D1020" s="9" t="str">
        <f>Solieusap!D1020</f>
        <v>Combination</v>
      </c>
      <c r="E1020" s="6">
        <f>ABS(Solieusap!E1020)</f>
        <v>1.8391999999999999</v>
      </c>
      <c r="F1020" s="6">
        <f>ABS(Solieusap!F1020)</f>
        <v>0.28320000000000001</v>
      </c>
      <c r="G1020" s="6">
        <f>ABS(Solieusap!G1020)</f>
        <v>0.1449</v>
      </c>
      <c r="H1020" s="6">
        <f>ABS(Solieusap!H1020)</f>
        <v>1E-4</v>
      </c>
      <c r="I1020" s="6">
        <f>ABS(Solieusap!I1020)</f>
        <v>0.24635000000000001</v>
      </c>
      <c r="J1020" s="6">
        <f>ABS(Solieusap!J1020)</f>
        <v>4.4359999999999997E-2</v>
      </c>
      <c r="K1020" s="6">
        <f t="shared" si="30"/>
        <v>1.8391999999999999</v>
      </c>
      <c r="L1020" s="6">
        <f t="shared" si="31"/>
        <v>0.24635000000000001</v>
      </c>
    </row>
    <row r="1021" spans="1:12" ht="16.5" customHeight="1" x14ac:dyDescent="0.35">
      <c r="A1021" s="9" t="str">
        <f>Solieusap!A1021</f>
        <v>Cũ</v>
      </c>
      <c r="B1021" s="9">
        <f>Solieusap!B1021</f>
        <v>0</v>
      </c>
      <c r="C1021" s="9" t="str">
        <f>Solieusap!C1021</f>
        <v>COMB4</v>
      </c>
      <c r="D1021" s="9" t="str">
        <f>Solieusap!D1021</f>
        <v>Combination</v>
      </c>
      <c r="E1021" s="6">
        <f>ABS(Solieusap!E1021)</f>
        <v>2.3504</v>
      </c>
      <c r="F1021" s="6">
        <f>ABS(Solieusap!F1021)</f>
        <v>0.1032</v>
      </c>
      <c r="G1021" s="6">
        <f>ABS(Solieusap!G1021)</f>
        <v>0.54300000000000004</v>
      </c>
      <c r="H1021" s="6">
        <f>ABS(Solieusap!H1021)</f>
        <v>5.0229999999999998E-5</v>
      </c>
      <c r="I1021" s="6">
        <f>ABS(Solieusap!I1021)</f>
        <v>0.61980000000000002</v>
      </c>
      <c r="J1021" s="6">
        <f>ABS(Solieusap!J1021)</f>
        <v>0.18110000000000001</v>
      </c>
      <c r="K1021" s="6">
        <f t="shared" si="30"/>
        <v>2.3504</v>
      </c>
      <c r="L1021" s="6">
        <f t="shared" si="31"/>
        <v>0.61980000000000002</v>
      </c>
    </row>
    <row r="1022" spans="1:12" ht="16.5" customHeight="1" x14ac:dyDescent="0.35">
      <c r="A1022" s="9" t="str">
        <f>Solieusap!A1022</f>
        <v>Cũ</v>
      </c>
      <c r="B1022" s="9">
        <f>Solieusap!B1022</f>
        <v>1.75</v>
      </c>
      <c r="C1022" s="9" t="str">
        <f>Solieusap!C1022</f>
        <v>COMB4</v>
      </c>
      <c r="D1022" s="9" t="str">
        <f>Solieusap!D1022</f>
        <v>Combination</v>
      </c>
      <c r="E1022" s="6">
        <f>ABS(Solieusap!E1022)</f>
        <v>2.1579000000000002</v>
      </c>
      <c r="F1022" s="6">
        <f>ABS(Solieusap!F1022)</f>
        <v>0.1032</v>
      </c>
      <c r="G1022" s="6">
        <f>ABS(Solieusap!G1022)</f>
        <v>0.28050000000000003</v>
      </c>
      <c r="H1022" s="6">
        <f>ABS(Solieusap!H1022)</f>
        <v>5.0229999999999998E-5</v>
      </c>
      <c r="I1022" s="6">
        <f>ABS(Solieusap!I1022)</f>
        <v>0.10072</v>
      </c>
      <c r="J1022" s="6">
        <f>ABS(Solieusap!J1022)</f>
        <v>5.0000000000000001E-4</v>
      </c>
      <c r="K1022" s="6">
        <f t="shared" si="30"/>
        <v>2.1579000000000002</v>
      </c>
      <c r="L1022" s="6">
        <f t="shared" si="31"/>
        <v>0.10072</v>
      </c>
    </row>
    <row r="1023" spans="1:12" ht="16.5" customHeight="1" x14ac:dyDescent="0.35">
      <c r="A1023" s="9" t="str">
        <f>Solieusap!A1023</f>
        <v>Cũ</v>
      </c>
      <c r="B1023" s="9">
        <f>Solieusap!B1023</f>
        <v>3.5</v>
      </c>
      <c r="C1023" s="9" t="str">
        <f>Solieusap!C1023</f>
        <v>COMB4</v>
      </c>
      <c r="D1023" s="9" t="str">
        <f>Solieusap!D1023</f>
        <v>Combination</v>
      </c>
      <c r="E1023" s="6">
        <f>ABS(Solieusap!E1023)</f>
        <v>1.9654</v>
      </c>
      <c r="F1023" s="6">
        <f>ABS(Solieusap!F1023)</f>
        <v>0.1032</v>
      </c>
      <c r="G1023" s="6">
        <f>ABS(Solieusap!G1023)</f>
        <v>1.7999999999999999E-2</v>
      </c>
      <c r="H1023" s="6">
        <f>ABS(Solieusap!H1023)</f>
        <v>5.0229999999999998E-5</v>
      </c>
      <c r="I1023" s="6">
        <f>ABS(Solieusap!I1023)</f>
        <v>0.36187000000000002</v>
      </c>
      <c r="J1023" s="6">
        <f>ABS(Solieusap!J1023)</f>
        <v>0.18010000000000001</v>
      </c>
      <c r="K1023" s="6">
        <f t="shared" si="30"/>
        <v>1.9654</v>
      </c>
      <c r="L1023" s="6">
        <f t="shared" si="31"/>
        <v>0.36187000000000002</v>
      </c>
    </row>
    <row r="1024" spans="1:12" ht="16.5" customHeight="1" x14ac:dyDescent="0.35">
      <c r="A1024" s="9" t="str">
        <f>Solieusap!A1024</f>
        <v>Cũ</v>
      </c>
      <c r="B1024" s="9">
        <f>Solieusap!B1024</f>
        <v>0</v>
      </c>
      <c r="C1024" s="9" t="str">
        <f>Solieusap!C1024</f>
        <v>COMB5</v>
      </c>
      <c r="D1024" s="9" t="str">
        <f>Solieusap!D1024</f>
        <v>Combination</v>
      </c>
      <c r="E1024" s="6">
        <f>ABS(Solieusap!E1024)</f>
        <v>2.9763000000000002</v>
      </c>
      <c r="F1024" s="6">
        <f>ABS(Solieusap!F1024)</f>
        <v>0.15110000000000001</v>
      </c>
      <c r="G1024" s="6">
        <f>ABS(Solieusap!G1024)</f>
        <v>0.5726</v>
      </c>
      <c r="H1024" s="6">
        <f>ABS(Solieusap!H1024)</f>
        <v>6.635E-5</v>
      </c>
      <c r="I1024" s="6">
        <f>ABS(Solieusap!I1024)</f>
        <v>0.70135000000000003</v>
      </c>
      <c r="J1024" s="6">
        <f>ABS(Solieusap!J1024)</f>
        <v>0.25990000000000002</v>
      </c>
      <c r="K1024" s="6">
        <f t="shared" si="30"/>
        <v>2.9763000000000002</v>
      </c>
      <c r="L1024" s="6">
        <f t="shared" si="31"/>
        <v>0.70135000000000003</v>
      </c>
    </row>
    <row r="1025" spans="1:12" ht="16.5" customHeight="1" x14ac:dyDescent="0.35">
      <c r="A1025" s="9" t="str">
        <f>Solieusap!A1025</f>
        <v>Cũ</v>
      </c>
      <c r="B1025" s="9">
        <f>Solieusap!B1025</f>
        <v>1.75</v>
      </c>
      <c r="C1025" s="9" t="str">
        <f>Solieusap!C1025</f>
        <v>COMB5</v>
      </c>
      <c r="D1025" s="9" t="str">
        <f>Solieusap!D1025</f>
        <v>Combination</v>
      </c>
      <c r="E1025" s="6">
        <f>ABS(Solieusap!E1025)</f>
        <v>2.7837999999999998</v>
      </c>
      <c r="F1025" s="6">
        <f>ABS(Solieusap!F1025)</f>
        <v>0.15110000000000001</v>
      </c>
      <c r="G1025" s="6">
        <f>ABS(Solieusap!G1025)</f>
        <v>0.33639999999999998</v>
      </c>
      <c r="H1025" s="6">
        <f>ABS(Solieusap!H1025)</f>
        <v>6.635E-5</v>
      </c>
      <c r="I1025" s="6">
        <f>ABS(Solieusap!I1025)</f>
        <v>9.4020000000000006E-2</v>
      </c>
      <c r="J1025" s="6">
        <f>ABS(Solieusap!J1025)</f>
        <v>4.5799999999999999E-3</v>
      </c>
      <c r="K1025" s="6">
        <f t="shared" si="30"/>
        <v>2.7837999999999998</v>
      </c>
      <c r="L1025" s="6">
        <f t="shared" si="31"/>
        <v>9.4020000000000006E-2</v>
      </c>
    </row>
    <row r="1026" spans="1:12" ht="16.5" customHeight="1" x14ac:dyDescent="0.35">
      <c r="A1026" s="9" t="str">
        <f>Solieusap!A1026</f>
        <v>Cũ</v>
      </c>
      <c r="B1026" s="9">
        <f>Solieusap!B1026</f>
        <v>3.5</v>
      </c>
      <c r="C1026" s="9" t="str">
        <f>Solieusap!C1026</f>
        <v>COMB5</v>
      </c>
      <c r="D1026" s="9" t="str">
        <f>Solieusap!D1026</f>
        <v>Combination</v>
      </c>
      <c r="E1026" s="6">
        <f>ABS(Solieusap!E1026)</f>
        <v>2.5912999999999999</v>
      </c>
      <c r="F1026" s="6">
        <f>ABS(Solieusap!F1026)</f>
        <v>0.15110000000000001</v>
      </c>
      <c r="G1026" s="6">
        <f>ABS(Solieusap!G1026)</f>
        <v>0.10009999999999999</v>
      </c>
      <c r="H1026" s="6">
        <f>ABS(Solieusap!H1026)</f>
        <v>6.635E-5</v>
      </c>
      <c r="I1026" s="6">
        <f>ABS(Solieusap!I1026)</f>
        <v>0.47594999999999998</v>
      </c>
      <c r="J1026" s="6">
        <f>ABS(Solieusap!J1026)</f>
        <v>0.26906000000000002</v>
      </c>
      <c r="K1026" s="6">
        <f t="shared" si="30"/>
        <v>2.5912999999999999</v>
      </c>
      <c r="L1026" s="6">
        <f t="shared" si="31"/>
        <v>0.47594999999999998</v>
      </c>
    </row>
    <row r="1027" spans="1:12" ht="16.5" customHeight="1" x14ac:dyDescent="0.35">
      <c r="A1027" s="9" t="str">
        <f>Solieusap!A1027</f>
        <v>Cũ</v>
      </c>
      <c r="B1027" s="9">
        <f>Solieusap!B1027</f>
        <v>0</v>
      </c>
      <c r="C1027" s="9" t="str">
        <f>Solieusap!C1027</f>
        <v>COMB6</v>
      </c>
      <c r="D1027" s="9" t="str">
        <f>Solieusap!D1027</f>
        <v>Combination</v>
      </c>
      <c r="E1027" s="6">
        <f>ABS(Solieusap!E1027)</f>
        <v>2.8626999999999998</v>
      </c>
      <c r="F1027" s="6">
        <f>ABS(Solieusap!F1027)</f>
        <v>0.31690000000000002</v>
      </c>
      <c r="G1027" s="6">
        <f>ABS(Solieusap!G1027)</f>
        <v>0.21440000000000001</v>
      </c>
      <c r="H1027" s="6">
        <f>ABS(Solieusap!H1027)</f>
        <v>1.1E-4</v>
      </c>
      <c r="I1027" s="6">
        <f>ABS(Solieusap!I1027)</f>
        <v>0.37831999999999999</v>
      </c>
      <c r="J1027" s="6">
        <f>ABS(Solieusap!J1027)</f>
        <v>0.15354999999999999</v>
      </c>
      <c r="K1027" s="6">
        <f t="shared" si="30"/>
        <v>2.8626999999999998</v>
      </c>
      <c r="L1027" s="6">
        <f t="shared" si="31"/>
        <v>0.37831999999999999</v>
      </c>
    </row>
    <row r="1028" spans="1:12" ht="16.5" customHeight="1" x14ac:dyDescent="0.35">
      <c r="A1028" s="9" t="str">
        <f>Solieusap!A1028</f>
        <v>Cũ</v>
      </c>
      <c r="B1028" s="9">
        <f>Solieusap!B1028</f>
        <v>1.75</v>
      </c>
      <c r="C1028" s="9" t="str">
        <f>Solieusap!C1028</f>
        <v>COMB6</v>
      </c>
      <c r="D1028" s="9" t="str">
        <f>Solieusap!D1028</f>
        <v>Combination</v>
      </c>
      <c r="E1028" s="6">
        <f>ABS(Solieusap!E1028)</f>
        <v>2.6701999999999999</v>
      </c>
      <c r="F1028" s="6">
        <f>ABS(Solieusap!F1028)</f>
        <v>1.9E-3</v>
      </c>
      <c r="G1028" s="6">
        <f>ABS(Solieusap!G1028)</f>
        <v>0.21440000000000001</v>
      </c>
      <c r="H1028" s="6">
        <f>ABS(Solieusap!H1028)</f>
        <v>1.1E-4</v>
      </c>
      <c r="I1028" s="6">
        <f>ABS(Solieusap!I1028)</f>
        <v>3.1700000000000001E-3</v>
      </c>
      <c r="J1028" s="6">
        <f>ABS(Solieusap!J1028)</f>
        <v>0.12540000000000001</v>
      </c>
      <c r="K1028" s="6">
        <f t="shared" si="30"/>
        <v>2.6701999999999999</v>
      </c>
      <c r="L1028" s="6">
        <f t="shared" si="31"/>
        <v>3.1700000000000001E-3</v>
      </c>
    </row>
    <row r="1029" spans="1:12" ht="16.5" customHeight="1" x14ac:dyDescent="0.35">
      <c r="A1029" s="9" t="str">
        <f>Solieusap!A1029</f>
        <v>Cũ</v>
      </c>
      <c r="B1029" s="9">
        <f>Solieusap!B1029</f>
        <v>3.5</v>
      </c>
      <c r="C1029" s="9" t="str">
        <f>Solieusap!C1029</f>
        <v>COMB6</v>
      </c>
      <c r="D1029" s="9" t="str">
        <f>Solieusap!D1029</f>
        <v>Combination</v>
      </c>
      <c r="E1029" s="6">
        <f>ABS(Solieusap!E1029)</f>
        <v>2.4777</v>
      </c>
      <c r="F1029" s="6">
        <f>ABS(Solieusap!F1029)</f>
        <v>0.31309999999999999</v>
      </c>
      <c r="G1029" s="6">
        <f>ABS(Solieusap!G1029)</f>
        <v>0.21440000000000001</v>
      </c>
      <c r="H1029" s="6">
        <f>ABS(Solieusap!H1029)</f>
        <v>1.1E-4</v>
      </c>
      <c r="I1029" s="6">
        <f>ABS(Solieusap!I1029)</f>
        <v>0.37197999999999998</v>
      </c>
      <c r="J1029" s="6">
        <f>ABS(Solieusap!J1029)</f>
        <v>0.1469</v>
      </c>
      <c r="K1029" s="6">
        <f t="shared" ref="K1029:K1067" si="32">E1029</f>
        <v>2.4777</v>
      </c>
      <c r="L1029" s="6">
        <f t="shared" ref="L1029:L1067" si="33">I1029</f>
        <v>0.37197999999999998</v>
      </c>
    </row>
    <row r="1030" spans="1:12" ht="16.5" customHeight="1" x14ac:dyDescent="0.35">
      <c r="A1030" s="9" t="str">
        <f>Solieusap!A1030</f>
        <v>Cũ</v>
      </c>
      <c r="B1030" s="9">
        <f>Solieusap!B1030</f>
        <v>0</v>
      </c>
      <c r="C1030" s="9" t="str">
        <f>Solieusap!C1030</f>
        <v>COMB7</v>
      </c>
      <c r="D1030" s="9" t="str">
        <f>Solieusap!D1030</f>
        <v>Combination</v>
      </c>
      <c r="E1030" s="6">
        <f>ABS(Solieusap!E1030)</f>
        <v>2.9982000000000002</v>
      </c>
      <c r="F1030" s="6">
        <f>ABS(Solieusap!F1030)</f>
        <v>0.53490000000000004</v>
      </c>
      <c r="G1030" s="6">
        <f>ABS(Solieusap!G1030)</f>
        <v>0.21829999999999999</v>
      </c>
      <c r="H1030" s="6">
        <f>ABS(Solieusap!H1030)</f>
        <v>3.9780000000000002E-5</v>
      </c>
      <c r="I1030" s="6">
        <f>ABS(Solieusap!I1030)</f>
        <v>0.3871</v>
      </c>
      <c r="J1030" s="6">
        <f>ABS(Solieusap!J1030)</f>
        <v>0.61695</v>
      </c>
      <c r="K1030" s="6">
        <f t="shared" si="32"/>
        <v>2.9982000000000002</v>
      </c>
      <c r="L1030" s="6">
        <f t="shared" si="33"/>
        <v>0.3871</v>
      </c>
    </row>
    <row r="1031" spans="1:12" ht="16.5" customHeight="1" x14ac:dyDescent="0.35">
      <c r="A1031" s="9" t="str">
        <f>Solieusap!A1031</f>
        <v>Cũ</v>
      </c>
      <c r="B1031" s="9">
        <f>Solieusap!B1031</f>
        <v>1.75</v>
      </c>
      <c r="C1031" s="9" t="str">
        <f>Solieusap!C1031</f>
        <v>COMB7</v>
      </c>
      <c r="D1031" s="9" t="str">
        <f>Solieusap!D1031</f>
        <v>Combination</v>
      </c>
      <c r="E1031" s="6">
        <f>ABS(Solieusap!E1031)</f>
        <v>2.8056999999999999</v>
      </c>
      <c r="F1031" s="6">
        <f>ABS(Solieusap!F1031)</f>
        <v>0.29870000000000002</v>
      </c>
      <c r="G1031" s="6">
        <f>ABS(Solieusap!G1031)</f>
        <v>0.21829999999999999</v>
      </c>
      <c r="H1031" s="6">
        <f>ABS(Solieusap!H1031)</f>
        <v>3.9780000000000002E-5</v>
      </c>
      <c r="I1031" s="6">
        <f>ABS(Solieusap!I1031)</f>
        <v>5.1000000000000004E-3</v>
      </c>
      <c r="J1031" s="6">
        <f>ABS(Solieusap!J1031)</f>
        <v>0.11241</v>
      </c>
      <c r="K1031" s="6">
        <f t="shared" si="32"/>
        <v>2.8056999999999999</v>
      </c>
      <c r="L1031" s="6">
        <f t="shared" si="33"/>
        <v>5.1000000000000004E-3</v>
      </c>
    </row>
    <row r="1032" spans="1:12" ht="16.5" customHeight="1" x14ac:dyDescent="0.35">
      <c r="A1032" s="9" t="str">
        <f>Solieusap!A1032</f>
        <v>Cũ</v>
      </c>
      <c r="B1032" s="9">
        <f>Solieusap!B1032</f>
        <v>3.5</v>
      </c>
      <c r="C1032" s="9" t="str">
        <f>Solieusap!C1032</f>
        <v>COMB7</v>
      </c>
      <c r="D1032" s="9" t="str">
        <f>Solieusap!D1032</f>
        <v>Combination</v>
      </c>
      <c r="E1032" s="6">
        <f>ABS(Solieusap!E1032)</f>
        <v>2.6132</v>
      </c>
      <c r="F1032" s="6">
        <f>ABS(Solieusap!F1032)</f>
        <v>6.2399999999999997E-2</v>
      </c>
      <c r="G1032" s="6">
        <f>ABS(Solieusap!G1032)</f>
        <v>0.21829999999999999</v>
      </c>
      <c r="H1032" s="6">
        <f>ABS(Solieusap!H1032)</f>
        <v>3.9780000000000002E-5</v>
      </c>
      <c r="I1032" s="6">
        <f>ABS(Solieusap!I1032)</f>
        <v>0.37690000000000001</v>
      </c>
      <c r="J1032" s="6">
        <f>ABS(Solieusap!J1032)</f>
        <v>0.42834</v>
      </c>
      <c r="K1032" s="6">
        <f t="shared" si="32"/>
        <v>2.6132</v>
      </c>
      <c r="L1032" s="6">
        <f t="shared" si="33"/>
        <v>0.37690000000000001</v>
      </c>
    </row>
    <row r="1033" spans="1:12" ht="16.5" customHeight="1" x14ac:dyDescent="0.35">
      <c r="A1033" s="9" t="str">
        <f>Solieusap!A1033</f>
        <v>Cũ</v>
      </c>
      <c r="B1033" s="9">
        <f>Solieusap!B1033</f>
        <v>0</v>
      </c>
      <c r="C1033" s="9" t="str">
        <f>Solieusap!C1033</f>
        <v>COMB1</v>
      </c>
      <c r="D1033" s="9" t="str">
        <f>Solieusap!D1033</f>
        <v>Combination</v>
      </c>
      <c r="E1033" s="6">
        <f>ABS(Solieusap!E1033)</f>
        <v>2.9937</v>
      </c>
      <c r="F1033" s="6">
        <f>ABS(Solieusap!F1033)</f>
        <v>0.1555</v>
      </c>
      <c r="G1033" s="6">
        <f>ABS(Solieusap!G1033)</f>
        <v>0.224</v>
      </c>
      <c r="H1033" s="6">
        <f>ABS(Solieusap!H1033)</f>
        <v>5.8E-5</v>
      </c>
      <c r="I1033" s="6">
        <f>ABS(Solieusap!I1033)</f>
        <v>0.39565</v>
      </c>
      <c r="J1033" s="6">
        <f>ABS(Solieusap!J1033)</f>
        <v>0.26635999999999999</v>
      </c>
      <c r="K1033" s="6">
        <f t="shared" si="32"/>
        <v>2.9937</v>
      </c>
      <c r="L1033" s="6">
        <f t="shared" si="33"/>
        <v>0.39565</v>
      </c>
    </row>
    <row r="1034" spans="1:12" ht="16.5" customHeight="1" x14ac:dyDescent="0.35">
      <c r="A1034" s="9" t="str">
        <f>Solieusap!A1034</f>
        <v>Cũ</v>
      </c>
      <c r="B1034" s="9">
        <f>Solieusap!B1034</f>
        <v>1.75</v>
      </c>
      <c r="C1034" s="9" t="str">
        <f>Solieusap!C1034</f>
        <v>COMB1</v>
      </c>
      <c r="D1034" s="9" t="str">
        <f>Solieusap!D1034</f>
        <v>Combination</v>
      </c>
      <c r="E1034" s="6">
        <f>ABS(Solieusap!E1034)</f>
        <v>2.8012000000000001</v>
      </c>
      <c r="F1034" s="6">
        <f>ABS(Solieusap!F1034)</f>
        <v>0.1555</v>
      </c>
      <c r="G1034" s="6">
        <f>ABS(Solieusap!G1034)</f>
        <v>0.224</v>
      </c>
      <c r="H1034" s="6">
        <f>ABS(Solieusap!H1034)</f>
        <v>5.8E-5</v>
      </c>
      <c r="I1034" s="6">
        <f>ABS(Solieusap!I1034)</f>
        <v>3.6700000000000001E-3</v>
      </c>
      <c r="J1034" s="6">
        <f>ABS(Solieusap!J1034)</f>
        <v>5.6899999999999997E-3</v>
      </c>
      <c r="K1034" s="6">
        <f t="shared" si="32"/>
        <v>2.8012000000000001</v>
      </c>
      <c r="L1034" s="6">
        <f t="shared" si="33"/>
        <v>3.6700000000000001E-3</v>
      </c>
    </row>
    <row r="1035" spans="1:12" ht="16.5" customHeight="1" x14ac:dyDescent="0.35">
      <c r="A1035" s="9" t="str">
        <f>Solieusap!A1035</f>
        <v>Cũ</v>
      </c>
      <c r="B1035" s="9">
        <f>Solieusap!B1035</f>
        <v>3.5</v>
      </c>
      <c r="C1035" s="9" t="str">
        <f>Solieusap!C1035</f>
        <v>COMB1</v>
      </c>
      <c r="D1035" s="9" t="str">
        <f>Solieusap!D1035</f>
        <v>Combination</v>
      </c>
      <c r="E1035" s="6">
        <f>ABS(Solieusap!E1035)</f>
        <v>2.6086999999999998</v>
      </c>
      <c r="F1035" s="6">
        <f>ABS(Solieusap!F1035)</f>
        <v>0.1555</v>
      </c>
      <c r="G1035" s="6">
        <f>ABS(Solieusap!G1035)</f>
        <v>0.224</v>
      </c>
      <c r="H1035" s="6">
        <f>ABS(Solieusap!H1035)</f>
        <v>5.8E-5</v>
      </c>
      <c r="I1035" s="6">
        <f>ABS(Solieusap!I1035)</f>
        <v>0.38829999999999998</v>
      </c>
      <c r="J1035" s="6">
        <f>ABS(Solieusap!J1035)</f>
        <v>0.27773999999999999</v>
      </c>
      <c r="K1035" s="6">
        <f t="shared" si="32"/>
        <v>2.6086999999999998</v>
      </c>
      <c r="L1035" s="6">
        <f t="shared" si="33"/>
        <v>0.38829999999999998</v>
      </c>
    </row>
    <row r="1036" spans="1:12" ht="16.5" customHeight="1" x14ac:dyDescent="0.35">
      <c r="A1036" s="9" t="str">
        <f>Solieusap!A1036</f>
        <v>Cũ</v>
      </c>
      <c r="B1036" s="9">
        <f>Solieusap!B1036</f>
        <v>0</v>
      </c>
      <c r="C1036" s="9" t="str">
        <f>Solieusap!C1036</f>
        <v>COMB2</v>
      </c>
      <c r="D1036" s="9" t="str">
        <f>Solieusap!D1036</f>
        <v>Combination</v>
      </c>
      <c r="E1036" s="6">
        <f>ABS(Solieusap!E1036)</f>
        <v>2.3746999999999998</v>
      </c>
      <c r="F1036" s="6">
        <f>ABS(Solieusap!F1036)</f>
        <v>0.52959999999999996</v>
      </c>
      <c r="G1036" s="6">
        <f>ABS(Solieusap!G1036)</f>
        <v>0.14929999999999999</v>
      </c>
      <c r="H1036" s="6">
        <f>ABS(Solieusap!H1036)</f>
        <v>2.071E-5</v>
      </c>
      <c r="I1036" s="6">
        <f>ABS(Solieusap!I1036)</f>
        <v>0.27063999999999999</v>
      </c>
      <c r="J1036" s="6">
        <f>ABS(Solieusap!J1036)</f>
        <v>0.57781000000000005</v>
      </c>
      <c r="K1036" s="6">
        <f t="shared" si="32"/>
        <v>2.3746999999999998</v>
      </c>
      <c r="L1036" s="6">
        <f t="shared" si="33"/>
        <v>0.27063999999999999</v>
      </c>
    </row>
    <row r="1037" spans="1:12" ht="16.5" customHeight="1" x14ac:dyDescent="0.35">
      <c r="A1037" s="9" t="str">
        <f>Solieusap!A1037</f>
        <v>Cũ</v>
      </c>
      <c r="B1037" s="9">
        <f>Solieusap!B1037</f>
        <v>1.75</v>
      </c>
      <c r="C1037" s="9" t="str">
        <f>Solieusap!C1037</f>
        <v>COMB2</v>
      </c>
      <c r="D1037" s="9" t="str">
        <f>Solieusap!D1037</f>
        <v>Combination</v>
      </c>
      <c r="E1037" s="6">
        <f>ABS(Solieusap!E1037)</f>
        <v>2.1821999999999999</v>
      </c>
      <c r="F1037" s="6">
        <f>ABS(Solieusap!F1037)</f>
        <v>0.2671</v>
      </c>
      <c r="G1037" s="6">
        <f>ABS(Solieusap!G1037)</f>
        <v>0.14929999999999999</v>
      </c>
      <c r="H1037" s="6">
        <f>ABS(Solieusap!H1037)</f>
        <v>2.071E-5</v>
      </c>
      <c r="I1037" s="6">
        <f>ABS(Solieusap!I1037)</f>
        <v>9.41E-3</v>
      </c>
      <c r="J1037" s="6">
        <f>ABS(Solieusap!J1037)</f>
        <v>0.11932</v>
      </c>
      <c r="K1037" s="6">
        <f t="shared" si="32"/>
        <v>2.1821999999999999</v>
      </c>
      <c r="L1037" s="6">
        <f t="shared" si="33"/>
        <v>9.41E-3</v>
      </c>
    </row>
    <row r="1038" spans="1:12" ht="16.5" customHeight="1" x14ac:dyDescent="0.35">
      <c r="A1038" s="9" t="str">
        <f>Solieusap!A1038</f>
        <v>Cũ</v>
      </c>
      <c r="B1038" s="9">
        <f>Solieusap!B1038</f>
        <v>3.5</v>
      </c>
      <c r="C1038" s="9" t="str">
        <f>Solieusap!C1038</f>
        <v>COMB2</v>
      </c>
      <c r="D1038" s="9" t="str">
        <f>Solieusap!D1038</f>
        <v>Combination</v>
      </c>
      <c r="E1038" s="6">
        <f>ABS(Solieusap!E1038)</f>
        <v>1.9897</v>
      </c>
      <c r="F1038" s="6">
        <f>ABS(Solieusap!F1038)</f>
        <v>4.5999999999999999E-3</v>
      </c>
      <c r="G1038" s="6">
        <f>ABS(Solieusap!G1038)</f>
        <v>0.14929999999999999</v>
      </c>
      <c r="H1038" s="6">
        <f>ABS(Solieusap!H1038)</f>
        <v>2.071E-5</v>
      </c>
      <c r="I1038" s="6">
        <f>ABS(Solieusap!I1038)</f>
        <v>0.25180999999999998</v>
      </c>
      <c r="J1038" s="6">
        <f>ABS(Solieusap!J1038)</f>
        <v>0.35707</v>
      </c>
      <c r="K1038" s="6">
        <f t="shared" si="32"/>
        <v>1.9897</v>
      </c>
      <c r="L1038" s="6">
        <f t="shared" si="33"/>
        <v>0.25180999999999998</v>
      </c>
    </row>
    <row r="1039" spans="1:12" ht="16.5" customHeight="1" x14ac:dyDescent="0.35">
      <c r="A1039" s="9" t="str">
        <f>Solieusap!A1039</f>
        <v>Cũ</v>
      </c>
      <c r="B1039" s="9">
        <f>Solieusap!B1039</f>
        <v>0</v>
      </c>
      <c r="C1039" s="9" t="str">
        <f>Solieusap!C1039</f>
        <v>COMB3</v>
      </c>
      <c r="D1039" s="9" t="str">
        <f>Solieusap!D1039</f>
        <v>Combination</v>
      </c>
      <c r="E1039" s="6">
        <f>ABS(Solieusap!E1039)</f>
        <v>2.2242000000000002</v>
      </c>
      <c r="F1039" s="6">
        <f>ABS(Solieusap!F1039)</f>
        <v>0.4168</v>
      </c>
      <c r="G1039" s="6">
        <f>ABS(Solieusap!G1039)</f>
        <v>0.1449</v>
      </c>
      <c r="H1039" s="6">
        <f>ABS(Solieusap!H1039)</f>
        <v>1E-4</v>
      </c>
      <c r="I1039" s="6">
        <f>ABS(Solieusap!I1039)</f>
        <v>0.26088</v>
      </c>
      <c r="J1039" s="6">
        <f>ABS(Solieusap!J1039)</f>
        <v>0.27829999999999999</v>
      </c>
      <c r="K1039" s="6">
        <f t="shared" si="32"/>
        <v>2.2242000000000002</v>
      </c>
      <c r="L1039" s="6">
        <f t="shared" si="33"/>
        <v>0.26088</v>
      </c>
    </row>
    <row r="1040" spans="1:12" ht="16.5" customHeight="1" x14ac:dyDescent="0.35">
      <c r="A1040" s="9" t="str">
        <f>Solieusap!A1040</f>
        <v>Cũ</v>
      </c>
      <c r="B1040" s="9">
        <f>Solieusap!B1040</f>
        <v>1.75</v>
      </c>
      <c r="C1040" s="9" t="str">
        <f>Solieusap!C1040</f>
        <v>COMB3</v>
      </c>
      <c r="D1040" s="9" t="str">
        <f>Solieusap!D1040</f>
        <v>Combination</v>
      </c>
      <c r="E1040" s="6">
        <f>ABS(Solieusap!E1040)</f>
        <v>2.0316999999999998</v>
      </c>
      <c r="F1040" s="6">
        <f>ABS(Solieusap!F1040)</f>
        <v>6.6799999999999998E-2</v>
      </c>
      <c r="G1040" s="6">
        <f>ABS(Solieusap!G1040)</f>
        <v>0.1449</v>
      </c>
      <c r="H1040" s="6">
        <f>ABS(Solieusap!H1040)</f>
        <v>1E-4</v>
      </c>
      <c r="I1040" s="6">
        <f>ABS(Solieusap!I1040)</f>
        <v>7.26E-3</v>
      </c>
      <c r="J1040" s="6">
        <f>ABS(Solieusap!J1040)</f>
        <v>0.14491999999999999</v>
      </c>
      <c r="K1040" s="6">
        <f t="shared" si="32"/>
        <v>2.0316999999999998</v>
      </c>
      <c r="L1040" s="6">
        <f t="shared" si="33"/>
        <v>7.26E-3</v>
      </c>
    </row>
    <row r="1041" spans="1:12" ht="16.5" customHeight="1" x14ac:dyDescent="0.35">
      <c r="A1041" s="9" t="str">
        <f>Solieusap!A1041</f>
        <v>Cũ</v>
      </c>
      <c r="B1041" s="9">
        <f>Solieusap!B1041</f>
        <v>3.5</v>
      </c>
      <c r="C1041" s="9" t="str">
        <f>Solieusap!C1041</f>
        <v>COMB3</v>
      </c>
      <c r="D1041" s="9" t="str">
        <f>Solieusap!D1041</f>
        <v>Combination</v>
      </c>
      <c r="E1041" s="6">
        <f>ABS(Solieusap!E1041)</f>
        <v>1.8391999999999999</v>
      </c>
      <c r="F1041" s="6">
        <f>ABS(Solieusap!F1041)</f>
        <v>0.28320000000000001</v>
      </c>
      <c r="G1041" s="6">
        <f>ABS(Solieusap!G1041)</f>
        <v>0.1449</v>
      </c>
      <c r="H1041" s="6">
        <f>ABS(Solieusap!H1041)</f>
        <v>1E-4</v>
      </c>
      <c r="I1041" s="6">
        <f>ABS(Solieusap!I1041)</f>
        <v>0.24635000000000001</v>
      </c>
      <c r="J1041" s="6">
        <f>ABS(Solieusap!J1041)</f>
        <v>4.4359999999999997E-2</v>
      </c>
      <c r="K1041" s="6">
        <f t="shared" si="32"/>
        <v>1.8391999999999999</v>
      </c>
      <c r="L1041" s="6">
        <f t="shared" si="33"/>
        <v>0.24635000000000001</v>
      </c>
    </row>
    <row r="1042" spans="1:12" ht="16.5" customHeight="1" x14ac:dyDescent="0.35">
      <c r="A1042" s="9" t="str">
        <f>Solieusap!A1042</f>
        <v>Cũ</v>
      </c>
      <c r="B1042" s="9">
        <f>Solieusap!B1042</f>
        <v>0</v>
      </c>
      <c r="C1042" s="9" t="str">
        <f>Solieusap!C1042</f>
        <v>COMB4</v>
      </c>
      <c r="D1042" s="9" t="str">
        <f>Solieusap!D1042</f>
        <v>Combination</v>
      </c>
      <c r="E1042" s="6">
        <f>ABS(Solieusap!E1042)</f>
        <v>2.3504</v>
      </c>
      <c r="F1042" s="6">
        <f>ABS(Solieusap!F1042)</f>
        <v>0.1032</v>
      </c>
      <c r="G1042" s="6">
        <f>ABS(Solieusap!G1042)</f>
        <v>0.54300000000000004</v>
      </c>
      <c r="H1042" s="6">
        <f>ABS(Solieusap!H1042)</f>
        <v>5.0229999999999998E-5</v>
      </c>
      <c r="I1042" s="6">
        <f>ABS(Solieusap!I1042)</f>
        <v>0.61980000000000002</v>
      </c>
      <c r="J1042" s="6">
        <f>ABS(Solieusap!J1042)</f>
        <v>0.18110000000000001</v>
      </c>
      <c r="K1042" s="6">
        <f t="shared" si="32"/>
        <v>2.3504</v>
      </c>
      <c r="L1042" s="6">
        <f t="shared" si="33"/>
        <v>0.61980000000000002</v>
      </c>
    </row>
    <row r="1043" spans="1:12" ht="16.5" customHeight="1" x14ac:dyDescent="0.35">
      <c r="A1043" s="9" t="str">
        <f>Solieusap!A1043</f>
        <v>Cũ</v>
      </c>
      <c r="B1043" s="9">
        <f>Solieusap!B1043</f>
        <v>1.75</v>
      </c>
      <c r="C1043" s="9" t="str">
        <f>Solieusap!C1043</f>
        <v>COMB4</v>
      </c>
      <c r="D1043" s="9" t="str">
        <f>Solieusap!D1043</f>
        <v>Combination</v>
      </c>
      <c r="E1043" s="6">
        <f>ABS(Solieusap!E1043)</f>
        <v>2.1579000000000002</v>
      </c>
      <c r="F1043" s="6">
        <f>ABS(Solieusap!F1043)</f>
        <v>0.1032</v>
      </c>
      <c r="G1043" s="6">
        <f>ABS(Solieusap!G1043)</f>
        <v>0.28050000000000003</v>
      </c>
      <c r="H1043" s="6">
        <f>ABS(Solieusap!H1043)</f>
        <v>5.0229999999999998E-5</v>
      </c>
      <c r="I1043" s="6">
        <f>ABS(Solieusap!I1043)</f>
        <v>0.10072</v>
      </c>
      <c r="J1043" s="6">
        <f>ABS(Solieusap!J1043)</f>
        <v>5.0000000000000001E-4</v>
      </c>
      <c r="K1043" s="6">
        <f t="shared" si="32"/>
        <v>2.1579000000000002</v>
      </c>
      <c r="L1043" s="6">
        <f t="shared" si="33"/>
        <v>0.10072</v>
      </c>
    </row>
    <row r="1044" spans="1:12" ht="16.5" customHeight="1" x14ac:dyDescent="0.35">
      <c r="A1044" s="9" t="str">
        <f>Solieusap!A1044</f>
        <v>Cũ</v>
      </c>
      <c r="B1044" s="9">
        <f>Solieusap!B1044</f>
        <v>3.5</v>
      </c>
      <c r="C1044" s="9" t="str">
        <f>Solieusap!C1044</f>
        <v>COMB4</v>
      </c>
      <c r="D1044" s="9" t="str">
        <f>Solieusap!D1044</f>
        <v>Combination</v>
      </c>
      <c r="E1044" s="6">
        <f>ABS(Solieusap!E1044)</f>
        <v>1.9654</v>
      </c>
      <c r="F1044" s="6">
        <f>ABS(Solieusap!F1044)</f>
        <v>0.1032</v>
      </c>
      <c r="G1044" s="6">
        <f>ABS(Solieusap!G1044)</f>
        <v>1.7999999999999999E-2</v>
      </c>
      <c r="H1044" s="6">
        <f>ABS(Solieusap!H1044)</f>
        <v>5.0229999999999998E-5</v>
      </c>
      <c r="I1044" s="6">
        <f>ABS(Solieusap!I1044)</f>
        <v>0.36187000000000002</v>
      </c>
      <c r="J1044" s="6">
        <f>ABS(Solieusap!J1044)</f>
        <v>0.18010000000000001</v>
      </c>
      <c r="K1044" s="6">
        <f t="shared" si="32"/>
        <v>1.9654</v>
      </c>
      <c r="L1044" s="6">
        <f t="shared" si="33"/>
        <v>0.36187000000000002</v>
      </c>
    </row>
    <row r="1045" spans="1:12" ht="16.5" customHeight="1" x14ac:dyDescent="0.35">
      <c r="A1045" s="9" t="str">
        <f>Solieusap!A1045</f>
        <v>Cũ</v>
      </c>
      <c r="B1045" s="9">
        <f>Solieusap!B1045</f>
        <v>0</v>
      </c>
      <c r="C1045" s="9" t="str">
        <f>Solieusap!C1045</f>
        <v>COMB5</v>
      </c>
      <c r="D1045" s="9" t="str">
        <f>Solieusap!D1045</f>
        <v>Combination</v>
      </c>
      <c r="E1045" s="6">
        <f>ABS(Solieusap!E1045)</f>
        <v>2.9763000000000002</v>
      </c>
      <c r="F1045" s="6">
        <f>ABS(Solieusap!F1045)</f>
        <v>0.15110000000000001</v>
      </c>
      <c r="G1045" s="6">
        <f>ABS(Solieusap!G1045)</f>
        <v>0.5726</v>
      </c>
      <c r="H1045" s="6">
        <f>ABS(Solieusap!H1045)</f>
        <v>6.635E-5</v>
      </c>
      <c r="I1045" s="6">
        <f>ABS(Solieusap!I1045)</f>
        <v>0.70135000000000003</v>
      </c>
      <c r="J1045" s="6">
        <f>ABS(Solieusap!J1045)</f>
        <v>0.25990000000000002</v>
      </c>
      <c r="K1045" s="6">
        <f t="shared" si="32"/>
        <v>2.9763000000000002</v>
      </c>
      <c r="L1045" s="6">
        <f t="shared" si="33"/>
        <v>0.70135000000000003</v>
      </c>
    </row>
    <row r="1046" spans="1:12" ht="16.5" customHeight="1" x14ac:dyDescent="0.35">
      <c r="A1046" s="9" t="str">
        <f>Solieusap!A1046</f>
        <v>Cũ</v>
      </c>
      <c r="B1046" s="9">
        <f>Solieusap!B1046</f>
        <v>1.75</v>
      </c>
      <c r="C1046" s="9" t="str">
        <f>Solieusap!C1046</f>
        <v>COMB5</v>
      </c>
      <c r="D1046" s="9" t="str">
        <f>Solieusap!D1046</f>
        <v>Combination</v>
      </c>
      <c r="E1046" s="6">
        <f>ABS(Solieusap!E1046)</f>
        <v>2.7837999999999998</v>
      </c>
      <c r="F1046" s="6">
        <f>ABS(Solieusap!F1046)</f>
        <v>0.15110000000000001</v>
      </c>
      <c r="G1046" s="6">
        <f>ABS(Solieusap!G1046)</f>
        <v>0.33639999999999998</v>
      </c>
      <c r="H1046" s="6">
        <f>ABS(Solieusap!H1046)</f>
        <v>6.635E-5</v>
      </c>
      <c r="I1046" s="6">
        <f>ABS(Solieusap!I1046)</f>
        <v>9.4020000000000006E-2</v>
      </c>
      <c r="J1046" s="6">
        <f>ABS(Solieusap!J1046)</f>
        <v>4.5799999999999999E-3</v>
      </c>
      <c r="K1046" s="6">
        <f t="shared" si="32"/>
        <v>2.7837999999999998</v>
      </c>
      <c r="L1046" s="6">
        <f t="shared" si="33"/>
        <v>9.4020000000000006E-2</v>
      </c>
    </row>
    <row r="1047" spans="1:12" ht="16.5" customHeight="1" x14ac:dyDescent="0.35">
      <c r="A1047" s="9" t="str">
        <f>Solieusap!A1047</f>
        <v>Cũ</v>
      </c>
      <c r="B1047" s="9">
        <f>Solieusap!B1047</f>
        <v>3.5</v>
      </c>
      <c r="C1047" s="9" t="str">
        <f>Solieusap!C1047</f>
        <v>COMB5</v>
      </c>
      <c r="D1047" s="9" t="str">
        <f>Solieusap!D1047</f>
        <v>Combination</v>
      </c>
      <c r="E1047" s="6">
        <f>ABS(Solieusap!E1047)</f>
        <v>2.5912999999999999</v>
      </c>
      <c r="F1047" s="6">
        <f>ABS(Solieusap!F1047)</f>
        <v>0.15110000000000001</v>
      </c>
      <c r="G1047" s="6">
        <f>ABS(Solieusap!G1047)</f>
        <v>0.10009999999999999</v>
      </c>
      <c r="H1047" s="6">
        <f>ABS(Solieusap!H1047)</f>
        <v>6.635E-5</v>
      </c>
      <c r="I1047" s="6">
        <f>ABS(Solieusap!I1047)</f>
        <v>0.47594999999999998</v>
      </c>
      <c r="J1047" s="6">
        <f>ABS(Solieusap!J1047)</f>
        <v>0.26906000000000002</v>
      </c>
      <c r="K1047" s="6">
        <f t="shared" si="32"/>
        <v>2.5912999999999999</v>
      </c>
      <c r="L1047" s="6">
        <f t="shared" si="33"/>
        <v>0.47594999999999998</v>
      </c>
    </row>
    <row r="1048" spans="1:12" ht="16.5" customHeight="1" x14ac:dyDescent="0.35">
      <c r="A1048" s="9" t="str">
        <f>Solieusap!A1048</f>
        <v>Cũ</v>
      </c>
      <c r="B1048" s="9">
        <f>Solieusap!B1048</f>
        <v>0</v>
      </c>
      <c r="C1048" s="9" t="str">
        <f>Solieusap!C1048</f>
        <v>COMB6</v>
      </c>
      <c r="D1048" s="9" t="str">
        <f>Solieusap!D1048</f>
        <v>Combination</v>
      </c>
      <c r="E1048" s="6">
        <f>ABS(Solieusap!E1048)</f>
        <v>2.8626999999999998</v>
      </c>
      <c r="F1048" s="6">
        <f>ABS(Solieusap!F1048)</f>
        <v>0.31690000000000002</v>
      </c>
      <c r="G1048" s="6">
        <f>ABS(Solieusap!G1048)</f>
        <v>0.21440000000000001</v>
      </c>
      <c r="H1048" s="6">
        <f>ABS(Solieusap!H1048)</f>
        <v>1.1E-4</v>
      </c>
      <c r="I1048" s="6">
        <f>ABS(Solieusap!I1048)</f>
        <v>0.37831999999999999</v>
      </c>
      <c r="J1048" s="6">
        <f>ABS(Solieusap!J1048)</f>
        <v>0.15354999999999999</v>
      </c>
      <c r="K1048" s="6">
        <f t="shared" si="32"/>
        <v>2.8626999999999998</v>
      </c>
      <c r="L1048" s="6">
        <f t="shared" si="33"/>
        <v>0.37831999999999999</v>
      </c>
    </row>
    <row r="1049" spans="1:12" ht="16.5" customHeight="1" x14ac:dyDescent="0.35">
      <c r="A1049" s="9" t="str">
        <f>Solieusap!A1049</f>
        <v>Cũ</v>
      </c>
      <c r="B1049" s="9">
        <f>Solieusap!B1049</f>
        <v>1.75</v>
      </c>
      <c r="C1049" s="9" t="str">
        <f>Solieusap!C1049</f>
        <v>COMB6</v>
      </c>
      <c r="D1049" s="9" t="str">
        <f>Solieusap!D1049</f>
        <v>Combination</v>
      </c>
      <c r="E1049" s="6">
        <f>ABS(Solieusap!E1049)</f>
        <v>2.6701999999999999</v>
      </c>
      <c r="F1049" s="6">
        <f>ABS(Solieusap!F1049)</f>
        <v>1.9E-3</v>
      </c>
      <c r="G1049" s="6">
        <f>ABS(Solieusap!G1049)</f>
        <v>0.21440000000000001</v>
      </c>
      <c r="H1049" s="6">
        <f>ABS(Solieusap!H1049)</f>
        <v>1.1E-4</v>
      </c>
      <c r="I1049" s="6">
        <f>ABS(Solieusap!I1049)</f>
        <v>3.1700000000000001E-3</v>
      </c>
      <c r="J1049" s="6">
        <f>ABS(Solieusap!J1049)</f>
        <v>0.12540000000000001</v>
      </c>
      <c r="K1049" s="6">
        <f t="shared" si="32"/>
        <v>2.6701999999999999</v>
      </c>
      <c r="L1049" s="6">
        <f t="shared" si="33"/>
        <v>3.1700000000000001E-3</v>
      </c>
    </row>
    <row r="1050" spans="1:12" ht="16.5" customHeight="1" x14ac:dyDescent="0.35">
      <c r="A1050" s="9" t="str">
        <f>Solieusap!A1050</f>
        <v>Cũ</v>
      </c>
      <c r="B1050" s="9">
        <f>Solieusap!B1050</f>
        <v>3.5</v>
      </c>
      <c r="C1050" s="9" t="str">
        <f>Solieusap!C1050</f>
        <v>COMB6</v>
      </c>
      <c r="D1050" s="9" t="str">
        <f>Solieusap!D1050</f>
        <v>Combination</v>
      </c>
      <c r="E1050" s="6">
        <f>ABS(Solieusap!E1050)</f>
        <v>2.4777</v>
      </c>
      <c r="F1050" s="6">
        <f>ABS(Solieusap!F1050)</f>
        <v>0.31309999999999999</v>
      </c>
      <c r="G1050" s="6">
        <f>ABS(Solieusap!G1050)</f>
        <v>0.21440000000000001</v>
      </c>
      <c r="H1050" s="6">
        <f>ABS(Solieusap!H1050)</f>
        <v>1.1E-4</v>
      </c>
      <c r="I1050" s="6">
        <f>ABS(Solieusap!I1050)</f>
        <v>0.37197999999999998</v>
      </c>
      <c r="J1050" s="6">
        <f>ABS(Solieusap!J1050)</f>
        <v>0.1469</v>
      </c>
      <c r="K1050" s="6">
        <f t="shared" si="32"/>
        <v>2.4777</v>
      </c>
      <c r="L1050" s="6">
        <f t="shared" si="33"/>
        <v>0.37197999999999998</v>
      </c>
    </row>
    <row r="1051" spans="1:12" ht="16.5" customHeight="1" x14ac:dyDescent="0.35">
      <c r="A1051" s="9" t="str">
        <f>Solieusap!A1051</f>
        <v>Cũ</v>
      </c>
      <c r="B1051" s="9">
        <f>Solieusap!B1051</f>
        <v>0</v>
      </c>
      <c r="C1051" s="9" t="str">
        <f>Solieusap!C1051</f>
        <v>COMB7</v>
      </c>
      <c r="D1051" s="9" t="str">
        <f>Solieusap!D1051</f>
        <v>Combination</v>
      </c>
      <c r="E1051" s="6">
        <f>ABS(Solieusap!E1051)</f>
        <v>2.9982000000000002</v>
      </c>
      <c r="F1051" s="6">
        <f>ABS(Solieusap!F1051)</f>
        <v>0.53490000000000004</v>
      </c>
      <c r="G1051" s="6">
        <f>ABS(Solieusap!G1051)</f>
        <v>0.21829999999999999</v>
      </c>
      <c r="H1051" s="6">
        <f>ABS(Solieusap!H1051)</f>
        <v>3.9780000000000002E-5</v>
      </c>
      <c r="I1051" s="6">
        <f>ABS(Solieusap!I1051)</f>
        <v>0.3871</v>
      </c>
      <c r="J1051" s="6">
        <f>ABS(Solieusap!J1051)</f>
        <v>0.61695</v>
      </c>
      <c r="K1051" s="6">
        <f t="shared" si="32"/>
        <v>2.9982000000000002</v>
      </c>
      <c r="L1051" s="6">
        <f t="shared" si="33"/>
        <v>0.3871</v>
      </c>
    </row>
    <row r="1052" spans="1:12" ht="16.5" customHeight="1" x14ac:dyDescent="0.35">
      <c r="A1052" s="9" t="str">
        <f>Solieusap!A1052</f>
        <v>Cũ</v>
      </c>
      <c r="B1052" s="9">
        <f>Solieusap!B1052</f>
        <v>1.75</v>
      </c>
      <c r="C1052" s="9" t="str">
        <f>Solieusap!C1052</f>
        <v>COMB7</v>
      </c>
      <c r="D1052" s="9" t="str">
        <f>Solieusap!D1052</f>
        <v>Combination</v>
      </c>
      <c r="E1052" s="6">
        <f>ABS(Solieusap!E1052)</f>
        <v>2.8056999999999999</v>
      </c>
      <c r="F1052" s="6">
        <f>ABS(Solieusap!F1052)</f>
        <v>0.29870000000000002</v>
      </c>
      <c r="G1052" s="6">
        <f>ABS(Solieusap!G1052)</f>
        <v>0.21829999999999999</v>
      </c>
      <c r="H1052" s="6">
        <f>ABS(Solieusap!H1052)</f>
        <v>3.9780000000000002E-5</v>
      </c>
      <c r="I1052" s="6">
        <f>ABS(Solieusap!I1052)</f>
        <v>5.1000000000000004E-3</v>
      </c>
      <c r="J1052" s="6">
        <f>ABS(Solieusap!J1052)</f>
        <v>0.11241</v>
      </c>
      <c r="K1052" s="6">
        <f t="shared" si="32"/>
        <v>2.8056999999999999</v>
      </c>
      <c r="L1052" s="6">
        <f t="shared" si="33"/>
        <v>5.1000000000000004E-3</v>
      </c>
    </row>
    <row r="1053" spans="1:12" ht="16.5" customHeight="1" x14ac:dyDescent="0.35">
      <c r="A1053" s="9" t="str">
        <f>Solieusap!A1053</f>
        <v>Cũ</v>
      </c>
      <c r="B1053" s="9">
        <f>Solieusap!B1053</f>
        <v>3.5</v>
      </c>
      <c r="C1053" s="9" t="str">
        <f>Solieusap!C1053</f>
        <v>COMB7</v>
      </c>
      <c r="D1053" s="9" t="str">
        <f>Solieusap!D1053</f>
        <v>Combination</v>
      </c>
      <c r="E1053" s="6">
        <f>ABS(Solieusap!E1053)</f>
        <v>2.6132</v>
      </c>
      <c r="F1053" s="6">
        <f>ABS(Solieusap!F1053)</f>
        <v>6.2399999999999997E-2</v>
      </c>
      <c r="G1053" s="6">
        <f>ABS(Solieusap!G1053)</f>
        <v>0.21829999999999999</v>
      </c>
      <c r="H1053" s="6">
        <f>ABS(Solieusap!H1053)</f>
        <v>3.9780000000000002E-5</v>
      </c>
      <c r="I1053" s="6">
        <f>ABS(Solieusap!I1053)</f>
        <v>0.37690000000000001</v>
      </c>
      <c r="J1053" s="6">
        <f>ABS(Solieusap!J1053)</f>
        <v>0.42834</v>
      </c>
      <c r="K1053" s="6">
        <f t="shared" si="32"/>
        <v>2.6132</v>
      </c>
      <c r="L1053" s="6">
        <f t="shared" si="33"/>
        <v>0.37690000000000001</v>
      </c>
    </row>
    <row r="1054" spans="1:12" ht="16.5" customHeight="1" x14ac:dyDescent="0.35">
      <c r="A1054" s="9" t="str">
        <f>Solieusap!A1054</f>
        <v>Cũ</v>
      </c>
      <c r="B1054" s="9">
        <f>Solieusap!B1054</f>
        <v>0</v>
      </c>
      <c r="C1054" s="9" t="str">
        <f>Solieusap!C1054</f>
        <v>COMB1</v>
      </c>
      <c r="D1054" s="9" t="str">
        <f>Solieusap!D1054</f>
        <v>Combination</v>
      </c>
      <c r="E1054" s="6">
        <f>ABS(Solieusap!E1054)</f>
        <v>2.6758057142857101</v>
      </c>
      <c r="F1054" s="6">
        <f>ABS(Solieusap!F1054)</f>
        <v>0.14836809523809499</v>
      </c>
      <c r="G1054" s="6">
        <f>ABS(Solieusap!G1054)</f>
        <v>0.24887523809523801</v>
      </c>
      <c r="H1054" s="6">
        <f>ABS(Solieusap!H1054)</f>
        <v>7.5187571428571396E-5</v>
      </c>
      <c r="I1054" s="6">
        <f>ABS(Solieusap!I1054)</f>
        <v>5.6911761904761597E-2</v>
      </c>
      <c r="J1054" s="6">
        <f>ABS(Solieusap!J1054)</f>
        <v>5.97547142857143E-2</v>
      </c>
      <c r="K1054" s="6">
        <f t="shared" si="32"/>
        <v>2.6758057142857101</v>
      </c>
      <c r="L1054" s="6">
        <f t="shared" si="33"/>
        <v>5.6911761904761597E-2</v>
      </c>
    </row>
    <row r="1055" spans="1:12" ht="16.5" customHeight="1" x14ac:dyDescent="0.35">
      <c r="A1055" s="9" t="str">
        <f>Solieusap!A1055</f>
        <v>Cũ</v>
      </c>
      <c r="B1055" s="9">
        <f>Solieusap!B1055</f>
        <v>1.75</v>
      </c>
      <c r="C1055" s="9" t="str">
        <f>Solieusap!C1055</f>
        <v>COMB1</v>
      </c>
      <c r="D1055" s="9" t="str">
        <f>Solieusap!D1055</f>
        <v>Combination</v>
      </c>
      <c r="E1055" s="6">
        <f>ABS(Solieusap!E1055)</f>
        <v>2.6926620779220798</v>
      </c>
      <c r="F1055" s="6">
        <f>ABS(Solieusap!F1055)</f>
        <v>0.150078614718615</v>
      </c>
      <c r="G1055" s="6">
        <f>ABS(Solieusap!G1055)</f>
        <v>0.25113965367965402</v>
      </c>
      <c r="H1055" s="6">
        <f>ABS(Solieusap!H1055)</f>
        <v>7.6242675324675297E-5</v>
      </c>
      <c r="I1055" s="6">
        <f>ABS(Solieusap!I1055)</f>
        <v>6.3706554112554603E-2</v>
      </c>
      <c r="J1055" s="6">
        <f>ABS(Solieusap!J1055)</f>
        <v>6.4301766233766405E-2</v>
      </c>
      <c r="K1055" s="6">
        <f t="shared" si="32"/>
        <v>2.6926620779220798</v>
      </c>
      <c r="L1055" s="6">
        <f t="shared" si="33"/>
        <v>6.3706554112554603E-2</v>
      </c>
    </row>
    <row r="1056" spans="1:12" ht="16.5" customHeight="1" x14ac:dyDescent="0.35">
      <c r="A1056" s="9" t="str">
        <f>Solieusap!A1056</f>
        <v>Cũ</v>
      </c>
      <c r="B1056" s="9">
        <f>Solieusap!B1056</f>
        <v>3.5</v>
      </c>
      <c r="C1056" s="9" t="str">
        <f>Solieusap!C1056</f>
        <v>COMB1</v>
      </c>
      <c r="D1056" s="9" t="str">
        <f>Solieusap!D1056</f>
        <v>Combination</v>
      </c>
      <c r="E1056" s="6">
        <f>ABS(Solieusap!E1056)</f>
        <v>2.7095184415584401</v>
      </c>
      <c r="F1056" s="6">
        <f>ABS(Solieusap!F1056)</f>
        <v>0.15178913419913401</v>
      </c>
      <c r="G1056" s="6">
        <f>ABS(Solieusap!G1056)</f>
        <v>0.253404069264069</v>
      </c>
      <c r="H1056" s="6">
        <f>ABS(Solieusap!H1056)</f>
        <v>7.7297779220779198E-5</v>
      </c>
      <c r="I1056" s="6">
        <f>ABS(Solieusap!I1056)</f>
        <v>7.0501346320346603E-2</v>
      </c>
      <c r="J1056" s="6">
        <f>ABS(Solieusap!J1056)</f>
        <v>6.88488181818184E-2</v>
      </c>
      <c r="K1056" s="6">
        <f t="shared" si="32"/>
        <v>2.7095184415584401</v>
      </c>
      <c r="L1056" s="6">
        <f t="shared" si="33"/>
        <v>7.0501346320346603E-2</v>
      </c>
    </row>
    <row r="1057" spans="1:12" ht="16.5" customHeight="1" x14ac:dyDescent="0.35">
      <c r="A1057" s="9" t="str">
        <f>Solieusap!A1057</f>
        <v>Cũ</v>
      </c>
      <c r="B1057" s="9">
        <f>Solieusap!B1057</f>
        <v>0</v>
      </c>
      <c r="C1057" s="9" t="str">
        <f>Solieusap!C1057</f>
        <v>COMB2</v>
      </c>
      <c r="D1057" s="9" t="str">
        <f>Solieusap!D1057</f>
        <v>Combination</v>
      </c>
      <c r="E1057" s="6">
        <f>ABS(Solieusap!E1057)</f>
        <v>2.7263748051948</v>
      </c>
      <c r="F1057" s="6">
        <f>ABS(Solieusap!F1057)</f>
        <v>0.15349965367965401</v>
      </c>
      <c r="G1057" s="6">
        <f>ABS(Solieusap!G1057)</f>
        <v>0.25566848484848498</v>
      </c>
      <c r="H1057" s="6">
        <f>ABS(Solieusap!H1057)</f>
        <v>7.83528831168831E-5</v>
      </c>
      <c r="I1057" s="6">
        <f>ABS(Solieusap!I1057)</f>
        <v>7.7296138528138603E-2</v>
      </c>
      <c r="J1057" s="6">
        <f>ABS(Solieusap!J1057)</f>
        <v>7.3395870129870394E-2</v>
      </c>
      <c r="K1057" s="6">
        <f t="shared" si="32"/>
        <v>2.7263748051948</v>
      </c>
      <c r="L1057" s="6">
        <f t="shared" si="33"/>
        <v>7.7296138528138603E-2</v>
      </c>
    </row>
    <row r="1058" spans="1:12" ht="16.5" customHeight="1" x14ac:dyDescent="0.35">
      <c r="A1058" s="9" t="str">
        <f>Solieusap!A1058</f>
        <v>Cũ</v>
      </c>
      <c r="B1058" s="9">
        <f>Solieusap!B1058</f>
        <v>1.75</v>
      </c>
      <c r="C1058" s="9" t="str">
        <f>Solieusap!C1058</f>
        <v>COMB2</v>
      </c>
      <c r="D1058" s="9" t="str">
        <f>Solieusap!D1058</f>
        <v>Combination</v>
      </c>
      <c r="E1058" s="6">
        <f>ABS(Solieusap!E1058)</f>
        <v>2.7432311688311701</v>
      </c>
      <c r="F1058" s="6">
        <f>ABS(Solieusap!F1058)</f>
        <v>0.15521017316017299</v>
      </c>
      <c r="G1058" s="6">
        <f>ABS(Solieusap!G1058)</f>
        <v>0.25793290043290001</v>
      </c>
      <c r="H1058" s="6">
        <f>ABS(Solieusap!H1058)</f>
        <v>7.9407987012987001E-5</v>
      </c>
      <c r="I1058" s="6">
        <f>ABS(Solieusap!I1058)</f>
        <v>8.4090930735930602E-2</v>
      </c>
      <c r="J1058" s="6">
        <f>ABS(Solieusap!J1058)</f>
        <v>7.7942922077922402E-2</v>
      </c>
      <c r="K1058" s="6">
        <f t="shared" si="32"/>
        <v>2.7432311688311701</v>
      </c>
      <c r="L1058" s="6">
        <f t="shared" si="33"/>
        <v>8.4090930735930602E-2</v>
      </c>
    </row>
    <row r="1059" spans="1:12" ht="16.5" customHeight="1" x14ac:dyDescent="0.35">
      <c r="A1059" s="9" t="str">
        <f>Solieusap!A1059</f>
        <v>Cũ</v>
      </c>
      <c r="B1059" s="9">
        <f>Solieusap!B1059</f>
        <v>3.5</v>
      </c>
      <c r="C1059" s="9" t="str">
        <f>Solieusap!C1059</f>
        <v>COMB2</v>
      </c>
      <c r="D1059" s="9" t="str">
        <f>Solieusap!D1059</f>
        <v>Combination</v>
      </c>
      <c r="E1059" s="6">
        <f>ABS(Solieusap!E1059)</f>
        <v>2.76008753246753</v>
      </c>
      <c r="F1059" s="6">
        <f>ABS(Solieusap!F1059)</f>
        <v>0.156920692640693</v>
      </c>
      <c r="G1059" s="6">
        <f>ABS(Solieusap!G1059)</f>
        <v>0.26019731601731599</v>
      </c>
      <c r="H1059" s="6">
        <f>ABS(Solieusap!H1059)</f>
        <v>8.0463090909090902E-5</v>
      </c>
      <c r="I1059" s="6">
        <f>ABS(Solieusap!I1059)</f>
        <v>9.0885722943722602E-2</v>
      </c>
      <c r="J1059" s="6">
        <f>ABS(Solieusap!J1059)</f>
        <v>8.2489974025974397E-2</v>
      </c>
      <c r="K1059" s="6">
        <f t="shared" si="32"/>
        <v>2.76008753246753</v>
      </c>
      <c r="L1059" s="6">
        <f t="shared" si="33"/>
        <v>9.0885722943722602E-2</v>
      </c>
    </row>
    <row r="1060" spans="1:12" ht="16.5" customHeight="1" x14ac:dyDescent="0.35">
      <c r="A1060" s="9" t="str">
        <f>Solieusap!A1060</f>
        <v>Cũ</v>
      </c>
      <c r="B1060" s="9">
        <f>Solieusap!B1060</f>
        <v>0</v>
      </c>
      <c r="C1060" s="9" t="str">
        <f>Solieusap!C1060</f>
        <v>COMB3</v>
      </c>
      <c r="D1060" s="9" t="str">
        <f>Solieusap!D1060</f>
        <v>Combination</v>
      </c>
      <c r="E1060" s="6">
        <f>ABS(Solieusap!E1060)</f>
        <v>2.7769438961039001</v>
      </c>
      <c r="F1060" s="6">
        <f>ABS(Solieusap!F1060)</f>
        <v>0.15863121212121201</v>
      </c>
      <c r="G1060" s="6">
        <f>ABS(Solieusap!G1060)</f>
        <v>0.26246173160173197</v>
      </c>
      <c r="H1060" s="6">
        <f>ABS(Solieusap!H1060)</f>
        <v>8.1518194805194804E-5</v>
      </c>
      <c r="I1060" s="6">
        <f>ABS(Solieusap!I1060)</f>
        <v>9.7680515151515601E-2</v>
      </c>
      <c r="J1060" s="6">
        <f>ABS(Solieusap!J1060)</f>
        <v>8.7037025974026405E-2</v>
      </c>
      <c r="K1060" s="6">
        <f t="shared" si="32"/>
        <v>2.7769438961039001</v>
      </c>
      <c r="L1060" s="6">
        <f t="shared" si="33"/>
        <v>9.7680515151515601E-2</v>
      </c>
    </row>
    <row r="1061" spans="1:12" ht="16.5" customHeight="1" x14ac:dyDescent="0.35">
      <c r="A1061" s="9" t="str">
        <f>Solieusap!A1061</f>
        <v>Cũ</v>
      </c>
      <c r="B1061" s="9">
        <f>Solieusap!B1061</f>
        <v>1.75</v>
      </c>
      <c r="C1061" s="9" t="str">
        <f>Solieusap!C1061</f>
        <v>COMB3</v>
      </c>
      <c r="D1061" s="9" t="str">
        <f>Solieusap!D1061</f>
        <v>Combination</v>
      </c>
      <c r="E1061" s="6">
        <f>ABS(Solieusap!E1061)</f>
        <v>2.79380025974026</v>
      </c>
      <c r="F1061" s="6">
        <f>ABS(Solieusap!F1061)</f>
        <v>0.16034173160173201</v>
      </c>
      <c r="G1061" s="6">
        <f>ABS(Solieusap!G1061)</f>
        <v>0.26472614718614701</v>
      </c>
      <c r="H1061" s="6">
        <f>ABS(Solieusap!H1061)</f>
        <v>8.2573298701298705E-5</v>
      </c>
      <c r="I1061" s="6">
        <f>ABS(Solieusap!I1061)</f>
        <v>0.104475307359308</v>
      </c>
      <c r="J1061" s="6">
        <f>ABS(Solieusap!J1061)</f>
        <v>9.15840779220774E-2</v>
      </c>
      <c r="K1061" s="6">
        <f t="shared" si="32"/>
        <v>2.79380025974026</v>
      </c>
      <c r="L1061" s="6">
        <f t="shared" si="33"/>
        <v>0.104475307359308</v>
      </c>
    </row>
    <row r="1062" spans="1:12" ht="16.5" customHeight="1" x14ac:dyDescent="0.35">
      <c r="A1062" s="9" t="str">
        <f>Solieusap!A1062</f>
        <v>Cũ</v>
      </c>
      <c r="B1062" s="9">
        <f>Solieusap!B1062</f>
        <v>3.5</v>
      </c>
      <c r="C1062" s="9" t="str">
        <f>Solieusap!C1062</f>
        <v>COMB3</v>
      </c>
      <c r="D1062" s="9" t="str">
        <f>Solieusap!D1062</f>
        <v>Combination</v>
      </c>
      <c r="E1062" s="6">
        <f>ABS(Solieusap!E1062)</f>
        <v>2.8106566233766199</v>
      </c>
      <c r="F1062" s="6">
        <f>ABS(Solieusap!F1062)</f>
        <v>0.16205225108225099</v>
      </c>
      <c r="G1062" s="6">
        <f>ABS(Solieusap!G1062)</f>
        <v>0.26699056277056299</v>
      </c>
      <c r="H1062" s="6">
        <f>ABS(Solieusap!H1062)</f>
        <v>8.3628402597402606E-5</v>
      </c>
      <c r="I1062" s="6">
        <f>ABS(Solieusap!I1062)</f>
        <v>0.1112700995671</v>
      </c>
      <c r="J1062" s="6">
        <f>ABS(Solieusap!J1062)</f>
        <v>9.6131129870129395E-2</v>
      </c>
      <c r="K1062" s="6">
        <f t="shared" si="32"/>
        <v>2.8106566233766199</v>
      </c>
      <c r="L1062" s="6">
        <f t="shared" si="33"/>
        <v>0.1112700995671</v>
      </c>
    </row>
    <row r="1063" spans="1:12" ht="16.5" customHeight="1" x14ac:dyDescent="0.35">
      <c r="A1063" s="9" t="str">
        <f>Solieusap!A1063</f>
        <v>Cũ</v>
      </c>
      <c r="B1063" s="9">
        <f>Solieusap!B1063</f>
        <v>0</v>
      </c>
      <c r="C1063" s="9" t="str">
        <f>Solieusap!C1063</f>
        <v>COMB4</v>
      </c>
      <c r="D1063" s="9" t="str">
        <f>Solieusap!D1063</f>
        <v>Combination</v>
      </c>
      <c r="E1063" s="6">
        <f>ABS(Solieusap!E1063)</f>
        <v>2.82751298701299</v>
      </c>
      <c r="F1063" s="6">
        <f>ABS(Solieusap!F1063)</f>
        <v>0.163762770562771</v>
      </c>
      <c r="G1063" s="6">
        <f>ABS(Solieusap!G1063)</f>
        <v>0.26925497835497803</v>
      </c>
      <c r="H1063" s="6">
        <f>ABS(Solieusap!H1063)</f>
        <v>8.4683506493506494E-5</v>
      </c>
      <c r="I1063" s="6">
        <f>ABS(Solieusap!I1063)</f>
        <v>0.118064891774892</v>
      </c>
      <c r="J1063" s="6">
        <f>ABS(Solieusap!J1063)</f>
        <v>0.100678181818181</v>
      </c>
      <c r="K1063" s="6">
        <f t="shared" si="32"/>
        <v>2.82751298701299</v>
      </c>
      <c r="L1063" s="6">
        <f t="shared" si="33"/>
        <v>0.118064891774892</v>
      </c>
    </row>
    <row r="1064" spans="1:12" ht="16.5" customHeight="1" x14ac:dyDescent="0.35">
      <c r="A1064" s="9" t="str">
        <f>Solieusap!A1064</f>
        <v>Cũ</v>
      </c>
      <c r="B1064" s="9">
        <f>Solieusap!B1064</f>
        <v>1.75</v>
      </c>
      <c r="C1064" s="9" t="str">
        <f>Solieusap!C1064</f>
        <v>COMB4</v>
      </c>
      <c r="D1064" s="9" t="str">
        <f>Solieusap!D1064</f>
        <v>Combination</v>
      </c>
      <c r="E1064" s="6">
        <f>ABS(Solieusap!E1064)</f>
        <v>2.8443693506493499</v>
      </c>
      <c r="F1064" s="6">
        <f>ABS(Solieusap!F1064)</f>
        <v>0.16547329004329001</v>
      </c>
      <c r="G1064" s="6">
        <f>ABS(Solieusap!G1064)</f>
        <v>0.271519393939394</v>
      </c>
      <c r="H1064" s="6">
        <f>ABS(Solieusap!H1064)</f>
        <v>8.5738610389610395E-5</v>
      </c>
      <c r="I1064" s="6">
        <f>ABS(Solieusap!I1064)</f>
        <v>0.124859683982684</v>
      </c>
      <c r="J1064" s="6">
        <f>ABS(Solieusap!J1064)</f>
        <v>0.105225233766233</v>
      </c>
      <c r="K1064" s="6">
        <f t="shared" si="32"/>
        <v>2.8443693506493499</v>
      </c>
      <c r="L1064" s="6">
        <f t="shared" si="33"/>
        <v>0.124859683982684</v>
      </c>
    </row>
    <row r="1065" spans="1:12" ht="16.5" customHeight="1" x14ac:dyDescent="0.35">
      <c r="A1065" s="9" t="str">
        <f>Solieusap!A1065</f>
        <v>Cũ</v>
      </c>
      <c r="B1065" s="9">
        <f>Solieusap!B1065</f>
        <v>3.5</v>
      </c>
      <c r="C1065" s="9" t="str">
        <f>Solieusap!C1065</f>
        <v>COMB4</v>
      </c>
      <c r="D1065" s="9" t="str">
        <f>Solieusap!D1065</f>
        <v>Combination</v>
      </c>
      <c r="E1065" s="6">
        <f>ABS(Solieusap!E1065)</f>
        <v>2.8612257142857098</v>
      </c>
      <c r="F1065" s="6">
        <f>ABS(Solieusap!F1065)</f>
        <v>0.16718380952381001</v>
      </c>
      <c r="G1065" s="6">
        <f>ABS(Solieusap!G1065)</f>
        <v>0.27378380952380998</v>
      </c>
      <c r="H1065" s="6">
        <f>ABS(Solieusap!H1065)</f>
        <v>8.6793714285714297E-5</v>
      </c>
      <c r="I1065" s="6">
        <f>ABS(Solieusap!I1065)</f>
        <v>0.13165447619047699</v>
      </c>
      <c r="J1065" s="6">
        <f>ABS(Solieusap!J1065)</f>
        <v>0.109772285714285</v>
      </c>
      <c r="K1065" s="6">
        <f t="shared" si="32"/>
        <v>2.8612257142857098</v>
      </c>
      <c r="L1065" s="6">
        <f t="shared" si="33"/>
        <v>0.13165447619047699</v>
      </c>
    </row>
    <row r="1066" spans="1:12" ht="16.5" customHeight="1" x14ac:dyDescent="0.35">
      <c r="A1066" s="9" t="str">
        <f>Solieusap!A1066</f>
        <v>Cũ</v>
      </c>
      <c r="B1066" s="9">
        <f>Solieusap!B1066</f>
        <v>0</v>
      </c>
      <c r="C1066" s="9" t="str">
        <f>Solieusap!C1066</f>
        <v>COMB5</v>
      </c>
      <c r="D1066" s="9" t="str">
        <f>Solieusap!D1066</f>
        <v>Combination</v>
      </c>
      <c r="E1066" s="6">
        <f>ABS(Solieusap!E1066)</f>
        <v>2.8780820779220799</v>
      </c>
      <c r="F1066" s="6">
        <f>ABS(Solieusap!F1066)</f>
        <v>0.16889432900432899</v>
      </c>
      <c r="G1066" s="6">
        <f>ABS(Solieusap!G1066)</f>
        <v>0.27604822510822502</v>
      </c>
      <c r="H1066" s="6">
        <f>ABS(Solieusap!H1066)</f>
        <v>8.7848818181818198E-5</v>
      </c>
      <c r="I1066" s="6">
        <f>ABS(Solieusap!I1066)</f>
        <v>0.13844926839826899</v>
      </c>
      <c r="J1066" s="6">
        <f>ABS(Solieusap!J1066)</f>
        <v>0.114319337662337</v>
      </c>
      <c r="K1066" s="6">
        <f t="shared" si="32"/>
        <v>2.8780820779220799</v>
      </c>
      <c r="L1066" s="6">
        <f t="shared" si="33"/>
        <v>0.13844926839826899</v>
      </c>
    </row>
    <row r="1067" spans="1:12" ht="16.5" customHeight="1" x14ac:dyDescent="0.35">
      <c r="A1067" s="9" t="str">
        <f>Solieusap!A1067</f>
        <v>Cũ</v>
      </c>
      <c r="B1067" s="9">
        <f>Solieusap!B1067</f>
        <v>1.75</v>
      </c>
      <c r="C1067" s="9" t="str">
        <f>Solieusap!C1067</f>
        <v>COMB5</v>
      </c>
      <c r="D1067" s="9" t="str">
        <f>Solieusap!D1067</f>
        <v>Combination</v>
      </c>
      <c r="E1067" s="6">
        <f>ABS(Solieusap!E1067)</f>
        <v>2.8949384415584398</v>
      </c>
      <c r="F1067" s="6">
        <f>ABS(Solieusap!F1067)</f>
        <v>0.170604848484849</v>
      </c>
      <c r="G1067" s="6">
        <f>ABS(Solieusap!G1067)</f>
        <v>0.278312640692641</v>
      </c>
      <c r="H1067" s="6">
        <f>ABS(Solieusap!H1067)</f>
        <v>8.8903922077922099E-5</v>
      </c>
      <c r="I1067" s="6">
        <f>ABS(Solieusap!I1067)</f>
        <v>0.14524406060606099</v>
      </c>
      <c r="J1067" s="6">
        <f>ABS(Solieusap!J1067)</f>
        <v>0.11886638961038901</v>
      </c>
      <c r="K1067" s="6">
        <f t="shared" si="32"/>
        <v>2.8949384415584398</v>
      </c>
      <c r="L1067" s="6">
        <f t="shared" si="33"/>
        <v>0.14524406060606099</v>
      </c>
    </row>
    <row r="1068" spans="1:12" ht="16.5" customHeight="1" x14ac:dyDescent="0.35">
      <c r="A1068" s="9" t="str">
        <f>Solieusap!A1068</f>
        <v>Cũ</v>
      </c>
      <c r="B1068" s="9">
        <f>Solieusap!B1068</f>
        <v>3.5</v>
      </c>
      <c r="C1068" s="9" t="str">
        <f>Solieusap!C1068</f>
        <v>COMB5</v>
      </c>
      <c r="D1068" s="9" t="str">
        <f>Solieusap!D1068</f>
        <v>Combination</v>
      </c>
      <c r="E1068" s="6">
        <f>ABS(Solieusap!E1068)</f>
        <v>2.9117948051948002</v>
      </c>
      <c r="F1068" s="6">
        <f>ABS(Solieusap!F1068)</f>
        <v>0.172315367965368</v>
      </c>
      <c r="G1068" s="6">
        <f>ABS(Solieusap!G1068)</f>
        <v>0.28057705627705598</v>
      </c>
      <c r="H1068" s="6">
        <f>ABS(Solieusap!H1068)</f>
        <v>8.9959025974026001E-5</v>
      </c>
      <c r="I1068" s="6">
        <f>ABS(Solieusap!I1068)</f>
        <v>0.15203885281385299</v>
      </c>
      <c r="J1068" s="6">
        <f>ABS(Solieusap!J1068)</f>
        <v>0.123413441558441</v>
      </c>
      <c r="K1068" s="6">
        <f t="shared" ref="K1068:K1131" si="34">E1068</f>
        <v>2.9117948051948002</v>
      </c>
      <c r="L1068" s="6">
        <f t="shared" ref="L1068:L1131" si="35">I1068</f>
        <v>0.15203885281385299</v>
      </c>
    </row>
    <row r="1069" spans="1:12" ht="16.5" customHeight="1" x14ac:dyDescent="0.35">
      <c r="A1069" s="9" t="str">
        <f>Solieusap!A1069</f>
        <v>Cũ</v>
      </c>
      <c r="B1069" s="9">
        <f>Solieusap!B1069</f>
        <v>0</v>
      </c>
      <c r="C1069" s="9" t="str">
        <f>Solieusap!C1069</f>
        <v>COMB6</v>
      </c>
      <c r="D1069" s="9" t="str">
        <f>Solieusap!D1069</f>
        <v>Combination</v>
      </c>
      <c r="E1069" s="6">
        <f>ABS(Solieusap!E1069)</f>
        <v>2.9286511688311698</v>
      </c>
      <c r="F1069" s="6">
        <f>ABS(Solieusap!F1069)</f>
        <v>0.17402588744588801</v>
      </c>
      <c r="G1069" s="6">
        <f>ABS(Solieusap!G1069)</f>
        <v>0.28284147186147202</v>
      </c>
      <c r="H1069" s="6">
        <f>ABS(Solieusap!H1069)</f>
        <v>9.1014129870129902E-5</v>
      </c>
      <c r="I1069" s="6">
        <f>ABS(Solieusap!I1069)</f>
        <v>0.15883364502164499</v>
      </c>
      <c r="J1069" s="6">
        <f>ABS(Solieusap!J1069)</f>
        <v>0.12796049350649299</v>
      </c>
      <c r="K1069" s="6">
        <f t="shared" si="34"/>
        <v>2.9286511688311698</v>
      </c>
      <c r="L1069" s="6">
        <f t="shared" si="35"/>
        <v>0.15883364502164499</v>
      </c>
    </row>
    <row r="1070" spans="1:12" ht="16.5" customHeight="1" x14ac:dyDescent="0.35">
      <c r="A1070" s="9" t="str">
        <f>Solieusap!A1070</f>
        <v>Cũ</v>
      </c>
      <c r="B1070" s="9">
        <f>Solieusap!B1070</f>
        <v>1.75</v>
      </c>
      <c r="C1070" s="9" t="str">
        <f>Solieusap!C1070</f>
        <v>COMB6</v>
      </c>
      <c r="D1070" s="9" t="str">
        <f>Solieusap!D1070</f>
        <v>Combination</v>
      </c>
      <c r="E1070" s="6">
        <f>ABS(Solieusap!E1070)</f>
        <v>2.9455075324675302</v>
      </c>
      <c r="F1070" s="6">
        <f>ABS(Solieusap!F1070)</f>
        <v>0.17573640692640699</v>
      </c>
      <c r="G1070" s="6">
        <f>ABS(Solieusap!G1070)</f>
        <v>0.285105887445887</v>
      </c>
      <c r="H1070" s="6">
        <f>ABS(Solieusap!H1070)</f>
        <v>9.2069233766233803E-5</v>
      </c>
      <c r="I1070" s="6">
        <f>ABS(Solieusap!I1070)</f>
        <v>0.16562843722943801</v>
      </c>
      <c r="J1070" s="6">
        <f>ABS(Solieusap!J1070)</f>
        <v>0.13250754545454499</v>
      </c>
      <c r="K1070" s="6">
        <f t="shared" si="34"/>
        <v>2.9455075324675302</v>
      </c>
      <c r="L1070" s="6">
        <f t="shared" si="35"/>
        <v>0.16562843722943801</v>
      </c>
    </row>
    <row r="1071" spans="1:12" ht="16.5" customHeight="1" x14ac:dyDescent="0.35">
      <c r="A1071" s="9" t="str">
        <f>Solieusap!A1071</f>
        <v>Cũ</v>
      </c>
      <c r="B1071" s="9">
        <f>Solieusap!B1071</f>
        <v>3.5</v>
      </c>
      <c r="C1071" s="9" t="str">
        <f>Solieusap!C1071</f>
        <v>COMB6</v>
      </c>
      <c r="D1071" s="9" t="str">
        <f>Solieusap!D1071</f>
        <v>Combination</v>
      </c>
      <c r="E1071" s="6">
        <f>ABS(Solieusap!E1071)</f>
        <v>2.9623638961038998</v>
      </c>
      <c r="F1071" s="6">
        <f>ABS(Solieusap!F1071)</f>
        <v>0.177446926406926</v>
      </c>
      <c r="G1071" s="6">
        <f>ABS(Solieusap!G1071)</f>
        <v>0.28737030303030298</v>
      </c>
      <c r="H1071" s="6">
        <f>ABS(Solieusap!H1071)</f>
        <v>9.3124337662337596E-5</v>
      </c>
      <c r="I1071" s="6">
        <f>ABS(Solieusap!I1071)</f>
        <v>0.17242322943723001</v>
      </c>
      <c r="J1071" s="6">
        <f>ABS(Solieusap!J1071)</f>
        <v>0.13705459740259701</v>
      </c>
      <c r="K1071" s="6">
        <f t="shared" si="34"/>
        <v>2.9623638961038998</v>
      </c>
      <c r="L1071" s="6">
        <f t="shared" si="35"/>
        <v>0.17242322943723001</v>
      </c>
    </row>
    <row r="1072" spans="1:12" ht="16.5" customHeight="1" x14ac:dyDescent="0.35">
      <c r="A1072" s="9" t="str">
        <f>Solieusap!A1072</f>
        <v>Cũ</v>
      </c>
      <c r="B1072" s="9">
        <f>Solieusap!B1072</f>
        <v>0</v>
      </c>
      <c r="C1072" s="9" t="str">
        <f>Solieusap!C1072</f>
        <v>COMB7</v>
      </c>
      <c r="D1072" s="9" t="str">
        <f>Solieusap!D1072</f>
        <v>Combination</v>
      </c>
      <c r="E1072" s="6">
        <f>ABS(Solieusap!E1072)</f>
        <v>2.9792202597402602</v>
      </c>
      <c r="F1072" s="6">
        <f>ABS(Solieusap!F1072)</f>
        <v>0.179157445887446</v>
      </c>
      <c r="G1072" s="6">
        <f>ABS(Solieusap!G1072)</f>
        <v>0.28963471861471901</v>
      </c>
      <c r="H1072" s="6">
        <f>ABS(Solieusap!H1072)</f>
        <v>9.4179441558441497E-5</v>
      </c>
      <c r="I1072" s="6">
        <f>ABS(Solieusap!I1072)</f>
        <v>0.17921802164502201</v>
      </c>
      <c r="J1072" s="6">
        <f>ABS(Solieusap!J1072)</f>
        <v>0.14160164935064901</v>
      </c>
      <c r="K1072" s="6">
        <f t="shared" si="34"/>
        <v>2.9792202597402602</v>
      </c>
      <c r="L1072" s="6">
        <f t="shared" si="35"/>
        <v>0.17921802164502201</v>
      </c>
    </row>
    <row r="1073" spans="1:12" ht="16.5" customHeight="1" x14ac:dyDescent="0.35">
      <c r="A1073" s="9" t="str">
        <f>Solieusap!A1073</f>
        <v>Cũ</v>
      </c>
      <c r="B1073" s="9">
        <f>Solieusap!B1073</f>
        <v>1.75</v>
      </c>
      <c r="C1073" s="9" t="str">
        <f>Solieusap!C1073</f>
        <v>COMB7</v>
      </c>
      <c r="D1073" s="9" t="str">
        <f>Solieusap!D1073</f>
        <v>Combination</v>
      </c>
      <c r="E1073" s="6">
        <f>ABS(Solieusap!E1073)</f>
        <v>2.9960766233766201</v>
      </c>
      <c r="F1073" s="6">
        <f>ABS(Solieusap!F1073)</f>
        <v>0.18086796536796501</v>
      </c>
      <c r="G1073" s="6">
        <f>ABS(Solieusap!G1073)</f>
        <v>0.29189913419913399</v>
      </c>
      <c r="H1073" s="6">
        <f>ABS(Solieusap!H1073)</f>
        <v>9.5234545454545399E-5</v>
      </c>
      <c r="I1073" s="6">
        <f>ABS(Solieusap!I1073)</f>
        <v>0.18601281385281401</v>
      </c>
      <c r="J1073" s="6">
        <f>ABS(Solieusap!J1073)</f>
        <v>0.146148701298701</v>
      </c>
      <c r="K1073" s="6">
        <f t="shared" si="34"/>
        <v>2.9960766233766201</v>
      </c>
      <c r="L1073" s="6">
        <f t="shared" si="35"/>
        <v>0.18601281385281401</v>
      </c>
    </row>
    <row r="1074" spans="1:12" ht="16.5" customHeight="1" x14ac:dyDescent="0.35">
      <c r="A1074" s="9" t="str">
        <f>Solieusap!A1074</f>
        <v>Cũ</v>
      </c>
      <c r="B1074" s="9">
        <f>Solieusap!B1074</f>
        <v>3.5</v>
      </c>
      <c r="C1074" s="9" t="str">
        <f>Solieusap!C1074</f>
        <v>COMB7</v>
      </c>
      <c r="D1074" s="9" t="str">
        <f>Solieusap!D1074</f>
        <v>Combination</v>
      </c>
      <c r="E1074" s="6">
        <f>ABS(Solieusap!E1074)</f>
        <v>3.0129329870129902</v>
      </c>
      <c r="F1074" s="6">
        <f>ABS(Solieusap!F1074)</f>
        <v>0.18257848484848499</v>
      </c>
      <c r="G1074" s="6">
        <f>ABS(Solieusap!G1074)</f>
        <v>0.29416354978355003</v>
      </c>
      <c r="H1074" s="6">
        <f>ABS(Solieusap!H1074)</f>
        <v>9.62896493506493E-5</v>
      </c>
      <c r="I1074" s="6">
        <f>ABS(Solieusap!I1074)</f>
        <v>0.19280760606060601</v>
      </c>
      <c r="J1074" s="6">
        <f>ABS(Solieusap!J1074)</f>
        <v>0.15069575324675299</v>
      </c>
      <c r="K1074" s="6">
        <f t="shared" si="34"/>
        <v>3.0129329870129902</v>
      </c>
      <c r="L1074" s="6">
        <f t="shared" si="35"/>
        <v>0.19280760606060601</v>
      </c>
    </row>
    <row r="1075" spans="1:12" ht="16.5" customHeight="1" x14ac:dyDescent="0.35">
      <c r="A1075" s="9" t="str">
        <f>Solieusap!A1075</f>
        <v>Cũ</v>
      </c>
      <c r="B1075" s="9">
        <f>Solieusap!B1075</f>
        <v>0</v>
      </c>
      <c r="C1075" s="9" t="str">
        <f>Solieusap!C1075</f>
        <v>COMB1</v>
      </c>
      <c r="D1075" s="9" t="str">
        <f>Solieusap!D1075</f>
        <v>Combination</v>
      </c>
      <c r="E1075" s="6">
        <f>ABS(Solieusap!E1075)</f>
        <v>3.0297893506493501</v>
      </c>
      <c r="F1075" s="6">
        <f>ABS(Solieusap!F1075)</f>
        <v>0.184289004329004</v>
      </c>
      <c r="G1075" s="6">
        <f>ABS(Solieusap!G1075)</f>
        <v>0.29642796536796501</v>
      </c>
      <c r="H1075" s="6">
        <f>ABS(Solieusap!H1075)</f>
        <v>9.7344753246753201E-5</v>
      </c>
      <c r="I1075" s="6">
        <f>ABS(Solieusap!I1075)</f>
        <v>0.19960239826839901</v>
      </c>
      <c r="J1075" s="6">
        <f>ABS(Solieusap!J1075)</f>
        <v>0.15524280519480499</v>
      </c>
      <c r="K1075" s="6">
        <f t="shared" si="34"/>
        <v>3.0297893506493501</v>
      </c>
      <c r="L1075" s="6">
        <f t="shared" si="35"/>
        <v>0.19960239826839901</v>
      </c>
    </row>
    <row r="1076" spans="1:12" ht="16.5" customHeight="1" x14ac:dyDescent="0.35">
      <c r="A1076" s="9" t="str">
        <f>Solieusap!A1076</f>
        <v>Cũ</v>
      </c>
      <c r="B1076" s="9">
        <f>Solieusap!B1076</f>
        <v>1.75</v>
      </c>
      <c r="C1076" s="9" t="str">
        <f>Solieusap!C1076</f>
        <v>COMB1</v>
      </c>
      <c r="D1076" s="9" t="str">
        <f>Solieusap!D1076</f>
        <v>Combination</v>
      </c>
      <c r="E1076" s="6">
        <f>ABS(Solieusap!E1076)</f>
        <v>3.04664571428571</v>
      </c>
      <c r="F1076" s="6">
        <f>ABS(Solieusap!F1076)</f>
        <v>0.185999523809524</v>
      </c>
      <c r="G1076" s="6">
        <f>ABS(Solieusap!G1076)</f>
        <v>0.29869238095238099</v>
      </c>
      <c r="H1076" s="6">
        <f>ABS(Solieusap!H1076)</f>
        <v>9.8399857142857103E-5</v>
      </c>
      <c r="I1076" s="6">
        <f>ABS(Solieusap!I1076)</f>
        <v>0.20639719047619101</v>
      </c>
      <c r="J1076" s="6">
        <f>ABS(Solieusap!J1076)</f>
        <v>0.15978985714285701</v>
      </c>
      <c r="K1076" s="6">
        <f t="shared" si="34"/>
        <v>3.04664571428571</v>
      </c>
      <c r="L1076" s="6">
        <f t="shared" si="35"/>
        <v>0.20639719047619101</v>
      </c>
    </row>
    <row r="1077" spans="1:12" ht="16.5" customHeight="1" x14ac:dyDescent="0.35">
      <c r="A1077" s="9" t="str">
        <f>Solieusap!A1077</f>
        <v>Cũ</v>
      </c>
      <c r="B1077" s="9">
        <f>Solieusap!B1077</f>
        <v>3.5</v>
      </c>
      <c r="C1077" s="9" t="str">
        <f>Solieusap!C1077</f>
        <v>COMB1</v>
      </c>
      <c r="D1077" s="9" t="str">
        <f>Solieusap!D1077</f>
        <v>Combination</v>
      </c>
      <c r="E1077" s="6">
        <f>ABS(Solieusap!E1077)</f>
        <v>3.0635020779220801</v>
      </c>
      <c r="F1077" s="6">
        <f>ABS(Solieusap!F1077)</f>
        <v>0.18771004329004301</v>
      </c>
      <c r="G1077" s="6">
        <f>ABS(Solieusap!G1077)</f>
        <v>0.30095679653679702</v>
      </c>
      <c r="H1077" s="6">
        <f>ABS(Solieusap!H1077)</f>
        <v>9.9454961038961004E-5</v>
      </c>
      <c r="I1077" s="6">
        <f>ABS(Solieusap!I1077)</f>
        <v>0.21319198268398301</v>
      </c>
      <c r="J1077" s="6">
        <f>ABS(Solieusap!J1077)</f>
        <v>0.16433690909090901</v>
      </c>
      <c r="K1077" s="6">
        <f t="shared" si="34"/>
        <v>3.0635020779220801</v>
      </c>
      <c r="L1077" s="6">
        <f t="shared" si="35"/>
        <v>0.21319198268398301</v>
      </c>
    </row>
    <row r="1078" spans="1:12" ht="16.5" customHeight="1" x14ac:dyDescent="0.35">
      <c r="A1078" s="9" t="str">
        <f>Solieusap!A1078</f>
        <v>Cũ</v>
      </c>
      <c r="B1078" s="9">
        <f>Solieusap!B1078</f>
        <v>0</v>
      </c>
      <c r="C1078" s="9" t="str">
        <f>Solieusap!C1078</f>
        <v>COMB2</v>
      </c>
      <c r="D1078" s="9" t="str">
        <f>Solieusap!D1078</f>
        <v>Combination</v>
      </c>
      <c r="E1078" s="6">
        <f>ABS(Solieusap!E1078)</f>
        <v>3.08035844155844</v>
      </c>
      <c r="F1078" s="6">
        <f>ABS(Solieusap!F1078)</f>
        <v>0.18942056277056299</v>
      </c>
      <c r="G1078" s="6">
        <f>ABS(Solieusap!G1078)</f>
        <v>0.303221212121212</v>
      </c>
      <c r="H1078" s="6">
        <f>ABS(Solieusap!H1078)</f>
        <v>1.00510064935065E-4</v>
      </c>
      <c r="I1078" s="6">
        <f>ABS(Solieusap!I1078)</f>
        <v>0.21998677489177501</v>
      </c>
      <c r="J1078" s="6">
        <f>ABS(Solieusap!J1078)</f>
        <v>0.168883961038961</v>
      </c>
      <c r="K1078" s="6">
        <f t="shared" si="34"/>
        <v>3.08035844155844</v>
      </c>
      <c r="L1078" s="6">
        <f t="shared" si="35"/>
        <v>0.21998677489177501</v>
      </c>
    </row>
    <row r="1079" spans="1:12" ht="16.5" customHeight="1" x14ac:dyDescent="0.35">
      <c r="A1079" s="9" t="str">
        <f>Solieusap!A1079</f>
        <v>Cũ</v>
      </c>
      <c r="B1079" s="9">
        <f>Solieusap!B1079</f>
        <v>1.75</v>
      </c>
      <c r="C1079" s="9" t="str">
        <f>Solieusap!C1079</f>
        <v>COMB2</v>
      </c>
      <c r="D1079" s="9" t="str">
        <f>Solieusap!D1079</f>
        <v>Combination</v>
      </c>
      <c r="E1079" s="6">
        <f>ABS(Solieusap!E1079)</f>
        <v>3.0972148051947999</v>
      </c>
      <c r="F1079" s="6">
        <f>ABS(Solieusap!F1079)</f>
        <v>0.191131082251082</v>
      </c>
      <c r="G1079" s="6">
        <f>ABS(Solieusap!G1079)</f>
        <v>0.30548562770562798</v>
      </c>
      <c r="H1079" s="6">
        <f>ABS(Solieusap!H1079)</f>
        <v>1.01565168831169E-4</v>
      </c>
      <c r="I1079" s="6">
        <f>ABS(Solieusap!I1079)</f>
        <v>0.22678156709956701</v>
      </c>
      <c r="J1079" s="6">
        <f>ABS(Solieusap!J1079)</f>
        <v>0.17343101298701299</v>
      </c>
      <c r="K1079" s="6">
        <f t="shared" si="34"/>
        <v>3.0972148051947999</v>
      </c>
      <c r="L1079" s="6">
        <f t="shared" si="35"/>
        <v>0.22678156709956701</v>
      </c>
    </row>
    <row r="1080" spans="1:12" ht="16.5" customHeight="1" x14ac:dyDescent="0.35">
      <c r="A1080" s="9" t="str">
        <f>Solieusap!A1080</f>
        <v>Cũ</v>
      </c>
      <c r="B1080" s="9">
        <f>Solieusap!B1080</f>
        <v>3.5</v>
      </c>
      <c r="C1080" s="9" t="str">
        <f>Solieusap!C1080</f>
        <v>COMB2</v>
      </c>
      <c r="D1080" s="9" t="str">
        <f>Solieusap!D1080</f>
        <v>Combination</v>
      </c>
      <c r="E1080" s="6">
        <f>ABS(Solieusap!E1080)</f>
        <v>3.11407116883117</v>
      </c>
      <c r="F1080" s="6">
        <f>ABS(Solieusap!F1080)</f>
        <v>0.192841601731602</v>
      </c>
      <c r="G1080" s="6">
        <f>ABS(Solieusap!G1080)</f>
        <v>0.30775004329004302</v>
      </c>
      <c r="H1080" s="6">
        <f>ABS(Solieusap!H1080)</f>
        <v>1.0262027272727301E-4</v>
      </c>
      <c r="I1080" s="6">
        <f>ABS(Solieusap!I1080)</f>
        <v>0.23357635930736001</v>
      </c>
      <c r="J1080" s="6">
        <f>ABS(Solieusap!J1080)</f>
        <v>0.17797806493506399</v>
      </c>
      <c r="K1080" s="6">
        <f t="shared" si="34"/>
        <v>3.11407116883117</v>
      </c>
      <c r="L1080" s="6">
        <f t="shared" si="35"/>
        <v>0.23357635930736001</v>
      </c>
    </row>
    <row r="1081" spans="1:12" ht="16.5" customHeight="1" x14ac:dyDescent="0.35">
      <c r="A1081" s="9" t="str">
        <f>Solieusap!A1081</f>
        <v>Cũ</v>
      </c>
      <c r="B1081" s="9">
        <f>Solieusap!B1081</f>
        <v>0</v>
      </c>
      <c r="C1081" s="9" t="str">
        <f>Solieusap!C1081</f>
        <v>COMB3</v>
      </c>
      <c r="D1081" s="9" t="str">
        <f>Solieusap!D1081</f>
        <v>Combination</v>
      </c>
      <c r="E1081" s="6">
        <f>ABS(Solieusap!E1081)</f>
        <v>3.1309275324675299</v>
      </c>
      <c r="F1081" s="6">
        <f>ABS(Solieusap!F1081)</f>
        <v>0.19455212121212101</v>
      </c>
      <c r="G1081" s="6">
        <f>ABS(Solieusap!G1081)</f>
        <v>0.310014458874459</v>
      </c>
      <c r="H1081" s="6">
        <f>ABS(Solieusap!H1081)</f>
        <v>1.03675376623377E-4</v>
      </c>
      <c r="I1081" s="6">
        <f>ABS(Solieusap!I1081)</f>
        <v>0.24037115151515201</v>
      </c>
      <c r="J1081" s="6">
        <f>ABS(Solieusap!J1081)</f>
        <v>0.18252511688311601</v>
      </c>
      <c r="K1081" s="6">
        <f t="shared" si="34"/>
        <v>3.1309275324675299</v>
      </c>
      <c r="L1081" s="6">
        <f t="shared" si="35"/>
        <v>0.24037115151515201</v>
      </c>
    </row>
    <row r="1082" spans="1:12" ht="16.5" customHeight="1" x14ac:dyDescent="0.35">
      <c r="A1082" s="9" t="str">
        <f>Solieusap!A1082</f>
        <v>Cũ</v>
      </c>
      <c r="B1082" s="9">
        <f>Solieusap!B1082</f>
        <v>1.75</v>
      </c>
      <c r="C1082" s="9" t="str">
        <f>Solieusap!C1082</f>
        <v>COMB3</v>
      </c>
      <c r="D1082" s="9" t="str">
        <f>Solieusap!D1082</f>
        <v>Combination</v>
      </c>
      <c r="E1082" s="6">
        <f>ABS(Solieusap!E1082)</f>
        <v>3.1477838961039</v>
      </c>
      <c r="F1082" s="6">
        <f>ABS(Solieusap!F1082)</f>
        <v>0.19626264069264099</v>
      </c>
      <c r="G1082" s="6">
        <f>ABS(Solieusap!G1082)</f>
        <v>0.31227887445887498</v>
      </c>
      <c r="H1082" s="6">
        <f>ABS(Solieusap!H1082)</f>
        <v>1.04730480519481E-4</v>
      </c>
      <c r="I1082" s="6">
        <f>ABS(Solieusap!I1082)</f>
        <v>0.24716594372294401</v>
      </c>
      <c r="J1082" s="6">
        <f>ABS(Solieusap!J1082)</f>
        <v>0.18707216883116801</v>
      </c>
      <c r="K1082" s="6">
        <f t="shared" si="34"/>
        <v>3.1477838961039</v>
      </c>
      <c r="L1082" s="6">
        <f t="shared" si="35"/>
        <v>0.24716594372294401</v>
      </c>
    </row>
    <row r="1083" spans="1:12" ht="16.5" customHeight="1" x14ac:dyDescent="0.35">
      <c r="A1083" s="9" t="str">
        <f>Solieusap!A1083</f>
        <v>Cũ</v>
      </c>
      <c r="B1083" s="9">
        <f>Solieusap!B1083</f>
        <v>3.5</v>
      </c>
      <c r="C1083" s="9" t="str">
        <f>Solieusap!C1083</f>
        <v>COMB3</v>
      </c>
      <c r="D1083" s="9" t="str">
        <f>Solieusap!D1083</f>
        <v>Combination</v>
      </c>
      <c r="E1083" s="6">
        <f>ABS(Solieusap!E1083)</f>
        <v>3.1646402597402599</v>
      </c>
      <c r="F1083" s="6">
        <f>ABS(Solieusap!F1083)</f>
        <v>0.19797316017316</v>
      </c>
      <c r="G1083" s="6">
        <f>ABS(Solieusap!G1083)</f>
        <v>0.31454329004329001</v>
      </c>
      <c r="H1083" s="6">
        <f>ABS(Solieusap!H1083)</f>
        <v>1.0578558441558401E-4</v>
      </c>
      <c r="I1083" s="6">
        <f>ABS(Solieusap!I1083)</f>
        <v>0.25396073593073598</v>
      </c>
      <c r="J1083" s="6">
        <f>ABS(Solieusap!J1083)</f>
        <v>0.19161922077922</v>
      </c>
      <c r="K1083" s="6">
        <f t="shared" si="34"/>
        <v>3.1646402597402599</v>
      </c>
      <c r="L1083" s="6">
        <f t="shared" si="35"/>
        <v>0.25396073593073598</v>
      </c>
    </row>
    <row r="1084" spans="1:12" ht="16.5" customHeight="1" x14ac:dyDescent="0.35">
      <c r="A1084" s="9" t="str">
        <f>Solieusap!A1084</f>
        <v>Cũ</v>
      </c>
      <c r="B1084" s="9">
        <f>Solieusap!B1084</f>
        <v>0</v>
      </c>
      <c r="C1084" s="9" t="str">
        <f>Solieusap!C1084</f>
        <v>COMB4</v>
      </c>
      <c r="D1084" s="9" t="str">
        <f>Solieusap!D1084</f>
        <v>Combination</v>
      </c>
      <c r="E1084" s="6">
        <f>ABS(Solieusap!E1084)</f>
        <v>3.1814966233766202</v>
      </c>
      <c r="F1084" s="6">
        <f>ABS(Solieusap!F1084)</f>
        <v>0.19968367965368</v>
      </c>
      <c r="G1084" s="6">
        <f>ABS(Solieusap!G1084)</f>
        <v>0.31680770562770599</v>
      </c>
      <c r="H1084" s="6">
        <f>ABS(Solieusap!H1084)</f>
        <v>1.06840688311688E-4</v>
      </c>
      <c r="I1084" s="6">
        <f>ABS(Solieusap!I1084)</f>
        <v>0.26075552813852798</v>
      </c>
      <c r="J1084" s="6">
        <f>ABS(Solieusap!J1084)</f>
        <v>0.196166272727272</v>
      </c>
      <c r="K1084" s="6">
        <f t="shared" si="34"/>
        <v>3.1814966233766202</v>
      </c>
      <c r="L1084" s="6">
        <f t="shared" si="35"/>
        <v>0.26075552813852798</v>
      </c>
    </row>
    <row r="1085" spans="1:12" ht="16.5" customHeight="1" x14ac:dyDescent="0.35">
      <c r="A1085" s="9" t="str">
        <f>Solieusap!A1085</f>
        <v>Cũ</v>
      </c>
      <c r="B1085" s="9">
        <f>Solieusap!B1085</f>
        <v>1.75</v>
      </c>
      <c r="C1085" s="9" t="str">
        <f>Solieusap!C1085</f>
        <v>COMB4</v>
      </c>
      <c r="D1085" s="9" t="str">
        <f>Solieusap!D1085</f>
        <v>Combination</v>
      </c>
      <c r="E1085" s="6">
        <f>ABS(Solieusap!E1085)</f>
        <v>3.1983529870129899</v>
      </c>
      <c r="F1085" s="6">
        <f>ABS(Solieusap!F1085)</f>
        <v>0.20139419913419901</v>
      </c>
      <c r="G1085" s="6">
        <f>ABS(Solieusap!G1085)</f>
        <v>0.31907212121212097</v>
      </c>
      <c r="H1085" s="6">
        <f>ABS(Solieusap!H1085)</f>
        <v>1.07895792207792E-4</v>
      </c>
      <c r="I1085" s="6">
        <f>ABS(Solieusap!I1085)</f>
        <v>0.26755032034632098</v>
      </c>
      <c r="J1085" s="6">
        <f>ABS(Solieusap!J1085)</f>
        <v>0.20071332467532399</v>
      </c>
      <c r="K1085" s="6">
        <f t="shared" si="34"/>
        <v>3.1983529870129899</v>
      </c>
      <c r="L1085" s="6">
        <f t="shared" si="35"/>
        <v>0.26755032034632098</v>
      </c>
    </row>
    <row r="1086" spans="1:12" ht="16.5" customHeight="1" x14ac:dyDescent="0.35">
      <c r="A1086" s="9" t="str">
        <f>Solieusap!A1086</f>
        <v>Cũ</v>
      </c>
      <c r="B1086" s="9">
        <f>Solieusap!B1086</f>
        <v>3.5</v>
      </c>
      <c r="C1086" s="9" t="str">
        <f>Solieusap!C1086</f>
        <v>COMB4</v>
      </c>
      <c r="D1086" s="9" t="str">
        <f>Solieusap!D1086</f>
        <v>Combination</v>
      </c>
      <c r="E1086" s="6">
        <f>ABS(Solieusap!E1086)</f>
        <v>3.2152093506493502</v>
      </c>
      <c r="F1086" s="6">
        <f>ABS(Solieusap!F1086)</f>
        <v>0.20310471861471899</v>
      </c>
      <c r="G1086" s="6">
        <f>ABS(Solieusap!G1086)</f>
        <v>0.32133653679653701</v>
      </c>
      <c r="H1086" s="6">
        <f>ABS(Solieusap!H1086)</f>
        <v>1.0895089610389599E-4</v>
      </c>
      <c r="I1086" s="6">
        <f>ABS(Solieusap!I1086)</f>
        <v>0.27434511255411298</v>
      </c>
      <c r="J1086" s="6">
        <f>ABS(Solieusap!J1086)</f>
        <v>0.20526037662337601</v>
      </c>
      <c r="K1086" s="6">
        <f t="shared" si="34"/>
        <v>3.2152093506493502</v>
      </c>
      <c r="L1086" s="6">
        <f t="shared" si="35"/>
        <v>0.27434511255411298</v>
      </c>
    </row>
    <row r="1087" spans="1:12" ht="16.5" customHeight="1" x14ac:dyDescent="0.35">
      <c r="A1087" s="9" t="str">
        <f>Solieusap!A1087</f>
        <v>Cũ</v>
      </c>
      <c r="B1087" s="9">
        <f>Solieusap!B1087</f>
        <v>0</v>
      </c>
      <c r="C1087" s="9" t="str">
        <f>Solieusap!C1087</f>
        <v>COMB5</v>
      </c>
      <c r="D1087" s="9" t="str">
        <f>Solieusap!D1087</f>
        <v>Combination</v>
      </c>
      <c r="E1087" s="6">
        <f>ABS(Solieusap!E1087)</f>
        <v>3.2320657142857101</v>
      </c>
      <c r="F1087" s="6">
        <f>ABS(Solieusap!F1087)</f>
        <v>0.20481523809523799</v>
      </c>
      <c r="G1087" s="6">
        <f>ABS(Solieusap!G1087)</f>
        <v>0.32360095238095299</v>
      </c>
      <c r="H1087" s="6">
        <f>ABS(Solieusap!H1087)</f>
        <v>1.10006E-4</v>
      </c>
      <c r="I1087" s="6">
        <f>ABS(Solieusap!I1087)</f>
        <v>0.28113990476190498</v>
      </c>
      <c r="J1087" s="6">
        <f>ABS(Solieusap!J1087)</f>
        <v>0.20980742857142801</v>
      </c>
      <c r="K1087" s="6">
        <f t="shared" si="34"/>
        <v>3.2320657142857101</v>
      </c>
      <c r="L1087" s="6">
        <f t="shared" si="35"/>
        <v>0.28113990476190498</v>
      </c>
    </row>
    <row r="1088" spans="1:12" ht="16.5" customHeight="1" x14ac:dyDescent="0.35">
      <c r="A1088" s="9" t="str">
        <f>Solieusap!A1088</f>
        <v>Cũ</v>
      </c>
      <c r="B1088" s="9">
        <f>Solieusap!B1088</f>
        <v>1.75</v>
      </c>
      <c r="C1088" s="9" t="str">
        <f>Solieusap!C1088</f>
        <v>COMB5</v>
      </c>
      <c r="D1088" s="9" t="str">
        <f>Solieusap!D1088</f>
        <v>Combination</v>
      </c>
      <c r="E1088" s="6">
        <f>ABS(Solieusap!E1088)</f>
        <v>3.2489220779220802</v>
      </c>
      <c r="F1088" s="6">
        <f>ABS(Solieusap!F1088)</f>
        <v>0.206525757575758</v>
      </c>
      <c r="G1088" s="6">
        <f>ABS(Solieusap!G1088)</f>
        <v>0.32586536796536802</v>
      </c>
      <c r="H1088" s="6">
        <f>ABS(Solieusap!H1088)</f>
        <v>1.11061103896104E-4</v>
      </c>
      <c r="I1088" s="6">
        <f>ABS(Solieusap!I1088)</f>
        <v>0.28793469696969698</v>
      </c>
      <c r="J1088" s="6">
        <f>ABS(Solieusap!J1088)</f>
        <v>0.21435448051948</v>
      </c>
      <c r="K1088" s="6">
        <f t="shared" si="34"/>
        <v>3.2489220779220802</v>
      </c>
      <c r="L1088" s="6">
        <f t="shared" si="35"/>
        <v>0.28793469696969698</v>
      </c>
    </row>
    <row r="1089" spans="1:12" ht="16.5" customHeight="1" x14ac:dyDescent="0.35">
      <c r="A1089" s="9" t="str">
        <f>Solieusap!A1089</f>
        <v>Cũ</v>
      </c>
      <c r="B1089" s="9">
        <f>Solieusap!B1089</f>
        <v>3.5</v>
      </c>
      <c r="C1089" s="9" t="str">
        <f>Solieusap!C1089</f>
        <v>COMB5</v>
      </c>
      <c r="D1089" s="9" t="str">
        <f>Solieusap!D1089</f>
        <v>Combination</v>
      </c>
      <c r="E1089" s="6">
        <f>ABS(Solieusap!E1089)</f>
        <v>3.2657784415584401</v>
      </c>
      <c r="F1089" s="6">
        <f>ABS(Solieusap!F1089)</f>
        <v>0.20823627705627701</v>
      </c>
      <c r="G1089" s="6">
        <f>ABS(Solieusap!G1089)</f>
        <v>0.328129783549784</v>
      </c>
      <c r="H1089" s="6">
        <f>ABS(Solieusap!H1089)</f>
        <v>1.12116207792208E-4</v>
      </c>
      <c r="I1089" s="6">
        <f>ABS(Solieusap!I1089)</f>
        <v>0.29472948917748898</v>
      </c>
      <c r="J1089" s="6">
        <f>ABS(Solieusap!J1089)</f>
        <v>0.218901532467532</v>
      </c>
      <c r="K1089" s="6">
        <f t="shared" si="34"/>
        <v>3.2657784415584401</v>
      </c>
      <c r="L1089" s="6">
        <f t="shared" si="35"/>
        <v>0.29472948917748898</v>
      </c>
    </row>
    <row r="1090" spans="1:12" ht="16.5" customHeight="1" x14ac:dyDescent="0.35">
      <c r="A1090" s="9" t="str">
        <f>Solieusap!A1090</f>
        <v>Cũ</v>
      </c>
      <c r="B1090" s="9">
        <f>Solieusap!B1090</f>
        <v>0</v>
      </c>
      <c r="C1090" s="9" t="str">
        <f>Solieusap!C1090</f>
        <v>COMB6</v>
      </c>
      <c r="D1090" s="9" t="str">
        <f>Solieusap!D1090</f>
        <v>Combination</v>
      </c>
      <c r="E1090" s="6">
        <f>ABS(Solieusap!E1090)</f>
        <v>3.2826348051948</v>
      </c>
      <c r="F1090" s="6">
        <f>ABS(Solieusap!F1090)</f>
        <v>0.20994679653679699</v>
      </c>
      <c r="G1090" s="6">
        <f>ABS(Solieusap!G1090)</f>
        <v>0.33039419913419898</v>
      </c>
      <c r="H1090" s="6">
        <f>ABS(Solieusap!H1090)</f>
        <v>1.1317131168831201E-4</v>
      </c>
      <c r="I1090" s="6">
        <f>ABS(Solieusap!I1090)</f>
        <v>0.30152428138528198</v>
      </c>
      <c r="J1090" s="6">
        <f>ABS(Solieusap!J1090)</f>
        <v>0.22344858441558399</v>
      </c>
      <c r="K1090" s="6">
        <f t="shared" si="34"/>
        <v>3.2826348051948</v>
      </c>
      <c r="L1090" s="6">
        <f t="shared" si="35"/>
        <v>0.30152428138528198</v>
      </c>
    </row>
    <row r="1091" spans="1:12" ht="16.5" customHeight="1" x14ac:dyDescent="0.35">
      <c r="A1091" s="9" t="str">
        <f>Solieusap!A1091</f>
        <v>Cũ</v>
      </c>
      <c r="B1091" s="9">
        <f>Solieusap!B1091</f>
        <v>1.75</v>
      </c>
      <c r="C1091" s="9" t="str">
        <f>Solieusap!C1091</f>
        <v>COMB6</v>
      </c>
      <c r="D1091" s="9" t="str">
        <f>Solieusap!D1091</f>
        <v>Combination</v>
      </c>
      <c r="E1091" s="6">
        <f>ABS(Solieusap!E1091)</f>
        <v>3.2994911688311701</v>
      </c>
      <c r="F1091" s="6">
        <f>ABS(Solieusap!F1091)</f>
        <v>0.21165731601731599</v>
      </c>
      <c r="G1091" s="6">
        <f>ABS(Solieusap!G1091)</f>
        <v>0.33265861471861502</v>
      </c>
      <c r="H1091" s="6">
        <f>ABS(Solieusap!H1091)</f>
        <v>1.14226415584416E-4</v>
      </c>
      <c r="I1091" s="6">
        <f>ABS(Solieusap!I1091)</f>
        <v>0.30831907359307398</v>
      </c>
      <c r="J1091" s="6">
        <f>ABS(Solieusap!J1091)</f>
        <v>0.22799563636363601</v>
      </c>
      <c r="K1091" s="6">
        <f t="shared" si="34"/>
        <v>3.2994911688311701</v>
      </c>
      <c r="L1091" s="6">
        <f t="shared" si="35"/>
        <v>0.30831907359307398</v>
      </c>
    </row>
    <row r="1092" spans="1:12" ht="16.5" customHeight="1" x14ac:dyDescent="0.35">
      <c r="A1092" s="9" t="str">
        <f>Solieusap!A1092</f>
        <v>Cũ</v>
      </c>
      <c r="B1092" s="9">
        <f>Solieusap!B1092</f>
        <v>3.5</v>
      </c>
      <c r="C1092" s="9" t="str">
        <f>Solieusap!C1092</f>
        <v>COMB6</v>
      </c>
      <c r="D1092" s="9" t="str">
        <f>Solieusap!D1092</f>
        <v>Combination</v>
      </c>
      <c r="E1092" s="6">
        <f>ABS(Solieusap!E1092)</f>
        <v>3.31634753246753</v>
      </c>
      <c r="F1092" s="6">
        <f>ABS(Solieusap!F1092)</f>
        <v>0.213367835497835</v>
      </c>
      <c r="G1092" s="6">
        <f>ABS(Solieusap!G1092)</f>
        <v>0.33492303030303</v>
      </c>
      <c r="H1092" s="6">
        <f>ABS(Solieusap!H1092)</f>
        <v>1.1528151948052E-4</v>
      </c>
      <c r="I1092" s="6">
        <f>ABS(Solieusap!I1092)</f>
        <v>0.31511386580086598</v>
      </c>
      <c r="J1092" s="6">
        <f>ABS(Solieusap!J1092)</f>
        <v>0.23254268831168801</v>
      </c>
      <c r="K1092" s="6">
        <f t="shared" si="34"/>
        <v>3.31634753246753</v>
      </c>
      <c r="L1092" s="6">
        <f t="shared" si="35"/>
        <v>0.31511386580086598</v>
      </c>
    </row>
    <row r="1093" spans="1:12" ht="16.5" customHeight="1" x14ac:dyDescent="0.35">
      <c r="A1093" s="9" t="str">
        <f>Solieusap!A1093</f>
        <v>Cũ</v>
      </c>
      <c r="B1093" s="9">
        <f>Solieusap!B1093</f>
        <v>0</v>
      </c>
      <c r="C1093" s="9" t="str">
        <f>Solieusap!C1093</f>
        <v>COMB7</v>
      </c>
      <c r="D1093" s="9" t="str">
        <f>Solieusap!D1093</f>
        <v>Combination</v>
      </c>
      <c r="E1093" s="6">
        <f>ABS(Solieusap!E1093)</f>
        <v>3.3332038961039001</v>
      </c>
      <c r="F1093" s="6">
        <f>ABS(Solieusap!F1093)</f>
        <v>0.21507835497835501</v>
      </c>
      <c r="G1093" s="6">
        <f>ABS(Solieusap!G1093)</f>
        <v>0.33718744588744598</v>
      </c>
      <c r="H1093" s="6">
        <f>ABS(Solieusap!H1093)</f>
        <v>1.16336623376623E-4</v>
      </c>
      <c r="I1093" s="6">
        <f>ABS(Solieusap!I1093)</f>
        <v>0.32190865800865798</v>
      </c>
      <c r="J1093" s="6">
        <f>ABS(Solieusap!J1093)</f>
        <v>0.23708974025974</v>
      </c>
      <c r="K1093" s="6">
        <f t="shared" si="34"/>
        <v>3.3332038961039001</v>
      </c>
      <c r="L1093" s="6">
        <f t="shared" si="35"/>
        <v>0.32190865800865798</v>
      </c>
    </row>
    <row r="1094" spans="1:12" ht="16.5" customHeight="1" x14ac:dyDescent="0.35">
      <c r="A1094" s="9" t="str">
        <f>Solieusap!A1094</f>
        <v>Cũ</v>
      </c>
      <c r="B1094" s="9">
        <f>Solieusap!B1094</f>
        <v>1.75</v>
      </c>
      <c r="C1094" s="9" t="str">
        <f>Solieusap!C1094</f>
        <v>COMB7</v>
      </c>
      <c r="D1094" s="9" t="str">
        <f>Solieusap!D1094</f>
        <v>Combination</v>
      </c>
      <c r="E1094" s="6">
        <f>ABS(Solieusap!E1094)</f>
        <v>3.35006025974026</v>
      </c>
      <c r="F1094" s="6">
        <f>ABS(Solieusap!F1094)</f>
        <v>0.21678887445887399</v>
      </c>
      <c r="G1094" s="6">
        <f>ABS(Solieusap!G1094)</f>
        <v>0.33945186147186202</v>
      </c>
      <c r="H1094" s="6">
        <f>ABS(Solieusap!H1094)</f>
        <v>1.17391727272727E-4</v>
      </c>
      <c r="I1094" s="6">
        <f>ABS(Solieusap!I1094)</f>
        <v>0.32870345021645098</v>
      </c>
      <c r="J1094" s="6">
        <f>ABS(Solieusap!J1094)</f>
        <v>0.24163679220779199</v>
      </c>
      <c r="K1094" s="6">
        <f t="shared" si="34"/>
        <v>3.35006025974026</v>
      </c>
      <c r="L1094" s="6">
        <f t="shared" si="35"/>
        <v>0.32870345021645098</v>
      </c>
    </row>
    <row r="1095" spans="1:12" ht="16.5" customHeight="1" x14ac:dyDescent="0.35">
      <c r="A1095" s="9" t="str">
        <f>Solieusap!A1095</f>
        <v>Cũ</v>
      </c>
      <c r="B1095" s="9">
        <f>Solieusap!B1095</f>
        <v>3.5</v>
      </c>
      <c r="C1095" s="9" t="str">
        <f>Solieusap!C1095</f>
        <v>COMB7</v>
      </c>
      <c r="D1095" s="9" t="str">
        <f>Solieusap!D1095</f>
        <v>Combination</v>
      </c>
      <c r="E1095" s="6">
        <f>ABS(Solieusap!E1095)</f>
        <v>3.3669166233766301</v>
      </c>
      <c r="F1095" s="6">
        <f>ABS(Solieusap!F1095)</f>
        <v>0.21849939393939399</v>
      </c>
      <c r="G1095" s="6">
        <f>ABS(Solieusap!G1095)</f>
        <v>0.341716277056277</v>
      </c>
      <c r="H1095" s="6">
        <f>ABS(Solieusap!H1095)</f>
        <v>1.18446831168831E-4</v>
      </c>
      <c r="I1095" s="6">
        <f>ABS(Solieusap!I1095)</f>
        <v>0.33549824242424298</v>
      </c>
      <c r="J1095" s="6">
        <f>ABS(Solieusap!J1095)</f>
        <v>0.24618384415584399</v>
      </c>
      <c r="K1095" s="6">
        <f t="shared" si="34"/>
        <v>3.3669166233766301</v>
      </c>
      <c r="L1095" s="6">
        <f t="shared" si="35"/>
        <v>0.33549824242424298</v>
      </c>
    </row>
    <row r="1096" spans="1:12" ht="16.5" customHeight="1" x14ac:dyDescent="0.35">
      <c r="A1096" s="9" t="str">
        <f>Solieusap!A1096</f>
        <v>Cũ</v>
      </c>
      <c r="B1096" s="9">
        <f>Solieusap!B1096</f>
        <v>0</v>
      </c>
      <c r="C1096" s="9" t="str">
        <f>Solieusap!C1096</f>
        <v>COMB1</v>
      </c>
      <c r="D1096" s="9" t="str">
        <f>Solieusap!D1096</f>
        <v>Combination</v>
      </c>
      <c r="E1096" s="6">
        <f>ABS(Solieusap!E1096)</f>
        <v>3.38377298701299</v>
      </c>
      <c r="F1096" s="6">
        <f>ABS(Solieusap!F1096)</f>
        <v>0.220209913419913</v>
      </c>
      <c r="G1096" s="6">
        <f>ABS(Solieusap!G1096)</f>
        <v>0.34398069264069298</v>
      </c>
      <c r="H1096" s="6">
        <f>ABS(Solieusap!H1096)</f>
        <v>1.1950193506493499E-4</v>
      </c>
      <c r="I1096" s="6">
        <f>ABS(Solieusap!I1096)</f>
        <v>0.34229303463203498</v>
      </c>
      <c r="J1096" s="6">
        <f>ABS(Solieusap!J1096)</f>
        <v>0.25073089610389598</v>
      </c>
      <c r="K1096" s="6">
        <f t="shared" si="34"/>
        <v>3.38377298701299</v>
      </c>
      <c r="L1096" s="6">
        <f t="shared" si="35"/>
        <v>0.34229303463203498</v>
      </c>
    </row>
    <row r="1097" spans="1:12" ht="16.5" customHeight="1" x14ac:dyDescent="0.35">
      <c r="A1097" s="9" t="str">
        <f>Solieusap!A1097</f>
        <v>Cũ</v>
      </c>
      <c r="B1097" s="9">
        <f>Solieusap!B1097</f>
        <v>1.75</v>
      </c>
      <c r="C1097" s="9" t="str">
        <f>Solieusap!C1097</f>
        <v>COMB1</v>
      </c>
      <c r="D1097" s="9" t="str">
        <f>Solieusap!D1097</f>
        <v>Combination</v>
      </c>
      <c r="E1097" s="6">
        <f>ABS(Solieusap!E1097)</f>
        <v>3.4006293506493499</v>
      </c>
      <c r="F1097" s="6">
        <f>ABS(Solieusap!F1097)</f>
        <v>0.22192043290043301</v>
      </c>
      <c r="G1097" s="6">
        <f>ABS(Solieusap!G1097)</f>
        <v>0.34624510822510801</v>
      </c>
      <c r="H1097" s="6">
        <f>ABS(Solieusap!H1097)</f>
        <v>1.20557038961039E-4</v>
      </c>
      <c r="I1097" s="6">
        <f>ABS(Solieusap!I1097)</f>
        <v>0.34908782683982698</v>
      </c>
      <c r="J1097" s="6">
        <f>ABS(Solieusap!J1097)</f>
        <v>0.25527794805194798</v>
      </c>
      <c r="K1097" s="6">
        <f t="shared" si="34"/>
        <v>3.4006293506493499</v>
      </c>
      <c r="L1097" s="6">
        <f t="shared" si="35"/>
        <v>0.34908782683982698</v>
      </c>
    </row>
    <row r="1098" spans="1:12" ht="16.5" customHeight="1" x14ac:dyDescent="0.35">
      <c r="A1098" s="9" t="str">
        <f>Solieusap!A1098</f>
        <v>Cũ</v>
      </c>
      <c r="B1098" s="9">
        <f>Solieusap!B1098</f>
        <v>3.5</v>
      </c>
      <c r="C1098" s="9" t="str">
        <f>Solieusap!C1098</f>
        <v>COMB1</v>
      </c>
      <c r="D1098" s="9" t="str">
        <f>Solieusap!D1098</f>
        <v>Combination</v>
      </c>
      <c r="E1098" s="6">
        <f>ABS(Solieusap!E1098)</f>
        <v>3.41748571428572</v>
      </c>
      <c r="F1098" s="6">
        <f>ABS(Solieusap!F1098)</f>
        <v>0.22363095238095199</v>
      </c>
      <c r="G1098" s="6">
        <f>ABS(Solieusap!G1098)</f>
        <v>0.34850952380952399</v>
      </c>
      <c r="H1098" s="6">
        <f>ABS(Solieusap!H1098)</f>
        <v>1.21612142857143E-4</v>
      </c>
      <c r="I1098" s="6">
        <f>ABS(Solieusap!I1098)</f>
        <v>0.35588261904761898</v>
      </c>
      <c r="J1098" s="6">
        <f>ABS(Solieusap!J1098)</f>
        <v>0.25982499999999897</v>
      </c>
      <c r="K1098" s="6">
        <f t="shared" si="34"/>
        <v>3.41748571428572</v>
      </c>
      <c r="L1098" s="6">
        <f t="shared" si="35"/>
        <v>0.35588261904761898</v>
      </c>
    </row>
    <row r="1099" spans="1:12" ht="16.5" customHeight="1" x14ac:dyDescent="0.35">
      <c r="A1099" s="9" t="str">
        <f>Solieusap!A1099</f>
        <v>Cũ</v>
      </c>
      <c r="B1099" s="9">
        <f>Solieusap!B1099</f>
        <v>0</v>
      </c>
      <c r="C1099" s="9" t="str">
        <f>Solieusap!C1099</f>
        <v>COMB2</v>
      </c>
      <c r="D1099" s="9" t="str">
        <f>Solieusap!D1099</f>
        <v>Combination</v>
      </c>
      <c r="E1099" s="6">
        <f>ABS(Solieusap!E1099)</f>
        <v>3.4343420779220799</v>
      </c>
      <c r="F1099" s="6">
        <f>ABS(Solieusap!F1099)</f>
        <v>0.22534147186147199</v>
      </c>
      <c r="G1099" s="6">
        <f>ABS(Solieusap!G1099)</f>
        <v>0.35077393939393903</v>
      </c>
      <c r="H1099" s="6">
        <f>ABS(Solieusap!H1099)</f>
        <v>1.2266724675324701E-4</v>
      </c>
      <c r="I1099" s="6">
        <f>ABS(Solieusap!I1099)</f>
        <v>0.36267741125541197</v>
      </c>
      <c r="J1099" s="6">
        <f>ABS(Solieusap!J1099)</f>
        <v>0.26437205194805102</v>
      </c>
      <c r="K1099" s="6">
        <f t="shared" si="34"/>
        <v>3.4343420779220799</v>
      </c>
      <c r="L1099" s="6">
        <f t="shared" si="35"/>
        <v>0.36267741125541197</v>
      </c>
    </row>
    <row r="1100" spans="1:12" ht="16.5" customHeight="1" x14ac:dyDescent="0.35">
      <c r="A1100" s="9" t="str">
        <f>Solieusap!A1100</f>
        <v>Cũ</v>
      </c>
      <c r="B1100" s="9">
        <f>Solieusap!B1100</f>
        <v>1.75</v>
      </c>
      <c r="C1100" s="9" t="str">
        <f>Solieusap!C1100</f>
        <v>COMB2</v>
      </c>
      <c r="D1100" s="9" t="str">
        <f>Solieusap!D1100</f>
        <v>Combination</v>
      </c>
      <c r="E1100" s="6">
        <f>ABS(Solieusap!E1100)</f>
        <v>3.4511984415584398</v>
      </c>
      <c r="F1100" s="6">
        <f>ABS(Solieusap!F1100)</f>
        <v>0.227051991341991</v>
      </c>
      <c r="G1100" s="6">
        <f>ABS(Solieusap!G1100)</f>
        <v>0.35303835497835501</v>
      </c>
      <c r="H1100" s="6">
        <f>ABS(Solieusap!H1100)</f>
        <v>1.2372235064935099E-4</v>
      </c>
      <c r="I1100" s="6">
        <f>ABS(Solieusap!I1100)</f>
        <v>0.36947220346320397</v>
      </c>
      <c r="J1100" s="6">
        <f>ABS(Solieusap!J1100)</f>
        <v>0.26891910389610302</v>
      </c>
      <c r="K1100" s="6">
        <f t="shared" si="34"/>
        <v>3.4511984415584398</v>
      </c>
      <c r="L1100" s="6">
        <f t="shared" si="35"/>
        <v>0.36947220346320397</v>
      </c>
    </row>
    <row r="1101" spans="1:12" ht="16.5" customHeight="1" x14ac:dyDescent="0.35">
      <c r="A1101" s="9" t="str">
        <f>Solieusap!A1101</f>
        <v>Cũ</v>
      </c>
      <c r="B1101" s="9">
        <f>Solieusap!B1101</f>
        <v>3.5</v>
      </c>
      <c r="C1101" s="9" t="str">
        <f>Solieusap!C1101</f>
        <v>COMB2</v>
      </c>
      <c r="D1101" s="9" t="str">
        <f>Solieusap!D1101</f>
        <v>Combination</v>
      </c>
      <c r="E1101" s="6">
        <f>ABS(Solieusap!E1101)</f>
        <v>3.4680548051948099</v>
      </c>
      <c r="F1101" s="6">
        <f>ABS(Solieusap!F1101)</f>
        <v>0.22876251082251101</v>
      </c>
      <c r="G1101" s="6">
        <f>ABS(Solieusap!G1101)</f>
        <v>0.35530277056277099</v>
      </c>
      <c r="H1101" s="6">
        <f>ABS(Solieusap!H1101)</f>
        <v>1.24777454545455E-4</v>
      </c>
      <c r="I1101" s="6">
        <f>ABS(Solieusap!I1101)</f>
        <v>0.37626699567099597</v>
      </c>
      <c r="J1101" s="6">
        <f>ABS(Solieusap!J1101)</f>
        <v>0.27346615584415501</v>
      </c>
      <c r="K1101" s="6">
        <f t="shared" si="34"/>
        <v>3.4680548051948099</v>
      </c>
      <c r="L1101" s="6">
        <f t="shared" si="35"/>
        <v>0.37626699567099597</v>
      </c>
    </row>
    <row r="1102" spans="1:12" ht="16.5" customHeight="1" x14ac:dyDescent="0.35">
      <c r="A1102" s="9" t="str">
        <f>Solieusap!A1102</f>
        <v>Cũ</v>
      </c>
      <c r="B1102" s="9">
        <f>Solieusap!B1102</f>
        <v>0</v>
      </c>
      <c r="C1102" s="9" t="str">
        <f>Solieusap!C1102</f>
        <v>COMB3</v>
      </c>
      <c r="D1102" s="9" t="str">
        <f>Solieusap!D1102</f>
        <v>Combination</v>
      </c>
      <c r="E1102" s="6">
        <f>ABS(Solieusap!E1102)</f>
        <v>3.4849111688311698</v>
      </c>
      <c r="F1102" s="6">
        <f>ABS(Solieusap!F1102)</f>
        <v>0.23047303030303001</v>
      </c>
      <c r="G1102" s="6">
        <f>ABS(Solieusap!G1102)</f>
        <v>0.35756718614718602</v>
      </c>
      <c r="H1102" s="6">
        <f>ABS(Solieusap!H1102)</f>
        <v>1.2583255844155801E-4</v>
      </c>
      <c r="I1102" s="6">
        <f>ABS(Solieusap!I1102)</f>
        <v>0.38306178787878797</v>
      </c>
      <c r="J1102" s="6">
        <f>ABS(Solieusap!J1102)</f>
        <v>0.27801320779220701</v>
      </c>
      <c r="K1102" s="6">
        <f t="shared" si="34"/>
        <v>3.4849111688311698</v>
      </c>
      <c r="L1102" s="6">
        <f t="shared" si="35"/>
        <v>0.38306178787878797</v>
      </c>
    </row>
    <row r="1103" spans="1:12" ht="16.5" customHeight="1" x14ac:dyDescent="0.35">
      <c r="A1103" s="9" t="str">
        <f>Solieusap!A1103</f>
        <v>Cũ</v>
      </c>
      <c r="B1103" s="9">
        <f>Solieusap!B1103</f>
        <v>1.75</v>
      </c>
      <c r="C1103" s="9" t="str">
        <f>Solieusap!C1103</f>
        <v>COMB3</v>
      </c>
      <c r="D1103" s="9" t="str">
        <f>Solieusap!D1103</f>
        <v>Combination</v>
      </c>
      <c r="E1103" s="6">
        <f>ABS(Solieusap!E1103)</f>
        <v>3.5017675324675301</v>
      </c>
      <c r="F1103" s="6">
        <f>ABS(Solieusap!F1103)</f>
        <v>0.23218354978354999</v>
      </c>
      <c r="G1103" s="6">
        <f>ABS(Solieusap!G1103)</f>
        <v>0.359831601731602</v>
      </c>
      <c r="H1103" s="6">
        <f>ABS(Solieusap!H1103)</f>
        <v>1.2688766233766199E-4</v>
      </c>
      <c r="I1103" s="6">
        <f>ABS(Solieusap!I1103)</f>
        <v>0.38985658008657997</v>
      </c>
      <c r="J1103" s="6">
        <f>ABS(Solieusap!J1103)</f>
        <v>0.282560259740259</v>
      </c>
      <c r="K1103" s="6">
        <f t="shared" si="34"/>
        <v>3.5017675324675301</v>
      </c>
      <c r="L1103" s="6">
        <f t="shared" si="35"/>
        <v>0.38985658008657997</v>
      </c>
    </row>
    <row r="1104" spans="1:12" ht="16.5" customHeight="1" x14ac:dyDescent="0.35">
      <c r="A1104" s="9" t="str">
        <f>Solieusap!A1104</f>
        <v>Cũ</v>
      </c>
      <c r="B1104" s="9">
        <f>Solieusap!B1104</f>
        <v>3.5</v>
      </c>
      <c r="C1104" s="9" t="str">
        <f>Solieusap!C1104</f>
        <v>COMB3</v>
      </c>
      <c r="D1104" s="9" t="str">
        <f>Solieusap!D1104</f>
        <v>Combination</v>
      </c>
      <c r="E1104" s="6">
        <f>ABS(Solieusap!E1104)</f>
        <v>3.5186238961038998</v>
      </c>
      <c r="F1104" s="6">
        <f>ABS(Solieusap!F1104)</f>
        <v>0.233894069264069</v>
      </c>
      <c r="G1104" s="6">
        <f>ABS(Solieusap!G1104)</f>
        <v>0.36209601731601698</v>
      </c>
      <c r="H1104" s="6">
        <f>ABS(Solieusap!H1104)</f>
        <v>1.27942766233766E-4</v>
      </c>
      <c r="I1104" s="6">
        <f>ABS(Solieusap!I1104)</f>
        <v>0.39665137229437297</v>
      </c>
      <c r="J1104" s="6">
        <f>ABS(Solieusap!J1104)</f>
        <v>0.287107311688311</v>
      </c>
      <c r="K1104" s="6">
        <f t="shared" si="34"/>
        <v>3.5186238961038998</v>
      </c>
      <c r="L1104" s="6">
        <f t="shared" si="35"/>
        <v>0.39665137229437297</v>
      </c>
    </row>
    <row r="1105" spans="1:12" ht="16.5" customHeight="1" x14ac:dyDescent="0.35">
      <c r="A1105" s="9" t="str">
        <f>Solieusap!A1105</f>
        <v>Cũ</v>
      </c>
      <c r="B1105" s="9">
        <f>Solieusap!B1105</f>
        <v>0</v>
      </c>
      <c r="C1105" s="9" t="str">
        <f>Solieusap!C1105</f>
        <v>COMB4</v>
      </c>
      <c r="D1105" s="9" t="str">
        <f>Solieusap!D1105</f>
        <v>Combination</v>
      </c>
      <c r="E1105" s="6">
        <f>ABS(Solieusap!E1105)</f>
        <v>3.5354802597402601</v>
      </c>
      <c r="F1105" s="6">
        <f>ABS(Solieusap!F1105)</f>
        <v>0.23560458874458901</v>
      </c>
      <c r="G1105" s="6">
        <f>ABS(Solieusap!G1105)</f>
        <v>0.36436043290043302</v>
      </c>
      <c r="H1105" s="6">
        <f>ABS(Solieusap!H1105)</f>
        <v>1.2899787012987001E-4</v>
      </c>
      <c r="I1105" s="6">
        <f>ABS(Solieusap!I1105)</f>
        <v>0.40344616450216497</v>
      </c>
      <c r="J1105" s="6">
        <f>ABS(Solieusap!J1105)</f>
        <v>0.29165436363636299</v>
      </c>
      <c r="K1105" s="6">
        <f t="shared" si="34"/>
        <v>3.5354802597402601</v>
      </c>
      <c r="L1105" s="6">
        <f t="shared" si="35"/>
        <v>0.40344616450216497</v>
      </c>
    </row>
    <row r="1106" spans="1:12" ht="16.5" customHeight="1" x14ac:dyDescent="0.35">
      <c r="A1106" s="9" t="str">
        <f>Solieusap!A1106</f>
        <v>Cũ</v>
      </c>
      <c r="B1106" s="9">
        <f>Solieusap!B1106</f>
        <v>1.75</v>
      </c>
      <c r="C1106" s="9" t="str">
        <f>Solieusap!C1106</f>
        <v>COMB4</v>
      </c>
      <c r="D1106" s="9" t="str">
        <f>Solieusap!D1106</f>
        <v>Combination</v>
      </c>
      <c r="E1106" s="6">
        <f>ABS(Solieusap!E1106)</f>
        <v>3.55233662337662</v>
      </c>
      <c r="F1106" s="6">
        <f>ABS(Solieusap!F1106)</f>
        <v>0.23731510822510801</v>
      </c>
      <c r="G1106" s="6">
        <f>ABS(Solieusap!G1106)</f>
        <v>0.366624848484849</v>
      </c>
      <c r="H1106" s="6">
        <f>ABS(Solieusap!H1106)</f>
        <v>1.3005297402597399E-4</v>
      </c>
      <c r="I1106" s="6">
        <f>ABS(Solieusap!I1106)</f>
        <v>0.41024095670995703</v>
      </c>
      <c r="J1106" s="6">
        <f>ABS(Solieusap!J1106)</f>
        <v>0.29620141558441498</v>
      </c>
      <c r="K1106" s="6">
        <f t="shared" si="34"/>
        <v>3.55233662337662</v>
      </c>
      <c r="L1106" s="6">
        <f t="shared" si="35"/>
        <v>0.41024095670995703</v>
      </c>
    </row>
    <row r="1107" spans="1:12" ht="16.5" customHeight="1" x14ac:dyDescent="0.35">
      <c r="A1107" s="9" t="str">
        <f>Solieusap!A1107</f>
        <v>Cũ</v>
      </c>
      <c r="B1107" s="9">
        <f>Solieusap!B1107</f>
        <v>3.5</v>
      </c>
      <c r="C1107" s="9" t="str">
        <f>Solieusap!C1107</f>
        <v>COMB4</v>
      </c>
      <c r="D1107" s="9" t="str">
        <f>Solieusap!D1107</f>
        <v>Combination</v>
      </c>
      <c r="E1107" s="6">
        <f>ABS(Solieusap!E1107)</f>
        <v>3.5691929870129901</v>
      </c>
      <c r="F1107" s="6">
        <f>ABS(Solieusap!F1107)</f>
        <v>0.23902562770562799</v>
      </c>
      <c r="G1107" s="6">
        <f>ABS(Solieusap!G1107)</f>
        <v>0.36888926406926398</v>
      </c>
      <c r="H1107" s="6">
        <f>ABS(Solieusap!H1107)</f>
        <v>1.31108077922078E-4</v>
      </c>
      <c r="I1107" s="6">
        <f>ABS(Solieusap!I1107)</f>
        <v>0.41703574891774903</v>
      </c>
      <c r="J1107" s="6">
        <f>ABS(Solieusap!J1107)</f>
        <v>0.30074846753246698</v>
      </c>
      <c r="K1107" s="6">
        <f t="shared" si="34"/>
        <v>3.5691929870129901</v>
      </c>
      <c r="L1107" s="6">
        <f t="shared" si="35"/>
        <v>0.41703574891774903</v>
      </c>
    </row>
    <row r="1108" spans="1:12" ht="16.5" customHeight="1" x14ac:dyDescent="0.35">
      <c r="A1108" s="9" t="str">
        <f>Solieusap!A1108</f>
        <v>Cũ</v>
      </c>
      <c r="B1108" s="9">
        <f>Solieusap!B1108</f>
        <v>0</v>
      </c>
      <c r="C1108" s="9" t="str">
        <f>Solieusap!C1108</f>
        <v>COMB5</v>
      </c>
      <c r="D1108" s="9" t="str">
        <f>Solieusap!D1108</f>
        <v>Combination</v>
      </c>
      <c r="E1108" s="6">
        <f>ABS(Solieusap!E1108)</f>
        <v>3.58604935064935</v>
      </c>
      <c r="F1108" s="6">
        <f>ABS(Solieusap!F1108)</f>
        <v>0.240736147186147</v>
      </c>
      <c r="G1108" s="6">
        <f>ABS(Solieusap!G1108)</f>
        <v>0.37115367965368001</v>
      </c>
      <c r="H1108" s="6">
        <f>ABS(Solieusap!H1108)</f>
        <v>1.3216318181818201E-4</v>
      </c>
      <c r="I1108" s="6">
        <f>ABS(Solieusap!I1108)</f>
        <v>0.42383054112554103</v>
      </c>
      <c r="J1108" s="6">
        <f>ABS(Solieusap!J1108)</f>
        <v>0.30529551948051897</v>
      </c>
      <c r="K1108" s="6">
        <f t="shared" si="34"/>
        <v>3.58604935064935</v>
      </c>
      <c r="L1108" s="6">
        <f t="shared" si="35"/>
        <v>0.42383054112554103</v>
      </c>
    </row>
    <row r="1109" spans="1:12" ht="16.5" customHeight="1" x14ac:dyDescent="0.35">
      <c r="A1109" s="9" t="str">
        <f>Solieusap!A1109</f>
        <v>Cũ</v>
      </c>
      <c r="B1109" s="9">
        <f>Solieusap!B1109</f>
        <v>1.75</v>
      </c>
      <c r="C1109" s="9" t="str">
        <f>Solieusap!C1109</f>
        <v>COMB5</v>
      </c>
      <c r="D1109" s="9" t="str">
        <f>Solieusap!D1109</f>
        <v>Combination</v>
      </c>
      <c r="E1109" s="6">
        <f>ABS(Solieusap!E1109)</f>
        <v>3.6029057142857202</v>
      </c>
      <c r="F1109" s="6">
        <f>ABS(Solieusap!F1109)</f>
        <v>0.242446666666667</v>
      </c>
      <c r="G1109" s="6">
        <f>ABS(Solieusap!G1109)</f>
        <v>0.37341809523809499</v>
      </c>
      <c r="H1109" s="6">
        <f>ABS(Solieusap!H1109)</f>
        <v>1.33218285714286E-4</v>
      </c>
      <c r="I1109" s="6">
        <f>ABS(Solieusap!I1109)</f>
        <v>0.43062533333333403</v>
      </c>
      <c r="J1109" s="6">
        <f>ABS(Solieusap!J1109)</f>
        <v>0.30984257142857102</v>
      </c>
      <c r="K1109" s="6">
        <f t="shared" si="34"/>
        <v>3.6029057142857202</v>
      </c>
      <c r="L1109" s="6">
        <f t="shared" si="35"/>
        <v>0.43062533333333403</v>
      </c>
    </row>
    <row r="1110" spans="1:12" ht="16.5" customHeight="1" x14ac:dyDescent="0.35">
      <c r="A1110" s="9" t="str">
        <f>Solieusap!A1110</f>
        <v>Cũ</v>
      </c>
      <c r="B1110" s="9">
        <f>Solieusap!B1110</f>
        <v>3.5</v>
      </c>
      <c r="C1110" s="9" t="str">
        <f>Solieusap!C1110</f>
        <v>COMB5</v>
      </c>
      <c r="D1110" s="9" t="str">
        <f>Solieusap!D1110</f>
        <v>Combination</v>
      </c>
      <c r="E1110" s="6">
        <f>ABS(Solieusap!E1110)</f>
        <v>3.61976207792208</v>
      </c>
      <c r="F1110" s="6">
        <f>ABS(Solieusap!F1110)</f>
        <v>0.24415718614718601</v>
      </c>
      <c r="G1110" s="6">
        <f>ABS(Solieusap!G1110)</f>
        <v>0.37568251082251097</v>
      </c>
      <c r="H1110" s="6">
        <f>ABS(Solieusap!H1110)</f>
        <v>1.3427338961039E-4</v>
      </c>
      <c r="I1110" s="6">
        <f>ABS(Solieusap!I1110)</f>
        <v>0.43742012554112603</v>
      </c>
      <c r="J1110" s="6">
        <f>ABS(Solieusap!J1110)</f>
        <v>0.31438962337662302</v>
      </c>
      <c r="K1110" s="6">
        <f t="shared" si="34"/>
        <v>3.61976207792208</v>
      </c>
      <c r="L1110" s="6">
        <f t="shared" si="35"/>
        <v>0.43742012554112603</v>
      </c>
    </row>
    <row r="1111" spans="1:12" ht="16.5" customHeight="1" x14ac:dyDescent="0.35">
      <c r="A1111" s="9" t="str">
        <f>Solieusap!A1111</f>
        <v>Cũ</v>
      </c>
      <c r="B1111" s="9">
        <f>Solieusap!B1111</f>
        <v>0</v>
      </c>
      <c r="C1111" s="9" t="str">
        <f>Solieusap!C1111</f>
        <v>COMB6</v>
      </c>
      <c r="D1111" s="9" t="str">
        <f>Solieusap!D1111</f>
        <v>Combination</v>
      </c>
      <c r="E1111" s="6">
        <f>ABS(Solieusap!E1111)</f>
        <v>3.6366184415584399</v>
      </c>
      <c r="F1111" s="6">
        <f>ABS(Solieusap!F1111)</f>
        <v>0.24586770562770599</v>
      </c>
      <c r="G1111" s="6">
        <f>ABS(Solieusap!G1111)</f>
        <v>0.37794692640692601</v>
      </c>
      <c r="H1111" s="6">
        <f>ABS(Solieusap!H1111)</f>
        <v>1.3532849350649399E-4</v>
      </c>
      <c r="I1111" s="6">
        <f>ABS(Solieusap!I1111)</f>
        <v>0.44421491774891803</v>
      </c>
      <c r="J1111" s="6">
        <f>ABS(Solieusap!J1111)</f>
        <v>0.31893667532467501</v>
      </c>
      <c r="K1111" s="6">
        <f t="shared" si="34"/>
        <v>3.6366184415584399</v>
      </c>
      <c r="L1111" s="6">
        <f t="shared" si="35"/>
        <v>0.44421491774891803</v>
      </c>
    </row>
    <row r="1112" spans="1:12" ht="16.5" customHeight="1" x14ac:dyDescent="0.35">
      <c r="A1112" s="9" t="str">
        <f>Solieusap!A1112</f>
        <v>Cũ</v>
      </c>
      <c r="B1112" s="9">
        <f>Solieusap!B1112</f>
        <v>1.75</v>
      </c>
      <c r="C1112" s="9" t="str">
        <f>Solieusap!C1112</f>
        <v>COMB6</v>
      </c>
      <c r="D1112" s="9" t="str">
        <f>Solieusap!D1112</f>
        <v>Combination</v>
      </c>
      <c r="E1112" s="6">
        <f>ABS(Solieusap!E1112)</f>
        <v>3.65347480519481</v>
      </c>
      <c r="F1112" s="6">
        <f>ABS(Solieusap!F1112)</f>
        <v>0.247578225108225</v>
      </c>
      <c r="G1112" s="6">
        <f>ABS(Solieusap!G1112)</f>
        <v>0.38021134199134199</v>
      </c>
      <c r="H1112" s="6">
        <f>ABS(Solieusap!H1112)</f>
        <v>1.3638359740259699E-4</v>
      </c>
      <c r="I1112" s="6">
        <f>ABS(Solieusap!I1112)</f>
        <v>0.45100970995671003</v>
      </c>
      <c r="J1112" s="6">
        <f>ABS(Solieusap!J1112)</f>
        <v>0.32348372727272701</v>
      </c>
      <c r="K1112" s="6">
        <f t="shared" si="34"/>
        <v>3.65347480519481</v>
      </c>
      <c r="L1112" s="6">
        <f t="shared" si="35"/>
        <v>0.45100970995671003</v>
      </c>
    </row>
    <row r="1113" spans="1:12" ht="16.5" customHeight="1" x14ac:dyDescent="0.35">
      <c r="A1113" s="9" t="str">
        <f>Solieusap!A1113</f>
        <v>Cũ</v>
      </c>
      <c r="B1113" s="9">
        <f>Solieusap!B1113</f>
        <v>3.5</v>
      </c>
      <c r="C1113" s="9" t="str">
        <f>Solieusap!C1113</f>
        <v>COMB6</v>
      </c>
      <c r="D1113" s="9" t="str">
        <f>Solieusap!D1113</f>
        <v>Combination</v>
      </c>
      <c r="E1113" s="6">
        <f>ABS(Solieusap!E1113)</f>
        <v>3.6703311688311699</v>
      </c>
      <c r="F1113" s="6">
        <f>ABS(Solieusap!F1113)</f>
        <v>0.249288744588745</v>
      </c>
      <c r="G1113" s="6">
        <f>ABS(Solieusap!G1113)</f>
        <v>0.38247575757575802</v>
      </c>
      <c r="H1113" s="6">
        <f>ABS(Solieusap!H1113)</f>
        <v>1.37438701298701E-4</v>
      </c>
      <c r="I1113" s="6">
        <f>ABS(Solieusap!I1113)</f>
        <v>0.45780450216450203</v>
      </c>
      <c r="J1113" s="6">
        <f>ABS(Solieusap!J1113)</f>
        <v>0.328030779220779</v>
      </c>
      <c r="K1113" s="6">
        <f t="shared" si="34"/>
        <v>3.6703311688311699</v>
      </c>
      <c r="L1113" s="6">
        <f t="shared" si="35"/>
        <v>0.45780450216450203</v>
      </c>
    </row>
    <row r="1114" spans="1:12" ht="16.5" customHeight="1" x14ac:dyDescent="0.35">
      <c r="A1114" s="9" t="str">
        <f>Solieusap!A1114</f>
        <v>Cũ</v>
      </c>
      <c r="B1114" s="9">
        <f>Solieusap!B1114</f>
        <v>0</v>
      </c>
      <c r="C1114" s="9" t="str">
        <f>Solieusap!C1114</f>
        <v>COMB7</v>
      </c>
      <c r="D1114" s="9" t="str">
        <f>Solieusap!D1114</f>
        <v>Combination</v>
      </c>
      <c r="E1114" s="6">
        <f>ABS(Solieusap!E1114)</f>
        <v>3.6871875324675298</v>
      </c>
      <c r="F1114" s="6">
        <f>ABS(Solieusap!F1114)</f>
        <v>0.25099926406926398</v>
      </c>
      <c r="G1114" s="6">
        <f>ABS(Solieusap!G1114)</f>
        <v>0.384740173160173</v>
      </c>
      <c r="H1114" s="6">
        <f>ABS(Solieusap!H1114)</f>
        <v>1.3849380519480499E-4</v>
      </c>
      <c r="I1114" s="6">
        <f>ABS(Solieusap!I1114)</f>
        <v>0.46459929437229502</v>
      </c>
      <c r="J1114" s="6">
        <f>ABS(Solieusap!J1114)</f>
        <v>0.332577831168831</v>
      </c>
      <c r="K1114" s="6">
        <f t="shared" si="34"/>
        <v>3.6871875324675298</v>
      </c>
      <c r="L1114" s="6">
        <f t="shared" si="35"/>
        <v>0.46459929437229502</v>
      </c>
    </row>
    <row r="1115" spans="1:12" ht="16.5" customHeight="1" x14ac:dyDescent="0.35">
      <c r="A1115" s="9" t="str">
        <f>Solieusap!A1115</f>
        <v>Cũ</v>
      </c>
      <c r="B1115" s="9">
        <f>Solieusap!B1115</f>
        <v>1.75</v>
      </c>
      <c r="C1115" s="9" t="str">
        <f>Solieusap!C1115</f>
        <v>COMB7</v>
      </c>
      <c r="D1115" s="9" t="str">
        <f>Solieusap!D1115</f>
        <v>Combination</v>
      </c>
      <c r="E1115" s="6">
        <f>ABS(Solieusap!E1115)</f>
        <v>3.7040438961038999</v>
      </c>
      <c r="F1115" s="6">
        <f>ABS(Solieusap!F1115)</f>
        <v>0.25270978354978402</v>
      </c>
      <c r="G1115" s="6">
        <f>ABS(Solieusap!G1115)</f>
        <v>0.38700458874458898</v>
      </c>
      <c r="H1115" s="6">
        <f>ABS(Solieusap!H1115)</f>
        <v>1.39548909090909E-4</v>
      </c>
      <c r="I1115" s="6">
        <f>ABS(Solieusap!I1115)</f>
        <v>0.47139408658008702</v>
      </c>
      <c r="J1115" s="6">
        <f>ABS(Solieusap!J1115)</f>
        <v>0.33712488311688299</v>
      </c>
      <c r="K1115" s="6">
        <f t="shared" si="34"/>
        <v>3.7040438961038999</v>
      </c>
      <c r="L1115" s="6">
        <f t="shared" si="35"/>
        <v>0.47139408658008702</v>
      </c>
    </row>
    <row r="1116" spans="1:12" ht="16.5" customHeight="1" x14ac:dyDescent="0.35">
      <c r="A1116" s="9" t="str">
        <f>Solieusap!A1116</f>
        <v>Cũ</v>
      </c>
      <c r="B1116" s="9">
        <f>Solieusap!B1116</f>
        <v>3.5</v>
      </c>
      <c r="C1116" s="9" t="str">
        <f>Solieusap!C1116</f>
        <v>COMB7</v>
      </c>
      <c r="D1116" s="9" t="str">
        <f>Solieusap!D1116</f>
        <v>Combination</v>
      </c>
      <c r="E1116" s="6">
        <f>ABS(Solieusap!E1116)</f>
        <v>3.7209002597402598</v>
      </c>
      <c r="F1116" s="6">
        <f>ABS(Solieusap!F1116)</f>
        <v>0.254420303030303</v>
      </c>
      <c r="G1116" s="6">
        <f>ABS(Solieusap!G1116)</f>
        <v>0.38926900432900402</v>
      </c>
      <c r="H1116" s="6">
        <f>ABS(Solieusap!H1116)</f>
        <v>1.4060401298701301E-4</v>
      </c>
      <c r="I1116" s="6">
        <f>ABS(Solieusap!I1116)</f>
        <v>0.47818887878787902</v>
      </c>
      <c r="J1116" s="6">
        <f>ABS(Solieusap!J1116)</f>
        <v>0.34167193506493398</v>
      </c>
      <c r="K1116" s="6">
        <f t="shared" si="34"/>
        <v>3.7209002597402598</v>
      </c>
      <c r="L1116" s="6">
        <f t="shared" si="35"/>
        <v>0.47818887878787902</v>
      </c>
    </row>
    <row r="1117" spans="1:12" ht="16.5" customHeight="1" x14ac:dyDescent="0.35">
      <c r="A1117" s="9" t="str">
        <f>Solieusap!A1117</f>
        <v>Cũ</v>
      </c>
      <c r="B1117" s="9">
        <f>Solieusap!B1117</f>
        <v>0</v>
      </c>
      <c r="C1117" s="9" t="str">
        <f>Solieusap!C1117</f>
        <v>COMB1</v>
      </c>
      <c r="D1117" s="9" t="str">
        <f>Solieusap!D1117</f>
        <v>Combination</v>
      </c>
      <c r="E1117" s="6">
        <f>ABS(Solieusap!E1117)</f>
        <v>3.7377566233766299</v>
      </c>
      <c r="F1117" s="6">
        <f>ABS(Solieusap!F1117)</f>
        <v>0.25613082251082298</v>
      </c>
      <c r="G1117" s="6">
        <f>ABS(Solieusap!G1117)</f>
        <v>0.39153341991342</v>
      </c>
      <c r="H1117" s="6">
        <f>ABS(Solieusap!H1117)</f>
        <v>1.4165911688311699E-4</v>
      </c>
      <c r="I1117" s="6">
        <f>ABS(Solieusap!I1117)</f>
        <v>0.48498367099567102</v>
      </c>
      <c r="J1117" s="6">
        <f>ABS(Solieusap!J1117)</f>
        <v>0.34621898701298598</v>
      </c>
      <c r="K1117" s="6">
        <f t="shared" si="34"/>
        <v>3.7377566233766299</v>
      </c>
      <c r="L1117" s="6">
        <f t="shared" si="35"/>
        <v>0.48498367099567102</v>
      </c>
    </row>
    <row r="1118" spans="1:12" ht="16.5" customHeight="1" x14ac:dyDescent="0.35">
      <c r="A1118" s="9" t="str">
        <f>Solieusap!A1118</f>
        <v>Cũ</v>
      </c>
      <c r="B1118" s="9">
        <f>Solieusap!B1118</f>
        <v>1.75</v>
      </c>
      <c r="C1118" s="9" t="str">
        <f>Solieusap!C1118</f>
        <v>COMB1</v>
      </c>
      <c r="D1118" s="9" t="str">
        <f>Solieusap!D1118</f>
        <v>Combination</v>
      </c>
      <c r="E1118" s="6">
        <f>ABS(Solieusap!E1118)</f>
        <v>3.7546129870129898</v>
      </c>
      <c r="F1118" s="6">
        <f>ABS(Solieusap!F1118)</f>
        <v>0.25784134199134201</v>
      </c>
      <c r="G1118" s="6">
        <f>ABS(Solieusap!G1118)</f>
        <v>0.39379783549783598</v>
      </c>
      <c r="H1118" s="6">
        <f>ABS(Solieusap!H1118)</f>
        <v>1.42714220779221E-4</v>
      </c>
      <c r="I1118" s="6">
        <f>ABS(Solieusap!I1118)</f>
        <v>0.49177846320346302</v>
      </c>
      <c r="J1118" s="6">
        <f>ABS(Solieusap!J1118)</f>
        <v>0.35076603896103797</v>
      </c>
      <c r="K1118" s="6">
        <f t="shared" si="34"/>
        <v>3.7546129870129898</v>
      </c>
      <c r="L1118" s="6">
        <f t="shared" si="35"/>
        <v>0.49177846320346302</v>
      </c>
    </row>
    <row r="1119" spans="1:12" ht="16.5" customHeight="1" x14ac:dyDescent="0.35">
      <c r="A1119" s="9" t="str">
        <f>Solieusap!A1119</f>
        <v>Cũ</v>
      </c>
      <c r="B1119" s="9">
        <f>Solieusap!B1119</f>
        <v>3.5</v>
      </c>
      <c r="C1119" s="9" t="str">
        <f>Solieusap!C1119</f>
        <v>COMB1</v>
      </c>
      <c r="D1119" s="9" t="str">
        <f>Solieusap!D1119</f>
        <v>Combination</v>
      </c>
      <c r="E1119" s="6">
        <f>ABS(Solieusap!E1119)</f>
        <v>3.7714693506493502</v>
      </c>
      <c r="F1119" s="6">
        <f>ABS(Solieusap!F1119)</f>
        <v>0.25955186147186099</v>
      </c>
      <c r="G1119" s="6">
        <f>ABS(Solieusap!G1119)</f>
        <v>0.39606225108225102</v>
      </c>
      <c r="H1119" s="6">
        <f>ABS(Solieusap!H1119)</f>
        <v>1.4376932467532501E-4</v>
      </c>
      <c r="I1119" s="6">
        <f>ABS(Solieusap!I1119)</f>
        <v>0.49857325541125602</v>
      </c>
      <c r="J1119" s="6">
        <f>ABS(Solieusap!J1119)</f>
        <v>0.35531309090909002</v>
      </c>
      <c r="K1119" s="6">
        <f t="shared" si="34"/>
        <v>3.7714693506493502</v>
      </c>
      <c r="L1119" s="6">
        <f t="shared" si="35"/>
        <v>0.49857325541125602</v>
      </c>
    </row>
    <row r="1120" spans="1:12" ht="16.5" customHeight="1" x14ac:dyDescent="0.35">
      <c r="A1120" s="9" t="str">
        <f>Solieusap!A1120</f>
        <v>Cũ</v>
      </c>
      <c r="B1120" s="9">
        <f>Solieusap!B1120</f>
        <v>0</v>
      </c>
      <c r="C1120" s="9" t="str">
        <f>Solieusap!C1120</f>
        <v>COMB2</v>
      </c>
      <c r="D1120" s="9" t="str">
        <f>Solieusap!D1120</f>
        <v>Combination</v>
      </c>
      <c r="E1120" s="6">
        <f>ABS(Solieusap!E1120)</f>
        <v>3.7883257142857198</v>
      </c>
      <c r="F1120" s="6">
        <f>ABS(Solieusap!F1120)</f>
        <v>0.26126238095238102</v>
      </c>
      <c r="G1120" s="6">
        <f>ABS(Solieusap!G1120)</f>
        <v>0.398326666666667</v>
      </c>
      <c r="H1120" s="6">
        <f>ABS(Solieusap!H1120)</f>
        <v>1.4482442857142899E-4</v>
      </c>
      <c r="I1120" s="6">
        <f>ABS(Solieusap!I1120)</f>
        <v>0.50536804761904797</v>
      </c>
      <c r="J1120" s="6">
        <f>ABS(Solieusap!J1120)</f>
        <v>0.35986014285714202</v>
      </c>
      <c r="K1120" s="6">
        <f t="shared" si="34"/>
        <v>3.7883257142857198</v>
      </c>
      <c r="L1120" s="6">
        <f t="shared" si="35"/>
        <v>0.50536804761904797</v>
      </c>
    </row>
    <row r="1121" spans="1:12" ht="16.5" customHeight="1" x14ac:dyDescent="0.35">
      <c r="A1121" s="9" t="str">
        <f>Solieusap!A1121</f>
        <v>Cũ</v>
      </c>
      <c r="B1121" s="9">
        <f>Solieusap!B1121</f>
        <v>1.75</v>
      </c>
      <c r="C1121" s="9" t="str">
        <f>Solieusap!C1121</f>
        <v>COMB2</v>
      </c>
      <c r="D1121" s="9" t="str">
        <f>Solieusap!D1121</f>
        <v>Combination</v>
      </c>
      <c r="E1121" s="6">
        <f>ABS(Solieusap!E1121)</f>
        <v>3.8051820779220802</v>
      </c>
      <c r="F1121" s="6">
        <f>ABS(Solieusap!F1121)</f>
        <v>0.2629729004329</v>
      </c>
      <c r="G1121" s="6">
        <f>ABS(Solieusap!G1121)</f>
        <v>0.40059108225108198</v>
      </c>
      <c r="H1121" s="6">
        <f>ABS(Solieusap!H1121)</f>
        <v>1.45879532467533E-4</v>
      </c>
      <c r="I1121" s="6">
        <f>ABS(Solieusap!I1121)</f>
        <v>0.51216283982683997</v>
      </c>
      <c r="J1121" s="6">
        <f>ABS(Solieusap!J1121)</f>
        <v>0.36440719480519401</v>
      </c>
      <c r="K1121" s="6">
        <f t="shared" si="34"/>
        <v>3.8051820779220802</v>
      </c>
      <c r="L1121" s="6">
        <f t="shared" si="35"/>
        <v>0.51216283982683997</v>
      </c>
    </row>
    <row r="1122" spans="1:12" ht="16.5" customHeight="1" x14ac:dyDescent="0.35">
      <c r="A1122" s="9" t="str">
        <f>Solieusap!A1122</f>
        <v>Cũ</v>
      </c>
      <c r="B1122" s="9">
        <f>Solieusap!B1122</f>
        <v>3.5</v>
      </c>
      <c r="C1122" s="9" t="str">
        <f>Solieusap!C1122</f>
        <v>COMB2</v>
      </c>
      <c r="D1122" s="9" t="str">
        <f>Solieusap!D1122</f>
        <v>Combination</v>
      </c>
      <c r="E1122" s="6">
        <f>ABS(Solieusap!E1122)</f>
        <v>3.8220384415584401</v>
      </c>
      <c r="F1122" s="6">
        <f>ABS(Solieusap!F1122)</f>
        <v>0.26468341991341998</v>
      </c>
      <c r="G1122" s="6">
        <f>ABS(Solieusap!G1122)</f>
        <v>0.40285549783549801</v>
      </c>
      <c r="H1122" s="6">
        <f>ABS(Solieusap!H1122)</f>
        <v>1.4693463636363601E-4</v>
      </c>
      <c r="I1122" s="6">
        <f>ABS(Solieusap!I1122)</f>
        <v>0.51895763203463197</v>
      </c>
      <c r="J1122" s="6">
        <f>ABS(Solieusap!J1122)</f>
        <v>0.36895424675324601</v>
      </c>
      <c r="K1122" s="6">
        <f t="shared" si="34"/>
        <v>3.8220384415584401</v>
      </c>
      <c r="L1122" s="6">
        <f t="shared" si="35"/>
        <v>0.51895763203463197</v>
      </c>
    </row>
    <row r="1123" spans="1:12" ht="16.5" customHeight="1" x14ac:dyDescent="0.35">
      <c r="A1123" s="9" t="str">
        <f>Solieusap!A1123</f>
        <v>Cũ</v>
      </c>
      <c r="B1123" s="9">
        <f>Solieusap!B1123</f>
        <v>0</v>
      </c>
      <c r="C1123" s="9" t="str">
        <f>Solieusap!C1123</f>
        <v>COMB3</v>
      </c>
      <c r="D1123" s="9" t="str">
        <f>Solieusap!D1123</f>
        <v>Combination</v>
      </c>
      <c r="E1123" s="6">
        <f>ABS(Solieusap!E1123)</f>
        <v>3.8388948051948102</v>
      </c>
      <c r="F1123" s="6">
        <f>ABS(Solieusap!F1123)</f>
        <v>0.26639393939393902</v>
      </c>
      <c r="G1123" s="6">
        <f>ABS(Solieusap!G1123)</f>
        <v>0.40511991341991399</v>
      </c>
      <c r="H1123" s="6">
        <f>ABS(Solieusap!H1123)</f>
        <v>1.4798974025973999E-4</v>
      </c>
      <c r="I1123" s="6">
        <f>ABS(Solieusap!I1123)</f>
        <v>0.52575242424242496</v>
      </c>
      <c r="J1123" s="6">
        <f>ABS(Solieusap!J1123)</f>
        <v>0.373501298701298</v>
      </c>
      <c r="K1123" s="6">
        <f t="shared" si="34"/>
        <v>3.8388948051948102</v>
      </c>
      <c r="L1123" s="6">
        <f t="shared" si="35"/>
        <v>0.52575242424242496</v>
      </c>
    </row>
    <row r="1124" spans="1:12" ht="16.5" customHeight="1" x14ac:dyDescent="0.35">
      <c r="A1124" s="9" t="str">
        <f>Solieusap!A1124</f>
        <v>Cũ</v>
      </c>
      <c r="B1124" s="9">
        <f>Solieusap!B1124</f>
        <v>1.75</v>
      </c>
      <c r="C1124" s="9" t="str">
        <f>Solieusap!C1124</f>
        <v>COMB3</v>
      </c>
      <c r="D1124" s="9" t="str">
        <f>Solieusap!D1124</f>
        <v>Combination</v>
      </c>
      <c r="E1124" s="6">
        <f>ABS(Solieusap!E1124)</f>
        <v>3.8557511688311701</v>
      </c>
      <c r="F1124" s="6">
        <f>ABS(Solieusap!F1124)</f>
        <v>0.268104458874459</v>
      </c>
      <c r="G1124" s="6">
        <f>ABS(Solieusap!G1124)</f>
        <v>0.40738432900432903</v>
      </c>
      <c r="H1124" s="6">
        <f>ABS(Solieusap!H1124)</f>
        <v>1.49044844155844E-4</v>
      </c>
      <c r="I1124" s="6">
        <f>ABS(Solieusap!I1124)</f>
        <v>0.53254721645021696</v>
      </c>
      <c r="J1124" s="6">
        <f>ABS(Solieusap!J1124)</f>
        <v>0.37804835064935</v>
      </c>
      <c r="K1124" s="6">
        <f t="shared" si="34"/>
        <v>3.8557511688311701</v>
      </c>
      <c r="L1124" s="6">
        <f t="shared" si="35"/>
        <v>0.53254721645021696</v>
      </c>
    </row>
    <row r="1125" spans="1:12" ht="16.5" customHeight="1" x14ac:dyDescent="0.35">
      <c r="A1125" s="9" t="str">
        <f>Solieusap!A1125</f>
        <v>Cũ</v>
      </c>
      <c r="B1125" s="9">
        <f>Solieusap!B1125</f>
        <v>3.5</v>
      </c>
      <c r="C1125" s="9" t="str">
        <f>Solieusap!C1125</f>
        <v>COMB3</v>
      </c>
      <c r="D1125" s="9" t="str">
        <f>Solieusap!D1125</f>
        <v>Combination</v>
      </c>
      <c r="E1125" s="6">
        <f>ABS(Solieusap!E1125)</f>
        <v>3.87260753246753</v>
      </c>
      <c r="F1125" s="6">
        <f>ABS(Solieusap!F1125)</f>
        <v>0.26981497835497797</v>
      </c>
      <c r="G1125" s="6">
        <f>ABS(Solieusap!G1125)</f>
        <v>0.40964874458874501</v>
      </c>
      <c r="H1125" s="6">
        <f>ABS(Solieusap!H1125)</f>
        <v>1.5009994805194801E-4</v>
      </c>
      <c r="I1125" s="6">
        <f>ABS(Solieusap!I1125)</f>
        <v>0.53934200865800896</v>
      </c>
      <c r="J1125" s="6">
        <f>ABS(Solieusap!J1125)</f>
        <v>0.38259540259740199</v>
      </c>
      <c r="K1125" s="6">
        <f t="shared" si="34"/>
        <v>3.87260753246753</v>
      </c>
      <c r="L1125" s="6">
        <f t="shared" si="35"/>
        <v>0.53934200865800896</v>
      </c>
    </row>
    <row r="1126" spans="1:12" ht="16.5" customHeight="1" x14ac:dyDescent="0.35">
      <c r="A1126" s="9" t="str">
        <f>Solieusap!A1126</f>
        <v>Cũ</v>
      </c>
      <c r="B1126" s="9">
        <f>Solieusap!B1126</f>
        <v>0</v>
      </c>
      <c r="C1126" s="9" t="str">
        <f>Solieusap!C1126</f>
        <v>COMB4</v>
      </c>
      <c r="D1126" s="9" t="str">
        <f>Solieusap!D1126</f>
        <v>Combination</v>
      </c>
      <c r="E1126" s="6">
        <f>ABS(Solieusap!E1126)</f>
        <v>3.8894638961039001</v>
      </c>
      <c r="F1126" s="6">
        <f>ABS(Solieusap!F1126)</f>
        <v>0.27152549783549801</v>
      </c>
      <c r="G1126" s="6">
        <f>ABS(Solieusap!G1126)</f>
        <v>0.41191316017315999</v>
      </c>
      <c r="H1126" s="6">
        <f>ABS(Solieusap!H1126)</f>
        <v>1.5115505194805199E-4</v>
      </c>
      <c r="I1126" s="6">
        <f>ABS(Solieusap!I1126)</f>
        <v>0.54613680086580096</v>
      </c>
      <c r="J1126" s="6">
        <f>ABS(Solieusap!J1126)</f>
        <v>0.38714245454545398</v>
      </c>
      <c r="K1126" s="6">
        <f t="shared" si="34"/>
        <v>3.8894638961039001</v>
      </c>
      <c r="L1126" s="6">
        <f t="shared" si="35"/>
        <v>0.54613680086580096</v>
      </c>
    </row>
    <row r="1127" spans="1:12" ht="16.5" customHeight="1" x14ac:dyDescent="0.35">
      <c r="A1127" s="9" t="str">
        <f>Solieusap!A1127</f>
        <v>Cũ</v>
      </c>
      <c r="B1127" s="9">
        <f>Solieusap!B1127</f>
        <v>1.75</v>
      </c>
      <c r="C1127" s="9" t="str">
        <f>Solieusap!C1127</f>
        <v>COMB4</v>
      </c>
      <c r="D1127" s="9" t="str">
        <f>Solieusap!D1127</f>
        <v>Combination</v>
      </c>
      <c r="E1127" s="6">
        <f>ABS(Solieusap!E1127)</f>
        <v>3.90632025974026</v>
      </c>
      <c r="F1127" s="6">
        <f>ABS(Solieusap!F1127)</f>
        <v>0.27323601731601699</v>
      </c>
      <c r="G1127" s="6">
        <f>ABS(Solieusap!G1127)</f>
        <v>0.41417757575757602</v>
      </c>
      <c r="H1127" s="6">
        <f>ABS(Solieusap!H1127)</f>
        <v>1.52210155844156E-4</v>
      </c>
      <c r="I1127" s="6">
        <f>ABS(Solieusap!I1127)</f>
        <v>0.55293159307359296</v>
      </c>
      <c r="J1127" s="6">
        <f>ABS(Solieusap!J1127)</f>
        <v>0.39168950649350598</v>
      </c>
      <c r="K1127" s="6">
        <f t="shared" si="34"/>
        <v>3.90632025974026</v>
      </c>
      <c r="L1127" s="6">
        <f t="shared" si="35"/>
        <v>0.55293159307359296</v>
      </c>
    </row>
    <row r="1128" spans="1:12" ht="16.5" customHeight="1" x14ac:dyDescent="0.35">
      <c r="A1128" s="9" t="str">
        <f>Solieusap!A1128</f>
        <v>Cũ</v>
      </c>
      <c r="B1128" s="9">
        <f>Solieusap!B1128</f>
        <v>3.5</v>
      </c>
      <c r="C1128" s="9" t="str">
        <f>Solieusap!C1128</f>
        <v>COMB4</v>
      </c>
      <c r="D1128" s="9" t="str">
        <f>Solieusap!D1128</f>
        <v>Combination</v>
      </c>
      <c r="E1128" s="6">
        <f>ABS(Solieusap!E1128)</f>
        <v>3.9231766233766301</v>
      </c>
      <c r="F1128" s="6">
        <f>ABS(Solieusap!F1128)</f>
        <v>0.27494653679653702</v>
      </c>
      <c r="G1128" s="6">
        <f>ABS(Solieusap!G1128)</f>
        <v>0.416441991341991</v>
      </c>
      <c r="H1128" s="6">
        <f>ABS(Solieusap!H1128)</f>
        <v>1.5326525974026001E-4</v>
      </c>
      <c r="I1128" s="6">
        <f>ABS(Solieusap!I1128)</f>
        <v>0.55972638528138596</v>
      </c>
      <c r="J1128" s="6">
        <f>ABS(Solieusap!J1128)</f>
        <v>0.39623655844155797</v>
      </c>
      <c r="K1128" s="6">
        <f t="shared" si="34"/>
        <v>3.9231766233766301</v>
      </c>
      <c r="L1128" s="6">
        <f t="shared" si="35"/>
        <v>0.55972638528138596</v>
      </c>
    </row>
    <row r="1129" spans="1:12" ht="16.5" customHeight="1" x14ac:dyDescent="0.35">
      <c r="A1129" s="9" t="str">
        <f>Solieusap!A1129</f>
        <v>Cũ</v>
      </c>
      <c r="B1129" s="9">
        <f>Solieusap!B1129</f>
        <v>0</v>
      </c>
      <c r="C1129" s="9" t="str">
        <f>Solieusap!C1129</f>
        <v>COMB5</v>
      </c>
      <c r="D1129" s="9" t="str">
        <f>Solieusap!D1129</f>
        <v>Combination</v>
      </c>
      <c r="E1129" s="6">
        <f>ABS(Solieusap!E1129)</f>
        <v>3.94003298701299</v>
      </c>
      <c r="F1129" s="6">
        <f>ABS(Solieusap!F1129)</f>
        <v>0.276657056277056</v>
      </c>
      <c r="G1129" s="6">
        <f>ABS(Solieusap!G1129)</f>
        <v>0.41870640692640698</v>
      </c>
      <c r="H1129" s="6">
        <f>ABS(Solieusap!H1129)</f>
        <v>1.5432036363636399E-4</v>
      </c>
      <c r="I1129" s="6">
        <f>ABS(Solieusap!I1129)</f>
        <v>0.56652117748917796</v>
      </c>
      <c r="J1129" s="6">
        <f>ABS(Solieusap!J1129)</f>
        <v>0.40078361038961002</v>
      </c>
      <c r="K1129" s="6">
        <f t="shared" si="34"/>
        <v>3.94003298701299</v>
      </c>
      <c r="L1129" s="6">
        <f t="shared" si="35"/>
        <v>0.56652117748917796</v>
      </c>
    </row>
    <row r="1130" spans="1:12" ht="16.5" customHeight="1" x14ac:dyDescent="0.35">
      <c r="A1130" s="9" t="str">
        <f>Solieusap!A1130</f>
        <v>Cũ</v>
      </c>
      <c r="B1130" s="9">
        <f>Solieusap!B1130</f>
        <v>1.75</v>
      </c>
      <c r="C1130" s="9" t="str">
        <f>Solieusap!C1130</f>
        <v>COMB5</v>
      </c>
      <c r="D1130" s="9" t="str">
        <f>Solieusap!D1130</f>
        <v>Combination</v>
      </c>
      <c r="E1130" s="6">
        <f>ABS(Solieusap!E1130)</f>
        <v>3.9568893506493499</v>
      </c>
      <c r="F1130" s="6">
        <f>ABS(Solieusap!F1130)</f>
        <v>0.27836757575757598</v>
      </c>
      <c r="G1130" s="6">
        <f>ABS(Solieusap!G1130)</f>
        <v>0.42097082251082302</v>
      </c>
      <c r="H1130" s="6">
        <f>ABS(Solieusap!H1130)</f>
        <v>1.55375467532468E-4</v>
      </c>
      <c r="I1130" s="6">
        <f>ABS(Solieusap!I1130)</f>
        <v>0.57331596969696996</v>
      </c>
      <c r="J1130" s="6">
        <f>ABS(Solieusap!J1130)</f>
        <v>0.40533066233766202</v>
      </c>
      <c r="K1130" s="6">
        <f t="shared" si="34"/>
        <v>3.9568893506493499</v>
      </c>
      <c r="L1130" s="6">
        <f t="shared" si="35"/>
        <v>0.57331596969696996</v>
      </c>
    </row>
    <row r="1131" spans="1:12" ht="16.5" customHeight="1" x14ac:dyDescent="0.35">
      <c r="A1131" s="9" t="str">
        <f>Solieusap!A1131</f>
        <v>Cũ</v>
      </c>
      <c r="B1131" s="9">
        <f>Solieusap!B1131</f>
        <v>3.5</v>
      </c>
      <c r="C1131" s="9" t="str">
        <f>Solieusap!C1131</f>
        <v>COMB5</v>
      </c>
      <c r="D1131" s="9" t="str">
        <f>Solieusap!D1131</f>
        <v>Combination</v>
      </c>
      <c r="E1131" s="6">
        <f>ABS(Solieusap!E1131)</f>
        <v>3.97374571428572</v>
      </c>
      <c r="F1131" s="6">
        <f>ABS(Solieusap!F1131)</f>
        <v>0.28007809523809502</v>
      </c>
      <c r="G1131" s="6">
        <f>ABS(Solieusap!G1131)</f>
        <v>0.423235238095238</v>
      </c>
      <c r="H1131" s="6">
        <f>ABS(Solieusap!H1131)</f>
        <v>1.5643057142857199E-4</v>
      </c>
      <c r="I1131" s="6">
        <f>ABS(Solieusap!I1131)</f>
        <v>0.58011076190476196</v>
      </c>
      <c r="J1131" s="6">
        <f>ABS(Solieusap!J1131)</f>
        <v>0.40987771428571401</v>
      </c>
      <c r="K1131" s="6">
        <f t="shared" si="34"/>
        <v>3.97374571428572</v>
      </c>
      <c r="L1131" s="6">
        <f t="shared" si="35"/>
        <v>0.58011076190476196</v>
      </c>
    </row>
    <row r="1132" spans="1:12" ht="16.5" customHeight="1" x14ac:dyDescent="0.35">
      <c r="A1132" s="9" t="str">
        <f>Solieusap!A1132</f>
        <v>Cũ</v>
      </c>
      <c r="B1132" s="9">
        <f>Solieusap!B1132</f>
        <v>0</v>
      </c>
      <c r="C1132" s="9" t="str">
        <f>Solieusap!C1132</f>
        <v>COMB6</v>
      </c>
      <c r="D1132" s="9" t="str">
        <f>Solieusap!D1132</f>
        <v>Combination</v>
      </c>
      <c r="E1132" s="6">
        <f>ABS(Solieusap!E1132)</f>
        <v>3.9906020779220799</v>
      </c>
      <c r="F1132" s="6">
        <f>ABS(Solieusap!F1132)</f>
        <v>0.28178861471861499</v>
      </c>
      <c r="G1132" s="6">
        <f>ABS(Solieusap!G1132)</f>
        <v>0.42549965367965398</v>
      </c>
      <c r="H1132" s="6">
        <f>ABS(Solieusap!H1132)</f>
        <v>1.57485675324676E-4</v>
      </c>
      <c r="I1132" s="6">
        <f>ABS(Solieusap!I1132)</f>
        <v>0.58690555411255396</v>
      </c>
      <c r="J1132" s="6">
        <f>ABS(Solieusap!J1132)</f>
        <v>0.41442476623376601</v>
      </c>
      <c r="K1132" s="6">
        <f t="shared" ref="K1132:K1195" si="36">E1132</f>
        <v>3.9906020779220799</v>
      </c>
      <c r="L1132" s="6">
        <f t="shared" ref="L1132:L1195" si="37">I1132</f>
        <v>0.58690555411255396</v>
      </c>
    </row>
    <row r="1133" spans="1:12" ht="16.5" customHeight="1" x14ac:dyDescent="0.35">
      <c r="A1133" s="9" t="str">
        <f>Solieusap!A1133</f>
        <v>Cũ</v>
      </c>
      <c r="B1133" s="9">
        <f>Solieusap!B1133</f>
        <v>1.75</v>
      </c>
      <c r="C1133" s="9" t="str">
        <f>Solieusap!C1133</f>
        <v>COMB6</v>
      </c>
      <c r="D1133" s="9" t="str">
        <f>Solieusap!D1133</f>
        <v>Combination</v>
      </c>
      <c r="E1133" s="6">
        <f>ABS(Solieusap!E1133)</f>
        <v>4.0074584415584402</v>
      </c>
      <c r="F1133" s="6">
        <f>ABS(Solieusap!F1133)</f>
        <v>0.28349913419913397</v>
      </c>
      <c r="G1133" s="6">
        <f>ABS(Solieusap!G1133)</f>
        <v>0.42776406926406901</v>
      </c>
      <c r="H1133" s="6">
        <f>ABS(Solieusap!H1133)</f>
        <v>1.5854077922078001E-4</v>
      </c>
      <c r="I1133" s="6">
        <f>ABS(Solieusap!I1133)</f>
        <v>0.59370034632034696</v>
      </c>
      <c r="J1133" s="6">
        <f>ABS(Solieusap!J1133)</f>
        <v>0.418971818181818</v>
      </c>
      <c r="K1133" s="6">
        <f t="shared" si="36"/>
        <v>4.0074584415584402</v>
      </c>
      <c r="L1133" s="6">
        <f t="shared" si="37"/>
        <v>0.59370034632034696</v>
      </c>
    </row>
    <row r="1134" spans="1:12" ht="16.5" customHeight="1" x14ac:dyDescent="0.35">
      <c r="A1134" s="9" t="str">
        <f>Solieusap!A1134</f>
        <v>Cũ</v>
      </c>
      <c r="B1134" s="9">
        <f>Solieusap!B1134</f>
        <v>3.5</v>
      </c>
      <c r="C1134" s="9" t="str">
        <f>Solieusap!C1134</f>
        <v>COMB6</v>
      </c>
      <c r="D1134" s="9" t="str">
        <f>Solieusap!D1134</f>
        <v>Combination</v>
      </c>
      <c r="E1134" s="6">
        <f>ABS(Solieusap!E1134)</f>
        <v>4.0243148051948099</v>
      </c>
      <c r="F1134" s="6">
        <f>ABS(Solieusap!F1134)</f>
        <v>0.28520965367965401</v>
      </c>
      <c r="G1134" s="6">
        <f>ABS(Solieusap!G1134)</f>
        <v>0.43002848484848499</v>
      </c>
      <c r="H1134" s="6">
        <f>ABS(Solieusap!H1134)</f>
        <v>1.5959588311688399E-4</v>
      </c>
      <c r="I1134" s="6">
        <f>ABS(Solieusap!I1134)</f>
        <v>0.60049513852813896</v>
      </c>
      <c r="J1134" s="6">
        <f>ABS(Solieusap!J1134)</f>
        <v>0.42351887012987</v>
      </c>
      <c r="K1134" s="6">
        <f t="shared" si="36"/>
        <v>4.0243148051948099</v>
      </c>
      <c r="L1134" s="6">
        <f t="shared" si="37"/>
        <v>0.60049513852813896</v>
      </c>
    </row>
    <row r="1135" spans="1:12" ht="16.5" customHeight="1" x14ac:dyDescent="0.35">
      <c r="A1135" s="9" t="str">
        <f>Solieusap!A1135</f>
        <v>Cũ</v>
      </c>
      <c r="B1135" s="9">
        <f>Solieusap!B1135</f>
        <v>0</v>
      </c>
      <c r="C1135" s="9" t="str">
        <f>Solieusap!C1135</f>
        <v>COMB7</v>
      </c>
      <c r="D1135" s="9" t="str">
        <f>Solieusap!D1135</f>
        <v>Combination</v>
      </c>
      <c r="E1135" s="6">
        <f>ABS(Solieusap!E1135)</f>
        <v>4.0411711688311698</v>
      </c>
      <c r="F1135" s="6">
        <f>ABS(Solieusap!F1135)</f>
        <v>0.28692017316017299</v>
      </c>
      <c r="G1135" s="6">
        <f>ABS(Solieusap!G1135)</f>
        <v>0.43229290043289997</v>
      </c>
      <c r="H1135" s="6">
        <f>ABS(Solieusap!H1135)</f>
        <v>1.60650987012987E-4</v>
      </c>
      <c r="I1135" s="6">
        <f>ABS(Solieusap!I1135)</f>
        <v>0.60728993073593096</v>
      </c>
      <c r="J1135" s="6">
        <f>ABS(Solieusap!J1135)</f>
        <v>0.42806592207792099</v>
      </c>
      <c r="K1135" s="6">
        <f t="shared" si="36"/>
        <v>4.0411711688311698</v>
      </c>
      <c r="L1135" s="6">
        <f t="shared" si="37"/>
        <v>0.60728993073593096</v>
      </c>
    </row>
    <row r="1136" spans="1:12" ht="16.5" customHeight="1" x14ac:dyDescent="0.35">
      <c r="A1136" s="9" t="str">
        <f>Solieusap!A1136</f>
        <v>Cũ</v>
      </c>
      <c r="B1136" s="9">
        <f>Solieusap!B1136</f>
        <v>1.75</v>
      </c>
      <c r="C1136" s="9" t="str">
        <f>Solieusap!C1136</f>
        <v>COMB7</v>
      </c>
      <c r="D1136" s="9" t="str">
        <f>Solieusap!D1136</f>
        <v>Combination</v>
      </c>
      <c r="E1136" s="6">
        <f>ABS(Solieusap!E1136)</f>
        <v>4.0580275324675297</v>
      </c>
      <c r="F1136" s="6">
        <f>ABS(Solieusap!F1136)</f>
        <v>0.28863069264069302</v>
      </c>
      <c r="G1136" s="6">
        <f>ABS(Solieusap!G1136)</f>
        <v>0.43455731601731601</v>
      </c>
      <c r="H1136" s="6">
        <f>ABS(Solieusap!H1136)</f>
        <v>1.6170609090909101E-4</v>
      </c>
      <c r="I1136" s="6">
        <f>ABS(Solieusap!I1136)</f>
        <v>0.61408472294372296</v>
      </c>
      <c r="J1136" s="6">
        <f>ABS(Solieusap!J1136)</f>
        <v>0.43261297402597299</v>
      </c>
      <c r="K1136" s="6">
        <f t="shared" si="36"/>
        <v>4.0580275324675297</v>
      </c>
      <c r="L1136" s="6">
        <f t="shared" si="37"/>
        <v>0.61408472294372296</v>
      </c>
    </row>
    <row r="1137" spans="1:12" ht="16.5" customHeight="1" x14ac:dyDescent="0.35">
      <c r="A1137" s="9" t="str">
        <f>Solieusap!A1137</f>
        <v>Cũ</v>
      </c>
      <c r="B1137" s="9">
        <f>Solieusap!B1137</f>
        <v>3.5</v>
      </c>
      <c r="C1137" s="9" t="str">
        <f>Solieusap!C1137</f>
        <v>COMB7</v>
      </c>
      <c r="D1137" s="9" t="str">
        <f>Solieusap!D1137</f>
        <v>Combination</v>
      </c>
      <c r="E1137" s="6">
        <f>ABS(Solieusap!E1137)</f>
        <v>4.0748838961039002</v>
      </c>
      <c r="F1137" s="6">
        <f>ABS(Solieusap!F1137)</f>
        <v>0.290341212121212</v>
      </c>
      <c r="G1137" s="6">
        <f>ABS(Solieusap!G1137)</f>
        <v>0.43682173160173199</v>
      </c>
      <c r="H1137" s="6">
        <f>ABS(Solieusap!H1137)</f>
        <v>1.6276119480519499E-4</v>
      </c>
      <c r="I1137" s="6">
        <f>ABS(Solieusap!I1137)</f>
        <v>0.62087951515151496</v>
      </c>
      <c r="J1137" s="6">
        <f>ABS(Solieusap!J1137)</f>
        <v>0.43716002597402498</v>
      </c>
      <c r="K1137" s="6">
        <f t="shared" si="36"/>
        <v>4.0748838961039002</v>
      </c>
      <c r="L1137" s="6">
        <f t="shared" si="37"/>
        <v>0.62087951515151496</v>
      </c>
    </row>
    <row r="1138" spans="1:12" ht="16.5" customHeight="1" x14ac:dyDescent="0.35">
      <c r="A1138" s="9" t="str">
        <f>Solieusap!A1138</f>
        <v>Cũ</v>
      </c>
      <c r="B1138" s="9">
        <f>Solieusap!B1138</f>
        <v>0</v>
      </c>
      <c r="C1138" s="9" t="str">
        <f>Solieusap!C1138</f>
        <v>COMB1</v>
      </c>
      <c r="D1138" s="9" t="str">
        <f>Solieusap!D1138</f>
        <v>Combination</v>
      </c>
      <c r="E1138" s="6">
        <f>ABS(Solieusap!E1138)</f>
        <v>4.0917402597402601</v>
      </c>
      <c r="F1138" s="6">
        <f>ABS(Solieusap!F1138)</f>
        <v>0.29205173160173198</v>
      </c>
      <c r="G1138" s="6">
        <f>ABS(Solieusap!G1138)</f>
        <v>0.43908614718614702</v>
      </c>
      <c r="H1138" s="6">
        <f>ABS(Solieusap!H1138)</f>
        <v>1.63816298701299E-4</v>
      </c>
      <c r="I1138" s="6">
        <f>ABS(Solieusap!I1138)</f>
        <v>0.62767430735930796</v>
      </c>
      <c r="J1138" s="6">
        <f>ABS(Solieusap!J1138)</f>
        <v>0.44170707792207697</v>
      </c>
      <c r="K1138" s="6">
        <f t="shared" si="36"/>
        <v>4.0917402597402601</v>
      </c>
      <c r="L1138" s="6">
        <f t="shared" si="37"/>
        <v>0.62767430735930796</v>
      </c>
    </row>
    <row r="1139" spans="1:12" ht="16.5" customHeight="1" x14ac:dyDescent="0.35">
      <c r="A1139" s="9" t="str">
        <f>Solieusap!A1139</f>
        <v>Cũ</v>
      </c>
      <c r="B1139" s="9">
        <f>Solieusap!B1139</f>
        <v>1.75</v>
      </c>
      <c r="C1139" s="9" t="str">
        <f>Solieusap!C1139</f>
        <v>COMB1</v>
      </c>
      <c r="D1139" s="9" t="str">
        <f>Solieusap!D1139</f>
        <v>Combination</v>
      </c>
      <c r="E1139" s="6">
        <f>ABS(Solieusap!E1139)</f>
        <v>4.10859662337662</v>
      </c>
      <c r="F1139" s="6">
        <f>ABS(Solieusap!F1139)</f>
        <v>0.29376225108225101</v>
      </c>
      <c r="G1139" s="6">
        <f>ABS(Solieusap!G1139)</f>
        <v>0.441350562770563</v>
      </c>
      <c r="H1139" s="6">
        <f>ABS(Solieusap!H1139)</f>
        <v>1.6487140259740301E-4</v>
      </c>
      <c r="I1139" s="6">
        <f>ABS(Solieusap!I1139)</f>
        <v>0.63446909956709996</v>
      </c>
      <c r="J1139" s="6">
        <f>ABS(Solieusap!J1139)</f>
        <v>0.44625412987012902</v>
      </c>
      <c r="K1139" s="6">
        <f t="shared" si="36"/>
        <v>4.10859662337662</v>
      </c>
      <c r="L1139" s="6">
        <f t="shared" si="37"/>
        <v>0.63446909956709996</v>
      </c>
    </row>
    <row r="1140" spans="1:12" ht="16.5" customHeight="1" x14ac:dyDescent="0.35">
      <c r="A1140" s="9" t="str">
        <f>Solieusap!A1140</f>
        <v>Cũ</v>
      </c>
      <c r="B1140" s="9">
        <f>Solieusap!B1140</f>
        <v>3.5</v>
      </c>
      <c r="C1140" s="9" t="str">
        <f>Solieusap!C1140</f>
        <v>COMB1</v>
      </c>
      <c r="D1140" s="9" t="str">
        <f>Solieusap!D1140</f>
        <v>Combination</v>
      </c>
      <c r="E1140" s="6">
        <f>ABS(Solieusap!E1140)</f>
        <v>4.1254529870129897</v>
      </c>
      <c r="F1140" s="6">
        <f>ABS(Solieusap!F1140)</f>
        <v>0.29547277056277099</v>
      </c>
      <c r="G1140" s="6">
        <f>ABS(Solieusap!G1140)</f>
        <v>0.44361497835497798</v>
      </c>
      <c r="H1140" s="6">
        <f>ABS(Solieusap!H1140)</f>
        <v>1.6592650649350699E-4</v>
      </c>
      <c r="I1140" s="6">
        <f>ABS(Solieusap!I1140)</f>
        <v>0.64126389177489196</v>
      </c>
      <c r="J1140" s="6">
        <f>ABS(Solieusap!J1140)</f>
        <v>0.45080118181818102</v>
      </c>
      <c r="K1140" s="6">
        <f t="shared" si="36"/>
        <v>4.1254529870129897</v>
      </c>
      <c r="L1140" s="6">
        <f t="shared" si="37"/>
        <v>0.64126389177489196</v>
      </c>
    </row>
    <row r="1141" spans="1:12" ht="16.5" customHeight="1" x14ac:dyDescent="0.35">
      <c r="A1141" s="9" t="str">
        <f>Solieusap!A1141</f>
        <v>Cũ</v>
      </c>
      <c r="B1141" s="9">
        <f>Solieusap!B1141</f>
        <v>0</v>
      </c>
      <c r="C1141" s="9" t="str">
        <f>Solieusap!C1141</f>
        <v>COMB2</v>
      </c>
      <c r="D1141" s="9" t="str">
        <f>Solieusap!D1141</f>
        <v>Combination</v>
      </c>
      <c r="E1141" s="6">
        <f>ABS(Solieusap!E1141)</f>
        <v>4.1423093506493496</v>
      </c>
      <c r="F1141" s="6">
        <f>ABS(Solieusap!F1141)</f>
        <v>0.29718329004329003</v>
      </c>
      <c r="G1141" s="6">
        <f>ABS(Solieusap!G1141)</f>
        <v>0.44587939393939402</v>
      </c>
      <c r="H1141" s="6">
        <f>ABS(Solieusap!H1141)</f>
        <v>1.66981610389611E-4</v>
      </c>
      <c r="I1141" s="6">
        <f>ABS(Solieusap!I1141)</f>
        <v>0.64805868398268396</v>
      </c>
      <c r="J1141" s="6">
        <f>ABS(Solieusap!J1141)</f>
        <v>0.45534823376623301</v>
      </c>
      <c r="K1141" s="6">
        <f t="shared" si="36"/>
        <v>4.1423093506493496</v>
      </c>
      <c r="L1141" s="6">
        <f t="shared" si="37"/>
        <v>0.64805868398268396</v>
      </c>
    </row>
    <row r="1142" spans="1:12" ht="16.5" customHeight="1" x14ac:dyDescent="0.35">
      <c r="A1142" s="9" t="str">
        <f>Solieusap!A1142</f>
        <v>Cũ</v>
      </c>
      <c r="B1142" s="9">
        <f>Solieusap!B1142</f>
        <v>1.75</v>
      </c>
      <c r="C1142" s="9" t="str">
        <f>Solieusap!C1142</f>
        <v>COMB2</v>
      </c>
      <c r="D1142" s="9" t="str">
        <f>Solieusap!D1142</f>
        <v>Combination</v>
      </c>
      <c r="E1142" s="6">
        <f>ABS(Solieusap!E1142)</f>
        <v>4.1591657142857201</v>
      </c>
      <c r="F1142" s="6">
        <f>ABS(Solieusap!F1142)</f>
        <v>0.29889380952381001</v>
      </c>
      <c r="G1142" s="6">
        <f>ABS(Solieusap!G1142)</f>
        <v>0.44814380952381</v>
      </c>
      <c r="H1142" s="6">
        <f>ABS(Solieusap!H1142)</f>
        <v>1.6803671428571501E-4</v>
      </c>
      <c r="I1142" s="6">
        <f>ABS(Solieusap!I1142)</f>
        <v>0.65485347619047596</v>
      </c>
      <c r="J1142" s="6">
        <f>ABS(Solieusap!J1142)</f>
        <v>0.45989528571428501</v>
      </c>
      <c r="K1142" s="6">
        <f t="shared" si="36"/>
        <v>4.1591657142857201</v>
      </c>
      <c r="L1142" s="6">
        <f t="shared" si="37"/>
        <v>0.65485347619047596</v>
      </c>
    </row>
    <row r="1143" spans="1:12" ht="16.5" customHeight="1" x14ac:dyDescent="0.35">
      <c r="A1143" s="9" t="str">
        <f>Solieusap!A1143</f>
        <v>Cũ</v>
      </c>
      <c r="B1143" s="9">
        <f>Solieusap!B1143</f>
        <v>3.5</v>
      </c>
      <c r="C1143" s="9" t="str">
        <f>Solieusap!C1143</f>
        <v>COMB2</v>
      </c>
      <c r="D1143" s="9" t="str">
        <f>Solieusap!D1143</f>
        <v>Combination</v>
      </c>
      <c r="E1143" s="6">
        <f>ABS(Solieusap!E1143)</f>
        <v>4.17602207792208</v>
      </c>
      <c r="F1143" s="6">
        <f>ABS(Solieusap!F1143)</f>
        <v>0.30060432900432899</v>
      </c>
      <c r="G1143" s="6">
        <f>ABS(Solieusap!G1143)</f>
        <v>0.45040822510822498</v>
      </c>
      <c r="H1143" s="6">
        <f>ABS(Solieusap!H1143)</f>
        <v>1.6909181818181899E-4</v>
      </c>
      <c r="I1143" s="6">
        <f>ABS(Solieusap!I1143)</f>
        <v>0.66164826839826896</v>
      </c>
      <c r="J1143" s="6">
        <f>ABS(Solieusap!J1143)</f>
        <v>0.464442337662337</v>
      </c>
      <c r="K1143" s="6">
        <f t="shared" si="36"/>
        <v>4.17602207792208</v>
      </c>
      <c r="L1143" s="6">
        <f t="shared" si="37"/>
        <v>0.66164826839826896</v>
      </c>
    </row>
    <row r="1144" spans="1:12" ht="16.5" customHeight="1" x14ac:dyDescent="0.35">
      <c r="A1144" s="9" t="str">
        <f>Solieusap!A1144</f>
        <v>Cũ</v>
      </c>
      <c r="B1144" s="9">
        <f>Solieusap!B1144</f>
        <v>0</v>
      </c>
      <c r="C1144" s="9" t="str">
        <f>Solieusap!C1144</f>
        <v>COMB3</v>
      </c>
      <c r="D1144" s="9" t="str">
        <f>Solieusap!D1144</f>
        <v>Combination</v>
      </c>
      <c r="E1144" s="6">
        <f>ABS(Solieusap!E1144)</f>
        <v>4.1928784415584399</v>
      </c>
      <c r="F1144" s="6">
        <f>ABS(Solieusap!F1144)</f>
        <v>0.30231484848484902</v>
      </c>
      <c r="G1144" s="6">
        <f>ABS(Solieusap!G1144)</f>
        <v>0.45267264069264102</v>
      </c>
      <c r="H1144" s="6">
        <f>ABS(Solieusap!H1144)</f>
        <v>1.70146922077922E-4</v>
      </c>
      <c r="I1144" s="6">
        <f>ABS(Solieusap!I1144)</f>
        <v>0.66844306060606096</v>
      </c>
      <c r="J1144" s="6">
        <f>ABS(Solieusap!J1144)</f>
        <v>0.468989389610389</v>
      </c>
      <c r="K1144" s="6">
        <f t="shared" si="36"/>
        <v>4.1928784415584399</v>
      </c>
      <c r="L1144" s="6">
        <f t="shared" si="37"/>
        <v>0.66844306060606096</v>
      </c>
    </row>
    <row r="1145" spans="1:12" ht="16.5" customHeight="1" x14ac:dyDescent="0.35">
      <c r="A1145" s="9" t="str">
        <f>Solieusap!A1145</f>
        <v>Cũ</v>
      </c>
      <c r="B1145" s="9">
        <f>Solieusap!B1145</f>
        <v>1.75</v>
      </c>
      <c r="C1145" s="9" t="str">
        <f>Solieusap!C1145</f>
        <v>COMB3</v>
      </c>
      <c r="D1145" s="9" t="str">
        <f>Solieusap!D1145</f>
        <v>Combination</v>
      </c>
      <c r="E1145" s="6">
        <f>ABS(Solieusap!E1145)</f>
        <v>4.2097348051948096</v>
      </c>
      <c r="F1145" s="6">
        <f>ABS(Solieusap!F1145)</f>
        <v>0.304025367965368</v>
      </c>
      <c r="G1145" s="6">
        <f>ABS(Solieusap!G1145)</f>
        <v>0.454937056277056</v>
      </c>
      <c r="H1145" s="6">
        <f>ABS(Solieusap!H1145)</f>
        <v>1.7120202597402601E-4</v>
      </c>
      <c r="I1145" s="6">
        <f>ABS(Solieusap!I1145)</f>
        <v>0.67523785281385296</v>
      </c>
      <c r="J1145" s="6">
        <f>ABS(Solieusap!J1145)</f>
        <v>0.47353644155844099</v>
      </c>
      <c r="K1145" s="6">
        <f t="shared" si="36"/>
        <v>4.2097348051948096</v>
      </c>
      <c r="L1145" s="6">
        <f t="shared" si="37"/>
        <v>0.67523785281385296</v>
      </c>
    </row>
    <row r="1146" spans="1:12" ht="16.5" customHeight="1" x14ac:dyDescent="0.35">
      <c r="A1146" s="9" t="str">
        <f>Solieusap!A1146</f>
        <v>Cũ</v>
      </c>
      <c r="B1146" s="9">
        <f>Solieusap!B1146</f>
        <v>3.5</v>
      </c>
      <c r="C1146" s="9" t="str">
        <f>Solieusap!C1146</f>
        <v>COMB3</v>
      </c>
      <c r="D1146" s="9" t="str">
        <f>Solieusap!D1146</f>
        <v>Combination</v>
      </c>
      <c r="E1146" s="6">
        <f>ABS(Solieusap!E1146)</f>
        <v>4.2265911688311704</v>
      </c>
      <c r="F1146" s="6">
        <f>ABS(Solieusap!F1146)</f>
        <v>0.30573588744588698</v>
      </c>
      <c r="G1146" s="6">
        <f>ABS(Solieusap!G1146)</f>
        <v>0.45720147186147198</v>
      </c>
      <c r="H1146" s="6">
        <f>ABS(Solieusap!H1146)</f>
        <v>1.7225712987012999E-4</v>
      </c>
      <c r="I1146" s="6">
        <f>ABS(Solieusap!I1146)</f>
        <v>0.68203264502164496</v>
      </c>
      <c r="J1146" s="6">
        <f>ABS(Solieusap!J1146)</f>
        <v>0.47808349350649298</v>
      </c>
      <c r="K1146" s="6">
        <f t="shared" si="36"/>
        <v>4.2265911688311704</v>
      </c>
      <c r="L1146" s="6">
        <f t="shared" si="37"/>
        <v>0.68203264502164496</v>
      </c>
    </row>
    <row r="1147" spans="1:12" ht="16.5" customHeight="1" x14ac:dyDescent="0.35">
      <c r="A1147" s="9" t="str">
        <f>Solieusap!A1147</f>
        <v>Cũ</v>
      </c>
      <c r="B1147" s="9">
        <f>Solieusap!B1147</f>
        <v>0</v>
      </c>
      <c r="C1147" s="9" t="str">
        <f>Solieusap!C1147</f>
        <v>COMB4</v>
      </c>
      <c r="D1147" s="9" t="str">
        <f>Solieusap!D1147</f>
        <v>Combination</v>
      </c>
      <c r="E1147" s="6">
        <f>ABS(Solieusap!E1147)</f>
        <v>4.2434475324675303</v>
      </c>
      <c r="F1147" s="6">
        <f>ABS(Solieusap!F1147)</f>
        <v>0.30744640692640701</v>
      </c>
      <c r="G1147" s="6">
        <f>ABS(Solieusap!G1147)</f>
        <v>0.45946588744588701</v>
      </c>
      <c r="H1147" s="6">
        <f>ABS(Solieusap!H1147)</f>
        <v>1.73312233766234E-4</v>
      </c>
      <c r="I1147" s="6">
        <f>ABS(Solieusap!I1147)</f>
        <v>0.68882743722943696</v>
      </c>
      <c r="J1147" s="6">
        <f>ABS(Solieusap!J1147)</f>
        <v>0.48263054545454498</v>
      </c>
      <c r="K1147" s="6">
        <f t="shared" si="36"/>
        <v>4.2434475324675303</v>
      </c>
      <c r="L1147" s="6">
        <f t="shared" si="37"/>
        <v>0.68882743722943696</v>
      </c>
    </row>
    <row r="1148" spans="1:12" ht="16.5" customHeight="1" x14ac:dyDescent="0.35">
      <c r="A1148" s="9" t="str">
        <f>Solieusap!A1148</f>
        <v>Cũ</v>
      </c>
      <c r="B1148" s="9">
        <f>Solieusap!B1148</f>
        <v>1.75</v>
      </c>
      <c r="C1148" s="9" t="str">
        <f>Solieusap!C1148</f>
        <v>COMB4</v>
      </c>
      <c r="D1148" s="9" t="str">
        <f>Solieusap!D1148</f>
        <v>Combination</v>
      </c>
      <c r="E1148" s="6">
        <f>ABS(Solieusap!E1148)</f>
        <v>4.2603038961038999</v>
      </c>
      <c r="F1148" s="6">
        <f>ABS(Solieusap!F1148)</f>
        <v>0.30915692640692599</v>
      </c>
      <c r="G1148" s="6">
        <f>ABS(Solieusap!G1148)</f>
        <v>0.46173030303030299</v>
      </c>
      <c r="H1148" s="6">
        <f>ABS(Solieusap!H1148)</f>
        <v>1.7436733766233801E-4</v>
      </c>
      <c r="I1148" s="6">
        <f>ABS(Solieusap!I1148)</f>
        <v>0.69562222943722996</v>
      </c>
      <c r="J1148" s="6">
        <f>ABS(Solieusap!J1148)</f>
        <v>0.48717759740259697</v>
      </c>
      <c r="K1148" s="6">
        <f t="shared" si="36"/>
        <v>4.2603038961038999</v>
      </c>
      <c r="L1148" s="6">
        <f t="shared" si="37"/>
        <v>0.69562222943722996</v>
      </c>
    </row>
    <row r="1149" spans="1:12" ht="16.5" customHeight="1" x14ac:dyDescent="0.35">
      <c r="A1149" s="9" t="str">
        <f>Solieusap!A1149</f>
        <v>Cũ</v>
      </c>
      <c r="B1149" s="9">
        <f>Solieusap!B1149</f>
        <v>3.5</v>
      </c>
      <c r="C1149" s="9" t="str">
        <f>Solieusap!C1149</f>
        <v>COMB4</v>
      </c>
      <c r="D1149" s="9" t="str">
        <f>Solieusap!D1149</f>
        <v>Combination</v>
      </c>
      <c r="E1149" s="6">
        <f>ABS(Solieusap!E1149)</f>
        <v>4.2771602597402598</v>
      </c>
      <c r="F1149" s="6">
        <f>ABS(Solieusap!F1149)</f>
        <v>0.31086744588744603</v>
      </c>
      <c r="G1149" s="6">
        <f>ABS(Solieusap!G1149)</f>
        <v>0.46399471861471903</v>
      </c>
      <c r="H1149" s="6">
        <f>ABS(Solieusap!H1149)</f>
        <v>1.7542244155844199E-4</v>
      </c>
      <c r="I1149" s="6">
        <f>ABS(Solieusap!I1149)</f>
        <v>0.70241702164502196</v>
      </c>
      <c r="J1149" s="6">
        <f>ABS(Solieusap!J1149)</f>
        <v>0.49172464935064902</v>
      </c>
      <c r="K1149" s="6">
        <f t="shared" si="36"/>
        <v>4.2771602597402598</v>
      </c>
      <c r="L1149" s="6">
        <f t="shared" si="37"/>
        <v>0.70241702164502196</v>
      </c>
    </row>
    <row r="1150" spans="1:12" ht="16.5" customHeight="1" x14ac:dyDescent="0.35">
      <c r="A1150" s="9" t="str">
        <f>Solieusap!A1150</f>
        <v>Cũ</v>
      </c>
      <c r="B1150" s="9">
        <f>Solieusap!B1150</f>
        <v>0</v>
      </c>
      <c r="C1150" s="9" t="str">
        <f>Solieusap!C1150</f>
        <v>COMB5</v>
      </c>
      <c r="D1150" s="9" t="str">
        <f>Solieusap!D1150</f>
        <v>Combination</v>
      </c>
      <c r="E1150" s="6">
        <f>ABS(Solieusap!E1150)</f>
        <v>4.2940166233766197</v>
      </c>
      <c r="F1150" s="6">
        <f>ABS(Solieusap!F1150)</f>
        <v>0.312577965367965</v>
      </c>
      <c r="G1150" s="6">
        <f>ABS(Solieusap!G1150)</f>
        <v>0.46625913419913401</v>
      </c>
      <c r="H1150" s="6">
        <f>ABS(Solieusap!H1150)</f>
        <v>1.76477545454546E-4</v>
      </c>
      <c r="I1150" s="6">
        <f>ABS(Solieusap!I1150)</f>
        <v>0.70921181385281395</v>
      </c>
      <c r="J1150" s="6">
        <f>ABS(Solieusap!J1150)</f>
        <v>0.49627170129870102</v>
      </c>
      <c r="K1150" s="6">
        <f t="shared" si="36"/>
        <v>4.2940166233766197</v>
      </c>
      <c r="L1150" s="6">
        <f t="shared" si="37"/>
        <v>0.70921181385281395</v>
      </c>
    </row>
    <row r="1151" spans="1:12" ht="16.5" customHeight="1" x14ac:dyDescent="0.35">
      <c r="A1151" s="9" t="str">
        <f>Solieusap!A1151</f>
        <v>Cũ</v>
      </c>
      <c r="B1151" s="9">
        <f>Solieusap!B1151</f>
        <v>1.75</v>
      </c>
      <c r="C1151" s="9" t="str">
        <f>Solieusap!C1151</f>
        <v>COMB5</v>
      </c>
      <c r="D1151" s="9" t="str">
        <f>Solieusap!D1151</f>
        <v>Combination</v>
      </c>
      <c r="E1151" s="6">
        <f>ABS(Solieusap!E1151)</f>
        <v>4.3108729870129903</v>
      </c>
      <c r="F1151" s="6">
        <f>ABS(Solieusap!F1151)</f>
        <v>0.31428848484848498</v>
      </c>
      <c r="G1151" s="6">
        <f>ABS(Solieusap!G1151)</f>
        <v>0.46852354978354999</v>
      </c>
      <c r="H1151" s="6">
        <f>ABS(Solieusap!H1151)</f>
        <v>1.7753264935065001E-4</v>
      </c>
      <c r="I1151" s="6">
        <f>ABS(Solieusap!I1151)</f>
        <v>0.71600660606060595</v>
      </c>
      <c r="J1151" s="6">
        <f>ABS(Solieusap!J1151)</f>
        <v>0.50081875324675296</v>
      </c>
      <c r="K1151" s="6">
        <f t="shared" si="36"/>
        <v>4.3108729870129903</v>
      </c>
      <c r="L1151" s="6">
        <f t="shared" si="37"/>
        <v>0.71600660606060595</v>
      </c>
    </row>
    <row r="1152" spans="1:12" ht="16.5" customHeight="1" x14ac:dyDescent="0.35">
      <c r="A1152" s="9" t="str">
        <f>Solieusap!A1152</f>
        <v>Cũ</v>
      </c>
      <c r="B1152" s="9">
        <f>Solieusap!B1152</f>
        <v>3.5</v>
      </c>
      <c r="C1152" s="9" t="str">
        <f>Solieusap!C1152</f>
        <v>COMB5</v>
      </c>
      <c r="D1152" s="9" t="str">
        <f>Solieusap!D1152</f>
        <v>Combination</v>
      </c>
      <c r="E1152" s="6">
        <f>ABS(Solieusap!E1152)</f>
        <v>4.3277293506493502</v>
      </c>
      <c r="F1152" s="6">
        <f>ABS(Solieusap!F1152)</f>
        <v>0.31599900432900402</v>
      </c>
      <c r="G1152" s="6">
        <f>ABS(Solieusap!G1152)</f>
        <v>0.47078796536796502</v>
      </c>
      <c r="H1152" s="6">
        <f>ABS(Solieusap!H1152)</f>
        <v>1.78587753246754E-4</v>
      </c>
      <c r="I1152" s="6">
        <f>ABS(Solieusap!I1152)</f>
        <v>0.72280139826839795</v>
      </c>
      <c r="J1152" s="6">
        <f>ABS(Solieusap!J1152)</f>
        <v>0.50536580519480501</v>
      </c>
      <c r="K1152" s="6">
        <f t="shared" si="36"/>
        <v>4.3277293506493502</v>
      </c>
      <c r="L1152" s="6">
        <f t="shared" si="37"/>
        <v>0.72280139826839795</v>
      </c>
    </row>
    <row r="1153" spans="1:12" ht="16.5" customHeight="1" x14ac:dyDescent="0.35">
      <c r="A1153" s="9" t="str">
        <f>Solieusap!A1153</f>
        <v>Cũ</v>
      </c>
      <c r="B1153" s="9">
        <f>Solieusap!B1153</f>
        <v>0</v>
      </c>
      <c r="C1153" s="9" t="str">
        <f>Solieusap!C1153</f>
        <v>COMB6</v>
      </c>
      <c r="D1153" s="9" t="str">
        <f>Solieusap!D1153</f>
        <v>Combination</v>
      </c>
      <c r="E1153" s="6">
        <f>ABS(Solieusap!E1153)</f>
        <v>4.3445857142857198</v>
      </c>
      <c r="F1153" s="6">
        <f>ABS(Solieusap!F1153)</f>
        <v>0.317709523809524</v>
      </c>
      <c r="G1153" s="6">
        <f>ABS(Solieusap!G1153)</f>
        <v>0.473052380952381</v>
      </c>
      <c r="H1153" s="6">
        <f>ABS(Solieusap!H1153)</f>
        <v>1.7964285714285801E-4</v>
      </c>
      <c r="I1153" s="6">
        <f>ABS(Solieusap!I1153)</f>
        <v>0.72959619047619095</v>
      </c>
      <c r="J1153" s="6">
        <f>ABS(Solieusap!J1153)</f>
        <v>0.50991285714285695</v>
      </c>
      <c r="K1153" s="6">
        <f t="shared" si="36"/>
        <v>4.3445857142857198</v>
      </c>
      <c r="L1153" s="6">
        <f t="shared" si="37"/>
        <v>0.72959619047619095</v>
      </c>
    </row>
    <row r="1154" spans="1:12" ht="16.5" customHeight="1" x14ac:dyDescent="0.35">
      <c r="A1154" s="9" t="str">
        <f>Solieusap!A1154</f>
        <v>Cũ</v>
      </c>
      <c r="B1154" s="9">
        <f>Solieusap!B1154</f>
        <v>1.75</v>
      </c>
      <c r="C1154" s="9" t="str">
        <f>Solieusap!C1154</f>
        <v>COMB6</v>
      </c>
      <c r="D1154" s="9" t="str">
        <f>Solieusap!D1154</f>
        <v>Combination</v>
      </c>
      <c r="E1154" s="6">
        <f>ABS(Solieusap!E1154)</f>
        <v>4.3614420779220797</v>
      </c>
      <c r="F1154" s="6">
        <f>ABS(Solieusap!F1154)</f>
        <v>0.31942004329004298</v>
      </c>
      <c r="G1154" s="6">
        <f>ABS(Solieusap!G1154)</f>
        <v>0.47531679653679698</v>
      </c>
      <c r="H1154" s="6">
        <f>ABS(Solieusap!H1154)</f>
        <v>1.8069796103896101E-4</v>
      </c>
      <c r="I1154" s="6">
        <f>ABS(Solieusap!I1154)</f>
        <v>0.73639098268398295</v>
      </c>
      <c r="J1154" s="6">
        <f>ABS(Solieusap!J1154)</f>
        <v>0.514459909090908</v>
      </c>
      <c r="K1154" s="6">
        <f t="shared" si="36"/>
        <v>4.3614420779220797</v>
      </c>
      <c r="L1154" s="6">
        <f t="shared" si="37"/>
        <v>0.73639098268398295</v>
      </c>
    </row>
    <row r="1155" spans="1:12" ht="16.5" customHeight="1" x14ac:dyDescent="0.35">
      <c r="A1155" s="9" t="str">
        <f>Solieusap!A1155</f>
        <v>Cũ</v>
      </c>
      <c r="B1155" s="9">
        <f>Solieusap!B1155</f>
        <v>3.5</v>
      </c>
      <c r="C1155" s="9" t="str">
        <f>Solieusap!C1155</f>
        <v>COMB6</v>
      </c>
      <c r="D1155" s="9" t="str">
        <f>Solieusap!D1155</f>
        <v>Combination</v>
      </c>
      <c r="E1155" s="6">
        <f>ABS(Solieusap!E1155)</f>
        <v>4.3782984415584396</v>
      </c>
      <c r="F1155" s="6">
        <f>ABS(Solieusap!F1155)</f>
        <v>0.32113056277056301</v>
      </c>
      <c r="G1155" s="6">
        <f>ABS(Solieusap!G1155)</f>
        <v>0.47758121212121202</v>
      </c>
      <c r="H1155" s="6">
        <f>ABS(Solieusap!H1155)</f>
        <v>1.8175306493506499E-4</v>
      </c>
      <c r="I1155" s="6">
        <f>ABS(Solieusap!I1155)</f>
        <v>0.74318577489177495</v>
      </c>
      <c r="J1155" s="6">
        <f>ABS(Solieusap!J1155)</f>
        <v>0.51900696103896005</v>
      </c>
      <c r="K1155" s="6">
        <f t="shared" si="36"/>
        <v>4.3782984415584396</v>
      </c>
      <c r="L1155" s="6">
        <f t="shared" si="37"/>
        <v>0.74318577489177495</v>
      </c>
    </row>
    <row r="1156" spans="1:12" ht="16.5" customHeight="1" x14ac:dyDescent="0.35">
      <c r="A1156" s="9" t="str">
        <f>Solieusap!A1156</f>
        <v>Cũ</v>
      </c>
      <c r="B1156" s="9">
        <f>Solieusap!B1156</f>
        <v>0</v>
      </c>
      <c r="C1156" s="9" t="str">
        <f>Solieusap!C1156</f>
        <v>COMB7</v>
      </c>
      <c r="D1156" s="9" t="str">
        <f>Solieusap!D1156</f>
        <v>Combination</v>
      </c>
      <c r="E1156" s="6">
        <f>ABS(Solieusap!E1156)</f>
        <v>4.3951548051948102</v>
      </c>
      <c r="F1156" s="6">
        <f>ABS(Solieusap!F1156)</f>
        <v>0.32284108225108199</v>
      </c>
      <c r="G1156" s="6">
        <f>ABS(Solieusap!G1156)</f>
        <v>0.479845627705628</v>
      </c>
      <c r="H1156" s="6">
        <f>ABS(Solieusap!H1156)</f>
        <v>1.82808168831169E-4</v>
      </c>
      <c r="I1156" s="6">
        <f>ABS(Solieusap!I1156)</f>
        <v>0.74998056709956695</v>
      </c>
      <c r="J1156" s="6">
        <f>ABS(Solieusap!J1156)</f>
        <v>0.52355401298701199</v>
      </c>
      <c r="K1156" s="6">
        <f t="shared" si="36"/>
        <v>4.3951548051948102</v>
      </c>
      <c r="L1156" s="6">
        <f t="shared" si="37"/>
        <v>0.74998056709956695</v>
      </c>
    </row>
    <row r="1157" spans="1:12" ht="16.5" customHeight="1" x14ac:dyDescent="0.35">
      <c r="A1157" s="9" t="str">
        <f>Solieusap!A1157</f>
        <v>Cũ</v>
      </c>
      <c r="B1157" s="9">
        <f>Solieusap!B1157</f>
        <v>1.75</v>
      </c>
      <c r="C1157" s="9" t="str">
        <f>Solieusap!C1157</f>
        <v>COMB7</v>
      </c>
      <c r="D1157" s="9" t="str">
        <f>Solieusap!D1157</f>
        <v>Combination</v>
      </c>
      <c r="E1157" s="6">
        <f>ABS(Solieusap!E1157)</f>
        <v>4.4120111688311701</v>
      </c>
      <c r="F1157" s="6">
        <f>ABS(Solieusap!F1157)</f>
        <v>0.32455160173160202</v>
      </c>
      <c r="G1157" s="6">
        <f>ABS(Solieusap!G1157)</f>
        <v>0.48211004329004298</v>
      </c>
      <c r="H1157" s="6">
        <f>ABS(Solieusap!H1157)</f>
        <v>1.8386327272727299E-4</v>
      </c>
      <c r="I1157" s="6">
        <f>ABS(Solieusap!I1157)</f>
        <v>0.75677535930735995</v>
      </c>
      <c r="J1157" s="6">
        <f>ABS(Solieusap!J1157)</f>
        <v>0.52810106493506404</v>
      </c>
      <c r="K1157" s="6">
        <f t="shared" si="36"/>
        <v>4.4120111688311701</v>
      </c>
      <c r="L1157" s="6">
        <f t="shared" si="37"/>
        <v>0.75677535930735995</v>
      </c>
    </row>
    <row r="1158" spans="1:12" ht="16.5" customHeight="1" x14ac:dyDescent="0.35">
      <c r="A1158" s="9" t="str">
        <f>Solieusap!A1158</f>
        <v>Cũ</v>
      </c>
      <c r="B1158" s="9">
        <f>Solieusap!B1158</f>
        <v>3.5</v>
      </c>
      <c r="C1158" s="9" t="str">
        <f>Solieusap!C1158</f>
        <v>COMB7</v>
      </c>
      <c r="D1158" s="9" t="str">
        <f>Solieusap!D1158</f>
        <v>Combination</v>
      </c>
      <c r="E1158" s="6">
        <f>ABS(Solieusap!E1158)</f>
        <v>4.42886753246753</v>
      </c>
      <c r="F1158" s="6">
        <f>ABS(Solieusap!F1158)</f>
        <v>0.326262121212121</v>
      </c>
      <c r="G1158" s="6">
        <f>ABS(Solieusap!G1158)</f>
        <v>0.48437445887445901</v>
      </c>
      <c r="H1158" s="6">
        <f>ABS(Solieusap!H1158)</f>
        <v>1.84918376623377E-4</v>
      </c>
      <c r="I1158" s="6">
        <f>ABS(Solieusap!I1158)</f>
        <v>0.76357015151515195</v>
      </c>
      <c r="J1158" s="6">
        <f>ABS(Solieusap!J1158)</f>
        <v>0.53264811688311597</v>
      </c>
      <c r="K1158" s="6">
        <f t="shared" si="36"/>
        <v>4.42886753246753</v>
      </c>
      <c r="L1158" s="6">
        <f t="shared" si="37"/>
        <v>0.76357015151515195</v>
      </c>
    </row>
    <row r="1159" spans="1:12" ht="16.5" customHeight="1" x14ac:dyDescent="0.35">
      <c r="A1159" s="9" t="str">
        <f>Solieusap!A1159</f>
        <v>Cũ</v>
      </c>
      <c r="B1159" s="9">
        <f>Solieusap!B1159</f>
        <v>0</v>
      </c>
      <c r="C1159" s="9" t="str">
        <f>Solieusap!C1159</f>
        <v>COMB1</v>
      </c>
      <c r="D1159" s="9" t="str">
        <f>Solieusap!D1159</f>
        <v>Combination</v>
      </c>
      <c r="E1159" s="6">
        <f>ABS(Solieusap!E1159)</f>
        <v>4.4457238961038996</v>
      </c>
      <c r="F1159" s="6">
        <f>ABS(Solieusap!F1159)</f>
        <v>0.32797264069264098</v>
      </c>
      <c r="G1159" s="6">
        <f>ABS(Solieusap!G1159)</f>
        <v>0.48663887445887399</v>
      </c>
      <c r="H1159" s="6">
        <f>ABS(Solieusap!H1159)</f>
        <v>1.8597348051948101E-4</v>
      </c>
      <c r="I1159" s="6">
        <f>ABS(Solieusap!I1159)</f>
        <v>0.77036494372294395</v>
      </c>
      <c r="J1159" s="6">
        <f>ABS(Solieusap!J1159)</f>
        <v>0.53719516883116802</v>
      </c>
      <c r="K1159" s="6">
        <f t="shared" si="36"/>
        <v>4.4457238961038996</v>
      </c>
      <c r="L1159" s="6">
        <f t="shared" si="37"/>
        <v>0.77036494372294395</v>
      </c>
    </row>
    <row r="1160" spans="1:12" ht="16.5" customHeight="1" x14ac:dyDescent="0.35">
      <c r="A1160" s="9" t="str">
        <f>Solieusap!A1160</f>
        <v>Cũ</v>
      </c>
      <c r="B1160" s="9">
        <f>Solieusap!B1160</f>
        <v>1.75</v>
      </c>
      <c r="C1160" s="9" t="str">
        <f>Solieusap!C1160</f>
        <v>COMB1</v>
      </c>
      <c r="D1160" s="9" t="str">
        <f>Solieusap!D1160</f>
        <v>Combination</v>
      </c>
      <c r="E1160" s="6">
        <f>ABS(Solieusap!E1160)</f>
        <v>4.4625802597402604</v>
      </c>
      <c r="F1160" s="6">
        <f>ABS(Solieusap!F1160)</f>
        <v>0.32968316017316002</v>
      </c>
      <c r="G1160" s="6">
        <f>ABS(Solieusap!G1160)</f>
        <v>0.48890329004328997</v>
      </c>
      <c r="H1160" s="6">
        <f>ABS(Solieusap!H1160)</f>
        <v>1.8702858441558499E-4</v>
      </c>
      <c r="I1160" s="6">
        <f>ABS(Solieusap!I1160)</f>
        <v>0.77715973593073595</v>
      </c>
      <c r="J1160" s="6">
        <f>ABS(Solieusap!J1160)</f>
        <v>0.54174222077921996</v>
      </c>
      <c r="K1160" s="6">
        <f t="shared" si="36"/>
        <v>4.4625802597402604</v>
      </c>
      <c r="L1160" s="6">
        <f t="shared" si="37"/>
        <v>0.77715973593073595</v>
      </c>
    </row>
    <row r="1161" spans="1:12" ht="16.5" customHeight="1" x14ac:dyDescent="0.35">
      <c r="A1161" s="9" t="str">
        <f>Solieusap!A1161</f>
        <v>Cũ</v>
      </c>
      <c r="B1161" s="9">
        <f>Solieusap!B1161</f>
        <v>3.5</v>
      </c>
      <c r="C1161" s="9" t="str">
        <f>Solieusap!C1161</f>
        <v>COMB1</v>
      </c>
      <c r="D1161" s="9" t="str">
        <f>Solieusap!D1161</f>
        <v>Combination</v>
      </c>
      <c r="E1161" s="6">
        <f>ABS(Solieusap!E1161)</f>
        <v>4.4794366233766203</v>
      </c>
      <c r="F1161" s="6">
        <f>ABS(Solieusap!F1161)</f>
        <v>0.33139367965368</v>
      </c>
      <c r="G1161" s="6">
        <f>ABS(Solieusap!G1161)</f>
        <v>0.49116770562770601</v>
      </c>
      <c r="H1161" s="6">
        <f>ABS(Solieusap!H1161)</f>
        <v>1.88083688311689E-4</v>
      </c>
      <c r="I1161" s="6">
        <f>ABS(Solieusap!I1161)</f>
        <v>0.78395452813852795</v>
      </c>
      <c r="J1161" s="6">
        <f>ABS(Solieusap!J1161)</f>
        <v>0.54628927272727201</v>
      </c>
      <c r="K1161" s="6">
        <f t="shared" si="36"/>
        <v>4.4794366233766203</v>
      </c>
      <c r="L1161" s="6">
        <f t="shared" si="37"/>
        <v>0.78395452813852795</v>
      </c>
    </row>
    <row r="1162" spans="1:12" ht="16.5" customHeight="1" x14ac:dyDescent="0.35">
      <c r="A1162" s="9" t="str">
        <f>Solieusap!A1162</f>
        <v>Cũ</v>
      </c>
      <c r="B1162" s="9">
        <f>Solieusap!B1162</f>
        <v>0</v>
      </c>
      <c r="C1162" s="9" t="str">
        <f>Solieusap!C1162</f>
        <v>COMB2</v>
      </c>
      <c r="D1162" s="9" t="str">
        <f>Solieusap!D1162</f>
        <v>Combination</v>
      </c>
      <c r="E1162" s="6">
        <f>ABS(Solieusap!E1162)</f>
        <v>4.49629298701299</v>
      </c>
      <c r="F1162" s="6">
        <f>ABS(Solieusap!F1162)</f>
        <v>0.33310419913419897</v>
      </c>
      <c r="G1162" s="6">
        <f>ABS(Solieusap!G1162)</f>
        <v>0.49343212121212099</v>
      </c>
      <c r="H1162" s="6">
        <f>ABS(Solieusap!H1162)</f>
        <v>1.8913879220779301E-4</v>
      </c>
      <c r="I1162" s="6">
        <f>ABS(Solieusap!I1162)</f>
        <v>0.79074932034632095</v>
      </c>
      <c r="J1162" s="6">
        <f>ABS(Solieusap!J1162)</f>
        <v>0.55083632467532395</v>
      </c>
      <c r="K1162" s="6">
        <f t="shared" si="36"/>
        <v>4.49629298701299</v>
      </c>
      <c r="L1162" s="6">
        <f t="shared" si="37"/>
        <v>0.79074932034632095</v>
      </c>
    </row>
    <row r="1163" spans="1:12" ht="16.5" customHeight="1" x14ac:dyDescent="0.35">
      <c r="A1163" s="9" t="str">
        <f>Solieusap!A1163</f>
        <v>Cũ</v>
      </c>
      <c r="B1163" s="9">
        <f>Solieusap!B1163</f>
        <v>1.75</v>
      </c>
      <c r="C1163" s="9" t="str">
        <f>Solieusap!C1163</f>
        <v>COMB2</v>
      </c>
      <c r="D1163" s="9" t="str">
        <f>Solieusap!D1163</f>
        <v>Combination</v>
      </c>
      <c r="E1163" s="6">
        <f>ABS(Solieusap!E1163)</f>
        <v>4.5131493506493499</v>
      </c>
      <c r="F1163" s="6">
        <f>ABS(Solieusap!F1163)</f>
        <v>0.33481471861471901</v>
      </c>
      <c r="G1163" s="6">
        <f>ABS(Solieusap!G1163)</f>
        <v>0.49569653679653702</v>
      </c>
      <c r="H1163" s="6">
        <f>ABS(Solieusap!H1163)</f>
        <v>1.9019389610389599E-4</v>
      </c>
      <c r="I1163" s="6">
        <f>ABS(Solieusap!I1163)</f>
        <v>0.79754411255411295</v>
      </c>
      <c r="J1163" s="6">
        <f>ABS(Solieusap!J1163)</f>
        <v>0.555383376623376</v>
      </c>
      <c r="K1163" s="6">
        <f t="shared" si="36"/>
        <v>4.5131493506493499</v>
      </c>
      <c r="L1163" s="6">
        <f t="shared" si="37"/>
        <v>0.79754411255411295</v>
      </c>
    </row>
    <row r="1164" spans="1:12" ht="16.5" customHeight="1" x14ac:dyDescent="0.35">
      <c r="A1164" s="9" t="str">
        <f>Solieusap!A1164</f>
        <v>Cũ</v>
      </c>
      <c r="B1164" s="9">
        <f>Solieusap!B1164</f>
        <v>3.5</v>
      </c>
      <c r="C1164" s="9" t="str">
        <f>Solieusap!C1164</f>
        <v>COMB2</v>
      </c>
      <c r="D1164" s="9" t="str">
        <f>Solieusap!D1164</f>
        <v>Combination</v>
      </c>
      <c r="E1164" s="6">
        <f>ABS(Solieusap!E1164)</f>
        <v>4.5300057142857204</v>
      </c>
      <c r="F1164" s="6">
        <f>ABS(Solieusap!F1164)</f>
        <v>0.33652523809523799</v>
      </c>
      <c r="G1164" s="6">
        <f>ABS(Solieusap!G1164)</f>
        <v>0.497960952380952</v>
      </c>
      <c r="H1164" s="6">
        <f>ABS(Solieusap!H1164)</f>
        <v>1.91249E-4</v>
      </c>
      <c r="I1164" s="6">
        <f>ABS(Solieusap!I1164)</f>
        <v>0.80433890476190495</v>
      </c>
      <c r="J1164" s="6">
        <f>ABS(Solieusap!J1164)</f>
        <v>0.55993042857142805</v>
      </c>
      <c r="K1164" s="6">
        <f t="shared" si="36"/>
        <v>4.5300057142857204</v>
      </c>
      <c r="L1164" s="6">
        <f t="shared" si="37"/>
        <v>0.80433890476190495</v>
      </c>
    </row>
    <row r="1165" spans="1:12" ht="16.5" customHeight="1" x14ac:dyDescent="0.35">
      <c r="A1165" s="9" t="str">
        <f>Solieusap!A1165</f>
        <v>Cũ</v>
      </c>
      <c r="B1165" s="9">
        <f>Solieusap!B1165</f>
        <v>0</v>
      </c>
      <c r="C1165" s="9" t="str">
        <f>Solieusap!C1165</f>
        <v>COMB3</v>
      </c>
      <c r="D1165" s="9" t="str">
        <f>Solieusap!D1165</f>
        <v>Combination</v>
      </c>
      <c r="E1165" s="6">
        <f>ABS(Solieusap!E1165)</f>
        <v>4.5468620779220803</v>
      </c>
      <c r="F1165" s="6">
        <f>ABS(Solieusap!F1165)</f>
        <v>0.33823575757575802</v>
      </c>
      <c r="G1165" s="6">
        <f>ABS(Solieusap!G1165)</f>
        <v>0.50022536796536798</v>
      </c>
      <c r="H1165" s="6">
        <f>ABS(Solieusap!H1165)</f>
        <v>1.9230410389610401E-4</v>
      </c>
      <c r="I1165" s="6">
        <f>ABS(Solieusap!I1165)</f>
        <v>0.81113369696969695</v>
      </c>
      <c r="J1165" s="6">
        <f>ABS(Solieusap!J1165)</f>
        <v>0.56447748051947999</v>
      </c>
      <c r="K1165" s="6">
        <f t="shared" si="36"/>
        <v>4.5468620779220803</v>
      </c>
      <c r="L1165" s="6">
        <f t="shared" si="37"/>
        <v>0.81113369696969695</v>
      </c>
    </row>
    <row r="1166" spans="1:12" ht="16.5" customHeight="1" x14ac:dyDescent="0.35">
      <c r="A1166" s="9" t="str">
        <f>Solieusap!A1166</f>
        <v>Cũ</v>
      </c>
      <c r="B1166" s="9">
        <f>Solieusap!B1166</f>
        <v>1.75</v>
      </c>
      <c r="C1166" s="9" t="str">
        <f>Solieusap!C1166</f>
        <v>COMB3</v>
      </c>
      <c r="D1166" s="9" t="str">
        <f>Solieusap!D1166</f>
        <v>Combination</v>
      </c>
      <c r="E1166" s="6">
        <f>ABS(Solieusap!E1166)</f>
        <v>4.5637184415584402</v>
      </c>
      <c r="F1166" s="6">
        <f>ABS(Solieusap!F1166)</f>
        <v>0.339946277056277</v>
      </c>
      <c r="G1166" s="6">
        <f>ABS(Solieusap!G1166)</f>
        <v>0.50248978354978402</v>
      </c>
      <c r="H1166" s="6">
        <f>ABS(Solieusap!H1166)</f>
        <v>1.9335920779220799E-4</v>
      </c>
      <c r="I1166" s="6">
        <f>ABS(Solieusap!I1166)</f>
        <v>0.81792848917748895</v>
      </c>
      <c r="J1166" s="6">
        <f>ABS(Solieusap!J1166)</f>
        <v>0.56902453246753204</v>
      </c>
      <c r="K1166" s="6">
        <f t="shared" si="36"/>
        <v>4.5637184415584402</v>
      </c>
      <c r="L1166" s="6">
        <f t="shared" si="37"/>
        <v>0.81792848917748895</v>
      </c>
    </row>
    <row r="1167" spans="1:12" ht="16.5" customHeight="1" x14ac:dyDescent="0.35">
      <c r="A1167" s="9" t="str">
        <f>Solieusap!A1167</f>
        <v>Cũ</v>
      </c>
      <c r="B1167" s="9">
        <f>Solieusap!B1167</f>
        <v>3.5</v>
      </c>
      <c r="C1167" s="9" t="str">
        <f>Solieusap!C1167</f>
        <v>COMB3</v>
      </c>
      <c r="D1167" s="9" t="str">
        <f>Solieusap!D1167</f>
        <v>Combination</v>
      </c>
      <c r="E1167" s="6">
        <f>ABS(Solieusap!E1167)</f>
        <v>4.5805748051948099</v>
      </c>
      <c r="F1167" s="6">
        <f>ABS(Solieusap!F1167)</f>
        <v>0.34165679653679698</v>
      </c>
      <c r="G1167" s="6">
        <f>ABS(Solieusap!G1167)</f>
        <v>0.50475419913419906</v>
      </c>
      <c r="H1167" s="6">
        <f>ABS(Solieusap!H1167)</f>
        <v>1.94414311688312E-4</v>
      </c>
      <c r="I1167" s="6">
        <f>ABS(Solieusap!I1167)</f>
        <v>0.82472328138528195</v>
      </c>
      <c r="J1167" s="6">
        <f>ABS(Solieusap!J1167)</f>
        <v>0.57357158441558398</v>
      </c>
      <c r="K1167" s="6">
        <f t="shared" si="36"/>
        <v>4.5805748051948099</v>
      </c>
      <c r="L1167" s="6">
        <f t="shared" si="37"/>
        <v>0.82472328138528195</v>
      </c>
    </row>
    <row r="1168" spans="1:12" ht="16.5" customHeight="1" x14ac:dyDescent="0.35">
      <c r="A1168" s="9" t="str">
        <f>Solieusap!A1168</f>
        <v>Cũ</v>
      </c>
      <c r="B1168" s="9">
        <f>Solieusap!B1168</f>
        <v>0</v>
      </c>
      <c r="C1168" s="9" t="str">
        <f>Solieusap!C1168</f>
        <v>COMB4</v>
      </c>
      <c r="D1168" s="9" t="str">
        <f>Solieusap!D1168</f>
        <v>Combination</v>
      </c>
      <c r="E1168" s="6">
        <f>ABS(Solieusap!E1168)</f>
        <v>4.5974311688311698</v>
      </c>
      <c r="F1168" s="6">
        <f>ABS(Solieusap!F1168)</f>
        <v>0.34336731601731602</v>
      </c>
      <c r="G1168" s="6">
        <f>ABS(Solieusap!G1168)</f>
        <v>0.50701861471861498</v>
      </c>
      <c r="H1168" s="6">
        <f>ABS(Solieusap!H1168)</f>
        <v>1.9546941558441601E-4</v>
      </c>
      <c r="I1168" s="6">
        <f>ABS(Solieusap!I1168)</f>
        <v>0.83151807359307395</v>
      </c>
      <c r="J1168" s="6">
        <f>ABS(Solieusap!J1168)</f>
        <v>0.57811863636363603</v>
      </c>
      <c r="K1168" s="6">
        <f t="shared" si="36"/>
        <v>4.5974311688311698</v>
      </c>
      <c r="L1168" s="6">
        <f t="shared" si="37"/>
        <v>0.83151807359307395</v>
      </c>
    </row>
    <row r="1169" spans="1:12" ht="16.5" customHeight="1" x14ac:dyDescent="0.35">
      <c r="A1169" s="9" t="str">
        <f>Solieusap!A1169</f>
        <v>Cũ</v>
      </c>
      <c r="B1169" s="9">
        <f>Solieusap!B1169</f>
        <v>1.75</v>
      </c>
      <c r="C1169" s="9" t="str">
        <f>Solieusap!C1169</f>
        <v>COMB4</v>
      </c>
      <c r="D1169" s="9" t="str">
        <f>Solieusap!D1169</f>
        <v>Combination</v>
      </c>
      <c r="E1169" s="6">
        <f>ABS(Solieusap!E1169)</f>
        <v>4.6142875324675297</v>
      </c>
      <c r="F1169" s="6">
        <f>ABS(Solieusap!F1169)</f>
        <v>0.34507783549783599</v>
      </c>
      <c r="G1169" s="6">
        <f>ABS(Solieusap!G1169)</f>
        <v>0.50928303030303002</v>
      </c>
      <c r="H1169" s="6">
        <f>ABS(Solieusap!H1169)</f>
        <v>1.9652451948051999E-4</v>
      </c>
      <c r="I1169" s="6">
        <f>ABS(Solieusap!I1169)</f>
        <v>0.83831286580086595</v>
      </c>
      <c r="J1169" s="6">
        <f>ABS(Solieusap!J1169)</f>
        <v>0.58266568831168797</v>
      </c>
      <c r="K1169" s="6">
        <f t="shared" si="36"/>
        <v>4.6142875324675297</v>
      </c>
      <c r="L1169" s="6">
        <f t="shared" si="37"/>
        <v>0.83831286580086595</v>
      </c>
    </row>
    <row r="1170" spans="1:12" ht="16.5" customHeight="1" x14ac:dyDescent="0.35">
      <c r="A1170" s="9" t="str">
        <f>Solieusap!A1170</f>
        <v>Cũ</v>
      </c>
      <c r="B1170" s="9">
        <f>Solieusap!B1170</f>
        <v>3.5</v>
      </c>
      <c r="C1170" s="9" t="str">
        <f>Solieusap!C1170</f>
        <v>COMB4</v>
      </c>
      <c r="D1170" s="9" t="str">
        <f>Solieusap!D1170</f>
        <v>Combination</v>
      </c>
      <c r="E1170" s="6">
        <f>ABS(Solieusap!E1170)</f>
        <v>4.6311438961039002</v>
      </c>
      <c r="F1170" s="6">
        <f>ABS(Solieusap!F1170)</f>
        <v>0.34678835497835497</v>
      </c>
      <c r="G1170" s="6">
        <f>ABS(Solieusap!G1170)</f>
        <v>0.51154744588744605</v>
      </c>
      <c r="H1170" s="6">
        <f>ABS(Solieusap!H1170)</f>
        <v>1.97579623376624E-4</v>
      </c>
      <c r="I1170" s="6">
        <f>ABS(Solieusap!I1170)</f>
        <v>0.84510765800865795</v>
      </c>
      <c r="J1170" s="6">
        <f>ABS(Solieusap!J1170)</f>
        <v>0.58721274025974002</v>
      </c>
      <c r="K1170" s="6">
        <f t="shared" si="36"/>
        <v>4.6311438961039002</v>
      </c>
      <c r="L1170" s="6">
        <f t="shared" si="37"/>
        <v>0.84510765800865795</v>
      </c>
    </row>
    <row r="1171" spans="1:12" ht="16.5" customHeight="1" x14ac:dyDescent="0.35">
      <c r="A1171" s="9" t="str">
        <f>Solieusap!A1171</f>
        <v>Cũ</v>
      </c>
      <c r="B1171" s="9">
        <f>Solieusap!B1171</f>
        <v>0</v>
      </c>
      <c r="C1171" s="9" t="str">
        <f>Solieusap!C1171</f>
        <v>COMB5</v>
      </c>
      <c r="D1171" s="9" t="str">
        <f>Solieusap!D1171</f>
        <v>Combination</v>
      </c>
      <c r="E1171" s="6">
        <f>ABS(Solieusap!E1171)</f>
        <v>4.6480002597402601</v>
      </c>
      <c r="F1171" s="6">
        <f>ABS(Solieusap!F1171)</f>
        <v>0.34849887445887501</v>
      </c>
      <c r="G1171" s="6">
        <f>ABS(Solieusap!G1171)</f>
        <v>0.51381186147186197</v>
      </c>
      <c r="H1171" s="6">
        <f>ABS(Solieusap!H1171)</f>
        <v>1.9863472727272801E-4</v>
      </c>
      <c r="I1171" s="6">
        <f>ABS(Solieusap!I1171)</f>
        <v>0.85190245021644995</v>
      </c>
      <c r="J1171" s="6">
        <f>ABS(Solieusap!J1171)</f>
        <v>0.59175979220779196</v>
      </c>
      <c r="K1171" s="6">
        <f t="shared" si="36"/>
        <v>4.6480002597402601</v>
      </c>
      <c r="L1171" s="6">
        <f t="shared" si="37"/>
        <v>0.85190245021644995</v>
      </c>
    </row>
    <row r="1172" spans="1:12" ht="16.5" customHeight="1" x14ac:dyDescent="0.35">
      <c r="A1172" s="9" t="str">
        <f>Solieusap!A1172</f>
        <v>Cũ</v>
      </c>
      <c r="B1172" s="9">
        <f>Solieusap!B1172</f>
        <v>1.75</v>
      </c>
      <c r="C1172" s="9" t="str">
        <f>Solieusap!C1172</f>
        <v>COMB5</v>
      </c>
      <c r="D1172" s="9" t="str">
        <f>Solieusap!D1172</f>
        <v>Combination</v>
      </c>
      <c r="E1172" s="6">
        <f>ABS(Solieusap!E1172)</f>
        <v>4.66485662337662</v>
      </c>
      <c r="F1172" s="6">
        <f>ABS(Solieusap!F1172)</f>
        <v>0.35020939393939399</v>
      </c>
      <c r="G1172" s="6">
        <f>ABS(Solieusap!G1172)</f>
        <v>0.51607627705627701</v>
      </c>
      <c r="H1172" s="6">
        <f>ABS(Solieusap!H1172)</f>
        <v>1.9968983116883199E-4</v>
      </c>
      <c r="I1172" s="6">
        <f>ABS(Solieusap!I1172)</f>
        <v>0.85869724242424295</v>
      </c>
      <c r="J1172" s="6">
        <f>ABS(Solieusap!J1172)</f>
        <v>0.59630684415584401</v>
      </c>
      <c r="K1172" s="6">
        <f t="shared" si="36"/>
        <v>4.66485662337662</v>
      </c>
      <c r="L1172" s="6">
        <f t="shared" si="37"/>
        <v>0.85869724242424295</v>
      </c>
    </row>
    <row r="1173" spans="1:12" ht="16.5" customHeight="1" x14ac:dyDescent="0.35">
      <c r="A1173" s="9" t="str">
        <f>Solieusap!A1173</f>
        <v>Cũ</v>
      </c>
      <c r="B1173" s="9">
        <f>Solieusap!B1173</f>
        <v>3.5</v>
      </c>
      <c r="C1173" s="9" t="str">
        <f>Solieusap!C1173</f>
        <v>COMB5</v>
      </c>
      <c r="D1173" s="9" t="str">
        <f>Solieusap!D1173</f>
        <v>Combination</v>
      </c>
      <c r="E1173" s="6">
        <f>ABS(Solieusap!E1173)</f>
        <v>4.6817129870129897</v>
      </c>
      <c r="F1173" s="6">
        <f>ABS(Solieusap!F1173)</f>
        <v>0.35191991341991402</v>
      </c>
      <c r="G1173" s="6">
        <f>ABS(Solieusap!G1173)</f>
        <v>0.51834069264069305</v>
      </c>
      <c r="H1173" s="6">
        <f>ABS(Solieusap!H1173)</f>
        <v>2.00744935064935E-4</v>
      </c>
      <c r="I1173" s="6">
        <f>ABS(Solieusap!I1173)</f>
        <v>0.86549203463203495</v>
      </c>
      <c r="J1173" s="6">
        <f>ABS(Solieusap!J1173)</f>
        <v>0.60085389610389495</v>
      </c>
      <c r="K1173" s="6">
        <f t="shared" si="36"/>
        <v>4.6817129870129897</v>
      </c>
      <c r="L1173" s="6">
        <f t="shared" si="37"/>
        <v>0.86549203463203495</v>
      </c>
    </row>
    <row r="1174" spans="1:12" ht="16.5" customHeight="1" x14ac:dyDescent="0.35">
      <c r="A1174" s="9" t="str">
        <f>Solieusap!A1174</f>
        <v>Cũ</v>
      </c>
      <c r="B1174" s="9">
        <f>Solieusap!B1174</f>
        <v>0</v>
      </c>
      <c r="C1174" s="9" t="str">
        <f>Solieusap!C1174</f>
        <v>COMB6</v>
      </c>
      <c r="D1174" s="9" t="str">
        <f>Solieusap!D1174</f>
        <v>Combination</v>
      </c>
      <c r="E1174" s="6">
        <f>ABS(Solieusap!E1174)</f>
        <v>4.6985693506493504</v>
      </c>
      <c r="F1174" s="6">
        <f>ABS(Solieusap!F1174)</f>
        <v>0.353630432900433</v>
      </c>
      <c r="G1174" s="6">
        <f>ABS(Solieusap!G1174)</f>
        <v>0.52060510822510797</v>
      </c>
      <c r="H1174" s="6">
        <f>ABS(Solieusap!H1174)</f>
        <v>2.0180003896103901E-4</v>
      </c>
      <c r="I1174" s="6">
        <f>ABS(Solieusap!I1174)</f>
        <v>0.87228682683982695</v>
      </c>
      <c r="J1174" s="6">
        <f>ABS(Solieusap!J1174)</f>
        <v>0.605400948051947</v>
      </c>
      <c r="K1174" s="6">
        <f t="shared" si="36"/>
        <v>4.6985693506493504</v>
      </c>
      <c r="L1174" s="6">
        <f t="shared" si="37"/>
        <v>0.87228682683982695</v>
      </c>
    </row>
    <row r="1175" spans="1:12" ht="16.5" customHeight="1" x14ac:dyDescent="0.35">
      <c r="A1175" s="9" t="str">
        <f>Solieusap!A1175</f>
        <v>Cũ</v>
      </c>
      <c r="B1175" s="9">
        <f>Solieusap!B1175</f>
        <v>1.75</v>
      </c>
      <c r="C1175" s="9" t="str">
        <f>Solieusap!C1175</f>
        <v>COMB6</v>
      </c>
      <c r="D1175" s="9" t="str">
        <f>Solieusap!D1175</f>
        <v>Combination</v>
      </c>
      <c r="E1175" s="6">
        <f>ABS(Solieusap!E1175)</f>
        <v>4.7154257142857201</v>
      </c>
      <c r="F1175" s="6">
        <f>ABS(Solieusap!F1175)</f>
        <v>0.35534095238095198</v>
      </c>
      <c r="G1175" s="6">
        <f>ABS(Solieusap!G1175)</f>
        <v>0.52286952380952401</v>
      </c>
      <c r="H1175" s="6">
        <f>ABS(Solieusap!H1175)</f>
        <v>2.0285514285714299E-4</v>
      </c>
      <c r="I1175" s="6">
        <f>ABS(Solieusap!I1175)</f>
        <v>0.87908161904761895</v>
      </c>
      <c r="J1175" s="6">
        <f>ABS(Solieusap!J1175)</f>
        <v>0.60994799999999905</v>
      </c>
      <c r="K1175" s="6">
        <f t="shared" si="36"/>
        <v>4.7154257142857201</v>
      </c>
      <c r="L1175" s="6">
        <f t="shared" si="37"/>
        <v>0.87908161904761895</v>
      </c>
    </row>
    <row r="1176" spans="1:12" ht="16.5" customHeight="1" x14ac:dyDescent="0.35">
      <c r="A1176" s="9" t="str">
        <f>Solieusap!A1176</f>
        <v>Cũ</v>
      </c>
      <c r="B1176" s="9">
        <f>Solieusap!B1176</f>
        <v>3.5</v>
      </c>
      <c r="C1176" s="9" t="str">
        <f>Solieusap!C1176</f>
        <v>COMB6</v>
      </c>
      <c r="D1176" s="9" t="str">
        <f>Solieusap!D1176</f>
        <v>Combination</v>
      </c>
      <c r="E1176" s="6">
        <f>ABS(Solieusap!E1176)</f>
        <v>4.73228207792208</v>
      </c>
      <c r="F1176" s="6">
        <f>ABS(Solieusap!F1176)</f>
        <v>0.35705147186147201</v>
      </c>
      <c r="G1176" s="6">
        <f>ABS(Solieusap!G1176)</f>
        <v>0.52513393939393904</v>
      </c>
      <c r="H1176" s="6">
        <f>ABS(Solieusap!H1176)</f>
        <v>2.03910246753247E-4</v>
      </c>
      <c r="I1176" s="6">
        <f>ABS(Solieusap!I1176)</f>
        <v>0.88587641125541094</v>
      </c>
      <c r="J1176" s="6">
        <f>ABS(Solieusap!J1176)</f>
        <v>0.61449505194805099</v>
      </c>
      <c r="K1176" s="6">
        <f t="shared" si="36"/>
        <v>4.73228207792208</v>
      </c>
      <c r="L1176" s="6">
        <f t="shared" si="37"/>
        <v>0.88587641125541094</v>
      </c>
    </row>
    <row r="1177" spans="1:12" ht="16.5" customHeight="1" x14ac:dyDescent="0.35">
      <c r="A1177" s="9" t="str">
        <f>Solieusap!A1177</f>
        <v>Cũ</v>
      </c>
      <c r="B1177" s="9">
        <f>Solieusap!B1177</f>
        <v>0</v>
      </c>
      <c r="C1177" s="9" t="str">
        <f>Solieusap!C1177</f>
        <v>COMB7</v>
      </c>
      <c r="D1177" s="9" t="str">
        <f>Solieusap!D1177</f>
        <v>Combination</v>
      </c>
      <c r="E1177" s="6">
        <f>ABS(Solieusap!E1177)</f>
        <v>4.7491384415584399</v>
      </c>
      <c r="F1177" s="6">
        <f>ABS(Solieusap!F1177)</f>
        <v>0.35876199134199099</v>
      </c>
      <c r="G1177" s="6">
        <f>ABS(Solieusap!G1177)</f>
        <v>0.52739835497835497</v>
      </c>
      <c r="H1177" s="6">
        <f>ABS(Solieusap!H1177)</f>
        <v>2.0496535064935101E-4</v>
      </c>
      <c r="I1177" s="6">
        <f>ABS(Solieusap!I1177)</f>
        <v>0.89267120346320405</v>
      </c>
      <c r="J1177" s="6">
        <f>ABS(Solieusap!J1177)</f>
        <v>0.61904210389610304</v>
      </c>
      <c r="K1177" s="6">
        <f t="shared" si="36"/>
        <v>4.7491384415584399</v>
      </c>
      <c r="L1177" s="6">
        <f t="shared" si="37"/>
        <v>0.89267120346320405</v>
      </c>
    </row>
    <row r="1178" spans="1:12" ht="16.5" customHeight="1" x14ac:dyDescent="0.35">
      <c r="A1178" s="9" t="str">
        <f>Solieusap!A1178</f>
        <v>Cũ</v>
      </c>
      <c r="B1178" s="9">
        <f>Solieusap!B1178</f>
        <v>1.75</v>
      </c>
      <c r="C1178" s="9" t="str">
        <f>Solieusap!C1178</f>
        <v>COMB7</v>
      </c>
      <c r="D1178" s="9" t="str">
        <f>Solieusap!D1178</f>
        <v>Combination</v>
      </c>
      <c r="E1178" s="6">
        <f>ABS(Solieusap!E1178)</f>
        <v>4.7659948051948096</v>
      </c>
      <c r="F1178" s="6">
        <f>ABS(Solieusap!F1178)</f>
        <v>0.36047251082251103</v>
      </c>
      <c r="G1178" s="6">
        <f>ABS(Solieusap!G1178)</f>
        <v>0.529662770562771</v>
      </c>
      <c r="H1178" s="6">
        <f>ABS(Solieusap!H1178)</f>
        <v>2.06020454545455E-4</v>
      </c>
      <c r="I1178" s="6">
        <f>ABS(Solieusap!I1178)</f>
        <v>0.89946599567099605</v>
      </c>
      <c r="J1178" s="6">
        <f>ABS(Solieusap!J1178)</f>
        <v>0.62358915584415497</v>
      </c>
      <c r="K1178" s="6">
        <f t="shared" si="36"/>
        <v>4.7659948051948096</v>
      </c>
      <c r="L1178" s="6">
        <f t="shared" si="37"/>
        <v>0.89946599567099605</v>
      </c>
    </row>
    <row r="1179" spans="1:12" ht="16.5" customHeight="1" x14ac:dyDescent="0.35">
      <c r="A1179" s="9" t="str">
        <f>Solieusap!A1179</f>
        <v>Cũ</v>
      </c>
      <c r="B1179" s="9">
        <f>Solieusap!B1179</f>
        <v>3.5</v>
      </c>
      <c r="C1179" s="9" t="str">
        <f>Solieusap!C1179</f>
        <v>COMB7</v>
      </c>
      <c r="D1179" s="9" t="str">
        <f>Solieusap!D1179</f>
        <v>Combination</v>
      </c>
      <c r="E1179" s="6">
        <f>ABS(Solieusap!E1179)</f>
        <v>4.7828511688311703</v>
      </c>
      <c r="F1179" s="6">
        <f>ABS(Solieusap!F1179)</f>
        <v>0.36218303030303001</v>
      </c>
      <c r="G1179" s="6">
        <f>ABS(Solieusap!G1179)</f>
        <v>0.53192718614718604</v>
      </c>
      <c r="H1179" s="6">
        <f>ABS(Solieusap!H1179)</f>
        <v>2.0707555844155901E-4</v>
      </c>
      <c r="I1179" s="6">
        <f>ABS(Solieusap!I1179)</f>
        <v>0.90626078787878805</v>
      </c>
      <c r="J1179" s="6">
        <f>ABS(Solieusap!J1179)</f>
        <v>0.62813620779220702</v>
      </c>
      <c r="K1179" s="6">
        <f t="shared" si="36"/>
        <v>4.7828511688311703</v>
      </c>
      <c r="L1179" s="6">
        <f t="shared" si="37"/>
        <v>0.90626078787878805</v>
      </c>
    </row>
    <row r="1180" spans="1:12" ht="16.5" customHeight="1" x14ac:dyDescent="0.35">
      <c r="A1180" s="9" t="str">
        <f>Solieusap!A1180</f>
        <v>Cũ</v>
      </c>
      <c r="B1180" s="9">
        <f>Solieusap!B1180</f>
        <v>0</v>
      </c>
      <c r="C1180" s="9" t="str">
        <f>Solieusap!C1180</f>
        <v>COMB1</v>
      </c>
      <c r="D1180" s="9" t="str">
        <f>Solieusap!D1180</f>
        <v>Combination</v>
      </c>
      <c r="E1180" s="6">
        <f>ABS(Solieusap!E1180)</f>
        <v>4.7997075324675302</v>
      </c>
      <c r="F1180" s="6">
        <f>ABS(Solieusap!F1180)</f>
        <v>0.36389354978354999</v>
      </c>
      <c r="G1180" s="6">
        <f>ABS(Solieusap!G1180)</f>
        <v>0.53419160173160196</v>
      </c>
      <c r="H1180" s="6">
        <f>ABS(Solieusap!H1180)</f>
        <v>2.0813066233766299E-4</v>
      </c>
      <c r="I1180" s="6">
        <f>ABS(Solieusap!I1180)</f>
        <v>0.91305558008658005</v>
      </c>
      <c r="J1180" s="6">
        <f>ABS(Solieusap!J1180)</f>
        <v>0.63268325974025896</v>
      </c>
      <c r="K1180" s="6">
        <f t="shared" si="36"/>
        <v>4.7997075324675302</v>
      </c>
      <c r="L1180" s="6">
        <f t="shared" si="37"/>
        <v>0.91305558008658005</v>
      </c>
    </row>
    <row r="1181" spans="1:12" ht="16.5" customHeight="1" x14ac:dyDescent="0.35">
      <c r="A1181" s="9" t="str">
        <f>Solieusap!A1181</f>
        <v>Cũ</v>
      </c>
      <c r="B1181" s="9">
        <f>Solieusap!B1181</f>
        <v>1.75</v>
      </c>
      <c r="C1181" s="9" t="str">
        <f>Solieusap!C1181</f>
        <v>COMB1</v>
      </c>
      <c r="D1181" s="9" t="str">
        <f>Solieusap!D1181</f>
        <v>Combination</v>
      </c>
      <c r="E1181" s="6">
        <f>ABS(Solieusap!E1181)</f>
        <v>4.8165638961038999</v>
      </c>
      <c r="F1181" s="6">
        <f>ABS(Solieusap!F1181)</f>
        <v>0.36560406926406902</v>
      </c>
      <c r="G1181" s="6">
        <f>ABS(Solieusap!G1181)</f>
        <v>0.536456017316017</v>
      </c>
      <c r="H1181" s="6">
        <f>ABS(Solieusap!H1181)</f>
        <v>2.09185766233767E-4</v>
      </c>
      <c r="I1181" s="6">
        <f>ABS(Solieusap!I1181)</f>
        <v>0.91985037229437505</v>
      </c>
      <c r="J1181" s="6">
        <f>ABS(Solieusap!J1181)</f>
        <v>0.63723031168831101</v>
      </c>
      <c r="K1181" s="6">
        <f t="shared" si="36"/>
        <v>4.8165638961038999</v>
      </c>
      <c r="L1181" s="6">
        <f t="shared" si="37"/>
        <v>0.91985037229437505</v>
      </c>
    </row>
    <row r="1182" spans="1:12" ht="16.5" customHeight="1" x14ac:dyDescent="0.35">
      <c r="A1182" s="9" t="str">
        <f>Solieusap!A1182</f>
        <v>Cũ</v>
      </c>
      <c r="B1182" s="9">
        <f>Solieusap!B1182</f>
        <v>3.5</v>
      </c>
      <c r="C1182" s="9" t="str">
        <f>Solieusap!C1182</f>
        <v>COMB1</v>
      </c>
      <c r="D1182" s="9" t="str">
        <f>Solieusap!D1182</f>
        <v>Combination</v>
      </c>
      <c r="E1182" s="6">
        <f>ABS(Solieusap!E1182)</f>
        <v>4.8334202597402598</v>
      </c>
      <c r="F1182" s="6">
        <f>ABS(Solieusap!F1182)</f>
        <v>0.367314588744589</v>
      </c>
      <c r="G1182" s="6">
        <f>ABS(Solieusap!G1182)</f>
        <v>0.53872043290043303</v>
      </c>
      <c r="H1182" s="6">
        <f>ABS(Solieusap!H1182)</f>
        <v>2.1024087012987101E-4</v>
      </c>
      <c r="I1182" s="6">
        <f>ABS(Solieusap!I1182)</f>
        <v>0.92664516450216505</v>
      </c>
      <c r="J1182" s="6">
        <f>ABS(Solieusap!J1182)</f>
        <v>0.64177736363636295</v>
      </c>
      <c r="K1182" s="6">
        <f t="shared" si="36"/>
        <v>4.8334202597402598</v>
      </c>
      <c r="L1182" s="6">
        <f t="shared" si="37"/>
        <v>0.92664516450216505</v>
      </c>
    </row>
    <row r="1183" spans="1:12" ht="16.5" customHeight="1" x14ac:dyDescent="0.35">
      <c r="A1183" s="9" t="str">
        <f>Solieusap!A1183</f>
        <v>Cũ</v>
      </c>
      <c r="B1183" s="9">
        <f>Solieusap!B1183</f>
        <v>0</v>
      </c>
      <c r="C1183" s="9" t="str">
        <f>Solieusap!C1183</f>
        <v>COMB2</v>
      </c>
      <c r="D1183" s="9" t="str">
        <f>Solieusap!D1183</f>
        <v>Combination</v>
      </c>
      <c r="E1183" s="6">
        <f>ABS(Solieusap!E1183)</f>
        <v>4.8502766233766197</v>
      </c>
      <c r="F1183" s="6">
        <f>ABS(Solieusap!F1183)</f>
        <v>0.36902510822510798</v>
      </c>
      <c r="G1183" s="6">
        <f>ABS(Solieusap!G1183)</f>
        <v>0.54098484848484796</v>
      </c>
      <c r="H1183" s="6">
        <f>ABS(Solieusap!H1183)</f>
        <v>2.1129597402597399E-4</v>
      </c>
      <c r="I1183" s="6">
        <f>ABS(Solieusap!I1183)</f>
        <v>0.93343995670995505</v>
      </c>
      <c r="J1183" s="6">
        <f>ABS(Solieusap!J1183)</f>
        <v>0.646324415584415</v>
      </c>
      <c r="K1183" s="6">
        <f t="shared" si="36"/>
        <v>4.8502766233766197</v>
      </c>
      <c r="L1183" s="6">
        <f t="shared" si="37"/>
        <v>0.93343995670995505</v>
      </c>
    </row>
    <row r="1184" spans="1:12" ht="16.5" customHeight="1" x14ac:dyDescent="0.35">
      <c r="A1184" s="9" t="str">
        <f>Solieusap!A1184</f>
        <v>Cũ</v>
      </c>
      <c r="B1184" s="9">
        <f>Solieusap!B1184</f>
        <v>1.75</v>
      </c>
      <c r="C1184" s="9" t="str">
        <f>Solieusap!C1184</f>
        <v>COMB2</v>
      </c>
      <c r="D1184" s="9" t="str">
        <f>Solieusap!D1184</f>
        <v>Combination</v>
      </c>
      <c r="E1184" s="6">
        <f>ABS(Solieusap!E1184)</f>
        <v>4.8671329870129902</v>
      </c>
      <c r="F1184" s="6">
        <f>ABS(Solieusap!F1184)</f>
        <v>0.37073562770562801</v>
      </c>
      <c r="G1184" s="6">
        <f>ABS(Solieusap!G1184)</f>
        <v>0.54324926406926399</v>
      </c>
      <c r="H1184" s="6">
        <f>ABS(Solieusap!H1184)</f>
        <v>2.12351077922078E-4</v>
      </c>
      <c r="I1184" s="6">
        <f>ABS(Solieusap!I1184)</f>
        <v>0.94023474891774494</v>
      </c>
      <c r="J1184" s="6">
        <f>ABS(Solieusap!J1184)</f>
        <v>0.65087146753246705</v>
      </c>
      <c r="K1184" s="6">
        <f t="shared" si="36"/>
        <v>4.8671329870129902</v>
      </c>
      <c r="L1184" s="6">
        <f t="shared" si="37"/>
        <v>0.94023474891774494</v>
      </c>
    </row>
    <row r="1185" spans="1:12" ht="16.5" customHeight="1" x14ac:dyDescent="0.35">
      <c r="A1185" s="9" t="str">
        <f>Solieusap!A1185</f>
        <v>Cũ</v>
      </c>
      <c r="B1185" s="9">
        <f>Solieusap!B1185</f>
        <v>3.5</v>
      </c>
      <c r="C1185" s="9" t="str">
        <f>Solieusap!C1185</f>
        <v>COMB2</v>
      </c>
      <c r="D1185" s="9" t="str">
        <f>Solieusap!D1185</f>
        <v>Combination</v>
      </c>
      <c r="E1185" s="6">
        <f>ABS(Solieusap!E1185)</f>
        <v>4.8839893506493501</v>
      </c>
      <c r="F1185" s="6">
        <f>ABS(Solieusap!F1185)</f>
        <v>0.37244614718614699</v>
      </c>
      <c r="G1185" s="6">
        <f>ABS(Solieusap!G1185)</f>
        <v>0.54551367965368003</v>
      </c>
      <c r="H1185" s="6">
        <f>ABS(Solieusap!H1185)</f>
        <v>2.1340618181818201E-4</v>
      </c>
      <c r="I1185" s="6">
        <f>ABS(Solieusap!I1185)</f>
        <v>0.94702954112554505</v>
      </c>
      <c r="J1185" s="6">
        <f>ABS(Solieusap!J1185)</f>
        <v>0.65541851948051899</v>
      </c>
      <c r="K1185" s="6">
        <f t="shared" si="36"/>
        <v>4.8839893506493501</v>
      </c>
      <c r="L1185" s="6">
        <f t="shared" si="37"/>
        <v>0.94702954112554505</v>
      </c>
    </row>
    <row r="1186" spans="1:12" ht="16.5" customHeight="1" x14ac:dyDescent="0.35">
      <c r="A1186" s="9" t="str">
        <f>Solieusap!A1186</f>
        <v>Cũ</v>
      </c>
      <c r="B1186" s="9">
        <f>Solieusap!B1186</f>
        <v>0</v>
      </c>
      <c r="C1186" s="9" t="str">
        <f>Solieusap!C1186</f>
        <v>COMB3</v>
      </c>
      <c r="D1186" s="9" t="str">
        <f>Solieusap!D1186</f>
        <v>Combination</v>
      </c>
      <c r="E1186" s="6">
        <f>ABS(Solieusap!E1186)</f>
        <v>4.9008457142857198</v>
      </c>
      <c r="F1186" s="6">
        <f>ABS(Solieusap!F1186)</f>
        <v>0.37415666666666703</v>
      </c>
      <c r="G1186" s="6">
        <f>ABS(Solieusap!G1186)</f>
        <v>0.54777809523809495</v>
      </c>
      <c r="H1186" s="6">
        <f>ABS(Solieusap!H1186)</f>
        <v>2.1446128571428599E-4</v>
      </c>
      <c r="I1186" s="6">
        <f>ABS(Solieusap!I1186)</f>
        <v>0.95382433333333505</v>
      </c>
      <c r="J1186" s="6">
        <f>ABS(Solieusap!J1186)</f>
        <v>0.65996557142857104</v>
      </c>
      <c r="K1186" s="6">
        <f t="shared" si="36"/>
        <v>4.9008457142857198</v>
      </c>
      <c r="L1186" s="6">
        <f t="shared" si="37"/>
        <v>0.95382433333333505</v>
      </c>
    </row>
    <row r="1187" spans="1:12" ht="16.5" customHeight="1" x14ac:dyDescent="0.35">
      <c r="A1187" s="9" t="str">
        <f>Solieusap!A1187</f>
        <v>Cũ</v>
      </c>
      <c r="B1187" s="9">
        <f>Solieusap!B1187</f>
        <v>1.75</v>
      </c>
      <c r="C1187" s="9" t="str">
        <f>Solieusap!C1187</f>
        <v>COMB3</v>
      </c>
      <c r="D1187" s="9" t="str">
        <f>Solieusap!D1187</f>
        <v>Combination</v>
      </c>
      <c r="E1187" s="6">
        <f>ABS(Solieusap!E1187)</f>
        <v>4.9177020779220797</v>
      </c>
      <c r="F1187" s="6">
        <f>ABS(Solieusap!F1187)</f>
        <v>0.37586718614718601</v>
      </c>
      <c r="G1187" s="6">
        <f>ABS(Solieusap!G1187)</f>
        <v>0.55004251082251099</v>
      </c>
      <c r="H1187" s="6">
        <f>ABS(Solieusap!H1187)</f>
        <v>2.1551638961039E-4</v>
      </c>
      <c r="I1187" s="6">
        <f>ABS(Solieusap!I1187)</f>
        <v>0.96061912554112505</v>
      </c>
      <c r="J1187" s="6">
        <f>ABS(Solieusap!J1187)</f>
        <v>0.66451262337662298</v>
      </c>
      <c r="K1187" s="6">
        <f t="shared" si="36"/>
        <v>4.9177020779220797</v>
      </c>
      <c r="L1187" s="6">
        <f t="shared" si="37"/>
        <v>0.96061912554112505</v>
      </c>
    </row>
    <row r="1188" spans="1:12" ht="16.5" customHeight="1" x14ac:dyDescent="0.35">
      <c r="A1188" s="9" t="str">
        <f>Solieusap!A1188</f>
        <v>Cũ</v>
      </c>
      <c r="B1188" s="9">
        <f>Solieusap!B1188</f>
        <v>3.5</v>
      </c>
      <c r="C1188" s="9" t="str">
        <f>Solieusap!C1188</f>
        <v>COMB3</v>
      </c>
      <c r="D1188" s="9" t="str">
        <f>Solieusap!D1188</f>
        <v>Combination</v>
      </c>
      <c r="E1188" s="6">
        <f>ABS(Solieusap!E1188)</f>
        <v>4.9345584415584396</v>
      </c>
      <c r="F1188" s="6">
        <f>ABS(Solieusap!F1188)</f>
        <v>0.37757770562770598</v>
      </c>
      <c r="G1188" s="6">
        <f>ABS(Solieusap!G1188)</f>
        <v>0.55230692640692602</v>
      </c>
      <c r="H1188" s="6">
        <f>ABS(Solieusap!H1188)</f>
        <v>2.1657149350649401E-4</v>
      </c>
      <c r="I1188" s="6">
        <f>ABS(Solieusap!I1188)</f>
        <v>0.96741391774891505</v>
      </c>
      <c r="J1188" s="6">
        <f>ABS(Solieusap!J1188)</f>
        <v>0.66905967532467503</v>
      </c>
      <c r="K1188" s="6">
        <f t="shared" si="36"/>
        <v>4.9345584415584396</v>
      </c>
      <c r="L1188" s="6">
        <f t="shared" si="37"/>
        <v>0.96741391774891505</v>
      </c>
    </row>
    <row r="1189" spans="1:12" ht="16.5" customHeight="1" x14ac:dyDescent="0.35">
      <c r="A1189" s="9" t="str">
        <f>Solieusap!A1189</f>
        <v>Cũ</v>
      </c>
      <c r="B1189" s="9">
        <f>Solieusap!B1189</f>
        <v>0</v>
      </c>
      <c r="C1189" s="9" t="str">
        <f>Solieusap!C1189</f>
        <v>COMB4</v>
      </c>
      <c r="D1189" s="9" t="str">
        <f>Solieusap!D1189</f>
        <v>Combination</v>
      </c>
      <c r="E1189" s="6">
        <f>ABS(Solieusap!E1189)</f>
        <v>4.9514148051948101</v>
      </c>
      <c r="F1189" s="6">
        <f>ABS(Solieusap!F1189)</f>
        <v>0.37928822510822502</v>
      </c>
      <c r="G1189" s="6">
        <f>ABS(Solieusap!G1189)</f>
        <v>0.55457134199134195</v>
      </c>
      <c r="H1189" s="6">
        <f>ABS(Solieusap!H1189)</f>
        <v>2.1762659740259799E-4</v>
      </c>
      <c r="I1189" s="6">
        <f>ABS(Solieusap!I1189)</f>
        <v>0.97420870995670505</v>
      </c>
      <c r="J1189" s="6">
        <f>ABS(Solieusap!J1189)</f>
        <v>0.67360672727272697</v>
      </c>
      <c r="K1189" s="6">
        <f t="shared" si="36"/>
        <v>4.9514148051948101</v>
      </c>
      <c r="L1189" s="6">
        <f t="shared" si="37"/>
        <v>0.97420870995670505</v>
      </c>
    </row>
    <row r="1190" spans="1:12" ht="16.5" customHeight="1" x14ac:dyDescent="0.35">
      <c r="A1190" s="9" t="str">
        <f>Solieusap!A1190</f>
        <v>Cũ</v>
      </c>
      <c r="B1190" s="9">
        <f>Solieusap!B1190</f>
        <v>1.75</v>
      </c>
      <c r="C1190" s="9" t="str">
        <f>Solieusap!C1190</f>
        <v>COMB4</v>
      </c>
      <c r="D1190" s="9" t="str">
        <f>Solieusap!D1190</f>
        <v>Combination</v>
      </c>
      <c r="E1190" s="6">
        <f>ABS(Solieusap!E1190)</f>
        <v>4.96827116883117</v>
      </c>
      <c r="F1190" s="6">
        <f>ABS(Solieusap!F1190)</f>
        <v>0.380998744588745</v>
      </c>
      <c r="G1190" s="6">
        <f>ABS(Solieusap!G1190)</f>
        <v>0.55683575757575798</v>
      </c>
      <c r="H1190" s="6">
        <f>ABS(Solieusap!H1190)</f>
        <v>2.18681701298702E-4</v>
      </c>
      <c r="I1190" s="6">
        <f>ABS(Solieusap!I1190)</f>
        <v>0.98100350216450505</v>
      </c>
      <c r="J1190" s="6">
        <f>ABS(Solieusap!J1190)</f>
        <v>0.67815377922077902</v>
      </c>
      <c r="K1190" s="6">
        <f t="shared" si="36"/>
        <v>4.96827116883117</v>
      </c>
      <c r="L1190" s="6">
        <f t="shared" si="37"/>
        <v>0.98100350216450505</v>
      </c>
    </row>
    <row r="1191" spans="1:12" ht="16.5" customHeight="1" x14ac:dyDescent="0.35">
      <c r="A1191" s="9" t="str">
        <f>Solieusap!A1191</f>
        <v>Cũ</v>
      </c>
      <c r="B1191" s="9">
        <f>Solieusap!B1191</f>
        <v>3.5</v>
      </c>
      <c r="C1191" s="9" t="str">
        <f>Solieusap!C1191</f>
        <v>COMB4</v>
      </c>
      <c r="D1191" s="9" t="str">
        <f>Solieusap!D1191</f>
        <v>Combination</v>
      </c>
      <c r="E1191" s="6">
        <f>ABS(Solieusap!E1191)</f>
        <v>4.9851275324675299</v>
      </c>
      <c r="F1191" s="6">
        <f>ABS(Solieusap!F1191)</f>
        <v>0.38270926406926398</v>
      </c>
      <c r="G1191" s="6">
        <f>ABS(Solieusap!G1191)</f>
        <v>0.55910017316017302</v>
      </c>
      <c r="H1191" s="6">
        <f>ABS(Solieusap!H1191)</f>
        <v>2.1973680519480601E-4</v>
      </c>
      <c r="I1191" s="6">
        <f>ABS(Solieusap!I1191)</f>
        <v>0.98779829437229505</v>
      </c>
      <c r="J1191" s="6">
        <f>ABS(Solieusap!J1191)</f>
        <v>0.68270083116882996</v>
      </c>
      <c r="K1191" s="6">
        <f t="shared" si="36"/>
        <v>4.9851275324675299</v>
      </c>
      <c r="L1191" s="6">
        <f t="shared" si="37"/>
        <v>0.98779829437229505</v>
      </c>
    </row>
    <row r="1192" spans="1:12" ht="16.5" customHeight="1" x14ac:dyDescent="0.35">
      <c r="A1192" s="9" t="str">
        <f>Solieusap!A1192</f>
        <v>Cũ</v>
      </c>
      <c r="B1192" s="9">
        <f>Solieusap!B1192</f>
        <v>0</v>
      </c>
      <c r="C1192" s="9" t="str">
        <f>Solieusap!C1192</f>
        <v>COMB5</v>
      </c>
      <c r="D1192" s="9" t="str">
        <f>Solieusap!D1192</f>
        <v>Combination</v>
      </c>
      <c r="E1192" s="6">
        <f>ABS(Solieusap!E1192)</f>
        <v>5.0019838961038996</v>
      </c>
      <c r="F1192" s="6">
        <f>ABS(Solieusap!F1192)</f>
        <v>0.38441978354978401</v>
      </c>
      <c r="G1192" s="6">
        <f>ABS(Solieusap!G1192)</f>
        <v>0.56136458874458905</v>
      </c>
      <c r="H1192" s="6">
        <f>ABS(Solieusap!H1192)</f>
        <v>2.2079190909090899E-4</v>
      </c>
      <c r="I1192" s="6">
        <f>ABS(Solieusap!I1192)</f>
        <v>0.99459308658008505</v>
      </c>
      <c r="J1192" s="6">
        <f>ABS(Solieusap!J1192)</f>
        <v>0.68724788311688201</v>
      </c>
      <c r="K1192" s="6">
        <f t="shared" si="36"/>
        <v>5.0019838961038996</v>
      </c>
      <c r="L1192" s="6">
        <f t="shared" si="37"/>
        <v>0.99459308658008505</v>
      </c>
    </row>
    <row r="1193" spans="1:12" ht="16.5" customHeight="1" x14ac:dyDescent="0.35">
      <c r="A1193" s="9" t="str">
        <f>Solieusap!A1193</f>
        <v>Cũ</v>
      </c>
      <c r="B1193" s="9">
        <f>Solieusap!B1193</f>
        <v>1.75</v>
      </c>
      <c r="C1193" s="9" t="str">
        <f>Solieusap!C1193</f>
        <v>COMB5</v>
      </c>
      <c r="D1193" s="9" t="str">
        <f>Solieusap!D1193</f>
        <v>Combination</v>
      </c>
      <c r="E1193" s="6">
        <f>ABS(Solieusap!E1193)</f>
        <v>5.0188402597402604</v>
      </c>
      <c r="F1193" s="6">
        <f>ABS(Solieusap!F1193)</f>
        <v>0.38613030303030299</v>
      </c>
      <c r="G1193" s="6">
        <f>ABS(Solieusap!G1193)</f>
        <v>0.56362900432900398</v>
      </c>
      <c r="H1193" s="6">
        <f>ABS(Solieusap!H1193)</f>
        <v>2.21847012987013E-4</v>
      </c>
      <c r="I1193" s="6">
        <f>ABS(Solieusap!I1193)</f>
        <v>1.00138787878788</v>
      </c>
      <c r="J1193" s="6">
        <f>ABS(Solieusap!J1193)</f>
        <v>0.69179493506493395</v>
      </c>
      <c r="K1193" s="6">
        <f t="shared" si="36"/>
        <v>5.0188402597402604</v>
      </c>
      <c r="L1193" s="6">
        <f t="shared" si="37"/>
        <v>1.00138787878788</v>
      </c>
    </row>
    <row r="1194" spans="1:12" ht="16.5" customHeight="1" x14ac:dyDescent="0.35">
      <c r="A1194" s="9" t="str">
        <f>Solieusap!A1194</f>
        <v>Cũ</v>
      </c>
      <c r="B1194" s="9">
        <f>Solieusap!B1194</f>
        <v>3.5</v>
      </c>
      <c r="C1194" s="9" t="str">
        <f>Solieusap!C1194</f>
        <v>COMB5</v>
      </c>
      <c r="D1194" s="9" t="str">
        <f>Solieusap!D1194</f>
        <v>Combination</v>
      </c>
      <c r="E1194" s="6">
        <f>ABS(Solieusap!E1194)</f>
        <v>5.0356966233766203</v>
      </c>
      <c r="F1194" s="6">
        <f>ABS(Solieusap!F1194)</f>
        <v>0.38784082251082302</v>
      </c>
      <c r="G1194" s="6">
        <f>ABS(Solieusap!G1194)</f>
        <v>0.56589341991342001</v>
      </c>
      <c r="H1194" s="6">
        <f>ABS(Solieusap!H1194)</f>
        <v>2.2290211688311701E-4</v>
      </c>
      <c r="I1194" s="6">
        <f>ABS(Solieusap!I1194)</f>
        <v>1.00818267099568</v>
      </c>
      <c r="J1194" s="6">
        <f>ABS(Solieusap!J1194)</f>
        <v>0.696341987012986</v>
      </c>
      <c r="K1194" s="6">
        <f t="shared" si="36"/>
        <v>5.0356966233766203</v>
      </c>
      <c r="L1194" s="6">
        <f t="shared" si="37"/>
        <v>1.00818267099568</v>
      </c>
    </row>
    <row r="1195" spans="1:12" ht="16.5" customHeight="1" x14ac:dyDescent="0.35">
      <c r="A1195" s="9" t="str">
        <f>Solieusap!A1195</f>
        <v>Cũ</v>
      </c>
      <c r="B1195" s="9">
        <f>Solieusap!B1195</f>
        <v>0</v>
      </c>
      <c r="C1195" s="9" t="str">
        <f>Solieusap!C1195</f>
        <v>COMB6</v>
      </c>
      <c r="D1195" s="9" t="str">
        <f>Solieusap!D1195</f>
        <v>Combination</v>
      </c>
      <c r="E1195" s="6">
        <f>ABS(Solieusap!E1195)</f>
        <v>5.0525529870129899</v>
      </c>
      <c r="F1195" s="6">
        <f>ABS(Solieusap!F1195)</f>
        <v>0.389551341991342</v>
      </c>
      <c r="G1195" s="6">
        <f>ABS(Solieusap!G1195)</f>
        <v>0.56815783549783505</v>
      </c>
      <c r="H1195" s="6">
        <f>ABS(Solieusap!H1195)</f>
        <v>2.2395722077922099E-4</v>
      </c>
      <c r="I1195" s="6">
        <f>ABS(Solieusap!I1195)</f>
        <v>1.01497746320347</v>
      </c>
      <c r="J1195" s="6">
        <f>ABS(Solieusap!J1195)</f>
        <v>0.70088903896103805</v>
      </c>
      <c r="K1195" s="6">
        <f t="shared" si="36"/>
        <v>5.0525529870129899</v>
      </c>
      <c r="L1195" s="6">
        <f t="shared" si="37"/>
        <v>1.01497746320347</v>
      </c>
    </row>
    <row r="1196" spans="1:12" ht="16.5" customHeight="1" x14ac:dyDescent="0.35">
      <c r="A1196" s="9" t="str">
        <f>Solieusap!A1196</f>
        <v>Cũ</v>
      </c>
      <c r="B1196" s="9">
        <f>Solieusap!B1196</f>
        <v>1.75</v>
      </c>
      <c r="C1196" s="9" t="str">
        <f>Solieusap!C1196</f>
        <v>COMB6</v>
      </c>
      <c r="D1196" s="9" t="str">
        <f>Solieusap!D1196</f>
        <v>Combination</v>
      </c>
      <c r="E1196" s="6">
        <f>ABS(Solieusap!E1196)</f>
        <v>5.0694093506493498</v>
      </c>
      <c r="F1196" s="6">
        <f>ABS(Solieusap!F1196)</f>
        <v>0.39126186147186198</v>
      </c>
      <c r="G1196" s="6">
        <f>ABS(Solieusap!G1196)</f>
        <v>0.57042225108225098</v>
      </c>
      <c r="H1196" s="6">
        <f>ABS(Solieusap!H1196)</f>
        <v>2.25012324675325E-4</v>
      </c>
      <c r="I1196" s="6">
        <f>ABS(Solieusap!I1196)</f>
        <v>1.02177225541126</v>
      </c>
      <c r="J1196" s="6">
        <f>ABS(Solieusap!J1196)</f>
        <v>0.70543609090908999</v>
      </c>
      <c r="K1196" s="6">
        <f t="shared" ref="K1196:K1259" si="38">E1196</f>
        <v>5.0694093506493498</v>
      </c>
      <c r="L1196" s="6">
        <f t="shared" ref="L1196:L1259" si="39">I1196</f>
        <v>1.02177225541126</v>
      </c>
    </row>
    <row r="1197" spans="1:12" ht="16.5" customHeight="1" x14ac:dyDescent="0.35">
      <c r="A1197" s="9" t="str">
        <f>Solieusap!A1197</f>
        <v>Cũ</v>
      </c>
      <c r="B1197" s="9">
        <f>Solieusap!B1197</f>
        <v>3.5</v>
      </c>
      <c r="C1197" s="9" t="str">
        <f>Solieusap!C1197</f>
        <v>COMB6</v>
      </c>
      <c r="D1197" s="9" t="str">
        <f>Solieusap!D1197</f>
        <v>Combination</v>
      </c>
      <c r="E1197" s="6">
        <f>ABS(Solieusap!E1197)</f>
        <v>5.0862657142857204</v>
      </c>
      <c r="F1197" s="6">
        <f>ABS(Solieusap!F1197)</f>
        <v>0.39297238095238102</v>
      </c>
      <c r="G1197" s="6">
        <f>ABS(Solieusap!G1197)</f>
        <v>0.57268666666666701</v>
      </c>
      <c r="H1197" s="6">
        <f>ABS(Solieusap!H1197)</f>
        <v>2.2606742857142901E-4</v>
      </c>
      <c r="I1197" s="6">
        <f>ABS(Solieusap!I1197)</f>
        <v>1.02856704761905</v>
      </c>
      <c r="J1197" s="6">
        <f>ABS(Solieusap!J1197)</f>
        <v>0.70998314285714204</v>
      </c>
      <c r="K1197" s="6">
        <f t="shared" si="38"/>
        <v>5.0862657142857204</v>
      </c>
      <c r="L1197" s="6">
        <f t="shared" si="39"/>
        <v>1.02856704761905</v>
      </c>
    </row>
    <row r="1198" spans="1:12" ht="16.5" customHeight="1" x14ac:dyDescent="0.35">
      <c r="A1198" s="9" t="str">
        <f>Solieusap!A1198</f>
        <v>Cũ</v>
      </c>
      <c r="B1198" s="9">
        <f>Solieusap!B1198</f>
        <v>0</v>
      </c>
      <c r="C1198" s="9" t="str">
        <f>Solieusap!C1198</f>
        <v>COMB7</v>
      </c>
      <c r="D1198" s="9" t="str">
        <f>Solieusap!D1198</f>
        <v>Combination</v>
      </c>
      <c r="E1198" s="6">
        <f>ABS(Solieusap!E1198)</f>
        <v>5.1031220779220803</v>
      </c>
      <c r="F1198" s="6">
        <f>ABS(Solieusap!F1198)</f>
        <v>0.394682900432901</v>
      </c>
      <c r="G1198" s="6">
        <f>ABS(Solieusap!G1198)</f>
        <v>0.57495108225108205</v>
      </c>
      <c r="H1198" s="6">
        <f>ABS(Solieusap!H1198)</f>
        <v>2.2712253246753299E-4</v>
      </c>
      <c r="I1198" s="6">
        <f>ABS(Solieusap!I1198)</f>
        <v>1.03536183982684</v>
      </c>
      <c r="J1198" s="6">
        <f>ABS(Solieusap!J1198)</f>
        <v>0.71453019480519397</v>
      </c>
      <c r="K1198" s="6">
        <f t="shared" si="38"/>
        <v>5.1031220779220803</v>
      </c>
      <c r="L1198" s="6">
        <f t="shared" si="39"/>
        <v>1.03536183982684</v>
      </c>
    </row>
    <row r="1199" spans="1:12" ht="16.5" customHeight="1" x14ac:dyDescent="0.35">
      <c r="A1199" s="9" t="str">
        <f>Solieusap!A1199</f>
        <v>Cũ</v>
      </c>
      <c r="B1199" s="9">
        <f>Solieusap!B1199</f>
        <v>1.75</v>
      </c>
      <c r="C1199" s="9" t="str">
        <f>Solieusap!C1199</f>
        <v>COMB7</v>
      </c>
      <c r="D1199" s="9" t="str">
        <f>Solieusap!D1199</f>
        <v>Combination</v>
      </c>
      <c r="E1199" s="6">
        <f>ABS(Solieusap!E1199)</f>
        <v>5.1199784415584402</v>
      </c>
      <c r="F1199" s="6">
        <f>ABS(Solieusap!F1199)</f>
        <v>0.39639341991341998</v>
      </c>
      <c r="G1199" s="6">
        <f>ABS(Solieusap!G1199)</f>
        <v>0.57721549783549797</v>
      </c>
      <c r="H1199" s="6">
        <f>ABS(Solieusap!H1199)</f>
        <v>2.28177636363637E-4</v>
      </c>
      <c r="I1199" s="6">
        <f>ABS(Solieusap!I1199)</f>
        <v>1.04215663203464</v>
      </c>
      <c r="J1199" s="6">
        <f>ABS(Solieusap!J1199)</f>
        <v>0.71907724675324602</v>
      </c>
      <c r="K1199" s="6">
        <f t="shared" si="38"/>
        <v>5.1199784415584402</v>
      </c>
      <c r="L1199" s="6">
        <f t="shared" si="39"/>
        <v>1.04215663203464</v>
      </c>
    </row>
    <row r="1200" spans="1:12" ht="16.5" customHeight="1" x14ac:dyDescent="0.35">
      <c r="A1200" s="9" t="str">
        <f>Solieusap!A1200</f>
        <v>Cũ</v>
      </c>
      <c r="B1200" s="9">
        <f>Solieusap!B1200</f>
        <v>3.5</v>
      </c>
      <c r="C1200" s="9" t="str">
        <f>Solieusap!C1200</f>
        <v>COMB7</v>
      </c>
      <c r="D1200" s="9" t="str">
        <f>Solieusap!D1200</f>
        <v>Combination</v>
      </c>
      <c r="E1200" s="6">
        <f>ABS(Solieusap!E1200)</f>
        <v>5.1368348051948098</v>
      </c>
      <c r="F1200" s="6">
        <f>ABS(Solieusap!F1200)</f>
        <v>0.39810393939394001</v>
      </c>
      <c r="G1200" s="6">
        <f>ABS(Solieusap!G1200)</f>
        <v>0.57947991341991301</v>
      </c>
      <c r="H1200" s="6">
        <f>ABS(Solieusap!H1200)</f>
        <v>2.2923274025974099E-4</v>
      </c>
      <c r="I1200" s="6">
        <f>ABS(Solieusap!I1200)</f>
        <v>1.04895142424243</v>
      </c>
      <c r="J1200" s="6">
        <f>ABS(Solieusap!J1200)</f>
        <v>0.72362429870129796</v>
      </c>
      <c r="K1200" s="6">
        <f t="shared" si="38"/>
        <v>5.1368348051948098</v>
      </c>
      <c r="L1200" s="6">
        <f t="shared" si="39"/>
        <v>1.04895142424243</v>
      </c>
    </row>
    <row r="1201" spans="1:12" ht="16.5" customHeight="1" x14ac:dyDescent="0.35">
      <c r="A1201" s="9" t="str">
        <f>Solieusap!A1201</f>
        <v>Cũ</v>
      </c>
      <c r="B1201" s="9">
        <f>Solieusap!B1201</f>
        <v>0</v>
      </c>
      <c r="C1201" s="9" t="str">
        <f>Solieusap!C1201</f>
        <v>COMB1</v>
      </c>
      <c r="D1201" s="9" t="str">
        <f>Solieusap!D1201</f>
        <v>Combination</v>
      </c>
      <c r="E1201" s="6">
        <f>ABS(Solieusap!E1201)</f>
        <v>5.1536911688311697</v>
      </c>
      <c r="F1201" s="6">
        <f>ABS(Solieusap!F1201)</f>
        <v>0.39981445887445899</v>
      </c>
      <c r="G1201" s="6">
        <f>ABS(Solieusap!G1201)</f>
        <v>0.58174432900432904</v>
      </c>
      <c r="H1201" s="6">
        <f>ABS(Solieusap!H1201)</f>
        <v>2.30287844155845E-4</v>
      </c>
      <c r="I1201" s="6">
        <f>ABS(Solieusap!I1201)</f>
        <v>1.05574621645022</v>
      </c>
      <c r="J1201" s="6">
        <f>ABS(Solieusap!J1201)</f>
        <v>0.72817135064935001</v>
      </c>
      <c r="K1201" s="6">
        <f t="shared" si="38"/>
        <v>5.1536911688311697</v>
      </c>
      <c r="L1201" s="6">
        <f t="shared" si="39"/>
        <v>1.05574621645022</v>
      </c>
    </row>
    <row r="1202" spans="1:12" ht="16.5" customHeight="1" x14ac:dyDescent="0.35">
      <c r="A1202" s="9" t="str">
        <f>Solieusap!A1202</f>
        <v>Cũ</v>
      </c>
      <c r="B1202" s="9">
        <f>Solieusap!B1202</f>
        <v>1.75</v>
      </c>
      <c r="C1202" s="9" t="str">
        <f>Solieusap!C1202</f>
        <v>COMB1</v>
      </c>
      <c r="D1202" s="9" t="str">
        <f>Solieusap!D1202</f>
        <v>Combination</v>
      </c>
      <c r="E1202" s="6">
        <f>ABS(Solieusap!E1202)</f>
        <v>5.1705475324675296</v>
      </c>
      <c r="F1202" s="6">
        <f>ABS(Solieusap!F1202)</f>
        <v>0.40152497835497902</v>
      </c>
      <c r="G1202" s="6">
        <f>ABS(Solieusap!G1202)</f>
        <v>0.58400874458874497</v>
      </c>
      <c r="H1202" s="6">
        <f>ABS(Solieusap!H1202)</f>
        <v>2.31342948051948E-4</v>
      </c>
      <c r="I1202" s="6">
        <f>ABS(Solieusap!I1202)</f>
        <v>1.06254100865801</v>
      </c>
      <c r="J1202" s="6">
        <f>ABS(Solieusap!J1202)</f>
        <v>0.73271840259740195</v>
      </c>
      <c r="K1202" s="6">
        <f t="shared" si="38"/>
        <v>5.1705475324675296</v>
      </c>
      <c r="L1202" s="6">
        <f t="shared" si="39"/>
        <v>1.06254100865801</v>
      </c>
    </row>
    <row r="1203" spans="1:12" ht="16.5" customHeight="1" x14ac:dyDescent="0.35">
      <c r="A1203" s="9" t="str">
        <f>Solieusap!A1203</f>
        <v>Cũ</v>
      </c>
      <c r="B1203" s="9">
        <f>Solieusap!B1203</f>
        <v>3.5</v>
      </c>
      <c r="C1203" s="9" t="str">
        <f>Solieusap!C1203</f>
        <v>COMB1</v>
      </c>
      <c r="D1203" s="9" t="str">
        <f>Solieusap!D1203</f>
        <v>Combination</v>
      </c>
      <c r="E1203" s="6">
        <f>ABS(Solieusap!E1203)</f>
        <v>5.1874038961039002</v>
      </c>
      <c r="F1203" s="6">
        <f>ABS(Solieusap!F1203)</f>
        <v>0.403235497835498</v>
      </c>
      <c r="G1203" s="6">
        <f>ABS(Solieusap!G1203)</f>
        <v>0.58627316017316</v>
      </c>
      <c r="H1203" s="6">
        <f>ABS(Solieusap!H1203)</f>
        <v>2.3239805194805199E-4</v>
      </c>
      <c r="I1203" s="6">
        <f>ABS(Solieusap!I1203)</f>
        <v>1.0693358008658</v>
      </c>
      <c r="J1203" s="6">
        <f>ABS(Solieusap!J1203)</f>
        <v>0.737265454545454</v>
      </c>
      <c r="K1203" s="6">
        <f t="shared" si="38"/>
        <v>5.1874038961039002</v>
      </c>
      <c r="L1203" s="6">
        <f t="shared" si="39"/>
        <v>1.0693358008658</v>
      </c>
    </row>
    <row r="1204" spans="1:12" ht="16.5" customHeight="1" x14ac:dyDescent="0.35">
      <c r="A1204" s="9" t="str">
        <f>Solieusap!A1204</f>
        <v>Cũ</v>
      </c>
      <c r="B1204" s="9">
        <f>Solieusap!B1204</f>
        <v>0</v>
      </c>
      <c r="C1204" s="9" t="str">
        <f>Solieusap!C1204</f>
        <v>COMB2</v>
      </c>
      <c r="D1204" s="9" t="str">
        <f>Solieusap!D1204</f>
        <v>Combination</v>
      </c>
      <c r="E1204" s="6">
        <f>ABS(Solieusap!E1204)</f>
        <v>5.2042602597402601</v>
      </c>
      <c r="F1204" s="6">
        <f>ABS(Solieusap!F1204)</f>
        <v>0.40494601731601698</v>
      </c>
      <c r="G1204" s="6">
        <f>ABS(Solieusap!G1204)</f>
        <v>0.58853757575757604</v>
      </c>
      <c r="H1204" s="6">
        <f>ABS(Solieusap!H1204)</f>
        <v>2.33453155844156E-4</v>
      </c>
      <c r="I1204" s="6">
        <f>ABS(Solieusap!I1204)</f>
        <v>1.0761305930736</v>
      </c>
      <c r="J1204" s="6">
        <f>ABS(Solieusap!J1204)</f>
        <v>0.74181250649350605</v>
      </c>
      <c r="K1204" s="6">
        <f t="shared" si="38"/>
        <v>5.2042602597402601</v>
      </c>
      <c r="L1204" s="6">
        <f t="shared" si="39"/>
        <v>1.0761305930736</v>
      </c>
    </row>
    <row r="1205" spans="1:12" ht="16.5" customHeight="1" x14ac:dyDescent="0.35">
      <c r="A1205" s="9" t="str">
        <f>Solieusap!A1205</f>
        <v>Cũ</v>
      </c>
      <c r="B1205" s="9">
        <f>Solieusap!B1205</f>
        <v>1.75</v>
      </c>
      <c r="C1205" s="9" t="str">
        <f>Solieusap!C1205</f>
        <v>COMB2</v>
      </c>
      <c r="D1205" s="9" t="str">
        <f>Solieusap!D1205</f>
        <v>Combination</v>
      </c>
      <c r="E1205" s="6">
        <f>ABS(Solieusap!E1205)</f>
        <v>5.22111662337662</v>
      </c>
      <c r="F1205" s="6">
        <f>ABS(Solieusap!F1205)</f>
        <v>0.40665653679653702</v>
      </c>
      <c r="G1205" s="6">
        <f>ABS(Solieusap!G1205)</f>
        <v>0.59080199134199096</v>
      </c>
      <c r="H1205" s="6">
        <f>ABS(Solieusap!H1205)</f>
        <v>2.3450825974026001E-4</v>
      </c>
      <c r="I1205" s="6">
        <f>ABS(Solieusap!I1205)</f>
        <v>1.08292538528139</v>
      </c>
      <c r="J1205" s="6">
        <f>ABS(Solieusap!J1205)</f>
        <v>0.74635955844155799</v>
      </c>
      <c r="K1205" s="6">
        <f t="shared" si="38"/>
        <v>5.22111662337662</v>
      </c>
      <c r="L1205" s="6">
        <f t="shared" si="39"/>
        <v>1.08292538528139</v>
      </c>
    </row>
    <row r="1206" spans="1:12" ht="16.5" customHeight="1" x14ac:dyDescent="0.35">
      <c r="A1206" s="9" t="str">
        <f>Solieusap!A1206</f>
        <v>Cũ</v>
      </c>
      <c r="B1206" s="9">
        <f>Solieusap!B1206</f>
        <v>3.5</v>
      </c>
      <c r="C1206" s="9" t="str">
        <f>Solieusap!C1206</f>
        <v>COMB2</v>
      </c>
      <c r="D1206" s="9" t="str">
        <f>Solieusap!D1206</f>
        <v>Combination</v>
      </c>
      <c r="E1206" s="6">
        <f>ABS(Solieusap!E1206)</f>
        <v>5.2379729870129896</v>
      </c>
      <c r="F1206" s="6">
        <f>ABS(Solieusap!F1206)</f>
        <v>0.408367056277056</v>
      </c>
      <c r="G1206" s="6">
        <f>ABS(Solieusap!G1206)</f>
        <v>0.593066406926407</v>
      </c>
      <c r="H1206" s="6">
        <f>ABS(Solieusap!H1206)</f>
        <v>2.3556336363636399E-4</v>
      </c>
      <c r="I1206" s="6">
        <f>ABS(Solieusap!I1206)</f>
        <v>1.08972017748918</v>
      </c>
      <c r="J1206" s="6">
        <f>ABS(Solieusap!J1206)</f>
        <v>0.75090661038961004</v>
      </c>
      <c r="K1206" s="6">
        <f t="shared" si="38"/>
        <v>5.2379729870129896</v>
      </c>
      <c r="L1206" s="6">
        <f t="shared" si="39"/>
        <v>1.08972017748918</v>
      </c>
    </row>
    <row r="1207" spans="1:12" ht="16.5" customHeight="1" x14ac:dyDescent="0.35">
      <c r="A1207" s="9" t="str">
        <f>Solieusap!A1207</f>
        <v>Cũ</v>
      </c>
      <c r="B1207" s="9">
        <f>Solieusap!B1207</f>
        <v>0</v>
      </c>
      <c r="C1207" s="9" t="str">
        <f>Solieusap!C1207</f>
        <v>COMB3</v>
      </c>
      <c r="D1207" s="9" t="str">
        <f>Solieusap!D1207</f>
        <v>Combination</v>
      </c>
      <c r="E1207" s="6">
        <f>ABS(Solieusap!E1207)</f>
        <v>5.2548293506493504</v>
      </c>
      <c r="F1207" s="6">
        <f>ABS(Solieusap!F1207)</f>
        <v>0.41007757575757597</v>
      </c>
      <c r="G1207" s="6">
        <f>ABS(Solieusap!G1207)</f>
        <v>0.59533082251082303</v>
      </c>
      <c r="H1207" s="6">
        <f>ABS(Solieusap!H1207)</f>
        <v>2.36618467532468E-4</v>
      </c>
      <c r="I1207" s="6">
        <f>ABS(Solieusap!I1207)</f>
        <v>1.09651496969697</v>
      </c>
      <c r="J1207" s="6">
        <f>ABS(Solieusap!J1207)</f>
        <v>0.75545366233766198</v>
      </c>
      <c r="K1207" s="6">
        <f t="shared" si="38"/>
        <v>5.2548293506493504</v>
      </c>
      <c r="L1207" s="6">
        <f t="shared" si="39"/>
        <v>1.09651496969697</v>
      </c>
    </row>
    <row r="1208" spans="1:12" ht="16.5" customHeight="1" x14ac:dyDescent="0.35">
      <c r="A1208" s="9" t="str">
        <f>Solieusap!A1208</f>
        <v>Cũ</v>
      </c>
      <c r="B1208" s="9">
        <f>Solieusap!B1208</f>
        <v>1.75</v>
      </c>
      <c r="C1208" s="9" t="str">
        <f>Solieusap!C1208</f>
        <v>COMB3</v>
      </c>
      <c r="D1208" s="9" t="str">
        <f>Solieusap!D1208</f>
        <v>Combination</v>
      </c>
      <c r="E1208" s="6">
        <f>ABS(Solieusap!E1208)</f>
        <v>5.2716857142857201</v>
      </c>
      <c r="F1208" s="6">
        <f>ABS(Solieusap!F1208)</f>
        <v>0.41178809523809501</v>
      </c>
      <c r="G1208" s="6">
        <f>ABS(Solieusap!G1208)</f>
        <v>0.59759523809523796</v>
      </c>
      <c r="H1208" s="6">
        <f>ABS(Solieusap!H1208)</f>
        <v>2.3767357142857201E-4</v>
      </c>
      <c r="I1208" s="6">
        <f>ABS(Solieusap!I1208)</f>
        <v>1.10330976190477</v>
      </c>
      <c r="J1208" s="6">
        <f>ABS(Solieusap!J1208)</f>
        <v>0.76000071428571403</v>
      </c>
      <c r="K1208" s="6">
        <f t="shared" si="38"/>
        <v>5.2716857142857201</v>
      </c>
      <c r="L1208" s="6">
        <f t="shared" si="39"/>
        <v>1.10330976190477</v>
      </c>
    </row>
    <row r="1209" spans="1:12" ht="16.5" customHeight="1" x14ac:dyDescent="0.35">
      <c r="A1209" s="9" t="str">
        <f>Solieusap!A1209</f>
        <v>Cũ</v>
      </c>
      <c r="B1209" s="9">
        <f>Solieusap!B1209</f>
        <v>3.5</v>
      </c>
      <c r="C1209" s="9" t="str">
        <f>Solieusap!C1209</f>
        <v>COMB3</v>
      </c>
      <c r="D1209" s="9" t="str">
        <f>Solieusap!D1209</f>
        <v>Combination</v>
      </c>
      <c r="E1209" s="6">
        <f>ABS(Solieusap!E1209)</f>
        <v>5.28854207792208</v>
      </c>
      <c r="F1209" s="6">
        <f>ABS(Solieusap!F1209)</f>
        <v>0.41349861471861499</v>
      </c>
      <c r="G1209" s="6">
        <f>ABS(Solieusap!G1209)</f>
        <v>0.59985965367965399</v>
      </c>
      <c r="H1209" s="6">
        <f>ABS(Solieusap!H1209)</f>
        <v>2.3872867532467599E-4</v>
      </c>
      <c r="I1209" s="6">
        <f>ABS(Solieusap!I1209)</f>
        <v>1.11010455411256</v>
      </c>
      <c r="J1209" s="6">
        <f>ABS(Solieusap!J1209)</f>
        <v>0.76454776623376497</v>
      </c>
      <c r="K1209" s="6">
        <f t="shared" si="38"/>
        <v>5.28854207792208</v>
      </c>
      <c r="L1209" s="6">
        <f t="shared" si="39"/>
        <v>1.11010455411256</v>
      </c>
    </row>
    <row r="1210" spans="1:12" ht="16.5" customHeight="1" x14ac:dyDescent="0.35">
      <c r="A1210" s="9" t="str">
        <f>Solieusap!A1210</f>
        <v>Cũ</v>
      </c>
      <c r="B1210" s="9">
        <f>Solieusap!B1210</f>
        <v>0</v>
      </c>
      <c r="C1210" s="9" t="str">
        <f>Solieusap!C1210</f>
        <v>COMB4</v>
      </c>
      <c r="D1210" s="9" t="str">
        <f>Solieusap!D1210</f>
        <v>Combination</v>
      </c>
      <c r="E1210" s="6">
        <f>ABS(Solieusap!E1210)</f>
        <v>5.3053984415584399</v>
      </c>
      <c r="F1210" s="6">
        <f>ABS(Solieusap!F1210)</f>
        <v>0.41520913419913402</v>
      </c>
      <c r="G1210" s="6">
        <f>ABS(Solieusap!G1210)</f>
        <v>0.60212406926406903</v>
      </c>
      <c r="H1210" s="6">
        <f>ABS(Solieusap!H1210)</f>
        <v>2.3978377922078E-4</v>
      </c>
      <c r="I1210" s="6">
        <f>ABS(Solieusap!I1210)</f>
        <v>1.11689934632035</v>
      </c>
      <c r="J1210" s="6">
        <f>ABS(Solieusap!J1210)</f>
        <v>0.76909481818181702</v>
      </c>
      <c r="K1210" s="6">
        <f t="shared" si="38"/>
        <v>5.3053984415584399</v>
      </c>
      <c r="L1210" s="6">
        <f t="shared" si="39"/>
        <v>1.11689934632035</v>
      </c>
    </row>
    <row r="1211" spans="1:12" ht="16.5" customHeight="1" x14ac:dyDescent="0.35">
      <c r="A1211" s="9" t="str">
        <f>Solieusap!A1211</f>
        <v>Cũ</v>
      </c>
      <c r="B1211" s="9">
        <f>Solieusap!B1211</f>
        <v>1.75</v>
      </c>
      <c r="C1211" s="9" t="str">
        <f>Solieusap!C1211</f>
        <v>COMB4</v>
      </c>
      <c r="D1211" s="9" t="str">
        <f>Solieusap!D1211</f>
        <v>Combination</v>
      </c>
      <c r="E1211" s="6">
        <f>ABS(Solieusap!E1211)</f>
        <v>5.3222548051948104</v>
      </c>
      <c r="F1211" s="6">
        <f>ABS(Solieusap!F1211)</f>
        <v>0.416919653679654</v>
      </c>
      <c r="G1211" s="6">
        <f>ABS(Solieusap!G1211)</f>
        <v>0.60438848484848495</v>
      </c>
      <c r="H1211" s="6">
        <f>ABS(Solieusap!H1211)</f>
        <v>2.4083888311688301E-4</v>
      </c>
      <c r="I1211" s="6">
        <f>ABS(Solieusap!I1211)</f>
        <v>1.12369413852814</v>
      </c>
      <c r="J1211" s="6">
        <f>ABS(Solieusap!J1211)</f>
        <v>0.77364187012986896</v>
      </c>
      <c r="K1211" s="6">
        <f t="shared" si="38"/>
        <v>5.3222548051948104</v>
      </c>
      <c r="L1211" s="6">
        <f t="shared" si="39"/>
        <v>1.12369413852814</v>
      </c>
    </row>
    <row r="1212" spans="1:12" ht="16.5" customHeight="1" x14ac:dyDescent="0.35">
      <c r="A1212" s="9" t="str">
        <f>Solieusap!A1212</f>
        <v>Cũ</v>
      </c>
      <c r="B1212" s="9">
        <f>Solieusap!B1212</f>
        <v>3.5</v>
      </c>
      <c r="C1212" s="9" t="str">
        <f>Solieusap!C1212</f>
        <v>COMB4</v>
      </c>
      <c r="D1212" s="9" t="str">
        <f>Solieusap!D1212</f>
        <v>Combination</v>
      </c>
      <c r="E1212" s="6">
        <f>ABS(Solieusap!E1212)</f>
        <v>5.3391111688311703</v>
      </c>
      <c r="F1212" s="6">
        <f>ABS(Solieusap!F1212)</f>
        <v>0.41863017316017298</v>
      </c>
      <c r="G1212" s="6">
        <f>ABS(Solieusap!G1212)</f>
        <v>0.60665290043289999</v>
      </c>
      <c r="H1212" s="6">
        <f>ABS(Solieusap!H1212)</f>
        <v>2.4189398701298699E-4</v>
      </c>
      <c r="I1212" s="6">
        <f>ABS(Solieusap!I1212)</f>
        <v>1.13048893073593</v>
      </c>
      <c r="J1212" s="6">
        <f>ABS(Solieusap!J1212)</f>
        <v>0.77818892207792101</v>
      </c>
      <c r="K1212" s="6">
        <f t="shared" si="38"/>
        <v>5.3391111688311703</v>
      </c>
      <c r="L1212" s="6">
        <f t="shared" si="39"/>
        <v>1.13048893073593</v>
      </c>
    </row>
    <row r="1213" spans="1:12" ht="16.5" customHeight="1" x14ac:dyDescent="0.35">
      <c r="A1213" s="9" t="str">
        <f>Solieusap!A1213</f>
        <v>Cũ</v>
      </c>
      <c r="B1213" s="9">
        <f>Solieusap!B1213</f>
        <v>0</v>
      </c>
      <c r="C1213" s="9" t="str">
        <f>Solieusap!C1213</f>
        <v>COMB5</v>
      </c>
      <c r="D1213" s="9" t="str">
        <f>Solieusap!D1213</f>
        <v>Combination</v>
      </c>
      <c r="E1213" s="6">
        <f>ABS(Solieusap!E1213)</f>
        <v>5.3559675324675302</v>
      </c>
      <c r="F1213" s="6">
        <f>ABS(Solieusap!F1213)</f>
        <v>0.42034069264069301</v>
      </c>
      <c r="G1213" s="6">
        <f>ABS(Solieusap!G1213)</f>
        <v>0.60891731601731602</v>
      </c>
      <c r="H1213" s="6">
        <f>ABS(Solieusap!H1213)</f>
        <v>2.42949090909091E-4</v>
      </c>
      <c r="I1213" s="6">
        <f>ABS(Solieusap!I1213)</f>
        <v>1.13728372294373</v>
      </c>
      <c r="J1213" s="6">
        <f>ABS(Solieusap!J1213)</f>
        <v>0.78273597402597295</v>
      </c>
      <c r="K1213" s="6">
        <f t="shared" si="38"/>
        <v>5.3559675324675302</v>
      </c>
      <c r="L1213" s="6">
        <f t="shared" si="39"/>
        <v>1.13728372294373</v>
      </c>
    </row>
    <row r="1214" spans="1:12" ht="16.5" customHeight="1" x14ac:dyDescent="0.35">
      <c r="A1214" s="9" t="str">
        <f>Solieusap!A1214</f>
        <v>Cũ</v>
      </c>
      <c r="B1214" s="9">
        <f>Solieusap!B1214</f>
        <v>1.75</v>
      </c>
      <c r="C1214" s="9" t="str">
        <f>Solieusap!C1214</f>
        <v>COMB5</v>
      </c>
      <c r="D1214" s="9" t="str">
        <f>Solieusap!D1214</f>
        <v>Combination</v>
      </c>
      <c r="E1214" s="6">
        <f>ABS(Solieusap!E1214)</f>
        <v>5.3728238961038999</v>
      </c>
      <c r="F1214" s="6">
        <f>ABS(Solieusap!F1214)</f>
        <v>0.42205121212121199</v>
      </c>
      <c r="G1214" s="6">
        <f>ABS(Solieusap!G1214)</f>
        <v>0.61118173160173195</v>
      </c>
      <c r="H1214" s="6">
        <f>ABS(Solieusap!H1214)</f>
        <v>2.4400419480519501E-4</v>
      </c>
      <c r="I1214" s="6">
        <f>ABS(Solieusap!I1214)</f>
        <v>1.14407851515152</v>
      </c>
      <c r="J1214" s="6">
        <f>ABS(Solieusap!J1214)</f>
        <v>0.787283025974025</v>
      </c>
      <c r="K1214" s="6">
        <f t="shared" si="38"/>
        <v>5.3728238961038999</v>
      </c>
      <c r="L1214" s="6">
        <f t="shared" si="39"/>
        <v>1.14407851515152</v>
      </c>
    </row>
    <row r="1215" spans="1:12" ht="16.5" customHeight="1" x14ac:dyDescent="0.35">
      <c r="A1215" s="9" t="str">
        <f>Solieusap!A1215</f>
        <v>Cũ</v>
      </c>
      <c r="B1215" s="9">
        <f>Solieusap!B1215</f>
        <v>3.5</v>
      </c>
      <c r="C1215" s="9" t="str">
        <f>Solieusap!C1215</f>
        <v>COMB5</v>
      </c>
      <c r="D1215" s="9" t="str">
        <f>Solieusap!D1215</f>
        <v>Combination</v>
      </c>
      <c r="E1215" s="6">
        <f>ABS(Solieusap!E1215)</f>
        <v>5.3896802597402598</v>
      </c>
      <c r="F1215" s="6">
        <f>ABS(Solieusap!F1215)</f>
        <v>0.42376173160173197</v>
      </c>
      <c r="G1215" s="6">
        <f>ABS(Solieusap!G1215)</f>
        <v>0.61344614718614698</v>
      </c>
      <c r="H1215" s="6">
        <f>ABS(Solieusap!H1215)</f>
        <v>2.4505929870129899E-4</v>
      </c>
      <c r="I1215" s="6">
        <f>ABS(Solieusap!I1215)</f>
        <v>1.15087330735931</v>
      </c>
      <c r="J1215" s="6">
        <f>ABS(Solieusap!J1215)</f>
        <v>0.79183007792207705</v>
      </c>
      <c r="K1215" s="6">
        <f t="shared" si="38"/>
        <v>5.3896802597402598</v>
      </c>
      <c r="L1215" s="6">
        <f t="shared" si="39"/>
        <v>1.15087330735931</v>
      </c>
    </row>
    <row r="1216" spans="1:12" ht="16.5" customHeight="1" x14ac:dyDescent="0.35">
      <c r="A1216" s="9" t="str">
        <f>Solieusap!A1216</f>
        <v>Cũ</v>
      </c>
      <c r="B1216" s="9">
        <f>Solieusap!B1216</f>
        <v>0</v>
      </c>
      <c r="C1216" s="9" t="str">
        <f>Solieusap!C1216</f>
        <v>COMB6</v>
      </c>
      <c r="D1216" s="9" t="str">
        <f>Solieusap!D1216</f>
        <v>Combination</v>
      </c>
      <c r="E1216" s="6">
        <f>ABS(Solieusap!E1216)</f>
        <v>5.4065366233766197</v>
      </c>
      <c r="F1216" s="6">
        <f>ABS(Solieusap!F1216)</f>
        <v>0.42547225108225101</v>
      </c>
      <c r="G1216" s="6">
        <f>ABS(Solieusap!G1216)</f>
        <v>0.61571056277056302</v>
      </c>
      <c r="H1216" s="6">
        <f>ABS(Solieusap!H1216)</f>
        <v>2.4611440259740297E-4</v>
      </c>
      <c r="I1216" s="6">
        <f>ABS(Solieusap!I1216)</f>
        <v>1.1576680995671</v>
      </c>
      <c r="J1216" s="6">
        <f>ABS(Solieusap!J1216)</f>
        <v>0.79637712987012899</v>
      </c>
      <c r="K1216" s="6">
        <f t="shared" si="38"/>
        <v>5.4065366233766197</v>
      </c>
      <c r="L1216" s="6">
        <f t="shared" si="39"/>
        <v>1.1576680995671</v>
      </c>
    </row>
    <row r="1217" spans="1:12" ht="16.5" customHeight="1" x14ac:dyDescent="0.35">
      <c r="A1217" s="9" t="str">
        <f>Solieusap!A1217</f>
        <v>Cũ</v>
      </c>
      <c r="B1217" s="9">
        <f>Solieusap!B1217</f>
        <v>1.75</v>
      </c>
      <c r="C1217" s="9" t="str">
        <f>Solieusap!C1217</f>
        <v>COMB6</v>
      </c>
      <c r="D1217" s="9" t="str">
        <f>Solieusap!D1217</f>
        <v>Combination</v>
      </c>
      <c r="E1217" s="6">
        <f>ABS(Solieusap!E1217)</f>
        <v>5.4233929870129902</v>
      </c>
      <c r="F1217" s="6">
        <f>ABS(Solieusap!F1217)</f>
        <v>0.42718277056277099</v>
      </c>
      <c r="G1217" s="6">
        <f>ABS(Solieusap!G1217)</f>
        <v>0.61797497835497806</v>
      </c>
      <c r="H1217" s="6">
        <f>ABS(Solieusap!H1217)</f>
        <v>2.4716950649350701E-4</v>
      </c>
      <c r="I1217" s="6">
        <f>ABS(Solieusap!I1217)</f>
        <v>1.1644628917749</v>
      </c>
      <c r="J1217" s="6">
        <f>ABS(Solieusap!J1217)</f>
        <v>0.80092418181818104</v>
      </c>
      <c r="K1217" s="6">
        <f t="shared" si="38"/>
        <v>5.4233929870129902</v>
      </c>
      <c r="L1217" s="6">
        <f t="shared" si="39"/>
        <v>1.1644628917749</v>
      </c>
    </row>
    <row r="1218" spans="1:12" ht="16.5" customHeight="1" x14ac:dyDescent="0.35">
      <c r="A1218" s="9" t="str">
        <f>Solieusap!A1218</f>
        <v>Cũ</v>
      </c>
      <c r="B1218" s="9">
        <f>Solieusap!B1218</f>
        <v>3.5</v>
      </c>
      <c r="C1218" s="9" t="str">
        <f>Solieusap!C1218</f>
        <v>COMB6</v>
      </c>
      <c r="D1218" s="9" t="str">
        <f>Solieusap!D1218</f>
        <v>Combination</v>
      </c>
      <c r="E1218" s="6">
        <f>ABS(Solieusap!E1218)</f>
        <v>5.4402493506493501</v>
      </c>
      <c r="F1218" s="6">
        <f>ABS(Solieusap!F1218)</f>
        <v>0.42889329004329002</v>
      </c>
      <c r="G1218" s="6">
        <f>ABS(Solieusap!G1218)</f>
        <v>0.62023939393939398</v>
      </c>
      <c r="H1218" s="6">
        <f>ABS(Solieusap!H1218)</f>
        <v>2.4822461038961099E-4</v>
      </c>
      <c r="I1218" s="6">
        <f>ABS(Solieusap!I1218)</f>
        <v>1.17125768398269</v>
      </c>
      <c r="J1218" s="6">
        <f>ABS(Solieusap!J1218)</f>
        <v>0.80547123376623297</v>
      </c>
      <c r="K1218" s="6">
        <f t="shared" si="38"/>
        <v>5.4402493506493501</v>
      </c>
      <c r="L1218" s="6">
        <f t="shared" si="39"/>
        <v>1.17125768398269</v>
      </c>
    </row>
    <row r="1219" spans="1:12" ht="16.5" customHeight="1" x14ac:dyDescent="0.35">
      <c r="A1219" s="9" t="str">
        <f>Solieusap!A1219</f>
        <v>Cũ</v>
      </c>
      <c r="B1219" s="9">
        <f>Solieusap!B1219</f>
        <v>0</v>
      </c>
      <c r="C1219" s="9" t="str">
        <f>Solieusap!C1219</f>
        <v>COMB7</v>
      </c>
      <c r="D1219" s="9" t="str">
        <f>Solieusap!D1219</f>
        <v>Combination</v>
      </c>
      <c r="E1219" s="6">
        <f>ABS(Solieusap!E1219)</f>
        <v>5.4571057142857198</v>
      </c>
      <c r="F1219" s="6">
        <f>ABS(Solieusap!F1219)</f>
        <v>0.43060380952381</v>
      </c>
      <c r="G1219" s="6">
        <f>ABS(Solieusap!G1219)</f>
        <v>0.62250380952381001</v>
      </c>
      <c r="H1219" s="6">
        <f>ABS(Solieusap!H1219)</f>
        <v>2.4927971428571498E-4</v>
      </c>
      <c r="I1219" s="6">
        <f>ABS(Solieusap!I1219)</f>
        <v>1.17805247619048</v>
      </c>
      <c r="J1219" s="6">
        <f>ABS(Solieusap!J1219)</f>
        <v>0.81001828571428502</v>
      </c>
      <c r="K1219" s="6">
        <f t="shared" si="38"/>
        <v>5.4571057142857198</v>
      </c>
      <c r="L1219" s="6">
        <f t="shared" si="39"/>
        <v>1.17805247619048</v>
      </c>
    </row>
    <row r="1220" spans="1:12" ht="16.5" customHeight="1" x14ac:dyDescent="0.35">
      <c r="A1220" s="9" t="str">
        <f>Solieusap!A1220</f>
        <v>Cũ</v>
      </c>
      <c r="B1220" s="9">
        <f>Solieusap!B1220</f>
        <v>1.75</v>
      </c>
      <c r="C1220" s="9" t="str">
        <f>Solieusap!C1220</f>
        <v>COMB7</v>
      </c>
      <c r="D1220" s="9" t="str">
        <f>Solieusap!D1220</f>
        <v>Combination</v>
      </c>
      <c r="E1220" s="6">
        <f>ABS(Solieusap!E1220)</f>
        <v>5.4739620779220797</v>
      </c>
      <c r="F1220" s="6">
        <f>ABS(Solieusap!F1220)</f>
        <v>0.43231432900432898</v>
      </c>
      <c r="G1220" s="6">
        <f>ABS(Solieusap!G1220)</f>
        <v>0.62476822510822505</v>
      </c>
      <c r="H1220" s="6">
        <f>ABS(Solieusap!H1220)</f>
        <v>2.5033481818181901E-4</v>
      </c>
      <c r="I1220" s="6">
        <f>ABS(Solieusap!I1220)</f>
        <v>1.18484726839827</v>
      </c>
      <c r="J1220" s="6">
        <f>ABS(Solieusap!J1220)</f>
        <v>0.81456533766233696</v>
      </c>
      <c r="K1220" s="6">
        <f t="shared" si="38"/>
        <v>5.4739620779220797</v>
      </c>
      <c r="L1220" s="6">
        <f t="shared" si="39"/>
        <v>1.18484726839827</v>
      </c>
    </row>
    <row r="1221" spans="1:12" ht="16.5" customHeight="1" x14ac:dyDescent="0.35">
      <c r="A1221" s="9" t="str">
        <f>Solieusap!A1221</f>
        <v>Cũ</v>
      </c>
      <c r="B1221" s="9">
        <f>Solieusap!B1221</f>
        <v>3.5</v>
      </c>
      <c r="C1221" s="9" t="str">
        <f>Solieusap!C1221</f>
        <v>COMB7</v>
      </c>
      <c r="D1221" s="9" t="str">
        <f>Solieusap!D1221</f>
        <v>Combination</v>
      </c>
      <c r="E1221" s="6">
        <f>ABS(Solieusap!E1221)</f>
        <v>5.4908184415584396</v>
      </c>
      <c r="F1221" s="6">
        <f>ABS(Solieusap!F1221)</f>
        <v>0.43402484848484901</v>
      </c>
      <c r="G1221" s="6">
        <f>ABS(Solieusap!G1221)</f>
        <v>0.62703264069264097</v>
      </c>
      <c r="H1221" s="6">
        <f>ABS(Solieusap!H1221)</f>
        <v>2.5138992207792202E-4</v>
      </c>
      <c r="I1221" s="6">
        <f>ABS(Solieusap!I1221)</f>
        <v>1.19164206060606</v>
      </c>
      <c r="J1221" s="6">
        <f>ABS(Solieusap!J1221)</f>
        <v>0.81911238961038901</v>
      </c>
      <c r="K1221" s="6">
        <f t="shared" si="38"/>
        <v>5.4908184415584396</v>
      </c>
      <c r="L1221" s="6">
        <f t="shared" si="39"/>
        <v>1.19164206060606</v>
      </c>
    </row>
    <row r="1222" spans="1:12" ht="16.5" customHeight="1" x14ac:dyDescent="0.35">
      <c r="A1222" s="9" t="str">
        <f>Solieusap!A1222</f>
        <v>Cũ</v>
      </c>
      <c r="B1222" s="9">
        <f>Solieusap!B1222</f>
        <v>0</v>
      </c>
      <c r="C1222" s="9" t="str">
        <f>Solieusap!C1222</f>
        <v>COMB1</v>
      </c>
      <c r="D1222" s="9" t="str">
        <f>Solieusap!D1222</f>
        <v>Combination</v>
      </c>
      <c r="E1222" s="6">
        <f>ABS(Solieusap!E1222)</f>
        <v>5.5076748051948101</v>
      </c>
      <c r="F1222" s="6">
        <f>ABS(Solieusap!F1222)</f>
        <v>0.43573536796536799</v>
      </c>
      <c r="G1222" s="6">
        <f>ABS(Solieusap!G1222)</f>
        <v>0.62929705627705601</v>
      </c>
      <c r="H1222" s="6">
        <f>ABS(Solieusap!H1222)</f>
        <v>2.52445025974026E-4</v>
      </c>
      <c r="I1222" s="6">
        <f>ABS(Solieusap!I1222)</f>
        <v>1.19843685281386</v>
      </c>
      <c r="J1222" s="6">
        <f>ABS(Solieusap!J1222)</f>
        <v>0.82365944155844095</v>
      </c>
      <c r="K1222" s="6">
        <f t="shared" si="38"/>
        <v>5.5076748051948101</v>
      </c>
      <c r="L1222" s="6">
        <f t="shared" si="39"/>
        <v>1.19843685281386</v>
      </c>
    </row>
    <row r="1223" spans="1:12" ht="16.5" customHeight="1" x14ac:dyDescent="0.35">
      <c r="A1223" s="9" t="str">
        <f>Solieusap!A1223</f>
        <v>Cũ</v>
      </c>
      <c r="B1223" s="9">
        <f>Solieusap!B1223</f>
        <v>1.75</v>
      </c>
      <c r="C1223" s="9" t="str">
        <f>Solieusap!C1223</f>
        <v>COMB1</v>
      </c>
      <c r="D1223" s="9" t="str">
        <f>Solieusap!D1223</f>
        <v>Combination</v>
      </c>
      <c r="E1223" s="6">
        <f>ABS(Solieusap!E1223)</f>
        <v>5.52453116883117</v>
      </c>
      <c r="F1223" s="6">
        <f>ABS(Solieusap!F1223)</f>
        <v>0.43744588744588803</v>
      </c>
      <c r="G1223" s="6">
        <f>ABS(Solieusap!G1223)</f>
        <v>0.63156147186147205</v>
      </c>
      <c r="H1223" s="6">
        <f>ABS(Solieusap!H1223)</f>
        <v>2.5350012987012999E-4</v>
      </c>
      <c r="I1223" s="6">
        <f>ABS(Solieusap!I1223)</f>
        <v>1.20523164502165</v>
      </c>
      <c r="J1223" s="6">
        <f>ABS(Solieusap!J1223)</f>
        <v>0.828206493506493</v>
      </c>
      <c r="K1223" s="6">
        <f t="shared" si="38"/>
        <v>5.52453116883117</v>
      </c>
      <c r="L1223" s="6">
        <f t="shared" si="39"/>
        <v>1.20523164502165</v>
      </c>
    </row>
    <row r="1224" spans="1:12" ht="16.5" customHeight="1" x14ac:dyDescent="0.35">
      <c r="A1224" s="9" t="str">
        <f>Solieusap!A1224</f>
        <v>Cũ</v>
      </c>
      <c r="B1224" s="9">
        <f>Solieusap!B1224</f>
        <v>3.5</v>
      </c>
      <c r="C1224" s="9" t="str">
        <f>Solieusap!C1224</f>
        <v>COMB1</v>
      </c>
      <c r="D1224" s="9" t="str">
        <f>Solieusap!D1224</f>
        <v>Combination</v>
      </c>
      <c r="E1224" s="6">
        <f>ABS(Solieusap!E1224)</f>
        <v>5.5413875324675299</v>
      </c>
      <c r="F1224" s="6">
        <f>ABS(Solieusap!F1224)</f>
        <v>0.43915640692640701</v>
      </c>
      <c r="G1224" s="6">
        <f>ABS(Solieusap!G1224)</f>
        <v>0.63382588744588697</v>
      </c>
      <c r="H1224" s="6">
        <f>ABS(Solieusap!H1224)</f>
        <v>2.5455523376623402E-4</v>
      </c>
      <c r="I1224" s="6">
        <f>ABS(Solieusap!I1224)</f>
        <v>1.21202643722944</v>
      </c>
      <c r="J1224" s="6">
        <f>ABS(Solieusap!J1224)</f>
        <v>0.83275354545454505</v>
      </c>
      <c r="K1224" s="6">
        <f t="shared" si="38"/>
        <v>5.5413875324675299</v>
      </c>
      <c r="L1224" s="6">
        <f t="shared" si="39"/>
        <v>1.21202643722944</v>
      </c>
    </row>
    <row r="1225" spans="1:12" ht="16.5" customHeight="1" x14ac:dyDescent="0.35">
      <c r="A1225" s="9" t="str">
        <f>Solieusap!A1225</f>
        <v>Cũ</v>
      </c>
      <c r="B1225" s="9">
        <f>Solieusap!B1225</f>
        <v>0</v>
      </c>
      <c r="C1225" s="9" t="str">
        <f>Solieusap!C1225</f>
        <v>COMB2</v>
      </c>
      <c r="D1225" s="9" t="str">
        <f>Solieusap!D1225</f>
        <v>Combination</v>
      </c>
      <c r="E1225" s="6">
        <f>ABS(Solieusap!E1225)</f>
        <v>5.5582438961038996</v>
      </c>
      <c r="F1225" s="6">
        <f>ABS(Solieusap!F1225)</f>
        <v>0.44086692640692698</v>
      </c>
      <c r="G1225" s="6">
        <f>ABS(Solieusap!G1225)</f>
        <v>0.63609030303030301</v>
      </c>
      <c r="H1225" s="6">
        <f>ABS(Solieusap!H1225)</f>
        <v>2.5561033766233801E-4</v>
      </c>
      <c r="I1225" s="6">
        <f>ABS(Solieusap!I1225)</f>
        <v>1.21882122943723</v>
      </c>
      <c r="J1225" s="6">
        <f>ABS(Solieusap!J1225)</f>
        <v>0.83730059740259699</v>
      </c>
      <c r="K1225" s="6">
        <f t="shared" si="38"/>
        <v>5.5582438961038996</v>
      </c>
      <c r="L1225" s="6">
        <f t="shared" si="39"/>
        <v>1.21882122943723</v>
      </c>
    </row>
    <row r="1226" spans="1:12" ht="16.5" customHeight="1" x14ac:dyDescent="0.35">
      <c r="A1226" s="9" t="str">
        <f>Solieusap!A1226</f>
        <v>Cũ</v>
      </c>
      <c r="B1226" s="9">
        <f>Solieusap!B1226</f>
        <v>1.75</v>
      </c>
      <c r="C1226" s="9" t="str">
        <f>Solieusap!C1226</f>
        <v>COMB2</v>
      </c>
      <c r="D1226" s="9" t="str">
        <f>Solieusap!D1226</f>
        <v>Combination</v>
      </c>
      <c r="E1226" s="6">
        <f>ABS(Solieusap!E1226)</f>
        <v>5.5751002597402604</v>
      </c>
      <c r="F1226" s="6">
        <f>ABS(Solieusap!F1226)</f>
        <v>0.44257744588744602</v>
      </c>
      <c r="G1226" s="6">
        <f>ABS(Solieusap!G1226)</f>
        <v>0.63835471861471904</v>
      </c>
      <c r="H1226" s="6">
        <f>ABS(Solieusap!H1226)</f>
        <v>2.5666544155844199E-4</v>
      </c>
      <c r="I1226" s="6">
        <f>ABS(Solieusap!I1226)</f>
        <v>1.22561602164503</v>
      </c>
      <c r="J1226" s="6">
        <f>ABS(Solieusap!J1226)</f>
        <v>0.84184764935064904</v>
      </c>
      <c r="K1226" s="6">
        <f t="shared" si="38"/>
        <v>5.5751002597402604</v>
      </c>
      <c r="L1226" s="6">
        <f t="shared" si="39"/>
        <v>1.22561602164503</v>
      </c>
    </row>
    <row r="1227" spans="1:12" ht="16.5" customHeight="1" x14ac:dyDescent="0.35">
      <c r="A1227" s="9" t="str">
        <f>Solieusap!A1227</f>
        <v>Cũ</v>
      </c>
      <c r="B1227" s="9">
        <f>Solieusap!B1227</f>
        <v>3.5</v>
      </c>
      <c r="C1227" s="9" t="str">
        <f>Solieusap!C1227</f>
        <v>COMB2</v>
      </c>
      <c r="D1227" s="9" t="str">
        <f>Solieusap!D1227</f>
        <v>Combination</v>
      </c>
      <c r="E1227" s="6">
        <f>ABS(Solieusap!E1227)</f>
        <v>5.5919566233766203</v>
      </c>
      <c r="F1227" s="6">
        <f>ABS(Solieusap!F1227)</f>
        <v>0.444287965367966</v>
      </c>
      <c r="G1227" s="6">
        <f>ABS(Solieusap!G1227)</f>
        <v>0.64061913419913397</v>
      </c>
      <c r="H1227" s="6">
        <f>ABS(Solieusap!H1227)</f>
        <v>2.5772054545454602E-4</v>
      </c>
      <c r="I1227" s="6">
        <f>ABS(Solieusap!I1227)</f>
        <v>1.23241081385282</v>
      </c>
      <c r="J1227" s="6">
        <f>ABS(Solieusap!J1227)</f>
        <v>0.84639470129869998</v>
      </c>
      <c r="K1227" s="6">
        <f t="shared" si="38"/>
        <v>5.5919566233766203</v>
      </c>
      <c r="L1227" s="6">
        <f t="shared" si="39"/>
        <v>1.23241081385282</v>
      </c>
    </row>
    <row r="1228" spans="1:12" ht="16.5" customHeight="1" x14ac:dyDescent="0.35">
      <c r="A1228" s="9" t="str">
        <f>Solieusap!A1228</f>
        <v>Cũ</v>
      </c>
      <c r="B1228" s="9">
        <f>Solieusap!B1228</f>
        <v>0</v>
      </c>
      <c r="C1228" s="9" t="str">
        <f>Solieusap!C1228</f>
        <v>COMB3</v>
      </c>
      <c r="D1228" s="9" t="str">
        <f>Solieusap!D1228</f>
        <v>Combination</v>
      </c>
      <c r="E1228" s="6">
        <f>ABS(Solieusap!E1228)</f>
        <v>5.6088129870129899</v>
      </c>
      <c r="F1228" s="6">
        <f>ABS(Solieusap!F1228)</f>
        <v>0.44599848484848498</v>
      </c>
      <c r="G1228" s="6">
        <f>ABS(Solieusap!G1228)</f>
        <v>0.64288354978355</v>
      </c>
      <c r="H1228" s="6">
        <f>ABS(Solieusap!H1228)</f>
        <v>2.5877564935065001E-4</v>
      </c>
      <c r="I1228" s="6">
        <f>ABS(Solieusap!I1228)</f>
        <v>1.23920560606061</v>
      </c>
      <c r="J1228" s="6">
        <f>ABS(Solieusap!J1228)</f>
        <v>0.85094175324675203</v>
      </c>
      <c r="K1228" s="6">
        <f t="shared" si="38"/>
        <v>5.6088129870129899</v>
      </c>
      <c r="L1228" s="6">
        <f t="shared" si="39"/>
        <v>1.23920560606061</v>
      </c>
    </row>
    <row r="1229" spans="1:12" ht="16.5" customHeight="1" x14ac:dyDescent="0.35">
      <c r="A1229" s="9" t="str">
        <f>Solieusap!A1229</f>
        <v>Cũ</v>
      </c>
      <c r="B1229" s="9">
        <f>Solieusap!B1229</f>
        <v>1.75</v>
      </c>
      <c r="C1229" s="9" t="str">
        <f>Solieusap!C1229</f>
        <v>COMB3</v>
      </c>
      <c r="D1229" s="9" t="str">
        <f>Solieusap!D1229</f>
        <v>Combination</v>
      </c>
      <c r="E1229" s="6">
        <f>ABS(Solieusap!E1229)</f>
        <v>5.6256693506493498</v>
      </c>
      <c r="F1229" s="6">
        <f>ABS(Solieusap!F1229)</f>
        <v>0.44770900432900401</v>
      </c>
      <c r="G1229" s="6">
        <f>ABS(Solieusap!G1229)</f>
        <v>0.64514796536796504</v>
      </c>
      <c r="H1229" s="6">
        <f>ABS(Solieusap!H1229)</f>
        <v>2.5983075324675399E-4</v>
      </c>
      <c r="I1229" s="6">
        <f>ABS(Solieusap!I1229)</f>
        <v>1.2460003982684</v>
      </c>
      <c r="J1229" s="6">
        <f>ABS(Solieusap!J1229)</f>
        <v>0.85548880519480397</v>
      </c>
      <c r="K1229" s="6">
        <f t="shared" si="38"/>
        <v>5.6256693506493498</v>
      </c>
      <c r="L1229" s="6">
        <f t="shared" si="39"/>
        <v>1.2460003982684</v>
      </c>
    </row>
    <row r="1230" spans="1:12" ht="16.5" customHeight="1" x14ac:dyDescent="0.35">
      <c r="A1230" s="9" t="str">
        <f>Solieusap!A1230</f>
        <v>Cũ</v>
      </c>
      <c r="B1230" s="9">
        <f>Solieusap!B1230</f>
        <v>3.5</v>
      </c>
      <c r="C1230" s="9" t="str">
        <f>Solieusap!C1230</f>
        <v>COMB3</v>
      </c>
      <c r="D1230" s="9" t="str">
        <f>Solieusap!D1230</f>
        <v>Combination</v>
      </c>
      <c r="E1230" s="6">
        <f>ABS(Solieusap!E1230)</f>
        <v>5.6425257142857204</v>
      </c>
      <c r="F1230" s="6">
        <f>ABS(Solieusap!F1230)</f>
        <v>0.44941952380952399</v>
      </c>
      <c r="G1230" s="6">
        <f>ABS(Solieusap!G1230)</f>
        <v>0.64741238095238096</v>
      </c>
      <c r="H1230" s="6">
        <f>ABS(Solieusap!H1230)</f>
        <v>2.6088585714285803E-4</v>
      </c>
      <c r="I1230" s="6">
        <f>ABS(Solieusap!I1230)</f>
        <v>1.25279519047619</v>
      </c>
      <c r="J1230" s="6">
        <f>ABS(Solieusap!J1230)</f>
        <v>0.86003585714285602</v>
      </c>
      <c r="K1230" s="6">
        <f t="shared" si="38"/>
        <v>5.6425257142857204</v>
      </c>
      <c r="L1230" s="6">
        <f t="shared" si="39"/>
        <v>1.25279519047619</v>
      </c>
    </row>
    <row r="1231" spans="1:12" ht="16.5" customHeight="1" x14ac:dyDescent="0.35">
      <c r="A1231" s="9" t="str">
        <f>Solieusap!A1231</f>
        <v>Cũ</v>
      </c>
      <c r="B1231" s="9">
        <f>Solieusap!B1231</f>
        <v>0</v>
      </c>
      <c r="C1231" s="9" t="str">
        <f>Solieusap!C1231</f>
        <v>COMB4</v>
      </c>
      <c r="D1231" s="9" t="str">
        <f>Solieusap!D1231</f>
        <v>Combination</v>
      </c>
      <c r="E1231" s="6">
        <f>ABS(Solieusap!E1231)</f>
        <v>5.6593820779220803</v>
      </c>
      <c r="F1231" s="6">
        <f>ABS(Solieusap!F1231)</f>
        <v>0.45113004329004402</v>
      </c>
      <c r="G1231" s="6">
        <f>ABS(Solieusap!G1231)</f>
        <v>0.649676796536796</v>
      </c>
      <c r="H1231" s="6">
        <f>ABS(Solieusap!H1231)</f>
        <v>2.6194096103896098E-4</v>
      </c>
      <c r="I1231" s="6">
        <f>ABS(Solieusap!I1231)</f>
        <v>1.25958998268399</v>
      </c>
      <c r="J1231" s="6">
        <f>ABS(Solieusap!J1231)</f>
        <v>0.86458290909090796</v>
      </c>
      <c r="K1231" s="6">
        <f t="shared" si="38"/>
        <v>5.6593820779220803</v>
      </c>
      <c r="L1231" s="6">
        <f t="shared" si="39"/>
        <v>1.25958998268399</v>
      </c>
    </row>
    <row r="1232" spans="1:12" ht="16.5" customHeight="1" x14ac:dyDescent="0.35">
      <c r="A1232" s="9" t="str">
        <f>Solieusap!A1232</f>
        <v>Cũ</v>
      </c>
      <c r="B1232" s="9">
        <f>Solieusap!B1232</f>
        <v>1.75</v>
      </c>
      <c r="C1232" s="9" t="str">
        <f>Solieusap!C1232</f>
        <v>COMB4</v>
      </c>
      <c r="D1232" s="9" t="str">
        <f>Solieusap!D1232</f>
        <v>Combination</v>
      </c>
      <c r="E1232" s="6">
        <f>ABS(Solieusap!E1232)</f>
        <v>5.6762384415584402</v>
      </c>
      <c r="F1232" s="6">
        <f>ABS(Solieusap!F1232)</f>
        <v>0.452840562770563</v>
      </c>
      <c r="G1232" s="6">
        <f>ABS(Solieusap!G1232)</f>
        <v>0.65194121212121203</v>
      </c>
      <c r="H1232" s="6">
        <f>ABS(Solieusap!H1232)</f>
        <v>2.6299606493506502E-4</v>
      </c>
      <c r="I1232" s="6">
        <f>ABS(Solieusap!I1232)</f>
        <v>1.26638477489178</v>
      </c>
      <c r="J1232" s="6">
        <f>ABS(Solieusap!J1232)</f>
        <v>0.86912996103896001</v>
      </c>
      <c r="K1232" s="6">
        <f t="shared" si="38"/>
        <v>5.6762384415584402</v>
      </c>
      <c r="L1232" s="6">
        <f t="shared" si="39"/>
        <v>1.26638477489178</v>
      </c>
    </row>
    <row r="1233" spans="1:12" ht="16.5" customHeight="1" x14ac:dyDescent="0.35">
      <c r="A1233" s="9" t="str">
        <f>Solieusap!A1233</f>
        <v>Cũ</v>
      </c>
      <c r="B1233" s="9">
        <f>Solieusap!B1233</f>
        <v>3.5</v>
      </c>
      <c r="C1233" s="9" t="str">
        <f>Solieusap!C1233</f>
        <v>COMB4</v>
      </c>
      <c r="D1233" s="9" t="str">
        <f>Solieusap!D1233</f>
        <v>Combination</v>
      </c>
      <c r="E1233" s="6">
        <f>ABS(Solieusap!E1233)</f>
        <v>5.6930948051948098</v>
      </c>
      <c r="F1233" s="6">
        <f>ABS(Solieusap!F1233)</f>
        <v>0.45455108225108198</v>
      </c>
      <c r="G1233" s="6">
        <f>ABS(Solieusap!G1233)</f>
        <v>0.65420562770562796</v>
      </c>
      <c r="H1233" s="6">
        <f>ABS(Solieusap!H1233)</f>
        <v>2.64051168831169E-4</v>
      </c>
      <c r="I1233" s="6">
        <f>ABS(Solieusap!I1233)</f>
        <v>1.27317956709957</v>
      </c>
      <c r="J1233" s="6">
        <f>ABS(Solieusap!J1233)</f>
        <v>0.87367701298701195</v>
      </c>
      <c r="K1233" s="6">
        <f t="shared" si="38"/>
        <v>5.6930948051948098</v>
      </c>
      <c r="L1233" s="6">
        <f t="shared" si="39"/>
        <v>1.27317956709957</v>
      </c>
    </row>
    <row r="1234" spans="1:12" ht="16.5" customHeight="1" x14ac:dyDescent="0.35">
      <c r="A1234" s="9" t="str">
        <f>Solieusap!A1234</f>
        <v>Cũ</v>
      </c>
      <c r="B1234" s="9">
        <f>Solieusap!B1234</f>
        <v>0</v>
      </c>
      <c r="C1234" s="9" t="str">
        <f>Solieusap!C1234</f>
        <v>COMB5</v>
      </c>
      <c r="D1234" s="9" t="str">
        <f>Solieusap!D1234</f>
        <v>Combination</v>
      </c>
      <c r="E1234" s="6">
        <f>ABS(Solieusap!E1234)</f>
        <v>5.7099511688311697</v>
      </c>
      <c r="F1234" s="6">
        <f>ABS(Solieusap!F1234)</f>
        <v>0.45626160173160202</v>
      </c>
      <c r="G1234" s="6">
        <f>ABS(Solieusap!G1234)</f>
        <v>0.65647004329004299</v>
      </c>
      <c r="H1234" s="6">
        <f>ABS(Solieusap!H1234)</f>
        <v>2.6510627272727298E-4</v>
      </c>
      <c r="I1234" s="6">
        <f>ABS(Solieusap!I1234)</f>
        <v>1.27997435930736</v>
      </c>
      <c r="J1234" s="6">
        <f>ABS(Solieusap!J1234)</f>
        <v>0.878224064935064</v>
      </c>
      <c r="K1234" s="6">
        <f t="shared" si="38"/>
        <v>5.7099511688311697</v>
      </c>
      <c r="L1234" s="6">
        <f t="shared" si="39"/>
        <v>1.27997435930736</v>
      </c>
    </row>
    <row r="1235" spans="1:12" ht="16.5" customHeight="1" x14ac:dyDescent="0.35">
      <c r="A1235" s="9" t="str">
        <f>Solieusap!A1235</f>
        <v>Cũ</v>
      </c>
      <c r="B1235" s="9">
        <f>Solieusap!B1235</f>
        <v>1.75</v>
      </c>
      <c r="C1235" s="9" t="str">
        <f>Solieusap!C1235</f>
        <v>COMB5</v>
      </c>
      <c r="D1235" s="9" t="str">
        <f>Solieusap!D1235</f>
        <v>Combination</v>
      </c>
      <c r="E1235" s="6">
        <f>ABS(Solieusap!E1235)</f>
        <v>5.7268075324675296</v>
      </c>
      <c r="F1235" s="6">
        <f>ABS(Solieusap!F1235)</f>
        <v>0.457972121212121</v>
      </c>
      <c r="G1235" s="6">
        <f>ABS(Solieusap!G1235)</f>
        <v>0.65873445887445903</v>
      </c>
      <c r="H1235" s="6">
        <f>ABS(Solieusap!H1235)</f>
        <v>2.6616137662337702E-4</v>
      </c>
      <c r="I1235" s="6">
        <f>ABS(Solieusap!I1235)</f>
        <v>1.28676915151516</v>
      </c>
      <c r="J1235" s="6">
        <f>ABS(Solieusap!J1235)</f>
        <v>0.88277111688311605</v>
      </c>
      <c r="K1235" s="6">
        <f t="shared" si="38"/>
        <v>5.7268075324675296</v>
      </c>
      <c r="L1235" s="6">
        <f t="shared" si="39"/>
        <v>1.28676915151516</v>
      </c>
    </row>
    <row r="1236" spans="1:12" ht="16.5" customHeight="1" x14ac:dyDescent="0.35">
      <c r="A1236" s="9" t="str">
        <f>Solieusap!A1236</f>
        <v>Cũ</v>
      </c>
      <c r="B1236" s="9">
        <f>Solieusap!B1236</f>
        <v>3.5</v>
      </c>
      <c r="C1236" s="9" t="str">
        <f>Solieusap!C1236</f>
        <v>COMB5</v>
      </c>
      <c r="D1236" s="9" t="str">
        <f>Solieusap!D1236</f>
        <v>Combination</v>
      </c>
      <c r="E1236" s="6">
        <f>ABS(Solieusap!E1236)</f>
        <v>5.7436638961039002</v>
      </c>
      <c r="F1236" s="6">
        <f>ABS(Solieusap!F1236)</f>
        <v>0.45968264069264098</v>
      </c>
      <c r="G1236" s="6">
        <f>ABS(Solieusap!G1236)</f>
        <v>0.66099887445887395</v>
      </c>
      <c r="H1236" s="6">
        <f>ABS(Solieusap!H1236)</f>
        <v>2.67216480519481E-4</v>
      </c>
      <c r="I1236" s="6">
        <f>ABS(Solieusap!I1236)</f>
        <v>1.29356394372295</v>
      </c>
      <c r="J1236" s="6">
        <f>ABS(Solieusap!J1236)</f>
        <v>0.88731816883116799</v>
      </c>
      <c r="K1236" s="6">
        <f t="shared" si="38"/>
        <v>5.7436638961039002</v>
      </c>
      <c r="L1236" s="6">
        <f t="shared" si="39"/>
        <v>1.29356394372295</v>
      </c>
    </row>
    <row r="1237" spans="1:12" ht="16.5" customHeight="1" x14ac:dyDescent="0.35">
      <c r="A1237" s="9" t="str">
        <f>Solieusap!A1237</f>
        <v>Cũ</v>
      </c>
      <c r="B1237" s="9">
        <f>Solieusap!B1237</f>
        <v>0</v>
      </c>
      <c r="C1237" s="9" t="str">
        <f>Solieusap!C1237</f>
        <v>COMB6</v>
      </c>
      <c r="D1237" s="9" t="str">
        <f>Solieusap!D1237</f>
        <v>Combination</v>
      </c>
      <c r="E1237" s="6">
        <f>ABS(Solieusap!E1237)</f>
        <v>5.7605202597402601</v>
      </c>
      <c r="F1237" s="6">
        <f>ABS(Solieusap!F1237)</f>
        <v>0.46139316017316001</v>
      </c>
      <c r="G1237" s="6">
        <f>ABS(Solieusap!G1237)</f>
        <v>0.66326329004328999</v>
      </c>
      <c r="H1237" s="6">
        <f>ABS(Solieusap!H1237)</f>
        <v>2.6827158441558498E-4</v>
      </c>
      <c r="I1237" s="6">
        <f>ABS(Solieusap!I1237)</f>
        <v>1.30035873593074</v>
      </c>
      <c r="J1237" s="6">
        <f>ABS(Solieusap!J1237)</f>
        <v>0.89186522077922004</v>
      </c>
      <c r="K1237" s="6">
        <f t="shared" si="38"/>
        <v>5.7605202597402601</v>
      </c>
      <c r="L1237" s="6">
        <f t="shared" si="39"/>
        <v>1.30035873593074</v>
      </c>
    </row>
    <row r="1238" spans="1:12" ht="16.5" customHeight="1" x14ac:dyDescent="0.35">
      <c r="A1238" s="9" t="str">
        <f>Solieusap!A1238</f>
        <v>Cũ</v>
      </c>
      <c r="B1238" s="9">
        <f>Solieusap!B1238</f>
        <v>1.75</v>
      </c>
      <c r="C1238" s="9" t="str">
        <f>Solieusap!C1238</f>
        <v>COMB6</v>
      </c>
      <c r="D1238" s="9" t="str">
        <f>Solieusap!D1238</f>
        <v>Combination</v>
      </c>
      <c r="E1238" s="6">
        <f>ABS(Solieusap!E1238)</f>
        <v>5.7773766233766199</v>
      </c>
      <c r="F1238" s="6">
        <f>ABS(Solieusap!F1238)</f>
        <v>0.46310367965367999</v>
      </c>
      <c r="G1238" s="6">
        <f>ABS(Solieusap!G1238)</f>
        <v>0.66552770562770602</v>
      </c>
      <c r="H1238" s="6">
        <f>ABS(Solieusap!H1238)</f>
        <v>2.6932668831168902E-4</v>
      </c>
      <c r="I1238" s="6">
        <f>ABS(Solieusap!I1238)</f>
        <v>1.30715352813853</v>
      </c>
      <c r="J1238" s="6">
        <f>ABS(Solieusap!J1238)</f>
        <v>0.89641227272727197</v>
      </c>
      <c r="K1238" s="6">
        <f t="shared" si="38"/>
        <v>5.7773766233766199</v>
      </c>
      <c r="L1238" s="6">
        <f t="shared" si="39"/>
        <v>1.30715352813853</v>
      </c>
    </row>
    <row r="1239" spans="1:12" ht="16.5" customHeight="1" x14ac:dyDescent="0.35">
      <c r="A1239" s="9" t="str">
        <f>Solieusap!A1239</f>
        <v>Cũ</v>
      </c>
      <c r="B1239" s="9">
        <f>Solieusap!B1239</f>
        <v>3.5</v>
      </c>
      <c r="C1239" s="9" t="str">
        <f>Solieusap!C1239</f>
        <v>COMB6</v>
      </c>
      <c r="D1239" s="9" t="str">
        <f>Solieusap!D1239</f>
        <v>Combination</v>
      </c>
      <c r="E1239" s="6">
        <f>ABS(Solieusap!E1239)</f>
        <v>5.7942329870129896</v>
      </c>
      <c r="F1239" s="6">
        <f>ABS(Solieusap!F1239)</f>
        <v>0.46481419913419902</v>
      </c>
      <c r="G1239" s="6">
        <f>ABS(Solieusap!G1239)</f>
        <v>0.66779212121212095</v>
      </c>
      <c r="H1239" s="6">
        <f>ABS(Solieusap!H1239)</f>
        <v>2.70381792207793E-4</v>
      </c>
      <c r="I1239" s="6">
        <f>ABS(Solieusap!I1239)</f>
        <v>1.31394832034632</v>
      </c>
      <c r="J1239" s="6">
        <f>ABS(Solieusap!J1239)</f>
        <v>0.90095932467532402</v>
      </c>
      <c r="K1239" s="6">
        <f t="shared" si="38"/>
        <v>5.7942329870129896</v>
      </c>
      <c r="L1239" s="6">
        <f t="shared" si="39"/>
        <v>1.31394832034632</v>
      </c>
    </row>
    <row r="1240" spans="1:12" ht="16.5" customHeight="1" x14ac:dyDescent="0.35">
      <c r="A1240" s="9" t="str">
        <f>Solieusap!A1240</f>
        <v>Cũ</v>
      </c>
      <c r="B1240" s="9">
        <f>Solieusap!B1240</f>
        <v>0</v>
      </c>
      <c r="C1240" s="9" t="str">
        <f>Solieusap!C1240</f>
        <v>COMB7</v>
      </c>
      <c r="D1240" s="9" t="str">
        <f>Solieusap!D1240</f>
        <v>Combination</v>
      </c>
      <c r="E1240" s="6">
        <f>ABS(Solieusap!E1240)</f>
        <v>5.8110893506493504</v>
      </c>
      <c r="F1240" s="6">
        <f>ABS(Solieusap!F1240)</f>
        <v>0.466524718614719</v>
      </c>
      <c r="G1240" s="6">
        <f>ABS(Solieusap!G1240)</f>
        <v>0.67005653679653698</v>
      </c>
      <c r="H1240" s="6">
        <f>ABS(Solieusap!H1240)</f>
        <v>2.7143689610389601E-4</v>
      </c>
      <c r="I1240" s="6">
        <f>ABS(Solieusap!I1240)</f>
        <v>1.32074311255412</v>
      </c>
      <c r="J1240" s="6">
        <f>ABS(Solieusap!J1240)</f>
        <v>0.90550637662337596</v>
      </c>
      <c r="K1240" s="6">
        <f t="shared" si="38"/>
        <v>5.8110893506493504</v>
      </c>
      <c r="L1240" s="6">
        <f t="shared" si="39"/>
        <v>1.32074311255412</v>
      </c>
    </row>
    <row r="1241" spans="1:12" ht="16.5" customHeight="1" x14ac:dyDescent="0.35">
      <c r="A1241" s="9" t="str">
        <f>Solieusap!A1241</f>
        <v>Cũ</v>
      </c>
      <c r="B1241" s="9">
        <f>Solieusap!B1241</f>
        <v>1.75</v>
      </c>
      <c r="C1241" s="9" t="str">
        <f>Solieusap!C1241</f>
        <v>COMB7</v>
      </c>
      <c r="D1241" s="9" t="str">
        <f>Solieusap!D1241</f>
        <v>Combination</v>
      </c>
      <c r="E1241" s="6">
        <f>ABS(Solieusap!E1241)</f>
        <v>5.8279457142857201</v>
      </c>
      <c r="F1241" s="6">
        <f>ABS(Solieusap!F1241)</f>
        <v>0.46823523809523798</v>
      </c>
      <c r="G1241" s="6">
        <f>ABS(Solieusap!G1241)</f>
        <v>0.67232095238095202</v>
      </c>
      <c r="H1241" s="6">
        <f>ABS(Solieusap!H1241)</f>
        <v>2.7249199999999999E-4</v>
      </c>
      <c r="I1241" s="6">
        <f>ABS(Solieusap!I1241)</f>
        <v>1.32753790476191</v>
      </c>
      <c r="J1241" s="6">
        <f>ABS(Solieusap!J1241)</f>
        <v>0.91005342857142801</v>
      </c>
      <c r="K1241" s="6">
        <f t="shared" si="38"/>
        <v>5.8279457142857201</v>
      </c>
      <c r="L1241" s="6">
        <f t="shared" si="39"/>
        <v>1.32753790476191</v>
      </c>
    </row>
    <row r="1242" spans="1:12" ht="16.5" customHeight="1" x14ac:dyDescent="0.35">
      <c r="A1242" s="9" t="str">
        <f>Solieusap!A1242</f>
        <v>Cũ</v>
      </c>
      <c r="B1242" s="9">
        <f>Solieusap!B1242</f>
        <v>3.5</v>
      </c>
      <c r="C1242" s="9" t="str">
        <f>Solieusap!C1242</f>
        <v>COMB7</v>
      </c>
      <c r="D1242" s="9" t="str">
        <f>Solieusap!D1242</f>
        <v>Combination</v>
      </c>
      <c r="E1242" s="6">
        <f>ABS(Solieusap!E1242)</f>
        <v>5.84480207792208</v>
      </c>
      <c r="F1242" s="6">
        <f>ABS(Solieusap!F1242)</f>
        <v>0.46994575757575802</v>
      </c>
      <c r="G1242" s="6">
        <f>ABS(Solieusap!G1242)</f>
        <v>0.67458536796536805</v>
      </c>
      <c r="H1242" s="6">
        <f>ABS(Solieusap!H1242)</f>
        <v>2.7354710389610398E-4</v>
      </c>
      <c r="I1242" s="6">
        <f>ABS(Solieusap!I1242)</f>
        <v>1.3343326969697</v>
      </c>
      <c r="J1242" s="6">
        <f>ABS(Solieusap!J1242)</f>
        <v>0.91460048051947995</v>
      </c>
      <c r="K1242" s="6">
        <f t="shared" si="38"/>
        <v>5.84480207792208</v>
      </c>
      <c r="L1242" s="6">
        <f t="shared" si="39"/>
        <v>1.3343326969697</v>
      </c>
    </row>
    <row r="1243" spans="1:12" ht="16.5" customHeight="1" x14ac:dyDescent="0.35">
      <c r="A1243" s="9" t="str">
        <f>Solieusap!A1243</f>
        <v>Cũ</v>
      </c>
      <c r="B1243" s="9">
        <f>Solieusap!B1243</f>
        <v>0</v>
      </c>
      <c r="C1243" s="9" t="str">
        <f>Solieusap!C1243</f>
        <v>COMB1</v>
      </c>
      <c r="D1243" s="9" t="str">
        <f>Solieusap!D1243</f>
        <v>Combination</v>
      </c>
      <c r="E1243" s="6">
        <f>ABS(Solieusap!E1243)</f>
        <v>5.8616584415584398</v>
      </c>
      <c r="F1243" s="6">
        <f>ABS(Solieusap!F1243)</f>
        <v>0.471656277056277</v>
      </c>
      <c r="G1243" s="6">
        <f>ABS(Solieusap!G1243)</f>
        <v>0.67684978354978298</v>
      </c>
      <c r="H1243" s="6">
        <f>ABS(Solieusap!H1243)</f>
        <v>2.7460220779220801E-4</v>
      </c>
      <c r="I1243" s="6">
        <f>ABS(Solieusap!I1243)</f>
        <v>1.34112748917749</v>
      </c>
      <c r="J1243" s="6">
        <f>ABS(Solieusap!J1243)</f>
        <v>0.919147532467532</v>
      </c>
      <c r="K1243" s="6">
        <f t="shared" si="38"/>
        <v>5.8616584415584398</v>
      </c>
      <c r="L1243" s="6">
        <f t="shared" si="39"/>
        <v>1.34112748917749</v>
      </c>
    </row>
    <row r="1244" spans="1:12" ht="16.5" customHeight="1" x14ac:dyDescent="0.35">
      <c r="A1244" s="9" t="str">
        <f>Solieusap!A1244</f>
        <v>Cũ</v>
      </c>
      <c r="B1244" s="9">
        <f>Solieusap!B1244</f>
        <v>1.75</v>
      </c>
      <c r="C1244" s="9" t="str">
        <f>Solieusap!C1244</f>
        <v>COMB1</v>
      </c>
      <c r="D1244" s="9" t="str">
        <f>Solieusap!D1244</f>
        <v>Combination</v>
      </c>
      <c r="E1244" s="6">
        <f>ABS(Solieusap!E1244)</f>
        <v>5.8785148051948104</v>
      </c>
      <c r="F1244" s="6">
        <f>ABS(Solieusap!F1244)</f>
        <v>0.47336679653679697</v>
      </c>
      <c r="G1244" s="6">
        <f>ABS(Solieusap!G1244)</f>
        <v>0.67911419913419901</v>
      </c>
      <c r="H1244" s="6">
        <f>ABS(Solieusap!H1244)</f>
        <v>2.7565731168831199E-4</v>
      </c>
      <c r="I1244" s="6">
        <f>ABS(Solieusap!I1244)</f>
        <v>1.34792228138529</v>
      </c>
      <c r="J1244" s="6">
        <f>ABS(Solieusap!J1244)</f>
        <v>0.92369458441558405</v>
      </c>
      <c r="K1244" s="6">
        <f t="shared" si="38"/>
        <v>5.8785148051948104</v>
      </c>
      <c r="L1244" s="6">
        <f t="shared" si="39"/>
        <v>1.34792228138529</v>
      </c>
    </row>
    <row r="1245" spans="1:12" ht="16.5" customHeight="1" x14ac:dyDescent="0.35">
      <c r="A1245" s="9" t="str">
        <f>Solieusap!A1245</f>
        <v>Cũ</v>
      </c>
      <c r="B1245" s="9">
        <f>Solieusap!B1245</f>
        <v>3.5</v>
      </c>
      <c r="C1245" s="9" t="str">
        <f>Solieusap!C1245</f>
        <v>COMB1</v>
      </c>
      <c r="D1245" s="9" t="str">
        <f>Solieusap!D1245</f>
        <v>Combination</v>
      </c>
      <c r="E1245" s="6">
        <f>ABS(Solieusap!E1245)</f>
        <v>5.8953711688311703</v>
      </c>
      <c r="F1245" s="6">
        <f>ABS(Solieusap!F1245)</f>
        <v>0.47507731601731601</v>
      </c>
      <c r="G1245" s="6">
        <f>ABS(Solieusap!G1245)</f>
        <v>0.68137861471861505</v>
      </c>
      <c r="H1245" s="6">
        <f>ABS(Solieusap!H1245)</f>
        <v>2.7671241558441598E-4</v>
      </c>
      <c r="I1245" s="6">
        <f>ABS(Solieusap!I1245)</f>
        <v>1.35471707359308</v>
      </c>
      <c r="J1245" s="6">
        <f>ABS(Solieusap!J1245)</f>
        <v>0.92824163636363499</v>
      </c>
      <c r="K1245" s="6">
        <f t="shared" si="38"/>
        <v>5.8953711688311703</v>
      </c>
      <c r="L1245" s="6">
        <f t="shared" si="39"/>
        <v>1.35471707359308</v>
      </c>
    </row>
    <row r="1246" spans="1:12" ht="16.5" customHeight="1" x14ac:dyDescent="0.35">
      <c r="A1246" s="9" t="str">
        <f>Solieusap!A1246</f>
        <v>Cũ</v>
      </c>
      <c r="B1246" s="9">
        <f>Solieusap!B1246</f>
        <v>0</v>
      </c>
      <c r="C1246" s="9" t="str">
        <f>Solieusap!C1246</f>
        <v>COMB2</v>
      </c>
      <c r="D1246" s="9" t="str">
        <f>Solieusap!D1246</f>
        <v>Combination</v>
      </c>
      <c r="E1246" s="6">
        <f>ABS(Solieusap!E1246)</f>
        <v>5.9122275324675302</v>
      </c>
      <c r="F1246" s="6">
        <f>ABS(Solieusap!F1246)</f>
        <v>0.47678783549783599</v>
      </c>
      <c r="G1246" s="6">
        <f>ABS(Solieusap!G1246)</f>
        <v>0.68364303030302997</v>
      </c>
      <c r="H1246" s="6">
        <f>ABS(Solieusap!H1246)</f>
        <v>2.7776751948052001E-4</v>
      </c>
      <c r="I1246" s="6">
        <f>ABS(Solieusap!I1246)</f>
        <v>1.36151186580087</v>
      </c>
      <c r="J1246" s="6">
        <f>ABS(Solieusap!J1246)</f>
        <v>0.93278868831168704</v>
      </c>
      <c r="K1246" s="6">
        <f t="shared" si="38"/>
        <v>5.9122275324675302</v>
      </c>
      <c r="L1246" s="6">
        <f t="shared" si="39"/>
        <v>1.36151186580087</v>
      </c>
    </row>
    <row r="1247" spans="1:12" ht="16.5" customHeight="1" x14ac:dyDescent="0.35">
      <c r="A1247" s="9" t="str">
        <f>Solieusap!A1247</f>
        <v>Cũ</v>
      </c>
      <c r="B1247" s="9">
        <f>Solieusap!B1247</f>
        <v>1.75</v>
      </c>
      <c r="C1247" s="9" t="str">
        <f>Solieusap!C1247</f>
        <v>COMB2</v>
      </c>
      <c r="D1247" s="9" t="str">
        <f>Solieusap!D1247</f>
        <v>Combination</v>
      </c>
      <c r="E1247" s="6">
        <f>ABS(Solieusap!E1247)</f>
        <v>5.9290838961038999</v>
      </c>
      <c r="F1247" s="6">
        <f>ABS(Solieusap!F1247)</f>
        <v>0.47849835497835502</v>
      </c>
      <c r="G1247" s="6">
        <f>ABS(Solieusap!G1247)</f>
        <v>0.68590744588744601</v>
      </c>
      <c r="H1247" s="6">
        <f>ABS(Solieusap!H1247)</f>
        <v>2.78822623376624E-4</v>
      </c>
      <c r="I1247" s="6">
        <f>ABS(Solieusap!I1247)</f>
        <v>1.36830665800866</v>
      </c>
      <c r="J1247" s="6">
        <f>ABS(Solieusap!J1247)</f>
        <v>0.93733574025973898</v>
      </c>
      <c r="K1247" s="6">
        <f t="shared" si="38"/>
        <v>5.9290838961038999</v>
      </c>
      <c r="L1247" s="6">
        <f t="shared" si="39"/>
        <v>1.36830665800866</v>
      </c>
    </row>
    <row r="1248" spans="1:12" ht="16.5" customHeight="1" x14ac:dyDescent="0.35">
      <c r="A1248" s="9" t="str">
        <f>Solieusap!A1248</f>
        <v>Cũ</v>
      </c>
      <c r="B1248" s="9">
        <f>Solieusap!B1248</f>
        <v>3.5</v>
      </c>
      <c r="C1248" s="9" t="str">
        <f>Solieusap!C1248</f>
        <v>COMB2</v>
      </c>
      <c r="D1248" s="9" t="str">
        <f>Solieusap!D1248</f>
        <v>Combination</v>
      </c>
      <c r="E1248" s="6">
        <f>ABS(Solieusap!E1248)</f>
        <v>5.9459402597402597</v>
      </c>
      <c r="F1248" s="6">
        <f>ABS(Solieusap!F1248)</f>
        <v>0.480208874458875</v>
      </c>
      <c r="G1248" s="6">
        <f>ABS(Solieusap!G1248)</f>
        <v>0.68817186147186105</v>
      </c>
      <c r="H1248" s="6">
        <f>ABS(Solieusap!H1248)</f>
        <v>2.7987772727272798E-4</v>
      </c>
      <c r="I1248" s="6">
        <f>ABS(Solieusap!I1248)</f>
        <v>1.37510145021645</v>
      </c>
      <c r="J1248" s="6">
        <f>ABS(Solieusap!J1248)</f>
        <v>0.94188279220779103</v>
      </c>
      <c r="K1248" s="6">
        <f t="shared" si="38"/>
        <v>5.9459402597402597</v>
      </c>
      <c r="L1248" s="6">
        <f t="shared" si="39"/>
        <v>1.37510145021645</v>
      </c>
    </row>
    <row r="1249" spans="1:12" ht="16.5" customHeight="1" x14ac:dyDescent="0.35">
      <c r="A1249" s="9" t="str">
        <f>Solieusap!A1249</f>
        <v>Cũ</v>
      </c>
      <c r="B1249" s="9">
        <f>Solieusap!B1249</f>
        <v>0</v>
      </c>
      <c r="C1249" s="9" t="str">
        <f>Solieusap!C1249</f>
        <v>COMB3</v>
      </c>
      <c r="D1249" s="9" t="str">
        <f>Solieusap!D1249</f>
        <v>Combination</v>
      </c>
      <c r="E1249" s="6">
        <f>ABS(Solieusap!E1249)</f>
        <v>5.9627966233766196</v>
      </c>
      <c r="F1249" s="6">
        <f>ABS(Solieusap!F1249)</f>
        <v>0.48191939393939398</v>
      </c>
      <c r="G1249" s="6">
        <f>ABS(Solieusap!G1249)</f>
        <v>0.69043627705627697</v>
      </c>
      <c r="H1249" s="6">
        <f>ABS(Solieusap!H1249)</f>
        <v>2.8093283116883202E-4</v>
      </c>
      <c r="I1249" s="6">
        <f>ABS(Solieusap!I1249)</f>
        <v>1.38189624242425</v>
      </c>
      <c r="J1249" s="6">
        <f>ABS(Solieusap!J1249)</f>
        <v>0.94642984415584297</v>
      </c>
      <c r="K1249" s="6">
        <f t="shared" si="38"/>
        <v>5.9627966233766196</v>
      </c>
      <c r="L1249" s="6">
        <f t="shared" si="39"/>
        <v>1.38189624242425</v>
      </c>
    </row>
    <row r="1250" spans="1:12" ht="16.5" customHeight="1" x14ac:dyDescent="0.35">
      <c r="A1250" s="9" t="str">
        <f>Solieusap!A1250</f>
        <v>Cũ</v>
      </c>
      <c r="B1250" s="9">
        <f>Solieusap!B1250</f>
        <v>1.75</v>
      </c>
      <c r="C1250" s="9" t="str">
        <f>Solieusap!C1250</f>
        <v>COMB3</v>
      </c>
      <c r="D1250" s="9" t="str">
        <f>Solieusap!D1250</f>
        <v>Combination</v>
      </c>
      <c r="E1250" s="6">
        <f>ABS(Solieusap!E1250)</f>
        <v>5.9796529870129902</v>
      </c>
      <c r="F1250" s="6">
        <f>ABS(Solieusap!F1250)</f>
        <v>0.48362991341991401</v>
      </c>
      <c r="G1250" s="6">
        <f>ABS(Solieusap!G1250)</f>
        <v>0.69270069264069301</v>
      </c>
      <c r="H1250" s="6">
        <f>ABS(Solieusap!H1250)</f>
        <v>2.8198793506493502E-4</v>
      </c>
      <c r="I1250" s="6">
        <f>ABS(Solieusap!I1250)</f>
        <v>1.38869103463204</v>
      </c>
      <c r="J1250" s="6">
        <f>ABS(Solieusap!J1250)</f>
        <v>0.95097689610389502</v>
      </c>
      <c r="K1250" s="6">
        <f t="shared" si="38"/>
        <v>5.9796529870129902</v>
      </c>
      <c r="L1250" s="6">
        <f t="shared" si="39"/>
        <v>1.38869103463204</v>
      </c>
    </row>
    <row r="1251" spans="1:12" ht="16.5" customHeight="1" x14ac:dyDescent="0.35">
      <c r="A1251" s="9" t="str">
        <f>Solieusap!A1251</f>
        <v>Cũ</v>
      </c>
      <c r="B1251" s="9">
        <f>Solieusap!B1251</f>
        <v>3.5</v>
      </c>
      <c r="C1251" s="9" t="str">
        <f>Solieusap!C1251</f>
        <v>COMB3</v>
      </c>
      <c r="D1251" s="9" t="str">
        <f>Solieusap!D1251</f>
        <v>Combination</v>
      </c>
      <c r="E1251" s="6">
        <f>ABS(Solieusap!E1251)</f>
        <v>5.9965093506493501</v>
      </c>
      <c r="F1251" s="6">
        <f>ABS(Solieusap!F1251)</f>
        <v>0.48534043290043299</v>
      </c>
      <c r="G1251" s="6">
        <f>ABS(Solieusap!G1251)</f>
        <v>0.69496510822510804</v>
      </c>
      <c r="H1251" s="6">
        <f>ABS(Solieusap!H1251)</f>
        <v>2.8304303896103901E-4</v>
      </c>
      <c r="I1251" s="6">
        <f>ABS(Solieusap!I1251)</f>
        <v>1.39548582683983</v>
      </c>
      <c r="J1251" s="6">
        <f>ABS(Solieusap!J1251)</f>
        <v>0.95552394805194696</v>
      </c>
      <c r="K1251" s="6">
        <f t="shared" si="38"/>
        <v>5.9965093506493501</v>
      </c>
      <c r="L1251" s="6">
        <f t="shared" si="39"/>
        <v>1.39548582683983</v>
      </c>
    </row>
    <row r="1252" spans="1:12" ht="16.5" customHeight="1" x14ac:dyDescent="0.35">
      <c r="A1252" s="9" t="str">
        <f>Solieusap!A1252</f>
        <v>Cũ</v>
      </c>
      <c r="B1252" s="9">
        <f>Solieusap!B1252</f>
        <v>0</v>
      </c>
      <c r="C1252" s="9" t="str">
        <f>Solieusap!C1252</f>
        <v>COMB4</v>
      </c>
      <c r="D1252" s="9" t="str">
        <f>Solieusap!D1252</f>
        <v>Combination</v>
      </c>
      <c r="E1252" s="6">
        <f>ABS(Solieusap!E1252)</f>
        <v>6.0133657142857198</v>
      </c>
      <c r="F1252" s="6">
        <f>ABS(Solieusap!F1252)</f>
        <v>0.48705095238095297</v>
      </c>
      <c r="G1252" s="6">
        <f>ABS(Solieusap!G1252)</f>
        <v>0.69722952380952397</v>
      </c>
      <c r="H1252" s="6">
        <f>ABS(Solieusap!H1252)</f>
        <v>2.8409814285714299E-4</v>
      </c>
      <c r="I1252" s="6">
        <f>ABS(Solieusap!I1252)</f>
        <v>1.40228061904762</v>
      </c>
      <c r="J1252" s="6">
        <f>ABS(Solieusap!J1252)</f>
        <v>0.96007099999999901</v>
      </c>
      <c r="K1252" s="6">
        <f t="shared" si="38"/>
        <v>6.0133657142857198</v>
      </c>
      <c r="L1252" s="6">
        <f t="shared" si="39"/>
        <v>1.40228061904762</v>
      </c>
    </row>
    <row r="1253" spans="1:12" ht="16.5" customHeight="1" x14ac:dyDescent="0.35">
      <c r="A1253" s="9" t="str">
        <f>Solieusap!A1253</f>
        <v>Cũ</v>
      </c>
      <c r="B1253" s="9">
        <f>Solieusap!B1253</f>
        <v>1.75</v>
      </c>
      <c r="C1253" s="9" t="str">
        <f>Solieusap!C1253</f>
        <v>COMB4</v>
      </c>
      <c r="D1253" s="9" t="str">
        <f>Solieusap!D1253</f>
        <v>Combination</v>
      </c>
      <c r="E1253" s="6">
        <f>ABS(Solieusap!E1253)</f>
        <v>6.0302220779220796</v>
      </c>
      <c r="F1253" s="6">
        <f>ABS(Solieusap!F1253)</f>
        <v>0.48876147186147201</v>
      </c>
      <c r="G1253" s="6">
        <f>ABS(Solieusap!G1253)</f>
        <v>0.699493939393939</v>
      </c>
      <c r="H1253" s="6">
        <f>ABS(Solieusap!H1253)</f>
        <v>2.8515324675324703E-4</v>
      </c>
      <c r="I1253" s="6">
        <f>ABS(Solieusap!I1253)</f>
        <v>1.40907541125542</v>
      </c>
      <c r="J1253" s="6">
        <f>ABS(Solieusap!J1253)</f>
        <v>0.96461805194805295</v>
      </c>
      <c r="K1253" s="6">
        <f t="shared" si="38"/>
        <v>6.0302220779220796</v>
      </c>
      <c r="L1253" s="6">
        <f t="shared" si="39"/>
        <v>1.40907541125542</v>
      </c>
    </row>
    <row r="1254" spans="1:12" ht="16.5" customHeight="1" x14ac:dyDescent="0.35">
      <c r="A1254" s="9" t="str">
        <f>Solieusap!A1254</f>
        <v>Cũ</v>
      </c>
      <c r="B1254" s="9">
        <f>Solieusap!B1254</f>
        <v>3.5</v>
      </c>
      <c r="C1254" s="9" t="str">
        <f>Solieusap!C1254</f>
        <v>COMB4</v>
      </c>
      <c r="D1254" s="9" t="str">
        <f>Solieusap!D1254</f>
        <v>Combination</v>
      </c>
      <c r="E1254" s="6">
        <f>ABS(Solieusap!E1254)</f>
        <v>6.0470784415584404</v>
      </c>
      <c r="F1254" s="6">
        <f>ABS(Solieusap!F1254)</f>
        <v>0.49047199134199199</v>
      </c>
      <c r="G1254" s="6">
        <f>ABS(Solieusap!G1254)</f>
        <v>0.70175835497835504</v>
      </c>
      <c r="H1254" s="6">
        <f>ABS(Solieusap!H1254)</f>
        <v>2.8620835064935101E-4</v>
      </c>
      <c r="I1254" s="6">
        <f>ABS(Solieusap!I1254)</f>
        <v>1.41587020346321</v>
      </c>
      <c r="J1254" s="6">
        <f>ABS(Solieusap!J1254)</f>
        <v>0.969165103896103</v>
      </c>
      <c r="K1254" s="6">
        <f t="shared" si="38"/>
        <v>6.0470784415584404</v>
      </c>
      <c r="L1254" s="6">
        <f t="shared" si="39"/>
        <v>1.41587020346321</v>
      </c>
    </row>
    <row r="1255" spans="1:12" ht="16.5" customHeight="1" x14ac:dyDescent="0.35">
      <c r="A1255" s="9" t="str">
        <f>Solieusap!A1255</f>
        <v>Cũ</v>
      </c>
      <c r="B1255" s="9">
        <f>Solieusap!B1255</f>
        <v>0</v>
      </c>
      <c r="C1255" s="9" t="str">
        <f>Solieusap!C1255</f>
        <v>COMB5</v>
      </c>
      <c r="D1255" s="9" t="str">
        <f>Solieusap!D1255</f>
        <v>Combination</v>
      </c>
      <c r="E1255" s="6">
        <f>ABS(Solieusap!E1255)</f>
        <v>6.0639348051948101</v>
      </c>
      <c r="F1255" s="6">
        <f>ABS(Solieusap!F1255)</f>
        <v>0.49218251082251102</v>
      </c>
      <c r="G1255" s="6">
        <f>ABS(Solieusap!G1255)</f>
        <v>0.70402277056276996</v>
      </c>
      <c r="H1255" s="6">
        <f>ABS(Solieusap!H1255)</f>
        <v>2.8726345454545499E-4</v>
      </c>
      <c r="I1255" s="6">
        <f>ABS(Solieusap!I1255)</f>
        <v>1.422664995671</v>
      </c>
      <c r="J1255" s="6">
        <f>ABS(Solieusap!J1255)</f>
        <v>0.97371215584415305</v>
      </c>
      <c r="K1255" s="6">
        <f t="shared" si="38"/>
        <v>6.0639348051948101</v>
      </c>
      <c r="L1255" s="6">
        <f t="shared" si="39"/>
        <v>1.422664995671</v>
      </c>
    </row>
    <row r="1256" spans="1:12" ht="16.5" customHeight="1" x14ac:dyDescent="0.35">
      <c r="A1256" s="9" t="str">
        <f>Solieusap!A1256</f>
        <v>Cũ</v>
      </c>
      <c r="B1256" s="9">
        <f>Solieusap!B1256</f>
        <v>1.75</v>
      </c>
      <c r="C1256" s="9" t="str">
        <f>Solieusap!C1256</f>
        <v>COMB5</v>
      </c>
      <c r="D1256" s="9" t="str">
        <f>Solieusap!D1256</f>
        <v>Combination</v>
      </c>
      <c r="E1256" s="6">
        <f>ABS(Solieusap!E1256)</f>
        <v>6.08079116883117</v>
      </c>
      <c r="F1256" s="6">
        <f>ABS(Solieusap!F1256)</f>
        <v>0.493893030303031</v>
      </c>
      <c r="G1256" s="6">
        <f>ABS(Solieusap!G1256)</f>
        <v>0.706287186147186</v>
      </c>
      <c r="H1256" s="6">
        <f>ABS(Solieusap!H1256)</f>
        <v>2.8831855844155897E-4</v>
      </c>
      <c r="I1256" s="6">
        <f>ABS(Solieusap!I1256)</f>
        <v>1.42945978787879</v>
      </c>
      <c r="J1256" s="6">
        <f>ABS(Solieusap!J1256)</f>
        <v>0.97825920779220299</v>
      </c>
      <c r="K1256" s="6">
        <f t="shared" si="38"/>
        <v>6.08079116883117</v>
      </c>
      <c r="L1256" s="6">
        <f t="shared" si="39"/>
        <v>1.42945978787879</v>
      </c>
    </row>
    <row r="1257" spans="1:12" ht="16.5" customHeight="1" x14ac:dyDescent="0.35">
      <c r="A1257" s="9" t="str">
        <f>Solieusap!A1257</f>
        <v>Cũ</v>
      </c>
      <c r="B1257" s="9">
        <f>Solieusap!B1257</f>
        <v>3.5</v>
      </c>
      <c r="C1257" s="9" t="str">
        <f>Solieusap!C1257</f>
        <v>COMB5</v>
      </c>
      <c r="D1257" s="9" t="str">
        <f>Solieusap!D1257</f>
        <v>Combination</v>
      </c>
      <c r="E1257" s="6">
        <f>ABS(Solieusap!E1257)</f>
        <v>6.0976475324675299</v>
      </c>
      <c r="F1257" s="6">
        <f>ABS(Solieusap!F1257)</f>
        <v>0.49560354978354998</v>
      </c>
      <c r="G1257" s="6">
        <f>ABS(Solieusap!G1257)</f>
        <v>0.70855160173160203</v>
      </c>
      <c r="H1257" s="6">
        <f>ABS(Solieusap!H1257)</f>
        <v>2.8937366233766301E-4</v>
      </c>
      <c r="I1257" s="6">
        <f>ABS(Solieusap!I1257)</f>
        <v>1.43625458008658</v>
      </c>
      <c r="J1257" s="6">
        <f>ABS(Solieusap!J1257)</f>
        <v>0.98280625974026303</v>
      </c>
      <c r="K1257" s="6">
        <f t="shared" si="38"/>
        <v>6.0976475324675299</v>
      </c>
      <c r="L1257" s="6">
        <f t="shared" si="39"/>
        <v>1.43625458008658</v>
      </c>
    </row>
    <row r="1258" spans="1:12" ht="16.5" customHeight="1" x14ac:dyDescent="0.35">
      <c r="A1258" s="9" t="str">
        <f>Solieusap!A1258</f>
        <v>Cũ</v>
      </c>
      <c r="B1258" s="9">
        <f>Solieusap!B1258</f>
        <v>0</v>
      </c>
      <c r="C1258" s="9" t="str">
        <f>Solieusap!C1258</f>
        <v>COMB6</v>
      </c>
      <c r="D1258" s="9" t="str">
        <f>Solieusap!D1258</f>
        <v>Combination</v>
      </c>
      <c r="E1258" s="6">
        <f>ABS(Solieusap!E1258)</f>
        <v>6.1145038961039004</v>
      </c>
      <c r="F1258" s="6">
        <f>ABS(Solieusap!F1258)</f>
        <v>0.49731406926406901</v>
      </c>
      <c r="G1258" s="6">
        <f>ABS(Solieusap!G1258)</f>
        <v>0.71081601731601696</v>
      </c>
      <c r="H1258" s="6">
        <f>ABS(Solieusap!H1258)</f>
        <v>2.9042876623376699E-4</v>
      </c>
      <c r="I1258" s="6">
        <f>ABS(Solieusap!I1258)</f>
        <v>1.44304937229438</v>
      </c>
      <c r="J1258" s="6">
        <f>ABS(Solieusap!J1258)</f>
        <v>0.98735331168831297</v>
      </c>
      <c r="K1258" s="6">
        <f t="shared" si="38"/>
        <v>6.1145038961039004</v>
      </c>
      <c r="L1258" s="6">
        <f t="shared" si="39"/>
        <v>1.44304937229438</v>
      </c>
    </row>
    <row r="1259" spans="1:12" ht="16.5" customHeight="1" x14ac:dyDescent="0.35">
      <c r="A1259" s="9" t="str">
        <f>Solieusap!A1259</f>
        <v>Cũ</v>
      </c>
      <c r="B1259" s="9">
        <f>Solieusap!B1259</f>
        <v>1.75</v>
      </c>
      <c r="C1259" s="9" t="str">
        <f>Solieusap!C1259</f>
        <v>COMB6</v>
      </c>
      <c r="D1259" s="9" t="str">
        <f>Solieusap!D1259</f>
        <v>Combination</v>
      </c>
      <c r="E1259" s="6">
        <f>ABS(Solieusap!E1259)</f>
        <v>6.1313602597402603</v>
      </c>
      <c r="F1259" s="6">
        <f>ABS(Solieusap!F1259)</f>
        <v>0.49902458874458899</v>
      </c>
      <c r="G1259" s="6">
        <f>ABS(Solieusap!G1259)</f>
        <v>0.71308043290043299</v>
      </c>
      <c r="H1259" s="6">
        <f>ABS(Solieusap!H1259)</f>
        <v>2.9148387012987098E-4</v>
      </c>
      <c r="I1259" s="6">
        <f>ABS(Solieusap!I1259)</f>
        <v>1.44984416450217</v>
      </c>
      <c r="J1259" s="6">
        <f>ABS(Solieusap!J1259)</f>
        <v>0.99190036363636302</v>
      </c>
      <c r="K1259" s="6">
        <f t="shared" si="38"/>
        <v>6.1313602597402603</v>
      </c>
      <c r="L1259" s="6">
        <f t="shared" si="39"/>
        <v>1.44984416450217</v>
      </c>
    </row>
    <row r="1260" spans="1:12" ht="16.5" customHeight="1" x14ac:dyDescent="0.35">
      <c r="A1260" s="9" t="str">
        <f>Solieusap!A1260</f>
        <v>Cũ</v>
      </c>
      <c r="B1260" s="9">
        <f>Solieusap!B1260</f>
        <v>3.5</v>
      </c>
      <c r="C1260" s="9" t="str">
        <f>Solieusap!C1260</f>
        <v>COMB6</v>
      </c>
      <c r="D1260" s="9" t="str">
        <f>Solieusap!D1260</f>
        <v>Combination</v>
      </c>
      <c r="E1260" s="6">
        <f>ABS(Solieusap!E1260)</f>
        <v>6.1482166233766202</v>
      </c>
      <c r="F1260" s="6">
        <f>ABS(Solieusap!F1260)</f>
        <v>0.50073510822510803</v>
      </c>
      <c r="G1260" s="6">
        <f>ABS(Solieusap!G1260)</f>
        <v>0.71534484848484803</v>
      </c>
      <c r="H1260" s="6">
        <f>ABS(Solieusap!H1260)</f>
        <v>2.9253897402597398E-4</v>
      </c>
      <c r="I1260" s="6">
        <f>ABS(Solieusap!I1260)</f>
        <v>1.45663895670996</v>
      </c>
      <c r="J1260" s="6">
        <f>ABS(Solieusap!J1260)</f>
        <v>0.99644741558441297</v>
      </c>
      <c r="K1260" s="6">
        <f t="shared" ref="K1260:K1323" si="40">E1260</f>
        <v>6.1482166233766202</v>
      </c>
      <c r="L1260" s="6">
        <f t="shared" ref="L1260:L1323" si="41">I1260</f>
        <v>1.45663895670996</v>
      </c>
    </row>
    <row r="1261" spans="1:12" ht="16.5" customHeight="1" x14ac:dyDescent="0.35">
      <c r="A1261" s="9" t="str">
        <f>Solieusap!A1261</f>
        <v>Cũ</v>
      </c>
      <c r="B1261" s="9">
        <f>Solieusap!B1261</f>
        <v>0</v>
      </c>
      <c r="C1261" s="9" t="str">
        <f>Solieusap!C1261</f>
        <v>COMB7</v>
      </c>
      <c r="D1261" s="9" t="str">
        <f>Solieusap!D1261</f>
        <v>Combination</v>
      </c>
      <c r="E1261" s="6">
        <f>ABS(Solieusap!E1261)</f>
        <v>6.1650729870129899</v>
      </c>
      <c r="F1261" s="6">
        <f>ABS(Solieusap!F1261)</f>
        <v>0.50244562770562795</v>
      </c>
      <c r="G1261" s="6">
        <f>ABS(Solieusap!G1261)</f>
        <v>0.71760926406926395</v>
      </c>
      <c r="H1261" s="6">
        <f>ABS(Solieusap!H1261)</f>
        <v>2.9359407792207802E-4</v>
      </c>
      <c r="I1261" s="6">
        <f>ABS(Solieusap!I1261)</f>
        <v>1.46343374891775</v>
      </c>
      <c r="J1261" s="6">
        <f>ABS(Solieusap!J1261)</f>
        <v>1.00099446753246</v>
      </c>
      <c r="K1261" s="6">
        <f t="shared" si="40"/>
        <v>6.1650729870129899</v>
      </c>
      <c r="L1261" s="6">
        <f t="shared" si="41"/>
        <v>1.46343374891775</v>
      </c>
    </row>
    <row r="1262" spans="1:12" ht="16.5" customHeight="1" x14ac:dyDescent="0.35">
      <c r="A1262" s="9" t="str">
        <f>Solieusap!A1262</f>
        <v>Cũ</v>
      </c>
      <c r="B1262" s="9">
        <f>Solieusap!B1262</f>
        <v>1.75</v>
      </c>
      <c r="C1262" s="9" t="str">
        <f>Solieusap!C1262</f>
        <v>COMB7</v>
      </c>
      <c r="D1262" s="9" t="str">
        <f>Solieusap!D1262</f>
        <v>Combination</v>
      </c>
      <c r="E1262" s="6">
        <f>ABS(Solieusap!E1262)</f>
        <v>6.1819293506493498</v>
      </c>
      <c r="F1262" s="6">
        <f>ABS(Solieusap!F1262)</f>
        <v>0.50415614718614699</v>
      </c>
      <c r="G1262" s="6">
        <f>ABS(Solieusap!G1262)</f>
        <v>0.71987367965367999</v>
      </c>
      <c r="H1262" s="6">
        <f>ABS(Solieusap!H1262)</f>
        <v>2.94649181818182E-4</v>
      </c>
      <c r="I1262" s="6">
        <f>ABS(Solieusap!I1262)</f>
        <v>1.47022854112555</v>
      </c>
      <c r="J1262" s="6">
        <f>ABS(Solieusap!J1262)</f>
        <v>1.00554151948052</v>
      </c>
      <c r="K1262" s="6">
        <f t="shared" si="40"/>
        <v>6.1819293506493498</v>
      </c>
      <c r="L1262" s="6">
        <f t="shared" si="41"/>
        <v>1.47022854112555</v>
      </c>
    </row>
    <row r="1263" spans="1:12" ht="16.5" customHeight="1" x14ac:dyDescent="0.35">
      <c r="A1263" s="9" t="str">
        <f>Solieusap!A1263</f>
        <v>Cũ</v>
      </c>
      <c r="B1263" s="9">
        <f>Solieusap!B1263</f>
        <v>3.5</v>
      </c>
      <c r="C1263" s="9" t="str">
        <f>Solieusap!C1263</f>
        <v>COMB7</v>
      </c>
      <c r="D1263" s="9" t="str">
        <f>Solieusap!D1263</f>
        <v>Combination</v>
      </c>
      <c r="E1263" s="6">
        <f>ABS(Solieusap!E1263)</f>
        <v>6.1987857142857203</v>
      </c>
      <c r="F1263" s="6">
        <f>ABS(Solieusap!F1263)</f>
        <v>0.50586666666666702</v>
      </c>
      <c r="G1263" s="6">
        <f>ABS(Solieusap!G1263)</f>
        <v>0.72213809523809502</v>
      </c>
      <c r="H1263" s="6">
        <f>ABS(Solieusap!H1263)</f>
        <v>2.9570428571428598E-4</v>
      </c>
      <c r="I1263" s="6">
        <f>ABS(Solieusap!I1263)</f>
        <v>1.47702333333334</v>
      </c>
      <c r="J1263" s="6">
        <f>ABS(Solieusap!J1263)</f>
        <v>1.0100885714285699</v>
      </c>
      <c r="K1263" s="6">
        <f t="shared" si="40"/>
        <v>6.1987857142857203</v>
      </c>
      <c r="L1263" s="6">
        <f t="shared" si="41"/>
        <v>1.47702333333334</v>
      </c>
    </row>
    <row r="1264" spans="1:12" ht="16.5" customHeight="1" x14ac:dyDescent="0.35">
      <c r="A1264" s="9" t="str">
        <f>Solieusap!A1264</f>
        <v>Cũ</v>
      </c>
      <c r="B1264" s="9">
        <f>Solieusap!B1264</f>
        <v>0</v>
      </c>
      <c r="C1264" s="9" t="str">
        <f>Solieusap!C1264</f>
        <v>COMB1</v>
      </c>
      <c r="D1264" s="9" t="str">
        <f>Solieusap!D1264</f>
        <v>Combination</v>
      </c>
      <c r="E1264" s="6">
        <f>ABS(Solieusap!E1264)</f>
        <v>6.2156420779220802</v>
      </c>
      <c r="F1264" s="6">
        <f>ABS(Solieusap!F1264)</f>
        <v>0.50757718614718605</v>
      </c>
      <c r="G1264" s="6">
        <f>ABS(Solieusap!G1264)</f>
        <v>0.72440251082251095</v>
      </c>
      <c r="H1264" s="6">
        <f>ABS(Solieusap!H1264)</f>
        <v>2.9675938961039002E-4</v>
      </c>
      <c r="I1264" s="6">
        <f>ABS(Solieusap!I1264)</f>
        <v>1.48381812554113</v>
      </c>
      <c r="J1264" s="6">
        <f>ABS(Solieusap!J1264)</f>
        <v>1.0146356233766201</v>
      </c>
      <c r="K1264" s="6">
        <f t="shared" si="40"/>
        <v>6.2156420779220802</v>
      </c>
      <c r="L1264" s="6">
        <f t="shared" si="41"/>
        <v>1.48381812554113</v>
      </c>
    </row>
    <row r="1265" spans="1:12" ht="16.5" customHeight="1" x14ac:dyDescent="0.35">
      <c r="A1265" s="9" t="str">
        <f>Solieusap!A1265</f>
        <v>Cũ</v>
      </c>
      <c r="B1265" s="9">
        <f>Solieusap!B1265</f>
        <v>1.75</v>
      </c>
      <c r="C1265" s="9" t="str">
        <f>Solieusap!C1265</f>
        <v>COMB1</v>
      </c>
      <c r="D1265" s="9" t="str">
        <f>Solieusap!D1265</f>
        <v>Combination</v>
      </c>
      <c r="E1265" s="6">
        <f>ABS(Solieusap!E1265)</f>
        <v>6.2324984415584401</v>
      </c>
      <c r="F1265" s="6">
        <f>ABS(Solieusap!F1265)</f>
        <v>0.50928770562770598</v>
      </c>
      <c r="G1265" s="6">
        <f>ABS(Solieusap!G1265)</f>
        <v>0.72666692640692598</v>
      </c>
      <c r="H1265" s="6">
        <f>ABS(Solieusap!H1265)</f>
        <v>2.97814493506494E-4</v>
      </c>
      <c r="I1265" s="6">
        <f>ABS(Solieusap!I1265)</f>
        <v>1.49061291774892</v>
      </c>
      <c r="J1265" s="6">
        <f>ABS(Solieusap!J1265)</f>
        <v>1.01918267532467</v>
      </c>
      <c r="K1265" s="6">
        <f t="shared" si="40"/>
        <v>6.2324984415584401</v>
      </c>
      <c r="L1265" s="6">
        <f t="shared" si="41"/>
        <v>1.49061291774892</v>
      </c>
    </row>
    <row r="1266" spans="1:12" ht="16.5" customHeight="1" x14ac:dyDescent="0.35">
      <c r="A1266" s="9" t="str">
        <f>Solieusap!A1266</f>
        <v>Cũ</v>
      </c>
      <c r="B1266" s="9">
        <f>Solieusap!B1266</f>
        <v>3.5</v>
      </c>
      <c r="C1266" s="9" t="str">
        <f>Solieusap!C1266</f>
        <v>COMB1</v>
      </c>
      <c r="D1266" s="9" t="str">
        <f>Solieusap!D1266</f>
        <v>Combination</v>
      </c>
      <c r="E1266" s="6">
        <f>ABS(Solieusap!E1266)</f>
        <v>6.2493548051948098</v>
      </c>
      <c r="F1266" s="6">
        <f>ABS(Solieusap!F1266)</f>
        <v>0.51099822510822501</v>
      </c>
      <c r="G1266" s="6">
        <f>ABS(Solieusap!G1266)</f>
        <v>0.72893134199134202</v>
      </c>
      <c r="H1266" s="6">
        <f>ABS(Solieusap!H1266)</f>
        <v>2.9886959740259799E-4</v>
      </c>
      <c r="I1266" s="6">
        <f>ABS(Solieusap!I1266)</f>
        <v>1.49740770995671</v>
      </c>
      <c r="J1266" s="6">
        <f>ABS(Solieusap!J1266)</f>
        <v>1.0237297272727199</v>
      </c>
      <c r="K1266" s="6">
        <f t="shared" si="40"/>
        <v>6.2493548051948098</v>
      </c>
      <c r="L1266" s="6">
        <f t="shared" si="41"/>
        <v>1.49740770995671</v>
      </c>
    </row>
    <row r="1267" spans="1:12" ht="16.5" customHeight="1" x14ac:dyDescent="0.35">
      <c r="A1267" s="9" t="str">
        <f>Solieusap!A1267</f>
        <v>Cũ</v>
      </c>
      <c r="B1267" s="9">
        <f>Solieusap!B1267</f>
        <v>0</v>
      </c>
      <c r="C1267" s="9" t="str">
        <f>Solieusap!C1267</f>
        <v>COMB2</v>
      </c>
      <c r="D1267" s="9" t="str">
        <f>Solieusap!D1267</f>
        <v>Combination</v>
      </c>
      <c r="E1267" s="6">
        <f>ABS(Solieusap!E1267)</f>
        <v>6.2662111688311697</v>
      </c>
      <c r="F1267" s="6">
        <f>ABS(Solieusap!F1267)</f>
        <v>0.51270874458874505</v>
      </c>
      <c r="G1267" s="6">
        <f>ABS(Solieusap!G1267)</f>
        <v>0.73119575757575805</v>
      </c>
      <c r="H1267" s="6">
        <f>ABS(Solieusap!H1267)</f>
        <v>2.9992470129870202E-4</v>
      </c>
      <c r="I1267" s="6">
        <f>ABS(Solieusap!I1267)</f>
        <v>1.50420250216451</v>
      </c>
      <c r="J1267" s="6">
        <f>ABS(Solieusap!J1267)</f>
        <v>1.0282767792207801</v>
      </c>
      <c r="K1267" s="6">
        <f t="shared" si="40"/>
        <v>6.2662111688311697</v>
      </c>
      <c r="L1267" s="6">
        <f t="shared" si="41"/>
        <v>1.50420250216451</v>
      </c>
    </row>
    <row r="1268" spans="1:12" ht="16.5" customHeight="1" x14ac:dyDescent="0.35">
      <c r="A1268" s="9" t="str">
        <f>Solieusap!A1268</f>
        <v>Cũ</v>
      </c>
      <c r="B1268" s="9">
        <f>Solieusap!B1268</f>
        <v>1.75</v>
      </c>
      <c r="C1268" s="9" t="str">
        <f>Solieusap!C1268</f>
        <v>COMB2</v>
      </c>
      <c r="D1268" s="9" t="str">
        <f>Solieusap!D1268</f>
        <v>Combination</v>
      </c>
      <c r="E1268" s="6">
        <f>ABS(Solieusap!E1268)</f>
        <v>6.2830675324675296</v>
      </c>
      <c r="F1268" s="6">
        <f>ABS(Solieusap!F1268)</f>
        <v>0.51441926406926397</v>
      </c>
      <c r="G1268" s="6">
        <f>ABS(Solieusap!G1268)</f>
        <v>0.73346017316017298</v>
      </c>
      <c r="H1268" s="6">
        <f>ABS(Solieusap!H1268)</f>
        <v>3.0097980519480601E-4</v>
      </c>
      <c r="I1268" s="6">
        <f>ABS(Solieusap!I1268)</f>
        <v>1.5109972943723</v>
      </c>
      <c r="J1268" s="6">
        <f>ABS(Solieusap!J1268)</f>
        <v>1.03282383116883</v>
      </c>
      <c r="K1268" s="6">
        <f t="shared" si="40"/>
        <v>6.2830675324675296</v>
      </c>
      <c r="L1268" s="6">
        <f t="shared" si="41"/>
        <v>1.5109972943723</v>
      </c>
    </row>
    <row r="1269" spans="1:12" ht="16.5" customHeight="1" x14ac:dyDescent="0.35">
      <c r="A1269" s="9" t="str">
        <f>Solieusap!A1269</f>
        <v>Cũ</v>
      </c>
      <c r="B1269" s="9">
        <f>Solieusap!B1269</f>
        <v>3.5</v>
      </c>
      <c r="C1269" s="9" t="str">
        <f>Solieusap!C1269</f>
        <v>COMB2</v>
      </c>
      <c r="D1269" s="9" t="str">
        <f>Solieusap!D1269</f>
        <v>Combination</v>
      </c>
      <c r="E1269" s="6">
        <f>ABS(Solieusap!E1269)</f>
        <v>6.2999238961039001</v>
      </c>
      <c r="F1269" s="6">
        <f>ABS(Solieusap!F1269)</f>
        <v>0.516129783549784</v>
      </c>
      <c r="G1269" s="6">
        <f>ABS(Solieusap!G1269)</f>
        <v>0.73572458874458901</v>
      </c>
      <c r="H1269" s="6">
        <f>ABS(Solieusap!H1269)</f>
        <v>3.0203490909090901E-4</v>
      </c>
      <c r="I1269" s="6">
        <f>ABS(Solieusap!I1269)</f>
        <v>1.51779208658009</v>
      </c>
      <c r="J1269" s="6">
        <f>ABS(Solieusap!J1269)</f>
        <v>1.03737088311688</v>
      </c>
      <c r="K1269" s="6">
        <f t="shared" si="40"/>
        <v>6.2999238961039001</v>
      </c>
      <c r="L1269" s="6">
        <f t="shared" si="41"/>
        <v>1.51779208658009</v>
      </c>
    </row>
    <row r="1270" spans="1:12" ht="16.5" customHeight="1" x14ac:dyDescent="0.35">
      <c r="A1270" s="9" t="str">
        <f>Solieusap!A1270</f>
        <v>Cũ</v>
      </c>
      <c r="B1270" s="9">
        <f>Solieusap!B1270</f>
        <v>0</v>
      </c>
      <c r="C1270" s="9" t="str">
        <f>Solieusap!C1270</f>
        <v>COMB3</v>
      </c>
      <c r="D1270" s="9" t="str">
        <f>Solieusap!D1270</f>
        <v>Combination</v>
      </c>
      <c r="E1270" s="6">
        <f>ABS(Solieusap!E1270)</f>
        <v>6.31678025974026</v>
      </c>
      <c r="F1270" s="6">
        <f>ABS(Solieusap!F1270)</f>
        <v>0.51784030303030304</v>
      </c>
      <c r="G1270" s="6">
        <f>ABS(Solieusap!G1270)</f>
        <v>0.73798900432900405</v>
      </c>
      <c r="H1270" s="6">
        <f>ABS(Solieusap!H1270)</f>
        <v>3.03090012987013E-4</v>
      </c>
      <c r="I1270" s="6">
        <f>ABS(Solieusap!I1270)</f>
        <v>1.52458687878788</v>
      </c>
      <c r="J1270" s="6">
        <f>ABS(Solieusap!J1270)</f>
        <v>1.0419179350649299</v>
      </c>
      <c r="K1270" s="6">
        <f t="shared" si="40"/>
        <v>6.31678025974026</v>
      </c>
      <c r="L1270" s="6">
        <f t="shared" si="41"/>
        <v>1.52458687878788</v>
      </c>
    </row>
    <row r="1271" spans="1:12" ht="16.5" customHeight="1" x14ac:dyDescent="0.35">
      <c r="A1271" s="9" t="str">
        <f>Solieusap!A1271</f>
        <v>Cũ</v>
      </c>
      <c r="B1271" s="9">
        <f>Solieusap!B1271</f>
        <v>1.75</v>
      </c>
      <c r="C1271" s="9" t="str">
        <f>Solieusap!C1271</f>
        <v>COMB3</v>
      </c>
      <c r="D1271" s="9" t="str">
        <f>Solieusap!D1271</f>
        <v>Combination</v>
      </c>
      <c r="E1271" s="6">
        <f>ABS(Solieusap!E1271)</f>
        <v>6.3336366233766199</v>
      </c>
      <c r="F1271" s="6">
        <f>ABS(Solieusap!F1271)</f>
        <v>0.51955082251082296</v>
      </c>
      <c r="G1271" s="6">
        <f>ABS(Solieusap!G1271)</f>
        <v>0.74025341991341997</v>
      </c>
      <c r="H1271" s="6">
        <f>ABS(Solieusap!H1271)</f>
        <v>3.0414511688311698E-4</v>
      </c>
      <c r="I1271" s="6">
        <f>ABS(Solieusap!I1271)</f>
        <v>1.53138167099567</v>
      </c>
      <c r="J1271" s="6">
        <f>ABS(Solieusap!J1271)</f>
        <v>1.0464649870129801</v>
      </c>
      <c r="K1271" s="6">
        <f t="shared" si="40"/>
        <v>6.3336366233766199</v>
      </c>
      <c r="L1271" s="6">
        <f t="shared" si="41"/>
        <v>1.53138167099567</v>
      </c>
    </row>
    <row r="1272" spans="1:12" ht="16.5" customHeight="1" x14ac:dyDescent="0.35">
      <c r="A1272" s="9" t="str">
        <f>Solieusap!A1272</f>
        <v>Cũ</v>
      </c>
      <c r="B1272" s="9">
        <f>Solieusap!B1272</f>
        <v>3.5</v>
      </c>
      <c r="C1272" s="9" t="str">
        <f>Solieusap!C1272</f>
        <v>COMB3</v>
      </c>
      <c r="D1272" s="9" t="str">
        <f>Solieusap!D1272</f>
        <v>Combination</v>
      </c>
      <c r="E1272" s="6">
        <f>ABS(Solieusap!E1272)</f>
        <v>6.3504929870129896</v>
      </c>
      <c r="F1272" s="6">
        <f>ABS(Solieusap!F1272)</f>
        <v>0.521261341991342</v>
      </c>
      <c r="G1272" s="6">
        <f>ABS(Solieusap!G1272)</f>
        <v>0.74251783549783501</v>
      </c>
      <c r="H1272" s="6">
        <f>ABS(Solieusap!H1272)</f>
        <v>3.0520022077922101E-4</v>
      </c>
      <c r="I1272" s="6">
        <f>ABS(Solieusap!I1272)</f>
        <v>1.53817646320347</v>
      </c>
      <c r="J1272" s="6">
        <f>ABS(Solieusap!J1272)</f>
        <v>1.05101203896103</v>
      </c>
      <c r="K1272" s="6">
        <f t="shared" si="40"/>
        <v>6.3504929870129896</v>
      </c>
      <c r="L1272" s="6">
        <f t="shared" si="41"/>
        <v>1.53817646320347</v>
      </c>
    </row>
    <row r="1273" spans="1:12" ht="16.5" customHeight="1" x14ac:dyDescent="0.35">
      <c r="A1273" s="9" t="str">
        <f>Solieusap!A1273</f>
        <v>Cũ</v>
      </c>
      <c r="B1273" s="9">
        <f>Solieusap!B1273</f>
        <v>0</v>
      </c>
      <c r="C1273" s="9" t="str">
        <f>Solieusap!C1273</f>
        <v>COMB4</v>
      </c>
      <c r="D1273" s="9" t="str">
        <f>Solieusap!D1273</f>
        <v>Combination</v>
      </c>
      <c r="E1273" s="6">
        <f>ABS(Solieusap!E1273)</f>
        <v>6.3673493506493504</v>
      </c>
      <c r="F1273" s="6">
        <f>ABS(Solieusap!F1273)</f>
        <v>0.52297186147186203</v>
      </c>
      <c r="G1273" s="6">
        <f>ABS(Solieusap!G1273)</f>
        <v>0.74478225108225105</v>
      </c>
      <c r="H1273" s="6">
        <f>ABS(Solieusap!H1273)</f>
        <v>3.06255324675325E-4</v>
      </c>
      <c r="I1273" s="6">
        <f>ABS(Solieusap!I1273)</f>
        <v>1.54497125541126</v>
      </c>
      <c r="J1273" s="6">
        <f>ABS(Solieusap!J1273)</f>
        <v>1.0555590909090899</v>
      </c>
      <c r="K1273" s="6">
        <f t="shared" si="40"/>
        <v>6.3673493506493504</v>
      </c>
      <c r="L1273" s="6">
        <f t="shared" si="41"/>
        <v>1.54497125541126</v>
      </c>
    </row>
    <row r="1274" spans="1:12" ht="16.5" customHeight="1" x14ac:dyDescent="0.35">
      <c r="A1274" s="9" t="str">
        <f>Solieusap!A1274</f>
        <v>Cũ</v>
      </c>
      <c r="B1274" s="9">
        <f>Solieusap!B1274</f>
        <v>1.75</v>
      </c>
      <c r="C1274" s="9" t="str">
        <f>Solieusap!C1274</f>
        <v>COMB4</v>
      </c>
      <c r="D1274" s="9" t="str">
        <f>Solieusap!D1274</f>
        <v>Combination</v>
      </c>
      <c r="E1274" s="6">
        <f>ABS(Solieusap!E1274)</f>
        <v>6.38420571428572</v>
      </c>
      <c r="F1274" s="6">
        <f>ABS(Solieusap!F1274)</f>
        <v>0.52468238095238096</v>
      </c>
      <c r="G1274" s="6">
        <f>ABS(Solieusap!G1274)</f>
        <v>0.74704666666666697</v>
      </c>
      <c r="H1274" s="6">
        <f>ABS(Solieusap!H1274)</f>
        <v>3.0731042857142898E-4</v>
      </c>
      <c r="I1274" s="6">
        <f>ABS(Solieusap!I1274)</f>
        <v>1.55176604761905</v>
      </c>
      <c r="J1274" s="6">
        <f>ABS(Solieusap!J1274)</f>
        <v>1.0601061428571401</v>
      </c>
      <c r="K1274" s="6">
        <f t="shared" si="40"/>
        <v>6.38420571428572</v>
      </c>
      <c r="L1274" s="6">
        <f t="shared" si="41"/>
        <v>1.55176604761905</v>
      </c>
    </row>
    <row r="1275" spans="1:12" ht="16.5" customHeight="1" x14ac:dyDescent="0.35">
      <c r="A1275" s="9" t="str">
        <f>Solieusap!A1275</f>
        <v>Cũ</v>
      </c>
      <c r="B1275" s="9">
        <f>Solieusap!B1275</f>
        <v>3.5</v>
      </c>
      <c r="C1275" s="9" t="str">
        <f>Solieusap!C1275</f>
        <v>COMB4</v>
      </c>
      <c r="D1275" s="9" t="str">
        <f>Solieusap!D1275</f>
        <v>Combination</v>
      </c>
      <c r="E1275" s="6">
        <f>ABS(Solieusap!E1275)</f>
        <v>6.4010620779220799</v>
      </c>
      <c r="F1275" s="6">
        <f>ABS(Solieusap!F1275)</f>
        <v>0.52639290043290099</v>
      </c>
      <c r="G1275" s="6">
        <f>ABS(Solieusap!G1275)</f>
        <v>0.74931108225108201</v>
      </c>
      <c r="H1275" s="6">
        <f>ABS(Solieusap!H1275)</f>
        <v>3.0836553246753302E-4</v>
      </c>
      <c r="I1275" s="6">
        <f>ABS(Solieusap!I1275)</f>
        <v>1.55856083982684</v>
      </c>
      <c r="J1275" s="6">
        <f>ABS(Solieusap!J1275)</f>
        <v>1.0646531948051901</v>
      </c>
      <c r="K1275" s="6">
        <f t="shared" si="40"/>
        <v>6.4010620779220799</v>
      </c>
      <c r="L1275" s="6">
        <f t="shared" si="41"/>
        <v>1.55856083982684</v>
      </c>
    </row>
    <row r="1276" spans="1:12" ht="16.5" customHeight="1" x14ac:dyDescent="0.35">
      <c r="A1276" s="9" t="str">
        <f>Solieusap!A1276</f>
        <v>Cũ</v>
      </c>
      <c r="B1276" s="9">
        <f>Solieusap!B1276</f>
        <v>0</v>
      </c>
      <c r="C1276" s="9" t="str">
        <f>Solieusap!C1276</f>
        <v>COMB5</v>
      </c>
      <c r="D1276" s="9" t="str">
        <f>Solieusap!D1276</f>
        <v>Combination</v>
      </c>
      <c r="E1276" s="6">
        <f>ABS(Solieusap!E1276)</f>
        <v>6.4179184415584398</v>
      </c>
      <c r="F1276" s="6">
        <f>ABS(Solieusap!F1276)</f>
        <v>0.52810341991342002</v>
      </c>
      <c r="G1276" s="6">
        <f>ABS(Solieusap!G1276)</f>
        <v>0.75157549783549804</v>
      </c>
      <c r="H1276" s="6">
        <f>ABS(Solieusap!H1276)</f>
        <v>3.09420636363637E-4</v>
      </c>
      <c r="I1276" s="6">
        <f>ABS(Solieusap!I1276)</f>
        <v>1.56535563203464</v>
      </c>
      <c r="J1276" s="6">
        <f>ABS(Solieusap!J1276)</f>
        <v>1.06920024675324</v>
      </c>
      <c r="K1276" s="6">
        <f t="shared" si="40"/>
        <v>6.4179184415584398</v>
      </c>
      <c r="L1276" s="6">
        <f t="shared" si="41"/>
        <v>1.56535563203464</v>
      </c>
    </row>
    <row r="1277" spans="1:12" ht="16.5" customHeight="1" x14ac:dyDescent="0.35">
      <c r="A1277" s="9" t="str">
        <f>Solieusap!A1277</f>
        <v>Cũ</v>
      </c>
      <c r="B1277" s="9">
        <f>Solieusap!B1277</f>
        <v>1.75</v>
      </c>
      <c r="C1277" s="9" t="str">
        <f>Solieusap!C1277</f>
        <v>COMB5</v>
      </c>
      <c r="D1277" s="9" t="str">
        <f>Solieusap!D1277</f>
        <v>Combination</v>
      </c>
      <c r="E1277" s="6">
        <f>ABS(Solieusap!E1277)</f>
        <v>6.4347748051948104</v>
      </c>
      <c r="F1277" s="6">
        <f>ABS(Solieusap!F1277)</f>
        <v>0.52981393939393995</v>
      </c>
      <c r="G1277" s="6">
        <f>ABS(Solieusap!G1277)</f>
        <v>0.75383991341991297</v>
      </c>
      <c r="H1277" s="6">
        <f>ABS(Solieusap!H1277)</f>
        <v>3.1047574025974098E-4</v>
      </c>
      <c r="I1277" s="6">
        <f>ABS(Solieusap!I1277)</f>
        <v>1.57215042424243</v>
      </c>
      <c r="J1277" s="6">
        <f>ABS(Solieusap!J1277)</f>
        <v>1.0737472987012899</v>
      </c>
      <c r="K1277" s="6">
        <f t="shared" si="40"/>
        <v>6.4347748051948104</v>
      </c>
      <c r="L1277" s="6">
        <f t="shared" si="41"/>
        <v>1.57215042424243</v>
      </c>
    </row>
    <row r="1278" spans="1:12" ht="16.5" customHeight="1" x14ac:dyDescent="0.35">
      <c r="A1278" s="9" t="str">
        <f>Solieusap!A1278</f>
        <v>Cũ</v>
      </c>
      <c r="B1278" s="9">
        <f>Solieusap!B1278</f>
        <v>3.5</v>
      </c>
      <c r="C1278" s="9" t="str">
        <f>Solieusap!C1278</f>
        <v>COMB5</v>
      </c>
      <c r="D1278" s="9" t="str">
        <f>Solieusap!D1278</f>
        <v>Combination</v>
      </c>
      <c r="E1278" s="6">
        <f>ABS(Solieusap!E1278)</f>
        <v>6.4516311688311703</v>
      </c>
      <c r="F1278" s="6">
        <f>ABS(Solieusap!F1278)</f>
        <v>0.53152445887445898</v>
      </c>
      <c r="G1278" s="6">
        <f>ABS(Solieusap!G1278)</f>
        <v>0.756104329004329</v>
      </c>
      <c r="H1278" s="6">
        <f>ABS(Solieusap!H1278)</f>
        <v>3.1153084415584502E-4</v>
      </c>
      <c r="I1278" s="6">
        <f>ABS(Solieusap!I1278)</f>
        <v>1.57894521645022</v>
      </c>
      <c r="J1278" s="6">
        <f>ABS(Solieusap!J1278)</f>
        <v>1.0782943506493501</v>
      </c>
      <c r="K1278" s="6">
        <f t="shared" si="40"/>
        <v>6.4516311688311703</v>
      </c>
      <c r="L1278" s="6">
        <f t="shared" si="41"/>
        <v>1.57894521645022</v>
      </c>
    </row>
    <row r="1279" spans="1:12" ht="16.5" customHeight="1" x14ac:dyDescent="0.35">
      <c r="A1279" s="9" t="str">
        <f>Solieusap!A1279</f>
        <v>Cũ</v>
      </c>
      <c r="B1279" s="9">
        <f>Solieusap!B1279</f>
        <v>0</v>
      </c>
      <c r="C1279" s="9" t="str">
        <f>Solieusap!C1279</f>
        <v>COMB6</v>
      </c>
      <c r="D1279" s="9" t="str">
        <f>Solieusap!D1279</f>
        <v>Combination</v>
      </c>
      <c r="E1279" s="6">
        <f>ABS(Solieusap!E1279)</f>
        <v>6.4684875324675302</v>
      </c>
      <c r="F1279" s="6">
        <f>ABS(Solieusap!F1279)</f>
        <v>0.53323497835497902</v>
      </c>
      <c r="G1279" s="6">
        <f>ABS(Solieusap!G1279)</f>
        <v>0.75836874458874504</v>
      </c>
      <c r="H1279" s="6">
        <f>ABS(Solieusap!H1279)</f>
        <v>3.1258594805194803E-4</v>
      </c>
      <c r="I1279" s="6">
        <f>ABS(Solieusap!I1279)</f>
        <v>1.58574000865801</v>
      </c>
      <c r="J1279" s="6">
        <f>ABS(Solieusap!J1279)</f>
        <v>1.0828414025974</v>
      </c>
      <c r="K1279" s="6">
        <f t="shared" si="40"/>
        <v>6.4684875324675302</v>
      </c>
      <c r="L1279" s="6">
        <f t="shared" si="41"/>
        <v>1.58574000865801</v>
      </c>
    </row>
    <row r="1280" spans="1:12" ht="16.5" customHeight="1" x14ac:dyDescent="0.35">
      <c r="A1280" s="9" t="str">
        <f>Solieusap!A1280</f>
        <v>Cũ</v>
      </c>
      <c r="B1280" s="9">
        <f>Solieusap!B1280</f>
        <v>1.75</v>
      </c>
      <c r="C1280" s="9" t="str">
        <f>Solieusap!C1280</f>
        <v>COMB6</v>
      </c>
      <c r="D1280" s="9" t="str">
        <f>Solieusap!D1280</f>
        <v>Combination</v>
      </c>
      <c r="E1280" s="6">
        <f>ABS(Solieusap!E1280)</f>
        <v>6.4853438961038998</v>
      </c>
      <c r="F1280" s="6">
        <f>ABS(Solieusap!F1280)</f>
        <v>0.53494549783549805</v>
      </c>
      <c r="G1280" s="6">
        <f>ABS(Solieusap!G1280)</f>
        <v>0.76063316017315996</v>
      </c>
      <c r="H1280" s="6">
        <f>ABS(Solieusap!H1280)</f>
        <v>3.1364105194805201E-4</v>
      </c>
      <c r="I1280" s="6">
        <f>ABS(Solieusap!I1280)</f>
        <v>1.5925348008658</v>
      </c>
      <c r="J1280" s="6">
        <f>ABS(Solieusap!J1280)</f>
        <v>1.08738845454545</v>
      </c>
      <c r="K1280" s="6">
        <f t="shared" si="40"/>
        <v>6.4853438961038998</v>
      </c>
      <c r="L1280" s="6">
        <f t="shared" si="41"/>
        <v>1.5925348008658</v>
      </c>
    </row>
    <row r="1281" spans="1:12" ht="16.5" customHeight="1" x14ac:dyDescent="0.35">
      <c r="A1281" s="9" t="str">
        <f>Solieusap!A1281</f>
        <v>Cũ</v>
      </c>
      <c r="B1281" s="9">
        <f>Solieusap!B1281</f>
        <v>3.5</v>
      </c>
      <c r="C1281" s="9" t="str">
        <f>Solieusap!C1281</f>
        <v>COMB6</v>
      </c>
      <c r="D1281" s="9" t="str">
        <f>Solieusap!D1281</f>
        <v>Combination</v>
      </c>
      <c r="E1281" s="6">
        <f>ABS(Solieusap!E1281)</f>
        <v>6.5022002597402597</v>
      </c>
      <c r="F1281" s="6">
        <f>ABS(Solieusap!F1281)</f>
        <v>0.53665601731601797</v>
      </c>
      <c r="G1281" s="6">
        <f>ABS(Solieusap!G1281)</f>
        <v>0.762897575757576</v>
      </c>
      <c r="H1281" s="6">
        <f>ABS(Solieusap!H1281)</f>
        <v>3.1469615584415599E-4</v>
      </c>
      <c r="I1281" s="6">
        <f>ABS(Solieusap!I1281)</f>
        <v>1.5993295930736</v>
      </c>
      <c r="J1281" s="6">
        <f>ABS(Solieusap!J1281)</f>
        <v>1.0919355064934999</v>
      </c>
      <c r="K1281" s="6">
        <f t="shared" si="40"/>
        <v>6.5022002597402597</v>
      </c>
      <c r="L1281" s="6">
        <f t="shared" si="41"/>
        <v>1.5993295930736</v>
      </c>
    </row>
    <row r="1282" spans="1:12" ht="16.5" customHeight="1" x14ac:dyDescent="0.35">
      <c r="A1282" s="9" t="str">
        <f>Solieusap!A1282</f>
        <v>Cũ</v>
      </c>
      <c r="B1282" s="9">
        <f>Solieusap!B1282</f>
        <v>0</v>
      </c>
      <c r="C1282" s="9" t="str">
        <f>Solieusap!C1282</f>
        <v>COMB7</v>
      </c>
      <c r="D1282" s="9" t="str">
        <f>Solieusap!D1282</f>
        <v>Combination</v>
      </c>
      <c r="E1282" s="6">
        <f>ABS(Solieusap!E1282)</f>
        <v>6.5190566233766196</v>
      </c>
      <c r="F1282" s="6">
        <f>ABS(Solieusap!F1282)</f>
        <v>0.53836653679653701</v>
      </c>
      <c r="G1282" s="6">
        <f>ABS(Solieusap!G1282)</f>
        <v>0.76516199134199103</v>
      </c>
      <c r="H1282" s="6">
        <f>ABS(Solieusap!H1282)</f>
        <v>3.1575125974025997E-4</v>
      </c>
      <c r="I1282" s="6">
        <f>ABS(Solieusap!I1282)</f>
        <v>1.60612438528139</v>
      </c>
      <c r="J1282" s="6">
        <f>ABS(Solieusap!J1282)</f>
        <v>1.0964825584415501</v>
      </c>
      <c r="K1282" s="6">
        <f t="shared" si="40"/>
        <v>6.5190566233766196</v>
      </c>
      <c r="L1282" s="6">
        <f t="shared" si="41"/>
        <v>1.60612438528139</v>
      </c>
    </row>
    <row r="1283" spans="1:12" ht="16.5" customHeight="1" x14ac:dyDescent="0.35">
      <c r="A1283" s="9" t="str">
        <f>Solieusap!A1283</f>
        <v>Cũ</v>
      </c>
      <c r="B1283" s="9">
        <f>Solieusap!B1283</f>
        <v>1.75</v>
      </c>
      <c r="C1283" s="9" t="str">
        <f>Solieusap!C1283</f>
        <v>COMB7</v>
      </c>
      <c r="D1283" s="9" t="str">
        <f>Solieusap!D1283</f>
        <v>Combination</v>
      </c>
      <c r="E1283" s="6">
        <f>ABS(Solieusap!E1283)</f>
        <v>6.5359129870129902</v>
      </c>
      <c r="F1283" s="6">
        <f>ABS(Solieusap!F1283)</f>
        <v>0.54007705627705704</v>
      </c>
      <c r="G1283" s="6">
        <f>ABS(Solieusap!G1283)</f>
        <v>0.76742640692640696</v>
      </c>
      <c r="H1283" s="6">
        <f>ABS(Solieusap!H1283)</f>
        <v>3.1680636363636401E-4</v>
      </c>
      <c r="I1283" s="6">
        <f>ABS(Solieusap!I1283)</f>
        <v>1.61291917748918</v>
      </c>
      <c r="J1283" s="6">
        <f>ABS(Solieusap!J1283)</f>
        <v>1.10102961038961</v>
      </c>
      <c r="K1283" s="6">
        <f t="shared" si="40"/>
        <v>6.5359129870129902</v>
      </c>
      <c r="L1283" s="6">
        <f t="shared" si="41"/>
        <v>1.61291917748918</v>
      </c>
    </row>
    <row r="1284" spans="1:12" ht="16.5" customHeight="1" x14ac:dyDescent="0.35">
      <c r="A1284" s="9" t="str">
        <f>Solieusap!A1284</f>
        <v>Cũ</v>
      </c>
      <c r="B1284" s="9">
        <f>Solieusap!B1284</f>
        <v>3.5</v>
      </c>
      <c r="C1284" s="9" t="str">
        <f>Solieusap!C1284</f>
        <v>COMB7</v>
      </c>
      <c r="D1284" s="9" t="str">
        <f>Solieusap!D1284</f>
        <v>Combination</v>
      </c>
      <c r="E1284" s="6">
        <f>ABS(Solieusap!E1284)</f>
        <v>6.5527693506493501</v>
      </c>
      <c r="F1284" s="6">
        <f>ABS(Solieusap!F1284)</f>
        <v>0.54178757575757597</v>
      </c>
      <c r="G1284" s="6">
        <f>ABS(Solieusap!G1284)</f>
        <v>0.76969082251082199</v>
      </c>
      <c r="H1284" s="6">
        <f>ABS(Solieusap!H1284)</f>
        <v>3.1786146753246799E-4</v>
      </c>
      <c r="I1284" s="6">
        <f>ABS(Solieusap!I1284)</f>
        <v>1.61971396969697</v>
      </c>
      <c r="J1284" s="6">
        <f>ABS(Solieusap!J1284)</f>
        <v>1.1055766623376599</v>
      </c>
      <c r="K1284" s="6">
        <f t="shared" si="40"/>
        <v>6.5527693506493501</v>
      </c>
      <c r="L1284" s="6">
        <f t="shared" si="41"/>
        <v>1.61971396969697</v>
      </c>
    </row>
    <row r="1285" spans="1:12" ht="16.5" customHeight="1" x14ac:dyDescent="0.35">
      <c r="A1285" s="9" t="str">
        <f>Solieusap!A1285</f>
        <v>Cũ</v>
      </c>
      <c r="B1285" s="9">
        <f>Solieusap!B1285</f>
        <v>0</v>
      </c>
      <c r="C1285" s="9" t="str">
        <f>Solieusap!C1285</f>
        <v>COMB1</v>
      </c>
      <c r="D1285" s="9" t="str">
        <f>Solieusap!D1285</f>
        <v>Combination</v>
      </c>
      <c r="E1285" s="6">
        <f>ABS(Solieusap!E1285)</f>
        <v>6.56962571428571</v>
      </c>
      <c r="F1285" s="6">
        <f>ABS(Solieusap!F1285)</f>
        <v>0.543498095238096</v>
      </c>
      <c r="G1285" s="6">
        <f>ABS(Solieusap!G1285)</f>
        <v>0.77195523809523803</v>
      </c>
      <c r="H1285" s="6">
        <f>ABS(Solieusap!H1285)</f>
        <v>3.1891657142857198E-4</v>
      </c>
      <c r="I1285" s="6">
        <f>ABS(Solieusap!I1285)</f>
        <v>1.62650876190477</v>
      </c>
      <c r="J1285" s="6">
        <f>ABS(Solieusap!J1285)</f>
        <v>1.1101237142857101</v>
      </c>
      <c r="K1285" s="6">
        <f t="shared" si="40"/>
        <v>6.56962571428571</v>
      </c>
      <c r="L1285" s="6">
        <f t="shared" si="41"/>
        <v>1.62650876190477</v>
      </c>
    </row>
    <row r="1286" spans="1:12" ht="16.5" customHeight="1" x14ac:dyDescent="0.35">
      <c r="A1286" s="9" t="str">
        <f>Solieusap!A1286</f>
        <v>Cũ</v>
      </c>
      <c r="B1286" s="9">
        <f>Solieusap!B1286</f>
        <v>1.75</v>
      </c>
      <c r="C1286" s="9" t="str">
        <f>Solieusap!C1286</f>
        <v>COMB1</v>
      </c>
      <c r="D1286" s="9" t="str">
        <f>Solieusap!D1286</f>
        <v>Combination</v>
      </c>
      <c r="E1286" s="6">
        <f>ABS(Solieusap!E1286)</f>
        <v>6.5864820779220796</v>
      </c>
      <c r="F1286" s="6">
        <f>ABS(Solieusap!F1286)</f>
        <v>0.54520861471861504</v>
      </c>
      <c r="G1286" s="6">
        <f>ABS(Solieusap!G1286)</f>
        <v>0.77421965367965395</v>
      </c>
      <c r="H1286" s="6">
        <f>ABS(Solieusap!H1286)</f>
        <v>3.1997167532467601E-4</v>
      </c>
      <c r="I1286" s="6">
        <f>ABS(Solieusap!I1286)</f>
        <v>1.63330355411256</v>
      </c>
      <c r="J1286" s="6">
        <f>ABS(Solieusap!J1286)</f>
        <v>1.11467076623376</v>
      </c>
      <c r="K1286" s="6">
        <f t="shared" si="40"/>
        <v>6.5864820779220796</v>
      </c>
      <c r="L1286" s="6">
        <f t="shared" si="41"/>
        <v>1.63330355411256</v>
      </c>
    </row>
    <row r="1287" spans="1:12" ht="16.5" customHeight="1" x14ac:dyDescent="0.35">
      <c r="A1287" s="9" t="str">
        <f>Solieusap!A1287</f>
        <v>Cũ</v>
      </c>
      <c r="B1287" s="9">
        <f>Solieusap!B1287</f>
        <v>3.5</v>
      </c>
      <c r="C1287" s="9" t="str">
        <f>Solieusap!C1287</f>
        <v>COMB1</v>
      </c>
      <c r="D1287" s="9" t="str">
        <f>Solieusap!D1287</f>
        <v>Combination</v>
      </c>
      <c r="E1287" s="6">
        <f>ABS(Solieusap!E1287)</f>
        <v>6.6033384415584404</v>
      </c>
      <c r="F1287" s="6">
        <f>ABS(Solieusap!F1287)</f>
        <v>0.54691913419913396</v>
      </c>
      <c r="G1287" s="6">
        <f>ABS(Solieusap!G1287)</f>
        <v>0.77648406926406899</v>
      </c>
      <c r="H1287" s="6">
        <f>ABS(Solieusap!H1287)</f>
        <v>3.2102677922077999E-4</v>
      </c>
      <c r="I1287" s="6">
        <f>ABS(Solieusap!I1287)</f>
        <v>1.64009834632035</v>
      </c>
      <c r="J1287" s="6">
        <f>ABS(Solieusap!J1287)</f>
        <v>1.11921781818181</v>
      </c>
      <c r="K1287" s="6">
        <f t="shared" si="40"/>
        <v>6.6033384415584404</v>
      </c>
      <c r="L1287" s="6">
        <f t="shared" si="41"/>
        <v>1.64009834632035</v>
      </c>
    </row>
    <row r="1288" spans="1:12" ht="16.5" customHeight="1" x14ac:dyDescent="0.35">
      <c r="A1288" s="9" t="str">
        <f>Solieusap!A1288</f>
        <v>Cũ</v>
      </c>
      <c r="B1288" s="9">
        <f>Solieusap!B1288</f>
        <v>0</v>
      </c>
      <c r="C1288" s="9" t="str">
        <f>Solieusap!C1288</f>
        <v>COMB2</v>
      </c>
      <c r="D1288" s="9" t="str">
        <f>Solieusap!D1288</f>
        <v>Combination</v>
      </c>
      <c r="E1288" s="6">
        <f>ABS(Solieusap!E1288)</f>
        <v>6.6201948051948101</v>
      </c>
      <c r="F1288" s="6">
        <f>ABS(Solieusap!F1288)</f>
        <v>0.54862965367965399</v>
      </c>
      <c r="G1288" s="6">
        <f>ABS(Solieusap!G1288)</f>
        <v>0.77874848484848502</v>
      </c>
      <c r="H1288" s="6">
        <f>ABS(Solieusap!H1288)</f>
        <v>3.2208188311688398E-4</v>
      </c>
      <c r="I1288" s="6">
        <f>ABS(Solieusap!I1288)</f>
        <v>1.64689313852814</v>
      </c>
      <c r="J1288" s="6">
        <f>ABS(Solieusap!J1288)</f>
        <v>1.1237648701298699</v>
      </c>
      <c r="K1288" s="6">
        <f t="shared" si="40"/>
        <v>6.6201948051948101</v>
      </c>
      <c r="L1288" s="6">
        <f t="shared" si="41"/>
        <v>1.64689313852814</v>
      </c>
    </row>
    <row r="1289" spans="1:12" ht="16.5" customHeight="1" x14ac:dyDescent="0.35">
      <c r="A1289" s="9" t="str">
        <f>Solieusap!A1289</f>
        <v>Cũ</v>
      </c>
      <c r="B1289" s="9">
        <f>Solieusap!B1289</f>
        <v>1.75</v>
      </c>
      <c r="C1289" s="9" t="str">
        <f>Solieusap!C1289</f>
        <v>COMB2</v>
      </c>
      <c r="D1289" s="9" t="str">
        <f>Solieusap!D1289</f>
        <v>Combination</v>
      </c>
      <c r="E1289" s="6">
        <f>ABS(Solieusap!E1289)</f>
        <v>6.63705116883117</v>
      </c>
      <c r="F1289" s="6">
        <f>ABS(Solieusap!F1289)</f>
        <v>0.55034017316017303</v>
      </c>
      <c r="G1289" s="6">
        <f>ABS(Solieusap!G1289)</f>
        <v>0.78101290043289995</v>
      </c>
      <c r="H1289" s="6">
        <f>ABS(Solieusap!H1289)</f>
        <v>3.2313698701298698E-4</v>
      </c>
      <c r="I1289" s="6">
        <f>ABS(Solieusap!I1289)</f>
        <v>1.65368793073593</v>
      </c>
      <c r="J1289" s="6">
        <f>ABS(Solieusap!J1289)</f>
        <v>1.1283119220779201</v>
      </c>
      <c r="K1289" s="6">
        <f t="shared" si="40"/>
        <v>6.63705116883117</v>
      </c>
      <c r="L1289" s="6">
        <f t="shared" si="41"/>
        <v>1.65368793073593</v>
      </c>
    </row>
    <row r="1290" spans="1:12" ht="16.5" customHeight="1" x14ac:dyDescent="0.35">
      <c r="A1290" s="9" t="str">
        <f>Solieusap!A1290</f>
        <v>Cũ</v>
      </c>
      <c r="B1290" s="9">
        <f>Solieusap!B1290</f>
        <v>3.5</v>
      </c>
      <c r="C1290" s="9" t="str">
        <f>Solieusap!C1290</f>
        <v>COMB2</v>
      </c>
      <c r="D1290" s="9" t="str">
        <f>Solieusap!D1290</f>
        <v>Combination</v>
      </c>
      <c r="E1290" s="6">
        <f>ABS(Solieusap!E1290)</f>
        <v>6.6539075324675299</v>
      </c>
      <c r="F1290" s="6">
        <f>ABS(Solieusap!F1290)</f>
        <v>0.55205069264069295</v>
      </c>
      <c r="G1290" s="6">
        <f>ABS(Solieusap!G1290)</f>
        <v>0.78327731601731598</v>
      </c>
      <c r="H1290" s="6">
        <f>ABS(Solieusap!H1290)</f>
        <v>3.2419209090909102E-4</v>
      </c>
      <c r="I1290" s="6">
        <f>ABS(Solieusap!I1290)</f>
        <v>1.66048272294373</v>
      </c>
      <c r="J1290" s="6">
        <f>ABS(Solieusap!J1290)</f>
        <v>1.13285897402597</v>
      </c>
      <c r="K1290" s="6">
        <f t="shared" si="40"/>
        <v>6.6539075324675299</v>
      </c>
      <c r="L1290" s="6">
        <f t="shared" si="41"/>
        <v>1.66048272294373</v>
      </c>
    </row>
    <row r="1291" spans="1:12" ht="16.5" customHeight="1" x14ac:dyDescent="0.35">
      <c r="A1291" s="9" t="str">
        <f>Solieusap!A1291</f>
        <v>Cũ</v>
      </c>
      <c r="B1291" s="9">
        <f>Solieusap!B1291</f>
        <v>0</v>
      </c>
      <c r="C1291" s="9" t="str">
        <f>Solieusap!C1291</f>
        <v>COMB3</v>
      </c>
      <c r="D1291" s="9" t="str">
        <f>Solieusap!D1291</f>
        <v>Combination</v>
      </c>
      <c r="E1291" s="6">
        <f>ABS(Solieusap!E1291)</f>
        <v>6.6707638961039004</v>
      </c>
      <c r="F1291" s="6">
        <f>ABS(Solieusap!F1291)</f>
        <v>0.55376121212121199</v>
      </c>
      <c r="G1291" s="6">
        <f>ABS(Solieusap!G1291)</f>
        <v>0.78554173160173202</v>
      </c>
      <c r="H1291" s="6">
        <f>ABS(Solieusap!H1291)</f>
        <v>3.25247194805195E-4</v>
      </c>
      <c r="I1291" s="6">
        <f>ABS(Solieusap!I1291)</f>
        <v>1.66727751515152</v>
      </c>
      <c r="J1291" s="6">
        <f>ABS(Solieusap!J1291)</f>
        <v>1.13740602597402</v>
      </c>
      <c r="K1291" s="6">
        <f t="shared" si="40"/>
        <v>6.6707638961039004</v>
      </c>
      <c r="L1291" s="6">
        <f t="shared" si="41"/>
        <v>1.66727751515152</v>
      </c>
    </row>
    <row r="1292" spans="1:12" ht="16.5" customHeight="1" x14ac:dyDescent="0.35">
      <c r="A1292" s="9" t="str">
        <f>Solieusap!A1292</f>
        <v>Cũ</v>
      </c>
      <c r="B1292" s="9">
        <f>Solieusap!B1292</f>
        <v>1.75</v>
      </c>
      <c r="C1292" s="9" t="str">
        <f>Solieusap!C1292</f>
        <v>COMB3</v>
      </c>
      <c r="D1292" s="9" t="str">
        <f>Solieusap!D1292</f>
        <v>Combination</v>
      </c>
      <c r="E1292" s="6">
        <f>ABS(Solieusap!E1292)</f>
        <v>6.6876202597402603</v>
      </c>
      <c r="F1292" s="6">
        <f>ABS(Solieusap!F1292)</f>
        <v>0.55547173160173202</v>
      </c>
      <c r="G1292" s="6">
        <f>ABS(Solieusap!G1292)</f>
        <v>0.78780614718614705</v>
      </c>
      <c r="H1292" s="6">
        <f>ABS(Solieusap!H1292)</f>
        <v>3.2630229870129899E-4</v>
      </c>
      <c r="I1292" s="6">
        <f>ABS(Solieusap!I1292)</f>
        <v>1.67407230735931</v>
      </c>
      <c r="J1292" s="6">
        <f>ABS(Solieusap!J1292)</f>
        <v>1.1419530779220699</v>
      </c>
      <c r="K1292" s="6">
        <f t="shared" si="40"/>
        <v>6.6876202597402603</v>
      </c>
      <c r="L1292" s="6">
        <f t="shared" si="41"/>
        <v>1.67407230735931</v>
      </c>
    </row>
    <row r="1293" spans="1:12" ht="16.5" customHeight="1" x14ac:dyDescent="0.35">
      <c r="A1293" s="9" t="str">
        <f>Solieusap!A1293</f>
        <v>Cũ</v>
      </c>
      <c r="B1293" s="9">
        <f>Solieusap!B1293</f>
        <v>3.5</v>
      </c>
      <c r="C1293" s="9" t="str">
        <f>Solieusap!C1293</f>
        <v>COMB3</v>
      </c>
      <c r="D1293" s="9" t="str">
        <f>Solieusap!D1293</f>
        <v>Combination</v>
      </c>
      <c r="E1293" s="6">
        <f>ABS(Solieusap!E1293)</f>
        <v>6.7044766233766202</v>
      </c>
      <c r="F1293" s="6">
        <f>ABS(Solieusap!F1293)</f>
        <v>0.55718225108225095</v>
      </c>
      <c r="G1293" s="6">
        <f>ABS(Solieusap!G1293)</f>
        <v>0.79007056277056298</v>
      </c>
      <c r="H1293" s="6">
        <f>ABS(Solieusap!H1293)</f>
        <v>3.2735740259740302E-4</v>
      </c>
      <c r="I1293" s="6">
        <f>ABS(Solieusap!I1293)</f>
        <v>1.6808670995671</v>
      </c>
      <c r="J1293" s="6">
        <f>ABS(Solieusap!J1293)</f>
        <v>1.1465001298701301</v>
      </c>
      <c r="K1293" s="6">
        <f t="shared" si="40"/>
        <v>6.7044766233766202</v>
      </c>
      <c r="L1293" s="6">
        <f t="shared" si="41"/>
        <v>1.6808670995671</v>
      </c>
    </row>
    <row r="1294" spans="1:12" ht="16.5" customHeight="1" x14ac:dyDescent="0.35">
      <c r="A1294" s="9" t="str">
        <f>Solieusap!A1294</f>
        <v>Cũ</v>
      </c>
      <c r="B1294" s="9">
        <f>Solieusap!B1294</f>
        <v>0</v>
      </c>
      <c r="C1294" s="9" t="str">
        <f>Solieusap!C1294</f>
        <v>COMB4</v>
      </c>
      <c r="D1294" s="9" t="str">
        <f>Solieusap!D1294</f>
        <v>Combination</v>
      </c>
      <c r="E1294" s="6">
        <f>ABS(Solieusap!E1294)</f>
        <v>6.7213329870129899</v>
      </c>
      <c r="F1294" s="6">
        <f>ABS(Solieusap!F1294)</f>
        <v>0.55889277056277098</v>
      </c>
      <c r="G1294" s="6">
        <f>ABS(Solieusap!G1294)</f>
        <v>0.79233497835497801</v>
      </c>
      <c r="H1294" s="6">
        <f>ABS(Solieusap!H1294)</f>
        <v>3.2841250649350701E-4</v>
      </c>
      <c r="I1294" s="6">
        <f>ABS(Solieusap!I1294)</f>
        <v>1.6876618917749</v>
      </c>
      <c r="J1294" s="6">
        <f>ABS(Solieusap!J1294)</f>
        <v>1.15104718181818</v>
      </c>
      <c r="K1294" s="6">
        <f t="shared" si="40"/>
        <v>6.7213329870129899</v>
      </c>
      <c r="L1294" s="6">
        <f t="shared" si="41"/>
        <v>1.6876618917749</v>
      </c>
    </row>
    <row r="1295" spans="1:12" ht="16.5" customHeight="1" x14ac:dyDescent="0.35">
      <c r="A1295" s="9" t="str">
        <f>Solieusap!A1295</f>
        <v>Cũ</v>
      </c>
      <c r="B1295" s="9">
        <f>Solieusap!B1295</f>
        <v>1.75</v>
      </c>
      <c r="C1295" s="9" t="str">
        <f>Solieusap!C1295</f>
        <v>COMB4</v>
      </c>
      <c r="D1295" s="9" t="str">
        <f>Solieusap!D1295</f>
        <v>Combination</v>
      </c>
      <c r="E1295" s="6">
        <f>ABS(Solieusap!E1295)</f>
        <v>6.7381893506493498</v>
      </c>
      <c r="F1295" s="6">
        <f>ABS(Solieusap!F1295)</f>
        <v>0.56060329004329001</v>
      </c>
      <c r="G1295" s="6">
        <f>ABS(Solieusap!G1295)</f>
        <v>0.79459939393939405</v>
      </c>
      <c r="H1295" s="6">
        <f>ABS(Solieusap!H1295)</f>
        <v>3.2946761038961099E-4</v>
      </c>
      <c r="I1295" s="6">
        <f>ABS(Solieusap!I1295)</f>
        <v>1.69445668398269</v>
      </c>
      <c r="J1295" s="6">
        <f>ABS(Solieusap!J1295)</f>
        <v>1.1555942337662299</v>
      </c>
      <c r="K1295" s="6">
        <f t="shared" si="40"/>
        <v>6.7381893506493498</v>
      </c>
      <c r="L1295" s="6">
        <f t="shared" si="41"/>
        <v>1.69445668398269</v>
      </c>
    </row>
    <row r="1296" spans="1:12" ht="16.5" customHeight="1" x14ac:dyDescent="0.35">
      <c r="A1296" s="9" t="str">
        <f>Solieusap!A1296</f>
        <v>Cũ</v>
      </c>
      <c r="B1296" s="9">
        <f>Solieusap!B1296</f>
        <v>3.5</v>
      </c>
      <c r="C1296" s="9" t="str">
        <f>Solieusap!C1296</f>
        <v>COMB4</v>
      </c>
      <c r="D1296" s="9" t="str">
        <f>Solieusap!D1296</f>
        <v>Combination</v>
      </c>
      <c r="E1296" s="6">
        <f>ABS(Solieusap!E1296)</f>
        <v>6.7550457142857097</v>
      </c>
      <c r="F1296" s="6">
        <f>ABS(Solieusap!F1296)</f>
        <v>0.56231380952381005</v>
      </c>
      <c r="G1296" s="6">
        <f>ABS(Solieusap!G1296)</f>
        <v>0.79686380952380897</v>
      </c>
      <c r="H1296" s="6">
        <f>ABS(Solieusap!H1296)</f>
        <v>3.3052271428571503E-4</v>
      </c>
      <c r="I1296" s="6">
        <f>ABS(Solieusap!I1296)</f>
        <v>1.70125147619048</v>
      </c>
      <c r="J1296" s="6">
        <f>ABS(Solieusap!J1296)</f>
        <v>1.1601412857142801</v>
      </c>
      <c r="K1296" s="6">
        <f t="shared" si="40"/>
        <v>6.7550457142857097</v>
      </c>
      <c r="L1296" s="6">
        <f t="shared" si="41"/>
        <v>1.70125147619048</v>
      </c>
    </row>
    <row r="1297" spans="1:12" ht="16.5" customHeight="1" x14ac:dyDescent="0.35">
      <c r="A1297" s="9" t="str">
        <f>Solieusap!A1297</f>
        <v>Cũ</v>
      </c>
      <c r="B1297" s="9">
        <f>Solieusap!B1297</f>
        <v>0</v>
      </c>
      <c r="C1297" s="9" t="str">
        <f>Solieusap!C1297</f>
        <v>COMB5</v>
      </c>
      <c r="D1297" s="9" t="str">
        <f>Solieusap!D1297</f>
        <v>Combination</v>
      </c>
      <c r="E1297" s="6">
        <f>ABS(Solieusap!E1297)</f>
        <v>6.7719020779220802</v>
      </c>
      <c r="F1297" s="6">
        <f>ABS(Solieusap!F1297)</f>
        <v>0.56402432900432897</v>
      </c>
      <c r="G1297" s="6">
        <f>ABS(Solieusap!G1297)</f>
        <v>0.79912822510822501</v>
      </c>
      <c r="H1297" s="6">
        <f>ABS(Solieusap!H1297)</f>
        <v>3.3157781818181901E-4</v>
      </c>
      <c r="I1297" s="6">
        <f>ABS(Solieusap!I1297)</f>
        <v>1.70804626839827</v>
      </c>
      <c r="J1297" s="6">
        <f>ABS(Solieusap!J1297)</f>
        <v>1.16468833766233</v>
      </c>
      <c r="K1297" s="6">
        <f t="shared" si="40"/>
        <v>6.7719020779220802</v>
      </c>
      <c r="L1297" s="6">
        <f t="shared" si="41"/>
        <v>1.70804626839827</v>
      </c>
    </row>
    <row r="1298" spans="1:12" ht="16.5" customHeight="1" x14ac:dyDescent="0.35">
      <c r="A1298" s="9" t="str">
        <f>Solieusap!A1298</f>
        <v>Cũ</v>
      </c>
      <c r="B1298" s="9">
        <f>Solieusap!B1298</f>
        <v>1.75</v>
      </c>
      <c r="C1298" s="9" t="str">
        <f>Solieusap!C1298</f>
        <v>COMB5</v>
      </c>
      <c r="D1298" s="9" t="str">
        <f>Solieusap!D1298</f>
        <v>Combination</v>
      </c>
      <c r="E1298" s="6">
        <f>ABS(Solieusap!E1298)</f>
        <v>6.7887584415584401</v>
      </c>
      <c r="F1298" s="6">
        <f>ABS(Solieusap!F1298)</f>
        <v>0.56573484848484901</v>
      </c>
      <c r="G1298" s="6">
        <f>ABS(Solieusap!G1298)</f>
        <v>0.80139264069264105</v>
      </c>
      <c r="H1298" s="6">
        <f>ABS(Solieusap!H1298)</f>
        <v>3.3263292207792201E-4</v>
      </c>
      <c r="I1298" s="6">
        <f>ABS(Solieusap!I1298)</f>
        <v>1.71484106060606</v>
      </c>
      <c r="J1298" s="6">
        <f>ABS(Solieusap!J1298)</f>
        <v>1.16923538961039</v>
      </c>
      <c r="K1298" s="6">
        <f t="shared" si="40"/>
        <v>6.7887584415584401</v>
      </c>
      <c r="L1298" s="6">
        <f t="shared" si="41"/>
        <v>1.71484106060606</v>
      </c>
    </row>
    <row r="1299" spans="1:12" ht="16.5" customHeight="1" x14ac:dyDescent="0.35">
      <c r="A1299" s="9" t="str">
        <f>Solieusap!A1299</f>
        <v>Cũ</v>
      </c>
      <c r="B1299" s="9">
        <f>Solieusap!B1299</f>
        <v>3.5</v>
      </c>
      <c r="C1299" s="9" t="str">
        <f>Solieusap!C1299</f>
        <v>COMB5</v>
      </c>
      <c r="D1299" s="9" t="str">
        <f>Solieusap!D1299</f>
        <v>Combination</v>
      </c>
      <c r="E1299" s="6">
        <f>ABS(Solieusap!E1299)</f>
        <v>6.8056148051948098</v>
      </c>
      <c r="F1299" s="6">
        <f>ABS(Solieusap!F1299)</f>
        <v>0.56744536796536804</v>
      </c>
      <c r="G1299" s="6">
        <f>ABS(Solieusap!G1299)</f>
        <v>0.80365705627705597</v>
      </c>
      <c r="H1299" s="6">
        <f>ABS(Solieusap!H1299)</f>
        <v>3.33688025974026E-4</v>
      </c>
      <c r="I1299" s="6">
        <f>ABS(Solieusap!I1299)</f>
        <v>1.72163585281386</v>
      </c>
      <c r="J1299" s="6">
        <f>ABS(Solieusap!J1299)</f>
        <v>1.1737824415584399</v>
      </c>
      <c r="K1299" s="6">
        <f t="shared" si="40"/>
        <v>6.8056148051948098</v>
      </c>
      <c r="L1299" s="6">
        <f t="shared" si="41"/>
        <v>1.72163585281386</v>
      </c>
    </row>
    <row r="1300" spans="1:12" ht="16.5" customHeight="1" x14ac:dyDescent="0.35">
      <c r="A1300" s="9" t="str">
        <f>Solieusap!A1300</f>
        <v>Cũ</v>
      </c>
      <c r="B1300" s="9">
        <f>Solieusap!B1300</f>
        <v>0</v>
      </c>
      <c r="C1300" s="9" t="str">
        <f>Solieusap!C1300</f>
        <v>COMB6</v>
      </c>
      <c r="D1300" s="9" t="str">
        <f>Solieusap!D1300</f>
        <v>Combination</v>
      </c>
      <c r="E1300" s="6">
        <f>ABS(Solieusap!E1300)</f>
        <v>6.8224711688311697</v>
      </c>
      <c r="F1300" s="6">
        <f>ABS(Solieusap!F1300)</f>
        <v>0.56915588744588796</v>
      </c>
      <c r="G1300" s="6">
        <f>ABS(Solieusap!G1300)</f>
        <v>0.80592147186147201</v>
      </c>
      <c r="H1300" s="6">
        <f>ABS(Solieusap!H1300)</f>
        <v>3.3474312987012998E-4</v>
      </c>
      <c r="I1300" s="6">
        <f>ABS(Solieusap!I1300)</f>
        <v>1.72843064502165</v>
      </c>
      <c r="J1300" s="6">
        <f>ABS(Solieusap!J1300)</f>
        <v>1.1783294935064901</v>
      </c>
      <c r="K1300" s="6">
        <f t="shared" si="40"/>
        <v>6.8224711688311697</v>
      </c>
      <c r="L1300" s="6">
        <f t="shared" si="41"/>
        <v>1.72843064502165</v>
      </c>
    </row>
    <row r="1301" spans="1:12" ht="16.5" customHeight="1" x14ac:dyDescent="0.35">
      <c r="A1301" s="9" t="str">
        <f>Solieusap!A1301</f>
        <v>Cũ</v>
      </c>
      <c r="B1301" s="9">
        <f>Solieusap!B1301</f>
        <v>1.75</v>
      </c>
      <c r="C1301" s="9" t="str">
        <f>Solieusap!C1301</f>
        <v>COMB6</v>
      </c>
      <c r="D1301" s="9" t="str">
        <f>Solieusap!D1301</f>
        <v>Combination</v>
      </c>
      <c r="E1301" s="6">
        <f>ABS(Solieusap!E1301)</f>
        <v>6.8393275324675296</v>
      </c>
      <c r="F1301" s="6">
        <f>ABS(Solieusap!F1301)</f>
        <v>0.570866406926407</v>
      </c>
      <c r="G1301" s="6">
        <f>ABS(Solieusap!G1301)</f>
        <v>0.80818588744588704</v>
      </c>
      <c r="H1301" s="6">
        <f>ABS(Solieusap!H1301)</f>
        <v>3.3579823376623402E-4</v>
      </c>
      <c r="I1301" s="6">
        <f>ABS(Solieusap!I1301)</f>
        <v>1.73522543722944</v>
      </c>
      <c r="J1301" s="6">
        <f>ABS(Solieusap!J1301)</f>
        <v>1.18287654545454</v>
      </c>
      <c r="K1301" s="6">
        <f t="shared" si="40"/>
        <v>6.8393275324675296</v>
      </c>
      <c r="L1301" s="6">
        <f t="shared" si="41"/>
        <v>1.73522543722944</v>
      </c>
    </row>
    <row r="1302" spans="1:12" ht="16.5" customHeight="1" x14ac:dyDescent="0.35">
      <c r="A1302" s="9" t="str">
        <f>Solieusap!A1302</f>
        <v>Cũ</v>
      </c>
      <c r="B1302" s="9">
        <f>Solieusap!B1302</f>
        <v>3.5</v>
      </c>
      <c r="C1302" s="9" t="str">
        <f>Solieusap!C1302</f>
        <v>COMB6</v>
      </c>
      <c r="D1302" s="9" t="str">
        <f>Solieusap!D1302</f>
        <v>Combination</v>
      </c>
      <c r="E1302" s="6">
        <f>ABS(Solieusap!E1302)</f>
        <v>6.8561838961039001</v>
      </c>
      <c r="F1302" s="6">
        <f>ABS(Solieusap!F1302)</f>
        <v>0.57257692640692703</v>
      </c>
      <c r="G1302" s="6">
        <f>ABS(Solieusap!G1302)</f>
        <v>0.81045030303030297</v>
      </c>
      <c r="H1302" s="6">
        <f>ABS(Solieusap!H1302)</f>
        <v>3.36853337662338E-4</v>
      </c>
      <c r="I1302" s="6">
        <f>ABS(Solieusap!I1302)</f>
        <v>1.74202022943723</v>
      </c>
      <c r="J1302" s="6">
        <f>ABS(Solieusap!J1302)</f>
        <v>1.18742359740259</v>
      </c>
      <c r="K1302" s="6">
        <f t="shared" si="40"/>
        <v>6.8561838961039001</v>
      </c>
      <c r="L1302" s="6">
        <f t="shared" si="41"/>
        <v>1.74202022943723</v>
      </c>
    </row>
    <row r="1303" spans="1:12" ht="16.5" customHeight="1" x14ac:dyDescent="0.35">
      <c r="A1303" s="9" t="str">
        <f>Solieusap!A1303</f>
        <v>Cũ</v>
      </c>
      <c r="B1303" s="9">
        <f>Solieusap!B1303</f>
        <v>0</v>
      </c>
      <c r="C1303" s="9" t="str">
        <f>Solieusap!C1303</f>
        <v>COMB7</v>
      </c>
      <c r="D1303" s="9" t="str">
        <f>Solieusap!D1303</f>
        <v>Combination</v>
      </c>
      <c r="E1303" s="6">
        <f>ABS(Solieusap!E1303)</f>
        <v>6.87304025974026</v>
      </c>
      <c r="F1303" s="6">
        <f>ABS(Solieusap!F1303)</f>
        <v>0.57428744588744596</v>
      </c>
      <c r="G1303" s="6">
        <f>ABS(Solieusap!G1303)</f>
        <v>0.812714718614718</v>
      </c>
      <c r="H1303" s="6">
        <f>ABS(Solieusap!H1303)</f>
        <v>3.3790844155844198E-4</v>
      </c>
      <c r="I1303" s="6">
        <f>ABS(Solieusap!I1303)</f>
        <v>1.74881502164503</v>
      </c>
      <c r="J1303" s="6">
        <f>ABS(Solieusap!J1303)</f>
        <v>1.1919706493506499</v>
      </c>
      <c r="K1303" s="6">
        <f t="shared" si="40"/>
        <v>6.87304025974026</v>
      </c>
      <c r="L1303" s="6">
        <f t="shared" si="41"/>
        <v>1.74881502164503</v>
      </c>
    </row>
    <row r="1304" spans="1:12" ht="16.5" customHeight="1" x14ac:dyDescent="0.35">
      <c r="A1304" s="9" t="str">
        <f>Solieusap!A1304</f>
        <v>Cũ</v>
      </c>
      <c r="B1304" s="9">
        <f>Solieusap!B1304</f>
        <v>1.75</v>
      </c>
      <c r="C1304" s="9" t="str">
        <f>Solieusap!C1304</f>
        <v>COMB7</v>
      </c>
      <c r="D1304" s="9" t="str">
        <f>Solieusap!D1304</f>
        <v>Combination</v>
      </c>
      <c r="E1304" s="6">
        <f>ABS(Solieusap!E1304)</f>
        <v>6.8898966233766199</v>
      </c>
      <c r="F1304" s="6">
        <f>ABS(Solieusap!F1304)</f>
        <v>0.57599796536796599</v>
      </c>
      <c r="G1304" s="6">
        <f>ABS(Solieusap!G1304)</f>
        <v>0.81497913419913404</v>
      </c>
      <c r="H1304" s="6">
        <f>ABS(Solieusap!H1304)</f>
        <v>3.3896354545454602E-4</v>
      </c>
      <c r="I1304" s="6">
        <f>ABS(Solieusap!I1304)</f>
        <v>1.75560981385282</v>
      </c>
      <c r="J1304" s="6">
        <f>ABS(Solieusap!J1304)</f>
        <v>1.1965177012987001</v>
      </c>
      <c r="K1304" s="6">
        <f t="shared" si="40"/>
        <v>6.8898966233766199</v>
      </c>
      <c r="L1304" s="6">
        <f t="shared" si="41"/>
        <v>1.75560981385282</v>
      </c>
    </row>
    <row r="1305" spans="1:12" ht="16.5" customHeight="1" x14ac:dyDescent="0.35">
      <c r="A1305" s="9" t="str">
        <f>Solieusap!A1305</f>
        <v>Cũ</v>
      </c>
      <c r="B1305" s="9">
        <f>Solieusap!B1305</f>
        <v>3.5</v>
      </c>
      <c r="C1305" s="9" t="str">
        <f>Solieusap!C1305</f>
        <v>COMB7</v>
      </c>
      <c r="D1305" s="9" t="str">
        <f>Solieusap!D1305</f>
        <v>Combination</v>
      </c>
      <c r="E1305" s="6">
        <f>ABS(Solieusap!E1305)</f>
        <v>6.9067529870129896</v>
      </c>
      <c r="F1305" s="6">
        <f>ABS(Solieusap!F1305)</f>
        <v>0.57770848484848503</v>
      </c>
      <c r="G1305" s="6">
        <f>ABS(Solieusap!G1305)</f>
        <v>0.81724354978354996</v>
      </c>
      <c r="H1305" s="6">
        <f>ABS(Solieusap!H1305)</f>
        <v>3.4001864935065E-4</v>
      </c>
      <c r="I1305" s="6">
        <f>ABS(Solieusap!I1305)</f>
        <v>1.76240460606061</v>
      </c>
      <c r="J1305" s="6">
        <f>ABS(Solieusap!J1305)</f>
        <v>1.20106475324675</v>
      </c>
      <c r="K1305" s="6">
        <f t="shared" si="40"/>
        <v>6.9067529870129896</v>
      </c>
      <c r="L1305" s="6">
        <f t="shared" si="41"/>
        <v>1.76240460606061</v>
      </c>
    </row>
    <row r="1306" spans="1:12" ht="16.5" customHeight="1" x14ac:dyDescent="0.35">
      <c r="A1306" s="9" t="str">
        <f>Solieusap!A1306</f>
        <v>Cũ</v>
      </c>
      <c r="B1306" s="9">
        <f>Solieusap!B1306</f>
        <v>0</v>
      </c>
      <c r="C1306" s="9" t="str">
        <f>Solieusap!C1306</f>
        <v>COMB1</v>
      </c>
      <c r="D1306" s="9" t="str">
        <f>Solieusap!D1306</f>
        <v>Combination</v>
      </c>
      <c r="E1306" s="6">
        <f>ABS(Solieusap!E1306)</f>
        <v>6.9236093506493503</v>
      </c>
      <c r="F1306" s="6">
        <f>ABS(Solieusap!F1306)</f>
        <v>0.57941900432900495</v>
      </c>
      <c r="G1306" s="6">
        <f>ABS(Solieusap!G1306)</f>
        <v>0.819507965367965</v>
      </c>
      <c r="H1306" s="6">
        <f>ABS(Solieusap!H1306)</f>
        <v>3.4107375324675398E-4</v>
      </c>
      <c r="I1306" s="6">
        <f>ABS(Solieusap!I1306)</f>
        <v>1.7691993982684</v>
      </c>
      <c r="J1306" s="6">
        <f>ABS(Solieusap!J1306)</f>
        <v>1.2056118051947999</v>
      </c>
      <c r="K1306" s="6">
        <f t="shared" si="40"/>
        <v>6.9236093506493503</v>
      </c>
      <c r="L1306" s="6">
        <f t="shared" si="41"/>
        <v>1.7691993982684</v>
      </c>
    </row>
    <row r="1307" spans="1:12" ht="16.5" customHeight="1" x14ac:dyDescent="0.35">
      <c r="A1307" s="9" t="str">
        <f>Solieusap!A1307</f>
        <v>Cũ</v>
      </c>
      <c r="B1307" s="9">
        <f>Solieusap!B1307</f>
        <v>1.75</v>
      </c>
      <c r="C1307" s="9" t="str">
        <f>Solieusap!C1307</f>
        <v>COMB1</v>
      </c>
      <c r="D1307" s="9" t="str">
        <f>Solieusap!D1307</f>
        <v>Combination</v>
      </c>
      <c r="E1307" s="6">
        <f>ABS(Solieusap!E1307)</f>
        <v>6.94046571428572</v>
      </c>
      <c r="F1307" s="6">
        <f>ABS(Solieusap!F1307)</f>
        <v>0.58112952380952398</v>
      </c>
      <c r="G1307" s="6">
        <f>ABS(Solieusap!G1307)</f>
        <v>0.82177238095238103</v>
      </c>
      <c r="H1307" s="6">
        <f>ABS(Solieusap!H1307)</f>
        <v>3.4212885714285699E-4</v>
      </c>
      <c r="I1307" s="6">
        <f>ABS(Solieusap!I1307)</f>
        <v>1.77599419047619</v>
      </c>
      <c r="J1307" s="6">
        <f>ABS(Solieusap!J1307)</f>
        <v>1.2101588571428501</v>
      </c>
      <c r="K1307" s="6">
        <f t="shared" si="40"/>
        <v>6.94046571428572</v>
      </c>
      <c r="L1307" s="6">
        <f t="shared" si="41"/>
        <v>1.77599419047619</v>
      </c>
    </row>
    <row r="1308" spans="1:12" ht="16.5" customHeight="1" x14ac:dyDescent="0.35">
      <c r="A1308" s="9" t="str">
        <f>Solieusap!A1308</f>
        <v>Cũ</v>
      </c>
      <c r="B1308" s="9">
        <f>Solieusap!B1308</f>
        <v>3.5</v>
      </c>
      <c r="C1308" s="9" t="str">
        <f>Solieusap!C1308</f>
        <v>COMB1</v>
      </c>
      <c r="D1308" s="9" t="str">
        <f>Solieusap!D1308</f>
        <v>Combination</v>
      </c>
      <c r="E1308" s="6">
        <f>ABS(Solieusap!E1308)</f>
        <v>6.9573220779220799</v>
      </c>
      <c r="F1308" s="6">
        <f>ABS(Solieusap!F1308)</f>
        <v>0.58284004329004402</v>
      </c>
      <c r="G1308" s="6">
        <f>ABS(Solieusap!G1308)</f>
        <v>0.82403679653679596</v>
      </c>
      <c r="H1308" s="6">
        <f>ABS(Solieusap!H1308)</f>
        <v>3.4318396103896097E-4</v>
      </c>
      <c r="I1308" s="6">
        <f>ABS(Solieusap!I1308)</f>
        <v>1.78278898268399</v>
      </c>
      <c r="J1308" s="6">
        <f>ABS(Solieusap!J1308)</f>
        <v>1.21470590909091</v>
      </c>
      <c r="K1308" s="6">
        <f t="shared" si="40"/>
        <v>6.9573220779220799</v>
      </c>
      <c r="L1308" s="6">
        <f t="shared" si="41"/>
        <v>1.78278898268399</v>
      </c>
    </row>
    <row r="1309" spans="1:12" ht="16.5" customHeight="1" x14ac:dyDescent="0.35">
      <c r="A1309" s="9" t="str">
        <f>Solieusap!A1309</f>
        <v>Cũ</v>
      </c>
      <c r="B1309" s="9">
        <f>Solieusap!B1309</f>
        <v>0</v>
      </c>
      <c r="C1309" s="9" t="str">
        <f>Solieusap!C1309</f>
        <v>COMB2</v>
      </c>
      <c r="D1309" s="9" t="str">
        <f>Solieusap!D1309</f>
        <v>Combination</v>
      </c>
      <c r="E1309" s="6">
        <f>ABS(Solieusap!E1309)</f>
        <v>6.9741784415584398</v>
      </c>
      <c r="F1309" s="6">
        <f>ABS(Solieusap!F1309)</f>
        <v>0.58455056277056305</v>
      </c>
      <c r="G1309" s="6">
        <f>ABS(Solieusap!G1309)</f>
        <v>0.82630121212121199</v>
      </c>
      <c r="H1309" s="6">
        <f>ABS(Solieusap!H1309)</f>
        <v>3.4423906493506501E-4</v>
      </c>
      <c r="I1309" s="6">
        <f>ABS(Solieusap!I1309)</f>
        <v>1.78958377489178</v>
      </c>
      <c r="J1309" s="6">
        <f>ABS(Solieusap!J1309)</f>
        <v>1.21925296103896</v>
      </c>
      <c r="K1309" s="6">
        <f t="shared" si="40"/>
        <v>6.9741784415584398</v>
      </c>
      <c r="L1309" s="6">
        <f t="shared" si="41"/>
        <v>1.78958377489178</v>
      </c>
    </row>
    <row r="1310" spans="1:12" ht="16.5" customHeight="1" x14ac:dyDescent="0.35">
      <c r="A1310" s="9" t="str">
        <f>Solieusap!A1310</f>
        <v>Cũ</v>
      </c>
      <c r="B1310" s="9">
        <f>Solieusap!B1310</f>
        <v>1.75</v>
      </c>
      <c r="C1310" s="9" t="str">
        <f>Solieusap!C1310</f>
        <v>COMB2</v>
      </c>
      <c r="D1310" s="9" t="str">
        <f>Solieusap!D1310</f>
        <v>Combination</v>
      </c>
      <c r="E1310" s="6">
        <f>ABS(Solieusap!E1310)</f>
        <v>6.9910348051948104</v>
      </c>
      <c r="F1310" s="6">
        <f>ABS(Solieusap!F1310)</f>
        <v>0.58626108225108298</v>
      </c>
      <c r="G1310" s="6">
        <f>ABS(Solieusap!G1310)</f>
        <v>0.82856562770562803</v>
      </c>
      <c r="H1310" s="6">
        <f>ABS(Solieusap!H1310)</f>
        <v>3.4529416883116899E-4</v>
      </c>
      <c r="I1310" s="6">
        <f>ABS(Solieusap!I1310)</f>
        <v>1.79637856709957</v>
      </c>
      <c r="J1310" s="6">
        <f>ABS(Solieusap!J1310)</f>
        <v>1.2238000129870099</v>
      </c>
      <c r="K1310" s="6">
        <f t="shared" si="40"/>
        <v>6.9910348051948104</v>
      </c>
      <c r="L1310" s="6">
        <f t="shared" si="41"/>
        <v>1.79637856709957</v>
      </c>
    </row>
    <row r="1311" spans="1:12" ht="16.5" customHeight="1" x14ac:dyDescent="0.35">
      <c r="A1311" s="9" t="str">
        <f>Solieusap!A1311</f>
        <v>Cũ</v>
      </c>
      <c r="B1311" s="9">
        <f>Solieusap!B1311</f>
        <v>3.5</v>
      </c>
      <c r="C1311" s="9" t="str">
        <f>Solieusap!C1311</f>
        <v>COMB2</v>
      </c>
      <c r="D1311" s="9" t="str">
        <f>Solieusap!D1311</f>
        <v>Combination</v>
      </c>
      <c r="E1311" s="6">
        <f>ABS(Solieusap!E1311)</f>
        <v>7.0078911688311702</v>
      </c>
      <c r="F1311" s="6">
        <f>ABS(Solieusap!F1311)</f>
        <v>0.58797160173160201</v>
      </c>
      <c r="G1311" s="6">
        <f>ABS(Solieusap!G1311)</f>
        <v>0.83083004329004295</v>
      </c>
      <c r="H1311" s="6">
        <f>ABS(Solieusap!H1311)</f>
        <v>3.4634927272727298E-4</v>
      </c>
      <c r="I1311" s="6">
        <f>ABS(Solieusap!I1311)</f>
        <v>1.80317335930736</v>
      </c>
      <c r="J1311" s="6">
        <f>ABS(Solieusap!J1311)</f>
        <v>1.2283470649350601</v>
      </c>
      <c r="K1311" s="6">
        <f t="shared" si="40"/>
        <v>7.0078911688311702</v>
      </c>
      <c r="L1311" s="6">
        <f t="shared" si="41"/>
        <v>1.80317335930736</v>
      </c>
    </row>
    <row r="1312" spans="1:12" ht="16.5" customHeight="1" x14ac:dyDescent="0.35">
      <c r="A1312" s="9" t="str">
        <f>Solieusap!A1312</f>
        <v>Cũ</v>
      </c>
      <c r="B1312" s="9">
        <f>Solieusap!B1312</f>
        <v>0</v>
      </c>
      <c r="C1312" s="9" t="str">
        <f>Solieusap!C1312</f>
        <v>COMB3</v>
      </c>
      <c r="D1312" s="9" t="str">
        <f>Solieusap!D1312</f>
        <v>Combination</v>
      </c>
      <c r="E1312" s="6">
        <f>ABS(Solieusap!E1312)</f>
        <v>7.0247475324675301</v>
      </c>
      <c r="F1312" s="6">
        <f>ABS(Solieusap!F1312)</f>
        <v>0.58968212121212205</v>
      </c>
      <c r="G1312" s="6">
        <f>ABS(Solieusap!G1312)</f>
        <v>0.83309445887445899</v>
      </c>
      <c r="H1312" s="6">
        <f>ABS(Solieusap!H1312)</f>
        <v>3.4740437662337701E-4</v>
      </c>
      <c r="I1312" s="6">
        <f>ABS(Solieusap!I1312)</f>
        <v>1.80996815151516</v>
      </c>
      <c r="J1312" s="6">
        <f>ABS(Solieusap!J1312)</f>
        <v>1.23289411688311</v>
      </c>
      <c r="K1312" s="6">
        <f t="shared" si="40"/>
        <v>7.0247475324675301</v>
      </c>
      <c r="L1312" s="6">
        <f t="shared" si="41"/>
        <v>1.80996815151516</v>
      </c>
    </row>
    <row r="1313" spans="1:12" ht="16.5" customHeight="1" x14ac:dyDescent="0.35">
      <c r="A1313" s="9" t="str">
        <f>Solieusap!A1313</f>
        <v>Cũ</v>
      </c>
      <c r="B1313" s="9">
        <f>Solieusap!B1313</f>
        <v>1.75</v>
      </c>
      <c r="C1313" s="9" t="str">
        <f>Solieusap!C1313</f>
        <v>COMB3</v>
      </c>
      <c r="D1313" s="9" t="str">
        <f>Solieusap!D1313</f>
        <v>Combination</v>
      </c>
      <c r="E1313" s="6">
        <f>ABS(Solieusap!E1313)</f>
        <v>7.0416038961038998</v>
      </c>
      <c r="F1313" s="6">
        <f>ABS(Solieusap!F1313)</f>
        <v>0.59139264069264097</v>
      </c>
      <c r="G1313" s="6">
        <f>ABS(Solieusap!G1313)</f>
        <v>0.83535887445887402</v>
      </c>
      <c r="H1313" s="6">
        <f>ABS(Solieusap!H1313)</f>
        <v>3.48459480519481E-4</v>
      </c>
      <c r="I1313" s="6">
        <f>ABS(Solieusap!I1313)</f>
        <v>1.81676294372295</v>
      </c>
      <c r="J1313" s="6">
        <f>ABS(Solieusap!J1313)</f>
        <v>1.23744116883116</v>
      </c>
      <c r="K1313" s="6">
        <f t="shared" si="40"/>
        <v>7.0416038961038998</v>
      </c>
      <c r="L1313" s="6">
        <f t="shared" si="41"/>
        <v>1.81676294372295</v>
      </c>
    </row>
    <row r="1314" spans="1:12" ht="16.5" customHeight="1" x14ac:dyDescent="0.35">
      <c r="A1314" s="9" t="str">
        <f>Solieusap!A1314</f>
        <v>Cũ</v>
      </c>
      <c r="B1314" s="9">
        <f>Solieusap!B1314</f>
        <v>3.5</v>
      </c>
      <c r="C1314" s="9" t="str">
        <f>Solieusap!C1314</f>
        <v>COMB3</v>
      </c>
      <c r="D1314" s="9" t="str">
        <f>Solieusap!D1314</f>
        <v>Combination</v>
      </c>
      <c r="E1314" s="6">
        <f>ABS(Solieusap!E1314)</f>
        <v>7.0584602597402597</v>
      </c>
      <c r="F1314" s="6">
        <f>ABS(Solieusap!F1314)</f>
        <v>0.59310316017316</v>
      </c>
      <c r="G1314" s="6">
        <f>ABS(Solieusap!G1314)</f>
        <v>0.83762329004328995</v>
      </c>
      <c r="H1314" s="6">
        <f>ABS(Solieusap!H1314)</f>
        <v>3.4951458441558498E-4</v>
      </c>
      <c r="I1314" s="6">
        <f>ABS(Solieusap!I1314)</f>
        <v>1.82355773593074</v>
      </c>
      <c r="J1314" s="6">
        <f>ABS(Solieusap!J1314)</f>
        <v>1.2419882207792201</v>
      </c>
      <c r="K1314" s="6">
        <f t="shared" si="40"/>
        <v>7.0584602597402597</v>
      </c>
      <c r="L1314" s="6">
        <f t="shared" si="41"/>
        <v>1.82355773593074</v>
      </c>
    </row>
    <row r="1315" spans="1:12" ht="16.5" customHeight="1" x14ac:dyDescent="0.35">
      <c r="A1315" s="9" t="str">
        <f>Solieusap!A1315</f>
        <v>Cũ</v>
      </c>
      <c r="B1315" s="9">
        <f>Solieusap!B1315</f>
        <v>0</v>
      </c>
      <c r="C1315" s="9" t="str">
        <f>Solieusap!C1315</f>
        <v>COMB4</v>
      </c>
      <c r="D1315" s="9" t="str">
        <f>Solieusap!D1315</f>
        <v>Combination</v>
      </c>
      <c r="E1315" s="6">
        <f>ABS(Solieusap!E1315)</f>
        <v>7.0753166233766196</v>
      </c>
      <c r="F1315" s="6">
        <f>ABS(Solieusap!F1315)</f>
        <v>0.59481367965368004</v>
      </c>
      <c r="G1315" s="6">
        <f>ABS(Solieusap!G1315)</f>
        <v>0.83988770562770498</v>
      </c>
      <c r="H1315" s="6">
        <f>ABS(Solieusap!H1315)</f>
        <v>3.5056968831168901E-4</v>
      </c>
      <c r="I1315" s="6">
        <f>ABS(Solieusap!I1315)</f>
        <v>1.83035252813853</v>
      </c>
      <c r="J1315" s="6">
        <f>ABS(Solieusap!J1315)</f>
        <v>1.24653527272727</v>
      </c>
      <c r="K1315" s="6">
        <f t="shared" si="40"/>
        <v>7.0753166233766196</v>
      </c>
      <c r="L1315" s="6">
        <f t="shared" si="41"/>
        <v>1.83035252813853</v>
      </c>
    </row>
    <row r="1316" spans="1:12" ht="16.5" customHeight="1" x14ac:dyDescent="0.35">
      <c r="A1316" s="9" t="str">
        <f>Solieusap!A1316</f>
        <v>Cũ</v>
      </c>
      <c r="B1316" s="9">
        <f>Solieusap!B1316</f>
        <v>1.75</v>
      </c>
      <c r="C1316" s="9" t="str">
        <f>Solieusap!C1316</f>
        <v>COMB4</v>
      </c>
      <c r="D1316" s="9" t="str">
        <f>Solieusap!D1316</f>
        <v>Combination</v>
      </c>
      <c r="E1316" s="6">
        <f>ABS(Solieusap!E1316)</f>
        <v>7.0921729870129901</v>
      </c>
      <c r="F1316" s="6">
        <f>ABS(Solieusap!F1316)</f>
        <v>0.59652419913419896</v>
      </c>
      <c r="G1316" s="6">
        <f>ABS(Solieusap!G1316)</f>
        <v>0.84215212121212102</v>
      </c>
      <c r="H1316" s="6">
        <f>ABS(Solieusap!H1316)</f>
        <v>3.51624792207793E-4</v>
      </c>
      <c r="I1316" s="6">
        <f>ABS(Solieusap!I1316)</f>
        <v>1.83714732034632</v>
      </c>
      <c r="J1316" s="6">
        <f>ABS(Solieusap!J1316)</f>
        <v>1.25108232467532</v>
      </c>
      <c r="K1316" s="6">
        <f t="shared" si="40"/>
        <v>7.0921729870129901</v>
      </c>
      <c r="L1316" s="6">
        <f t="shared" si="41"/>
        <v>1.83714732034632</v>
      </c>
    </row>
    <row r="1317" spans="1:12" ht="16.5" customHeight="1" x14ac:dyDescent="0.35">
      <c r="A1317" s="9" t="str">
        <f>Solieusap!A1317</f>
        <v>Cũ</v>
      </c>
      <c r="B1317" s="9">
        <f>Solieusap!B1317</f>
        <v>3.5</v>
      </c>
      <c r="C1317" s="9" t="str">
        <f>Solieusap!C1317</f>
        <v>COMB4</v>
      </c>
      <c r="D1317" s="9" t="str">
        <f>Solieusap!D1317</f>
        <v>Combination</v>
      </c>
      <c r="E1317" s="6">
        <f>ABS(Solieusap!E1317)</f>
        <v>7.10902935064935</v>
      </c>
      <c r="F1317" s="6">
        <f>ABS(Solieusap!F1317)</f>
        <v>0.598234718614719</v>
      </c>
      <c r="G1317" s="6">
        <f>ABS(Solieusap!G1317)</f>
        <v>0.84441653679653705</v>
      </c>
      <c r="H1317" s="6">
        <f>ABS(Solieusap!H1317)</f>
        <v>3.52679896103896E-4</v>
      </c>
      <c r="I1317" s="6">
        <f>ABS(Solieusap!I1317)</f>
        <v>1.84394211255412</v>
      </c>
      <c r="J1317" s="6">
        <f>ABS(Solieusap!J1317)</f>
        <v>1.2556293766233699</v>
      </c>
      <c r="K1317" s="6">
        <f t="shared" si="40"/>
        <v>7.10902935064935</v>
      </c>
      <c r="L1317" s="6">
        <f t="shared" si="41"/>
        <v>1.84394211255412</v>
      </c>
    </row>
    <row r="1318" spans="1:12" ht="16.5" customHeight="1" x14ac:dyDescent="0.35">
      <c r="A1318" s="9" t="str">
        <f>Solieusap!A1318</f>
        <v>Cũ</v>
      </c>
      <c r="B1318" s="9">
        <f>Solieusap!B1318</f>
        <v>0</v>
      </c>
      <c r="C1318" s="9" t="str">
        <f>Solieusap!C1318</f>
        <v>COMB5</v>
      </c>
      <c r="D1318" s="9" t="str">
        <f>Solieusap!D1318</f>
        <v>Combination</v>
      </c>
      <c r="E1318" s="6">
        <f>ABS(Solieusap!E1318)</f>
        <v>7.1258857142857099</v>
      </c>
      <c r="F1318" s="6">
        <f>ABS(Solieusap!F1318)</f>
        <v>0.59994523809523803</v>
      </c>
      <c r="G1318" s="6">
        <f>ABS(Solieusap!G1318)</f>
        <v>0.84668095238095198</v>
      </c>
      <c r="H1318" s="6">
        <f>ABS(Solieusap!H1318)</f>
        <v>3.5373499999999999E-4</v>
      </c>
      <c r="I1318" s="6">
        <f>ABS(Solieusap!I1318)</f>
        <v>1.85073690476191</v>
      </c>
      <c r="J1318" s="6">
        <f>ABS(Solieusap!J1318)</f>
        <v>1.2601764285714201</v>
      </c>
      <c r="K1318" s="6">
        <f t="shared" si="40"/>
        <v>7.1258857142857099</v>
      </c>
      <c r="L1318" s="6">
        <f t="shared" si="41"/>
        <v>1.85073690476191</v>
      </c>
    </row>
    <row r="1319" spans="1:12" ht="16.5" customHeight="1" x14ac:dyDescent="0.35">
      <c r="A1319" s="9" t="str">
        <f>Solieusap!A1319</f>
        <v>Cũ</v>
      </c>
      <c r="B1319" s="9">
        <f>Solieusap!B1319</f>
        <v>1.75</v>
      </c>
      <c r="C1319" s="9" t="str">
        <f>Solieusap!C1319</f>
        <v>COMB5</v>
      </c>
      <c r="D1319" s="9" t="str">
        <f>Solieusap!D1319</f>
        <v>Combination</v>
      </c>
      <c r="E1319" s="6">
        <f>ABS(Solieusap!E1319)</f>
        <v>7.1427420779220796</v>
      </c>
      <c r="F1319" s="6">
        <f>ABS(Solieusap!F1319)</f>
        <v>0.60165575757575795</v>
      </c>
      <c r="G1319" s="6">
        <f>ABS(Solieusap!G1319)</f>
        <v>0.84894536796536801</v>
      </c>
      <c r="H1319" s="6">
        <f>ABS(Solieusap!H1319)</f>
        <v>3.5479010389610402E-4</v>
      </c>
      <c r="I1319" s="6">
        <f>ABS(Solieusap!I1319)</f>
        <v>1.8575316969697</v>
      </c>
      <c r="J1319" s="6">
        <f>ABS(Solieusap!J1319)</f>
        <v>1.26472348051948</v>
      </c>
      <c r="K1319" s="6">
        <f t="shared" si="40"/>
        <v>7.1427420779220796</v>
      </c>
      <c r="L1319" s="6">
        <f t="shared" si="41"/>
        <v>1.8575316969697</v>
      </c>
    </row>
    <row r="1320" spans="1:12" ht="16.5" customHeight="1" x14ac:dyDescent="0.35">
      <c r="A1320" s="9" t="str">
        <f>Solieusap!A1320</f>
        <v>Cũ</v>
      </c>
      <c r="B1320" s="9">
        <f>Solieusap!B1320</f>
        <v>3.5</v>
      </c>
      <c r="C1320" s="9" t="str">
        <f>Solieusap!C1320</f>
        <v>COMB5</v>
      </c>
      <c r="D1320" s="9" t="str">
        <f>Solieusap!D1320</f>
        <v>Combination</v>
      </c>
      <c r="E1320" s="6">
        <f>ABS(Solieusap!E1320)</f>
        <v>7.1595984415584404</v>
      </c>
      <c r="F1320" s="6">
        <f>ABS(Solieusap!F1320)</f>
        <v>0.60336627705627699</v>
      </c>
      <c r="G1320" s="6">
        <f>ABS(Solieusap!G1320)</f>
        <v>0.85120978354978305</v>
      </c>
      <c r="H1320" s="6">
        <f>ABS(Solieusap!H1320)</f>
        <v>3.5584520779220801E-4</v>
      </c>
      <c r="I1320" s="6">
        <f>ABS(Solieusap!I1320)</f>
        <v>1.86432648917749</v>
      </c>
      <c r="J1320" s="6">
        <f>ABS(Solieusap!J1320)</f>
        <v>1.26927053246753</v>
      </c>
      <c r="K1320" s="6">
        <f t="shared" si="40"/>
        <v>7.1595984415584404</v>
      </c>
      <c r="L1320" s="6">
        <f t="shared" si="41"/>
        <v>1.86432648917749</v>
      </c>
    </row>
    <row r="1321" spans="1:12" ht="16.5" customHeight="1" x14ac:dyDescent="0.35">
      <c r="A1321" s="9" t="str">
        <f>Solieusap!A1321</f>
        <v>Cũ</v>
      </c>
      <c r="B1321" s="9">
        <f>Solieusap!B1321</f>
        <v>0</v>
      </c>
      <c r="C1321" s="9" t="str">
        <f>Solieusap!C1321</f>
        <v>COMB6</v>
      </c>
      <c r="D1321" s="9" t="str">
        <f>Solieusap!D1321</f>
        <v>Combination</v>
      </c>
      <c r="E1321" s="6">
        <f>ABS(Solieusap!E1321)</f>
        <v>7.17645480519481</v>
      </c>
      <c r="F1321" s="6">
        <f>ABS(Solieusap!F1321)</f>
        <v>0.60507679653679702</v>
      </c>
      <c r="G1321" s="6">
        <f>ABS(Solieusap!G1321)</f>
        <v>0.85347419913419897</v>
      </c>
      <c r="H1321" s="6">
        <f>ABS(Solieusap!H1321)</f>
        <v>3.5690031168831199E-4</v>
      </c>
      <c r="I1321" s="6">
        <f>ABS(Solieusap!I1321)</f>
        <v>1.87112128138529</v>
      </c>
      <c r="J1321" s="6">
        <f>ABS(Solieusap!J1321)</f>
        <v>1.2738175844155799</v>
      </c>
      <c r="K1321" s="6">
        <f t="shared" si="40"/>
        <v>7.17645480519481</v>
      </c>
      <c r="L1321" s="6">
        <f t="shared" si="41"/>
        <v>1.87112128138529</v>
      </c>
    </row>
    <row r="1322" spans="1:12" ht="16.5" customHeight="1" x14ac:dyDescent="0.35">
      <c r="A1322" s="9" t="str">
        <f>Solieusap!A1322</f>
        <v>Cũ</v>
      </c>
      <c r="B1322" s="9">
        <f>Solieusap!B1322</f>
        <v>1.75</v>
      </c>
      <c r="C1322" s="9" t="str">
        <f>Solieusap!C1322</f>
        <v>COMB6</v>
      </c>
      <c r="D1322" s="9" t="str">
        <f>Solieusap!D1322</f>
        <v>Combination</v>
      </c>
      <c r="E1322" s="6">
        <f>ABS(Solieusap!E1322)</f>
        <v>7.1933111688311699</v>
      </c>
      <c r="F1322" s="6">
        <f>ABS(Solieusap!F1322)</f>
        <v>0.60678731601731595</v>
      </c>
      <c r="G1322" s="6">
        <f>ABS(Solieusap!G1322)</f>
        <v>0.85573861471861501</v>
      </c>
      <c r="H1322" s="6">
        <f>ABS(Solieusap!H1322)</f>
        <v>3.5795541558441603E-4</v>
      </c>
      <c r="I1322" s="6">
        <f>ABS(Solieusap!I1322)</f>
        <v>1.87791607359308</v>
      </c>
      <c r="J1322" s="6">
        <f>ABS(Solieusap!J1322)</f>
        <v>1.2783646363636301</v>
      </c>
      <c r="K1322" s="6">
        <f t="shared" si="40"/>
        <v>7.1933111688311699</v>
      </c>
      <c r="L1322" s="6">
        <f t="shared" si="41"/>
        <v>1.87791607359308</v>
      </c>
    </row>
    <row r="1323" spans="1:12" ht="16.5" customHeight="1" x14ac:dyDescent="0.35">
      <c r="A1323" s="9" t="str">
        <f>Solieusap!A1323</f>
        <v>Cũ</v>
      </c>
      <c r="B1323" s="9">
        <f>Solieusap!B1323</f>
        <v>3.5</v>
      </c>
      <c r="C1323" s="9" t="str">
        <f>Solieusap!C1323</f>
        <v>COMB6</v>
      </c>
      <c r="D1323" s="9" t="str">
        <f>Solieusap!D1323</f>
        <v>Combination</v>
      </c>
      <c r="E1323" s="6">
        <f>ABS(Solieusap!E1323)</f>
        <v>7.2101675324675298</v>
      </c>
      <c r="F1323" s="6">
        <f>ABS(Solieusap!F1323)</f>
        <v>0.60849783549783598</v>
      </c>
      <c r="G1323" s="6">
        <f>ABS(Solieusap!G1323)</f>
        <v>0.85800303030303005</v>
      </c>
      <c r="H1323" s="6">
        <f>ABS(Solieusap!H1323)</f>
        <v>3.5901051948052001E-4</v>
      </c>
      <c r="I1323" s="6">
        <f>ABS(Solieusap!I1323)</f>
        <v>1.88471086580087</v>
      </c>
      <c r="J1323" s="6">
        <f>ABS(Solieusap!J1323)</f>
        <v>1.28291168831168</v>
      </c>
      <c r="K1323" s="6">
        <f t="shared" si="40"/>
        <v>7.2101675324675298</v>
      </c>
      <c r="L1323" s="6">
        <f t="shared" si="41"/>
        <v>1.88471086580087</v>
      </c>
    </row>
    <row r="1324" spans="1:12" ht="16.5" customHeight="1" x14ac:dyDescent="0.35">
      <c r="A1324" s="9" t="str">
        <f>Solieusap!A1324</f>
        <v>Cũ</v>
      </c>
      <c r="B1324" s="9">
        <f>Solieusap!B1324</f>
        <v>0</v>
      </c>
      <c r="C1324" s="9" t="str">
        <f>Solieusap!C1324</f>
        <v>COMB7</v>
      </c>
      <c r="D1324" s="9" t="str">
        <f>Solieusap!D1324</f>
        <v>Combination</v>
      </c>
      <c r="E1324" s="6">
        <f>ABS(Solieusap!E1324)</f>
        <v>7.2270238961039004</v>
      </c>
      <c r="F1324" s="6">
        <f>ABS(Solieusap!F1324)</f>
        <v>0.61020835497835502</v>
      </c>
      <c r="G1324" s="6">
        <f>ABS(Solieusap!G1324)</f>
        <v>0.86026744588744597</v>
      </c>
      <c r="H1324" s="6">
        <f>ABS(Solieusap!H1324)</f>
        <v>3.6006562337662399E-4</v>
      </c>
      <c r="I1324" s="6">
        <f>ABS(Solieusap!I1324)</f>
        <v>1.89150565800866</v>
      </c>
      <c r="J1324" s="6">
        <f>ABS(Solieusap!J1324)</f>
        <v>1.2874587402597399</v>
      </c>
      <c r="K1324" s="6">
        <f t="shared" ref="K1324:K1387" si="42">E1324</f>
        <v>7.2270238961039004</v>
      </c>
      <c r="L1324" s="6">
        <f t="shared" ref="L1324:L1387" si="43">I1324</f>
        <v>1.89150565800866</v>
      </c>
    </row>
    <row r="1325" spans="1:12" ht="16.5" customHeight="1" x14ac:dyDescent="0.35">
      <c r="A1325" s="9" t="str">
        <f>Solieusap!A1325</f>
        <v>Cũ</v>
      </c>
      <c r="B1325" s="9">
        <f>Solieusap!B1325</f>
        <v>1.75</v>
      </c>
      <c r="C1325" s="9" t="str">
        <f>Solieusap!C1325</f>
        <v>COMB7</v>
      </c>
      <c r="D1325" s="9" t="str">
        <f>Solieusap!D1325</f>
        <v>Combination</v>
      </c>
      <c r="E1325" s="6">
        <f>ABS(Solieusap!E1325)</f>
        <v>7.2438802597402603</v>
      </c>
      <c r="F1325" s="6">
        <f>ABS(Solieusap!F1325)</f>
        <v>0.61191887445887505</v>
      </c>
      <c r="G1325" s="6">
        <f>ABS(Solieusap!G1325)</f>
        <v>0.86253186147186101</v>
      </c>
      <c r="H1325" s="6">
        <f>ABS(Solieusap!H1325)</f>
        <v>3.6112072727272797E-4</v>
      </c>
      <c r="I1325" s="6">
        <f>ABS(Solieusap!I1325)</f>
        <v>1.89830045021645</v>
      </c>
      <c r="J1325" s="6">
        <f>ABS(Solieusap!J1325)</f>
        <v>1.2920057922077901</v>
      </c>
      <c r="K1325" s="6">
        <f t="shared" si="42"/>
        <v>7.2438802597402603</v>
      </c>
      <c r="L1325" s="6">
        <f t="shared" si="43"/>
        <v>1.89830045021645</v>
      </c>
    </row>
    <row r="1326" spans="1:12" ht="16.5" customHeight="1" x14ac:dyDescent="0.35">
      <c r="A1326" s="9" t="str">
        <f>Solieusap!A1326</f>
        <v>Cũ</v>
      </c>
      <c r="B1326" s="9">
        <f>Solieusap!B1326</f>
        <v>3.5</v>
      </c>
      <c r="C1326" s="9" t="str">
        <f>Solieusap!C1326</f>
        <v>COMB7</v>
      </c>
      <c r="D1326" s="9" t="str">
        <f>Solieusap!D1326</f>
        <v>Combination</v>
      </c>
      <c r="E1326" s="6">
        <f>ABS(Solieusap!E1326)</f>
        <v>7.2607366233766202</v>
      </c>
      <c r="F1326" s="6">
        <f>ABS(Solieusap!F1326)</f>
        <v>0.61362939393939397</v>
      </c>
      <c r="G1326" s="6">
        <f>ABS(Solieusap!G1326)</f>
        <v>0.86479627705627704</v>
      </c>
      <c r="H1326" s="6">
        <f>ABS(Solieusap!H1326)</f>
        <v>3.6217583116883201E-4</v>
      </c>
      <c r="I1326" s="6">
        <f>ABS(Solieusap!I1326)</f>
        <v>1.90509524242425</v>
      </c>
      <c r="J1326" s="6">
        <f>ABS(Solieusap!J1326)</f>
        <v>1.29655284415584</v>
      </c>
      <c r="K1326" s="6">
        <f t="shared" si="42"/>
        <v>7.2607366233766202</v>
      </c>
      <c r="L1326" s="6">
        <f t="shared" si="43"/>
        <v>1.90509524242425</v>
      </c>
    </row>
    <row r="1327" spans="1:12" ht="16.5" customHeight="1" x14ac:dyDescent="0.35">
      <c r="A1327" s="9" t="str">
        <f>Solieusap!A1327</f>
        <v>Cũ</v>
      </c>
      <c r="B1327" s="9">
        <f>Solieusap!B1327</f>
        <v>0</v>
      </c>
      <c r="C1327" s="9" t="str">
        <f>Solieusap!C1327</f>
        <v>COMB1</v>
      </c>
      <c r="D1327" s="9" t="str">
        <f>Solieusap!D1327</f>
        <v>Combination</v>
      </c>
      <c r="E1327" s="6">
        <f>ABS(Solieusap!E1327)</f>
        <v>7.2775929870129898</v>
      </c>
      <c r="F1327" s="6">
        <f>ABS(Solieusap!F1327)</f>
        <v>0.61533991341991401</v>
      </c>
      <c r="G1327" s="6">
        <f>ABS(Solieusap!G1327)</f>
        <v>0.86706069264069197</v>
      </c>
      <c r="H1327" s="6">
        <f>ABS(Solieusap!H1327)</f>
        <v>3.6323093506493502E-4</v>
      </c>
      <c r="I1327" s="6">
        <f>ABS(Solieusap!I1327)</f>
        <v>1.91189003463204</v>
      </c>
      <c r="J1327" s="6">
        <f>ABS(Solieusap!J1327)</f>
        <v>1.30109989610389</v>
      </c>
      <c r="K1327" s="6">
        <f t="shared" si="42"/>
        <v>7.2775929870129898</v>
      </c>
      <c r="L1327" s="6">
        <f t="shared" si="43"/>
        <v>1.91189003463204</v>
      </c>
    </row>
    <row r="1328" spans="1:12" ht="16.5" customHeight="1" x14ac:dyDescent="0.35">
      <c r="A1328" s="9" t="str">
        <f>Solieusap!A1328</f>
        <v>Cũ</v>
      </c>
      <c r="B1328" s="9">
        <f>Solieusap!B1328</f>
        <v>1.75</v>
      </c>
      <c r="C1328" s="9" t="str">
        <f>Solieusap!C1328</f>
        <v>COMB1</v>
      </c>
      <c r="D1328" s="9" t="str">
        <f>Solieusap!D1328</f>
        <v>Combination</v>
      </c>
      <c r="E1328" s="6">
        <f>ABS(Solieusap!E1328)</f>
        <v>7.2944493506493497</v>
      </c>
      <c r="F1328" s="6">
        <f>ABS(Solieusap!F1328)</f>
        <v>0.61705043290043304</v>
      </c>
      <c r="G1328" s="6">
        <f>ABS(Solieusap!G1328)</f>
        <v>0.869325108225108</v>
      </c>
      <c r="H1328" s="6">
        <f>ABS(Solieusap!H1328)</f>
        <v>3.64286038961039E-4</v>
      </c>
      <c r="I1328" s="6">
        <f>ABS(Solieusap!I1328)</f>
        <v>1.91868482683983</v>
      </c>
      <c r="J1328" s="6">
        <f>ABS(Solieusap!J1328)</f>
        <v>1.3056469480519399</v>
      </c>
      <c r="K1328" s="6">
        <f t="shared" si="42"/>
        <v>7.2944493506493497</v>
      </c>
      <c r="L1328" s="6">
        <f t="shared" si="43"/>
        <v>1.91868482683983</v>
      </c>
    </row>
    <row r="1329" spans="1:12" ht="16.5" customHeight="1" x14ac:dyDescent="0.35">
      <c r="A1329" s="9" t="str">
        <f>Solieusap!A1329</f>
        <v>Cũ</v>
      </c>
      <c r="B1329" s="9">
        <f>Solieusap!B1329</f>
        <v>3.5</v>
      </c>
      <c r="C1329" s="9" t="str">
        <f>Solieusap!C1329</f>
        <v>COMB1</v>
      </c>
      <c r="D1329" s="9" t="str">
        <f>Solieusap!D1329</f>
        <v>Combination</v>
      </c>
      <c r="E1329" s="6">
        <f>ABS(Solieusap!E1329)</f>
        <v>7.3113057142857096</v>
      </c>
      <c r="F1329" s="6">
        <f>ABS(Solieusap!F1329)</f>
        <v>0.61876095238095297</v>
      </c>
      <c r="G1329" s="6">
        <f>ABS(Solieusap!G1329)</f>
        <v>0.87158952380952404</v>
      </c>
      <c r="H1329" s="6">
        <f>ABS(Solieusap!H1329)</f>
        <v>3.6534114285714298E-4</v>
      </c>
      <c r="I1329" s="6">
        <f>ABS(Solieusap!I1329)</f>
        <v>1.92547961904762</v>
      </c>
      <c r="J1329" s="6">
        <f>ABS(Solieusap!J1329)</f>
        <v>1.3101940000000001</v>
      </c>
      <c r="K1329" s="6">
        <f t="shared" si="42"/>
        <v>7.3113057142857096</v>
      </c>
      <c r="L1329" s="6">
        <f t="shared" si="43"/>
        <v>1.92547961904762</v>
      </c>
    </row>
    <row r="1330" spans="1:12" ht="16.5" customHeight="1" x14ac:dyDescent="0.35">
      <c r="A1330" s="9" t="str">
        <f>Solieusap!A1330</f>
        <v>Cũ</v>
      </c>
      <c r="B1330" s="9">
        <f>Solieusap!B1330</f>
        <v>0</v>
      </c>
      <c r="C1330" s="9" t="str">
        <f>Solieusap!C1330</f>
        <v>COMB2</v>
      </c>
      <c r="D1330" s="9" t="str">
        <f>Solieusap!D1330</f>
        <v>Combination</v>
      </c>
      <c r="E1330" s="6">
        <f>ABS(Solieusap!E1330)</f>
        <v>7.3281620779220802</v>
      </c>
      <c r="F1330" s="6">
        <f>ABS(Solieusap!F1330)</f>
        <v>0.620471471861472</v>
      </c>
      <c r="G1330" s="6">
        <f>ABS(Solieusap!G1330)</f>
        <v>0.87385393939393896</v>
      </c>
      <c r="H1330" s="6">
        <f>ABS(Solieusap!H1330)</f>
        <v>3.6639624675324702E-4</v>
      </c>
      <c r="I1330" s="6">
        <f>ABS(Solieusap!I1330)</f>
        <v>1.93227441125541</v>
      </c>
      <c r="J1330" s="6">
        <f>ABS(Solieusap!J1330)</f>
        <v>1.31474105194805</v>
      </c>
      <c r="K1330" s="6">
        <f t="shared" si="42"/>
        <v>7.3281620779220802</v>
      </c>
      <c r="L1330" s="6">
        <f t="shared" si="43"/>
        <v>1.93227441125541</v>
      </c>
    </row>
    <row r="1331" spans="1:12" ht="16.5" customHeight="1" x14ac:dyDescent="0.35">
      <c r="A1331" s="9" t="str">
        <f>Solieusap!A1331</f>
        <v>Cũ</v>
      </c>
      <c r="B1331" s="9">
        <f>Solieusap!B1331</f>
        <v>1.75</v>
      </c>
      <c r="C1331" s="9" t="str">
        <f>Solieusap!C1331</f>
        <v>COMB2</v>
      </c>
      <c r="D1331" s="9" t="str">
        <f>Solieusap!D1331</f>
        <v>Combination</v>
      </c>
      <c r="E1331" s="6">
        <f>ABS(Solieusap!E1331)</f>
        <v>7.3450184415584401</v>
      </c>
      <c r="F1331" s="6">
        <f>ABS(Solieusap!F1331)</f>
        <v>0.62218199134199204</v>
      </c>
      <c r="G1331" s="6">
        <f>ABS(Solieusap!G1331)</f>
        <v>0.876118354978355</v>
      </c>
      <c r="H1331" s="6">
        <f>ABS(Solieusap!H1331)</f>
        <v>3.67451350649351E-4</v>
      </c>
      <c r="I1331" s="6">
        <f>ABS(Solieusap!I1331)</f>
        <v>1.93906920346321</v>
      </c>
      <c r="J1331" s="6">
        <f>ABS(Solieusap!J1331)</f>
        <v>1.3192881038961</v>
      </c>
      <c r="K1331" s="6">
        <f t="shared" si="42"/>
        <v>7.3450184415584401</v>
      </c>
      <c r="L1331" s="6">
        <f t="shared" si="43"/>
        <v>1.93906920346321</v>
      </c>
    </row>
    <row r="1332" spans="1:12" ht="16.5" customHeight="1" x14ac:dyDescent="0.35">
      <c r="A1332" s="9" t="str">
        <f>Solieusap!A1332</f>
        <v>Cũ</v>
      </c>
      <c r="B1332" s="9">
        <f>Solieusap!B1332</f>
        <v>3.5</v>
      </c>
      <c r="C1332" s="9" t="str">
        <f>Solieusap!C1332</f>
        <v>COMB2</v>
      </c>
      <c r="D1332" s="9" t="str">
        <f>Solieusap!D1332</f>
        <v>Combination</v>
      </c>
      <c r="E1332" s="6">
        <f>ABS(Solieusap!E1332)</f>
        <v>7.3618748051948097</v>
      </c>
      <c r="F1332" s="6">
        <f>ABS(Solieusap!F1332)</f>
        <v>0.62389251082251096</v>
      </c>
      <c r="G1332" s="6">
        <f>ABS(Solieusap!G1332)</f>
        <v>0.87838277056277003</v>
      </c>
      <c r="H1332" s="6">
        <f>ABS(Solieusap!H1332)</f>
        <v>3.6850645454545498E-4</v>
      </c>
      <c r="I1332" s="6">
        <f>ABS(Solieusap!I1332)</f>
        <v>1.945863995671</v>
      </c>
      <c r="J1332" s="6">
        <f>ABS(Solieusap!J1332)</f>
        <v>1.3238351558441499</v>
      </c>
      <c r="K1332" s="6">
        <f t="shared" si="42"/>
        <v>7.3618748051948097</v>
      </c>
      <c r="L1332" s="6">
        <f t="shared" si="43"/>
        <v>1.945863995671</v>
      </c>
    </row>
    <row r="1333" spans="1:12" ht="16.5" customHeight="1" x14ac:dyDescent="0.35">
      <c r="A1333" s="9" t="str">
        <f>Solieusap!A1333</f>
        <v>Cũ</v>
      </c>
      <c r="B1333" s="9">
        <f>Solieusap!B1333</f>
        <v>0</v>
      </c>
      <c r="C1333" s="9" t="str">
        <f>Solieusap!C1333</f>
        <v>COMB3</v>
      </c>
      <c r="D1333" s="9" t="str">
        <f>Solieusap!D1333</f>
        <v>Combination</v>
      </c>
      <c r="E1333" s="6">
        <f>ABS(Solieusap!E1333)</f>
        <v>7.3787311688311696</v>
      </c>
      <c r="F1333" s="6">
        <f>ABS(Solieusap!F1333)</f>
        <v>0.62560303030303099</v>
      </c>
      <c r="G1333" s="6">
        <f>ABS(Solieusap!G1333)</f>
        <v>0.88064718614718596</v>
      </c>
      <c r="H1333" s="6">
        <f>ABS(Solieusap!H1333)</f>
        <v>3.6956155844155902E-4</v>
      </c>
      <c r="I1333" s="6">
        <f>ABS(Solieusap!I1333)</f>
        <v>1.95265878787879</v>
      </c>
      <c r="J1333" s="6">
        <f>ABS(Solieusap!J1333)</f>
        <v>1.3283822077922001</v>
      </c>
      <c r="K1333" s="6">
        <f t="shared" si="42"/>
        <v>7.3787311688311696</v>
      </c>
      <c r="L1333" s="6">
        <f t="shared" si="43"/>
        <v>1.95265878787879</v>
      </c>
    </row>
    <row r="1334" spans="1:12" ht="16.5" customHeight="1" x14ac:dyDescent="0.35">
      <c r="A1334" s="9" t="str">
        <f>Solieusap!A1334</f>
        <v>Cũ</v>
      </c>
      <c r="B1334" s="9">
        <f>Solieusap!B1334</f>
        <v>1.75</v>
      </c>
      <c r="C1334" s="9" t="str">
        <f>Solieusap!C1334</f>
        <v>COMB3</v>
      </c>
      <c r="D1334" s="9" t="str">
        <f>Solieusap!D1334</f>
        <v>Combination</v>
      </c>
      <c r="E1334" s="6">
        <f>ABS(Solieusap!E1334)</f>
        <v>7.3955875324675304</v>
      </c>
      <c r="F1334" s="6">
        <f>ABS(Solieusap!F1334)</f>
        <v>0.62731354978355003</v>
      </c>
      <c r="G1334" s="6">
        <f>ABS(Solieusap!G1334)</f>
        <v>0.88291160173160199</v>
      </c>
      <c r="H1334" s="6">
        <f>ABS(Solieusap!H1334)</f>
        <v>3.70616662337663E-4</v>
      </c>
      <c r="I1334" s="6">
        <f>ABS(Solieusap!I1334)</f>
        <v>1.95945358008658</v>
      </c>
      <c r="J1334" s="6">
        <f>ABS(Solieusap!J1334)</f>
        <v>1.33292925974026</v>
      </c>
      <c r="K1334" s="6">
        <f t="shared" si="42"/>
        <v>7.3955875324675304</v>
      </c>
      <c r="L1334" s="6">
        <f t="shared" si="43"/>
        <v>1.95945358008658</v>
      </c>
    </row>
    <row r="1335" spans="1:12" ht="16.5" customHeight="1" x14ac:dyDescent="0.35">
      <c r="A1335" s="9" t="str">
        <f>Solieusap!A1335</f>
        <v>Cũ</v>
      </c>
      <c r="B1335" s="9">
        <f>Solieusap!B1335</f>
        <v>3.5</v>
      </c>
      <c r="C1335" s="9" t="str">
        <f>Solieusap!C1335</f>
        <v>COMB3</v>
      </c>
      <c r="D1335" s="9" t="str">
        <f>Solieusap!D1335</f>
        <v>Combination</v>
      </c>
      <c r="E1335" s="6">
        <f>ABS(Solieusap!E1335)</f>
        <v>7.4124438961039001</v>
      </c>
      <c r="F1335" s="6">
        <f>ABS(Solieusap!F1335)</f>
        <v>0.62902406926406995</v>
      </c>
      <c r="G1335" s="6">
        <f>ABS(Solieusap!G1335)</f>
        <v>0.88517601731601703</v>
      </c>
      <c r="H1335" s="6">
        <f>ABS(Solieusap!H1335)</f>
        <v>3.7167176623376699E-4</v>
      </c>
      <c r="I1335" s="6">
        <f>ABS(Solieusap!I1335)</f>
        <v>1.96624837229438</v>
      </c>
      <c r="J1335" s="6">
        <f>ABS(Solieusap!J1335)</f>
        <v>1.3374763116883099</v>
      </c>
      <c r="K1335" s="6">
        <f t="shared" si="42"/>
        <v>7.4124438961039001</v>
      </c>
      <c r="L1335" s="6">
        <f t="shared" si="43"/>
        <v>1.96624837229438</v>
      </c>
    </row>
    <row r="1336" spans="1:12" ht="16.5" customHeight="1" x14ac:dyDescent="0.35">
      <c r="A1336" s="9" t="str">
        <f>Solieusap!A1336</f>
        <v>Cũ</v>
      </c>
      <c r="B1336" s="9">
        <f>Solieusap!B1336</f>
        <v>0</v>
      </c>
      <c r="C1336" s="9" t="str">
        <f>Solieusap!C1336</f>
        <v>COMB4</v>
      </c>
      <c r="D1336" s="9" t="str">
        <f>Solieusap!D1336</f>
        <v>Combination</v>
      </c>
      <c r="E1336" s="6">
        <f>ABS(Solieusap!E1336)</f>
        <v>7.42930025974026</v>
      </c>
      <c r="F1336" s="6">
        <f>ABS(Solieusap!F1336)</f>
        <v>0.63073458874458899</v>
      </c>
      <c r="G1336" s="6">
        <f>ABS(Solieusap!G1336)</f>
        <v>0.88744043290043295</v>
      </c>
      <c r="H1336" s="6">
        <f>ABS(Solieusap!H1336)</f>
        <v>3.7272687012986999E-4</v>
      </c>
      <c r="I1336" s="6">
        <f>ABS(Solieusap!I1336)</f>
        <v>1.97304316450217</v>
      </c>
      <c r="J1336" s="6">
        <f>ABS(Solieusap!J1336)</f>
        <v>1.3420233636363601</v>
      </c>
      <c r="K1336" s="6">
        <f t="shared" si="42"/>
        <v>7.42930025974026</v>
      </c>
      <c r="L1336" s="6">
        <f t="shared" si="43"/>
        <v>1.97304316450217</v>
      </c>
    </row>
    <row r="1337" spans="1:12" ht="16.5" customHeight="1" x14ac:dyDescent="0.35">
      <c r="A1337" s="9" t="str">
        <f>Solieusap!A1337</f>
        <v>Cũ</v>
      </c>
      <c r="B1337" s="9">
        <f>Solieusap!B1337</f>
        <v>1.75</v>
      </c>
      <c r="C1337" s="9" t="str">
        <f>Solieusap!C1337</f>
        <v>COMB4</v>
      </c>
      <c r="D1337" s="9" t="str">
        <f>Solieusap!D1337</f>
        <v>Combination</v>
      </c>
      <c r="E1337" s="6">
        <f>ABS(Solieusap!E1337)</f>
        <v>7.4461566233766199</v>
      </c>
      <c r="F1337" s="6">
        <f>ABS(Solieusap!F1337)</f>
        <v>0.63244510822510902</v>
      </c>
      <c r="G1337" s="6">
        <f>ABS(Solieusap!G1337)</f>
        <v>0.88970484848484799</v>
      </c>
      <c r="H1337" s="6">
        <f>ABS(Solieusap!H1337)</f>
        <v>3.7378197402597398E-4</v>
      </c>
      <c r="I1337" s="6">
        <f>ABS(Solieusap!I1337)</f>
        <v>1.97983795670996</v>
      </c>
      <c r="J1337" s="6">
        <f>ABS(Solieusap!J1337)</f>
        <v>1.34657041558441</v>
      </c>
      <c r="K1337" s="6">
        <f t="shared" si="42"/>
        <v>7.4461566233766199</v>
      </c>
      <c r="L1337" s="6">
        <f t="shared" si="43"/>
        <v>1.97983795670996</v>
      </c>
    </row>
    <row r="1338" spans="1:12" ht="16.5" customHeight="1" x14ac:dyDescent="0.35">
      <c r="A1338" s="9" t="str">
        <f>Solieusap!A1338</f>
        <v>Cũ</v>
      </c>
      <c r="B1338" s="9">
        <f>Solieusap!B1338</f>
        <v>3.5</v>
      </c>
      <c r="C1338" s="9" t="str">
        <f>Solieusap!C1338</f>
        <v>COMB4</v>
      </c>
      <c r="D1338" s="9" t="str">
        <f>Solieusap!D1338</f>
        <v>Combination</v>
      </c>
      <c r="E1338" s="6">
        <f>ABS(Solieusap!E1338)</f>
        <v>7.4630129870129904</v>
      </c>
      <c r="F1338" s="6">
        <f>ABS(Solieusap!F1338)</f>
        <v>0.63415562770562794</v>
      </c>
      <c r="G1338" s="6">
        <f>ABS(Solieusap!G1338)</f>
        <v>0.89196926406926402</v>
      </c>
      <c r="H1338" s="6">
        <f>ABS(Solieusap!H1338)</f>
        <v>3.7483707792207801E-4</v>
      </c>
      <c r="I1338" s="6">
        <f>ABS(Solieusap!I1338)</f>
        <v>1.98663274891775</v>
      </c>
      <c r="J1338" s="6">
        <f>ABS(Solieusap!J1338)</f>
        <v>1.35111746753246</v>
      </c>
      <c r="K1338" s="6">
        <f t="shared" si="42"/>
        <v>7.4630129870129904</v>
      </c>
      <c r="L1338" s="6">
        <f t="shared" si="43"/>
        <v>1.98663274891775</v>
      </c>
    </row>
    <row r="1339" spans="1:12" ht="16.5" customHeight="1" x14ac:dyDescent="0.35">
      <c r="A1339" s="9" t="str">
        <f>Solieusap!A1339</f>
        <v>Cũ</v>
      </c>
      <c r="B1339" s="9">
        <f>Solieusap!B1339</f>
        <v>0</v>
      </c>
      <c r="C1339" s="9" t="str">
        <f>Solieusap!C1339</f>
        <v>COMB5</v>
      </c>
      <c r="D1339" s="9" t="str">
        <f>Solieusap!D1339</f>
        <v>Combination</v>
      </c>
      <c r="E1339" s="6">
        <f>ABS(Solieusap!E1339)</f>
        <v>7.4798693506493503</v>
      </c>
      <c r="F1339" s="6">
        <f>ABS(Solieusap!F1339)</f>
        <v>0.63586614718614798</v>
      </c>
      <c r="G1339" s="6">
        <f>ABS(Solieusap!G1339)</f>
        <v>0.89423367965367895</v>
      </c>
      <c r="H1339" s="6">
        <f>ABS(Solieusap!H1339)</f>
        <v>3.75892181818182E-4</v>
      </c>
      <c r="I1339" s="6">
        <f>ABS(Solieusap!I1339)</f>
        <v>1.99342754112554</v>
      </c>
      <c r="J1339" s="6">
        <f>ABS(Solieusap!J1339)</f>
        <v>1.3556645194805199</v>
      </c>
      <c r="K1339" s="6">
        <f t="shared" si="42"/>
        <v>7.4798693506493503</v>
      </c>
      <c r="L1339" s="6">
        <f t="shared" si="43"/>
        <v>1.99342754112554</v>
      </c>
    </row>
    <row r="1340" spans="1:12" ht="16.5" customHeight="1" x14ac:dyDescent="0.35">
      <c r="A1340" s="9" t="str">
        <f>Solieusap!A1340</f>
        <v>Cũ</v>
      </c>
      <c r="B1340" s="9">
        <f>Solieusap!B1340</f>
        <v>1.75</v>
      </c>
      <c r="C1340" s="9" t="str">
        <f>Solieusap!C1340</f>
        <v>COMB5</v>
      </c>
      <c r="D1340" s="9" t="str">
        <f>Solieusap!D1340</f>
        <v>Combination</v>
      </c>
      <c r="E1340" s="6">
        <f>ABS(Solieusap!E1340)</f>
        <v>7.49672571428572</v>
      </c>
      <c r="F1340" s="6">
        <f>ABS(Solieusap!F1340)</f>
        <v>0.63757666666666701</v>
      </c>
      <c r="G1340" s="6">
        <f>ABS(Solieusap!G1340)</f>
        <v>0.89649809523809498</v>
      </c>
      <c r="H1340" s="6">
        <f>ABS(Solieusap!H1340)</f>
        <v>3.7694728571428598E-4</v>
      </c>
      <c r="I1340" s="6">
        <f>ABS(Solieusap!I1340)</f>
        <v>2.00022233333334</v>
      </c>
      <c r="J1340" s="6">
        <f>ABS(Solieusap!J1340)</f>
        <v>1.3602115714285701</v>
      </c>
      <c r="K1340" s="6">
        <f t="shared" si="42"/>
        <v>7.49672571428572</v>
      </c>
      <c r="L1340" s="6">
        <f t="shared" si="43"/>
        <v>2.00022233333334</v>
      </c>
    </row>
    <row r="1341" spans="1:12" ht="16.5" customHeight="1" x14ac:dyDescent="0.35">
      <c r="A1341" s="9" t="str">
        <f>Solieusap!A1341</f>
        <v>Cũ</v>
      </c>
      <c r="B1341" s="9">
        <f>Solieusap!B1341</f>
        <v>3.5</v>
      </c>
      <c r="C1341" s="9" t="str">
        <f>Solieusap!C1341</f>
        <v>COMB5</v>
      </c>
      <c r="D1341" s="9" t="str">
        <f>Solieusap!D1341</f>
        <v>Combination</v>
      </c>
      <c r="E1341" s="6">
        <f>ABS(Solieusap!E1341)</f>
        <v>7.5135820779220799</v>
      </c>
      <c r="F1341" s="6">
        <f>ABS(Solieusap!F1341)</f>
        <v>0.63928718614718705</v>
      </c>
      <c r="G1341" s="6">
        <f>ABS(Solieusap!G1341)</f>
        <v>0.89876251082251102</v>
      </c>
      <c r="H1341" s="6">
        <f>ABS(Solieusap!H1341)</f>
        <v>3.7800238961039002E-4</v>
      </c>
      <c r="I1341" s="6">
        <f>ABS(Solieusap!I1341)</f>
        <v>2.0070171255411302</v>
      </c>
      <c r="J1341" s="6">
        <f>ABS(Solieusap!J1341)</f>
        <v>1.36475862337662</v>
      </c>
      <c r="K1341" s="6">
        <f t="shared" si="42"/>
        <v>7.5135820779220799</v>
      </c>
      <c r="L1341" s="6">
        <f t="shared" si="43"/>
        <v>2.0070171255411302</v>
      </c>
    </row>
    <row r="1342" spans="1:12" ht="16.5" customHeight="1" x14ac:dyDescent="0.35">
      <c r="A1342" s="9" t="str">
        <f>Solieusap!A1342</f>
        <v>Cũ</v>
      </c>
      <c r="B1342" s="9">
        <f>Solieusap!B1342</f>
        <v>0</v>
      </c>
      <c r="C1342" s="9" t="str">
        <f>Solieusap!C1342</f>
        <v>COMB6</v>
      </c>
      <c r="D1342" s="9" t="str">
        <f>Solieusap!D1342</f>
        <v>Combination</v>
      </c>
      <c r="E1342" s="6">
        <f>ABS(Solieusap!E1342)</f>
        <v>7.5304384415584398</v>
      </c>
      <c r="F1342" s="6">
        <f>ABS(Solieusap!F1342)</f>
        <v>0.64099770562770597</v>
      </c>
      <c r="G1342" s="6">
        <f>ABS(Solieusap!G1342)</f>
        <v>0.90102692640692605</v>
      </c>
      <c r="H1342" s="6">
        <f>ABS(Solieusap!H1342)</f>
        <v>3.79057493506494E-4</v>
      </c>
      <c r="I1342" s="6">
        <f>ABS(Solieusap!I1342)</f>
        <v>2.01381191774892</v>
      </c>
      <c r="J1342" s="6">
        <f>ABS(Solieusap!J1342)</f>
        <v>1.36930567532467</v>
      </c>
      <c r="K1342" s="6">
        <f t="shared" si="42"/>
        <v>7.5304384415584398</v>
      </c>
      <c r="L1342" s="6">
        <f t="shared" si="43"/>
        <v>2.01381191774892</v>
      </c>
    </row>
    <row r="1343" spans="1:12" ht="16.5" customHeight="1" x14ac:dyDescent="0.35">
      <c r="A1343" s="9" t="str">
        <f>Solieusap!A1343</f>
        <v>Cũ</v>
      </c>
      <c r="B1343" s="9">
        <f>Solieusap!B1343</f>
        <v>1.75</v>
      </c>
      <c r="C1343" s="9" t="str">
        <f>Solieusap!C1343</f>
        <v>COMB6</v>
      </c>
      <c r="D1343" s="9" t="str">
        <f>Solieusap!D1343</f>
        <v>Combination</v>
      </c>
      <c r="E1343" s="6">
        <f>ABS(Solieusap!E1343)</f>
        <v>7.5472948051948103</v>
      </c>
      <c r="F1343" s="6">
        <f>ABS(Solieusap!F1343)</f>
        <v>0.64270822510822501</v>
      </c>
      <c r="G1343" s="6">
        <f>ABS(Solieusap!G1343)</f>
        <v>0.90329134199134198</v>
      </c>
      <c r="H1343" s="6">
        <f>ABS(Solieusap!H1343)</f>
        <v>3.8011259740259798E-4</v>
      </c>
      <c r="I1343" s="6">
        <f>ABS(Solieusap!I1343)</f>
        <v>2.0206067099567102</v>
      </c>
      <c r="J1343" s="6">
        <f>ABS(Solieusap!J1343)</f>
        <v>1.3738527272727199</v>
      </c>
      <c r="K1343" s="6">
        <f t="shared" si="42"/>
        <v>7.5472948051948103</v>
      </c>
      <c r="L1343" s="6">
        <f t="shared" si="43"/>
        <v>2.0206067099567102</v>
      </c>
    </row>
    <row r="1344" spans="1:12" ht="16.5" customHeight="1" x14ac:dyDescent="0.35">
      <c r="A1344" s="9" t="str">
        <f>Solieusap!A1344</f>
        <v>Cũ</v>
      </c>
      <c r="B1344" s="9">
        <f>Solieusap!B1344</f>
        <v>3.5</v>
      </c>
      <c r="C1344" s="9" t="str">
        <f>Solieusap!C1344</f>
        <v>COMB6</v>
      </c>
      <c r="D1344" s="9" t="str">
        <f>Solieusap!D1344</f>
        <v>Combination</v>
      </c>
      <c r="E1344" s="6">
        <f>ABS(Solieusap!E1344)</f>
        <v>7.5641511688311702</v>
      </c>
      <c r="F1344" s="6">
        <f>ABS(Solieusap!F1344)</f>
        <v>0.64441874458874504</v>
      </c>
      <c r="G1344" s="6">
        <f>ABS(Solieusap!G1344)</f>
        <v>0.90555575757575701</v>
      </c>
      <c r="H1344" s="6">
        <f>ABS(Solieusap!H1344)</f>
        <v>3.8116770129870202E-4</v>
      </c>
      <c r="I1344" s="6">
        <f>ABS(Solieusap!I1344)</f>
        <v>2.0274015021645102</v>
      </c>
      <c r="J1344" s="6">
        <f>ABS(Solieusap!J1344)</f>
        <v>1.3783997792207801</v>
      </c>
      <c r="K1344" s="6">
        <f t="shared" si="42"/>
        <v>7.5641511688311702</v>
      </c>
      <c r="L1344" s="6">
        <f t="shared" si="43"/>
        <v>2.0274015021645102</v>
      </c>
    </row>
    <row r="1345" spans="1:12" ht="16.5" customHeight="1" x14ac:dyDescent="0.35">
      <c r="A1345" s="9" t="str">
        <f>Solieusap!A1345</f>
        <v>Cũ</v>
      </c>
      <c r="B1345" s="9">
        <f>Solieusap!B1345</f>
        <v>0</v>
      </c>
      <c r="C1345" s="9" t="str">
        <f>Solieusap!C1345</f>
        <v>COMB7</v>
      </c>
      <c r="D1345" s="9" t="str">
        <f>Solieusap!D1345</f>
        <v>Combination</v>
      </c>
      <c r="E1345" s="6">
        <f>ABS(Solieusap!E1345)</f>
        <v>7.5810075324675301</v>
      </c>
      <c r="F1345" s="6">
        <f>ABS(Solieusap!F1345)</f>
        <v>0.64612926406926396</v>
      </c>
      <c r="G1345" s="6">
        <f>ABS(Solieusap!G1345)</f>
        <v>0.90782017316017305</v>
      </c>
      <c r="H1345" s="6">
        <f>ABS(Solieusap!H1345)</f>
        <v>3.82222805194806E-4</v>
      </c>
      <c r="I1345" s="6">
        <f>ABS(Solieusap!I1345)</f>
        <v>2.0341962943723</v>
      </c>
      <c r="J1345" s="6">
        <f>ABS(Solieusap!J1345)</f>
        <v>1.38294683116883</v>
      </c>
      <c r="K1345" s="6">
        <f t="shared" si="42"/>
        <v>7.5810075324675301</v>
      </c>
      <c r="L1345" s="6">
        <f t="shared" si="43"/>
        <v>2.0341962943723</v>
      </c>
    </row>
    <row r="1346" spans="1:12" ht="16.5" customHeight="1" x14ac:dyDescent="0.35">
      <c r="A1346" s="9" t="str">
        <f>Solieusap!A1346</f>
        <v>Cũ</v>
      </c>
      <c r="B1346" s="9">
        <f>Solieusap!B1346</f>
        <v>1.75</v>
      </c>
      <c r="C1346" s="9" t="str">
        <f>Solieusap!C1346</f>
        <v>COMB7</v>
      </c>
      <c r="D1346" s="9" t="str">
        <f>Solieusap!D1346</f>
        <v>Combination</v>
      </c>
      <c r="E1346" s="6">
        <f>ABS(Solieusap!E1346)</f>
        <v>7.5978638961038998</v>
      </c>
      <c r="F1346" s="6">
        <f>ABS(Solieusap!F1346)</f>
        <v>0.647839783549784</v>
      </c>
      <c r="G1346" s="6">
        <f>ABS(Solieusap!G1346)</f>
        <v>0.91008458874458897</v>
      </c>
      <c r="H1346" s="6">
        <f>ABS(Solieusap!H1346)</f>
        <v>3.8327790909090901E-4</v>
      </c>
      <c r="I1346" s="6">
        <f>ABS(Solieusap!I1346)</f>
        <v>2.0409910865800902</v>
      </c>
      <c r="J1346" s="6">
        <f>ABS(Solieusap!J1346)</f>
        <v>1.3874938831168799</v>
      </c>
      <c r="K1346" s="6">
        <f t="shared" si="42"/>
        <v>7.5978638961038998</v>
      </c>
      <c r="L1346" s="6">
        <f t="shared" si="43"/>
        <v>2.0409910865800902</v>
      </c>
    </row>
    <row r="1347" spans="1:12" ht="16.5" customHeight="1" x14ac:dyDescent="0.35">
      <c r="A1347" s="9" t="str">
        <f>Solieusap!A1347</f>
        <v>Cũ</v>
      </c>
      <c r="B1347" s="9">
        <f>Solieusap!B1347</f>
        <v>3.5</v>
      </c>
      <c r="C1347" s="9" t="str">
        <f>Solieusap!C1347</f>
        <v>COMB7</v>
      </c>
      <c r="D1347" s="9" t="str">
        <f>Solieusap!D1347</f>
        <v>Combination</v>
      </c>
      <c r="E1347" s="6">
        <f>ABS(Solieusap!E1347)</f>
        <v>7.6147202597402597</v>
      </c>
      <c r="F1347" s="6">
        <f>ABS(Solieusap!F1347)</f>
        <v>0.64955030303030303</v>
      </c>
      <c r="G1347" s="6">
        <f>ABS(Solieusap!G1347)</f>
        <v>0.91234900432900401</v>
      </c>
      <c r="H1347" s="6">
        <f>ABS(Solieusap!H1347)</f>
        <v>3.8433301298701299E-4</v>
      </c>
      <c r="I1347" s="6">
        <f>ABS(Solieusap!I1347)</f>
        <v>2.04778587878788</v>
      </c>
      <c r="J1347" s="6">
        <f>ABS(Solieusap!J1347)</f>
        <v>1.3920409350649301</v>
      </c>
      <c r="K1347" s="6">
        <f t="shared" si="42"/>
        <v>7.6147202597402597</v>
      </c>
      <c r="L1347" s="6">
        <f t="shared" si="43"/>
        <v>2.04778587878788</v>
      </c>
    </row>
    <row r="1348" spans="1:12" ht="16.5" customHeight="1" x14ac:dyDescent="0.35">
      <c r="A1348" s="9" t="str">
        <f>Solieusap!A1348</f>
        <v>Cũ</v>
      </c>
      <c r="B1348" s="9">
        <f>Solieusap!B1348</f>
        <v>0</v>
      </c>
      <c r="C1348" s="9" t="str">
        <f>Solieusap!C1348</f>
        <v>COMB1</v>
      </c>
      <c r="D1348" s="9" t="str">
        <f>Solieusap!D1348</f>
        <v>Combination</v>
      </c>
      <c r="E1348" s="6">
        <f>ABS(Solieusap!E1348)</f>
        <v>7.6315766233766196</v>
      </c>
      <c r="F1348" s="6">
        <f>ABS(Solieusap!F1348)</f>
        <v>0.65126082251082296</v>
      </c>
      <c r="G1348" s="6">
        <f>ABS(Solieusap!G1348)</f>
        <v>0.91461341991342004</v>
      </c>
      <c r="H1348" s="6">
        <f>ABS(Solieusap!H1348)</f>
        <v>3.8538811688311703E-4</v>
      </c>
      <c r="I1348" s="6">
        <f>ABS(Solieusap!I1348)</f>
        <v>2.0545806709956702</v>
      </c>
      <c r="J1348" s="6">
        <f>ABS(Solieusap!J1348)</f>
        <v>1.39658798701298</v>
      </c>
      <c r="K1348" s="6">
        <f t="shared" si="42"/>
        <v>7.6315766233766196</v>
      </c>
      <c r="L1348" s="6">
        <f t="shared" si="43"/>
        <v>2.0545806709956702</v>
      </c>
    </row>
    <row r="1349" spans="1:12" ht="16.5" customHeight="1" x14ac:dyDescent="0.35">
      <c r="A1349" s="9" t="str">
        <f>Solieusap!A1349</f>
        <v>Cũ</v>
      </c>
      <c r="B1349" s="9">
        <f>Solieusap!B1349</f>
        <v>1.75</v>
      </c>
      <c r="C1349" s="9" t="str">
        <f>Solieusap!C1349</f>
        <v>COMB1</v>
      </c>
      <c r="D1349" s="9" t="str">
        <f>Solieusap!D1349</f>
        <v>Combination</v>
      </c>
      <c r="E1349" s="6">
        <f>ABS(Solieusap!E1349)</f>
        <v>7.6484329870129901</v>
      </c>
      <c r="F1349" s="6">
        <f>ABS(Solieusap!F1349)</f>
        <v>0.65297134199134199</v>
      </c>
      <c r="G1349" s="6">
        <f>ABS(Solieusap!G1349)</f>
        <v>0.91687783549783497</v>
      </c>
      <c r="H1349" s="6">
        <f>ABS(Solieusap!H1349)</f>
        <v>3.8644322077922101E-4</v>
      </c>
      <c r="I1349" s="6">
        <f>ABS(Solieusap!I1349)</f>
        <v>2.0613754632034702</v>
      </c>
      <c r="J1349" s="6">
        <f>ABS(Solieusap!J1349)</f>
        <v>1.40113503896103</v>
      </c>
      <c r="K1349" s="6">
        <f t="shared" si="42"/>
        <v>7.6484329870129901</v>
      </c>
      <c r="L1349" s="6">
        <f t="shared" si="43"/>
        <v>2.0613754632034702</v>
      </c>
    </row>
    <row r="1350" spans="1:12" ht="16.5" customHeight="1" x14ac:dyDescent="0.35">
      <c r="A1350" s="9" t="str">
        <f>Solieusap!A1350</f>
        <v>Cũ</v>
      </c>
      <c r="B1350" s="9">
        <f>Solieusap!B1350</f>
        <v>3.5</v>
      </c>
      <c r="C1350" s="9" t="str">
        <f>Solieusap!C1350</f>
        <v>COMB1</v>
      </c>
      <c r="D1350" s="9" t="str">
        <f>Solieusap!D1350</f>
        <v>Combination</v>
      </c>
      <c r="E1350" s="6">
        <f>ABS(Solieusap!E1350)</f>
        <v>7.66528935064935</v>
      </c>
      <c r="F1350" s="6">
        <f>ABS(Solieusap!F1350)</f>
        <v>0.65468186147186203</v>
      </c>
      <c r="G1350" s="6">
        <f>ABS(Solieusap!G1350)</f>
        <v>0.91914225108225101</v>
      </c>
      <c r="H1350" s="6">
        <f>ABS(Solieusap!H1350)</f>
        <v>3.8749832467532499E-4</v>
      </c>
      <c r="I1350" s="6">
        <f>ABS(Solieusap!I1350)</f>
        <v>2.06817025541126</v>
      </c>
      <c r="J1350" s="6">
        <f>ABS(Solieusap!J1350)</f>
        <v>1.4056820909090899</v>
      </c>
      <c r="K1350" s="6">
        <f t="shared" si="42"/>
        <v>7.66528935064935</v>
      </c>
      <c r="L1350" s="6">
        <f t="shared" si="43"/>
        <v>2.06817025541126</v>
      </c>
    </row>
    <row r="1351" spans="1:12" ht="16.5" customHeight="1" x14ac:dyDescent="0.35">
      <c r="A1351" s="9" t="str">
        <f>Solieusap!A1351</f>
        <v>Cũ</v>
      </c>
      <c r="B1351" s="9">
        <f>Solieusap!B1351</f>
        <v>0</v>
      </c>
      <c r="C1351" s="9" t="str">
        <f>Solieusap!C1351</f>
        <v>COMB2</v>
      </c>
      <c r="D1351" s="9" t="str">
        <f>Solieusap!D1351</f>
        <v>Combination</v>
      </c>
      <c r="E1351" s="6">
        <f>ABS(Solieusap!E1351)</f>
        <v>7.6821457142857099</v>
      </c>
      <c r="F1351" s="6">
        <f>ABS(Solieusap!F1351)</f>
        <v>0.65639238095238095</v>
      </c>
      <c r="G1351" s="6">
        <f>ABS(Solieusap!G1351)</f>
        <v>0.92140666666666704</v>
      </c>
      <c r="H1351" s="6">
        <f>ABS(Solieusap!H1351)</f>
        <v>3.8855342857142897E-4</v>
      </c>
      <c r="I1351" s="6">
        <f>ABS(Solieusap!I1351)</f>
        <v>2.0749650476190502</v>
      </c>
      <c r="J1351" s="6">
        <f>ABS(Solieusap!J1351)</f>
        <v>1.4102291428571401</v>
      </c>
      <c r="K1351" s="6">
        <f t="shared" si="42"/>
        <v>7.6821457142857099</v>
      </c>
      <c r="L1351" s="6">
        <f t="shared" si="43"/>
        <v>2.0749650476190502</v>
      </c>
    </row>
    <row r="1352" spans="1:12" ht="16.5" customHeight="1" x14ac:dyDescent="0.35">
      <c r="A1352" s="9" t="str">
        <f>Solieusap!A1352</f>
        <v>Cũ</v>
      </c>
      <c r="B1352" s="9">
        <f>Solieusap!B1352</f>
        <v>1.75</v>
      </c>
      <c r="C1352" s="9" t="str">
        <f>Solieusap!C1352</f>
        <v>COMB2</v>
      </c>
      <c r="D1352" s="9" t="str">
        <f>Solieusap!D1352</f>
        <v>Combination</v>
      </c>
      <c r="E1352" s="6">
        <f>ABS(Solieusap!E1352)</f>
        <v>7.6990020779220796</v>
      </c>
      <c r="F1352" s="6">
        <f>ABS(Solieusap!F1352)</f>
        <v>0.65810290043290098</v>
      </c>
      <c r="G1352" s="6">
        <f>ABS(Solieusap!G1352)</f>
        <v>0.92367108225108197</v>
      </c>
      <c r="H1352" s="6">
        <f>ABS(Solieusap!H1352)</f>
        <v>3.8960853246753301E-4</v>
      </c>
      <c r="I1352" s="6">
        <f>ABS(Solieusap!I1352)</f>
        <v>2.08175983982684</v>
      </c>
      <c r="J1352" s="6">
        <f>ABS(Solieusap!J1352)</f>
        <v>1.41477619480519</v>
      </c>
      <c r="K1352" s="6">
        <f t="shared" si="42"/>
        <v>7.6990020779220796</v>
      </c>
      <c r="L1352" s="6">
        <f t="shared" si="43"/>
        <v>2.08175983982684</v>
      </c>
    </row>
    <row r="1353" spans="1:12" ht="16.5" customHeight="1" x14ac:dyDescent="0.35">
      <c r="A1353" s="9" t="str">
        <f>Solieusap!A1353</f>
        <v>Cũ</v>
      </c>
      <c r="B1353" s="9">
        <f>Solieusap!B1353</f>
        <v>3.5</v>
      </c>
      <c r="C1353" s="9" t="str">
        <f>Solieusap!C1353</f>
        <v>COMB2</v>
      </c>
      <c r="D1353" s="9" t="str">
        <f>Solieusap!D1353</f>
        <v>Combination</v>
      </c>
      <c r="E1353" s="6">
        <f>ABS(Solieusap!E1353)</f>
        <v>7.7158584415584404</v>
      </c>
      <c r="F1353" s="6">
        <f>ABS(Solieusap!F1353)</f>
        <v>0.65981341991342002</v>
      </c>
      <c r="G1353" s="6">
        <f>ABS(Solieusap!G1353)</f>
        <v>0.925935497835498</v>
      </c>
      <c r="H1353" s="6">
        <f>ABS(Solieusap!H1353)</f>
        <v>3.9066363636363699E-4</v>
      </c>
      <c r="I1353" s="6">
        <f>ABS(Solieusap!I1353)</f>
        <v>2.08855463203464</v>
      </c>
      <c r="J1353" s="6">
        <f>ABS(Solieusap!J1353)</f>
        <v>1.41932324675324</v>
      </c>
      <c r="K1353" s="6">
        <f t="shared" si="42"/>
        <v>7.7158584415584404</v>
      </c>
      <c r="L1353" s="6">
        <f t="shared" si="43"/>
        <v>2.08855463203464</v>
      </c>
    </row>
    <row r="1354" spans="1:12" ht="16.5" customHeight="1" x14ac:dyDescent="0.35">
      <c r="A1354" s="9" t="str">
        <f>Solieusap!A1354</f>
        <v>Cũ</v>
      </c>
      <c r="B1354" s="9">
        <f>Solieusap!B1354</f>
        <v>0</v>
      </c>
      <c r="C1354" s="9" t="str">
        <f>Solieusap!C1354</f>
        <v>COMB3</v>
      </c>
      <c r="D1354" s="9" t="str">
        <f>Solieusap!D1354</f>
        <v>Combination</v>
      </c>
      <c r="E1354" s="6">
        <f>ABS(Solieusap!E1354)</f>
        <v>7.73271480519481</v>
      </c>
      <c r="F1354" s="6">
        <f>ABS(Solieusap!F1354)</f>
        <v>0.66152393939394005</v>
      </c>
      <c r="G1354" s="6">
        <f>ABS(Solieusap!G1354)</f>
        <v>0.92819991341991304</v>
      </c>
      <c r="H1354" s="6">
        <f>ABS(Solieusap!H1354)</f>
        <v>3.9171874025974098E-4</v>
      </c>
      <c r="I1354" s="6">
        <f>ABS(Solieusap!I1354)</f>
        <v>2.0953494242424302</v>
      </c>
      <c r="J1354" s="6">
        <f>ABS(Solieusap!J1354)</f>
        <v>1.4238702987012899</v>
      </c>
      <c r="K1354" s="6">
        <f t="shared" si="42"/>
        <v>7.73271480519481</v>
      </c>
      <c r="L1354" s="6">
        <f t="shared" si="43"/>
        <v>2.0953494242424302</v>
      </c>
    </row>
    <row r="1355" spans="1:12" ht="16.5" customHeight="1" x14ac:dyDescent="0.35">
      <c r="A1355" s="9" t="str">
        <f>Solieusap!A1355</f>
        <v>Cũ</v>
      </c>
      <c r="B1355" s="9">
        <f>Solieusap!B1355</f>
        <v>1.75</v>
      </c>
      <c r="C1355" s="9" t="str">
        <f>Solieusap!C1355</f>
        <v>COMB3</v>
      </c>
      <c r="D1355" s="9" t="str">
        <f>Solieusap!D1355</f>
        <v>Combination</v>
      </c>
      <c r="E1355" s="6">
        <f>ABS(Solieusap!E1355)</f>
        <v>7.7495711688311699</v>
      </c>
      <c r="F1355" s="6">
        <f>ABS(Solieusap!F1355)</f>
        <v>0.66323445887445898</v>
      </c>
      <c r="G1355" s="6">
        <f>ABS(Solieusap!G1355)</f>
        <v>0.93046432900432896</v>
      </c>
      <c r="H1355" s="6">
        <f>ABS(Solieusap!H1355)</f>
        <v>3.9277384415584501E-4</v>
      </c>
      <c r="I1355" s="6">
        <f>ABS(Solieusap!I1355)</f>
        <v>2.10214421645022</v>
      </c>
      <c r="J1355" s="6">
        <f>ABS(Solieusap!J1355)</f>
        <v>1.42841735064935</v>
      </c>
      <c r="K1355" s="6">
        <f t="shared" si="42"/>
        <v>7.7495711688311699</v>
      </c>
      <c r="L1355" s="6">
        <f t="shared" si="43"/>
        <v>2.10214421645022</v>
      </c>
    </row>
    <row r="1356" spans="1:12" ht="16.5" customHeight="1" x14ac:dyDescent="0.35">
      <c r="A1356" s="9" t="str">
        <f>Solieusap!A1356</f>
        <v>Cũ</v>
      </c>
      <c r="B1356" s="9">
        <f>Solieusap!B1356</f>
        <v>3.5</v>
      </c>
      <c r="C1356" s="9" t="str">
        <f>Solieusap!C1356</f>
        <v>COMB3</v>
      </c>
      <c r="D1356" s="9" t="str">
        <f>Solieusap!D1356</f>
        <v>Combination</v>
      </c>
      <c r="E1356" s="6">
        <f>ABS(Solieusap!E1356)</f>
        <v>7.7664275324675298</v>
      </c>
      <c r="F1356" s="6">
        <f>ABS(Solieusap!F1356)</f>
        <v>0.66494497835497901</v>
      </c>
      <c r="G1356" s="6">
        <f>ABS(Solieusap!G1356)</f>
        <v>0.932728744588744</v>
      </c>
      <c r="H1356" s="6">
        <f>ABS(Solieusap!H1356)</f>
        <v>3.9382894805194802E-4</v>
      </c>
      <c r="I1356" s="6">
        <f>ABS(Solieusap!I1356)</f>
        <v>2.1089390086580102</v>
      </c>
      <c r="J1356" s="6">
        <f>ABS(Solieusap!J1356)</f>
        <v>1.4329644025974</v>
      </c>
      <c r="K1356" s="6">
        <f t="shared" si="42"/>
        <v>7.7664275324675298</v>
      </c>
      <c r="L1356" s="6">
        <f t="shared" si="43"/>
        <v>2.1089390086580102</v>
      </c>
    </row>
    <row r="1357" spans="1:12" ht="16.5" customHeight="1" x14ac:dyDescent="0.35">
      <c r="A1357" s="9" t="str">
        <f>Solieusap!A1357</f>
        <v>Cũ</v>
      </c>
      <c r="B1357" s="9">
        <f>Solieusap!B1357</f>
        <v>0</v>
      </c>
      <c r="C1357" s="9" t="str">
        <f>Solieusap!C1357</f>
        <v>COMB4</v>
      </c>
      <c r="D1357" s="9" t="str">
        <f>Solieusap!D1357</f>
        <v>Combination</v>
      </c>
      <c r="E1357" s="6">
        <f>ABS(Solieusap!E1357)</f>
        <v>7.7832838961039004</v>
      </c>
      <c r="F1357" s="6">
        <f>ABS(Solieusap!F1357)</f>
        <v>0.66665549783549805</v>
      </c>
      <c r="G1357" s="6">
        <f>ABS(Solieusap!G1357)</f>
        <v>0.93499316017316003</v>
      </c>
      <c r="H1357" s="6">
        <f>ABS(Solieusap!H1357)</f>
        <v>3.94884051948052E-4</v>
      </c>
      <c r="I1357" s="6">
        <f>ABS(Solieusap!I1357)</f>
        <v>2.1157338008658</v>
      </c>
      <c r="J1357" s="6">
        <f>ABS(Solieusap!J1357)</f>
        <v>1.4375114545454499</v>
      </c>
      <c r="K1357" s="6">
        <f t="shared" si="42"/>
        <v>7.7832838961039004</v>
      </c>
      <c r="L1357" s="6">
        <f t="shared" si="43"/>
        <v>2.1157338008658</v>
      </c>
    </row>
    <row r="1358" spans="1:12" ht="16.5" customHeight="1" x14ac:dyDescent="0.35">
      <c r="A1358" s="9" t="str">
        <f>Solieusap!A1358</f>
        <v>Cũ</v>
      </c>
      <c r="B1358" s="9">
        <f>Solieusap!B1358</f>
        <v>1.75</v>
      </c>
      <c r="C1358" s="9" t="str">
        <f>Solieusap!C1358</f>
        <v>COMB4</v>
      </c>
      <c r="D1358" s="9" t="str">
        <f>Solieusap!D1358</f>
        <v>Combination</v>
      </c>
      <c r="E1358" s="6">
        <f>ABS(Solieusap!E1358)</f>
        <v>7.8001402597402603</v>
      </c>
      <c r="F1358" s="6">
        <f>ABS(Solieusap!F1358)</f>
        <v>0.66836601731601797</v>
      </c>
      <c r="G1358" s="6">
        <f>ABS(Solieusap!G1358)</f>
        <v>0.93725757575757596</v>
      </c>
      <c r="H1358" s="6">
        <f>ABS(Solieusap!H1358)</f>
        <v>3.9593915584415599E-4</v>
      </c>
      <c r="I1358" s="6">
        <f>ABS(Solieusap!I1358)</f>
        <v>2.1225285930736</v>
      </c>
      <c r="J1358" s="6">
        <f>ABS(Solieusap!J1358)</f>
        <v>1.4420585064935001</v>
      </c>
      <c r="K1358" s="6">
        <f t="shared" si="42"/>
        <v>7.8001402597402603</v>
      </c>
      <c r="L1358" s="6">
        <f t="shared" si="43"/>
        <v>2.1225285930736</v>
      </c>
    </row>
    <row r="1359" spans="1:12" ht="16.5" customHeight="1" x14ac:dyDescent="0.35">
      <c r="A1359" s="9" t="str">
        <f>Solieusap!A1359</f>
        <v>Cũ</v>
      </c>
      <c r="B1359" s="9">
        <f>Solieusap!B1359</f>
        <v>3.5</v>
      </c>
      <c r="C1359" s="9" t="str">
        <f>Solieusap!C1359</f>
        <v>COMB4</v>
      </c>
      <c r="D1359" s="9" t="str">
        <f>Solieusap!D1359</f>
        <v>Combination</v>
      </c>
      <c r="E1359" s="6">
        <f>ABS(Solieusap!E1359)</f>
        <v>7.8169966233766202</v>
      </c>
      <c r="F1359" s="6">
        <f>ABS(Solieusap!F1359)</f>
        <v>0.670076536796537</v>
      </c>
      <c r="G1359" s="6">
        <f>ABS(Solieusap!G1359)</f>
        <v>0.93952199134199099</v>
      </c>
      <c r="H1359" s="6">
        <f>ABS(Solieusap!H1359)</f>
        <v>3.9699425974026002E-4</v>
      </c>
      <c r="I1359" s="6">
        <f>ABS(Solieusap!I1359)</f>
        <v>2.1293233852813902</v>
      </c>
      <c r="J1359" s="6">
        <f>ABS(Solieusap!J1359)</f>
        <v>1.44660555844155</v>
      </c>
      <c r="K1359" s="6">
        <f t="shared" si="42"/>
        <v>7.8169966233766202</v>
      </c>
      <c r="L1359" s="6">
        <f t="shared" si="43"/>
        <v>2.1293233852813902</v>
      </c>
    </row>
    <row r="1360" spans="1:12" ht="16.5" customHeight="1" x14ac:dyDescent="0.35">
      <c r="A1360" s="9" t="str">
        <f>Solieusap!A1360</f>
        <v>Cũ</v>
      </c>
      <c r="B1360" s="9">
        <f>Solieusap!B1360</f>
        <v>0</v>
      </c>
      <c r="C1360" s="9" t="str">
        <f>Solieusap!C1360</f>
        <v>COMB5</v>
      </c>
      <c r="D1360" s="9" t="str">
        <f>Solieusap!D1360</f>
        <v>Combination</v>
      </c>
      <c r="E1360" s="6">
        <f>ABS(Solieusap!E1360)</f>
        <v>7.8338529870129898</v>
      </c>
      <c r="F1360" s="6">
        <f>ABS(Solieusap!F1360)</f>
        <v>0.67178705627705704</v>
      </c>
      <c r="G1360" s="6">
        <f>ABS(Solieusap!G1360)</f>
        <v>0.94178640692640703</v>
      </c>
      <c r="H1360" s="6">
        <f>ABS(Solieusap!H1360)</f>
        <v>3.98049363636364E-4</v>
      </c>
      <c r="I1360" s="6">
        <f>ABS(Solieusap!I1360)</f>
        <v>2.13611817748918</v>
      </c>
      <c r="J1360" s="6">
        <f>ABS(Solieusap!J1360)</f>
        <v>1.45115261038961</v>
      </c>
      <c r="K1360" s="6">
        <f t="shared" si="42"/>
        <v>7.8338529870129898</v>
      </c>
      <c r="L1360" s="6">
        <f t="shared" si="43"/>
        <v>2.13611817748918</v>
      </c>
    </row>
    <row r="1361" spans="1:12" ht="16.5" customHeight="1" x14ac:dyDescent="0.35">
      <c r="A1361" s="9" t="str">
        <f>Solieusap!A1361</f>
        <v>Cũ</v>
      </c>
      <c r="B1361" s="9">
        <f>Solieusap!B1361</f>
        <v>1.75</v>
      </c>
      <c r="C1361" s="9" t="str">
        <f>Solieusap!C1361</f>
        <v>COMB5</v>
      </c>
      <c r="D1361" s="9" t="str">
        <f>Solieusap!D1361</f>
        <v>Combination</v>
      </c>
      <c r="E1361" s="6">
        <f>ABS(Solieusap!E1361)</f>
        <v>7.8507093506493497</v>
      </c>
      <c r="F1361" s="6">
        <f>ABS(Solieusap!F1361)</f>
        <v>0.67349757575757596</v>
      </c>
      <c r="G1361" s="6">
        <f>ABS(Solieusap!G1361)</f>
        <v>0.94405082251082195</v>
      </c>
      <c r="H1361" s="6">
        <f>ABS(Solieusap!H1361)</f>
        <v>3.9910446753246799E-4</v>
      </c>
      <c r="I1361" s="6">
        <f>ABS(Solieusap!I1361)</f>
        <v>2.1429129696969702</v>
      </c>
      <c r="J1361" s="6">
        <f>ABS(Solieusap!J1361)</f>
        <v>1.4556996623376599</v>
      </c>
      <c r="K1361" s="6">
        <f t="shared" si="42"/>
        <v>7.8507093506493497</v>
      </c>
      <c r="L1361" s="6">
        <f t="shared" si="43"/>
        <v>2.1429129696969702</v>
      </c>
    </row>
    <row r="1362" spans="1:12" ht="16.5" customHeight="1" x14ac:dyDescent="0.35">
      <c r="A1362" s="9" t="str">
        <f>Solieusap!A1362</f>
        <v>Cũ</v>
      </c>
      <c r="B1362" s="9">
        <f>Solieusap!B1362</f>
        <v>3.5</v>
      </c>
      <c r="C1362" s="9" t="str">
        <f>Solieusap!C1362</f>
        <v>COMB5</v>
      </c>
      <c r="D1362" s="9" t="str">
        <f>Solieusap!D1362</f>
        <v>Combination</v>
      </c>
      <c r="E1362" s="6">
        <f>ABS(Solieusap!E1362)</f>
        <v>7.8675657142857096</v>
      </c>
      <c r="F1362" s="6">
        <f>ABS(Solieusap!F1362)</f>
        <v>0.675208095238096</v>
      </c>
      <c r="G1362" s="6">
        <f>ABS(Solieusap!G1362)</f>
        <v>0.94631523809523799</v>
      </c>
      <c r="H1362" s="6">
        <f>ABS(Solieusap!H1362)</f>
        <v>4.0015957142857202E-4</v>
      </c>
      <c r="I1362" s="6">
        <f>ABS(Solieusap!I1362)</f>
        <v>2.1497077619047702</v>
      </c>
      <c r="J1362" s="6">
        <f>ABS(Solieusap!J1362)</f>
        <v>1.4602467142857101</v>
      </c>
      <c r="K1362" s="6">
        <f t="shared" si="42"/>
        <v>7.8675657142857096</v>
      </c>
      <c r="L1362" s="6">
        <f t="shared" si="43"/>
        <v>2.1497077619047702</v>
      </c>
    </row>
    <row r="1363" spans="1:12" ht="16.5" customHeight="1" x14ac:dyDescent="0.35">
      <c r="A1363" s="9" t="str">
        <f>Solieusap!A1363</f>
        <v>Cũ</v>
      </c>
      <c r="B1363" s="9">
        <f>Solieusap!B1363</f>
        <v>0</v>
      </c>
      <c r="C1363" s="9" t="str">
        <f>Solieusap!C1363</f>
        <v>COMB6</v>
      </c>
      <c r="D1363" s="9" t="str">
        <f>Solieusap!D1363</f>
        <v>Combination</v>
      </c>
      <c r="E1363" s="6">
        <f>ABS(Solieusap!E1363)</f>
        <v>7.8844220779220802</v>
      </c>
      <c r="F1363" s="6">
        <f>ABS(Solieusap!F1363)</f>
        <v>0.67691861471861503</v>
      </c>
      <c r="G1363" s="6">
        <f>ABS(Solieusap!G1363)</f>
        <v>0.94857965367965402</v>
      </c>
      <c r="H1363" s="6">
        <f>ABS(Solieusap!H1363)</f>
        <v>4.0121467532467601E-4</v>
      </c>
      <c r="I1363" s="6">
        <f>ABS(Solieusap!I1363)</f>
        <v>2.15650255411256</v>
      </c>
      <c r="J1363" s="6">
        <f>ABS(Solieusap!J1363)</f>
        <v>1.46479376623376</v>
      </c>
      <c r="K1363" s="6">
        <f t="shared" si="42"/>
        <v>7.8844220779220802</v>
      </c>
      <c r="L1363" s="6">
        <f t="shared" si="43"/>
        <v>2.15650255411256</v>
      </c>
    </row>
    <row r="1364" spans="1:12" ht="16.5" customHeight="1" x14ac:dyDescent="0.35">
      <c r="A1364" s="9" t="str">
        <f>Solieusap!A1364</f>
        <v>Cũ</v>
      </c>
      <c r="B1364" s="9">
        <f>Solieusap!B1364</f>
        <v>1.75</v>
      </c>
      <c r="C1364" s="9" t="str">
        <f>Solieusap!C1364</f>
        <v>COMB6</v>
      </c>
      <c r="D1364" s="9" t="str">
        <f>Solieusap!D1364</f>
        <v>Combination</v>
      </c>
      <c r="E1364" s="6">
        <f>ABS(Solieusap!E1364)</f>
        <v>7.9012784415584401</v>
      </c>
      <c r="F1364" s="6">
        <f>ABS(Solieusap!F1364)</f>
        <v>0.67862913419913495</v>
      </c>
      <c r="G1364" s="6">
        <f>ABS(Solieusap!G1364)</f>
        <v>0.95084406926406895</v>
      </c>
      <c r="H1364" s="6">
        <f>ABS(Solieusap!H1364)</f>
        <v>4.0226977922077999E-4</v>
      </c>
      <c r="I1364" s="6">
        <f>ABS(Solieusap!I1364)</f>
        <v>2.1632973463203502</v>
      </c>
      <c r="J1364" s="6">
        <f>ABS(Solieusap!J1364)</f>
        <v>1.4693408181818099</v>
      </c>
      <c r="K1364" s="6">
        <f t="shared" si="42"/>
        <v>7.9012784415584401</v>
      </c>
      <c r="L1364" s="6">
        <f t="shared" si="43"/>
        <v>2.1632973463203502</v>
      </c>
    </row>
    <row r="1365" spans="1:12" ht="16.5" customHeight="1" x14ac:dyDescent="0.35">
      <c r="A1365" s="9" t="str">
        <f>Solieusap!A1365</f>
        <v>Cũ</v>
      </c>
      <c r="B1365" s="9">
        <f>Solieusap!B1365</f>
        <v>3.5</v>
      </c>
      <c r="C1365" s="9" t="str">
        <f>Solieusap!C1365</f>
        <v>COMB6</v>
      </c>
      <c r="D1365" s="9" t="str">
        <f>Solieusap!D1365</f>
        <v>Combination</v>
      </c>
      <c r="E1365" s="6">
        <f>ABS(Solieusap!E1365)</f>
        <v>7.9181348051948097</v>
      </c>
      <c r="F1365" s="6">
        <f>ABS(Solieusap!F1365)</f>
        <v>0.68033965367965399</v>
      </c>
      <c r="G1365" s="6">
        <f>ABS(Solieusap!G1365)</f>
        <v>0.95310848484848498</v>
      </c>
      <c r="H1365" s="6">
        <f>ABS(Solieusap!H1365)</f>
        <v>4.0332488311688403E-4</v>
      </c>
      <c r="I1365" s="6">
        <f>ABS(Solieusap!I1365)</f>
        <v>2.17009213852814</v>
      </c>
      <c r="J1365" s="6">
        <f>ABS(Solieusap!J1365)</f>
        <v>1.4738878701298701</v>
      </c>
      <c r="K1365" s="6">
        <f t="shared" si="42"/>
        <v>7.9181348051948097</v>
      </c>
      <c r="L1365" s="6">
        <f t="shared" si="43"/>
        <v>2.17009213852814</v>
      </c>
    </row>
    <row r="1366" spans="1:12" ht="16.5" customHeight="1" x14ac:dyDescent="0.35">
      <c r="A1366" s="9" t="str">
        <f>Solieusap!A1366</f>
        <v>Cũ</v>
      </c>
      <c r="B1366" s="9">
        <f>Solieusap!B1366</f>
        <v>0</v>
      </c>
      <c r="C1366" s="9" t="str">
        <f>Solieusap!C1366</f>
        <v>COMB7</v>
      </c>
      <c r="D1366" s="9" t="str">
        <f>Solieusap!D1366</f>
        <v>Combination</v>
      </c>
      <c r="E1366" s="6">
        <f>ABS(Solieusap!E1366)</f>
        <v>7.9349911688311696</v>
      </c>
      <c r="F1366" s="6">
        <f>ABS(Solieusap!F1366)</f>
        <v>0.68205017316017402</v>
      </c>
      <c r="G1366" s="6">
        <f>ABS(Solieusap!G1366)</f>
        <v>0.95537290043290002</v>
      </c>
      <c r="H1366" s="6">
        <f>ABS(Solieusap!H1366)</f>
        <v>4.0437998701298698E-4</v>
      </c>
      <c r="I1366" s="6">
        <f>ABS(Solieusap!I1366)</f>
        <v>2.1768869307359302</v>
      </c>
      <c r="J1366" s="6">
        <f>ABS(Solieusap!J1366)</f>
        <v>1.47843492207792</v>
      </c>
      <c r="K1366" s="6">
        <f t="shared" si="42"/>
        <v>7.9349911688311696</v>
      </c>
      <c r="L1366" s="6">
        <f t="shared" si="43"/>
        <v>2.1768869307359302</v>
      </c>
    </row>
    <row r="1367" spans="1:12" ht="16.5" customHeight="1" x14ac:dyDescent="0.35">
      <c r="A1367" s="9" t="str">
        <f>Solieusap!A1367</f>
        <v>Cũ</v>
      </c>
      <c r="B1367" s="9">
        <f>Solieusap!B1367</f>
        <v>1.75</v>
      </c>
      <c r="C1367" s="9" t="str">
        <f>Solieusap!C1367</f>
        <v>COMB7</v>
      </c>
      <c r="D1367" s="9" t="str">
        <f>Solieusap!D1367</f>
        <v>Combination</v>
      </c>
      <c r="E1367" s="6">
        <f>ABS(Solieusap!E1367)</f>
        <v>7.9518475324675304</v>
      </c>
      <c r="F1367" s="6">
        <f>ABS(Solieusap!F1367)</f>
        <v>0.68376069264069295</v>
      </c>
      <c r="G1367" s="6">
        <f>ABS(Solieusap!G1367)</f>
        <v>0.95763731601731605</v>
      </c>
      <c r="H1367" s="6">
        <f>ABS(Solieusap!H1367)</f>
        <v>4.0543509090909102E-4</v>
      </c>
      <c r="I1367" s="6">
        <f>ABS(Solieusap!I1367)</f>
        <v>2.1836817229437302</v>
      </c>
      <c r="J1367" s="6">
        <f>ABS(Solieusap!J1367)</f>
        <v>1.48298197402597</v>
      </c>
      <c r="K1367" s="6">
        <f t="shared" si="42"/>
        <v>7.9518475324675304</v>
      </c>
      <c r="L1367" s="6">
        <f t="shared" si="43"/>
        <v>2.1836817229437302</v>
      </c>
    </row>
    <row r="1368" spans="1:12" ht="16.5" customHeight="1" x14ac:dyDescent="0.35">
      <c r="A1368" s="9" t="str">
        <f>Solieusap!A1368</f>
        <v>Cũ</v>
      </c>
      <c r="B1368" s="9">
        <f>Solieusap!B1368</f>
        <v>3.5</v>
      </c>
      <c r="C1368" s="9" t="str">
        <f>Solieusap!C1368</f>
        <v>COMB7</v>
      </c>
      <c r="D1368" s="9" t="str">
        <f>Solieusap!D1368</f>
        <v>Combination</v>
      </c>
      <c r="E1368" s="6">
        <f>ABS(Solieusap!E1368)</f>
        <v>7.9687038961039001</v>
      </c>
      <c r="F1368" s="6">
        <f>ABS(Solieusap!F1368)</f>
        <v>0.68547121212121298</v>
      </c>
      <c r="G1368" s="6">
        <f>ABS(Solieusap!G1368)</f>
        <v>0.95990173160173098</v>
      </c>
      <c r="H1368" s="6">
        <f>ABS(Solieusap!H1368)</f>
        <v>4.06490194805195E-4</v>
      </c>
      <c r="I1368" s="6">
        <f>ABS(Solieusap!I1368)</f>
        <v>2.19047651515152</v>
      </c>
      <c r="J1368" s="6">
        <f>ABS(Solieusap!J1368)</f>
        <v>1.4875290259740199</v>
      </c>
      <c r="K1368" s="6">
        <f t="shared" si="42"/>
        <v>7.9687038961039001</v>
      </c>
      <c r="L1368" s="6">
        <f t="shared" si="43"/>
        <v>2.19047651515152</v>
      </c>
    </row>
    <row r="1369" spans="1:12" ht="16.5" customHeight="1" x14ac:dyDescent="0.35">
      <c r="A1369" s="9" t="str">
        <f>Solieusap!A1369</f>
        <v>Cũ</v>
      </c>
      <c r="B1369" s="9">
        <f>Solieusap!B1369</f>
        <v>0</v>
      </c>
      <c r="C1369" s="9" t="str">
        <f>Solieusap!C1369</f>
        <v>COMB1</v>
      </c>
      <c r="D1369" s="9" t="str">
        <f>Solieusap!D1369</f>
        <v>Combination</v>
      </c>
      <c r="E1369" s="6">
        <f>ABS(Solieusap!E1369)</f>
        <v>7.98556025974026</v>
      </c>
      <c r="F1369" s="6">
        <f>ABS(Solieusap!F1369)</f>
        <v>0.68718173160173202</v>
      </c>
      <c r="G1369" s="6">
        <f>ABS(Solieusap!G1369)</f>
        <v>0.96216614718614701</v>
      </c>
      <c r="H1369" s="6">
        <f>ABS(Solieusap!H1369)</f>
        <v>4.0754529870129898E-4</v>
      </c>
      <c r="I1369" s="6">
        <f>ABS(Solieusap!I1369)</f>
        <v>2.1972713073593102</v>
      </c>
      <c r="J1369" s="6">
        <f>ABS(Solieusap!J1369)</f>
        <v>1.4920760779220701</v>
      </c>
      <c r="K1369" s="6">
        <f t="shared" si="42"/>
        <v>7.98556025974026</v>
      </c>
      <c r="L1369" s="6">
        <f t="shared" si="43"/>
        <v>2.1972713073593102</v>
      </c>
    </row>
    <row r="1370" spans="1:12" ht="16.5" customHeight="1" x14ac:dyDescent="0.35">
      <c r="A1370" s="9" t="str">
        <f>Solieusap!A1370</f>
        <v>Cũ</v>
      </c>
      <c r="B1370" s="9">
        <f>Solieusap!B1370</f>
        <v>1.75</v>
      </c>
      <c r="C1370" s="9" t="str">
        <f>Solieusap!C1370</f>
        <v>COMB1</v>
      </c>
      <c r="D1370" s="9" t="str">
        <f>Solieusap!D1370</f>
        <v>Combination</v>
      </c>
      <c r="E1370" s="6">
        <f>ABS(Solieusap!E1370)</f>
        <v>8.0024166233766199</v>
      </c>
      <c r="F1370" s="6">
        <f>ABS(Solieusap!F1370)</f>
        <v>0.68889225108225205</v>
      </c>
      <c r="G1370" s="6">
        <f>ABS(Solieusap!G1370)</f>
        <v>0.96443056277056305</v>
      </c>
      <c r="H1370" s="6">
        <f>ABS(Solieusap!H1370)</f>
        <v>4.0860040259740302E-4</v>
      </c>
      <c r="I1370" s="6">
        <f>ABS(Solieusap!I1370)</f>
        <v>2.2040660995671</v>
      </c>
      <c r="J1370" s="6">
        <f>ABS(Solieusap!J1370)</f>
        <v>1.49662312987013</v>
      </c>
      <c r="K1370" s="6">
        <f t="shared" si="42"/>
        <v>8.0024166233766199</v>
      </c>
      <c r="L1370" s="6">
        <f t="shared" si="43"/>
        <v>2.2040660995671</v>
      </c>
    </row>
    <row r="1371" spans="1:12" ht="16.5" customHeight="1" x14ac:dyDescent="0.35">
      <c r="A1371" s="9" t="str">
        <f>Solieusap!A1371</f>
        <v>Cũ</v>
      </c>
      <c r="B1371" s="9">
        <f>Solieusap!B1371</f>
        <v>3.5</v>
      </c>
      <c r="C1371" s="9" t="str">
        <f>Solieusap!C1371</f>
        <v>COMB1</v>
      </c>
      <c r="D1371" s="9" t="str">
        <f>Solieusap!D1371</f>
        <v>Combination</v>
      </c>
      <c r="E1371" s="6">
        <f>ABS(Solieusap!E1371)</f>
        <v>8.0192729870129895</v>
      </c>
      <c r="F1371" s="6">
        <f>ABS(Solieusap!F1371)</f>
        <v>0.69060277056277097</v>
      </c>
      <c r="G1371" s="6">
        <f>ABS(Solieusap!G1371)</f>
        <v>0.96669497835497797</v>
      </c>
      <c r="H1371" s="6">
        <f>ABS(Solieusap!H1371)</f>
        <v>4.09655506493507E-4</v>
      </c>
      <c r="I1371" s="6">
        <f>ABS(Solieusap!I1371)</f>
        <v>2.2108608917749</v>
      </c>
      <c r="J1371" s="6">
        <f>ABS(Solieusap!J1371)</f>
        <v>1.50117018181818</v>
      </c>
      <c r="K1371" s="6">
        <f t="shared" si="42"/>
        <v>8.0192729870129895</v>
      </c>
      <c r="L1371" s="6">
        <f t="shared" si="43"/>
        <v>2.2108608917749</v>
      </c>
    </row>
    <row r="1372" spans="1:12" ht="16.5" customHeight="1" x14ac:dyDescent="0.35">
      <c r="A1372" s="9" t="str">
        <f>Solieusap!A1372</f>
        <v>Cũ</v>
      </c>
      <c r="B1372" s="9">
        <f>Solieusap!B1372</f>
        <v>0</v>
      </c>
      <c r="C1372" s="9" t="str">
        <f>Solieusap!C1372</f>
        <v>COMB2</v>
      </c>
      <c r="D1372" s="9" t="str">
        <f>Solieusap!D1372</f>
        <v>Combination</v>
      </c>
      <c r="E1372" s="6">
        <f>ABS(Solieusap!E1372)</f>
        <v>8.0361293506493503</v>
      </c>
      <c r="F1372" s="6">
        <f>ABS(Solieusap!F1372)</f>
        <v>0.69231329004329001</v>
      </c>
      <c r="G1372" s="6">
        <f>ABS(Solieusap!G1372)</f>
        <v>0.96895939393939401</v>
      </c>
      <c r="H1372" s="6">
        <f>ABS(Solieusap!H1372)</f>
        <v>4.1071061038961098E-4</v>
      </c>
      <c r="I1372" s="6">
        <f>ABS(Solieusap!I1372)</f>
        <v>2.2176556839826902</v>
      </c>
      <c r="J1372" s="6">
        <f>ABS(Solieusap!J1372)</f>
        <v>1.5057172337662299</v>
      </c>
      <c r="K1372" s="6">
        <f t="shared" si="42"/>
        <v>8.0361293506493503</v>
      </c>
      <c r="L1372" s="6">
        <f t="shared" si="43"/>
        <v>2.2176556839826902</v>
      </c>
    </row>
    <row r="1373" spans="1:12" ht="16.5" customHeight="1" x14ac:dyDescent="0.35">
      <c r="A1373" s="9" t="str">
        <f>Solieusap!A1373</f>
        <v>Cũ</v>
      </c>
      <c r="B1373" s="9">
        <f>Solieusap!B1373</f>
        <v>1.75</v>
      </c>
      <c r="C1373" s="9" t="str">
        <f>Solieusap!C1373</f>
        <v>COMB2</v>
      </c>
      <c r="D1373" s="9" t="str">
        <f>Solieusap!D1373</f>
        <v>Combination</v>
      </c>
      <c r="E1373" s="6">
        <f>ABS(Solieusap!E1373)</f>
        <v>8.0529857142857093</v>
      </c>
      <c r="F1373" s="6">
        <f>ABS(Solieusap!F1373)</f>
        <v>0.69402380952381004</v>
      </c>
      <c r="G1373" s="6">
        <f>ABS(Solieusap!G1373)</f>
        <v>0.97122380952380905</v>
      </c>
      <c r="H1373" s="6">
        <f>ABS(Solieusap!H1373)</f>
        <v>4.1176571428571502E-4</v>
      </c>
      <c r="I1373" s="6">
        <f>ABS(Solieusap!I1373)</f>
        <v>2.22445047619048</v>
      </c>
      <c r="J1373" s="6">
        <f>ABS(Solieusap!J1373)</f>
        <v>1.5102642857142801</v>
      </c>
      <c r="K1373" s="6">
        <f t="shared" si="42"/>
        <v>8.0529857142857093</v>
      </c>
      <c r="L1373" s="6">
        <f t="shared" si="43"/>
        <v>2.22445047619048</v>
      </c>
    </row>
    <row r="1374" spans="1:12" ht="16.5" customHeight="1" x14ac:dyDescent="0.35">
      <c r="A1374" s="9" t="str">
        <f>Solieusap!A1374</f>
        <v>Cũ</v>
      </c>
      <c r="B1374" s="9">
        <f>Solieusap!B1374</f>
        <v>3.5</v>
      </c>
      <c r="C1374" s="9" t="str">
        <f>Solieusap!C1374</f>
        <v>COMB2</v>
      </c>
      <c r="D1374" s="9" t="str">
        <f>Solieusap!D1374</f>
        <v>Combination</v>
      </c>
      <c r="E1374" s="6">
        <f>ABS(Solieusap!E1374)</f>
        <v>8.0698420779220807</v>
      </c>
      <c r="F1374" s="6">
        <f>ABS(Solieusap!F1374)</f>
        <v>0.69573432900432897</v>
      </c>
      <c r="G1374" s="6">
        <f>ABS(Solieusap!G1374)</f>
        <v>0.97348822510822497</v>
      </c>
      <c r="H1374" s="6">
        <f>ABS(Solieusap!H1374)</f>
        <v>4.12820818181819E-4</v>
      </c>
      <c r="I1374" s="6">
        <f>ABS(Solieusap!I1374)</f>
        <v>2.2312452683982702</v>
      </c>
      <c r="J1374" s="6">
        <f>ABS(Solieusap!J1374)</f>
        <v>1.51481133766233</v>
      </c>
      <c r="K1374" s="6">
        <f t="shared" si="42"/>
        <v>8.0698420779220807</v>
      </c>
      <c r="L1374" s="6">
        <f t="shared" si="43"/>
        <v>2.2312452683982702</v>
      </c>
    </row>
    <row r="1375" spans="1:12" ht="16.5" customHeight="1" x14ac:dyDescent="0.35">
      <c r="A1375" s="9" t="str">
        <f>Solieusap!A1375</f>
        <v>Cũ</v>
      </c>
      <c r="B1375" s="9">
        <f>Solieusap!B1375</f>
        <v>0</v>
      </c>
      <c r="C1375" s="9" t="str">
        <f>Solieusap!C1375</f>
        <v>COMB3</v>
      </c>
      <c r="D1375" s="9" t="str">
        <f>Solieusap!D1375</f>
        <v>Combination</v>
      </c>
      <c r="E1375" s="6">
        <f>ABS(Solieusap!E1375)</f>
        <v>8.0866984415584398</v>
      </c>
      <c r="F1375" s="6">
        <f>ABS(Solieusap!F1375)</f>
        <v>0.697444848484849</v>
      </c>
      <c r="G1375" s="6">
        <f>ABS(Solieusap!G1375)</f>
        <v>0.97575264069264001</v>
      </c>
      <c r="H1375" s="6">
        <f>ABS(Solieusap!H1375)</f>
        <v>4.1387592207792201E-4</v>
      </c>
      <c r="I1375" s="6">
        <f>ABS(Solieusap!I1375)</f>
        <v>2.23804006060606</v>
      </c>
      <c r="J1375" s="6">
        <f>ABS(Solieusap!J1375)</f>
        <v>1.5193583896103899</v>
      </c>
      <c r="K1375" s="6">
        <f t="shared" si="42"/>
        <v>8.0866984415584398</v>
      </c>
      <c r="L1375" s="6">
        <f t="shared" si="43"/>
        <v>2.23804006060606</v>
      </c>
    </row>
    <row r="1376" spans="1:12" ht="16.5" customHeight="1" x14ac:dyDescent="0.35">
      <c r="A1376" s="9" t="str">
        <f>Solieusap!A1376</f>
        <v>Cũ</v>
      </c>
      <c r="B1376" s="9">
        <f>Solieusap!B1376</f>
        <v>1.75</v>
      </c>
      <c r="C1376" s="9" t="str">
        <f>Solieusap!C1376</f>
        <v>COMB3</v>
      </c>
      <c r="D1376" s="9" t="str">
        <f>Solieusap!D1376</f>
        <v>Combination</v>
      </c>
      <c r="E1376" s="6">
        <f>ABS(Solieusap!E1376)</f>
        <v>8.1035548051948094</v>
      </c>
      <c r="F1376" s="6">
        <f>ABS(Solieusap!F1376)</f>
        <v>0.69915536796536804</v>
      </c>
      <c r="G1376" s="6">
        <f>ABS(Solieusap!G1376)</f>
        <v>0.97801705627705604</v>
      </c>
      <c r="H1376" s="6">
        <f>ABS(Solieusap!H1376)</f>
        <v>4.1493102597402599E-4</v>
      </c>
      <c r="I1376" s="6">
        <f>ABS(Solieusap!I1376)</f>
        <v>2.24483485281386</v>
      </c>
      <c r="J1376" s="6">
        <f>ABS(Solieusap!J1376)</f>
        <v>1.5239054415584401</v>
      </c>
      <c r="K1376" s="6">
        <f t="shared" si="42"/>
        <v>8.1035548051948094</v>
      </c>
      <c r="L1376" s="6">
        <f t="shared" si="43"/>
        <v>2.24483485281386</v>
      </c>
    </row>
    <row r="1377" spans="1:12" ht="16.5" customHeight="1" x14ac:dyDescent="0.35">
      <c r="A1377" s="9" t="str">
        <f>Solieusap!A1377</f>
        <v>Cũ</v>
      </c>
      <c r="B1377" s="9">
        <f>Solieusap!B1377</f>
        <v>3.5</v>
      </c>
      <c r="C1377" s="9" t="str">
        <f>Solieusap!C1377</f>
        <v>COMB3</v>
      </c>
      <c r="D1377" s="9" t="str">
        <f>Solieusap!D1377</f>
        <v>Combination</v>
      </c>
      <c r="E1377" s="6">
        <f>ABS(Solieusap!E1377)</f>
        <v>8.1204111688311702</v>
      </c>
      <c r="F1377" s="6">
        <f>ABS(Solieusap!F1377)</f>
        <v>0.70086588744588796</v>
      </c>
      <c r="G1377" s="6">
        <f>ABS(Solieusap!G1377)</f>
        <v>0.98028147186147196</v>
      </c>
      <c r="H1377" s="6">
        <f>ABS(Solieusap!H1377)</f>
        <v>4.1598612987012997E-4</v>
      </c>
      <c r="I1377" s="6">
        <f>ABS(Solieusap!I1377)</f>
        <v>2.2516296450216502</v>
      </c>
      <c r="J1377" s="6">
        <f>ABS(Solieusap!J1377)</f>
        <v>1.52845249350649</v>
      </c>
      <c r="K1377" s="6">
        <f t="shared" si="42"/>
        <v>8.1204111688311702</v>
      </c>
      <c r="L1377" s="6">
        <f t="shared" si="43"/>
        <v>2.2516296450216502</v>
      </c>
    </row>
    <row r="1378" spans="1:12" ht="16.5" customHeight="1" x14ac:dyDescent="0.35">
      <c r="A1378" s="9" t="str">
        <f>Solieusap!A1378</f>
        <v>Cũ</v>
      </c>
      <c r="B1378" s="9">
        <f>Solieusap!B1378</f>
        <v>0</v>
      </c>
      <c r="C1378" s="9" t="str">
        <f>Solieusap!C1378</f>
        <v>COMB4</v>
      </c>
      <c r="D1378" s="9" t="str">
        <f>Solieusap!D1378</f>
        <v>Combination</v>
      </c>
      <c r="E1378" s="6">
        <f>ABS(Solieusap!E1378)</f>
        <v>8.1372675324675292</v>
      </c>
      <c r="F1378" s="6">
        <f>ABS(Solieusap!F1378)</f>
        <v>0.70257640692640699</v>
      </c>
      <c r="G1378" s="6">
        <f>ABS(Solieusap!G1378)</f>
        <v>0.982545887445887</v>
      </c>
      <c r="H1378" s="6">
        <f>ABS(Solieusap!H1378)</f>
        <v>4.1704123376623401E-4</v>
      </c>
      <c r="I1378" s="6">
        <f>ABS(Solieusap!I1378)</f>
        <v>2.25842443722944</v>
      </c>
      <c r="J1378" s="6">
        <f>ABS(Solieusap!J1378)</f>
        <v>1.53299954545454</v>
      </c>
      <c r="K1378" s="6">
        <f t="shared" si="42"/>
        <v>8.1372675324675292</v>
      </c>
      <c r="L1378" s="6">
        <f t="shared" si="43"/>
        <v>2.25842443722944</v>
      </c>
    </row>
    <row r="1379" spans="1:12" ht="16.5" customHeight="1" x14ac:dyDescent="0.35">
      <c r="A1379" s="9" t="str">
        <f>Solieusap!A1379</f>
        <v>Cũ</v>
      </c>
      <c r="B1379" s="9">
        <f>Solieusap!B1379</f>
        <v>1.75</v>
      </c>
      <c r="C1379" s="9" t="str">
        <f>Solieusap!C1379</f>
        <v>COMB4</v>
      </c>
      <c r="D1379" s="9" t="str">
        <f>Solieusap!D1379</f>
        <v>Combination</v>
      </c>
      <c r="E1379" s="6">
        <f>ABS(Solieusap!E1379)</f>
        <v>8.1541238961039006</v>
      </c>
      <c r="F1379" s="6">
        <f>ABS(Solieusap!F1379)</f>
        <v>0.70428692640692703</v>
      </c>
      <c r="G1379" s="6">
        <f>ABS(Solieusap!G1379)</f>
        <v>0.98481030303030304</v>
      </c>
      <c r="H1379" s="6">
        <f>ABS(Solieusap!H1379)</f>
        <v>4.1809633766233799E-4</v>
      </c>
      <c r="I1379" s="6">
        <f>ABS(Solieusap!I1379)</f>
        <v>2.2652192294372302</v>
      </c>
      <c r="J1379" s="6">
        <f>ABS(Solieusap!J1379)</f>
        <v>1.5375465974025899</v>
      </c>
      <c r="K1379" s="6">
        <f t="shared" si="42"/>
        <v>8.1541238961039006</v>
      </c>
      <c r="L1379" s="6">
        <f t="shared" si="43"/>
        <v>2.2652192294372302</v>
      </c>
    </row>
    <row r="1380" spans="1:12" ht="16.5" customHeight="1" x14ac:dyDescent="0.35">
      <c r="A1380" s="9" t="str">
        <f>Solieusap!A1380</f>
        <v>Cũ</v>
      </c>
      <c r="B1380" s="9">
        <f>Solieusap!B1380</f>
        <v>3.5</v>
      </c>
      <c r="C1380" s="9" t="str">
        <f>Solieusap!C1380</f>
        <v>COMB4</v>
      </c>
      <c r="D1380" s="9" t="str">
        <f>Solieusap!D1380</f>
        <v>Combination</v>
      </c>
      <c r="E1380" s="6">
        <f>ABS(Solieusap!E1380)</f>
        <v>8.1709802597402597</v>
      </c>
      <c r="F1380" s="6">
        <f>ABS(Solieusap!F1380)</f>
        <v>0.70599744588744595</v>
      </c>
      <c r="G1380" s="6">
        <f>ABS(Solieusap!G1380)</f>
        <v>0.98707471861471796</v>
      </c>
      <c r="H1380" s="6">
        <f>ABS(Solieusap!H1380)</f>
        <v>4.1915144155844198E-4</v>
      </c>
      <c r="I1380" s="6">
        <f>ABS(Solieusap!I1380)</f>
        <v>2.2720140216450302</v>
      </c>
      <c r="J1380" s="6">
        <f>ABS(Solieusap!J1380)</f>
        <v>1.5420936493506501</v>
      </c>
      <c r="K1380" s="6">
        <f t="shared" si="42"/>
        <v>8.1709802597402597</v>
      </c>
      <c r="L1380" s="6">
        <f t="shared" si="43"/>
        <v>2.2720140216450302</v>
      </c>
    </row>
    <row r="1381" spans="1:12" ht="16.5" customHeight="1" x14ac:dyDescent="0.35">
      <c r="A1381" s="9" t="str">
        <f>Solieusap!A1381</f>
        <v>Cũ</v>
      </c>
      <c r="B1381" s="9">
        <f>Solieusap!B1381</f>
        <v>0</v>
      </c>
      <c r="C1381" s="9" t="str">
        <f>Solieusap!C1381</f>
        <v>COMB5</v>
      </c>
      <c r="D1381" s="9" t="str">
        <f>Solieusap!D1381</f>
        <v>Combination</v>
      </c>
      <c r="E1381" s="6">
        <f>ABS(Solieusap!E1381)</f>
        <v>8.1878366233766204</v>
      </c>
      <c r="F1381" s="6">
        <f>ABS(Solieusap!F1381)</f>
        <v>0.70770796536796599</v>
      </c>
      <c r="G1381" s="6">
        <f>ABS(Solieusap!G1381)</f>
        <v>0.989339134199134</v>
      </c>
      <c r="H1381" s="6">
        <f>ABS(Solieusap!H1381)</f>
        <v>4.2020654545454601E-4</v>
      </c>
      <c r="I1381" s="6">
        <f>ABS(Solieusap!I1381)</f>
        <v>2.27880881385282</v>
      </c>
      <c r="J1381" s="6">
        <f>ABS(Solieusap!J1381)</f>
        <v>1.5466407012987</v>
      </c>
      <c r="K1381" s="6">
        <f t="shared" si="42"/>
        <v>8.1878366233766204</v>
      </c>
      <c r="L1381" s="6">
        <f t="shared" si="43"/>
        <v>2.27880881385282</v>
      </c>
    </row>
    <row r="1382" spans="1:12" ht="16.5" customHeight="1" x14ac:dyDescent="0.35">
      <c r="A1382" s="9" t="str">
        <f>Solieusap!A1382</f>
        <v>Cũ</v>
      </c>
      <c r="B1382" s="9">
        <f>Solieusap!B1382</f>
        <v>1.75</v>
      </c>
      <c r="C1382" s="9" t="str">
        <f>Solieusap!C1382</f>
        <v>COMB5</v>
      </c>
      <c r="D1382" s="9" t="str">
        <f>Solieusap!D1382</f>
        <v>Combination</v>
      </c>
      <c r="E1382" s="6">
        <f>ABS(Solieusap!E1382)</f>
        <v>8.2046929870129901</v>
      </c>
      <c r="F1382" s="6">
        <f>ABS(Solieusap!F1382)</f>
        <v>0.70941848484848502</v>
      </c>
      <c r="G1382" s="6">
        <f>ABS(Solieusap!G1382)</f>
        <v>0.99160354978355003</v>
      </c>
      <c r="H1382" s="6">
        <f>ABS(Solieusap!H1382)</f>
        <v>4.2126164935065E-4</v>
      </c>
      <c r="I1382" s="6">
        <f>ABS(Solieusap!I1382)</f>
        <v>2.2856036060606102</v>
      </c>
      <c r="J1382" s="6">
        <f>ABS(Solieusap!J1382)</f>
        <v>1.55118775324675</v>
      </c>
      <c r="K1382" s="6">
        <f t="shared" si="42"/>
        <v>8.2046929870129901</v>
      </c>
      <c r="L1382" s="6">
        <f t="shared" si="43"/>
        <v>2.2856036060606102</v>
      </c>
    </row>
    <row r="1383" spans="1:12" ht="16.5" customHeight="1" x14ac:dyDescent="0.35">
      <c r="A1383" s="9" t="str">
        <f>Solieusap!A1383</f>
        <v>Cũ</v>
      </c>
      <c r="B1383" s="9">
        <f>Solieusap!B1383</f>
        <v>3.5</v>
      </c>
      <c r="C1383" s="9" t="str">
        <f>Solieusap!C1383</f>
        <v>COMB5</v>
      </c>
      <c r="D1383" s="9" t="str">
        <f>Solieusap!D1383</f>
        <v>Combination</v>
      </c>
      <c r="E1383" s="6">
        <f>ABS(Solieusap!E1383)</f>
        <v>8.2215493506493509</v>
      </c>
      <c r="F1383" s="6">
        <f>ABS(Solieusap!F1383)</f>
        <v>0.71112900432900505</v>
      </c>
      <c r="G1383" s="6">
        <f>ABS(Solieusap!G1383)</f>
        <v>0.99386796536796496</v>
      </c>
      <c r="H1383" s="6">
        <f>ABS(Solieusap!H1383)</f>
        <v>4.2231675324675398E-4</v>
      </c>
      <c r="I1383" s="6">
        <f>ABS(Solieusap!I1383)</f>
        <v>2.2923983982684</v>
      </c>
      <c r="J1383" s="6">
        <f>ABS(Solieusap!J1383)</f>
        <v>1.5557348051947999</v>
      </c>
      <c r="K1383" s="6">
        <f t="shared" si="42"/>
        <v>8.2215493506493509</v>
      </c>
      <c r="L1383" s="6">
        <f t="shared" si="43"/>
        <v>2.2923983982684</v>
      </c>
    </row>
    <row r="1384" spans="1:12" ht="16.5" customHeight="1" x14ac:dyDescent="0.35">
      <c r="A1384" s="9" t="str">
        <f>Solieusap!A1384</f>
        <v>Cũ</v>
      </c>
      <c r="B1384" s="9">
        <f>Solieusap!B1384</f>
        <v>0</v>
      </c>
      <c r="C1384" s="9" t="str">
        <f>Solieusap!C1384</f>
        <v>COMB6</v>
      </c>
      <c r="D1384" s="9" t="str">
        <f>Solieusap!D1384</f>
        <v>Combination</v>
      </c>
      <c r="E1384" s="6">
        <f>ABS(Solieusap!E1384)</f>
        <v>8.2384057142857099</v>
      </c>
      <c r="F1384" s="6">
        <f>ABS(Solieusap!F1384)</f>
        <v>0.71283952380952398</v>
      </c>
      <c r="G1384" s="6">
        <f>ABS(Solieusap!G1384)</f>
        <v>0.99613238095238099</v>
      </c>
      <c r="H1384" s="6">
        <f>ABS(Solieusap!H1384)</f>
        <v>4.2337185714285699E-4</v>
      </c>
      <c r="I1384" s="6">
        <f>ABS(Solieusap!I1384)</f>
        <v>2.2991931904761902</v>
      </c>
      <c r="J1384" s="6">
        <f>ABS(Solieusap!J1384)</f>
        <v>1.5602818571428501</v>
      </c>
      <c r="K1384" s="6">
        <f t="shared" si="42"/>
        <v>8.2384057142857099</v>
      </c>
      <c r="L1384" s="6">
        <f t="shared" si="43"/>
        <v>2.2991931904761902</v>
      </c>
    </row>
    <row r="1385" spans="1:12" ht="16.5" customHeight="1" x14ac:dyDescent="0.35">
      <c r="A1385" s="9" t="str">
        <f>Solieusap!A1385</f>
        <v>Cũ</v>
      </c>
      <c r="B1385" s="9">
        <f>Solieusap!B1385</f>
        <v>1.75</v>
      </c>
      <c r="C1385" s="9" t="str">
        <f>Solieusap!C1385</f>
        <v>COMB6</v>
      </c>
      <c r="D1385" s="9" t="str">
        <f>Solieusap!D1385</f>
        <v>Combination</v>
      </c>
      <c r="E1385" s="6">
        <f>ABS(Solieusap!E1385)</f>
        <v>8.2552620779220796</v>
      </c>
      <c r="F1385" s="6">
        <f>ABS(Solieusap!F1385)</f>
        <v>0.71455004329004401</v>
      </c>
      <c r="G1385" s="6">
        <f>ABS(Solieusap!G1385)</f>
        <v>0.99839679653679603</v>
      </c>
      <c r="H1385" s="6">
        <f>ABS(Solieusap!H1385)</f>
        <v>4.2442696103896102E-4</v>
      </c>
      <c r="I1385" s="6">
        <f>ABS(Solieusap!I1385)</f>
        <v>2.3059879826839902</v>
      </c>
      <c r="J1385" s="6">
        <f>ABS(Solieusap!J1385)</f>
        <v>1.5648289090909</v>
      </c>
      <c r="K1385" s="6">
        <f t="shared" si="42"/>
        <v>8.2552620779220796</v>
      </c>
      <c r="L1385" s="6">
        <f t="shared" si="43"/>
        <v>2.3059879826839902</v>
      </c>
    </row>
    <row r="1386" spans="1:12" ht="16.5" customHeight="1" x14ac:dyDescent="0.35">
      <c r="A1386" s="9" t="str">
        <f>Solieusap!A1386</f>
        <v>Cũ</v>
      </c>
      <c r="B1386" s="9">
        <f>Solieusap!B1386</f>
        <v>3.5</v>
      </c>
      <c r="C1386" s="9" t="str">
        <f>Solieusap!C1386</f>
        <v>COMB6</v>
      </c>
      <c r="D1386" s="9" t="str">
        <f>Solieusap!D1386</f>
        <v>Combination</v>
      </c>
      <c r="E1386" s="6">
        <f>ABS(Solieusap!E1386)</f>
        <v>8.2721184415584403</v>
      </c>
      <c r="F1386" s="6">
        <f>ABS(Solieusap!F1386)</f>
        <v>0.71626056277056305</v>
      </c>
      <c r="G1386" s="6">
        <f>ABS(Solieusap!G1386)</f>
        <v>1.00066121212121</v>
      </c>
      <c r="H1386" s="6">
        <f>ABS(Solieusap!H1386)</f>
        <v>4.2548206493506501E-4</v>
      </c>
      <c r="I1386" s="6">
        <f>ABS(Solieusap!I1386)</f>
        <v>2.31278277489178</v>
      </c>
      <c r="J1386" s="6">
        <f>ABS(Solieusap!J1386)</f>
        <v>1.5693759610389599</v>
      </c>
      <c r="K1386" s="6">
        <f t="shared" si="42"/>
        <v>8.2721184415584403</v>
      </c>
      <c r="L1386" s="6">
        <f t="shared" si="43"/>
        <v>2.31278277489178</v>
      </c>
    </row>
    <row r="1387" spans="1:12" ht="16.5" customHeight="1" x14ac:dyDescent="0.35">
      <c r="A1387" s="9" t="str">
        <f>Solieusap!A1387</f>
        <v>Cũ</v>
      </c>
      <c r="B1387" s="9">
        <f>Solieusap!B1387</f>
        <v>0</v>
      </c>
      <c r="C1387" s="9" t="str">
        <f>Solieusap!C1387</f>
        <v>COMB7</v>
      </c>
      <c r="D1387" s="9" t="str">
        <f>Solieusap!D1387</f>
        <v>Combination</v>
      </c>
      <c r="E1387" s="6">
        <f>ABS(Solieusap!E1387)</f>
        <v>8.28897480519481</v>
      </c>
      <c r="F1387" s="6">
        <f>ABS(Solieusap!F1387)</f>
        <v>0.71797108225108297</v>
      </c>
      <c r="G1387" s="6">
        <f>ABS(Solieusap!G1387)</f>
        <v>1.00292562770563</v>
      </c>
      <c r="H1387" s="6">
        <f>ABS(Solieusap!H1387)</f>
        <v>4.2653716883116899E-4</v>
      </c>
      <c r="I1387" s="6">
        <f>ABS(Solieusap!I1387)</f>
        <v>2.3195775670995702</v>
      </c>
      <c r="J1387" s="6">
        <f>ABS(Solieusap!J1387)</f>
        <v>1.5739230129870101</v>
      </c>
      <c r="K1387" s="6">
        <f t="shared" si="42"/>
        <v>8.28897480519481</v>
      </c>
      <c r="L1387" s="6">
        <f t="shared" si="43"/>
        <v>2.3195775670995702</v>
      </c>
    </row>
    <row r="1388" spans="1:12" ht="16.5" customHeight="1" x14ac:dyDescent="0.35">
      <c r="A1388" s="9" t="str">
        <f>Solieusap!A1388</f>
        <v>Cũ</v>
      </c>
      <c r="B1388" s="9">
        <f>Solieusap!B1388</f>
        <v>1.75</v>
      </c>
      <c r="C1388" s="9" t="str">
        <f>Solieusap!C1388</f>
        <v>COMB7</v>
      </c>
      <c r="D1388" s="9" t="str">
        <f>Solieusap!D1388</f>
        <v>Combination</v>
      </c>
      <c r="E1388" s="6">
        <f>ABS(Solieusap!E1388)</f>
        <v>8.3058311688311708</v>
      </c>
      <c r="F1388" s="6">
        <f>ABS(Solieusap!F1388)</f>
        <v>0.71968160173160201</v>
      </c>
      <c r="G1388" s="6">
        <f>ABS(Solieusap!G1388)</f>
        <v>1.00519004329004</v>
      </c>
      <c r="H1388" s="6">
        <f>ABS(Solieusap!H1388)</f>
        <v>4.2759227272727302E-4</v>
      </c>
      <c r="I1388" s="6">
        <f>ABS(Solieusap!I1388)</f>
        <v>2.32637235930736</v>
      </c>
      <c r="J1388" s="6">
        <f>ABS(Solieusap!J1388)</f>
        <v>1.57847006493506</v>
      </c>
      <c r="K1388" s="6">
        <f t="shared" ref="K1388:K1451" si="44">E1388</f>
        <v>8.3058311688311708</v>
      </c>
      <c r="L1388" s="6">
        <f t="shared" ref="L1388:L1451" si="45">I1388</f>
        <v>2.32637235930736</v>
      </c>
    </row>
    <row r="1389" spans="1:12" ht="16.5" customHeight="1" x14ac:dyDescent="0.35">
      <c r="A1389" s="9" t="str">
        <f>Solieusap!A1389</f>
        <v>Cũ</v>
      </c>
      <c r="B1389" s="9">
        <f>Solieusap!B1389</f>
        <v>3.5</v>
      </c>
      <c r="C1389" s="9" t="str">
        <f>Solieusap!C1389</f>
        <v>COMB7</v>
      </c>
      <c r="D1389" s="9" t="str">
        <f>Solieusap!D1389</f>
        <v>Combination</v>
      </c>
      <c r="E1389" s="6">
        <f>ABS(Solieusap!E1389)</f>
        <v>8.3226875324675298</v>
      </c>
      <c r="F1389" s="6">
        <f>ABS(Solieusap!F1389)</f>
        <v>0.72139212121212204</v>
      </c>
      <c r="G1389" s="6">
        <f>ABS(Solieusap!G1389)</f>
        <v>1.0074544588744601</v>
      </c>
      <c r="H1389" s="6">
        <f>ABS(Solieusap!H1389)</f>
        <v>4.2864737662337701E-4</v>
      </c>
      <c r="I1389" s="6">
        <f>ABS(Solieusap!I1389)</f>
        <v>2.33316715151516</v>
      </c>
      <c r="J1389" s="6">
        <f>ABS(Solieusap!J1389)</f>
        <v>1.58301711688311</v>
      </c>
      <c r="K1389" s="6">
        <f t="shared" si="44"/>
        <v>8.3226875324675298</v>
      </c>
      <c r="L1389" s="6">
        <f t="shared" si="45"/>
        <v>2.33316715151516</v>
      </c>
    </row>
    <row r="1390" spans="1:12" ht="16.5" customHeight="1" x14ac:dyDescent="0.35">
      <c r="A1390" s="9" t="str">
        <f>Solieusap!A1390</f>
        <v>Cũ</v>
      </c>
      <c r="B1390" s="9">
        <f>Solieusap!B1390</f>
        <v>0</v>
      </c>
      <c r="C1390" s="9" t="str">
        <f>Solieusap!C1390</f>
        <v>COMB1</v>
      </c>
      <c r="D1390" s="9" t="str">
        <f>Solieusap!D1390</f>
        <v>Combination</v>
      </c>
      <c r="E1390" s="6">
        <f>ABS(Solieusap!E1390)</f>
        <v>8.3395438961038995</v>
      </c>
      <c r="F1390" s="6">
        <f>ABS(Solieusap!F1390)</f>
        <v>0.72310264069264096</v>
      </c>
      <c r="G1390" s="6">
        <f>ABS(Solieusap!G1390)</f>
        <v>1.0097188744588701</v>
      </c>
      <c r="H1390" s="6">
        <f>ABS(Solieusap!H1390)</f>
        <v>4.2970248051948099E-4</v>
      </c>
      <c r="I1390" s="6">
        <f>ABS(Solieusap!I1390)</f>
        <v>2.3399619437229502</v>
      </c>
      <c r="J1390" s="6">
        <f>ABS(Solieusap!J1390)</f>
        <v>1.5875641688311599</v>
      </c>
      <c r="K1390" s="6">
        <f t="shared" si="44"/>
        <v>8.3395438961038995</v>
      </c>
      <c r="L1390" s="6">
        <f t="shared" si="45"/>
        <v>2.3399619437229502</v>
      </c>
    </row>
    <row r="1391" spans="1:12" ht="16.5" customHeight="1" x14ac:dyDescent="0.35">
      <c r="A1391" s="9" t="str">
        <f>Solieusap!A1391</f>
        <v>Cũ</v>
      </c>
      <c r="B1391" s="9">
        <f>Solieusap!B1391</f>
        <v>1.75</v>
      </c>
      <c r="C1391" s="9" t="str">
        <f>Solieusap!C1391</f>
        <v>COMB1</v>
      </c>
      <c r="D1391" s="9" t="str">
        <f>Solieusap!D1391</f>
        <v>Combination</v>
      </c>
      <c r="E1391" s="6">
        <f>ABS(Solieusap!E1391)</f>
        <v>8.3564002597402602</v>
      </c>
      <c r="F1391" s="6">
        <f>ABS(Solieusap!F1391)</f>
        <v>0.724813160173161</v>
      </c>
      <c r="G1391" s="6">
        <f>ABS(Solieusap!G1391)</f>
        <v>1.0119832900432899</v>
      </c>
      <c r="H1391" s="6">
        <f>ABS(Solieusap!H1391)</f>
        <v>4.3075758441558503E-4</v>
      </c>
      <c r="I1391" s="6">
        <f>ABS(Solieusap!I1391)</f>
        <v>2.34675673593074</v>
      </c>
      <c r="J1391" s="6">
        <f>ABS(Solieusap!J1391)</f>
        <v>1.5921112207792201</v>
      </c>
      <c r="K1391" s="6">
        <f t="shared" si="44"/>
        <v>8.3564002597402602</v>
      </c>
      <c r="L1391" s="6">
        <f t="shared" si="45"/>
        <v>2.34675673593074</v>
      </c>
    </row>
    <row r="1392" spans="1:12" ht="16.5" customHeight="1" x14ac:dyDescent="0.35">
      <c r="A1392" s="9" t="str">
        <f>Solieusap!A1392</f>
        <v>Cũ</v>
      </c>
      <c r="B1392" s="9">
        <f>Solieusap!B1392</f>
        <v>3.5</v>
      </c>
      <c r="C1392" s="9" t="str">
        <f>Solieusap!C1392</f>
        <v>COMB1</v>
      </c>
      <c r="D1392" s="9" t="str">
        <f>Solieusap!D1392</f>
        <v>Combination</v>
      </c>
      <c r="E1392" s="6">
        <f>ABS(Solieusap!E1392)</f>
        <v>8.3732566233766192</v>
      </c>
      <c r="F1392" s="6">
        <f>ABS(Solieusap!F1392)</f>
        <v>0.72652367965368003</v>
      </c>
      <c r="G1392" s="6">
        <f>ABS(Solieusap!G1392)</f>
        <v>1.0142477056276999</v>
      </c>
      <c r="H1392" s="6">
        <f>ABS(Solieusap!H1392)</f>
        <v>4.3181268831168901E-4</v>
      </c>
      <c r="I1392" s="6">
        <f>ABS(Solieusap!I1392)</f>
        <v>2.3535515281385302</v>
      </c>
      <c r="J1392" s="6">
        <f>ABS(Solieusap!J1392)</f>
        <v>1.59665827272727</v>
      </c>
      <c r="K1392" s="6">
        <f t="shared" si="44"/>
        <v>8.3732566233766192</v>
      </c>
      <c r="L1392" s="6">
        <f t="shared" si="45"/>
        <v>2.3535515281385302</v>
      </c>
    </row>
    <row r="1393" spans="1:12" ht="16.5" customHeight="1" x14ac:dyDescent="0.35">
      <c r="A1393" s="9" t="str">
        <f>Solieusap!A1393</f>
        <v>Cũ</v>
      </c>
      <c r="B1393" s="9">
        <f>Solieusap!B1393</f>
        <v>0</v>
      </c>
      <c r="C1393" s="9" t="str">
        <f>Solieusap!C1393</f>
        <v>COMB2</v>
      </c>
      <c r="D1393" s="9" t="str">
        <f>Solieusap!D1393</f>
        <v>Combination</v>
      </c>
      <c r="E1393" s="6">
        <f>ABS(Solieusap!E1393)</f>
        <v>8.3901129870129907</v>
      </c>
      <c r="F1393" s="6">
        <f>ABS(Solieusap!F1393)</f>
        <v>0.72823419913419996</v>
      </c>
      <c r="G1393" s="6">
        <f>ABS(Solieusap!G1393)</f>
        <v>1.01651212121212</v>
      </c>
      <c r="H1393" s="6">
        <f>ABS(Solieusap!H1393)</f>
        <v>4.3286779220779299E-4</v>
      </c>
      <c r="I1393" s="6">
        <f>ABS(Solieusap!I1393)</f>
        <v>2.36034632034632</v>
      </c>
      <c r="J1393" s="6">
        <f>ABS(Solieusap!J1393)</f>
        <v>1.60120532467532</v>
      </c>
      <c r="K1393" s="6">
        <f t="shared" si="44"/>
        <v>8.3901129870129907</v>
      </c>
      <c r="L1393" s="6">
        <f t="shared" si="45"/>
        <v>2.36034632034632</v>
      </c>
    </row>
    <row r="1394" spans="1:12" ht="16.5" customHeight="1" x14ac:dyDescent="0.35">
      <c r="A1394" s="9" t="str">
        <f>Solieusap!A1394</f>
        <v>Cũ</v>
      </c>
      <c r="B1394" s="9">
        <f>Solieusap!B1394</f>
        <v>1.75</v>
      </c>
      <c r="C1394" s="9" t="str">
        <f>Solieusap!C1394</f>
        <v>COMB2</v>
      </c>
      <c r="D1394" s="9" t="str">
        <f>Solieusap!D1394</f>
        <v>Combination</v>
      </c>
      <c r="E1394" s="6">
        <f>ABS(Solieusap!E1394)</f>
        <v>8.4069693506493497</v>
      </c>
      <c r="F1394" s="6">
        <f>ABS(Solieusap!F1394)</f>
        <v>0.72994471861471899</v>
      </c>
      <c r="G1394" s="6">
        <f>ABS(Solieusap!G1394)</f>
        <v>1.01877653679654</v>
      </c>
      <c r="H1394" s="6">
        <f>ABS(Solieusap!H1394)</f>
        <v>4.33922896103896E-4</v>
      </c>
      <c r="I1394" s="6">
        <f>ABS(Solieusap!I1394)</f>
        <v>2.36714111255412</v>
      </c>
      <c r="J1394" s="6">
        <f>ABS(Solieusap!J1394)</f>
        <v>1.6057523766233699</v>
      </c>
      <c r="K1394" s="6">
        <f t="shared" si="44"/>
        <v>8.4069693506493497</v>
      </c>
      <c r="L1394" s="6">
        <f t="shared" si="45"/>
        <v>2.36714111255412</v>
      </c>
    </row>
    <row r="1395" spans="1:12" ht="16.5" customHeight="1" x14ac:dyDescent="0.35">
      <c r="A1395" s="9" t="str">
        <f>Solieusap!A1395</f>
        <v>Cũ</v>
      </c>
      <c r="B1395" s="9">
        <f>Solieusap!B1395</f>
        <v>3.5</v>
      </c>
      <c r="C1395" s="9" t="str">
        <f>Solieusap!C1395</f>
        <v>COMB2</v>
      </c>
      <c r="D1395" s="9" t="str">
        <f>Solieusap!D1395</f>
        <v>Combination</v>
      </c>
      <c r="E1395" s="6">
        <f>ABS(Solieusap!E1395)</f>
        <v>8.4238257142857105</v>
      </c>
      <c r="F1395" s="6">
        <f>ABS(Solieusap!F1395)</f>
        <v>0.73165523809523902</v>
      </c>
      <c r="G1395" s="6">
        <f>ABS(Solieusap!G1395)</f>
        <v>1.0210409523809501</v>
      </c>
      <c r="H1395" s="6">
        <f>ABS(Solieusap!H1395)</f>
        <v>4.3497799999999998E-4</v>
      </c>
      <c r="I1395" s="6">
        <f>ABS(Solieusap!I1395)</f>
        <v>2.3739359047619102</v>
      </c>
      <c r="J1395" s="6">
        <f>ABS(Solieusap!J1395)</f>
        <v>1.6102994285714201</v>
      </c>
      <c r="K1395" s="6">
        <f t="shared" si="44"/>
        <v>8.4238257142857105</v>
      </c>
      <c r="L1395" s="6">
        <f t="shared" si="45"/>
        <v>2.3739359047619102</v>
      </c>
    </row>
    <row r="1396" spans="1:12" ht="16.5" customHeight="1" x14ac:dyDescent="0.35">
      <c r="A1396" s="9" t="str">
        <f>Solieusap!A1396</f>
        <v>Cũ</v>
      </c>
      <c r="B1396" s="9">
        <f>Solieusap!B1396</f>
        <v>0</v>
      </c>
      <c r="C1396" s="9" t="str">
        <f>Solieusap!C1396</f>
        <v>COMB3</v>
      </c>
      <c r="D1396" s="9" t="str">
        <f>Solieusap!D1396</f>
        <v>Combination</v>
      </c>
      <c r="E1396" s="6">
        <f>ABS(Solieusap!E1396)</f>
        <v>8.4406820779220801</v>
      </c>
      <c r="F1396" s="6">
        <f>ABS(Solieusap!F1396)</f>
        <v>0.73336575757575795</v>
      </c>
      <c r="G1396" s="6">
        <f>ABS(Solieusap!G1396)</f>
        <v>1.0233053679653701</v>
      </c>
      <c r="H1396" s="6">
        <f>ABS(Solieusap!H1396)</f>
        <v>4.3603310389610402E-4</v>
      </c>
      <c r="I1396" s="6">
        <f>ABS(Solieusap!I1396)</f>
        <v>2.3807306969697</v>
      </c>
      <c r="J1396" s="6">
        <f>ABS(Solieusap!J1396)</f>
        <v>1.61484648051948</v>
      </c>
      <c r="K1396" s="6">
        <f t="shared" si="44"/>
        <v>8.4406820779220801</v>
      </c>
      <c r="L1396" s="6">
        <f t="shared" si="45"/>
        <v>2.3807306969697</v>
      </c>
    </row>
    <row r="1397" spans="1:12" ht="16.5" customHeight="1" x14ac:dyDescent="0.35">
      <c r="A1397" s="9" t="str">
        <f>Solieusap!A1397</f>
        <v>Cũ</v>
      </c>
      <c r="B1397" s="9">
        <f>Solieusap!B1397</f>
        <v>1.75</v>
      </c>
      <c r="C1397" s="9" t="str">
        <f>Solieusap!C1397</f>
        <v>COMB3</v>
      </c>
      <c r="D1397" s="9" t="str">
        <f>Solieusap!D1397</f>
        <v>Combination</v>
      </c>
      <c r="E1397" s="6">
        <f>ABS(Solieusap!E1397)</f>
        <v>8.4575384415584391</v>
      </c>
      <c r="F1397" s="6">
        <f>ABS(Solieusap!F1397)</f>
        <v>0.73507627705627798</v>
      </c>
      <c r="G1397" s="6">
        <f>ABS(Solieusap!G1397)</f>
        <v>1.0255697835497799</v>
      </c>
      <c r="H1397" s="6">
        <f>ABS(Solieusap!H1397)</f>
        <v>4.37088207792208E-4</v>
      </c>
      <c r="I1397" s="6">
        <f>ABS(Solieusap!I1397)</f>
        <v>2.3875254891774902</v>
      </c>
      <c r="J1397" s="6">
        <f>ABS(Solieusap!J1397)</f>
        <v>1.6193935324675299</v>
      </c>
      <c r="K1397" s="6">
        <f t="shared" si="44"/>
        <v>8.4575384415584391</v>
      </c>
      <c r="L1397" s="6">
        <f t="shared" si="45"/>
        <v>2.3875254891774902</v>
      </c>
    </row>
    <row r="1398" spans="1:12" ht="16.5" customHeight="1" x14ac:dyDescent="0.35">
      <c r="A1398" s="9" t="str">
        <f>Solieusap!A1398</f>
        <v>Cũ</v>
      </c>
      <c r="B1398" s="9">
        <f>Solieusap!B1398</f>
        <v>3.5</v>
      </c>
      <c r="C1398" s="9" t="str">
        <f>Solieusap!C1398</f>
        <v>COMB3</v>
      </c>
      <c r="D1398" s="9" t="str">
        <f>Solieusap!D1398</f>
        <v>Combination</v>
      </c>
      <c r="E1398" s="6">
        <f>ABS(Solieusap!E1398)</f>
        <v>8.4743948051948106</v>
      </c>
      <c r="F1398" s="6">
        <f>ABS(Solieusap!F1398)</f>
        <v>0.73678679653679702</v>
      </c>
      <c r="G1398" s="6">
        <f>ABS(Solieusap!G1398)</f>
        <v>1.0278341991341999</v>
      </c>
      <c r="H1398" s="6">
        <f>ABS(Solieusap!H1398)</f>
        <v>4.3814331168831198E-4</v>
      </c>
      <c r="I1398" s="6">
        <f>ABS(Solieusap!I1398)</f>
        <v>2.39432028138528</v>
      </c>
      <c r="J1398" s="6">
        <f>ABS(Solieusap!J1398)</f>
        <v>1.6239405844155801</v>
      </c>
      <c r="K1398" s="6">
        <f t="shared" si="44"/>
        <v>8.4743948051948106</v>
      </c>
      <c r="L1398" s="6">
        <f t="shared" si="45"/>
        <v>2.39432028138528</v>
      </c>
    </row>
    <row r="1399" spans="1:12" ht="16.5" customHeight="1" x14ac:dyDescent="0.35">
      <c r="A1399" s="9" t="str">
        <f>Solieusap!A1399</f>
        <v>Cũ</v>
      </c>
      <c r="B1399" s="9">
        <f>Solieusap!B1399</f>
        <v>0</v>
      </c>
      <c r="C1399" s="9" t="str">
        <f>Solieusap!C1399</f>
        <v>COMB4</v>
      </c>
      <c r="D1399" s="9" t="str">
        <f>Solieusap!D1399</f>
        <v>Combination</v>
      </c>
      <c r="E1399" s="6">
        <f>ABS(Solieusap!E1399)</f>
        <v>8.4912511688311696</v>
      </c>
      <c r="F1399" s="6">
        <f>ABS(Solieusap!F1399)</f>
        <v>0.73849731601731705</v>
      </c>
      <c r="G1399" s="6">
        <f>ABS(Solieusap!G1399)</f>
        <v>1.03009861471861</v>
      </c>
      <c r="H1399" s="6">
        <f>ABS(Solieusap!H1399)</f>
        <v>4.3919841558441602E-4</v>
      </c>
      <c r="I1399" s="6">
        <f>ABS(Solieusap!I1399)</f>
        <v>2.40111507359308</v>
      </c>
      <c r="J1399" s="6">
        <f>ABS(Solieusap!J1399)</f>
        <v>1.62848763636363</v>
      </c>
      <c r="K1399" s="6">
        <f t="shared" si="44"/>
        <v>8.4912511688311696</v>
      </c>
      <c r="L1399" s="6">
        <f t="shared" si="45"/>
        <v>2.40111507359308</v>
      </c>
    </row>
    <row r="1400" spans="1:12" ht="16.5" customHeight="1" x14ac:dyDescent="0.35">
      <c r="A1400" s="9" t="str">
        <f>Solieusap!A1400</f>
        <v>Cũ</v>
      </c>
      <c r="B1400" s="9">
        <f>Solieusap!B1400</f>
        <v>1.75</v>
      </c>
      <c r="C1400" s="9" t="str">
        <f>Solieusap!C1400</f>
        <v>COMB4</v>
      </c>
      <c r="D1400" s="9" t="str">
        <f>Solieusap!D1400</f>
        <v>Combination</v>
      </c>
      <c r="E1400" s="6">
        <f>ABS(Solieusap!E1400)</f>
        <v>8.5081075324675304</v>
      </c>
      <c r="F1400" s="6">
        <f>ABS(Solieusap!F1400)</f>
        <v>0.74020783549783598</v>
      </c>
      <c r="G1400" s="6">
        <f>ABS(Solieusap!G1400)</f>
        <v>1.03236303030303</v>
      </c>
      <c r="H1400" s="6">
        <f>ABS(Solieusap!H1400)</f>
        <v>4.4025351948052E-4</v>
      </c>
      <c r="I1400" s="6">
        <f>ABS(Solieusap!I1400)</f>
        <v>2.4079098658008702</v>
      </c>
      <c r="J1400" s="6">
        <f>ABS(Solieusap!J1400)</f>
        <v>1.63303468831168</v>
      </c>
      <c r="K1400" s="6">
        <f t="shared" si="44"/>
        <v>8.5081075324675304</v>
      </c>
      <c r="L1400" s="6">
        <f t="shared" si="45"/>
        <v>2.4079098658008702</v>
      </c>
    </row>
    <row r="1401" spans="1:12" ht="16.5" customHeight="1" x14ac:dyDescent="0.35">
      <c r="A1401" s="9" t="str">
        <f>Solieusap!A1401</f>
        <v>Cũ</v>
      </c>
      <c r="B1401" s="9">
        <f>Solieusap!B1401</f>
        <v>3.5</v>
      </c>
      <c r="C1401" s="9" t="str">
        <f>Solieusap!C1401</f>
        <v>COMB4</v>
      </c>
      <c r="D1401" s="9" t="str">
        <f>Solieusap!D1401</f>
        <v>Combination</v>
      </c>
      <c r="E1401" s="6">
        <f>ABS(Solieusap!E1401)</f>
        <v>8.5249638961039</v>
      </c>
      <c r="F1401" s="6">
        <f>ABS(Solieusap!F1401)</f>
        <v>0.74191835497835501</v>
      </c>
      <c r="G1401" s="6">
        <f>ABS(Solieusap!G1401)</f>
        <v>1.03462744588745</v>
      </c>
      <c r="H1401" s="6">
        <f>ABS(Solieusap!H1401)</f>
        <v>4.4130862337662399E-4</v>
      </c>
      <c r="I1401" s="6">
        <f>ABS(Solieusap!I1401)</f>
        <v>2.41470465800866</v>
      </c>
      <c r="J1401" s="6">
        <f>ABS(Solieusap!J1401)</f>
        <v>1.6375817402597399</v>
      </c>
      <c r="K1401" s="6">
        <f t="shared" si="44"/>
        <v>8.5249638961039</v>
      </c>
      <c r="L1401" s="6">
        <f t="shared" si="45"/>
        <v>2.41470465800866</v>
      </c>
    </row>
    <row r="1402" spans="1:12" ht="16.5" customHeight="1" x14ac:dyDescent="0.35">
      <c r="A1402" s="9" t="str">
        <f>Solieusap!A1402</f>
        <v>Cũ</v>
      </c>
      <c r="B1402" s="9">
        <f>Solieusap!B1402</f>
        <v>0</v>
      </c>
      <c r="C1402" s="9" t="str">
        <f>Solieusap!C1402</f>
        <v>COMB5</v>
      </c>
      <c r="D1402" s="9" t="str">
        <f>Solieusap!D1402</f>
        <v>Combination</v>
      </c>
      <c r="E1402" s="6">
        <f>ABS(Solieusap!E1402)</f>
        <v>8.5418202597402608</v>
      </c>
      <c r="F1402" s="6">
        <f>ABS(Solieusap!F1402)</f>
        <v>0.74362887445887504</v>
      </c>
      <c r="G1402" s="6">
        <f>ABS(Solieusap!G1402)</f>
        <v>1.0368918614718601</v>
      </c>
      <c r="H1402" s="6">
        <f>ABS(Solieusap!H1402)</f>
        <v>4.4236372727272802E-4</v>
      </c>
      <c r="I1402" s="6">
        <f>ABS(Solieusap!I1402)</f>
        <v>2.4214994502164502</v>
      </c>
      <c r="J1402" s="6">
        <f>ABS(Solieusap!J1402)</f>
        <v>1.6421287922077901</v>
      </c>
      <c r="K1402" s="6">
        <f t="shared" si="44"/>
        <v>8.5418202597402608</v>
      </c>
      <c r="L1402" s="6">
        <f t="shared" si="45"/>
        <v>2.4214994502164502</v>
      </c>
    </row>
    <row r="1403" spans="1:12" ht="16.5" customHeight="1" x14ac:dyDescent="0.35">
      <c r="A1403" s="9" t="str">
        <f>Solieusap!A1403</f>
        <v>Cũ</v>
      </c>
      <c r="B1403" s="9">
        <f>Solieusap!B1403</f>
        <v>1.75</v>
      </c>
      <c r="C1403" s="9" t="str">
        <f>Solieusap!C1403</f>
        <v>COMB5</v>
      </c>
      <c r="D1403" s="9" t="str">
        <f>Solieusap!D1403</f>
        <v>Combination</v>
      </c>
      <c r="E1403" s="6">
        <f>ABS(Solieusap!E1403)</f>
        <v>8.5586766233766198</v>
      </c>
      <c r="F1403" s="6">
        <f>ABS(Solieusap!F1403)</f>
        <v>0.74533939393939397</v>
      </c>
      <c r="G1403" s="6">
        <f>ABS(Solieusap!G1403)</f>
        <v>1.0391562770562801</v>
      </c>
      <c r="H1403" s="6">
        <f>ABS(Solieusap!H1403)</f>
        <v>4.4341883116883201E-4</v>
      </c>
      <c r="I1403" s="6">
        <f>ABS(Solieusap!I1403)</f>
        <v>2.4282942424242502</v>
      </c>
      <c r="J1403" s="6">
        <f>ABS(Solieusap!J1403)</f>
        <v>1.64667584415584</v>
      </c>
      <c r="K1403" s="6">
        <f t="shared" si="44"/>
        <v>8.5586766233766198</v>
      </c>
      <c r="L1403" s="6">
        <f t="shared" si="45"/>
        <v>2.4282942424242502</v>
      </c>
    </row>
    <row r="1404" spans="1:12" ht="16.5" customHeight="1" x14ac:dyDescent="0.35">
      <c r="A1404" s="9" t="str">
        <f>Solieusap!A1404</f>
        <v>Cũ</v>
      </c>
      <c r="B1404" s="9">
        <f>Solieusap!B1404</f>
        <v>3.5</v>
      </c>
      <c r="C1404" s="9" t="str">
        <f>Solieusap!C1404</f>
        <v>COMB5</v>
      </c>
      <c r="D1404" s="9" t="str">
        <f>Solieusap!D1404</f>
        <v>Combination</v>
      </c>
      <c r="E1404" s="6">
        <f>ABS(Solieusap!E1404)</f>
        <v>8.5755329870129895</v>
      </c>
      <c r="F1404" s="6">
        <f>ABS(Solieusap!F1404)</f>
        <v>0.747049913419914</v>
      </c>
      <c r="G1404" s="6">
        <f>ABS(Solieusap!G1404)</f>
        <v>1.0414206926406899</v>
      </c>
      <c r="H1404" s="6">
        <f>ABS(Solieusap!H1404)</f>
        <v>4.4447393506493501E-4</v>
      </c>
      <c r="I1404" s="6">
        <f>ABS(Solieusap!I1404)</f>
        <v>2.43508903463204</v>
      </c>
      <c r="J1404" s="6">
        <f>ABS(Solieusap!J1404)</f>
        <v>1.6512228961038899</v>
      </c>
      <c r="K1404" s="6">
        <f t="shared" si="44"/>
        <v>8.5755329870129895</v>
      </c>
      <c r="L1404" s="6">
        <f t="shared" si="45"/>
        <v>2.43508903463204</v>
      </c>
    </row>
    <row r="1405" spans="1:12" ht="16.5" customHeight="1" x14ac:dyDescent="0.35">
      <c r="A1405" s="9" t="str">
        <f>Solieusap!A1405</f>
        <v>Cũ</v>
      </c>
      <c r="B1405" s="9">
        <f>Solieusap!B1405</f>
        <v>0</v>
      </c>
      <c r="C1405" s="9" t="str">
        <f>Solieusap!C1405</f>
        <v>COMB6</v>
      </c>
      <c r="D1405" s="9" t="str">
        <f>Solieusap!D1405</f>
        <v>Combination</v>
      </c>
      <c r="E1405" s="6">
        <f>ABS(Solieusap!E1405)</f>
        <v>8.5923893506493503</v>
      </c>
      <c r="F1405" s="6">
        <f>ABS(Solieusap!F1405)</f>
        <v>0.74876043290043304</v>
      </c>
      <c r="G1405" s="6">
        <f>ABS(Solieusap!G1405)</f>
        <v>1.04368510822511</v>
      </c>
      <c r="H1405" s="6">
        <f>ABS(Solieusap!H1405)</f>
        <v>4.4552903896103899E-4</v>
      </c>
      <c r="I1405" s="6">
        <f>ABS(Solieusap!I1405)</f>
        <v>2.4418838268398302</v>
      </c>
      <c r="J1405" s="6">
        <f>ABS(Solieusap!J1405)</f>
        <v>1.6557699480519401</v>
      </c>
      <c r="K1405" s="6">
        <f t="shared" si="44"/>
        <v>8.5923893506493503</v>
      </c>
      <c r="L1405" s="6">
        <f t="shared" si="45"/>
        <v>2.4418838268398302</v>
      </c>
    </row>
    <row r="1406" spans="1:12" ht="16.5" customHeight="1" x14ac:dyDescent="0.35">
      <c r="A1406" s="9" t="str">
        <f>Solieusap!A1406</f>
        <v>Cũ</v>
      </c>
      <c r="B1406" s="9">
        <f>Solieusap!B1406</f>
        <v>1.75</v>
      </c>
      <c r="C1406" s="9" t="str">
        <f>Solieusap!C1406</f>
        <v>COMB6</v>
      </c>
      <c r="D1406" s="9" t="str">
        <f>Solieusap!D1406</f>
        <v>Combination</v>
      </c>
      <c r="E1406" s="6">
        <f>ABS(Solieusap!E1406)</f>
        <v>8.6092457142857093</v>
      </c>
      <c r="F1406" s="6">
        <f>ABS(Solieusap!F1406)</f>
        <v>0.75047095238095296</v>
      </c>
      <c r="G1406" s="6">
        <f>ABS(Solieusap!G1406)</f>
        <v>1.04594952380952</v>
      </c>
      <c r="H1406" s="6">
        <f>ABS(Solieusap!H1406)</f>
        <v>4.4658414285714298E-4</v>
      </c>
      <c r="I1406" s="6">
        <f>ABS(Solieusap!I1406)</f>
        <v>2.44867861904762</v>
      </c>
      <c r="J1406" s="6">
        <f>ABS(Solieusap!J1406)</f>
        <v>1.660317</v>
      </c>
      <c r="K1406" s="6">
        <f t="shared" si="44"/>
        <v>8.6092457142857093</v>
      </c>
      <c r="L1406" s="6">
        <f t="shared" si="45"/>
        <v>2.44867861904762</v>
      </c>
    </row>
    <row r="1407" spans="1:12" ht="16.5" customHeight="1" x14ac:dyDescent="0.35">
      <c r="A1407" s="9" t="str">
        <f>Solieusap!A1407</f>
        <v>Cũ</v>
      </c>
      <c r="B1407" s="9">
        <f>Solieusap!B1407</f>
        <v>3.5</v>
      </c>
      <c r="C1407" s="9" t="str">
        <f>Solieusap!C1407</f>
        <v>COMB6</v>
      </c>
      <c r="D1407" s="9" t="str">
        <f>Solieusap!D1407</f>
        <v>Combination</v>
      </c>
      <c r="E1407" s="6">
        <f>ABS(Solieusap!E1407)</f>
        <v>8.6261020779220807</v>
      </c>
      <c r="F1407" s="6">
        <f>ABS(Solieusap!F1407)</f>
        <v>0.752181471861472</v>
      </c>
      <c r="G1407" s="6">
        <f>ABS(Solieusap!G1407)</f>
        <v>1.04821393939394</v>
      </c>
      <c r="H1407" s="6">
        <f>ABS(Solieusap!H1407)</f>
        <v>4.4763924675324701E-4</v>
      </c>
      <c r="I1407" s="6">
        <f>ABS(Solieusap!I1407)</f>
        <v>2.4554734112554102</v>
      </c>
      <c r="J1407" s="6">
        <f>ABS(Solieusap!J1407)</f>
        <v>1.66486405194805</v>
      </c>
      <c r="K1407" s="6">
        <f t="shared" si="44"/>
        <v>8.6261020779220807</v>
      </c>
      <c r="L1407" s="6">
        <f t="shared" si="45"/>
        <v>2.4554734112554102</v>
      </c>
    </row>
    <row r="1408" spans="1:12" ht="16.5" customHeight="1" x14ac:dyDescent="0.35">
      <c r="A1408" s="9" t="str">
        <f>Solieusap!A1408</f>
        <v>Cũ</v>
      </c>
      <c r="B1408" s="9">
        <f>Solieusap!B1408</f>
        <v>0</v>
      </c>
      <c r="C1408" s="9" t="str">
        <f>Solieusap!C1408</f>
        <v>COMB7</v>
      </c>
      <c r="D1408" s="9" t="str">
        <f>Solieusap!D1408</f>
        <v>Combination</v>
      </c>
      <c r="E1408" s="6">
        <f>ABS(Solieusap!E1408)</f>
        <v>8.6429584415584397</v>
      </c>
      <c r="F1408" s="6">
        <f>ABS(Solieusap!F1408)</f>
        <v>0.75389199134199203</v>
      </c>
      <c r="G1408" s="6">
        <f>ABS(Solieusap!G1408)</f>
        <v>1.0504783549783501</v>
      </c>
      <c r="H1408" s="6">
        <f>ABS(Solieusap!H1408)</f>
        <v>4.48694350649351E-4</v>
      </c>
      <c r="I1408" s="6">
        <f>ABS(Solieusap!I1408)</f>
        <v>2.4622682034632102</v>
      </c>
      <c r="J1408" s="6">
        <f>ABS(Solieusap!J1408)</f>
        <v>1.6694111038960999</v>
      </c>
      <c r="K1408" s="6">
        <f t="shared" si="44"/>
        <v>8.6429584415584397</v>
      </c>
      <c r="L1408" s="6">
        <f t="shared" si="45"/>
        <v>2.4622682034632102</v>
      </c>
    </row>
    <row r="1409" spans="1:12" ht="16.5" customHeight="1" x14ac:dyDescent="0.35">
      <c r="A1409" s="9" t="str">
        <f>Solieusap!A1409</f>
        <v>Cũ</v>
      </c>
      <c r="B1409" s="9">
        <f>Solieusap!B1409</f>
        <v>1.75</v>
      </c>
      <c r="C1409" s="9" t="str">
        <f>Solieusap!C1409</f>
        <v>COMB7</v>
      </c>
      <c r="D1409" s="9" t="str">
        <f>Solieusap!D1409</f>
        <v>Combination</v>
      </c>
      <c r="E1409" s="6">
        <f>ABS(Solieusap!E1409)</f>
        <v>8.6598148051948094</v>
      </c>
      <c r="F1409" s="6">
        <f>ABS(Solieusap!F1409)</f>
        <v>0.75560251082251095</v>
      </c>
      <c r="G1409" s="6">
        <f>ABS(Solieusap!G1409)</f>
        <v>1.0527427705627701</v>
      </c>
      <c r="H1409" s="6">
        <f>ABS(Solieusap!H1409)</f>
        <v>4.4974945454545498E-4</v>
      </c>
      <c r="I1409" s="6">
        <f>ABS(Solieusap!I1409)</f>
        <v>2.469062995671</v>
      </c>
      <c r="J1409" s="6">
        <f>ABS(Solieusap!J1409)</f>
        <v>1.6739581558441501</v>
      </c>
      <c r="K1409" s="6">
        <f t="shared" si="44"/>
        <v>8.6598148051948094</v>
      </c>
      <c r="L1409" s="6">
        <f t="shared" si="45"/>
        <v>2.469062995671</v>
      </c>
    </row>
    <row r="1410" spans="1:12" ht="16.5" customHeight="1" x14ac:dyDescent="0.35">
      <c r="A1410" s="9" t="str">
        <f>Solieusap!A1410</f>
        <v>Cũ</v>
      </c>
      <c r="B1410" s="9">
        <f>Solieusap!B1410</f>
        <v>3.5</v>
      </c>
      <c r="C1410" s="9" t="str">
        <f>Solieusap!C1410</f>
        <v>COMB7</v>
      </c>
      <c r="D1410" s="9" t="str">
        <f>Solieusap!D1410</f>
        <v>Combination</v>
      </c>
      <c r="E1410" s="6">
        <f>ABS(Solieusap!E1410)</f>
        <v>8.6766711688311702</v>
      </c>
      <c r="F1410" s="6">
        <f>ABS(Solieusap!F1410)</f>
        <v>0.75731303030303099</v>
      </c>
      <c r="G1410" s="6">
        <f>ABS(Solieusap!G1410)</f>
        <v>1.0550071861471899</v>
      </c>
      <c r="H1410" s="6">
        <f>ABS(Solieusap!H1410)</f>
        <v>4.5080455844155902E-4</v>
      </c>
      <c r="I1410" s="6">
        <f>ABS(Solieusap!I1410)</f>
        <v>2.4758577878787902</v>
      </c>
      <c r="J1410" s="6">
        <f>ABS(Solieusap!J1410)</f>
        <v>1.6785052077922</v>
      </c>
      <c r="K1410" s="6">
        <f t="shared" si="44"/>
        <v>8.6766711688311702</v>
      </c>
      <c r="L1410" s="6">
        <f t="shared" si="45"/>
        <v>2.4758577878787902</v>
      </c>
    </row>
    <row r="1411" spans="1:12" ht="16.5" customHeight="1" x14ac:dyDescent="0.35">
      <c r="A1411" s="9" t="str">
        <f>Solieusap!A1411</f>
        <v>Cũ</v>
      </c>
      <c r="B1411" s="9">
        <f>Solieusap!B1411</f>
        <v>0</v>
      </c>
      <c r="C1411" s="9" t="str">
        <f>Solieusap!C1411</f>
        <v>COMB1</v>
      </c>
      <c r="D1411" s="9" t="str">
        <f>Solieusap!D1411</f>
        <v>Combination</v>
      </c>
      <c r="E1411" s="6">
        <f>ABS(Solieusap!E1411)</f>
        <v>8.6935275324675292</v>
      </c>
      <c r="F1411" s="6">
        <f>ABS(Solieusap!F1411)</f>
        <v>0.75902354978355002</v>
      </c>
      <c r="G1411" s="6">
        <f>ABS(Solieusap!G1411)</f>
        <v>1.0572716017316</v>
      </c>
      <c r="H1411" s="6">
        <f>ABS(Solieusap!H1411)</f>
        <v>4.51859662337663E-4</v>
      </c>
      <c r="I1411" s="6">
        <f>ABS(Solieusap!I1411)</f>
        <v>2.48265258008658</v>
      </c>
      <c r="J1411" s="6">
        <f>ABS(Solieusap!J1411)</f>
        <v>1.68305225974026</v>
      </c>
      <c r="K1411" s="6">
        <f t="shared" si="44"/>
        <v>8.6935275324675292</v>
      </c>
      <c r="L1411" s="6">
        <f t="shared" si="45"/>
        <v>2.48265258008658</v>
      </c>
    </row>
    <row r="1412" spans="1:12" ht="16.5" customHeight="1" x14ac:dyDescent="0.35">
      <c r="A1412" s="9" t="str">
        <f>Solieusap!A1412</f>
        <v>Cũ</v>
      </c>
      <c r="B1412" s="9">
        <f>Solieusap!B1412</f>
        <v>1.75</v>
      </c>
      <c r="C1412" s="9" t="str">
        <f>Solieusap!C1412</f>
        <v>COMB1</v>
      </c>
      <c r="D1412" s="9" t="str">
        <f>Solieusap!D1412</f>
        <v>Combination</v>
      </c>
      <c r="E1412" s="6">
        <f>ABS(Solieusap!E1412)</f>
        <v>8.7103838961039006</v>
      </c>
      <c r="F1412" s="6">
        <f>ABS(Solieusap!F1412)</f>
        <v>0.76073406926406995</v>
      </c>
      <c r="G1412" s="6">
        <f>ABS(Solieusap!G1412)</f>
        <v>1.05953601731602</v>
      </c>
      <c r="H1412" s="6">
        <f>ABS(Solieusap!H1412)</f>
        <v>4.5291476623376698E-4</v>
      </c>
      <c r="I1412" s="6">
        <f>ABS(Solieusap!I1412)</f>
        <v>2.48944737229438</v>
      </c>
      <c r="J1412" s="6">
        <f>ABS(Solieusap!J1412)</f>
        <v>1.6875993116883099</v>
      </c>
      <c r="K1412" s="6">
        <f t="shared" si="44"/>
        <v>8.7103838961039006</v>
      </c>
      <c r="L1412" s="6">
        <f t="shared" si="45"/>
        <v>2.48944737229438</v>
      </c>
    </row>
    <row r="1413" spans="1:12" ht="16.5" customHeight="1" x14ac:dyDescent="0.35">
      <c r="A1413" s="9" t="str">
        <f>Solieusap!A1413</f>
        <v>Cũ</v>
      </c>
      <c r="B1413" s="9">
        <f>Solieusap!B1413</f>
        <v>3.5</v>
      </c>
      <c r="C1413" s="9" t="str">
        <f>Solieusap!C1413</f>
        <v>COMB1</v>
      </c>
      <c r="D1413" s="9" t="str">
        <f>Solieusap!D1413</f>
        <v>Combination</v>
      </c>
      <c r="E1413" s="6">
        <f>ABS(Solieusap!E1413)</f>
        <v>8.7272402597402596</v>
      </c>
      <c r="F1413" s="6">
        <f>ABS(Solieusap!F1413)</f>
        <v>0.76244458874458898</v>
      </c>
      <c r="G1413" s="6">
        <f>ABS(Solieusap!G1413)</f>
        <v>1.06180043290043</v>
      </c>
      <c r="H1413" s="6">
        <f>ABS(Solieusap!H1413)</f>
        <v>4.5396987012986999E-4</v>
      </c>
      <c r="I1413" s="6">
        <f>ABS(Solieusap!I1413)</f>
        <v>2.4962421645021702</v>
      </c>
      <c r="J1413" s="6">
        <f>ABS(Solieusap!J1413)</f>
        <v>1.6921463636363601</v>
      </c>
      <c r="K1413" s="6">
        <f t="shared" si="44"/>
        <v>8.7272402597402596</v>
      </c>
      <c r="L1413" s="6">
        <f t="shared" si="45"/>
        <v>2.4962421645021702</v>
      </c>
    </row>
    <row r="1414" spans="1:12" ht="16.5" customHeight="1" x14ac:dyDescent="0.35">
      <c r="A1414" s="9" t="str">
        <f>Solieusap!A1414</f>
        <v>Cũ</v>
      </c>
      <c r="B1414" s="9">
        <f>Solieusap!B1414</f>
        <v>0</v>
      </c>
      <c r="C1414" s="9" t="str">
        <f>Solieusap!C1414</f>
        <v>COMB2</v>
      </c>
      <c r="D1414" s="9" t="str">
        <f>Solieusap!D1414</f>
        <v>Combination</v>
      </c>
      <c r="E1414" s="6">
        <f>ABS(Solieusap!E1414)</f>
        <v>8.7440966233766204</v>
      </c>
      <c r="F1414" s="6">
        <f>ABS(Solieusap!F1414)</f>
        <v>0.76415510822510901</v>
      </c>
      <c r="G1414" s="6">
        <f>ABS(Solieusap!G1414)</f>
        <v>1.0640648484848501</v>
      </c>
      <c r="H1414" s="6">
        <f>ABS(Solieusap!H1414)</f>
        <v>4.5502497402597403E-4</v>
      </c>
      <c r="I1414" s="6">
        <f>ABS(Solieusap!I1414)</f>
        <v>2.50303695670996</v>
      </c>
      <c r="J1414" s="6">
        <f>ABS(Solieusap!J1414)</f>
        <v>1.69669341558441</v>
      </c>
      <c r="K1414" s="6">
        <f t="shared" si="44"/>
        <v>8.7440966233766204</v>
      </c>
      <c r="L1414" s="6">
        <f t="shared" si="45"/>
        <v>2.50303695670996</v>
      </c>
    </row>
    <row r="1415" spans="1:12" ht="16.5" customHeight="1" x14ac:dyDescent="0.35">
      <c r="A1415" s="9" t="str">
        <f>Solieusap!A1415</f>
        <v>Cũ</v>
      </c>
      <c r="B1415" s="9">
        <f>Solieusap!B1415</f>
        <v>1.75</v>
      </c>
      <c r="C1415" s="9" t="str">
        <f>Solieusap!C1415</f>
        <v>COMB2</v>
      </c>
      <c r="D1415" s="9" t="str">
        <f>Solieusap!D1415</f>
        <v>Combination</v>
      </c>
      <c r="E1415" s="6">
        <f>ABS(Solieusap!E1415)</f>
        <v>8.7609529870129901</v>
      </c>
      <c r="F1415" s="6">
        <f>ABS(Solieusap!F1415)</f>
        <v>0.76586562770562805</v>
      </c>
      <c r="G1415" s="6">
        <f>ABS(Solieusap!G1415)</f>
        <v>1.0663292640692601</v>
      </c>
      <c r="H1415" s="6">
        <f>ABS(Solieusap!H1415)</f>
        <v>4.5608007792207801E-4</v>
      </c>
      <c r="I1415" s="6">
        <f>ABS(Solieusap!I1415)</f>
        <v>2.5098317489177502</v>
      </c>
      <c r="J1415" s="6">
        <f>ABS(Solieusap!J1415)</f>
        <v>1.7012404675324599</v>
      </c>
      <c r="K1415" s="6">
        <f t="shared" si="44"/>
        <v>8.7609529870129901</v>
      </c>
      <c r="L1415" s="6">
        <f t="shared" si="45"/>
        <v>2.5098317489177502</v>
      </c>
    </row>
    <row r="1416" spans="1:12" ht="16.5" customHeight="1" x14ac:dyDescent="0.35">
      <c r="A1416" s="9" t="str">
        <f>Solieusap!A1416</f>
        <v>Cũ</v>
      </c>
      <c r="B1416" s="9">
        <f>Solieusap!B1416</f>
        <v>3.5</v>
      </c>
      <c r="C1416" s="9" t="str">
        <f>Solieusap!C1416</f>
        <v>COMB2</v>
      </c>
      <c r="D1416" s="9" t="str">
        <f>Solieusap!D1416</f>
        <v>Combination</v>
      </c>
      <c r="E1416" s="6">
        <f>ABS(Solieusap!E1416)</f>
        <v>8.7778093506493509</v>
      </c>
      <c r="F1416" s="6">
        <f>ABS(Solieusap!F1416)</f>
        <v>0.76757614718614797</v>
      </c>
      <c r="G1416" s="6">
        <f>ABS(Solieusap!G1416)</f>
        <v>1.0685936796536799</v>
      </c>
      <c r="H1416" s="6">
        <f>ABS(Solieusap!H1416)</f>
        <v>4.5713518181818199E-4</v>
      </c>
      <c r="I1416" s="6">
        <f>ABS(Solieusap!I1416)</f>
        <v>2.51662654112554</v>
      </c>
      <c r="J1416" s="6">
        <f>ABS(Solieusap!J1416)</f>
        <v>1.7057875194805201</v>
      </c>
      <c r="K1416" s="6">
        <f t="shared" si="44"/>
        <v>8.7778093506493509</v>
      </c>
      <c r="L1416" s="6">
        <f t="shared" si="45"/>
        <v>2.51662654112554</v>
      </c>
    </row>
    <row r="1417" spans="1:12" ht="16.5" customHeight="1" x14ac:dyDescent="0.35">
      <c r="A1417" s="9" t="str">
        <f>Solieusap!A1417</f>
        <v>Cũ</v>
      </c>
      <c r="B1417" s="9">
        <f>Solieusap!B1417</f>
        <v>0</v>
      </c>
      <c r="C1417" s="9" t="str">
        <f>Solieusap!C1417</f>
        <v>COMB3</v>
      </c>
      <c r="D1417" s="9" t="str">
        <f>Solieusap!D1417</f>
        <v>Combination</v>
      </c>
      <c r="E1417" s="6">
        <f>ABS(Solieusap!E1417)</f>
        <v>8.7946657142857099</v>
      </c>
      <c r="F1417" s="6">
        <f>ABS(Solieusap!F1417)</f>
        <v>0.76928666666666701</v>
      </c>
      <c r="G1417" s="6">
        <f>ABS(Solieusap!G1417)</f>
        <v>1.0708580952380899</v>
      </c>
      <c r="H1417" s="6">
        <f>ABS(Solieusap!H1417)</f>
        <v>4.5819028571428597E-4</v>
      </c>
      <c r="I1417" s="6">
        <f>ABS(Solieusap!I1417)</f>
        <v>2.52342133333334</v>
      </c>
      <c r="J1417" s="6">
        <f>ABS(Solieusap!J1417)</f>
        <v>1.71033457142857</v>
      </c>
      <c r="K1417" s="6">
        <f t="shared" si="44"/>
        <v>8.7946657142857099</v>
      </c>
      <c r="L1417" s="6">
        <f t="shared" si="45"/>
        <v>2.52342133333334</v>
      </c>
    </row>
    <row r="1418" spans="1:12" ht="16.5" customHeight="1" x14ac:dyDescent="0.35">
      <c r="A1418" s="9" t="str">
        <f>Solieusap!A1418</f>
        <v>Cũ</v>
      </c>
      <c r="B1418" s="9">
        <f>Solieusap!B1418</f>
        <v>1.75</v>
      </c>
      <c r="C1418" s="9" t="str">
        <f>Solieusap!C1418</f>
        <v>COMB3</v>
      </c>
      <c r="D1418" s="9" t="str">
        <f>Solieusap!D1418</f>
        <v>Combination</v>
      </c>
      <c r="E1418" s="6">
        <f>ABS(Solieusap!E1418)</f>
        <v>8.8115220779220795</v>
      </c>
      <c r="F1418" s="6">
        <f>ABS(Solieusap!F1418)</f>
        <v>0.77099718614718704</v>
      </c>
      <c r="G1418" s="6">
        <f>ABS(Solieusap!G1418)</f>
        <v>1.07312251082251</v>
      </c>
      <c r="H1418" s="6">
        <f>ABS(Solieusap!H1418)</f>
        <v>4.5924538961039001E-4</v>
      </c>
      <c r="I1418" s="6">
        <f>ABS(Solieusap!I1418)</f>
        <v>2.5302161255411302</v>
      </c>
      <c r="J1418" s="6">
        <f>ABS(Solieusap!J1418)</f>
        <v>1.71488162337662</v>
      </c>
      <c r="K1418" s="6">
        <f t="shared" si="44"/>
        <v>8.8115220779220795</v>
      </c>
      <c r="L1418" s="6">
        <f t="shared" si="45"/>
        <v>2.5302161255411302</v>
      </c>
    </row>
    <row r="1419" spans="1:12" ht="16.5" customHeight="1" x14ac:dyDescent="0.35">
      <c r="A1419" s="9" t="str">
        <f>Solieusap!A1419</f>
        <v>Cũ</v>
      </c>
      <c r="B1419" s="9">
        <f>Solieusap!B1419</f>
        <v>3.5</v>
      </c>
      <c r="C1419" s="9" t="str">
        <f>Solieusap!C1419</f>
        <v>COMB3</v>
      </c>
      <c r="D1419" s="9" t="str">
        <f>Solieusap!D1419</f>
        <v>Combination</v>
      </c>
      <c r="E1419" s="6">
        <f>ABS(Solieusap!E1419)</f>
        <v>8.8283784415584403</v>
      </c>
      <c r="F1419" s="6">
        <f>ABS(Solieusap!F1419)</f>
        <v>0.77270770562770597</v>
      </c>
      <c r="G1419" s="6">
        <f>ABS(Solieusap!G1419)</f>
        <v>1.07538692640693</v>
      </c>
      <c r="H1419" s="6">
        <f>ABS(Solieusap!H1419)</f>
        <v>4.6030049350649399E-4</v>
      </c>
      <c r="I1419" s="6">
        <f>ABS(Solieusap!I1419)</f>
        <v>2.53701091774892</v>
      </c>
      <c r="J1419" s="6">
        <f>ABS(Solieusap!J1419)</f>
        <v>1.7194286753246699</v>
      </c>
      <c r="K1419" s="6">
        <f t="shared" si="44"/>
        <v>8.8283784415584403</v>
      </c>
      <c r="L1419" s="6">
        <f t="shared" si="45"/>
        <v>2.53701091774892</v>
      </c>
    </row>
    <row r="1420" spans="1:12" ht="16.5" customHeight="1" x14ac:dyDescent="0.35">
      <c r="A1420" s="9" t="str">
        <f>Solieusap!A1420</f>
        <v>Cũ</v>
      </c>
      <c r="B1420" s="9">
        <f>Solieusap!B1420</f>
        <v>0</v>
      </c>
      <c r="C1420" s="9" t="str">
        <f>Solieusap!C1420</f>
        <v>COMB4</v>
      </c>
      <c r="D1420" s="9" t="str">
        <f>Solieusap!D1420</f>
        <v>Combination</v>
      </c>
      <c r="E1420" s="6">
        <f>ABS(Solieusap!E1420)</f>
        <v>8.84523480519481</v>
      </c>
      <c r="F1420" s="6">
        <f>ABS(Solieusap!F1420)</f>
        <v>0.774418225108226</v>
      </c>
      <c r="G1420" s="6">
        <f>ABS(Solieusap!G1420)</f>
        <v>1.0776513419913401</v>
      </c>
      <c r="H1420" s="6">
        <f>ABS(Solieusap!H1420)</f>
        <v>4.6135559740259798E-4</v>
      </c>
      <c r="I1420" s="6">
        <f>ABS(Solieusap!I1420)</f>
        <v>2.5438057099567102</v>
      </c>
      <c r="J1420" s="6">
        <f>ABS(Solieusap!J1420)</f>
        <v>1.7239757272727201</v>
      </c>
      <c r="K1420" s="6">
        <f t="shared" si="44"/>
        <v>8.84523480519481</v>
      </c>
      <c r="L1420" s="6">
        <f t="shared" si="45"/>
        <v>2.5438057099567102</v>
      </c>
    </row>
    <row r="1421" spans="1:12" ht="16.5" customHeight="1" x14ac:dyDescent="0.35">
      <c r="A1421" s="9" t="str">
        <f>Solieusap!A1421</f>
        <v>Cũ</v>
      </c>
      <c r="B1421" s="9">
        <f>Solieusap!B1421</f>
        <v>1.75</v>
      </c>
      <c r="C1421" s="9" t="str">
        <f>Solieusap!C1421</f>
        <v>COMB4</v>
      </c>
      <c r="D1421" s="9" t="str">
        <f>Solieusap!D1421</f>
        <v>Combination</v>
      </c>
      <c r="E1421" s="6">
        <f>ABS(Solieusap!E1421)</f>
        <v>8.8620911688311708</v>
      </c>
      <c r="F1421" s="6">
        <f>ABS(Solieusap!F1421)</f>
        <v>0.77612874458874503</v>
      </c>
      <c r="G1421" s="6">
        <f>ABS(Solieusap!G1421)</f>
        <v>1.0799157575757601</v>
      </c>
      <c r="H1421" s="6">
        <f>ABS(Solieusap!H1421)</f>
        <v>4.6241070129870201E-4</v>
      </c>
      <c r="I1421" s="6">
        <f>ABS(Solieusap!I1421)</f>
        <v>2.5506005021645102</v>
      </c>
      <c r="J1421" s="6">
        <f>ABS(Solieusap!J1421)</f>
        <v>1.72852277922077</v>
      </c>
      <c r="K1421" s="6">
        <f t="shared" si="44"/>
        <v>8.8620911688311708</v>
      </c>
      <c r="L1421" s="6">
        <f t="shared" si="45"/>
        <v>2.5506005021645102</v>
      </c>
    </row>
    <row r="1422" spans="1:12" ht="16.5" customHeight="1" x14ac:dyDescent="0.35">
      <c r="A1422" s="9" t="str">
        <f>Solieusap!A1422</f>
        <v>Cũ</v>
      </c>
      <c r="B1422" s="9">
        <f>Solieusap!B1422</f>
        <v>3.5</v>
      </c>
      <c r="C1422" s="9" t="str">
        <f>Solieusap!C1422</f>
        <v>COMB4</v>
      </c>
      <c r="D1422" s="9" t="str">
        <f>Solieusap!D1422</f>
        <v>Combination</v>
      </c>
      <c r="E1422" s="6">
        <f>ABS(Solieusap!E1422)</f>
        <v>8.8789475324675298</v>
      </c>
      <c r="F1422" s="6">
        <f>ABS(Solieusap!F1422)</f>
        <v>0.77783926406926496</v>
      </c>
      <c r="G1422" s="6">
        <f>ABS(Solieusap!G1422)</f>
        <v>1.0821801731601699</v>
      </c>
      <c r="H1422" s="6">
        <f>ABS(Solieusap!H1422)</f>
        <v>4.6346580519480599E-4</v>
      </c>
      <c r="I1422" s="6">
        <f>ABS(Solieusap!I1422)</f>
        <v>2.5573952943723</v>
      </c>
      <c r="J1422" s="6">
        <f>ABS(Solieusap!J1422)</f>
        <v>1.73306983116883</v>
      </c>
      <c r="K1422" s="6">
        <f t="shared" si="44"/>
        <v>8.8789475324675298</v>
      </c>
      <c r="L1422" s="6">
        <f t="shared" si="45"/>
        <v>2.5573952943723</v>
      </c>
    </row>
    <row r="1423" spans="1:12" ht="16.5" customHeight="1" x14ac:dyDescent="0.35">
      <c r="A1423" s="9" t="str">
        <f>Solieusap!A1423</f>
        <v>Cũ</v>
      </c>
      <c r="B1423" s="9">
        <f>Solieusap!B1423</f>
        <v>0</v>
      </c>
      <c r="C1423" s="9" t="str">
        <f>Solieusap!C1423</f>
        <v>COMB5</v>
      </c>
      <c r="D1423" s="9" t="str">
        <f>Solieusap!D1423</f>
        <v>Combination</v>
      </c>
      <c r="E1423" s="6">
        <f>ABS(Solieusap!E1423)</f>
        <v>8.8958038961038994</v>
      </c>
      <c r="F1423" s="6">
        <f>ABS(Solieusap!F1423)</f>
        <v>0.77954978354978399</v>
      </c>
      <c r="G1423" s="6">
        <f>ABS(Solieusap!G1423)</f>
        <v>1.0844445887445899</v>
      </c>
      <c r="H1423" s="6">
        <f>ABS(Solieusap!H1423)</f>
        <v>4.64520909090909E-4</v>
      </c>
      <c r="I1423" s="6">
        <f>ABS(Solieusap!I1423)</f>
        <v>2.5641900865800902</v>
      </c>
      <c r="J1423" s="6">
        <f>ABS(Solieusap!J1423)</f>
        <v>1.7376168831168799</v>
      </c>
      <c r="K1423" s="6">
        <f t="shared" si="44"/>
        <v>8.8958038961038994</v>
      </c>
      <c r="L1423" s="6">
        <f t="shared" si="45"/>
        <v>2.5641900865800902</v>
      </c>
    </row>
    <row r="1424" spans="1:12" ht="16.5" customHeight="1" x14ac:dyDescent="0.35">
      <c r="A1424" s="9" t="str">
        <f>Solieusap!A1424</f>
        <v>Cũ</v>
      </c>
      <c r="B1424" s="9">
        <f>Solieusap!B1424</f>
        <v>1.75</v>
      </c>
      <c r="C1424" s="9" t="str">
        <f>Solieusap!C1424</f>
        <v>COMB5</v>
      </c>
      <c r="D1424" s="9" t="str">
        <f>Solieusap!D1424</f>
        <v>Combination</v>
      </c>
      <c r="E1424" s="6">
        <f>ABS(Solieusap!E1424)</f>
        <v>8.9126602597402602</v>
      </c>
      <c r="F1424" s="6">
        <f>ABS(Solieusap!F1424)</f>
        <v>0.78126030303030403</v>
      </c>
      <c r="G1424" s="6">
        <f>ABS(Solieusap!G1424)</f>
        <v>1.086709004329</v>
      </c>
      <c r="H1424" s="6">
        <f>ABS(Solieusap!H1424)</f>
        <v>4.6557601298701298E-4</v>
      </c>
      <c r="I1424" s="6">
        <f>ABS(Solieusap!I1424)</f>
        <v>2.57098487878788</v>
      </c>
      <c r="J1424" s="6">
        <f>ABS(Solieusap!J1424)</f>
        <v>1.7421639350649301</v>
      </c>
      <c r="K1424" s="6">
        <f t="shared" si="44"/>
        <v>8.9126602597402602</v>
      </c>
      <c r="L1424" s="6">
        <f t="shared" si="45"/>
        <v>2.57098487878788</v>
      </c>
    </row>
    <row r="1425" spans="1:12" ht="16.5" customHeight="1" x14ac:dyDescent="0.35">
      <c r="A1425" s="9" t="str">
        <f>Solieusap!A1425</f>
        <v>Cũ</v>
      </c>
      <c r="B1425" s="9">
        <f>Solieusap!B1425</f>
        <v>3.5</v>
      </c>
      <c r="C1425" s="9" t="str">
        <f>Solieusap!C1425</f>
        <v>COMB5</v>
      </c>
      <c r="D1425" s="9" t="str">
        <f>Solieusap!D1425</f>
        <v>Combination</v>
      </c>
      <c r="E1425" s="6">
        <f>ABS(Solieusap!E1425)</f>
        <v>8.9295166233766192</v>
      </c>
      <c r="F1425" s="6">
        <f>ABS(Solieusap!F1425)</f>
        <v>0.78297082251082295</v>
      </c>
      <c r="G1425" s="6">
        <f>ABS(Solieusap!G1425)</f>
        <v>1.08897341991342</v>
      </c>
      <c r="H1425" s="6">
        <f>ABS(Solieusap!H1425)</f>
        <v>4.6663111688311702E-4</v>
      </c>
      <c r="I1425" s="6">
        <f>ABS(Solieusap!I1425)</f>
        <v>2.5777796709956702</v>
      </c>
      <c r="J1425" s="6">
        <f>ABS(Solieusap!J1425)</f>
        <v>1.74671098701298</v>
      </c>
      <c r="K1425" s="6">
        <f t="shared" si="44"/>
        <v>8.9295166233766192</v>
      </c>
      <c r="L1425" s="6">
        <f t="shared" si="45"/>
        <v>2.5777796709956702</v>
      </c>
    </row>
    <row r="1426" spans="1:12" ht="16.5" customHeight="1" x14ac:dyDescent="0.35">
      <c r="A1426" s="9" t="str">
        <f>Solieusap!A1426</f>
        <v>Cũ</v>
      </c>
      <c r="B1426" s="9">
        <f>Solieusap!B1426</f>
        <v>0</v>
      </c>
      <c r="C1426" s="9" t="str">
        <f>Solieusap!C1426</f>
        <v>COMB6</v>
      </c>
      <c r="D1426" s="9" t="str">
        <f>Solieusap!D1426</f>
        <v>Combination</v>
      </c>
      <c r="E1426" s="6">
        <f>ABS(Solieusap!E1426)</f>
        <v>8.9463729870129907</v>
      </c>
      <c r="F1426" s="6">
        <f>ABS(Solieusap!F1426)</f>
        <v>0.78468134199134298</v>
      </c>
      <c r="G1426" s="6">
        <f>ABS(Solieusap!G1426)</f>
        <v>1.09123783549783</v>
      </c>
      <c r="H1426" s="6">
        <f>ABS(Solieusap!H1426)</f>
        <v>4.67686220779221E-4</v>
      </c>
      <c r="I1426" s="6">
        <f>ABS(Solieusap!I1426)</f>
        <v>2.5845744632034702</v>
      </c>
      <c r="J1426" s="6">
        <f>ABS(Solieusap!J1426)</f>
        <v>1.7512580389610299</v>
      </c>
      <c r="K1426" s="6">
        <f t="shared" si="44"/>
        <v>8.9463729870129907</v>
      </c>
      <c r="L1426" s="6">
        <f t="shared" si="45"/>
        <v>2.5845744632034702</v>
      </c>
    </row>
    <row r="1427" spans="1:12" ht="16.5" customHeight="1" x14ac:dyDescent="0.35">
      <c r="A1427" s="9" t="str">
        <f>Solieusap!A1427</f>
        <v>Cũ</v>
      </c>
      <c r="B1427" s="9">
        <f>Solieusap!B1427</f>
        <v>1.75</v>
      </c>
      <c r="C1427" s="9" t="str">
        <f>Solieusap!C1427</f>
        <v>COMB6</v>
      </c>
      <c r="D1427" s="9" t="str">
        <f>Solieusap!D1427</f>
        <v>Combination</v>
      </c>
      <c r="E1427" s="6">
        <f>ABS(Solieusap!E1427)</f>
        <v>8.9632293506493497</v>
      </c>
      <c r="F1427" s="6">
        <f>ABS(Solieusap!F1427)</f>
        <v>0.78639186147186202</v>
      </c>
      <c r="G1427" s="6">
        <f>ABS(Solieusap!G1427)</f>
        <v>1.0935022510822501</v>
      </c>
      <c r="H1427" s="6">
        <f>ABS(Solieusap!H1427)</f>
        <v>4.6874132467532499E-4</v>
      </c>
      <c r="I1427" s="6">
        <f>ABS(Solieusap!I1427)</f>
        <v>2.59136925541126</v>
      </c>
      <c r="J1427" s="6">
        <f>ABS(Solieusap!J1427)</f>
        <v>1.7558050909090901</v>
      </c>
      <c r="K1427" s="6">
        <f t="shared" si="44"/>
        <v>8.9632293506493497</v>
      </c>
      <c r="L1427" s="6">
        <f t="shared" si="45"/>
        <v>2.59136925541126</v>
      </c>
    </row>
    <row r="1428" spans="1:12" ht="16.5" customHeight="1" x14ac:dyDescent="0.35">
      <c r="A1428" s="9" t="str">
        <f>Solieusap!A1428</f>
        <v>Cũ</v>
      </c>
      <c r="B1428" s="9">
        <f>Solieusap!B1428</f>
        <v>3.5</v>
      </c>
      <c r="C1428" s="9" t="str">
        <f>Solieusap!C1428</f>
        <v>COMB6</v>
      </c>
      <c r="D1428" s="9" t="str">
        <f>Solieusap!D1428</f>
        <v>Combination</v>
      </c>
      <c r="E1428" s="6">
        <f>ABS(Solieusap!E1428)</f>
        <v>8.9800857142857105</v>
      </c>
      <c r="F1428" s="6">
        <f>ABS(Solieusap!F1428)</f>
        <v>0.78810238095238205</v>
      </c>
      <c r="G1428" s="6">
        <f>ABS(Solieusap!G1428)</f>
        <v>1.0957666666666701</v>
      </c>
      <c r="H1428" s="6">
        <f>ABS(Solieusap!H1428)</f>
        <v>4.6979642857142902E-4</v>
      </c>
      <c r="I1428" s="6">
        <f>ABS(Solieusap!I1428)</f>
        <v>2.5981640476190502</v>
      </c>
      <c r="J1428" s="6">
        <f>ABS(Solieusap!J1428)</f>
        <v>1.76035214285714</v>
      </c>
      <c r="K1428" s="6">
        <f t="shared" si="44"/>
        <v>8.9800857142857105</v>
      </c>
      <c r="L1428" s="6">
        <f t="shared" si="45"/>
        <v>2.5981640476190502</v>
      </c>
    </row>
    <row r="1429" spans="1:12" ht="16.5" customHeight="1" x14ac:dyDescent="0.35">
      <c r="A1429" s="9" t="str">
        <f>Solieusap!A1429</f>
        <v>Cũ</v>
      </c>
      <c r="B1429" s="9">
        <f>Solieusap!B1429</f>
        <v>0</v>
      </c>
      <c r="C1429" s="9" t="str">
        <f>Solieusap!C1429</f>
        <v>COMB7</v>
      </c>
      <c r="D1429" s="9" t="str">
        <f>Solieusap!D1429</f>
        <v>Combination</v>
      </c>
      <c r="E1429" s="6">
        <f>ABS(Solieusap!E1429)</f>
        <v>8.9969420779220801</v>
      </c>
      <c r="F1429" s="6">
        <f>ABS(Solieusap!F1429)</f>
        <v>0.78981290043290098</v>
      </c>
      <c r="G1429" s="6">
        <f>ABS(Solieusap!G1429)</f>
        <v>1.0980310822510799</v>
      </c>
      <c r="H1429" s="6">
        <f>ABS(Solieusap!H1429)</f>
        <v>4.7085153246753301E-4</v>
      </c>
      <c r="I1429" s="6">
        <f>ABS(Solieusap!I1429)</f>
        <v>2.60495883982684</v>
      </c>
      <c r="J1429" s="6">
        <f>ABS(Solieusap!J1429)</f>
        <v>1.76489919480519</v>
      </c>
      <c r="K1429" s="6">
        <f t="shared" si="44"/>
        <v>8.9969420779220801</v>
      </c>
      <c r="L1429" s="6">
        <f t="shared" si="45"/>
        <v>2.60495883982684</v>
      </c>
    </row>
    <row r="1430" spans="1:12" ht="16.5" customHeight="1" x14ac:dyDescent="0.35">
      <c r="A1430" s="9" t="str">
        <f>Solieusap!A1430</f>
        <v>Cũ</v>
      </c>
      <c r="B1430" s="9">
        <f>Solieusap!B1430</f>
        <v>1.75</v>
      </c>
      <c r="C1430" s="9" t="str">
        <f>Solieusap!C1430</f>
        <v>COMB7</v>
      </c>
      <c r="D1430" s="9" t="str">
        <f>Solieusap!D1430</f>
        <v>Combination</v>
      </c>
      <c r="E1430" s="6">
        <f>ABS(Solieusap!E1430)</f>
        <v>9.0137984415584391</v>
      </c>
      <c r="F1430" s="6">
        <f>ABS(Solieusap!F1430)</f>
        <v>0.79152341991342001</v>
      </c>
      <c r="G1430" s="6">
        <f>ABS(Solieusap!G1430)</f>
        <v>1.1002954978355</v>
      </c>
      <c r="H1430" s="6">
        <f>ABS(Solieusap!H1430)</f>
        <v>4.7190663636363699E-4</v>
      </c>
      <c r="I1430" s="6">
        <f>ABS(Solieusap!I1430)</f>
        <v>2.6117536320346399</v>
      </c>
      <c r="J1430" s="6">
        <f>ABS(Solieusap!J1430)</f>
        <v>1.7694462467532399</v>
      </c>
      <c r="K1430" s="6">
        <f t="shared" si="44"/>
        <v>9.0137984415584391</v>
      </c>
      <c r="L1430" s="6">
        <f t="shared" si="45"/>
        <v>2.6117536320346399</v>
      </c>
    </row>
    <row r="1431" spans="1:12" ht="16.5" customHeight="1" x14ac:dyDescent="0.35">
      <c r="A1431" s="9" t="str">
        <f>Solieusap!A1431</f>
        <v>Cũ</v>
      </c>
      <c r="B1431" s="9">
        <f>Solieusap!B1431</f>
        <v>3.5</v>
      </c>
      <c r="C1431" s="9" t="str">
        <f>Solieusap!C1431</f>
        <v>COMB7</v>
      </c>
      <c r="D1431" s="9" t="str">
        <f>Solieusap!D1431</f>
        <v>Combination</v>
      </c>
      <c r="E1431" s="6">
        <f>ABS(Solieusap!E1431)</f>
        <v>9.0306548051947999</v>
      </c>
      <c r="F1431" s="6">
        <f>ABS(Solieusap!F1431)</f>
        <v>0.79323393939394005</v>
      </c>
      <c r="G1431" s="6">
        <f>ABS(Solieusap!G1431)</f>
        <v>1.10255991341991</v>
      </c>
      <c r="H1431" s="6">
        <f>ABS(Solieusap!H1431)</f>
        <v>4.7296174025974102E-4</v>
      </c>
      <c r="I1431" s="6">
        <f>ABS(Solieusap!I1431)</f>
        <v>2.6185484242424302</v>
      </c>
      <c r="J1431" s="6">
        <f>ABS(Solieusap!J1431)</f>
        <v>1.7739932987012901</v>
      </c>
      <c r="K1431" s="6">
        <f t="shared" si="44"/>
        <v>9.0306548051947999</v>
      </c>
      <c r="L1431" s="6">
        <f t="shared" si="45"/>
        <v>2.6185484242424302</v>
      </c>
    </row>
    <row r="1432" spans="1:12" ht="16.5" customHeight="1" x14ac:dyDescent="0.35">
      <c r="A1432" s="9" t="str">
        <f>Solieusap!A1432</f>
        <v>Cũ</v>
      </c>
      <c r="B1432" s="9">
        <f>Solieusap!B1432</f>
        <v>0</v>
      </c>
      <c r="C1432" s="9" t="str">
        <f>Solieusap!C1432</f>
        <v>COMB1</v>
      </c>
      <c r="D1432" s="9" t="str">
        <f>Solieusap!D1432</f>
        <v>Combination</v>
      </c>
      <c r="E1432" s="6">
        <f>ABS(Solieusap!E1432)</f>
        <v>9.0475111688311696</v>
      </c>
      <c r="F1432" s="6">
        <f>ABS(Solieusap!F1432)</f>
        <v>0.79494445887445897</v>
      </c>
      <c r="G1432" s="6">
        <f>ABS(Solieusap!G1432)</f>
        <v>1.10482432900433</v>
      </c>
      <c r="H1432" s="6">
        <f>ABS(Solieusap!H1432)</f>
        <v>4.7401684415584501E-4</v>
      </c>
      <c r="I1432" s="6">
        <f>ABS(Solieusap!I1432)</f>
        <v>2.62534321645022</v>
      </c>
      <c r="J1432" s="6">
        <f>ABS(Solieusap!J1432)</f>
        <v>1.77854035064935</v>
      </c>
      <c r="K1432" s="6">
        <f t="shared" si="44"/>
        <v>9.0475111688311696</v>
      </c>
      <c r="L1432" s="6">
        <f t="shared" si="45"/>
        <v>2.62534321645022</v>
      </c>
    </row>
    <row r="1433" spans="1:12" ht="16.5" customHeight="1" x14ac:dyDescent="0.35">
      <c r="A1433" s="9" t="str">
        <f>Solieusap!A1433</f>
        <v>Cũ</v>
      </c>
      <c r="B1433" s="9">
        <f>Solieusap!B1433</f>
        <v>1.75</v>
      </c>
      <c r="C1433" s="9" t="str">
        <f>Solieusap!C1433</f>
        <v>COMB1</v>
      </c>
      <c r="D1433" s="9" t="str">
        <f>Solieusap!D1433</f>
        <v>Combination</v>
      </c>
      <c r="E1433" s="6">
        <f>ABS(Solieusap!E1433)</f>
        <v>9.0643675324675304</v>
      </c>
      <c r="F1433" s="6">
        <f>ABS(Solieusap!F1433)</f>
        <v>0.796654978354979</v>
      </c>
      <c r="G1433" s="6">
        <f>ABS(Solieusap!G1433)</f>
        <v>1.1070887445887401</v>
      </c>
      <c r="H1433" s="6">
        <f>ABS(Solieusap!H1433)</f>
        <v>4.7507194805194801E-4</v>
      </c>
      <c r="I1433" s="6">
        <f>ABS(Solieusap!I1433)</f>
        <v>2.6321380086580102</v>
      </c>
      <c r="J1433" s="6">
        <f>ABS(Solieusap!J1433)</f>
        <v>1.7830874025974</v>
      </c>
      <c r="K1433" s="6">
        <f t="shared" si="44"/>
        <v>9.0643675324675304</v>
      </c>
      <c r="L1433" s="6">
        <f t="shared" si="45"/>
        <v>2.6321380086580102</v>
      </c>
    </row>
    <row r="1434" spans="1:12" ht="16.5" customHeight="1" x14ac:dyDescent="0.35">
      <c r="A1434" s="9" t="str">
        <f>Solieusap!A1434</f>
        <v>Cũ</v>
      </c>
      <c r="B1434" s="9">
        <f>Solieusap!B1434</f>
        <v>3.5</v>
      </c>
      <c r="C1434" s="9" t="str">
        <f>Solieusap!C1434</f>
        <v>COMB1</v>
      </c>
      <c r="D1434" s="9" t="str">
        <f>Solieusap!D1434</f>
        <v>Combination</v>
      </c>
      <c r="E1434" s="6">
        <f>ABS(Solieusap!E1434)</f>
        <v>9.0812238961039</v>
      </c>
      <c r="F1434" s="6">
        <f>ABS(Solieusap!F1434)</f>
        <v>0.79836549783549804</v>
      </c>
      <c r="G1434" s="6">
        <f>ABS(Solieusap!G1434)</f>
        <v>1.1093531601731601</v>
      </c>
      <c r="H1434" s="6">
        <f>ABS(Solieusap!H1434)</f>
        <v>4.76127051948052E-4</v>
      </c>
      <c r="I1434" s="6">
        <f>ABS(Solieusap!I1434)</f>
        <v>2.6389328008658</v>
      </c>
      <c r="J1434" s="6">
        <f>ABS(Solieusap!J1434)</f>
        <v>1.7876344545454499</v>
      </c>
      <c r="K1434" s="6">
        <f t="shared" si="44"/>
        <v>9.0812238961039</v>
      </c>
      <c r="L1434" s="6">
        <f t="shared" si="45"/>
        <v>2.6389328008658</v>
      </c>
    </row>
    <row r="1435" spans="1:12" ht="16.5" customHeight="1" x14ac:dyDescent="0.35">
      <c r="A1435" s="9" t="str">
        <f>Solieusap!A1435</f>
        <v>Cũ</v>
      </c>
      <c r="B1435" s="9">
        <f>Solieusap!B1435</f>
        <v>0</v>
      </c>
      <c r="C1435" s="9" t="str">
        <f>Solieusap!C1435</f>
        <v>COMB2</v>
      </c>
      <c r="D1435" s="9" t="str">
        <f>Solieusap!D1435</f>
        <v>Combination</v>
      </c>
      <c r="E1435" s="6">
        <f>ABS(Solieusap!E1435)</f>
        <v>9.0980802597402608</v>
      </c>
      <c r="F1435" s="6">
        <f>ABS(Solieusap!F1435)</f>
        <v>0.80007601731601796</v>
      </c>
      <c r="G1435" s="6">
        <f>ABS(Solieusap!G1435)</f>
        <v>1.1116175757575799</v>
      </c>
      <c r="H1435" s="6">
        <f>ABS(Solieusap!H1435)</f>
        <v>4.7718215584415598E-4</v>
      </c>
      <c r="I1435" s="6">
        <f>ABS(Solieusap!I1435)</f>
        <v>2.6457275930735999</v>
      </c>
      <c r="J1435" s="6">
        <f>ABS(Solieusap!J1435)</f>
        <v>1.7921815064935001</v>
      </c>
      <c r="K1435" s="6">
        <f t="shared" si="44"/>
        <v>9.0980802597402608</v>
      </c>
      <c r="L1435" s="6">
        <f t="shared" si="45"/>
        <v>2.6457275930735999</v>
      </c>
    </row>
    <row r="1436" spans="1:12" ht="16.5" customHeight="1" x14ac:dyDescent="0.35">
      <c r="A1436" s="9" t="str">
        <f>Solieusap!A1436</f>
        <v>Cũ</v>
      </c>
      <c r="B1436" s="9">
        <f>Solieusap!B1436</f>
        <v>1.75</v>
      </c>
      <c r="C1436" s="9" t="str">
        <f>Solieusap!C1436</f>
        <v>COMB2</v>
      </c>
      <c r="D1436" s="9" t="str">
        <f>Solieusap!D1436</f>
        <v>Combination</v>
      </c>
      <c r="E1436" s="6">
        <f>ABS(Solieusap!E1436)</f>
        <v>9.1149366233766198</v>
      </c>
      <c r="F1436" s="6">
        <f>ABS(Solieusap!F1436)</f>
        <v>0.801786536796537</v>
      </c>
      <c r="G1436" s="6">
        <f>ABS(Solieusap!G1436)</f>
        <v>1.11388199134199</v>
      </c>
      <c r="H1436" s="6">
        <f>ABS(Solieusap!H1436)</f>
        <v>4.7823725974026002E-4</v>
      </c>
      <c r="I1436" s="6">
        <f>ABS(Solieusap!I1436)</f>
        <v>2.6525223852813902</v>
      </c>
      <c r="J1436" s="6">
        <f>ABS(Solieusap!J1436)</f>
        <v>1.79672855844155</v>
      </c>
      <c r="K1436" s="6">
        <f t="shared" si="44"/>
        <v>9.1149366233766198</v>
      </c>
      <c r="L1436" s="6">
        <f t="shared" si="45"/>
        <v>2.6525223852813902</v>
      </c>
    </row>
    <row r="1437" spans="1:12" ht="16.5" customHeight="1" x14ac:dyDescent="0.35">
      <c r="A1437" s="9" t="str">
        <f>Solieusap!A1437</f>
        <v>Cũ</v>
      </c>
      <c r="B1437" s="9">
        <f>Solieusap!B1437</f>
        <v>3.5</v>
      </c>
      <c r="C1437" s="9" t="str">
        <f>Solieusap!C1437</f>
        <v>COMB2</v>
      </c>
      <c r="D1437" s="9" t="str">
        <f>Solieusap!D1437</f>
        <v>Combination</v>
      </c>
      <c r="E1437" s="6">
        <f>ABS(Solieusap!E1437)</f>
        <v>9.1317929870129895</v>
      </c>
      <c r="F1437" s="6">
        <f>ABS(Solieusap!F1437)</f>
        <v>0.80349705627705703</v>
      </c>
      <c r="G1437" s="6">
        <f>ABS(Solieusap!G1437)</f>
        <v>1.11614640692641</v>
      </c>
      <c r="H1437" s="6">
        <f>ABS(Solieusap!H1437)</f>
        <v>4.79292363636364E-4</v>
      </c>
      <c r="I1437" s="6">
        <f>ABS(Solieusap!I1437)</f>
        <v>2.65931717748918</v>
      </c>
      <c r="J1437" s="6">
        <f>ABS(Solieusap!J1437)</f>
        <v>1.8012756103896099</v>
      </c>
      <c r="K1437" s="6">
        <f t="shared" si="44"/>
        <v>9.1317929870129895</v>
      </c>
      <c r="L1437" s="6">
        <f t="shared" si="45"/>
        <v>2.65931717748918</v>
      </c>
    </row>
    <row r="1438" spans="1:12" ht="16.5" customHeight="1" x14ac:dyDescent="0.35">
      <c r="A1438" s="9" t="str">
        <f>Solieusap!A1438</f>
        <v>Cũ</v>
      </c>
      <c r="B1438" s="9">
        <f>Solieusap!B1438</f>
        <v>0</v>
      </c>
      <c r="C1438" s="9" t="str">
        <f>Solieusap!C1438</f>
        <v>COMB3</v>
      </c>
      <c r="D1438" s="9" t="str">
        <f>Solieusap!D1438</f>
        <v>Combination</v>
      </c>
      <c r="E1438" s="6">
        <f>ABS(Solieusap!E1438)</f>
        <v>9.1486493506493503</v>
      </c>
      <c r="F1438" s="6">
        <f>ABS(Solieusap!F1438)</f>
        <v>0.80520757575757596</v>
      </c>
      <c r="G1438" s="6">
        <f>ABS(Solieusap!G1438)</f>
        <v>1.11841082251082</v>
      </c>
      <c r="H1438" s="6">
        <f>ABS(Solieusap!H1438)</f>
        <v>4.8034746753246798E-4</v>
      </c>
      <c r="I1438" s="6">
        <f>ABS(Solieusap!I1438)</f>
        <v>2.6661119696969702</v>
      </c>
      <c r="J1438" s="6">
        <f>ABS(Solieusap!J1438)</f>
        <v>1.8058226623376601</v>
      </c>
      <c r="K1438" s="6">
        <f t="shared" si="44"/>
        <v>9.1486493506493503</v>
      </c>
      <c r="L1438" s="6">
        <f t="shared" si="45"/>
        <v>2.6661119696969702</v>
      </c>
    </row>
    <row r="1439" spans="1:12" ht="16.5" customHeight="1" x14ac:dyDescent="0.35">
      <c r="A1439" s="9" t="str">
        <f>Solieusap!A1439</f>
        <v>Cũ</v>
      </c>
      <c r="B1439" s="9">
        <f>Solieusap!B1439</f>
        <v>1.75</v>
      </c>
      <c r="C1439" s="9" t="str">
        <f>Solieusap!C1439</f>
        <v>COMB3</v>
      </c>
      <c r="D1439" s="9" t="str">
        <f>Solieusap!D1439</f>
        <v>Combination</v>
      </c>
      <c r="E1439" s="6">
        <f>ABS(Solieusap!E1439)</f>
        <v>9.1655057142857093</v>
      </c>
      <c r="F1439" s="6">
        <f>ABS(Solieusap!F1439)</f>
        <v>0.80691809523809599</v>
      </c>
      <c r="G1439" s="6">
        <f>ABS(Solieusap!G1439)</f>
        <v>1.1206752380952401</v>
      </c>
      <c r="H1439" s="6">
        <f>ABS(Solieusap!H1439)</f>
        <v>4.8140257142857202E-4</v>
      </c>
      <c r="I1439" s="6">
        <f>ABS(Solieusap!I1439)</f>
        <v>2.6729067619047702</v>
      </c>
      <c r="J1439" s="6">
        <f>ABS(Solieusap!J1439)</f>
        <v>1.81036971428571</v>
      </c>
      <c r="K1439" s="6">
        <f t="shared" si="44"/>
        <v>9.1655057142857093</v>
      </c>
      <c r="L1439" s="6">
        <f t="shared" si="45"/>
        <v>2.6729067619047702</v>
      </c>
    </row>
    <row r="1440" spans="1:12" ht="16.5" customHeight="1" x14ac:dyDescent="0.35">
      <c r="A1440" s="9" t="str">
        <f>Solieusap!A1440</f>
        <v>Cũ</v>
      </c>
      <c r="B1440" s="9">
        <f>Solieusap!B1440</f>
        <v>3.5</v>
      </c>
      <c r="C1440" s="9" t="str">
        <f>Solieusap!C1440</f>
        <v>COMB3</v>
      </c>
      <c r="D1440" s="9" t="str">
        <f>Solieusap!D1440</f>
        <v>Combination</v>
      </c>
      <c r="E1440" s="6">
        <f>ABS(Solieusap!E1440)</f>
        <v>9.1823620779220807</v>
      </c>
      <c r="F1440" s="6">
        <f>ABS(Solieusap!F1440)</f>
        <v>0.80862861471861502</v>
      </c>
      <c r="G1440" s="6">
        <f>ABS(Solieusap!G1440)</f>
        <v>1.1229396536796501</v>
      </c>
      <c r="H1440" s="6">
        <f>ABS(Solieusap!H1440)</f>
        <v>4.82457675324676E-4</v>
      </c>
      <c r="I1440" s="6">
        <f>ABS(Solieusap!I1440)</f>
        <v>2.6797015541125599</v>
      </c>
      <c r="J1440" s="6">
        <f>ABS(Solieusap!J1440)</f>
        <v>1.81491676623376</v>
      </c>
      <c r="K1440" s="6">
        <f t="shared" si="44"/>
        <v>9.1823620779220807</v>
      </c>
      <c r="L1440" s="6">
        <f t="shared" si="45"/>
        <v>2.6797015541125599</v>
      </c>
    </row>
    <row r="1441" spans="1:12" ht="16.5" customHeight="1" x14ac:dyDescent="0.35">
      <c r="A1441" s="9" t="str">
        <f>Solieusap!A1441</f>
        <v>Cũ</v>
      </c>
      <c r="B1441" s="9">
        <f>Solieusap!B1441</f>
        <v>0</v>
      </c>
      <c r="C1441" s="9" t="str">
        <f>Solieusap!C1441</f>
        <v>COMB4</v>
      </c>
      <c r="D1441" s="9" t="str">
        <f>Solieusap!D1441</f>
        <v>Combination</v>
      </c>
      <c r="E1441" s="6">
        <f>ABS(Solieusap!E1441)</f>
        <v>9.1992184415584397</v>
      </c>
      <c r="F1441" s="6">
        <f>ABS(Solieusap!F1441)</f>
        <v>0.81033913419913495</v>
      </c>
      <c r="G1441" s="6">
        <f>ABS(Solieusap!G1441)</f>
        <v>1.1252040692640699</v>
      </c>
      <c r="H1441" s="6">
        <f>ABS(Solieusap!H1441)</f>
        <v>4.8351277922077998E-4</v>
      </c>
      <c r="I1441" s="6">
        <f>ABS(Solieusap!I1441)</f>
        <v>2.6864963463203502</v>
      </c>
      <c r="J1441" s="6">
        <f>ABS(Solieusap!J1441)</f>
        <v>1.8194638181818099</v>
      </c>
      <c r="K1441" s="6">
        <f t="shared" si="44"/>
        <v>9.1992184415584397</v>
      </c>
      <c r="L1441" s="6">
        <f t="shared" si="45"/>
        <v>2.6864963463203502</v>
      </c>
    </row>
    <row r="1442" spans="1:12" ht="16.5" customHeight="1" x14ac:dyDescent="0.35">
      <c r="A1442" s="9" t="str">
        <f>Solieusap!A1442</f>
        <v>Cũ</v>
      </c>
      <c r="B1442" s="9">
        <f>Solieusap!B1442</f>
        <v>1.75</v>
      </c>
      <c r="C1442" s="9" t="str">
        <f>Solieusap!C1442</f>
        <v>COMB4</v>
      </c>
      <c r="D1442" s="9" t="str">
        <f>Solieusap!D1442</f>
        <v>Combination</v>
      </c>
      <c r="E1442" s="6">
        <f>ABS(Solieusap!E1442)</f>
        <v>9.2160748051948094</v>
      </c>
      <c r="F1442" s="6">
        <f>ABS(Solieusap!F1442)</f>
        <v>0.81204965367965398</v>
      </c>
      <c r="G1442" s="6">
        <f>ABS(Solieusap!G1442)</f>
        <v>1.1274684848484799</v>
      </c>
      <c r="H1442" s="6">
        <f>ABS(Solieusap!H1442)</f>
        <v>4.8456788311688299E-4</v>
      </c>
      <c r="I1442" s="6">
        <f>ABS(Solieusap!I1442)</f>
        <v>2.6932911385281399</v>
      </c>
      <c r="J1442" s="6">
        <f>ABS(Solieusap!J1442)</f>
        <v>1.8240108701298701</v>
      </c>
      <c r="K1442" s="6">
        <f t="shared" si="44"/>
        <v>9.2160748051948094</v>
      </c>
      <c r="L1442" s="6">
        <f t="shared" si="45"/>
        <v>2.6932911385281399</v>
      </c>
    </row>
    <row r="1443" spans="1:12" ht="16.5" customHeight="1" x14ac:dyDescent="0.35">
      <c r="A1443" s="9" t="str">
        <f>Solieusap!A1443</f>
        <v>Cũ</v>
      </c>
      <c r="B1443" s="9">
        <f>Solieusap!B1443</f>
        <v>3.5</v>
      </c>
      <c r="C1443" s="9" t="str">
        <f>Solieusap!C1443</f>
        <v>COMB4</v>
      </c>
      <c r="D1443" s="9" t="str">
        <f>Solieusap!D1443</f>
        <v>Combination</v>
      </c>
      <c r="E1443" s="6">
        <f>ABS(Solieusap!E1443)</f>
        <v>9.2329311688311702</v>
      </c>
      <c r="F1443" s="6">
        <f>ABS(Solieusap!F1443)</f>
        <v>0.81376017316017402</v>
      </c>
      <c r="G1443" s="6">
        <f>ABS(Solieusap!G1443)</f>
        <v>1.1297329004329</v>
      </c>
      <c r="H1443" s="6">
        <f>ABS(Solieusap!H1443)</f>
        <v>4.8562298701298697E-4</v>
      </c>
      <c r="I1443" s="6">
        <f>ABS(Solieusap!I1443)</f>
        <v>2.7000859307359302</v>
      </c>
      <c r="J1443" s="6">
        <f>ABS(Solieusap!J1443)</f>
        <v>1.82855792207792</v>
      </c>
      <c r="K1443" s="6">
        <f t="shared" si="44"/>
        <v>9.2329311688311702</v>
      </c>
      <c r="L1443" s="6">
        <f t="shared" si="45"/>
        <v>2.7000859307359302</v>
      </c>
    </row>
    <row r="1444" spans="1:12" ht="16.5" customHeight="1" x14ac:dyDescent="0.35">
      <c r="A1444" s="9" t="str">
        <f>Solieusap!A1444</f>
        <v>Cũ</v>
      </c>
      <c r="B1444" s="9">
        <f>Solieusap!B1444</f>
        <v>0</v>
      </c>
      <c r="C1444" s="9" t="str">
        <f>Solieusap!C1444</f>
        <v>COMB5</v>
      </c>
      <c r="D1444" s="9" t="str">
        <f>Solieusap!D1444</f>
        <v>Combination</v>
      </c>
      <c r="E1444" s="6">
        <f>ABS(Solieusap!E1444)</f>
        <v>9.2497875324675292</v>
      </c>
      <c r="F1444" s="6">
        <f>ABS(Solieusap!F1444)</f>
        <v>0.81547069264069305</v>
      </c>
      <c r="G1444" s="6">
        <f>ABS(Solieusap!G1444)</f>
        <v>1.13199731601732</v>
      </c>
      <c r="H1444" s="6">
        <f>ABS(Solieusap!H1444)</f>
        <v>4.8667809090909101E-4</v>
      </c>
      <c r="I1444" s="6">
        <f>ABS(Solieusap!I1444)</f>
        <v>2.7068807229437302</v>
      </c>
      <c r="J1444" s="6">
        <f>ABS(Solieusap!J1444)</f>
        <v>1.8331049740259699</v>
      </c>
      <c r="K1444" s="6">
        <f t="shared" si="44"/>
        <v>9.2497875324675292</v>
      </c>
      <c r="L1444" s="6">
        <f t="shared" si="45"/>
        <v>2.7068807229437302</v>
      </c>
    </row>
    <row r="1445" spans="1:12" ht="16.5" customHeight="1" x14ac:dyDescent="0.35">
      <c r="A1445" s="9" t="str">
        <f>Solieusap!A1445</f>
        <v>Cũ</v>
      </c>
      <c r="B1445" s="9">
        <f>Solieusap!B1445</f>
        <v>1.75</v>
      </c>
      <c r="C1445" s="9" t="str">
        <f>Solieusap!C1445</f>
        <v>COMB5</v>
      </c>
      <c r="D1445" s="9" t="str">
        <f>Solieusap!D1445</f>
        <v>Combination</v>
      </c>
      <c r="E1445" s="6">
        <f>ABS(Solieusap!E1445)</f>
        <v>9.2666438961039006</v>
      </c>
      <c r="F1445" s="6">
        <f>ABS(Solieusap!F1445)</f>
        <v>0.81718121212121297</v>
      </c>
      <c r="G1445" s="6">
        <f>ABS(Solieusap!G1445)</f>
        <v>1.13426173160173</v>
      </c>
      <c r="H1445" s="6">
        <f>ABS(Solieusap!H1445)</f>
        <v>4.8773319480519499E-4</v>
      </c>
      <c r="I1445" s="6">
        <f>ABS(Solieusap!I1445)</f>
        <v>2.7136755151515199</v>
      </c>
      <c r="J1445" s="6">
        <f>ABS(Solieusap!J1445)</f>
        <v>1.8376520259740201</v>
      </c>
      <c r="K1445" s="6">
        <f t="shared" si="44"/>
        <v>9.2666438961039006</v>
      </c>
      <c r="L1445" s="6">
        <f t="shared" si="45"/>
        <v>2.7136755151515199</v>
      </c>
    </row>
    <row r="1446" spans="1:12" ht="16.5" customHeight="1" x14ac:dyDescent="0.35">
      <c r="A1446" s="9" t="str">
        <f>Solieusap!A1446</f>
        <v>Cũ</v>
      </c>
      <c r="B1446" s="9">
        <f>Solieusap!B1446</f>
        <v>3.5</v>
      </c>
      <c r="C1446" s="9" t="str">
        <f>Solieusap!C1446</f>
        <v>COMB5</v>
      </c>
      <c r="D1446" s="9" t="str">
        <f>Solieusap!D1446</f>
        <v>Combination</v>
      </c>
      <c r="E1446" s="6">
        <f>ABS(Solieusap!E1446)</f>
        <v>9.2835002597402596</v>
      </c>
      <c r="F1446" s="6">
        <f>ABS(Solieusap!F1446)</f>
        <v>0.81889173160173201</v>
      </c>
      <c r="G1446" s="6">
        <f>ABS(Solieusap!G1446)</f>
        <v>1.1365261471861501</v>
      </c>
      <c r="H1446" s="6">
        <f>ABS(Solieusap!H1446)</f>
        <v>4.8878829870129903E-4</v>
      </c>
      <c r="I1446" s="6">
        <f>ABS(Solieusap!I1446)</f>
        <v>2.7204703073593102</v>
      </c>
      <c r="J1446" s="6">
        <f>ABS(Solieusap!J1446)</f>
        <v>1.84219907792207</v>
      </c>
      <c r="K1446" s="6">
        <f t="shared" si="44"/>
        <v>9.2835002597402596</v>
      </c>
      <c r="L1446" s="6">
        <f t="shared" si="45"/>
        <v>2.7204703073593102</v>
      </c>
    </row>
    <row r="1447" spans="1:12" ht="16.5" customHeight="1" x14ac:dyDescent="0.35">
      <c r="A1447" s="9" t="str">
        <f>Solieusap!A1447</f>
        <v>Cũ</v>
      </c>
      <c r="B1447" s="9">
        <f>Solieusap!B1447</f>
        <v>0</v>
      </c>
      <c r="C1447" s="9" t="str">
        <f>Solieusap!C1447</f>
        <v>COMB6</v>
      </c>
      <c r="D1447" s="9" t="str">
        <f>Solieusap!D1447</f>
        <v>Combination</v>
      </c>
      <c r="E1447" s="6">
        <f>ABS(Solieusap!E1447)</f>
        <v>9.3003566233766204</v>
      </c>
      <c r="F1447" s="6">
        <f>ABS(Solieusap!F1447)</f>
        <v>0.82060225108225204</v>
      </c>
      <c r="G1447" s="6">
        <f>ABS(Solieusap!G1447)</f>
        <v>1.1387905627705599</v>
      </c>
      <c r="H1447" s="6">
        <f>ABS(Solieusap!H1447)</f>
        <v>4.8984340259740301E-4</v>
      </c>
      <c r="I1447" s="6">
        <f>ABS(Solieusap!I1447)</f>
        <v>2.7272650995670999</v>
      </c>
      <c r="J1447" s="6">
        <f>ABS(Solieusap!J1447)</f>
        <v>1.84674612987013</v>
      </c>
      <c r="K1447" s="6">
        <f t="shared" si="44"/>
        <v>9.3003566233766204</v>
      </c>
      <c r="L1447" s="6">
        <f t="shared" si="45"/>
        <v>2.7272650995670999</v>
      </c>
    </row>
    <row r="1448" spans="1:12" ht="16.5" customHeight="1" x14ac:dyDescent="0.35">
      <c r="A1448" s="9" t="str">
        <f>Solieusap!A1448</f>
        <v>Cũ</v>
      </c>
      <c r="B1448" s="9">
        <f>Solieusap!B1448</f>
        <v>1.75</v>
      </c>
      <c r="C1448" s="9" t="str">
        <f>Solieusap!C1448</f>
        <v>COMB6</v>
      </c>
      <c r="D1448" s="9" t="str">
        <f>Solieusap!D1448</f>
        <v>Combination</v>
      </c>
      <c r="E1448" s="6">
        <f>ABS(Solieusap!E1448)</f>
        <v>9.3172129870129901</v>
      </c>
      <c r="F1448" s="6">
        <f>ABS(Solieusap!F1448)</f>
        <v>0.82231277056277097</v>
      </c>
      <c r="G1448" s="6">
        <f>ABS(Solieusap!G1448)</f>
        <v>1.1410549783549799</v>
      </c>
      <c r="H1448" s="6">
        <f>ABS(Solieusap!H1448)</f>
        <v>4.9089850649350699E-4</v>
      </c>
      <c r="I1448" s="6">
        <f>ABS(Solieusap!I1448)</f>
        <v>2.7340598917748999</v>
      </c>
      <c r="J1448" s="6">
        <f>ABS(Solieusap!J1448)</f>
        <v>1.8512931818181799</v>
      </c>
      <c r="K1448" s="6">
        <f t="shared" si="44"/>
        <v>9.3172129870129901</v>
      </c>
      <c r="L1448" s="6">
        <f t="shared" si="45"/>
        <v>2.7340598917748999</v>
      </c>
    </row>
    <row r="1449" spans="1:12" ht="16.5" customHeight="1" x14ac:dyDescent="0.35">
      <c r="A1449" s="9" t="str">
        <f>Solieusap!A1449</f>
        <v>Cũ</v>
      </c>
      <c r="B1449" s="9">
        <f>Solieusap!B1449</f>
        <v>3.5</v>
      </c>
      <c r="C1449" s="9" t="str">
        <f>Solieusap!C1449</f>
        <v>COMB6</v>
      </c>
      <c r="D1449" s="9" t="str">
        <f>Solieusap!D1449</f>
        <v>Combination</v>
      </c>
      <c r="E1449" s="6">
        <f>ABS(Solieusap!E1449)</f>
        <v>9.3340693506493508</v>
      </c>
      <c r="F1449" s="6">
        <f>ABS(Solieusap!F1449)</f>
        <v>0.824023290043291</v>
      </c>
      <c r="G1449" s="6">
        <f>ABS(Solieusap!G1449)</f>
        <v>1.14331939393939</v>
      </c>
      <c r="H1449" s="6">
        <f>ABS(Solieusap!H1449)</f>
        <v>4.9195361038961098E-4</v>
      </c>
      <c r="I1449" s="6">
        <f>ABS(Solieusap!I1449)</f>
        <v>2.7408546839826902</v>
      </c>
      <c r="J1449" s="6">
        <f>ABS(Solieusap!J1449)</f>
        <v>1.8558402337662301</v>
      </c>
      <c r="K1449" s="6">
        <f t="shared" si="44"/>
        <v>9.3340693506493508</v>
      </c>
      <c r="L1449" s="6">
        <f t="shared" si="45"/>
        <v>2.7408546839826902</v>
      </c>
    </row>
    <row r="1450" spans="1:12" ht="16.5" customHeight="1" x14ac:dyDescent="0.35">
      <c r="A1450" s="9" t="str">
        <f>Solieusap!A1450</f>
        <v>Cũ</v>
      </c>
      <c r="B1450" s="9">
        <f>Solieusap!B1450</f>
        <v>0</v>
      </c>
      <c r="C1450" s="9" t="str">
        <f>Solieusap!C1450</f>
        <v>COMB7</v>
      </c>
      <c r="D1450" s="9" t="str">
        <f>Solieusap!D1450</f>
        <v>Combination</v>
      </c>
      <c r="E1450" s="6">
        <f>ABS(Solieusap!E1450)</f>
        <v>9.3509257142857098</v>
      </c>
      <c r="F1450" s="6">
        <f>ABS(Solieusap!F1450)</f>
        <v>0.82573380952381004</v>
      </c>
      <c r="G1450" s="6">
        <f>ABS(Solieusap!G1450)</f>
        <v>1.14558380952381</v>
      </c>
      <c r="H1450" s="6">
        <f>ABS(Solieusap!H1450)</f>
        <v>4.9300871428571496E-4</v>
      </c>
      <c r="I1450" s="6">
        <f>ABS(Solieusap!I1450)</f>
        <v>2.7476494761904799</v>
      </c>
      <c r="J1450" s="6">
        <f>ABS(Solieusap!J1450)</f>
        <v>1.86038728571428</v>
      </c>
      <c r="K1450" s="6">
        <f t="shared" si="44"/>
        <v>9.3509257142857098</v>
      </c>
      <c r="L1450" s="6">
        <f t="shared" si="45"/>
        <v>2.7476494761904799</v>
      </c>
    </row>
    <row r="1451" spans="1:12" ht="16.5" customHeight="1" x14ac:dyDescent="0.35">
      <c r="A1451" s="9" t="str">
        <f>Solieusap!A1451</f>
        <v>Cũ</v>
      </c>
      <c r="B1451" s="9">
        <f>Solieusap!B1451</f>
        <v>1.75</v>
      </c>
      <c r="C1451" s="9" t="str">
        <f>Solieusap!C1451</f>
        <v>COMB7</v>
      </c>
      <c r="D1451" s="9" t="str">
        <f>Solieusap!D1451</f>
        <v>Combination</v>
      </c>
      <c r="E1451" s="6">
        <f>ABS(Solieusap!E1451)</f>
        <v>9.3677820779220795</v>
      </c>
      <c r="F1451" s="6">
        <f>ABS(Solieusap!F1451)</f>
        <v>0.82744432900432996</v>
      </c>
      <c r="G1451" s="6">
        <f>ABS(Solieusap!G1451)</f>
        <v>1.14784822510822</v>
      </c>
      <c r="H1451" s="6">
        <f>ABS(Solieusap!H1451)</f>
        <v>4.9406381818181905E-4</v>
      </c>
      <c r="I1451" s="6">
        <f>ABS(Solieusap!I1451)</f>
        <v>2.7544442683982702</v>
      </c>
      <c r="J1451" s="6">
        <f>ABS(Solieusap!J1451)</f>
        <v>1.86493433766233</v>
      </c>
      <c r="K1451" s="6">
        <f t="shared" si="44"/>
        <v>9.3677820779220795</v>
      </c>
      <c r="L1451" s="6">
        <f t="shared" si="45"/>
        <v>2.7544442683982702</v>
      </c>
    </row>
    <row r="1452" spans="1:12" ht="16.5" customHeight="1" x14ac:dyDescent="0.35">
      <c r="A1452" s="9" t="str">
        <f>Solieusap!A1452</f>
        <v>Cũ</v>
      </c>
      <c r="B1452" s="9">
        <f>Solieusap!B1452</f>
        <v>3.5</v>
      </c>
      <c r="C1452" s="9" t="str">
        <f>Solieusap!C1452</f>
        <v>COMB7</v>
      </c>
      <c r="D1452" s="9" t="str">
        <f>Solieusap!D1452</f>
        <v>Combination</v>
      </c>
      <c r="E1452" s="6">
        <f>ABS(Solieusap!E1452)</f>
        <v>9.3846384415584403</v>
      </c>
      <c r="F1452" s="6">
        <f>ABS(Solieusap!F1452)</f>
        <v>0.82915484848484899</v>
      </c>
      <c r="G1452" s="6">
        <f>ABS(Solieusap!G1452)</f>
        <v>1.1501126406926401</v>
      </c>
      <c r="H1452" s="6">
        <f>ABS(Solieusap!H1452)</f>
        <v>4.9511892207792195E-4</v>
      </c>
      <c r="I1452" s="6">
        <f>ABS(Solieusap!I1452)</f>
        <v>2.7612390606060599</v>
      </c>
      <c r="J1452" s="6">
        <f>ABS(Solieusap!J1452)</f>
        <v>1.8694813896103899</v>
      </c>
      <c r="K1452" s="6">
        <f t="shared" ref="K1452:K1515" si="46">E1452</f>
        <v>9.3846384415584403</v>
      </c>
      <c r="L1452" s="6">
        <f t="shared" ref="L1452:L1515" si="47">I1452</f>
        <v>2.7612390606060599</v>
      </c>
    </row>
    <row r="1453" spans="1:12" ht="16.5" customHeight="1" x14ac:dyDescent="0.35">
      <c r="A1453" s="9" t="str">
        <f>Solieusap!A1453</f>
        <v>Cũ</v>
      </c>
      <c r="B1453" s="9">
        <f>Solieusap!B1453</f>
        <v>0</v>
      </c>
      <c r="C1453" s="9" t="str">
        <f>Solieusap!C1453</f>
        <v>COMB1</v>
      </c>
      <c r="D1453" s="9" t="str">
        <f>Solieusap!D1453</f>
        <v>Combination</v>
      </c>
      <c r="E1453" s="6">
        <f>ABS(Solieusap!E1453)</f>
        <v>9.40149480519481</v>
      </c>
      <c r="F1453" s="6">
        <f>ABS(Solieusap!F1453)</f>
        <v>0.83086536796536903</v>
      </c>
      <c r="G1453" s="6">
        <f>ABS(Solieusap!G1453)</f>
        <v>1.1523770562770601</v>
      </c>
      <c r="H1453" s="6">
        <f>ABS(Solieusap!H1453)</f>
        <v>4.9617402597402604E-4</v>
      </c>
      <c r="I1453" s="6">
        <f>ABS(Solieusap!I1453)</f>
        <v>2.7680338528138599</v>
      </c>
      <c r="J1453" s="6">
        <f>ABS(Solieusap!J1453)</f>
        <v>1.8740284415584401</v>
      </c>
      <c r="K1453" s="6">
        <f t="shared" si="46"/>
        <v>9.40149480519481</v>
      </c>
      <c r="L1453" s="6">
        <f t="shared" si="47"/>
        <v>2.7680338528138599</v>
      </c>
    </row>
    <row r="1454" spans="1:12" ht="16.5" customHeight="1" x14ac:dyDescent="0.35">
      <c r="A1454" s="9" t="str">
        <f>Solieusap!A1454</f>
        <v>Cũ</v>
      </c>
      <c r="B1454" s="9">
        <f>Solieusap!B1454</f>
        <v>1.75</v>
      </c>
      <c r="C1454" s="9" t="str">
        <f>Solieusap!C1454</f>
        <v>COMB1</v>
      </c>
      <c r="D1454" s="9" t="str">
        <f>Solieusap!D1454</f>
        <v>Combination</v>
      </c>
      <c r="E1454" s="6">
        <f>ABS(Solieusap!E1454)</f>
        <v>9.4183511688311707</v>
      </c>
      <c r="F1454" s="6">
        <f>ABS(Solieusap!F1454)</f>
        <v>0.83257588744588795</v>
      </c>
      <c r="G1454" s="6">
        <f>ABS(Solieusap!G1454)</f>
        <v>1.1546414718614699</v>
      </c>
      <c r="H1454" s="6">
        <f>ABS(Solieusap!H1454)</f>
        <v>4.9722912987013002E-4</v>
      </c>
      <c r="I1454" s="6">
        <f>ABS(Solieusap!I1454)</f>
        <v>2.7748286450216502</v>
      </c>
      <c r="J1454" s="6">
        <f>ABS(Solieusap!J1454)</f>
        <v>1.87857549350649</v>
      </c>
      <c r="K1454" s="6">
        <f t="shared" si="46"/>
        <v>9.4183511688311707</v>
      </c>
      <c r="L1454" s="6">
        <f t="shared" si="47"/>
        <v>2.7748286450216502</v>
      </c>
    </row>
    <row r="1455" spans="1:12" ht="16.5" customHeight="1" x14ac:dyDescent="0.35">
      <c r="A1455" s="9" t="str">
        <f>Solieusap!A1455</f>
        <v>Cũ</v>
      </c>
      <c r="B1455" s="9">
        <f>Solieusap!B1455</f>
        <v>3.5</v>
      </c>
      <c r="C1455" s="9" t="str">
        <f>Solieusap!C1455</f>
        <v>COMB1</v>
      </c>
      <c r="D1455" s="9" t="str">
        <f>Solieusap!D1455</f>
        <v>Combination</v>
      </c>
      <c r="E1455" s="6">
        <f>ABS(Solieusap!E1455)</f>
        <v>9.4352075324675297</v>
      </c>
      <c r="F1455" s="6">
        <f>ABS(Solieusap!F1455)</f>
        <v>0.83428640692640699</v>
      </c>
      <c r="G1455" s="6">
        <f>ABS(Solieusap!G1455)</f>
        <v>1.15690588744589</v>
      </c>
      <c r="H1455" s="6">
        <f>ABS(Solieusap!H1455)</f>
        <v>4.9828423376623401E-4</v>
      </c>
      <c r="I1455" s="6">
        <f>ABS(Solieusap!I1455)</f>
        <v>2.7816234372294399</v>
      </c>
      <c r="J1455" s="6">
        <f>ABS(Solieusap!J1455)</f>
        <v>1.8831225454545399</v>
      </c>
      <c r="K1455" s="6">
        <f t="shared" si="46"/>
        <v>9.4352075324675297</v>
      </c>
      <c r="L1455" s="6">
        <f t="shared" si="47"/>
        <v>2.7816234372294399</v>
      </c>
    </row>
    <row r="1456" spans="1:12" ht="16.5" customHeight="1" x14ac:dyDescent="0.35">
      <c r="A1456" s="9" t="str">
        <f>Solieusap!A1456</f>
        <v>Cũ</v>
      </c>
      <c r="B1456" s="9">
        <f>Solieusap!B1456</f>
        <v>0</v>
      </c>
      <c r="C1456" s="9" t="str">
        <f>Solieusap!C1456</f>
        <v>COMB2</v>
      </c>
      <c r="D1456" s="9" t="str">
        <f>Solieusap!D1456</f>
        <v>Combination</v>
      </c>
      <c r="E1456" s="6">
        <f>ABS(Solieusap!E1456)</f>
        <v>9.4520638961038994</v>
      </c>
      <c r="F1456" s="6">
        <f>ABS(Solieusap!F1456)</f>
        <v>0.83599692640692702</v>
      </c>
      <c r="G1456" s="6">
        <f>ABS(Solieusap!G1456)</f>
        <v>1.1591703030303</v>
      </c>
      <c r="H1456" s="6">
        <f>ABS(Solieusap!H1456)</f>
        <v>4.9933933766233799E-4</v>
      </c>
      <c r="I1456" s="6">
        <f>ABS(Solieusap!I1456)</f>
        <v>2.7884182294372302</v>
      </c>
      <c r="J1456" s="6">
        <f>ABS(Solieusap!J1456)</f>
        <v>1.8876695974025901</v>
      </c>
      <c r="K1456" s="6">
        <f t="shared" si="46"/>
        <v>9.4520638961038994</v>
      </c>
      <c r="L1456" s="6">
        <f t="shared" si="47"/>
        <v>2.7884182294372302</v>
      </c>
    </row>
    <row r="1457" spans="1:12" ht="16.5" customHeight="1" x14ac:dyDescent="0.35">
      <c r="A1457" s="9" t="str">
        <f>Solieusap!A1457</f>
        <v>Cũ</v>
      </c>
      <c r="B1457" s="9">
        <f>Solieusap!B1457</f>
        <v>1.75</v>
      </c>
      <c r="C1457" s="9" t="str">
        <f>Solieusap!C1457</f>
        <v>COMB2</v>
      </c>
      <c r="D1457" s="9" t="str">
        <f>Solieusap!D1457</f>
        <v>Combination</v>
      </c>
      <c r="E1457" s="6">
        <f>ABS(Solieusap!E1457)</f>
        <v>9.4689202597402602</v>
      </c>
      <c r="F1457" s="6">
        <f>ABS(Solieusap!F1457)</f>
        <v>0.83770744588744595</v>
      </c>
      <c r="G1457" s="6">
        <f>ABS(Solieusap!G1457)</f>
        <v>1.16143471861472</v>
      </c>
      <c r="H1457" s="6">
        <f>ABS(Solieusap!H1457)</f>
        <v>5.0039444155844197E-4</v>
      </c>
      <c r="I1457" s="6">
        <f>ABS(Solieusap!I1457)</f>
        <v>2.7952130216450199</v>
      </c>
      <c r="J1457" s="6">
        <f>ABS(Solieusap!J1457)</f>
        <v>1.89221664935064</v>
      </c>
      <c r="K1457" s="6">
        <f t="shared" si="46"/>
        <v>9.4689202597402602</v>
      </c>
      <c r="L1457" s="6">
        <f t="shared" si="47"/>
        <v>2.7952130216450199</v>
      </c>
    </row>
    <row r="1458" spans="1:12" ht="16.5" customHeight="1" x14ac:dyDescent="0.35">
      <c r="A1458" s="9" t="str">
        <f>Solieusap!A1458</f>
        <v>Cũ</v>
      </c>
      <c r="B1458" s="9">
        <f>Solieusap!B1458</f>
        <v>3.5</v>
      </c>
      <c r="C1458" s="9" t="str">
        <f>Solieusap!C1458</f>
        <v>COMB2</v>
      </c>
      <c r="D1458" s="9" t="str">
        <f>Solieusap!D1458</f>
        <v>Combination</v>
      </c>
      <c r="E1458" s="6">
        <f>ABS(Solieusap!E1458)</f>
        <v>9.4857766233766192</v>
      </c>
      <c r="F1458" s="6">
        <f>ABS(Solieusap!F1458)</f>
        <v>0.83941796536796598</v>
      </c>
      <c r="G1458" s="6">
        <f>ABS(Solieusap!G1458)</f>
        <v>1.1636991341991301</v>
      </c>
      <c r="H1458" s="6">
        <f>ABS(Solieusap!H1458)</f>
        <v>5.0144954545454595E-4</v>
      </c>
      <c r="I1458" s="6">
        <f>ABS(Solieusap!I1458)</f>
        <v>2.8020078138528199</v>
      </c>
      <c r="J1458" s="6">
        <f>ABS(Solieusap!J1458)</f>
        <v>1.8967637012987</v>
      </c>
      <c r="K1458" s="6">
        <f t="shared" si="46"/>
        <v>9.4857766233766192</v>
      </c>
      <c r="L1458" s="6">
        <f t="shared" si="47"/>
        <v>2.8020078138528199</v>
      </c>
    </row>
    <row r="1459" spans="1:12" ht="16.5" customHeight="1" x14ac:dyDescent="0.35">
      <c r="A1459" s="9" t="str">
        <f>Solieusap!A1459</f>
        <v>Cũ</v>
      </c>
      <c r="B1459" s="9">
        <f>Solieusap!B1459</f>
        <v>0</v>
      </c>
      <c r="C1459" s="9" t="str">
        <f>Solieusap!C1459</f>
        <v>COMB3</v>
      </c>
      <c r="D1459" s="9" t="str">
        <f>Solieusap!D1459</f>
        <v>Combination</v>
      </c>
      <c r="E1459" s="6">
        <f>ABS(Solieusap!E1459)</f>
        <v>9.5026329870129906</v>
      </c>
      <c r="F1459" s="6">
        <f>ABS(Solieusap!F1459)</f>
        <v>0.84112848484848501</v>
      </c>
      <c r="G1459" s="6">
        <f>ABS(Solieusap!G1459)</f>
        <v>1.1659635497835501</v>
      </c>
      <c r="H1459" s="6">
        <f>ABS(Solieusap!H1459)</f>
        <v>5.0250464935065004E-4</v>
      </c>
      <c r="I1459" s="6">
        <f>ABS(Solieusap!I1459)</f>
        <v>2.8088026060606102</v>
      </c>
      <c r="J1459" s="6">
        <f>ABS(Solieusap!J1459)</f>
        <v>1.9013107532467499</v>
      </c>
      <c r="K1459" s="6">
        <f t="shared" si="46"/>
        <v>9.5026329870129906</v>
      </c>
      <c r="L1459" s="6">
        <f t="shared" si="47"/>
        <v>2.8088026060606102</v>
      </c>
    </row>
    <row r="1460" spans="1:12" ht="16.5" customHeight="1" x14ac:dyDescent="0.35">
      <c r="A1460" s="9" t="str">
        <f>Solieusap!A1460</f>
        <v>Cũ</v>
      </c>
      <c r="B1460" s="9">
        <f>Solieusap!B1460</f>
        <v>1.75</v>
      </c>
      <c r="C1460" s="9" t="str">
        <f>Solieusap!C1460</f>
        <v>COMB3</v>
      </c>
      <c r="D1460" s="9" t="str">
        <f>Solieusap!D1460</f>
        <v>Combination</v>
      </c>
      <c r="E1460" s="6">
        <f>ABS(Solieusap!E1460)</f>
        <v>9.5194893506493496</v>
      </c>
      <c r="F1460" s="6">
        <f>ABS(Solieusap!F1460)</f>
        <v>0.84283900432900505</v>
      </c>
      <c r="G1460" s="6">
        <f>ABS(Solieusap!G1460)</f>
        <v>1.1682279653679599</v>
      </c>
      <c r="H1460" s="6">
        <f>ABS(Solieusap!H1460)</f>
        <v>5.0355975324675403E-4</v>
      </c>
      <c r="I1460" s="6">
        <f>ABS(Solieusap!I1460)</f>
        <v>2.8155973982683999</v>
      </c>
      <c r="J1460" s="6">
        <f>ABS(Solieusap!J1460)</f>
        <v>1.9058578051948001</v>
      </c>
      <c r="K1460" s="6">
        <f t="shared" si="46"/>
        <v>9.5194893506493496</v>
      </c>
      <c r="L1460" s="6">
        <f t="shared" si="47"/>
        <v>2.8155973982683999</v>
      </c>
    </row>
    <row r="1461" spans="1:12" ht="16.5" customHeight="1" x14ac:dyDescent="0.35">
      <c r="A1461" s="9" t="str">
        <f>Solieusap!A1461</f>
        <v>Cũ</v>
      </c>
      <c r="B1461" s="9">
        <f>Solieusap!B1461</f>
        <v>3.5</v>
      </c>
      <c r="C1461" s="9" t="str">
        <f>Solieusap!C1461</f>
        <v>COMB3</v>
      </c>
      <c r="D1461" s="9" t="str">
        <f>Solieusap!D1461</f>
        <v>Combination</v>
      </c>
      <c r="E1461" s="6">
        <f>ABS(Solieusap!E1461)</f>
        <v>9.5363457142857104</v>
      </c>
      <c r="F1461" s="6">
        <f>ABS(Solieusap!F1461)</f>
        <v>0.84454952380952397</v>
      </c>
      <c r="G1461" s="6">
        <f>ABS(Solieusap!G1461)</f>
        <v>1.17049238095238</v>
      </c>
      <c r="H1461" s="6">
        <f>ABS(Solieusap!H1461)</f>
        <v>5.0461485714285703E-4</v>
      </c>
      <c r="I1461" s="6">
        <f>ABS(Solieusap!I1461)</f>
        <v>2.8223921904761902</v>
      </c>
      <c r="J1461" s="6">
        <f>ABS(Solieusap!J1461)</f>
        <v>1.91040485714285</v>
      </c>
      <c r="K1461" s="6">
        <f t="shared" si="46"/>
        <v>9.5363457142857104</v>
      </c>
      <c r="L1461" s="6">
        <f t="shared" si="47"/>
        <v>2.8223921904761902</v>
      </c>
    </row>
    <row r="1462" spans="1:12" ht="16.5" customHeight="1" x14ac:dyDescent="0.35">
      <c r="A1462" s="9" t="str">
        <f>Solieusap!A1462</f>
        <v>Cũ</v>
      </c>
      <c r="B1462" s="9">
        <f>Solieusap!B1462</f>
        <v>0</v>
      </c>
      <c r="C1462" s="9" t="str">
        <f>Solieusap!C1462</f>
        <v>COMB4</v>
      </c>
      <c r="D1462" s="9" t="str">
        <f>Solieusap!D1462</f>
        <v>Combination</v>
      </c>
      <c r="E1462" s="6">
        <f>ABS(Solieusap!E1462)</f>
        <v>9.5532020779220801</v>
      </c>
      <c r="F1462" s="6">
        <f>ABS(Solieusap!F1462)</f>
        <v>0.84626004329004401</v>
      </c>
      <c r="G1462" s="6">
        <f>ABS(Solieusap!G1462)</f>
        <v>1.1727567965368</v>
      </c>
      <c r="H1462" s="6">
        <f>ABS(Solieusap!H1462)</f>
        <v>5.0566996103896102E-4</v>
      </c>
      <c r="I1462" s="6">
        <f>ABS(Solieusap!I1462)</f>
        <v>2.8291869826839902</v>
      </c>
      <c r="J1462" s="6">
        <f>ABS(Solieusap!J1462)</f>
        <v>1.9149519090909</v>
      </c>
      <c r="K1462" s="6">
        <f t="shared" si="46"/>
        <v>9.5532020779220801</v>
      </c>
      <c r="L1462" s="6">
        <f t="shared" si="47"/>
        <v>2.8291869826839902</v>
      </c>
    </row>
    <row r="1463" spans="1:12" ht="16.5" customHeight="1" x14ac:dyDescent="0.35">
      <c r="A1463" s="9" t="str">
        <f>Solieusap!A1463</f>
        <v>Cũ</v>
      </c>
      <c r="B1463" s="9">
        <f>Solieusap!B1463</f>
        <v>1.75</v>
      </c>
      <c r="C1463" s="9" t="str">
        <f>Solieusap!C1463</f>
        <v>COMB4</v>
      </c>
      <c r="D1463" s="9" t="str">
        <f>Solieusap!D1463</f>
        <v>Combination</v>
      </c>
      <c r="E1463" s="6">
        <f>ABS(Solieusap!E1463)</f>
        <v>9.5700584415584409</v>
      </c>
      <c r="F1463" s="6">
        <f>ABS(Solieusap!F1463)</f>
        <v>0.84797056277056304</v>
      </c>
      <c r="G1463" s="6">
        <f>ABS(Solieusap!G1463)</f>
        <v>1.17502121212121</v>
      </c>
      <c r="H1463" s="6">
        <f>ABS(Solieusap!H1463)</f>
        <v>5.06725064935065E-4</v>
      </c>
      <c r="I1463" s="6">
        <f>ABS(Solieusap!I1463)</f>
        <v>2.8359817748917799</v>
      </c>
      <c r="J1463" s="6">
        <f>ABS(Solieusap!J1463)</f>
        <v>1.9194989610389599</v>
      </c>
      <c r="K1463" s="6">
        <f t="shared" si="46"/>
        <v>9.5700584415584409</v>
      </c>
      <c r="L1463" s="6">
        <f t="shared" si="47"/>
        <v>2.8359817748917799</v>
      </c>
    </row>
    <row r="1464" spans="1:12" ht="16.5" customHeight="1" x14ac:dyDescent="0.35">
      <c r="A1464" s="9" t="str">
        <f>Solieusap!A1464</f>
        <v>Cũ</v>
      </c>
      <c r="B1464" s="9">
        <f>Solieusap!B1464</f>
        <v>3.5</v>
      </c>
      <c r="C1464" s="9" t="str">
        <f>Solieusap!C1464</f>
        <v>COMB4</v>
      </c>
      <c r="D1464" s="9" t="str">
        <f>Solieusap!D1464</f>
        <v>Combination</v>
      </c>
      <c r="E1464" s="6">
        <f>ABS(Solieusap!E1464)</f>
        <v>9.5869148051947999</v>
      </c>
      <c r="F1464" s="6">
        <f>ABS(Solieusap!F1464)</f>
        <v>0.84968108225108296</v>
      </c>
      <c r="G1464" s="6">
        <f>ABS(Solieusap!G1464)</f>
        <v>1.1772856277056301</v>
      </c>
      <c r="H1464" s="6">
        <f>ABS(Solieusap!H1464)</f>
        <v>5.0778016883116898E-4</v>
      </c>
      <c r="I1464" s="6">
        <f>ABS(Solieusap!I1464)</f>
        <v>2.8427765670995702</v>
      </c>
      <c r="J1464" s="6">
        <f>ABS(Solieusap!J1464)</f>
        <v>1.9240460129870101</v>
      </c>
      <c r="K1464" s="6">
        <f t="shared" si="46"/>
        <v>9.5869148051947999</v>
      </c>
      <c r="L1464" s="6">
        <f t="shared" si="47"/>
        <v>2.8427765670995702</v>
      </c>
    </row>
    <row r="1465" spans="1:12" ht="16.5" customHeight="1" x14ac:dyDescent="0.35">
      <c r="A1465" s="9" t="str">
        <f>Solieusap!A1465</f>
        <v>Cũ</v>
      </c>
      <c r="B1465" s="9">
        <f>Solieusap!B1465</f>
        <v>0</v>
      </c>
      <c r="C1465" s="9" t="str">
        <f>Solieusap!C1465</f>
        <v>COMB5</v>
      </c>
      <c r="D1465" s="9" t="str">
        <f>Solieusap!D1465</f>
        <v>Combination</v>
      </c>
      <c r="E1465" s="6">
        <f>ABS(Solieusap!E1465)</f>
        <v>9.6037711688311695</v>
      </c>
      <c r="F1465" s="6">
        <f>ABS(Solieusap!F1465)</f>
        <v>0.851391601731602</v>
      </c>
      <c r="G1465" s="6">
        <f>ABS(Solieusap!G1465)</f>
        <v>1.1795500432900401</v>
      </c>
      <c r="H1465" s="6">
        <f>ABS(Solieusap!H1465)</f>
        <v>5.0883527272727296E-4</v>
      </c>
      <c r="I1465" s="6">
        <f>ABS(Solieusap!I1465)</f>
        <v>2.8495713593073599</v>
      </c>
      <c r="J1465" s="6">
        <f>ABS(Solieusap!J1465)</f>
        <v>1.92859306493506</v>
      </c>
      <c r="K1465" s="6">
        <f t="shared" si="46"/>
        <v>9.6037711688311695</v>
      </c>
      <c r="L1465" s="6">
        <f t="shared" si="47"/>
        <v>2.8495713593073599</v>
      </c>
    </row>
    <row r="1466" spans="1:12" ht="16.5" customHeight="1" x14ac:dyDescent="0.35">
      <c r="A1466" s="9" t="str">
        <f>Solieusap!A1466</f>
        <v>Cũ</v>
      </c>
      <c r="B1466" s="9">
        <f>Solieusap!B1466</f>
        <v>1.75</v>
      </c>
      <c r="C1466" s="9" t="str">
        <f>Solieusap!C1466</f>
        <v>COMB5</v>
      </c>
      <c r="D1466" s="9" t="str">
        <f>Solieusap!D1466</f>
        <v>Combination</v>
      </c>
      <c r="E1466" s="6">
        <f>ABS(Solieusap!E1466)</f>
        <v>9.6206275324675303</v>
      </c>
      <c r="F1466" s="6">
        <f>ABS(Solieusap!F1466)</f>
        <v>0.85310212121212203</v>
      </c>
      <c r="G1466" s="6">
        <f>ABS(Solieusap!G1466)</f>
        <v>1.1818144588744599</v>
      </c>
      <c r="H1466" s="6">
        <f>ABS(Solieusap!H1466)</f>
        <v>5.0989037662337695E-4</v>
      </c>
      <c r="I1466" s="6">
        <f>ABS(Solieusap!I1466)</f>
        <v>2.8563661515151502</v>
      </c>
      <c r="J1466" s="6">
        <f>ABS(Solieusap!J1466)</f>
        <v>1.9331401168831099</v>
      </c>
      <c r="K1466" s="6">
        <f t="shared" si="46"/>
        <v>9.6206275324675303</v>
      </c>
      <c r="L1466" s="6">
        <f t="shared" si="47"/>
        <v>2.8563661515151502</v>
      </c>
    </row>
    <row r="1467" spans="1:12" ht="16.5" customHeight="1" x14ac:dyDescent="0.35">
      <c r="A1467" s="9" t="str">
        <f>Solieusap!A1467</f>
        <v>Cũ</v>
      </c>
      <c r="B1467" s="9">
        <f>Solieusap!B1467</f>
        <v>3.5</v>
      </c>
      <c r="C1467" s="9" t="str">
        <f>Solieusap!C1467</f>
        <v>COMB5</v>
      </c>
      <c r="D1467" s="9" t="str">
        <f>Solieusap!D1467</f>
        <v>Combination</v>
      </c>
      <c r="E1467" s="6">
        <f>ABS(Solieusap!E1467)</f>
        <v>9.6374838961039</v>
      </c>
      <c r="F1467" s="6">
        <f>ABS(Solieusap!F1467)</f>
        <v>0.85481264069264096</v>
      </c>
      <c r="G1467" s="6">
        <f>ABS(Solieusap!G1467)</f>
        <v>1.1840788744588699</v>
      </c>
      <c r="H1467" s="6">
        <f>ABS(Solieusap!H1467)</f>
        <v>5.1094548051948104E-4</v>
      </c>
      <c r="I1467" s="6">
        <f>ABS(Solieusap!I1467)</f>
        <v>2.8631609437229502</v>
      </c>
      <c r="J1467" s="6">
        <f>ABS(Solieusap!J1467)</f>
        <v>1.9376871688311601</v>
      </c>
      <c r="K1467" s="6">
        <f t="shared" si="46"/>
        <v>9.6374838961039</v>
      </c>
      <c r="L1467" s="6">
        <f t="shared" si="47"/>
        <v>2.8631609437229502</v>
      </c>
    </row>
    <row r="1468" spans="1:12" ht="16.5" customHeight="1" x14ac:dyDescent="0.35">
      <c r="A1468" s="9" t="str">
        <f>Solieusap!A1468</f>
        <v>Cũ</v>
      </c>
      <c r="B1468" s="9">
        <f>Solieusap!B1468</f>
        <v>0</v>
      </c>
      <c r="C1468" s="9" t="str">
        <f>Solieusap!C1468</f>
        <v>COMB6</v>
      </c>
      <c r="D1468" s="9" t="str">
        <f>Solieusap!D1468</f>
        <v>Combination</v>
      </c>
      <c r="E1468" s="6">
        <f>ABS(Solieusap!E1468)</f>
        <v>9.6543402597402608</v>
      </c>
      <c r="F1468" s="6">
        <f>ABS(Solieusap!F1468)</f>
        <v>0.85652316017316099</v>
      </c>
      <c r="G1468" s="6">
        <f>ABS(Solieusap!G1468)</f>
        <v>1.18634329004329</v>
      </c>
      <c r="H1468" s="6">
        <f>ABS(Solieusap!H1468)</f>
        <v>5.1200058441558502E-4</v>
      </c>
      <c r="I1468" s="6">
        <f>ABS(Solieusap!I1468)</f>
        <v>2.8699557359307399</v>
      </c>
      <c r="J1468" s="6">
        <f>ABS(Solieusap!J1468)</f>
        <v>1.94223422077922</v>
      </c>
      <c r="K1468" s="6">
        <f t="shared" si="46"/>
        <v>9.6543402597402608</v>
      </c>
      <c r="L1468" s="6">
        <f t="shared" si="47"/>
        <v>2.8699557359307399</v>
      </c>
    </row>
    <row r="1469" spans="1:12" ht="16.5" customHeight="1" x14ac:dyDescent="0.35">
      <c r="A1469" s="9" t="str">
        <f>Solieusap!A1469</f>
        <v>Cũ</v>
      </c>
      <c r="B1469" s="9">
        <f>Solieusap!B1469</f>
        <v>1.75</v>
      </c>
      <c r="C1469" s="9" t="str">
        <f>Solieusap!C1469</f>
        <v>COMB6</v>
      </c>
      <c r="D1469" s="9" t="str">
        <f>Solieusap!D1469</f>
        <v>Combination</v>
      </c>
      <c r="E1469" s="6">
        <f>ABS(Solieusap!E1469)</f>
        <v>9.6711966233766198</v>
      </c>
      <c r="F1469" s="6">
        <f>ABS(Solieusap!F1469)</f>
        <v>0.85823367965368003</v>
      </c>
      <c r="G1469" s="6">
        <f>ABS(Solieusap!G1469)</f>
        <v>1.1886077056277</v>
      </c>
      <c r="H1469" s="6">
        <f>ABS(Solieusap!H1469)</f>
        <v>5.13055688311689E-4</v>
      </c>
      <c r="I1469" s="6">
        <f>ABS(Solieusap!I1469)</f>
        <v>2.8767505281385302</v>
      </c>
      <c r="J1469" s="6">
        <f>ABS(Solieusap!J1469)</f>
        <v>1.94678127272727</v>
      </c>
      <c r="K1469" s="6">
        <f t="shared" si="46"/>
        <v>9.6711966233766198</v>
      </c>
      <c r="L1469" s="6">
        <f t="shared" si="47"/>
        <v>2.8767505281385302</v>
      </c>
    </row>
    <row r="1470" spans="1:12" ht="16.5" customHeight="1" x14ac:dyDescent="0.35">
      <c r="A1470" s="9" t="str">
        <f>Solieusap!A1470</f>
        <v>Cũ</v>
      </c>
      <c r="B1470" s="9">
        <f>Solieusap!B1470</f>
        <v>3.5</v>
      </c>
      <c r="C1470" s="9" t="str">
        <f>Solieusap!C1470</f>
        <v>COMB6</v>
      </c>
      <c r="D1470" s="9" t="str">
        <f>Solieusap!D1470</f>
        <v>Combination</v>
      </c>
      <c r="E1470" s="6">
        <f>ABS(Solieusap!E1470)</f>
        <v>9.6880529870129894</v>
      </c>
      <c r="F1470" s="6">
        <f>ABS(Solieusap!F1470)</f>
        <v>0.85994419913419995</v>
      </c>
      <c r="G1470" s="6">
        <f>ABS(Solieusap!G1470)</f>
        <v>1.19087212121212</v>
      </c>
      <c r="H1470" s="6">
        <f>ABS(Solieusap!H1470)</f>
        <v>5.1411079220779299E-4</v>
      </c>
      <c r="I1470" s="6">
        <f>ABS(Solieusap!I1470)</f>
        <v>2.8835453203463199</v>
      </c>
      <c r="J1470" s="6">
        <f>ABS(Solieusap!J1470)</f>
        <v>1.9513283246753199</v>
      </c>
      <c r="K1470" s="6">
        <f t="shared" si="46"/>
        <v>9.6880529870129894</v>
      </c>
      <c r="L1470" s="6">
        <f t="shared" si="47"/>
        <v>2.8835453203463199</v>
      </c>
    </row>
    <row r="1471" spans="1:12" ht="16.5" customHeight="1" x14ac:dyDescent="0.35">
      <c r="A1471" s="9" t="str">
        <f>Solieusap!A1471</f>
        <v>Cũ</v>
      </c>
      <c r="B1471" s="9">
        <f>Solieusap!B1471</f>
        <v>0</v>
      </c>
      <c r="C1471" s="9" t="str">
        <f>Solieusap!C1471</f>
        <v>COMB7</v>
      </c>
      <c r="D1471" s="9" t="str">
        <f>Solieusap!D1471</f>
        <v>Combination</v>
      </c>
      <c r="E1471" s="6">
        <f>ABS(Solieusap!E1471)</f>
        <v>9.7049093506493502</v>
      </c>
      <c r="F1471" s="6">
        <f>ABS(Solieusap!F1471)</f>
        <v>0.86165471861471898</v>
      </c>
      <c r="G1471" s="6">
        <f>ABS(Solieusap!G1471)</f>
        <v>1.1931365367965401</v>
      </c>
      <c r="H1471" s="6">
        <f>ABS(Solieusap!H1471)</f>
        <v>5.1516589610389599E-4</v>
      </c>
      <c r="I1471" s="6">
        <f>ABS(Solieusap!I1471)</f>
        <v>2.8903401125541199</v>
      </c>
      <c r="J1471" s="6">
        <f>ABS(Solieusap!J1471)</f>
        <v>1.9558753766233701</v>
      </c>
      <c r="K1471" s="6">
        <f t="shared" si="46"/>
        <v>9.7049093506493502</v>
      </c>
      <c r="L1471" s="6">
        <f t="shared" si="47"/>
        <v>2.8903401125541199</v>
      </c>
    </row>
    <row r="1472" spans="1:12" ht="16.5" customHeight="1" x14ac:dyDescent="0.35">
      <c r="A1472" s="9" t="str">
        <f>Solieusap!A1472</f>
        <v>Cũ</v>
      </c>
      <c r="B1472" s="9">
        <f>Solieusap!B1472</f>
        <v>1.75</v>
      </c>
      <c r="C1472" s="9" t="str">
        <f>Solieusap!C1472</f>
        <v>COMB7</v>
      </c>
      <c r="D1472" s="9" t="str">
        <f>Solieusap!D1472</f>
        <v>Combination</v>
      </c>
      <c r="E1472" s="6">
        <f>ABS(Solieusap!E1472)</f>
        <v>9.7217657142857092</v>
      </c>
      <c r="F1472" s="6">
        <f>ABS(Solieusap!F1472)</f>
        <v>0.86336523809523902</v>
      </c>
      <c r="G1472" s="6">
        <f>ABS(Solieusap!G1472)</f>
        <v>1.1954009523809499</v>
      </c>
      <c r="H1472" s="6">
        <f>ABS(Solieusap!H1472)</f>
        <v>5.1622099999999998E-4</v>
      </c>
      <c r="I1472" s="6">
        <f>ABS(Solieusap!I1472)</f>
        <v>2.8971349047619102</v>
      </c>
      <c r="J1472" s="6">
        <f>ABS(Solieusap!J1472)</f>
        <v>1.96042242857142</v>
      </c>
      <c r="K1472" s="6">
        <f t="shared" si="46"/>
        <v>9.7217657142857092</v>
      </c>
      <c r="L1472" s="6">
        <f t="shared" si="47"/>
        <v>2.8971349047619102</v>
      </c>
    </row>
    <row r="1473" spans="1:12" ht="16.5" customHeight="1" x14ac:dyDescent="0.35">
      <c r="A1473" s="9" t="str">
        <f>Solieusap!A1473</f>
        <v>Cũ</v>
      </c>
      <c r="B1473" s="9">
        <f>Solieusap!B1473</f>
        <v>3.5</v>
      </c>
      <c r="C1473" s="9" t="str">
        <f>Solieusap!C1473</f>
        <v>COMB7</v>
      </c>
      <c r="D1473" s="9" t="str">
        <f>Solieusap!D1473</f>
        <v>Combination</v>
      </c>
      <c r="E1473" s="6">
        <f>ABS(Solieusap!E1473)</f>
        <v>9.7386220779220807</v>
      </c>
      <c r="F1473" s="6">
        <f>ABS(Solieusap!F1473)</f>
        <v>0.86507575757575805</v>
      </c>
      <c r="G1473" s="6">
        <f>ABS(Solieusap!G1473)</f>
        <v>1.1976653679653699</v>
      </c>
      <c r="H1473" s="6">
        <f>ABS(Solieusap!H1473)</f>
        <v>5.1727610389610396E-4</v>
      </c>
      <c r="I1473" s="6">
        <f>ABS(Solieusap!I1473)</f>
        <v>2.9039296969696999</v>
      </c>
      <c r="J1473" s="6">
        <f>ABS(Solieusap!J1473)</f>
        <v>1.9649694805194799</v>
      </c>
      <c r="K1473" s="6">
        <f t="shared" si="46"/>
        <v>9.7386220779220807</v>
      </c>
      <c r="L1473" s="6">
        <f t="shared" si="47"/>
        <v>2.9039296969696999</v>
      </c>
    </row>
    <row r="1474" spans="1:12" ht="16.5" customHeight="1" x14ac:dyDescent="0.35">
      <c r="A1474" s="9" t="str">
        <f>Solieusap!A1474</f>
        <v>Cũ</v>
      </c>
      <c r="B1474" s="9">
        <f>Solieusap!B1474</f>
        <v>0</v>
      </c>
      <c r="C1474" s="9" t="str">
        <f>Solieusap!C1474</f>
        <v>COMB1</v>
      </c>
      <c r="D1474" s="9" t="str">
        <f>Solieusap!D1474</f>
        <v>Combination</v>
      </c>
      <c r="E1474" s="6">
        <f>ABS(Solieusap!E1474)</f>
        <v>9.7554784415584397</v>
      </c>
      <c r="F1474" s="6">
        <f>ABS(Solieusap!F1474)</f>
        <v>0.86678627705627798</v>
      </c>
      <c r="G1474" s="6">
        <f>ABS(Solieusap!G1474)</f>
        <v>1.19992978354978</v>
      </c>
      <c r="H1474" s="6">
        <f>ABS(Solieusap!H1474)</f>
        <v>5.1833120779220805E-4</v>
      </c>
      <c r="I1474" s="6">
        <f>ABS(Solieusap!I1474)</f>
        <v>2.9107244891774902</v>
      </c>
      <c r="J1474" s="6">
        <f>ABS(Solieusap!J1474)</f>
        <v>1.9695165324675299</v>
      </c>
      <c r="K1474" s="6">
        <f t="shared" si="46"/>
        <v>9.7554784415584397</v>
      </c>
      <c r="L1474" s="6">
        <f t="shared" si="47"/>
        <v>2.9107244891774902</v>
      </c>
    </row>
    <row r="1475" spans="1:12" ht="16.5" customHeight="1" x14ac:dyDescent="0.35">
      <c r="A1475" s="9" t="str">
        <f>Solieusap!A1475</f>
        <v>Cũ</v>
      </c>
      <c r="B1475" s="9">
        <f>Solieusap!B1475</f>
        <v>1.75</v>
      </c>
      <c r="C1475" s="9" t="str">
        <f>Solieusap!C1475</f>
        <v>COMB1</v>
      </c>
      <c r="D1475" s="9" t="str">
        <f>Solieusap!D1475</f>
        <v>Combination</v>
      </c>
      <c r="E1475" s="6">
        <f>ABS(Solieusap!E1475)</f>
        <v>9.7723348051948093</v>
      </c>
      <c r="F1475" s="6">
        <f>ABS(Solieusap!F1475)</f>
        <v>0.86849679653679701</v>
      </c>
      <c r="G1475" s="6">
        <f>ABS(Solieusap!G1475)</f>
        <v>1.2021941991342</v>
      </c>
      <c r="H1475" s="6">
        <f>ABS(Solieusap!H1475)</f>
        <v>5.1938631168831203E-4</v>
      </c>
      <c r="I1475" s="6">
        <f>ABS(Solieusap!I1475)</f>
        <v>2.9175192813852799</v>
      </c>
      <c r="J1475" s="6">
        <f>ABS(Solieusap!J1475)</f>
        <v>1.9740635844155801</v>
      </c>
      <c r="K1475" s="6">
        <f t="shared" si="46"/>
        <v>9.7723348051948093</v>
      </c>
      <c r="L1475" s="6">
        <f t="shared" si="47"/>
        <v>2.9175192813852799</v>
      </c>
    </row>
    <row r="1476" spans="1:12" ht="16.5" customHeight="1" x14ac:dyDescent="0.35">
      <c r="A1476" s="9" t="str">
        <f>Solieusap!A1476</f>
        <v>Cũ</v>
      </c>
      <c r="B1476" s="9">
        <f>Solieusap!B1476</f>
        <v>3.5</v>
      </c>
      <c r="C1476" s="9" t="str">
        <f>Solieusap!C1476</f>
        <v>COMB1</v>
      </c>
      <c r="D1476" s="9" t="str">
        <f>Solieusap!D1476</f>
        <v>Combination</v>
      </c>
      <c r="E1476" s="6">
        <f>ABS(Solieusap!E1476)</f>
        <v>9.7891911688311701</v>
      </c>
      <c r="F1476" s="6">
        <f>ABS(Solieusap!F1476)</f>
        <v>0.87020731601731705</v>
      </c>
      <c r="G1476" s="6">
        <f>ABS(Solieusap!G1476)</f>
        <v>1.20445861471861</v>
      </c>
      <c r="H1476" s="6">
        <f>ABS(Solieusap!H1476)</f>
        <v>5.2044141558441601E-4</v>
      </c>
      <c r="I1476" s="6">
        <f>ABS(Solieusap!I1476)</f>
        <v>2.9243140735930799</v>
      </c>
      <c r="J1476" s="6">
        <f>ABS(Solieusap!J1476)</f>
        <v>1.97861063636363</v>
      </c>
      <c r="K1476" s="6">
        <f t="shared" si="46"/>
        <v>9.7891911688311701</v>
      </c>
      <c r="L1476" s="6">
        <f t="shared" si="47"/>
        <v>2.9243140735930799</v>
      </c>
    </row>
    <row r="1477" spans="1:12" ht="16.5" customHeight="1" x14ac:dyDescent="0.35">
      <c r="A1477" s="9" t="str">
        <f>Solieusap!A1477</f>
        <v>Cũ</v>
      </c>
      <c r="B1477" s="9">
        <f>Solieusap!B1477</f>
        <v>0</v>
      </c>
      <c r="C1477" s="9" t="str">
        <f>Solieusap!C1477</f>
        <v>COMB2</v>
      </c>
      <c r="D1477" s="9" t="str">
        <f>Solieusap!D1477</f>
        <v>Combination</v>
      </c>
      <c r="E1477" s="6">
        <f>ABS(Solieusap!E1477)</f>
        <v>9.8060475324675291</v>
      </c>
      <c r="F1477" s="6">
        <f>ABS(Solieusap!F1477)</f>
        <v>0.87191783549783597</v>
      </c>
      <c r="G1477" s="6">
        <f>ABS(Solieusap!G1477)</f>
        <v>1.2067230303030301</v>
      </c>
      <c r="H1477" s="6">
        <f>ABS(Solieusap!H1477)</f>
        <v>5.2149651948052E-4</v>
      </c>
      <c r="I1477" s="6">
        <f>ABS(Solieusap!I1477)</f>
        <v>2.9311088658008702</v>
      </c>
      <c r="J1477" s="6">
        <f>ABS(Solieusap!J1477)</f>
        <v>1.9831576883116799</v>
      </c>
      <c r="K1477" s="6">
        <f t="shared" si="46"/>
        <v>9.8060475324675291</v>
      </c>
      <c r="L1477" s="6">
        <f t="shared" si="47"/>
        <v>2.9311088658008702</v>
      </c>
    </row>
    <row r="1478" spans="1:12" ht="16.5" customHeight="1" x14ac:dyDescent="0.35">
      <c r="A1478" s="9" t="str">
        <f>Solieusap!A1478</f>
        <v>Cũ</v>
      </c>
      <c r="B1478" s="9">
        <f>Solieusap!B1478</f>
        <v>1.75</v>
      </c>
      <c r="C1478" s="9" t="str">
        <f>Solieusap!C1478</f>
        <v>COMB2</v>
      </c>
      <c r="D1478" s="9" t="str">
        <f>Solieusap!D1478</f>
        <v>Combination</v>
      </c>
      <c r="E1478" s="6">
        <f>ABS(Solieusap!E1478)</f>
        <v>9.8229038961039006</v>
      </c>
      <c r="F1478" s="6">
        <f>ABS(Solieusap!F1478)</f>
        <v>0.873628354978356</v>
      </c>
      <c r="G1478" s="6">
        <f>ABS(Solieusap!G1478)</f>
        <v>1.2089874458874399</v>
      </c>
      <c r="H1478" s="6">
        <f>ABS(Solieusap!H1478)</f>
        <v>5.2255162337662398E-4</v>
      </c>
      <c r="I1478" s="6">
        <f>ABS(Solieusap!I1478)</f>
        <v>2.9379036580086599</v>
      </c>
      <c r="J1478" s="6">
        <f>ABS(Solieusap!J1478)</f>
        <v>1.9877047402597401</v>
      </c>
      <c r="K1478" s="6">
        <f t="shared" si="46"/>
        <v>9.8229038961039006</v>
      </c>
      <c r="L1478" s="6">
        <f t="shared" si="47"/>
        <v>2.9379036580086599</v>
      </c>
    </row>
    <row r="1479" spans="1:12" ht="16.5" customHeight="1" x14ac:dyDescent="0.35">
      <c r="A1479" s="9" t="str">
        <f>Solieusap!A1479</f>
        <v>Cũ</v>
      </c>
      <c r="B1479" s="9">
        <f>Solieusap!B1479</f>
        <v>3.5</v>
      </c>
      <c r="C1479" s="9" t="str">
        <f>Solieusap!C1479</f>
        <v>COMB2</v>
      </c>
      <c r="D1479" s="9" t="str">
        <f>Solieusap!D1479</f>
        <v>Combination</v>
      </c>
      <c r="E1479" s="6">
        <f>ABS(Solieusap!E1479)</f>
        <v>9.8397602597402596</v>
      </c>
      <c r="F1479" s="6">
        <f>ABS(Solieusap!F1479)</f>
        <v>0.87533887445887504</v>
      </c>
      <c r="G1479" s="6">
        <f>ABS(Solieusap!G1479)</f>
        <v>1.2112518614718599</v>
      </c>
      <c r="H1479" s="6">
        <f>ABS(Solieusap!H1479)</f>
        <v>5.2360672727272796E-4</v>
      </c>
      <c r="I1479" s="6">
        <f>ABS(Solieusap!I1479)</f>
        <v>2.9446984502164502</v>
      </c>
      <c r="J1479" s="6">
        <f>ABS(Solieusap!J1479)</f>
        <v>1.99225179220779</v>
      </c>
      <c r="K1479" s="6">
        <f t="shared" si="46"/>
        <v>9.8397602597402596</v>
      </c>
      <c r="L1479" s="6">
        <f t="shared" si="47"/>
        <v>2.9446984502164502</v>
      </c>
    </row>
    <row r="1480" spans="1:12" ht="16.5" customHeight="1" x14ac:dyDescent="0.35">
      <c r="A1480" s="9" t="str">
        <f>Solieusap!A1480</f>
        <v>Cũ</v>
      </c>
      <c r="B1480" s="9">
        <f>Solieusap!B1480</f>
        <v>0</v>
      </c>
      <c r="C1480" s="9" t="str">
        <f>Solieusap!C1480</f>
        <v>COMB3</v>
      </c>
      <c r="D1480" s="9" t="str">
        <f>Solieusap!D1480</f>
        <v>Combination</v>
      </c>
      <c r="E1480" s="6">
        <f>ABS(Solieusap!E1480)</f>
        <v>9.8566166233766204</v>
      </c>
      <c r="F1480" s="6">
        <f>ABS(Solieusap!F1480)</f>
        <v>0.87704939393939496</v>
      </c>
      <c r="G1480" s="6">
        <f>ABS(Solieusap!G1480)</f>
        <v>1.21351627705628</v>
      </c>
      <c r="H1480" s="6">
        <f>ABS(Solieusap!H1480)</f>
        <v>5.2466183116883205E-4</v>
      </c>
      <c r="I1480" s="6">
        <f>ABS(Solieusap!I1480)</f>
        <v>2.9514932424242502</v>
      </c>
      <c r="J1480" s="6">
        <f>ABS(Solieusap!J1480)</f>
        <v>1.99679884415584</v>
      </c>
      <c r="K1480" s="6">
        <f t="shared" si="46"/>
        <v>9.8566166233766204</v>
      </c>
      <c r="L1480" s="6">
        <f t="shared" si="47"/>
        <v>2.9514932424242502</v>
      </c>
    </row>
    <row r="1481" spans="1:12" ht="16.5" customHeight="1" x14ac:dyDescent="0.35">
      <c r="A1481" s="9" t="str">
        <f>Solieusap!A1481</f>
        <v>Cũ</v>
      </c>
      <c r="B1481" s="9">
        <f>Solieusap!B1481</f>
        <v>1.75</v>
      </c>
      <c r="C1481" s="9" t="str">
        <f>Solieusap!C1481</f>
        <v>COMB3</v>
      </c>
      <c r="D1481" s="9" t="str">
        <f>Solieusap!D1481</f>
        <v>Combination</v>
      </c>
      <c r="E1481" s="6">
        <f>ABS(Solieusap!E1481)</f>
        <v>9.87347298701299</v>
      </c>
      <c r="F1481" s="6">
        <f>ABS(Solieusap!F1481)</f>
        <v>0.878759913419914</v>
      </c>
      <c r="G1481" s="6">
        <f>ABS(Solieusap!G1481)</f>
        <v>1.21578069264069</v>
      </c>
      <c r="H1481" s="6">
        <f>ABS(Solieusap!H1481)</f>
        <v>5.2571693506493495E-4</v>
      </c>
      <c r="I1481" s="6">
        <f>ABS(Solieusap!I1481)</f>
        <v>2.9582880346320399</v>
      </c>
      <c r="J1481" s="6">
        <f>ABS(Solieusap!J1481)</f>
        <v>2.0013458961038899</v>
      </c>
      <c r="K1481" s="6">
        <f t="shared" si="46"/>
        <v>9.87347298701299</v>
      </c>
      <c r="L1481" s="6">
        <f t="shared" si="47"/>
        <v>2.9582880346320399</v>
      </c>
    </row>
    <row r="1482" spans="1:12" ht="16.5" customHeight="1" x14ac:dyDescent="0.35">
      <c r="A1482" s="9" t="str">
        <f>Solieusap!A1482</f>
        <v>Cũ</v>
      </c>
      <c r="B1482" s="9">
        <f>Solieusap!B1482</f>
        <v>3.5</v>
      </c>
      <c r="C1482" s="9" t="str">
        <f>Solieusap!C1482</f>
        <v>COMB3</v>
      </c>
      <c r="D1482" s="9" t="str">
        <f>Solieusap!D1482</f>
        <v>Combination</v>
      </c>
      <c r="E1482" s="6">
        <f>ABS(Solieusap!E1482)</f>
        <v>9.8903293506493508</v>
      </c>
      <c r="F1482" s="6">
        <f>ABS(Solieusap!F1482)</f>
        <v>0.88047043290043403</v>
      </c>
      <c r="G1482" s="6">
        <f>ABS(Solieusap!G1482)</f>
        <v>1.21804510822511</v>
      </c>
      <c r="H1482" s="6">
        <f>ABS(Solieusap!H1482)</f>
        <v>5.2677203896103904E-4</v>
      </c>
      <c r="I1482" s="6">
        <f>ABS(Solieusap!I1482)</f>
        <v>2.9650828268398302</v>
      </c>
      <c r="J1482" s="6">
        <f>ABS(Solieusap!J1482)</f>
        <v>2.0058929480519399</v>
      </c>
      <c r="K1482" s="6">
        <f t="shared" si="46"/>
        <v>9.8903293506493508</v>
      </c>
      <c r="L1482" s="6">
        <f t="shared" si="47"/>
        <v>2.9650828268398302</v>
      </c>
    </row>
    <row r="1483" spans="1:12" ht="16.5" customHeight="1" x14ac:dyDescent="0.35">
      <c r="A1483" s="9" t="str">
        <f>Solieusap!A1483</f>
        <v>Cũ</v>
      </c>
      <c r="B1483" s="9">
        <f>Solieusap!B1483</f>
        <v>0</v>
      </c>
      <c r="C1483" s="9" t="str">
        <f>Solieusap!C1483</f>
        <v>COMB4</v>
      </c>
      <c r="D1483" s="9" t="str">
        <f>Solieusap!D1483</f>
        <v>Combination</v>
      </c>
      <c r="E1483" s="6">
        <f>ABS(Solieusap!E1483)</f>
        <v>9.9071857142857098</v>
      </c>
      <c r="F1483" s="6">
        <f>ABS(Solieusap!F1483)</f>
        <v>0.88218095238095295</v>
      </c>
      <c r="G1483" s="6">
        <f>ABS(Solieusap!G1483)</f>
        <v>1.2203095238095201</v>
      </c>
      <c r="H1483" s="6">
        <f>ABS(Solieusap!H1483)</f>
        <v>5.2782714285714303E-4</v>
      </c>
      <c r="I1483" s="6">
        <f>ABS(Solieusap!I1483)</f>
        <v>2.9718776190476199</v>
      </c>
      <c r="J1483" s="6">
        <f>ABS(Solieusap!J1483)</f>
        <v>2.01044</v>
      </c>
      <c r="K1483" s="6">
        <f t="shared" si="46"/>
        <v>9.9071857142857098</v>
      </c>
      <c r="L1483" s="6">
        <f t="shared" si="47"/>
        <v>2.9718776190476199</v>
      </c>
    </row>
    <row r="1484" spans="1:12" ht="16.5" customHeight="1" x14ac:dyDescent="0.35">
      <c r="A1484" s="9" t="str">
        <f>Solieusap!A1484</f>
        <v>Cũ</v>
      </c>
      <c r="B1484" s="9">
        <f>Solieusap!B1484</f>
        <v>1.75</v>
      </c>
      <c r="C1484" s="9" t="str">
        <f>Solieusap!C1484</f>
        <v>COMB4</v>
      </c>
      <c r="D1484" s="9" t="str">
        <f>Solieusap!D1484</f>
        <v>Combination</v>
      </c>
      <c r="E1484" s="6">
        <f>ABS(Solieusap!E1484)</f>
        <v>9.9240420779220795</v>
      </c>
      <c r="F1484" s="6">
        <f>ABS(Solieusap!F1484)</f>
        <v>0.88389147186147199</v>
      </c>
      <c r="G1484" s="6">
        <f>ABS(Solieusap!G1484)</f>
        <v>1.2225739393939401</v>
      </c>
      <c r="H1484" s="6">
        <f>ABS(Solieusap!H1484)</f>
        <v>5.2888224675324701E-4</v>
      </c>
      <c r="I1484" s="6">
        <f>ABS(Solieusap!I1484)</f>
        <v>2.9786724112554102</v>
      </c>
      <c r="J1484" s="6">
        <f>ABS(Solieusap!J1484)</f>
        <v>2.0149870519480499</v>
      </c>
      <c r="K1484" s="6">
        <f t="shared" si="46"/>
        <v>9.9240420779220795</v>
      </c>
      <c r="L1484" s="6">
        <f t="shared" si="47"/>
        <v>2.9786724112554102</v>
      </c>
    </row>
    <row r="1485" spans="1:12" ht="16.5" customHeight="1" x14ac:dyDescent="0.35">
      <c r="A1485" s="9" t="str">
        <f>Solieusap!A1485</f>
        <v>Cũ</v>
      </c>
      <c r="B1485" s="9">
        <f>Solieusap!B1485</f>
        <v>3.5</v>
      </c>
      <c r="C1485" s="9" t="str">
        <f>Solieusap!C1485</f>
        <v>COMB4</v>
      </c>
      <c r="D1485" s="9" t="str">
        <f>Solieusap!D1485</f>
        <v>Combination</v>
      </c>
      <c r="E1485" s="6">
        <f>ABS(Solieusap!E1485)</f>
        <v>9.9408984415584403</v>
      </c>
      <c r="F1485" s="6">
        <f>ABS(Solieusap!F1485)</f>
        <v>0.88560199134199202</v>
      </c>
      <c r="G1485" s="6">
        <f>ABS(Solieusap!G1485)</f>
        <v>1.2248383549783499</v>
      </c>
      <c r="H1485" s="6">
        <f>ABS(Solieusap!H1485)</f>
        <v>5.2993735064935099E-4</v>
      </c>
      <c r="I1485" s="6">
        <f>ABS(Solieusap!I1485)</f>
        <v>2.9854672034632102</v>
      </c>
      <c r="J1485" s="6">
        <f>ABS(Solieusap!J1485)</f>
        <v>2.0195341038960999</v>
      </c>
      <c r="K1485" s="6">
        <f t="shared" si="46"/>
        <v>9.9408984415584403</v>
      </c>
      <c r="L1485" s="6">
        <f t="shared" si="47"/>
        <v>2.9854672034632102</v>
      </c>
    </row>
    <row r="1486" spans="1:12" ht="16.5" customHeight="1" x14ac:dyDescent="0.35">
      <c r="A1486" s="9" t="str">
        <f>Solieusap!A1486</f>
        <v>Cũ</v>
      </c>
      <c r="B1486" s="9">
        <f>Solieusap!B1486</f>
        <v>0</v>
      </c>
      <c r="C1486" s="9" t="str">
        <f>Solieusap!C1486</f>
        <v>COMB5</v>
      </c>
      <c r="D1486" s="9" t="str">
        <f>Solieusap!D1486</f>
        <v>Combination</v>
      </c>
      <c r="E1486" s="6">
        <f>ABS(Solieusap!E1486)</f>
        <v>9.9577548051948099</v>
      </c>
      <c r="F1486" s="6">
        <f>ABS(Solieusap!F1486)</f>
        <v>0.88731251082251095</v>
      </c>
      <c r="G1486" s="6">
        <f>ABS(Solieusap!G1486)</f>
        <v>1.22710277056277</v>
      </c>
      <c r="H1486" s="6">
        <f>ABS(Solieusap!H1486)</f>
        <v>5.3099245454545497E-4</v>
      </c>
      <c r="I1486" s="6">
        <f>ABS(Solieusap!I1486)</f>
        <v>2.9922619956709999</v>
      </c>
      <c r="J1486" s="6">
        <f>ABS(Solieusap!J1486)</f>
        <v>2.0240811558441498</v>
      </c>
      <c r="K1486" s="6">
        <f t="shared" si="46"/>
        <v>9.9577548051948099</v>
      </c>
      <c r="L1486" s="6">
        <f t="shared" si="47"/>
        <v>2.9922619956709999</v>
      </c>
    </row>
    <row r="1487" spans="1:12" ht="16.5" customHeight="1" x14ac:dyDescent="0.35">
      <c r="A1487" s="9" t="str">
        <f>Solieusap!A1487</f>
        <v>Cũ</v>
      </c>
      <c r="B1487" s="9">
        <f>Solieusap!B1487</f>
        <v>1.75</v>
      </c>
      <c r="C1487" s="9" t="str">
        <f>Solieusap!C1487</f>
        <v>COMB5</v>
      </c>
      <c r="D1487" s="9" t="str">
        <f>Solieusap!D1487</f>
        <v>Combination</v>
      </c>
      <c r="E1487" s="6">
        <f>ABS(Solieusap!E1487)</f>
        <v>9.9746111688311707</v>
      </c>
      <c r="F1487" s="6">
        <f>ABS(Solieusap!F1487)</f>
        <v>0.88902303030303098</v>
      </c>
      <c r="G1487" s="6">
        <f>ABS(Solieusap!G1487)</f>
        <v>1.22936718614718</v>
      </c>
      <c r="H1487" s="6">
        <f>ABS(Solieusap!H1487)</f>
        <v>5.3204755844155896E-4</v>
      </c>
      <c r="I1487" s="6">
        <f>ABS(Solieusap!I1487)</f>
        <v>2.9990567878787902</v>
      </c>
      <c r="J1487" s="6">
        <f>ABS(Solieusap!J1487)</f>
        <v>2.0286282077922002</v>
      </c>
      <c r="K1487" s="6">
        <f t="shared" si="46"/>
        <v>9.9746111688311707</v>
      </c>
      <c r="L1487" s="6">
        <f t="shared" si="47"/>
        <v>2.9990567878787902</v>
      </c>
    </row>
    <row r="1488" spans="1:12" ht="16.5" customHeight="1" x14ac:dyDescent="0.35">
      <c r="A1488" s="9" t="str">
        <f>Solieusap!A1488</f>
        <v>Cũ</v>
      </c>
      <c r="B1488" s="9">
        <f>Solieusap!B1488</f>
        <v>3.5</v>
      </c>
      <c r="C1488" s="9" t="str">
        <f>Solieusap!C1488</f>
        <v>COMB5</v>
      </c>
      <c r="D1488" s="9" t="str">
        <f>Solieusap!D1488</f>
        <v>Combination</v>
      </c>
      <c r="E1488" s="6">
        <f>ABS(Solieusap!E1488)</f>
        <v>9.9914675324675297</v>
      </c>
      <c r="F1488" s="6">
        <f>ABS(Solieusap!F1488)</f>
        <v>0.89073354978355002</v>
      </c>
      <c r="G1488" s="6">
        <f>ABS(Solieusap!G1488)</f>
        <v>1.2316316017316</v>
      </c>
      <c r="H1488" s="6">
        <f>ABS(Solieusap!H1488)</f>
        <v>5.3310266233766305E-4</v>
      </c>
      <c r="I1488" s="6">
        <f>ABS(Solieusap!I1488)</f>
        <v>3.0058515800865799</v>
      </c>
      <c r="J1488" s="6">
        <f>ABS(Solieusap!J1488)</f>
        <v>2.0331752597402599</v>
      </c>
      <c r="K1488" s="6">
        <f t="shared" si="46"/>
        <v>9.9914675324675297</v>
      </c>
      <c r="L1488" s="6">
        <f t="shared" si="47"/>
        <v>3.0058515800865799</v>
      </c>
    </row>
    <row r="1489" spans="1:12" ht="16.5" customHeight="1" x14ac:dyDescent="0.35">
      <c r="A1489" s="9" t="str">
        <f>Solieusap!A1489</f>
        <v>Cũ</v>
      </c>
      <c r="B1489" s="9">
        <f>Solieusap!B1489</f>
        <v>0</v>
      </c>
      <c r="C1489" s="9" t="str">
        <f>Solieusap!C1489</f>
        <v>COMB6</v>
      </c>
      <c r="D1489" s="9" t="str">
        <f>Solieusap!D1489</f>
        <v>Combination</v>
      </c>
      <c r="E1489" s="6">
        <f>ABS(Solieusap!E1489)</f>
        <v>10.008323896103899</v>
      </c>
      <c r="F1489" s="6">
        <f>ABS(Solieusap!F1489)</f>
        <v>0.89244406926407005</v>
      </c>
      <c r="G1489" s="6">
        <f>ABS(Solieusap!G1489)</f>
        <v>1.2338960173160201</v>
      </c>
      <c r="H1489" s="6">
        <f>ABS(Solieusap!H1489)</f>
        <v>5.3415776623376703E-4</v>
      </c>
      <c r="I1489" s="6">
        <f>ABS(Solieusap!I1489)</f>
        <v>3.0126463722943799</v>
      </c>
      <c r="J1489" s="6">
        <f>ABS(Solieusap!J1489)</f>
        <v>2.0377223116883099</v>
      </c>
      <c r="K1489" s="6">
        <f t="shared" si="46"/>
        <v>10.008323896103899</v>
      </c>
      <c r="L1489" s="6">
        <f t="shared" si="47"/>
        <v>3.0126463722943799</v>
      </c>
    </row>
    <row r="1490" spans="1:12" ht="16.5" customHeight="1" x14ac:dyDescent="0.35">
      <c r="A1490" s="9" t="str">
        <f>Solieusap!A1490</f>
        <v>Cũ</v>
      </c>
      <c r="B1490" s="9">
        <f>Solieusap!B1490</f>
        <v>1.75</v>
      </c>
      <c r="C1490" s="9" t="str">
        <f>Solieusap!C1490</f>
        <v>COMB6</v>
      </c>
      <c r="D1490" s="9" t="str">
        <f>Solieusap!D1490</f>
        <v>Combination</v>
      </c>
      <c r="E1490" s="6">
        <f>ABS(Solieusap!E1490)</f>
        <v>10.025180259740299</v>
      </c>
      <c r="F1490" s="6">
        <f>ABS(Solieusap!F1490)</f>
        <v>0.89415458874458897</v>
      </c>
      <c r="G1490" s="6">
        <f>ABS(Solieusap!G1490)</f>
        <v>1.2361604329004301</v>
      </c>
      <c r="H1490" s="6">
        <f>ABS(Solieusap!H1490)</f>
        <v>5.3521287012987004E-4</v>
      </c>
      <c r="I1490" s="6">
        <f>ABS(Solieusap!I1490)</f>
        <v>3.0194411645021701</v>
      </c>
      <c r="J1490" s="6">
        <f>ABS(Solieusap!J1490)</f>
        <v>2.0422693636363598</v>
      </c>
      <c r="K1490" s="6">
        <f t="shared" si="46"/>
        <v>10.025180259740299</v>
      </c>
      <c r="L1490" s="6">
        <f t="shared" si="47"/>
        <v>3.0194411645021701</v>
      </c>
    </row>
    <row r="1491" spans="1:12" ht="16.5" customHeight="1" x14ac:dyDescent="0.35">
      <c r="A1491" s="9" t="str">
        <f>Solieusap!A1491</f>
        <v>Cũ</v>
      </c>
      <c r="B1491" s="9">
        <f>Solieusap!B1491</f>
        <v>3.5</v>
      </c>
      <c r="C1491" s="9" t="str">
        <f>Solieusap!C1491</f>
        <v>COMB6</v>
      </c>
      <c r="D1491" s="9" t="str">
        <f>Solieusap!D1491</f>
        <v>Combination</v>
      </c>
      <c r="E1491" s="6">
        <f>ABS(Solieusap!E1491)</f>
        <v>10.0420366233766</v>
      </c>
      <c r="F1491" s="6">
        <f>ABS(Solieusap!F1491)</f>
        <v>0.89586510822510901</v>
      </c>
      <c r="G1491" s="6">
        <f>ABS(Solieusap!G1491)</f>
        <v>1.2384248484848499</v>
      </c>
      <c r="H1491" s="6">
        <f>ABS(Solieusap!H1491)</f>
        <v>5.3626797402597402E-4</v>
      </c>
      <c r="I1491" s="6">
        <f>ABS(Solieusap!I1491)</f>
        <v>3.0262359567099599</v>
      </c>
      <c r="J1491" s="6">
        <f>ABS(Solieusap!J1491)</f>
        <v>2.0468164155844102</v>
      </c>
      <c r="K1491" s="6">
        <f t="shared" si="46"/>
        <v>10.0420366233766</v>
      </c>
      <c r="L1491" s="6">
        <f t="shared" si="47"/>
        <v>3.0262359567099599</v>
      </c>
    </row>
    <row r="1492" spans="1:12" ht="16.5" customHeight="1" x14ac:dyDescent="0.35">
      <c r="A1492" s="9" t="str">
        <f>Solieusap!A1492</f>
        <v>Cũ</v>
      </c>
      <c r="B1492" s="9">
        <f>Solieusap!B1492</f>
        <v>0</v>
      </c>
      <c r="C1492" s="9" t="str">
        <f>Solieusap!C1492</f>
        <v>COMB7</v>
      </c>
      <c r="D1492" s="9" t="str">
        <f>Solieusap!D1492</f>
        <v>Combination</v>
      </c>
      <c r="E1492" s="6">
        <f>ABS(Solieusap!E1492)</f>
        <v>10.058892987012999</v>
      </c>
      <c r="F1492" s="6">
        <f>ABS(Solieusap!F1492)</f>
        <v>0.89757562770562804</v>
      </c>
      <c r="G1492" s="6">
        <f>ABS(Solieusap!G1492)</f>
        <v>1.2406892640692599</v>
      </c>
      <c r="H1492" s="6">
        <f>ABS(Solieusap!H1492)</f>
        <v>5.37323077922078E-4</v>
      </c>
      <c r="I1492" s="6">
        <f>ABS(Solieusap!I1492)</f>
        <v>3.0330307489177502</v>
      </c>
      <c r="J1492" s="6">
        <f>ABS(Solieusap!J1492)</f>
        <v>2.0513634675324601</v>
      </c>
      <c r="K1492" s="6">
        <f t="shared" si="46"/>
        <v>10.058892987012999</v>
      </c>
      <c r="L1492" s="6">
        <f t="shared" si="47"/>
        <v>3.0330307489177502</v>
      </c>
    </row>
    <row r="1493" spans="1:12" ht="16.5" customHeight="1" x14ac:dyDescent="0.35">
      <c r="A1493" s="9" t="str">
        <f>Solieusap!A1493</f>
        <v>Cũ</v>
      </c>
      <c r="B1493" s="9">
        <f>Solieusap!B1493</f>
        <v>1.75</v>
      </c>
      <c r="C1493" s="9" t="str">
        <f>Solieusap!C1493</f>
        <v>COMB7</v>
      </c>
      <c r="D1493" s="9" t="str">
        <f>Solieusap!D1493</f>
        <v>Combination</v>
      </c>
      <c r="E1493" s="6">
        <f>ABS(Solieusap!E1493)</f>
        <v>10.0757493506493</v>
      </c>
      <c r="F1493" s="6">
        <f>ABS(Solieusap!F1493)</f>
        <v>0.89928614718614797</v>
      </c>
      <c r="G1493" s="6">
        <f>ABS(Solieusap!G1493)</f>
        <v>1.24295367965368</v>
      </c>
      <c r="H1493" s="6">
        <f>ABS(Solieusap!H1493)</f>
        <v>5.3837818181818198E-4</v>
      </c>
      <c r="I1493" s="6">
        <f>ABS(Solieusap!I1493)</f>
        <v>3.0398255411255399</v>
      </c>
      <c r="J1493" s="6">
        <f>ABS(Solieusap!J1493)</f>
        <v>2.0559105194805198</v>
      </c>
      <c r="K1493" s="6">
        <f t="shared" si="46"/>
        <v>10.0757493506493</v>
      </c>
      <c r="L1493" s="6">
        <f t="shared" si="47"/>
        <v>3.0398255411255399</v>
      </c>
    </row>
    <row r="1494" spans="1:12" ht="16.5" customHeight="1" x14ac:dyDescent="0.35">
      <c r="A1494" s="9" t="str">
        <f>Solieusap!A1494</f>
        <v>Cũ</v>
      </c>
      <c r="B1494" s="9">
        <f>Solieusap!B1494</f>
        <v>3.5</v>
      </c>
      <c r="C1494" s="9" t="str">
        <f>Solieusap!C1494</f>
        <v>COMB7</v>
      </c>
      <c r="D1494" s="9" t="str">
        <f>Solieusap!D1494</f>
        <v>Combination</v>
      </c>
      <c r="E1494" s="6">
        <f>ABS(Solieusap!E1494)</f>
        <v>10.0926057142857</v>
      </c>
      <c r="F1494" s="6">
        <f>ABS(Solieusap!F1494)</f>
        <v>0.900996666666667</v>
      </c>
      <c r="G1494" s="6">
        <f>ABS(Solieusap!G1494)</f>
        <v>1.24521809523809</v>
      </c>
      <c r="H1494" s="6">
        <f>ABS(Solieusap!H1494)</f>
        <v>5.3943328571428597E-4</v>
      </c>
      <c r="I1494" s="6">
        <f>ABS(Solieusap!I1494)</f>
        <v>3.0466203333333399</v>
      </c>
      <c r="J1494" s="6">
        <f>ABS(Solieusap!J1494)</f>
        <v>2.0604575714285698</v>
      </c>
      <c r="K1494" s="6">
        <f t="shared" si="46"/>
        <v>10.0926057142857</v>
      </c>
      <c r="L1494" s="6">
        <f t="shared" si="47"/>
        <v>3.0466203333333399</v>
      </c>
    </row>
    <row r="1495" spans="1:12" ht="16.5" customHeight="1" x14ac:dyDescent="0.35">
      <c r="A1495" s="9" t="str">
        <f>Solieusap!A1495</f>
        <v>Cũ</v>
      </c>
      <c r="B1495" s="9">
        <f>Solieusap!B1495</f>
        <v>0</v>
      </c>
      <c r="C1495" s="9" t="str">
        <f>Solieusap!C1495</f>
        <v>COMB1</v>
      </c>
      <c r="D1495" s="9" t="str">
        <f>Solieusap!D1495</f>
        <v>Combination</v>
      </c>
      <c r="E1495" s="6">
        <f>ABS(Solieusap!E1495)</f>
        <v>10.1094620779221</v>
      </c>
      <c r="F1495" s="6">
        <f>ABS(Solieusap!F1495)</f>
        <v>0.90270718614718704</v>
      </c>
      <c r="G1495" s="6">
        <f>ABS(Solieusap!G1495)</f>
        <v>1.24748251082251</v>
      </c>
      <c r="H1495" s="6">
        <f>ABS(Solieusap!H1495)</f>
        <v>5.4048838961038995E-4</v>
      </c>
      <c r="I1495" s="6">
        <f>ABS(Solieusap!I1495)</f>
        <v>3.0534151255411301</v>
      </c>
      <c r="J1495" s="6">
        <f>ABS(Solieusap!J1495)</f>
        <v>2.0650046233766202</v>
      </c>
      <c r="K1495" s="6">
        <f t="shared" si="46"/>
        <v>10.1094620779221</v>
      </c>
      <c r="L1495" s="6">
        <f t="shared" si="47"/>
        <v>3.0534151255411301</v>
      </c>
    </row>
    <row r="1496" spans="1:12" ht="16.5" customHeight="1" x14ac:dyDescent="0.35">
      <c r="A1496" s="9" t="str">
        <f>Solieusap!A1496</f>
        <v>Cũ</v>
      </c>
      <c r="B1496" s="9">
        <f>Solieusap!B1496</f>
        <v>1.75</v>
      </c>
      <c r="C1496" s="9" t="str">
        <f>Solieusap!C1496</f>
        <v>COMB1</v>
      </c>
      <c r="D1496" s="9" t="str">
        <f>Solieusap!D1496</f>
        <v>Combination</v>
      </c>
      <c r="E1496" s="6">
        <f>ABS(Solieusap!E1496)</f>
        <v>10.1263184415584</v>
      </c>
      <c r="F1496" s="6">
        <f>ABS(Solieusap!F1496)</f>
        <v>0.90441770562770596</v>
      </c>
      <c r="G1496" s="6">
        <f>ABS(Solieusap!G1496)</f>
        <v>1.2497469264069301</v>
      </c>
      <c r="H1496" s="6">
        <f>ABS(Solieusap!H1496)</f>
        <v>5.4154349350649404E-4</v>
      </c>
      <c r="I1496" s="6">
        <f>ABS(Solieusap!I1496)</f>
        <v>3.0602099177489199</v>
      </c>
      <c r="J1496" s="6">
        <f>ABS(Solieusap!J1496)</f>
        <v>2.0695516753246701</v>
      </c>
      <c r="K1496" s="6">
        <f t="shared" si="46"/>
        <v>10.1263184415584</v>
      </c>
      <c r="L1496" s="6">
        <f t="shared" si="47"/>
        <v>3.0602099177489199</v>
      </c>
    </row>
    <row r="1497" spans="1:12" ht="16.5" customHeight="1" x14ac:dyDescent="0.35">
      <c r="A1497" s="9" t="str">
        <f>Solieusap!A1497</f>
        <v>Cũ</v>
      </c>
      <c r="B1497" s="9">
        <f>Solieusap!B1497</f>
        <v>3.5</v>
      </c>
      <c r="C1497" s="9" t="str">
        <f>Solieusap!C1497</f>
        <v>COMB1</v>
      </c>
      <c r="D1497" s="9" t="str">
        <f>Solieusap!D1497</f>
        <v>Combination</v>
      </c>
      <c r="E1497" s="6">
        <f>ABS(Solieusap!E1497)</f>
        <v>10.1431748051948</v>
      </c>
      <c r="F1497" s="6">
        <f>ABS(Solieusap!F1497)</f>
        <v>0.90612822510822599</v>
      </c>
      <c r="G1497" s="6">
        <f>ABS(Solieusap!G1497)</f>
        <v>1.2520113419913399</v>
      </c>
      <c r="H1497" s="6">
        <f>ABS(Solieusap!H1497)</f>
        <v>5.4259859740259802E-4</v>
      </c>
      <c r="I1497" s="6">
        <f>ABS(Solieusap!I1497)</f>
        <v>3.0670047099567102</v>
      </c>
      <c r="J1497" s="6">
        <f>ABS(Solieusap!J1497)</f>
        <v>2.07409872727272</v>
      </c>
      <c r="K1497" s="6">
        <f t="shared" si="46"/>
        <v>10.1431748051948</v>
      </c>
      <c r="L1497" s="6">
        <f t="shared" si="47"/>
        <v>3.0670047099567102</v>
      </c>
    </row>
    <row r="1498" spans="1:12" ht="16.5" customHeight="1" x14ac:dyDescent="0.35">
      <c r="A1498" s="9" t="str">
        <f>Solieusap!A1498</f>
        <v>Cũ</v>
      </c>
      <c r="B1498" s="9">
        <f>Solieusap!B1498</f>
        <v>0</v>
      </c>
      <c r="C1498" s="9" t="str">
        <f>Solieusap!C1498</f>
        <v>COMB2</v>
      </c>
      <c r="D1498" s="9" t="str">
        <f>Solieusap!D1498</f>
        <v>Combination</v>
      </c>
      <c r="E1498" s="6">
        <f>ABS(Solieusap!E1498)</f>
        <v>10.1600311688312</v>
      </c>
      <c r="F1498" s="6">
        <f>ABS(Solieusap!F1498)</f>
        <v>0.90783874458874503</v>
      </c>
      <c r="G1498" s="6">
        <f>ABS(Solieusap!G1498)</f>
        <v>1.2542757575757599</v>
      </c>
      <c r="H1498" s="6">
        <f>ABS(Solieusap!H1498)</f>
        <v>5.4365370129870201E-4</v>
      </c>
      <c r="I1498" s="6">
        <f>ABS(Solieusap!I1498)</f>
        <v>3.0737995021645101</v>
      </c>
      <c r="J1498" s="6">
        <f>ABS(Solieusap!J1498)</f>
        <v>2.07864577922077</v>
      </c>
      <c r="K1498" s="6">
        <f t="shared" si="46"/>
        <v>10.1600311688312</v>
      </c>
      <c r="L1498" s="6">
        <f t="shared" si="47"/>
        <v>3.0737995021645101</v>
      </c>
    </row>
    <row r="1499" spans="1:12" ht="16.5" customHeight="1" x14ac:dyDescent="0.35">
      <c r="A1499" s="9" t="str">
        <f>Solieusap!A1499</f>
        <v>Cũ</v>
      </c>
      <c r="B1499" s="9">
        <f>Solieusap!B1499</f>
        <v>1.75</v>
      </c>
      <c r="C1499" s="9" t="str">
        <f>Solieusap!C1499</f>
        <v>COMB2</v>
      </c>
      <c r="D1499" s="9" t="str">
        <f>Solieusap!D1499</f>
        <v>Combination</v>
      </c>
      <c r="E1499" s="6">
        <f>ABS(Solieusap!E1499)</f>
        <v>10.1768875324675</v>
      </c>
      <c r="F1499" s="6">
        <f>ABS(Solieusap!F1499)</f>
        <v>0.90954926406926495</v>
      </c>
      <c r="G1499" s="6">
        <f>ABS(Solieusap!G1499)</f>
        <v>1.25654017316017</v>
      </c>
      <c r="H1499" s="6">
        <f>ABS(Solieusap!H1499)</f>
        <v>5.4470880519480599E-4</v>
      </c>
      <c r="I1499" s="6">
        <f>ABS(Solieusap!I1499)</f>
        <v>3.0805942943722999</v>
      </c>
      <c r="J1499" s="6">
        <f>ABS(Solieusap!J1499)</f>
        <v>2.0831928311688301</v>
      </c>
      <c r="K1499" s="6">
        <f t="shared" si="46"/>
        <v>10.1768875324675</v>
      </c>
      <c r="L1499" s="6">
        <f t="shared" si="47"/>
        <v>3.0805942943722999</v>
      </c>
    </row>
    <row r="1500" spans="1:12" ht="16.5" customHeight="1" x14ac:dyDescent="0.35">
      <c r="A1500" s="9" t="str">
        <f>Solieusap!A1500</f>
        <v>Cũ</v>
      </c>
      <c r="B1500" s="9">
        <f>Solieusap!B1500</f>
        <v>3.5</v>
      </c>
      <c r="C1500" s="9" t="str">
        <f>Solieusap!C1500</f>
        <v>COMB2</v>
      </c>
      <c r="D1500" s="9" t="str">
        <f>Solieusap!D1500</f>
        <v>Combination</v>
      </c>
      <c r="E1500" s="6">
        <f>ABS(Solieusap!E1500)</f>
        <v>10.1937438961039</v>
      </c>
      <c r="F1500" s="6">
        <f>ABS(Solieusap!F1500)</f>
        <v>0.91125978354978399</v>
      </c>
      <c r="G1500" s="6">
        <f>ABS(Solieusap!G1500)</f>
        <v>1.25880458874459</v>
      </c>
      <c r="H1500" s="6">
        <f>ABS(Solieusap!H1500)</f>
        <v>5.45763909090909E-4</v>
      </c>
      <c r="I1500" s="6">
        <f>ABS(Solieusap!I1500)</f>
        <v>3.0873890865800901</v>
      </c>
      <c r="J1500" s="6">
        <f>ABS(Solieusap!J1500)</f>
        <v>2.0877398831168801</v>
      </c>
      <c r="K1500" s="6">
        <f t="shared" si="46"/>
        <v>10.1937438961039</v>
      </c>
      <c r="L1500" s="6">
        <f t="shared" si="47"/>
        <v>3.0873890865800901</v>
      </c>
    </row>
    <row r="1501" spans="1:12" ht="16.5" customHeight="1" x14ac:dyDescent="0.35">
      <c r="A1501" s="9" t="str">
        <f>Solieusap!A1501</f>
        <v>Cũ</v>
      </c>
      <c r="B1501" s="9">
        <f>Solieusap!B1501</f>
        <v>0</v>
      </c>
      <c r="C1501" s="9" t="str">
        <f>Solieusap!C1501</f>
        <v>COMB3</v>
      </c>
      <c r="D1501" s="9" t="str">
        <f>Solieusap!D1501</f>
        <v>Combination</v>
      </c>
      <c r="E1501" s="6">
        <f>ABS(Solieusap!E1501)</f>
        <v>10.2106002597403</v>
      </c>
      <c r="F1501" s="6">
        <f>ABS(Solieusap!F1501)</f>
        <v>0.91297030303030402</v>
      </c>
      <c r="G1501" s="6">
        <f>ABS(Solieusap!G1501)</f>
        <v>1.261069004329</v>
      </c>
      <c r="H1501" s="6">
        <f>ABS(Solieusap!H1501)</f>
        <v>5.4681901298701298E-4</v>
      </c>
      <c r="I1501" s="6">
        <f>ABS(Solieusap!I1501)</f>
        <v>3.0941838787878799</v>
      </c>
      <c r="J1501" s="6">
        <f>ABS(Solieusap!J1501)</f>
        <v>2.09228693506493</v>
      </c>
      <c r="K1501" s="6">
        <f t="shared" si="46"/>
        <v>10.2106002597403</v>
      </c>
      <c r="L1501" s="6">
        <f t="shared" si="47"/>
        <v>3.0941838787878799</v>
      </c>
    </row>
    <row r="1502" spans="1:12" ht="16.5" customHeight="1" x14ac:dyDescent="0.35">
      <c r="A1502" s="9" t="str">
        <f>Solieusap!A1502</f>
        <v>Cũ</v>
      </c>
      <c r="B1502" s="9">
        <f>Solieusap!B1502</f>
        <v>1.75</v>
      </c>
      <c r="C1502" s="9" t="str">
        <f>Solieusap!C1502</f>
        <v>COMB3</v>
      </c>
      <c r="D1502" s="9" t="str">
        <f>Solieusap!D1502</f>
        <v>Combination</v>
      </c>
      <c r="E1502" s="6">
        <f>ABS(Solieusap!E1502)</f>
        <v>10.2274566233766</v>
      </c>
      <c r="F1502" s="6">
        <f>ABS(Solieusap!F1502)</f>
        <v>0.91468082251082306</v>
      </c>
      <c r="G1502" s="6">
        <f>ABS(Solieusap!G1502)</f>
        <v>1.2633334199134201</v>
      </c>
      <c r="H1502" s="6">
        <f>ABS(Solieusap!H1502)</f>
        <v>5.4787411688311696E-4</v>
      </c>
      <c r="I1502" s="6">
        <f>ABS(Solieusap!I1502)</f>
        <v>3.1009786709956702</v>
      </c>
      <c r="J1502" s="6">
        <f>ABS(Solieusap!J1502)</f>
        <v>2.09683398701298</v>
      </c>
      <c r="K1502" s="6">
        <f t="shared" si="46"/>
        <v>10.2274566233766</v>
      </c>
      <c r="L1502" s="6">
        <f t="shared" si="47"/>
        <v>3.1009786709956702</v>
      </c>
    </row>
    <row r="1503" spans="1:12" ht="16.5" customHeight="1" x14ac:dyDescent="0.35">
      <c r="A1503" s="9" t="str">
        <f>Solieusap!A1503</f>
        <v>Cũ</v>
      </c>
      <c r="B1503" s="9">
        <f>Solieusap!B1503</f>
        <v>3.5</v>
      </c>
      <c r="C1503" s="9" t="str">
        <f>Solieusap!C1503</f>
        <v>COMB3</v>
      </c>
      <c r="D1503" s="9" t="str">
        <f>Solieusap!D1503</f>
        <v>Combination</v>
      </c>
      <c r="E1503" s="6">
        <f>ABS(Solieusap!E1503)</f>
        <v>10.244312987013</v>
      </c>
      <c r="F1503" s="6">
        <f>ABS(Solieusap!F1503)</f>
        <v>0.91639134199134298</v>
      </c>
      <c r="G1503" s="6">
        <f>ABS(Solieusap!G1503)</f>
        <v>1.2655978354978299</v>
      </c>
      <c r="H1503" s="6">
        <f>ABS(Solieusap!H1503)</f>
        <v>5.4892922077922105E-4</v>
      </c>
      <c r="I1503" s="6">
        <f>ABS(Solieusap!I1503)</f>
        <v>3.1077734632034701</v>
      </c>
      <c r="J1503" s="6">
        <f>ABS(Solieusap!J1503)</f>
        <v>2.1013810389610299</v>
      </c>
      <c r="K1503" s="6">
        <f t="shared" si="46"/>
        <v>10.244312987013</v>
      </c>
      <c r="L1503" s="6">
        <f t="shared" si="47"/>
        <v>3.1077734632034701</v>
      </c>
    </row>
    <row r="1504" spans="1:12" ht="16.5" customHeight="1" x14ac:dyDescent="0.35">
      <c r="A1504" s="9" t="str">
        <f>Solieusap!A1504</f>
        <v>Cũ</v>
      </c>
      <c r="B1504" s="9">
        <f>Solieusap!B1504</f>
        <v>0</v>
      </c>
      <c r="C1504" s="9" t="str">
        <f>Solieusap!C1504</f>
        <v>COMB4</v>
      </c>
      <c r="D1504" s="9" t="str">
        <f>Solieusap!D1504</f>
        <v>Combination</v>
      </c>
      <c r="E1504" s="6">
        <f>ABS(Solieusap!E1504)</f>
        <v>10.2611693506493</v>
      </c>
      <c r="F1504" s="6">
        <f>ABS(Solieusap!F1504)</f>
        <v>0.91810186147186201</v>
      </c>
      <c r="G1504" s="6">
        <f>ABS(Solieusap!G1504)</f>
        <v>1.2678622510822499</v>
      </c>
      <c r="H1504" s="6">
        <f>ABS(Solieusap!H1504)</f>
        <v>5.4998432467532503E-4</v>
      </c>
      <c r="I1504" s="6">
        <f>ABS(Solieusap!I1504)</f>
        <v>3.1145682554112599</v>
      </c>
      <c r="J1504" s="6">
        <f>ABS(Solieusap!J1504)</f>
        <v>2.1059280909090901</v>
      </c>
      <c r="K1504" s="6">
        <f t="shared" si="46"/>
        <v>10.2611693506493</v>
      </c>
      <c r="L1504" s="6">
        <f t="shared" si="47"/>
        <v>3.1145682554112599</v>
      </c>
    </row>
    <row r="1505" spans="1:12" ht="16.5" customHeight="1" x14ac:dyDescent="0.35">
      <c r="A1505" s="9" t="str">
        <f>Solieusap!A1505</f>
        <v>Cũ</v>
      </c>
      <c r="B1505" s="9">
        <f>Solieusap!B1505</f>
        <v>1.75</v>
      </c>
      <c r="C1505" s="9" t="str">
        <f>Solieusap!C1505</f>
        <v>COMB4</v>
      </c>
      <c r="D1505" s="9" t="str">
        <f>Solieusap!D1505</f>
        <v>Combination</v>
      </c>
      <c r="E1505" s="6">
        <f>ABS(Solieusap!E1505)</f>
        <v>10.2780257142857</v>
      </c>
      <c r="F1505" s="6">
        <f>ABS(Solieusap!F1505)</f>
        <v>0.91981238095238205</v>
      </c>
      <c r="G1505" s="6">
        <f>ABS(Solieusap!G1505)</f>
        <v>1.27012666666667</v>
      </c>
      <c r="H1505" s="6">
        <f>ABS(Solieusap!H1505)</f>
        <v>5.5103942857142902E-4</v>
      </c>
      <c r="I1505" s="6">
        <f>ABS(Solieusap!I1505)</f>
        <v>3.1213630476190501</v>
      </c>
      <c r="J1505" s="6">
        <f>ABS(Solieusap!J1505)</f>
        <v>2.11047514285714</v>
      </c>
      <c r="K1505" s="6">
        <f t="shared" si="46"/>
        <v>10.2780257142857</v>
      </c>
      <c r="L1505" s="6">
        <f t="shared" si="47"/>
        <v>3.1213630476190501</v>
      </c>
    </row>
    <row r="1506" spans="1:12" ht="16.5" customHeight="1" x14ac:dyDescent="0.35">
      <c r="A1506" s="9" t="str">
        <f>Solieusap!A1506</f>
        <v>Cũ</v>
      </c>
      <c r="B1506" s="9">
        <f>Solieusap!B1506</f>
        <v>3.5</v>
      </c>
      <c r="C1506" s="9" t="str">
        <f>Solieusap!C1506</f>
        <v>COMB4</v>
      </c>
      <c r="D1506" s="9" t="str">
        <f>Solieusap!D1506</f>
        <v>Combination</v>
      </c>
      <c r="E1506" s="6">
        <f>ABS(Solieusap!E1506)</f>
        <v>10.2948820779221</v>
      </c>
      <c r="F1506" s="6">
        <f>ABS(Solieusap!F1506)</f>
        <v>0.92152290043290097</v>
      </c>
      <c r="G1506" s="6">
        <f>ABS(Solieusap!G1506)</f>
        <v>1.27239108225108</v>
      </c>
      <c r="H1506" s="6">
        <f>ABS(Solieusap!H1506)</f>
        <v>5.52094532467533E-4</v>
      </c>
      <c r="I1506" s="6">
        <f>ABS(Solieusap!I1506)</f>
        <v>3.1281578398268399</v>
      </c>
      <c r="J1506" s="6">
        <f>ABS(Solieusap!J1506)</f>
        <v>2.1150221948051899</v>
      </c>
      <c r="K1506" s="6">
        <f t="shared" si="46"/>
        <v>10.2948820779221</v>
      </c>
      <c r="L1506" s="6">
        <f t="shared" si="47"/>
        <v>3.1281578398268399</v>
      </c>
    </row>
    <row r="1507" spans="1:12" ht="16.5" customHeight="1" x14ac:dyDescent="0.35">
      <c r="A1507" s="9" t="str">
        <f>Solieusap!A1507</f>
        <v>Cũ</v>
      </c>
      <c r="B1507" s="9">
        <f>Solieusap!B1507</f>
        <v>0</v>
      </c>
      <c r="C1507" s="9" t="str">
        <f>Solieusap!C1507</f>
        <v>COMB5</v>
      </c>
      <c r="D1507" s="9" t="str">
        <f>Solieusap!D1507</f>
        <v>Combination</v>
      </c>
      <c r="E1507" s="6">
        <f>ABS(Solieusap!E1507)</f>
        <v>10.311738441558401</v>
      </c>
      <c r="F1507" s="6">
        <f>ABS(Solieusap!F1507)</f>
        <v>0.92323341991342101</v>
      </c>
      <c r="G1507" s="6">
        <f>ABS(Solieusap!G1507)</f>
        <v>1.2746554978355</v>
      </c>
      <c r="H1507" s="6">
        <f>ABS(Solieusap!H1507)</f>
        <v>5.5314963636363698E-4</v>
      </c>
      <c r="I1507" s="6">
        <f>ABS(Solieusap!I1507)</f>
        <v>3.1349526320346399</v>
      </c>
      <c r="J1507" s="6">
        <f>ABS(Solieusap!J1507)</f>
        <v>2.1195692467532399</v>
      </c>
      <c r="K1507" s="6">
        <f t="shared" si="46"/>
        <v>10.311738441558401</v>
      </c>
      <c r="L1507" s="6">
        <f t="shared" si="47"/>
        <v>3.1349526320346399</v>
      </c>
    </row>
    <row r="1508" spans="1:12" ht="16.5" customHeight="1" x14ac:dyDescent="0.35">
      <c r="A1508" s="9" t="str">
        <f>Solieusap!A1508</f>
        <v>Cũ</v>
      </c>
      <c r="B1508" s="9">
        <f>Solieusap!B1508</f>
        <v>1.75</v>
      </c>
      <c r="C1508" s="9" t="str">
        <f>Solieusap!C1508</f>
        <v>COMB5</v>
      </c>
      <c r="D1508" s="9" t="str">
        <f>Solieusap!D1508</f>
        <v>Combination</v>
      </c>
      <c r="E1508" s="6">
        <f>ABS(Solieusap!E1508)</f>
        <v>10.3285948051948</v>
      </c>
      <c r="F1508" s="6">
        <f>ABS(Solieusap!F1508)</f>
        <v>0.92494393939394004</v>
      </c>
      <c r="G1508" s="6">
        <f>ABS(Solieusap!G1508)</f>
        <v>1.2769199134199101</v>
      </c>
      <c r="H1508" s="6">
        <f>ABS(Solieusap!H1508)</f>
        <v>5.5420474025974097E-4</v>
      </c>
      <c r="I1508" s="6">
        <f>ABS(Solieusap!I1508)</f>
        <v>3.1417474242424301</v>
      </c>
      <c r="J1508" s="6">
        <f>ABS(Solieusap!J1508)</f>
        <v>2.1241162987012898</v>
      </c>
      <c r="K1508" s="6">
        <f t="shared" si="46"/>
        <v>10.3285948051948</v>
      </c>
      <c r="L1508" s="6">
        <f t="shared" si="47"/>
        <v>3.1417474242424301</v>
      </c>
    </row>
    <row r="1509" spans="1:12" ht="16.5" customHeight="1" x14ac:dyDescent="0.35">
      <c r="A1509" s="9" t="str">
        <f>Solieusap!A1509</f>
        <v>Cũ</v>
      </c>
      <c r="B1509" s="9">
        <f>Solieusap!B1509</f>
        <v>3.5</v>
      </c>
      <c r="C1509" s="9" t="str">
        <f>Solieusap!C1509</f>
        <v>COMB5</v>
      </c>
      <c r="D1509" s="9" t="str">
        <f>Solieusap!D1509</f>
        <v>Combination</v>
      </c>
      <c r="E1509" s="6">
        <f>ABS(Solieusap!E1509)</f>
        <v>10.3454511688312</v>
      </c>
      <c r="F1509" s="6">
        <f>ABS(Solieusap!F1509)</f>
        <v>0.92665445887445996</v>
      </c>
      <c r="G1509" s="6">
        <f>ABS(Solieusap!G1509)</f>
        <v>1.2791843290043301</v>
      </c>
      <c r="H1509" s="6">
        <f>ABS(Solieusap!H1509)</f>
        <v>5.5525984415584495E-4</v>
      </c>
      <c r="I1509" s="6">
        <f>ABS(Solieusap!I1509)</f>
        <v>3.1485422164502199</v>
      </c>
      <c r="J1509" s="6">
        <f>ABS(Solieusap!J1509)</f>
        <v>2.12866335064935</v>
      </c>
      <c r="K1509" s="6">
        <f t="shared" si="46"/>
        <v>10.3454511688312</v>
      </c>
      <c r="L1509" s="6">
        <f t="shared" si="47"/>
        <v>3.1485422164502199</v>
      </c>
    </row>
    <row r="1510" spans="1:12" ht="16.5" customHeight="1" x14ac:dyDescent="0.35">
      <c r="A1510" s="9" t="str">
        <f>Solieusap!A1510</f>
        <v>Cũ</v>
      </c>
      <c r="B1510" s="9">
        <f>Solieusap!B1510</f>
        <v>0</v>
      </c>
      <c r="C1510" s="9" t="str">
        <f>Solieusap!C1510</f>
        <v>COMB6</v>
      </c>
      <c r="D1510" s="9" t="str">
        <f>Solieusap!D1510</f>
        <v>Combination</v>
      </c>
      <c r="E1510" s="6">
        <f>ABS(Solieusap!E1510)</f>
        <v>10.362307532467501</v>
      </c>
      <c r="F1510" s="6">
        <f>ABS(Solieusap!F1510)</f>
        <v>0.928364978354979</v>
      </c>
      <c r="G1510" s="6">
        <f>ABS(Solieusap!G1510)</f>
        <v>1.2814487445887399</v>
      </c>
      <c r="H1510" s="6">
        <f>ABS(Solieusap!H1510)</f>
        <v>5.5631494805194795E-4</v>
      </c>
      <c r="I1510" s="6">
        <f>ABS(Solieusap!I1510)</f>
        <v>3.1553370086580101</v>
      </c>
      <c r="J1510" s="6">
        <f>ABS(Solieusap!J1510)</f>
        <v>2.1332104025973999</v>
      </c>
      <c r="K1510" s="6">
        <f t="shared" si="46"/>
        <v>10.362307532467501</v>
      </c>
      <c r="L1510" s="6">
        <f t="shared" si="47"/>
        <v>3.1553370086580101</v>
      </c>
    </row>
    <row r="1511" spans="1:12" ht="16.5" customHeight="1" x14ac:dyDescent="0.35">
      <c r="A1511" s="9" t="str">
        <f>Solieusap!A1511</f>
        <v>Cũ</v>
      </c>
      <c r="B1511" s="9">
        <f>Solieusap!B1511</f>
        <v>1.75</v>
      </c>
      <c r="C1511" s="9" t="str">
        <f>Solieusap!C1511</f>
        <v>COMB6</v>
      </c>
      <c r="D1511" s="9" t="str">
        <f>Solieusap!D1511</f>
        <v>Combination</v>
      </c>
      <c r="E1511" s="6">
        <f>ABS(Solieusap!E1511)</f>
        <v>10.379163896103901</v>
      </c>
      <c r="F1511" s="6">
        <f>ABS(Solieusap!F1511)</f>
        <v>0.93007549783549903</v>
      </c>
      <c r="G1511" s="6">
        <f>ABS(Solieusap!G1511)</f>
        <v>1.28371316017316</v>
      </c>
      <c r="H1511" s="6">
        <f>ABS(Solieusap!H1511)</f>
        <v>5.5737005194805205E-4</v>
      </c>
      <c r="I1511" s="6">
        <f>ABS(Solieusap!I1511)</f>
        <v>3.1621318008657999</v>
      </c>
      <c r="J1511" s="6">
        <f>ABS(Solieusap!J1511)</f>
        <v>2.1377574545454499</v>
      </c>
      <c r="K1511" s="6">
        <f t="shared" si="46"/>
        <v>10.379163896103901</v>
      </c>
      <c r="L1511" s="6">
        <f t="shared" si="47"/>
        <v>3.1621318008657999</v>
      </c>
    </row>
    <row r="1512" spans="1:12" ht="16.5" customHeight="1" x14ac:dyDescent="0.35">
      <c r="A1512" s="9" t="str">
        <f>Solieusap!A1512</f>
        <v>Cũ</v>
      </c>
      <c r="B1512" s="9">
        <f>Solieusap!B1512</f>
        <v>3.5</v>
      </c>
      <c r="C1512" s="9" t="str">
        <f>Solieusap!C1512</f>
        <v>COMB6</v>
      </c>
      <c r="D1512" s="9" t="str">
        <f>Solieusap!D1512</f>
        <v>Combination</v>
      </c>
      <c r="E1512" s="6">
        <f>ABS(Solieusap!E1512)</f>
        <v>10.3960202597403</v>
      </c>
      <c r="F1512" s="6">
        <f>ABS(Solieusap!F1512)</f>
        <v>0.93178601731601796</v>
      </c>
      <c r="G1512" s="6">
        <f>ABS(Solieusap!G1512)</f>
        <v>1.28597757575757</v>
      </c>
      <c r="H1512" s="6">
        <f>ABS(Solieusap!H1512)</f>
        <v>5.5842515584415603E-4</v>
      </c>
      <c r="I1512" s="6">
        <f>ABS(Solieusap!I1512)</f>
        <v>3.1689265930735999</v>
      </c>
      <c r="J1512" s="6">
        <f>ABS(Solieusap!J1512)</f>
        <v>2.1423045064934998</v>
      </c>
      <c r="K1512" s="6">
        <f t="shared" si="46"/>
        <v>10.3960202597403</v>
      </c>
      <c r="L1512" s="6">
        <f t="shared" si="47"/>
        <v>3.1689265930735999</v>
      </c>
    </row>
    <row r="1513" spans="1:12" ht="16.5" customHeight="1" x14ac:dyDescent="0.35">
      <c r="A1513" s="9" t="str">
        <f>Solieusap!A1513</f>
        <v>Cũ</v>
      </c>
      <c r="B1513" s="9">
        <f>Solieusap!B1513</f>
        <v>0</v>
      </c>
      <c r="C1513" s="9" t="str">
        <f>Solieusap!C1513</f>
        <v>COMB7</v>
      </c>
      <c r="D1513" s="9" t="str">
        <f>Solieusap!D1513</f>
        <v>Combination</v>
      </c>
      <c r="E1513" s="6">
        <f>ABS(Solieusap!E1513)</f>
        <v>10.412876623376601</v>
      </c>
      <c r="F1513" s="6">
        <f>ABS(Solieusap!F1513)</f>
        <v>0.93349653679653699</v>
      </c>
      <c r="G1513" s="6">
        <f>ABS(Solieusap!G1513)</f>
        <v>1.28824199134199</v>
      </c>
      <c r="H1513" s="6">
        <f>ABS(Solieusap!H1513)</f>
        <v>5.5948025974026001E-4</v>
      </c>
      <c r="I1513" s="6">
        <f>ABS(Solieusap!I1513)</f>
        <v>3.1757213852813901</v>
      </c>
      <c r="J1513" s="6">
        <f>ABS(Solieusap!J1513)</f>
        <v>2.1468515584415502</v>
      </c>
      <c r="K1513" s="6">
        <f t="shared" si="46"/>
        <v>10.412876623376601</v>
      </c>
      <c r="L1513" s="6">
        <f t="shared" si="47"/>
        <v>3.1757213852813901</v>
      </c>
    </row>
    <row r="1514" spans="1:12" ht="16.5" customHeight="1" x14ac:dyDescent="0.35">
      <c r="A1514" s="9" t="str">
        <f>Solieusap!A1514</f>
        <v>Cũ</v>
      </c>
      <c r="B1514" s="9">
        <f>Solieusap!B1514</f>
        <v>1.75</v>
      </c>
      <c r="C1514" s="9" t="str">
        <f>Solieusap!C1514</f>
        <v>COMB7</v>
      </c>
      <c r="D1514" s="9" t="str">
        <f>Solieusap!D1514</f>
        <v>Combination</v>
      </c>
      <c r="E1514" s="6">
        <f>ABS(Solieusap!E1514)</f>
        <v>10.429732987013001</v>
      </c>
      <c r="F1514" s="6">
        <f>ABS(Solieusap!F1514)</f>
        <v>0.93520705627705703</v>
      </c>
      <c r="G1514" s="6">
        <f>ABS(Solieusap!G1514)</f>
        <v>1.2905064069264101</v>
      </c>
      <c r="H1514" s="6">
        <f>ABS(Solieusap!H1514)</f>
        <v>5.6053536363636399E-4</v>
      </c>
      <c r="I1514" s="6">
        <f>ABS(Solieusap!I1514)</f>
        <v>3.1825161774891799</v>
      </c>
      <c r="J1514" s="6">
        <f>ABS(Solieusap!J1514)</f>
        <v>2.1513986103896099</v>
      </c>
      <c r="K1514" s="6">
        <f t="shared" si="46"/>
        <v>10.429732987013001</v>
      </c>
      <c r="L1514" s="6">
        <f t="shared" si="47"/>
        <v>3.1825161774891799</v>
      </c>
    </row>
    <row r="1515" spans="1:12" ht="16.5" customHeight="1" x14ac:dyDescent="0.35">
      <c r="A1515" s="9" t="str">
        <f>Solieusap!A1515</f>
        <v>Cũ</v>
      </c>
      <c r="B1515" s="9">
        <f>Solieusap!B1515</f>
        <v>3.5</v>
      </c>
      <c r="C1515" s="9" t="str">
        <f>Solieusap!C1515</f>
        <v>COMB7</v>
      </c>
      <c r="D1515" s="9" t="str">
        <f>Solieusap!D1515</f>
        <v>Combination</v>
      </c>
      <c r="E1515" s="6">
        <f>ABS(Solieusap!E1515)</f>
        <v>10.446589350649299</v>
      </c>
      <c r="F1515" s="6">
        <f>ABS(Solieusap!F1515)</f>
        <v>0.93691757575757595</v>
      </c>
      <c r="G1515" s="6">
        <f>ABS(Solieusap!G1515)</f>
        <v>1.2927708225108201</v>
      </c>
      <c r="H1515" s="6">
        <f>ABS(Solieusap!H1515)</f>
        <v>5.6159046753246798E-4</v>
      </c>
      <c r="I1515" s="6">
        <f>ABS(Solieusap!I1515)</f>
        <v>3.1893109696969701</v>
      </c>
      <c r="J1515" s="6">
        <f>ABS(Solieusap!J1515)</f>
        <v>2.1559456623376598</v>
      </c>
      <c r="K1515" s="6">
        <f t="shared" si="46"/>
        <v>10.446589350649299</v>
      </c>
      <c r="L1515" s="6">
        <f t="shared" si="47"/>
        <v>3.1893109696969701</v>
      </c>
    </row>
    <row r="1516" spans="1:12" ht="16.5" customHeight="1" x14ac:dyDescent="0.35">
      <c r="A1516" s="9" t="str">
        <f>Solieusap!A1516</f>
        <v>Cũ</v>
      </c>
      <c r="B1516" s="9">
        <f>Solieusap!B1516</f>
        <v>0</v>
      </c>
      <c r="C1516" s="9" t="str">
        <f>Solieusap!C1516</f>
        <v>COMB1</v>
      </c>
      <c r="D1516" s="9" t="str">
        <f>Solieusap!D1516</f>
        <v>Combination</v>
      </c>
      <c r="E1516" s="6">
        <f>ABS(Solieusap!E1516)</f>
        <v>10.463445714285699</v>
      </c>
      <c r="F1516" s="6">
        <f>ABS(Solieusap!F1516)</f>
        <v>0.93862809523809598</v>
      </c>
      <c r="G1516" s="6">
        <f>ABS(Solieusap!G1516)</f>
        <v>1.2950352380952399</v>
      </c>
      <c r="H1516" s="6">
        <f>ABS(Solieusap!H1516)</f>
        <v>5.6264557142857196E-4</v>
      </c>
      <c r="I1516" s="6">
        <f>ABS(Solieusap!I1516)</f>
        <v>3.1961057619047701</v>
      </c>
      <c r="J1516" s="6">
        <f>ABS(Solieusap!J1516)</f>
        <v>2.1604927142857102</v>
      </c>
      <c r="K1516" s="6">
        <f t="shared" ref="K1516:K1579" si="48">E1516</f>
        <v>10.463445714285699</v>
      </c>
      <c r="L1516" s="6">
        <f t="shared" ref="L1516:L1579" si="49">I1516</f>
        <v>3.1961057619047701</v>
      </c>
    </row>
    <row r="1517" spans="1:12" ht="16.5" customHeight="1" x14ac:dyDescent="0.35">
      <c r="A1517" s="9" t="str">
        <f>Solieusap!A1517</f>
        <v>Cũ</v>
      </c>
      <c r="B1517" s="9">
        <f>Solieusap!B1517</f>
        <v>1.75</v>
      </c>
      <c r="C1517" s="9" t="str">
        <f>Solieusap!C1517</f>
        <v>COMB1</v>
      </c>
      <c r="D1517" s="9" t="str">
        <f>Solieusap!D1517</f>
        <v>Combination</v>
      </c>
      <c r="E1517" s="6">
        <f>ABS(Solieusap!E1517)</f>
        <v>10.480302077922101</v>
      </c>
      <c r="F1517" s="6">
        <f>ABS(Solieusap!F1517)</f>
        <v>0.94033861471861502</v>
      </c>
      <c r="G1517" s="6">
        <f>ABS(Solieusap!G1517)</f>
        <v>1.2972996536796499</v>
      </c>
      <c r="H1517" s="6">
        <f>ABS(Solieusap!H1517)</f>
        <v>5.6370067532467605E-4</v>
      </c>
      <c r="I1517" s="6">
        <f>ABS(Solieusap!I1517)</f>
        <v>3.2029005541125599</v>
      </c>
      <c r="J1517" s="6">
        <f>ABS(Solieusap!J1517)</f>
        <v>2.1650397662337602</v>
      </c>
      <c r="K1517" s="6">
        <f t="shared" si="48"/>
        <v>10.480302077922101</v>
      </c>
      <c r="L1517" s="6">
        <f t="shared" si="49"/>
        <v>3.2029005541125599</v>
      </c>
    </row>
    <row r="1518" spans="1:12" ht="16.5" customHeight="1" x14ac:dyDescent="0.35">
      <c r="A1518" s="9" t="str">
        <f>Solieusap!A1518</f>
        <v>Cũ</v>
      </c>
      <c r="B1518" s="9">
        <f>Solieusap!B1518</f>
        <v>3.5</v>
      </c>
      <c r="C1518" s="9" t="str">
        <f>Solieusap!C1518</f>
        <v>COMB1</v>
      </c>
      <c r="D1518" s="9" t="str">
        <f>Solieusap!D1518</f>
        <v>Combination</v>
      </c>
      <c r="E1518" s="6">
        <f>ABS(Solieusap!E1518)</f>
        <v>10.497158441558399</v>
      </c>
      <c r="F1518" s="6">
        <f>ABS(Solieusap!F1518)</f>
        <v>0.94204913419913505</v>
      </c>
      <c r="G1518" s="6">
        <f>ABS(Solieusap!G1518)</f>
        <v>1.29956406926407</v>
      </c>
      <c r="H1518" s="6">
        <f>ABS(Solieusap!H1518)</f>
        <v>5.6475577922078003E-4</v>
      </c>
      <c r="I1518" s="6">
        <f>ABS(Solieusap!I1518)</f>
        <v>3.2096953463203501</v>
      </c>
      <c r="J1518" s="6">
        <f>ABS(Solieusap!J1518)</f>
        <v>2.1695868181818101</v>
      </c>
      <c r="K1518" s="6">
        <f t="shared" si="48"/>
        <v>10.497158441558399</v>
      </c>
      <c r="L1518" s="6">
        <f t="shared" si="49"/>
        <v>3.2096953463203501</v>
      </c>
    </row>
    <row r="1519" spans="1:12" ht="16.5" customHeight="1" x14ac:dyDescent="0.35">
      <c r="A1519" s="9" t="str">
        <f>Solieusap!A1519</f>
        <v>Cũ</v>
      </c>
      <c r="B1519" s="9">
        <f>Solieusap!B1519</f>
        <v>0</v>
      </c>
      <c r="C1519" s="9" t="str">
        <f>Solieusap!C1519</f>
        <v>COMB2</v>
      </c>
      <c r="D1519" s="9" t="str">
        <f>Solieusap!D1519</f>
        <v>Combination</v>
      </c>
      <c r="E1519" s="6">
        <f>ABS(Solieusap!E1519)</f>
        <v>10.514014805194799</v>
      </c>
      <c r="F1519" s="6">
        <f>ABS(Solieusap!F1519)</f>
        <v>0.94375965367965398</v>
      </c>
      <c r="G1519" s="6">
        <f>ABS(Solieusap!G1519)</f>
        <v>1.30182848484848</v>
      </c>
      <c r="H1519" s="6">
        <f>ABS(Solieusap!H1519)</f>
        <v>5.6581088311688304E-4</v>
      </c>
      <c r="I1519" s="6">
        <f>ABS(Solieusap!I1519)</f>
        <v>3.2164901385281399</v>
      </c>
      <c r="J1519" s="6">
        <f>ABS(Solieusap!J1519)</f>
        <v>2.1741338701298698</v>
      </c>
      <c r="K1519" s="6">
        <f t="shared" si="48"/>
        <v>10.514014805194799</v>
      </c>
      <c r="L1519" s="6">
        <f t="shared" si="49"/>
        <v>3.2164901385281399</v>
      </c>
    </row>
    <row r="1520" spans="1:12" ht="16.5" customHeight="1" x14ac:dyDescent="0.35">
      <c r="A1520" s="9" t="str">
        <f>Solieusap!A1520</f>
        <v>Cũ</v>
      </c>
      <c r="B1520" s="9">
        <f>Solieusap!B1520</f>
        <v>1.75</v>
      </c>
      <c r="C1520" s="9" t="str">
        <f>Solieusap!C1520</f>
        <v>COMB2</v>
      </c>
      <c r="D1520" s="9" t="str">
        <f>Solieusap!D1520</f>
        <v>Combination</v>
      </c>
      <c r="E1520" s="6">
        <f>ABS(Solieusap!E1520)</f>
        <v>10.530871168831199</v>
      </c>
      <c r="F1520" s="6">
        <f>ABS(Solieusap!F1520)</f>
        <v>0.94547017316017401</v>
      </c>
      <c r="G1520" s="6">
        <f>ABS(Solieusap!G1520)</f>
        <v>1.3040929004329</v>
      </c>
      <c r="H1520" s="6">
        <f>ABS(Solieusap!H1520)</f>
        <v>5.6686598701298702E-4</v>
      </c>
      <c r="I1520" s="6">
        <f>ABS(Solieusap!I1520)</f>
        <v>3.2232849307359301</v>
      </c>
      <c r="J1520" s="6">
        <f>ABS(Solieusap!J1520)</f>
        <v>2.1786809220779202</v>
      </c>
      <c r="K1520" s="6">
        <f t="shared" si="48"/>
        <v>10.530871168831199</v>
      </c>
      <c r="L1520" s="6">
        <f t="shared" si="49"/>
        <v>3.2232849307359301</v>
      </c>
    </row>
    <row r="1521" spans="1:12" ht="16.5" customHeight="1" x14ac:dyDescent="0.35">
      <c r="A1521" s="9" t="str">
        <f>Solieusap!A1521</f>
        <v>Cũ</v>
      </c>
      <c r="B1521" s="9">
        <f>Solieusap!B1521</f>
        <v>3.5</v>
      </c>
      <c r="C1521" s="9" t="str">
        <f>Solieusap!C1521</f>
        <v>COMB2</v>
      </c>
      <c r="D1521" s="9" t="str">
        <f>Solieusap!D1521</f>
        <v>Combination</v>
      </c>
      <c r="E1521" s="6">
        <f>ABS(Solieusap!E1521)</f>
        <v>10.5477275324675</v>
      </c>
      <c r="F1521" s="6">
        <f>ABS(Solieusap!F1521)</f>
        <v>0.94718069264069304</v>
      </c>
      <c r="G1521" s="6">
        <f>ABS(Solieusap!G1521)</f>
        <v>1.3063573160173101</v>
      </c>
      <c r="H1521" s="6">
        <f>ABS(Solieusap!H1521)</f>
        <v>5.67921090909091E-4</v>
      </c>
      <c r="I1521" s="6">
        <f>ABS(Solieusap!I1521)</f>
        <v>3.2300797229437301</v>
      </c>
      <c r="J1521" s="6">
        <f>ABS(Solieusap!J1521)</f>
        <v>2.1832279740259701</v>
      </c>
      <c r="K1521" s="6">
        <f t="shared" si="48"/>
        <v>10.5477275324675</v>
      </c>
      <c r="L1521" s="6">
        <f t="shared" si="49"/>
        <v>3.2300797229437301</v>
      </c>
    </row>
    <row r="1522" spans="1:12" ht="16.5" customHeight="1" x14ac:dyDescent="0.35">
      <c r="A1522" s="9" t="str">
        <f>Solieusap!A1522</f>
        <v>Cũ</v>
      </c>
      <c r="B1522" s="9">
        <f>Solieusap!B1522</f>
        <v>0</v>
      </c>
      <c r="C1522" s="9" t="str">
        <f>Solieusap!C1522</f>
        <v>COMB3</v>
      </c>
      <c r="D1522" s="9" t="str">
        <f>Solieusap!D1522</f>
        <v>Combination</v>
      </c>
      <c r="E1522" s="6">
        <f>ABS(Solieusap!E1522)</f>
        <v>10.564583896103899</v>
      </c>
      <c r="F1522" s="6">
        <f>ABS(Solieusap!F1522)</f>
        <v>0.94889121212121297</v>
      </c>
      <c r="G1522" s="6">
        <f>ABS(Solieusap!G1522)</f>
        <v>1.3086217316017299</v>
      </c>
      <c r="H1522" s="6">
        <f>ABS(Solieusap!H1522)</f>
        <v>5.6897619480519499E-4</v>
      </c>
      <c r="I1522" s="6">
        <f>ABS(Solieusap!I1522)</f>
        <v>3.2368745151515199</v>
      </c>
      <c r="J1522" s="6">
        <f>ABS(Solieusap!J1522)</f>
        <v>2.1877750259740201</v>
      </c>
      <c r="K1522" s="6">
        <f t="shared" si="48"/>
        <v>10.564583896103899</v>
      </c>
      <c r="L1522" s="6">
        <f t="shared" si="49"/>
        <v>3.2368745151515199</v>
      </c>
    </row>
    <row r="1523" spans="1:12" ht="16.5" customHeight="1" x14ac:dyDescent="0.35">
      <c r="A1523" s="9" t="str">
        <f>Solieusap!A1523</f>
        <v>Cũ</v>
      </c>
      <c r="B1523" s="9">
        <f>Solieusap!B1523</f>
        <v>1.75</v>
      </c>
      <c r="C1523" s="9" t="str">
        <f>Solieusap!C1523</f>
        <v>COMB3</v>
      </c>
      <c r="D1523" s="9" t="str">
        <f>Solieusap!D1523</f>
        <v>Combination</v>
      </c>
      <c r="E1523" s="6">
        <f>ABS(Solieusap!E1523)</f>
        <v>10.581440259740299</v>
      </c>
      <c r="F1523" s="6">
        <f>ABS(Solieusap!F1523)</f>
        <v>0.950601731601732</v>
      </c>
      <c r="G1523" s="6">
        <f>ABS(Solieusap!G1523)</f>
        <v>1.3108861471861499</v>
      </c>
      <c r="H1523" s="6">
        <f>ABS(Solieusap!H1523)</f>
        <v>5.7003129870129897E-4</v>
      </c>
      <c r="I1523" s="6">
        <f>ABS(Solieusap!I1523)</f>
        <v>3.2436693073593101</v>
      </c>
      <c r="J1523" s="6">
        <f>ABS(Solieusap!J1523)</f>
        <v>2.19232207792207</v>
      </c>
      <c r="K1523" s="6">
        <f t="shared" si="48"/>
        <v>10.581440259740299</v>
      </c>
      <c r="L1523" s="6">
        <f t="shared" si="49"/>
        <v>3.2436693073593101</v>
      </c>
    </row>
    <row r="1524" spans="1:12" ht="16.5" customHeight="1" x14ac:dyDescent="0.35">
      <c r="A1524" s="9" t="str">
        <f>Solieusap!A1524</f>
        <v>Cũ</v>
      </c>
      <c r="B1524" s="9">
        <f>Solieusap!B1524</f>
        <v>3.5</v>
      </c>
      <c r="C1524" s="9" t="str">
        <f>Solieusap!C1524</f>
        <v>COMB3</v>
      </c>
      <c r="D1524" s="9" t="str">
        <f>Solieusap!D1524</f>
        <v>Combination</v>
      </c>
      <c r="E1524" s="6">
        <f>ABS(Solieusap!E1524)</f>
        <v>10.5982966233766</v>
      </c>
      <c r="F1524" s="6">
        <f>ABS(Solieusap!F1524)</f>
        <v>0.95231225108225204</v>
      </c>
      <c r="G1524" s="6">
        <f>ABS(Solieusap!G1524)</f>
        <v>1.31315056277056</v>
      </c>
      <c r="H1524" s="6">
        <f>ABS(Solieusap!H1524)</f>
        <v>5.7108640259740295E-4</v>
      </c>
      <c r="I1524" s="6">
        <f>ABS(Solieusap!I1524)</f>
        <v>3.2504640995670999</v>
      </c>
      <c r="J1524" s="6">
        <f>ABS(Solieusap!J1524)</f>
        <v>2.1968691298701302</v>
      </c>
      <c r="K1524" s="6">
        <f t="shared" si="48"/>
        <v>10.5982966233766</v>
      </c>
      <c r="L1524" s="6">
        <f t="shared" si="49"/>
        <v>3.2504640995670999</v>
      </c>
    </row>
    <row r="1525" spans="1:12" ht="16.5" customHeight="1" x14ac:dyDescent="0.35">
      <c r="A1525" s="9" t="str">
        <f>Solieusap!A1525</f>
        <v>Cũ</v>
      </c>
      <c r="B1525" s="9">
        <f>Solieusap!B1525</f>
        <v>0</v>
      </c>
      <c r="C1525" s="9" t="str">
        <f>Solieusap!C1525</f>
        <v>COMB4</v>
      </c>
      <c r="D1525" s="9" t="str">
        <f>Solieusap!D1525</f>
        <v>Combination</v>
      </c>
      <c r="E1525" s="6">
        <f>ABS(Solieusap!E1525)</f>
        <v>10.615152987012999</v>
      </c>
      <c r="F1525" s="6">
        <f>ABS(Solieusap!F1525)</f>
        <v>0.95402277056277096</v>
      </c>
      <c r="G1525" s="6">
        <f>ABS(Solieusap!G1525)</f>
        <v>1.31541497835498</v>
      </c>
      <c r="H1525" s="6">
        <f>ABS(Solieusap!H1525)</f>
        <v>5.7214150649350704E-4</v>
      </c>
      <c r="I1525" s="6">
        <f>ABS(Solieusap!I1525)</f>
        <v>3.2572588917748999</v>
      </c>
      <c r="J1525" s="6">
        <f>ABS(Solieusap!J1525)</f>
        <v>2.2014161818181801</v>
      </c>
      <c r="K1525" s="6">
        <f t="shared" si="48"/>
        <v>10.615152987012999</v>
      </c>
      <c r="L1525" s="6">
        <f t="shared" si="49"/>
        <v>3.2572588917748999</v>
      </c>
    </row>
    <row r="1526" spans="1:12" ht="16.5" customHeight="1" x14ac:dyDescent="0.35">
      <c r="A1526" s="9" t="str">
        <f>Solieusap!A1526</f>
        <v>Cũ</v>
      </c>
      <c r="B1526" s="9">
        <f>Solieusap!B1526</f>
        <v>1.75</v>
      </c>
      <c r="C1526" s="9" t="str">
        <f>Solieusap!C1526</f>
        <v>COMB4</v>
      </c>
      <c r="D1526" s="9" t="str">
        <f>Solieusap!D1526</f>
        <v>Combination</v>
      </c>
      <c r="E1526" s="6">
        <f>ABS(Solieusap!E1526)</f>
        <v>10.6320093506493</v>
      </c>
      <c r="F1526" s="6">
        <f>ABS(Solieusap!F1526)</f>
        <v>0.955733290043291</v>
      </c>
      <c r="G1526" s="6">
        <f>ABS(Solieusap!G1526)</f>
        <v>1.31767939393939</v>
      </c>
      <c r="H1526" s="6">
        <f>ABS(Solieusap!H1526)</f>
        <v>5.7319661038961103E-4</v>
      </c>
      <c r="I1526" s="6">
        <f>ABS(Solieusap!I1526)</f>
        <v>3.2640536839826901</v>
      </c>
      <c r="J1526" s="6">
        <f>ABS(Solieusap!J1526)</f>
        <v>2.20596323376623</v>
      </c>
      <c r="K1526" s="6">
        <f t="shared" si="48"/>
        <v>10.6320093506493</v>
      </c>
      <c r="L1526" s="6">
        <f t="shared" si="49"/>
        <v>3.2640536839826901</v>
      </c>
    </row>
    <row r="1527" spans="1:12" ht="16.5" customHeight="1" x14ac:dyDescent="0.35">
      <c r="A1527" s="9" t="str">
        <f>Solieusap!A1527</f>
        <v>Cũ</v>
      </c>
      <c r="B1527" s="9">
        <f>Solieusap!B1527</f>
        <v>3.5</v>
      </c>
      <c r="C1527" s="9" t="str">
        <f>Solieusap!C1527</f>
        <v>COMB4</v>
      </c>
      <c r="D1527" s="9" t="str">
        <f>Solieusap!D1527</f>
        <v>Combination</v>
      </c>
      <c r="E1527" s="6">
        <f>ABS(Solieusap!E1527)</f>
        <v>10.6488657142857</v>
      </c>
      <c r="F1527" s="6">
        <f>ABS(Solieusap!F1527)</f>
        <v>0.95744380952381003</v>
      </c>
      <c r="G1527" s="6">
        <f>ABS(Solieusap!G1527)</f>
        <v>1.3199438095238101</v>
      </c>
      <c r="H1527" s="6">
        <f>ABS(Solieusap!H1527)</f>
        <v>5.7425171428571501E-4</v>
      </c>
      <c r="I1527" s="6">
        <f>ABS(Solieusap!I1527)</f>
        <v>3.2708484761904799</v>
      </c>
      <c r="J1527" s="6">
        <f>ABS(Solieusap!J1527)</f>
        <v>2.21051028571428</v>
      </c>
      <c r="K1527" s="6">
        <f t="shared" si="48"/>
        <v>10.6488657142857</v>
      </c>
      <c r="L1527" s="6">
        <f t="shared" si="49"/>
        <v>3.2708484761904799</v>
      </c>
    </row>
    <row r="1528" spans="1:12" ht="16.5" customHeight="1" x14ac:dyDescent="0.35">
      <c r="A1528" s="9" t="str">
        <f>Solieusap!A1528</f>
        <v>Cũ</v>
      </c>
      <c r="B1528" s="9">
        <f>Solieusap!B1528</f>
        <v>0</v>
      </c>
      <c r="C1528" s="9" t="str">
        <f>Solieusap!C1528</f>
        <v>COMB5</v>
      </c>
      <c r="D1528" s="9" t="str">
        <f>Solieusap!D1528</f>
        <v>Combination</v>
      </c>
      <c r="E1528" s="6">
        <f>ABS(Solieusap!E1528)</f>
        <v>10.6657220779221</v>
      </c>
      <c r="F1528" s="6">
        <f>ABS(Solieusap!F1528)</f>
        <v>0.95915432900432995</v>
      </c>
      <c r="G1528" s="6">
        <f>ABS(Solieusap!G1528)</f>
        <v>1.3222082251082199</v>
      </c>
      <c r="H1528" s="6">
        <f>ABS(Solieusap!H1528)</f>
        <v>5.7530681818181899E-4</v>
      </c>
      <c r="I1528" s="6">
        <f>ABS(Solieusap!I1528)</f>
        <v>3.2776432683982701</v>
      </c>
      <c r="J1528" s="6">
        <f>ABS(Solieusap!J1528)</f>
        <v>2.2150573376623299</v>
      </c>
      <c r="K1528" s="6">
        <f t="shared" si="48"/>
        <v>10.6657220779221</v>
      </c>
      <c r="L1528" s="6">
        <f t="shared" si="49"/>
        <v>3.2776432683982701</v>
      </c>
    </row>
    <row r="1529" spans="1:12" ht="16.5" customHeight="1" x14ac:dyDescent="0.35">
      <c r="A1529" s="9" t="str">
        <f>Solieusap!A1529</f>
        <v>Cũ</v>
      </c>
      <c r="B1529" s="9">
        <f>Solieusap!B1529</f>
        <v>1.75</v>
      </c>
      <c r="C1529" s="9" t="str">
        <f>Solieusap!C1529</f>
        <v>COMB5</v>
      </c>
      <c r="D1529" s="9" t="str">
        <f>Solieusap!D1529</f>
        <v>Combination</v>
      </c>
      <c r="E1529" s="6">
        <f>ABS(Solieusap!E1529)</f>
        <v>10.6825784415584</v>
      </c>
      <c r="F1529" s="6">
        <f>ABS(Solieusap!F1529)</f>
        <v>0.96086484848484899</v>
      </c>
      <c r="G1529" s="6">
        <f>ABS(Solieusap!G1529)</f>
        <v>1.3244726406926399</v>
      </c>
      <c r="H1529" s="6">
        <f>ABS(Solieusap!H1529)</f>
        <v>5.76361922077922E-4</v>
      </c>
      <c r="I1529" s="6">
        <f>ABS(Solieusap!I1529)</f>
        <v>3.2844380606060599</v>
      </c>
      <c r="J1529" s="6">
        <f>ABS(Solieusap!J1529)</f>
        <v>2.2196043896103901</v>
      </c>
      <c r="K1529" s="6">
        <f t="shared" si="48"/>
        <v>10.6825784415584</v>
      </c>
      <c r="L1529" s="6">
        <f t="shared" si="49"/>
        <v>3.2844380606060599</v>
      </c>
    </row>
    <row r="1530" spans="1:12" ht="16.5" customHeight="1" x14ac:dyDescent="0.35">
      <c r="A1530" s="9" t="str">
        <f>Solieusap!A1530</f>
        <v>Cũ</v>
      </c>
      <c r="B1530" s="9">
        <f>Solieusap!B1530</f>
        <v>3.5</v>
      </c>
      <c r="C1530" s="9" t="str">
        <f>Solieusap!C1530</f>
        <v>COMB5</v>
      </c>
      <c r="D1530" s="9" t="str">
        <f>Solieusap!D1530</f>
        <v>Combination</v>
      </c>
      <c r="E1530" s="6">
        <f>ABS(Solieusap!E1530)</f>
        <v>10.6994348051948</v>
      </c>
      <c r="F1530" s="6">
        <f>ABS(Solieusap!F1530)</f>
        <v>0.96257536796536902</v>
      </c>
      <c r="G1530" s="6">
        <f>ABS(Solieusap!G1530)</f>
        <v>1.32673705627706</v>
      </c>
      <c r="H1530" s="6">
        <f>ABS(Solieusap!H1530)</f>
        <v>5.7741702597402598E-4</v>
      </c>
      <c r="I1530" s="6">
        <f>ABS(Solieusap!I1530)</f>
        <v>3.2912328528138599</v>
      </c>
      <c r="J1530" s="6">
        <f>ABS(Solieusap!J1530)</f>
        <v>2.22415144155844</v>
      </c>
      <c r="K1530" s="6">
        <f t="shared" si="48"/>
        <v>10.6994348051948</v>
      </c>
      <c r="L1530" s="6">
        <f t="shared" si="49"/>
        <v>3.2912328528138599</v>
      </c>
    </row>
    <row r="1531" spans="1:12" ht="16.5" customHeight="1" x14ac:dyDescent="0.35">
      <c r="A1531" s="9" t="str">
        <f>Solieusap!A1531</f>
        <v>Cũ</v>
      </c>
      <c r="B1531" s="9">
        <f>Solieusap!B1531</f>
        <v>0</v>
      </c>
      <c r="C1531" s="9" t="str">
        <f>Solieusap!C1531</f>
        <v>COMB6</v>
      </c>
      <c r="D1531" s="9" t="str">
        <f>Solieusap!D1531</f>
        <v>Combination</v>
      </c>
      <c r="E1531" s="6">
        <f>ABS(Solieusap!E1531)</f>
        <v>10.7162911688312</v>
      </c>
      <c r="F1531" s="6">
        <f>ABS(Solieusap!F1531)</f>
        <v>0.96428588744588795</v>
      </c>
      <c r="G1531" s="6">
        <f>ABS(Solieusap!G1531)</f>
        <v>1.32900147186147</v>
      </c>
      <c r="H1531" s="6">
        <f>ABS(Solieusap!H1531)</f>
        <v>5.7847212987012996E-4</v>
      </c>
      <c r="I1531" s="6">
        <f>ABS(Solieusap!I1531)</f>
        <v>3.2980276450216501</v>
      </c>
      <c r="J1531" s="6">
        <f>ABS(Solieusap!J1531)</f>
        <v>2.22869849350649</v>
      </c>
      <c r="K1531" s="6">
        <f t="shared" si="48"/>
        <v>10.7162911688312</v>
      </c>
      <c r="L1531" s="6">
        <f t="shared" si="49"/>
        <v>3.2980276450216501</v>
      </c>
    </row>
    <row r="1532" spans="1:12" ht="16.5" customHeight="1" x14ac:dyDescent="0.35">
      <c r="A1532" s="9" t="str">
        <f>Solieusap!A1532</f>
        <v>Cũ</v>
      </c>
      <c r="B1532" s="9">
        <f>Solieusap!B1532</f>
        <v>1.75</v>
      </c>
      <c r="C1532" s="9" t="str">
        <f>Solieusap!C1532</f>
        <v>COMB6</v>
      </c>
      <c r="D1532" s="9" t="str">
        <f>Solieusap!D1532</f>
        <v>Combination</v>
      </c>
      <c r="E1532" s="6">
        <f>ABS(Solieusap!E1532)</f>
        <v>10.7331475324675</v>
      </c>
      <c r="F1532" s="6">
        <f>ABS(Solieusap!F1532)</f>
        <v>0.96599640692640798</v>
      </c>
      <c r="G1532" s="6">
        <f>ABS(Solieusap!G1532)</f>
        <v>1.33126588744589</v>
      </c>
      <c r="H1532" s="6">
        <f>ABS(Solieusap!H1532)</f>
        <v>5.7952723376623395E-4</v>
      </c>
      <c r="I1532" s="6">
        <f>ABS(Solieusap!I1532)</f>
        <v>3.3048224372294399</v>
      </c>
      <c r="J1532" s="6">
        <f>ABS(Solieusap!J1532)</f>
        <v>2.2332455454545399</v>
      </c>
      <c r="K1532" s="6">
        <f t="shared" si="48"/>
        <v>10.7331475324675</v>
      </c>
      <c r="L1532" s="6">
        <f t="shared" si="49"/>
        <v>3.3048224372294399</v>
      </c>
    </row>
    <row r="1533" spans="1:12" ht="16.5" customHeight="1" x14ac:dyDescent="0.35">
      <c r="A1533" s="9" t="str">
        <f>Solieusap!A1533</f>
        <v>Cũ</v>
      </c>
      <c r="B1533" s="9">
        <f>Solieusap!B1533</f>
        <v>3.5</v>
      </c>
      <c r="C1533" s="9" t="str">
        <f>Solieusap!C1533</f>
        <v>COMB6</v>
      </c>
      <c r="D1533" s="9" t="str">
        <f>Solieusap!D1533</f>
        <v>Combination</v>
      </c>
      <c r="E1533" s="6">
        <f>ABS(Solieusap!E1533)</f>
        <v>10.7500038961039</v>
      </c>
      <c r="F1533" s="6">
        <f>ABS(Solieusap!F1533)</f>
        <v>0.96770692640692701</v>
      </c>
      <c r="G1533" s="6">
        <f>ABS(Solieusap!G1533)</f>
        <v>1.3335303030303001</v>
      </c>
      <c r="H1533" s="6">
        <f>ABS(Solieusap!H1533)</f>
        <v>5.8058233766233804E-4</v>
      </c>
      <c r="I1533" s="6">
        <f>ABS(Solieusap!I1533)</f>
        <v>3.3116172294372301</v>
      </c>
      <c r="J1533" s="6">
        <f>ABS(Solieusap!J1533)</f>
        <v>2.2377925974025898</v>
      </c>
      <c r="K1533" s="6">
        <f t="shared" si="48"/>
        <v>10.7500038961039</v>
      </c>
      <c r="L1533" s="6">
        <f t="shared" si="49"/>
        <v>3.3116172294372301</v>
      </c>
    </row>
    <row r="1534" spans="1:12" ht="16.5" customHeight="1" x14ac:dyDescent="0.35">
      <c r="A1534" s="9" t="str">
        <f>Solieusap!A1534</f>
        <v>Cũ</v>
      </c>
      <c r="B1534" s="9">
        <f>Solieusap!B1534</f>
        <v>0</v>
      </c>
      <c r="C1534" s="9" t="str">
        <f>Solieusap!C1534</f>
        <v>COMB7</v>
      </c>
      <c r="D1534" s="9" t="str">
        <f>Solieusap!D1534</f>
        <v>Combination</v>
      </c>
      <c r="E1534" s="6">
        <f>ABS(Solieusap!E1534)</f>
        <v>10.7668602597403</v>
      </c>
      <c r="F1534" s="6">
        <f>ABS(Solieusap!F1534)</f>
        <v>0.96941744588744705</v>
      </c>
      <c r="G1534" s="6">
        <f>ABS(Solieusap!G1534)</f>
        <v>1.3357947186147201</v>
      </c>
      <c r="H1534" s="6">
        <f>ABS(Solieusap!H1534)</f>
        <v>5.8163744155844202E-4</v>
      </c>
      <c r="I1534" s="6">
        <f>ABS(Solieusap!I1534)</f>
        <v>3.3184120216450199</v>
      </c>
      <c r="J1534" s="6">
        <f>ABS(Solieusap!J1534)</f>
        <v>2.2423396493506398</v>
      </c>
      <c r="K1534" s="6">
        <f t="shared" si="48"/>
        <v>10.7668602597403</v>
      </c>
      <c r="L1534" s="6">
        <f t="shared" si="49"/>
        <v>3.3184120216450199</v>
      </c>
    </row>
    <row r="1535" spans="1:12" ht="16.5" customHeight="1" x14ac:dyDescent="0.35">
      <c r="A1535" s="9" t="str">
        <f>Solieusap!A1535</f>
        <v>Cũ</v>
      </c>
      <c r="B1535" s="9">
        <f>Solieusap!B1535</f>
        <v>1.75</v>
      </c>
      <c r="C1535" s="9" t="str">
        <f>Solieusap!C1535</f>
        <v>COMB7</v>
      </c>
      <c r="D1535" s="9" t="str">
        <f>Solieusap!D1535</f>
        <v>Combination</v>
      </c>
      <c r="E1535" s="6">
        <f>ABS(Solieusap!E1535)</f>
        <v>10.7837166233766</v>
      </c>
      <c r="F1535" s="6">
        <f>ABS(Solieusap!F1535)</f>
        <v>0.97112796536796597</v>
      </c>
      <c r="G1535" s="6">
        <f>ABS(Solieusap!G1535)</f>
        <v>1.3380591341991299</v>
      </c>
      <c r="H1535" s="6">
        <f>ABS(Solieusap!H1535)</f>
        <v>5.82692545454546E-4</v>
      </c>
      <c r="I1535" s="6">
        <f>ABS(Solieusap!I1535)</f>
        <v>3.3252068138528199</v>
      </c>
      <c r="J1535" s="6">
        <f>ABS(Solieusap!J1535)</f>
        <v>2.2468867012986999</v>
      </c>
      <c r="K1535" s="6">
        <f t="shared" si="48"/>
        <v>10.7837166233766</v>
      </c>
      <c r="L1535" s="6">
        <f t="shared" si="49"/>
        <v>3.3252068138528199</v>
      </c>
    </row>
    <row r="1536" spans="1:12" ht="16.5" customHeight="1" x14ac:dyDescent="0.35">
      <c r="A1536" s="9" t="str">
        <f>Solieusap!A1536</f>
        <v>Cũ</v>
      </c>
      <c r="B1536" s="9">
        <f>Solieusap!B1536</f>
        <v>3.5</v>
      </c>
      <c r="C1536" s="9" t="str">
        <f>Solieusap!C1536</f>
        <v>COMB7</v>
      </c>
      <c r="D1536" s="9" t="str">
        <f>Solieusap!D1536</f>
        <v>Combination</v>
      </c>
      <c r="E1536" s="6">
        <f>ABS(Solieusap!E1536)</f>
        <v>10.800572987013</v>
      </c>
      <c r="F1536" s="6">
        <f>ABS(Solieusap!F1536)</f>
        <v>0.97283848484848601</v>
      </c>
      <c r="G1536" s="6">
        <f>ABS(Solieusap!G1536)</f>
        <v>1.34032354978355</v>
      </c>
      <c r="H1536" s="6">
        <f>ABS(Solieusap!H1536)</f>
        <v>5.8374764935064999E-4</v>
      </c>
      <c r="I1536" s="6">
        <f>ABS(Solieusap!I1536)</f>
        <v>3.3320016060606101</v>
      </c>
      <c r="J1536" s="6">
        <f>ABS(Solieusap!J1536)</f>
        <v>2.2514337532467499</v>
      </c>
      <c r="K1536" s="6">
        <f t="shared" si="48"/>
        <v>10.800572987013</v>
      </c>
      <c r="L1536" s="6">
        <f t="shared" si="49"/>
        <v>3.3320016060606101</v>
      </c>
    </row>
    <row r="1537" spans="1:12" ht="16.5" customHeight="1" x14ac:dyDescent="0.35">
      <c r="A1537" s="9" t="str">
        <f>Solieusap!A1537</f>
        <v>Cũ</v>
      </c>
      <c r="B1537" s="9">
        <f>Solieusap!B1537</f>
        <v>0</v>
      </c>
      <c r="C1537" s="9" t="str">
        <f>Solieusap!C1537</f>
        <v>COMB1</v>
      </c>
      <c r="D1537" s="9" t="str">
        <f>Solieusap!D1537</f>
        <v>Combination</v>
      </c>
      <c r="E1537" s="6">
        <f>ABS(Solieusap!E1537)</f>
        <v>10.8174293506493</v>
      </c>
      <c r="F1537" s="6">
        <f>ABS(Solieusap!F1537)</f>
        <v>0.97454900432900504</v>
      </c>
      <c r="G1537" s="6">
        <f>ABS(Solieusap!G1537)</f>
        <v>1.34258796536796</v>
      </c>
      <c r="H1537" s="6">
        <f>ABS(Solieusap!H1537)</f>
        <v>5.8480275324675397E-4</v>
      </c>
      <c r="I1537" s="6">
        <f>ABS(Solieusap!I1537)</f>
        <v>3.3387963982683999</v>
      </c>
      <c r="J1537" s="6">
        <f>ABS(Solieusap!J1537)</f>
        <v>2.2559808051947998</v>
      </c>
      <c r="K1537" s="6">
        <f t="shared" si="48"/>
        <v>10.8174293506493</v>
      </c>
      <c r="L1537" s="6">
        <f t="shared" si="49"/>
        <v>3.3387963982683999</v>
      </c>
    </row>
    <row r="1538" spans="1:12" ht="16.5" customHeight="1" x14ac:dyDescent="0.35">
      <c r="A1538" s="9" t="str">
        <f>Solieusap!A1538</f>
        <v>Cũ</v>
      </c>
      <c r="B1538" s="9">
        <f>Solieusap!B1538</f>
        <v>1.75</v>
      </c>
      <c r="C1538" s="9" t="str">
        <f>Solieusap!C1538</f>
        <v>COMB1</v>
      </c>
      <c r="D1538" s="9" t="str">
        <f>Solieusap!D1538</f>
        <v>Combination</v>
      </c>
      <c r="E1538" s="6">
        <f>ABS(Solieusap!E1538)</f>
        <v>10.8342857142857</v>
      </c>
      <c r="F1538" s="6">
        <f>ABS(Solieusap!F1538)</f>
        <v>0.97625952380952497</v>
      </c>
      <c r="G1538" s="6">
        <f>ABS(Solieusap!G1538)</f>
        <v>1.34485238095238</v>
      </c>
      <c r="H1538" s="6">
        <f>ABS(Solieusap!H1538)</f>
        <v>5.8585785714285795E-4</v>
      </c>
      <c r="I1538" s="6">
        <f>ABS(Solieusap!I1538)</f>
        <v>3.3455911904761901</v>
      </c>
      <c r="J1538" s="6">
        <f>ABS(Solieusap!J1538)</f>
        <v>2.2605278571428502</v>
      </c>
      <c r="K1538" s="6">
        <f t="shared" si="48"/>
        <v>10.8342857142857</v>
      </c>
      <c r="L1538" s="6">
        <f t="shared" si="49"/>
        <v>3.3455911904761901</v>
      </c>
    </row>
    <row r="1539" spans="1:12" ht="16.5" customHeight="1" x14ac:dyDescent="0.35">
      <c r="A1539" s="9" t="str">
        <f>Solieusap!A1539</f>
        <v>Cũ</v>
      </c>
      <c r="B1539" s="9">
        <f>Solieusap!B1539</f>
        <v>3.5</v>
      </c>
      <c r="C1539" s="9" t="str">
        <f>Solieusap!C1539</f>
        <v>COMB1</v>
      </c>
      <c r="D1539" s="9" t="str">
        <f>Solieusap!D1539</f>
        <v>Combination</v>
      </c>
      <c r="E1539" s="6">
        <f>ABS(Solieusap!E1539)</f>
        <v>10.8511420779221</v>
      </c>
      <c r="F1539" s="6">
        <f>ABS(Solieusap!F1539)</f>
        <v>0.977970043290044</v>
      </c>
      <c r="G1539" s="6">
        <f>ABS(Solieusap!G1539)</f>
        <v>1.3471167965368001</v>
      </c>
      <c r="H1539" s="6">
        <f>ABS(Solieusap!H1539)</f>
        <v>5.8691296103896096E-4</v>
      </c>
      <c r="I1539" s="6">
        <f>ABS(Solieusap!I1539)</f>
        <v>3.3523859826839901</v>
      </c>
      <c r="J1539" s="6">
        <f>ABS(Solieusap!J1539)</f>
        <v>2.2650749090909001</v>
      </c>
      <c r="K1539" s="6">
        <f t="shared" si="48"/>
        <v>10.8511420779221</v>
      </c>
      <c r="L1539" s="6">
        <f t="shared" si="49"/>
        <v>3.3523859826839901</v>
      </c>
    </row>
    <row r="1540" spans="1:12" ht="16.5" customHeight="1" x14ac:dyDescent="0.35">
      <c r="A1540" s="9" t="str">
        <f>Solieusap!A1540</f>
        <v>Cũ</v>
      </c>
      <c r="B1540" s="9">
        <f>Solieusap!B1540</f>
        <v>0</v>
      </c>
      <c r="C1540" s="9" t="str">
        <f>Solieusap!C1540</f>
        <v>COMB2</v>
      </c>
      <c r="D1540" s="9" t="str">
        <f>Solieusap!D1540</f>
        <v>Combination</v>
      </c>
      <c r="E1540" s="6">
        <f>ABS(Solieusap!E1540)</f>
        <v>10.867998441558401</v>
      </c>
      <c r="F1540" s="6">
        <f>ABS(Solieusap!F1540)</f>
        <v>0.97968056277056403</v>
      </c>
      <c r="G1540" s="6">
        <f>ABS(Solieusap!G1540)</f>
        <v>1.3493812121212101</v>
      </c>
      <c r="H1540" s="6">
        <f>ABS(Solieusap!H1540)</f>
        <v>5.8796806493506505E-4</v>
      </c>
      <c r="I1540" s="6">
        <f>ABS(Solieusap!I1540)</f>
        <v>3.3591807748917799</v>
      </c>
      <c r="J1540" s="6">
        <f>ABS(Solieusap!J1540)</f>
        <v>2.2696219610389599</v>
      </c>
      <c r="K1540" s="6">
        <f t="shared" si="48"/>
        <v>10.867998441558401</v>
      </c>
      <c r="L1540" s="6">
        <f t="shared" si="49"/>
        <v>3.3591807748917799</v>
      </c>
    </row>
    <row r="1541" spans="1:12" ht="16.5" customHeight="1" x14ac:dyDescent="0.35">
      <c r="A1541" s="9" t="str">
        <f>Solieusap!A1541</f>
        <v>Cũ</v>
      </c>
      <c r="B1541" s="9">
        <f>Solieusap!B1541</f>
        <v>1.75</v>
      </c>
      <c r="C1541" s="9" t="str">
        <f>Solieusap!C1541</f>
        <v>COMB2</v>
      </c>
      <c r="D1541" s="9" t="str">
        <f>Solieusap!D1541</f>
        <v>Combination</v>
      </c>
      <c r="E1541" s="6">
        <f>ABS(Solieusap!E1541)</f>
        <v>10.8848548051948</v>
      </c>
      <c r="F1541" s="6">
        <f>ABS(Solieusap!F1541)</f>
        <v>0.98139108225108296</v>
      </c>
      <c r="G1541" s="6">
        <f>ABS(Solieusap!G1541)</f>
        <v>1.3516456277056299</v>
      </c>
      <c r="H1541" s="6">
        <f>ABS(Solieusap!H1541)</f>
        <v>5.8902316883116903E-4</v>
      </c>
      <c r="I1541" s="6">
        <f>ABS(Solieusap!I1541)</f>
        <v>3.3659755670995701</v>
      </c>
      <c r="J1541" s="6">
        <f>ABS(Solieusap!J1541)</f>
        <v>2.2741690129870098</v>
      </c>
      <c r="K1541" s="6">
        <f t="shared" si="48"/>
        <v>10.8848548051948</v>
      </c>
      <c r="L1541" s="6">
        <f t="shared" si="49"/>
        <v>3.3659755670995701</v>
      </c>
    </row>
    <row r="1542" spans="1:12" ht="16.5" customHeight="1" x14ac:dyDescent="0.35">
      <c r="A1542" s="9" t="str">
        <f>Solieusap!A1542</f>
        <v>Cũ</v>
      </c>
      <c r="B1542" s="9">
        <f>Solieusap!B1542</f>
        <v>3.5</v>
      </c>
      <c r="C1542" s="9" t="str">
        <f>Solieusap!C1542</f>
        <v>COMB2</v>
      </c>
      <c r="D1542" s="9" t="str">
        <f>Solieusap!D1542</f>
        <v>Combination</v>
      </c>
      <c r="E1542" s="6">
        <f>ABS(Solieusap!E1542)</f>
        <v>10.9017111688312</v>
      </c>
      <c r="F1542" s="6">
        <f>ABS(Solieusap!F1542)</f>
        <v>0.98310160173160199</v>
      </c>
      <c r="G1542" s="6">
        <f>ABS(Solieusap!G1542)</f>
        <v>1.3539100432900399</v>
      </c>
      <c r="H1542" s="6">
        <f>ABS(Solieusap!H1542)</f>
        <v>5.9007827272727301E-4</v>
      </c>
      <c r="I1542" s="6">
        <f>ABS(Solieusap!I1542)</f>
        <v>3.3727703593073599</v>
      </c>
      <c r="J1542" s="6">
        <f>ABS(Solieusap!J1542)</f>
        <v>2.2787160649350602</v>
      </c>
      <c r="K1542" s="6">
        <f t="shared" si="48"/>
        <v>10.9017111688312</v>
      </c>
      <c r="L1542" s="6">
        <f t="shared" si="49"/>
        <v>3.3727703593073599</v>
      </c>
    </row>
    <row r="1543" spans="1:12" ht="16.5" customHeight="1" x14ac:dyDescent="0.35">
      <c r="A1543" s="9" t="str">
        <f>Solieusap!A1543</f>
        <v>Cũ</v>
      </c>
      <c r="B1543" s="9">
        <f>Solieusap!B1543</f>
        <v>0</v>
      </c>
      <c r="C1543" s="9" t="str">
        <f>Solieusap!C1543</f>
        <v>COMB3</v>
      </c>
      <c r="D1543" s="9" t="str">
        <f>Solieusap!D1543</f>
        <v>Combination</v>
      </c>
      <c r="E1543" s="6">
        <f>ABS(Solieusap!E1543)</f>
        <v>10.918567532467501</v>
      </c>
      <c r="F1543" s="6">
        <f>ABS(Solieusap!F1543)</f>
        <v>0.98481212121212203</v>
      </c>
      <c r="G1543" s="6">
        <f>ABS(Solieusap!G1543)</f>
        <v>1.35617445887446</v>
      </c>
      <c r="H1543" s="6">
        <f>ABS(Solieusap!H1543)</f>
        <v>5.91133376623377E-4</v>
      </c>
      <c r="I1543" s="6">
        <f>ABS(Solieusap!I1543)</f>
        <v>3.3795651515151501</v>
      </c>
      <c r="J1543" s="6">
        <f>ABS(Solieusap!J1543)</f>
        <v>2.2832631168831101</v>
      </c>
      <c r="K1543" s="6">
        <f t="shared" si="48"/>
        <v>10.918567532467501</v>
      </c>
      <c r="L1543" s="6">
        <f t="shared" si="49"/>
        <v>3.3795651515151501</v>
      </c>
    </row>
    <row r="1544" spans="1:12" ht="16.5" customHeight="1" x14ac:dyDescent="0.35">
      <c r="A1544" s="9" t="str">
        <f>Solieusap!A1544</f>
        <v>Cũ</v>
      </c>
      <c r="B1544" s="9">
        <f>Solieusap!B1544</f>
        <v>1.75</v>
      </c>
      <c r="C1544" s="9" t="str">
        <f>Solieusap!C1544</f>
        <v>COMB3</v>
      </c>
      <c r="D1544" s="9" t="str">
        <f>Solieusap!D1544</f>
        <v>Combination</v>
      </c>
      <c r="E1544" s="6">
        <f>ABS(Solieusap!E1544)</f>
        <v>10.935423896103901</v>
      </c>
      <c r="F1544" s="6">
        <f>ABS(Solieusap!F1544)</f>
        <v>0.98652264069264095</v>
      </c>
      <c r="G1544" s="6">
        <f>ABS(Solieusap!G1544)</f>
        <v>1.35843887445887</v>
      </c>
      <c r="H1544" s="6">
        <f>ABS(Solieusap!H1544)</f>
        <v>5.9218848051948098E-4</v>
      </c>
      <c r="I1544" s="6">
        <f>ABS(Solieusap!I1544)</f>
        <v>3.3863599437229501</v>
      </c>
      <c r="J1544" s="6">
        <f>ABS(Solieusap!J1544)</f>
        <v>2.2878101688311601</v>
      </c>
      <c r="K1544" s="6">
        <f t="shared" si="48"/>
        <v>10.935423896103901</v>
      </c>
      <c r="L1544" s="6">
        <f t="shared" si="49"/>
        <v>3.3863599437229501</v>
      </c>
    </row>
    <row r="1545" spans="1:12" ht="16.5" customHeight="1" x14ac:dyDescent="0.35">
      <c r="A1545" s="9" t="str">
        <f>Solieusap!A1545</f>
        <v>Cũ</v>
      </c>
      <c r="B1545" s="9">
        <f>Solieusap!B1545</f>
        <v>3.5</v>
      </c>
      <c r="C1545" s="9" t="str">
        <f>Solieusap!C1545</f>
        <v>COMB3</v>
      </c>
      <c r="D1545" s="9" t="str">
        <f>Solieusap!D1545</f>
        <v>Combination</v>
      </c>
      <c r="E1545" s="6">
        <f>ABS(Solieusap!E1545)</f>
        <v>10.9522802597403</v>
      </c>
      <c r="F1545" s="6">
        <f>ABS(Solieusap!F1545)</f>
        <v>0.98823316017316098</v>
      </c>
      <c r="G1545" s="6">
        <f>ABS(Solieusap!G1545)</f>
        <v>1.36070329004329</v>
      </c>
      <c r="H1545" s="6">
        <f>ABS(Solieusap!H1545)</f>
        <v>5.9324358441558496E-4</v>
      </c>
      <c r="I1545" s="6">
        <f>ABS(Solieusap!I1545)</f>
        <v>3.3931547359307399</v>
      </c>
      <c r="J1545" s="6">
        <f>ABS(Solieusap!J1545)</f>
        <v>2.2923572207792202</v>
      </c>
      <c r="K1545" s="6">
        <f t="shared" si="48"/>
        <v>10.9522802597403</v>
      </c>
      <c r="L1545" s="6">
        <f t="shared" si="49"/>
        <v>3.3931547359307399</v>
      </c>
    </row>
    <row r="1546" spans="1:12" ht="16.5" customHeight="1" x14ac:dyDescent="0.35">
      <c r="A1546" s="9" t="str">
        <f>Solieusap!A1546</f>
        <v>Cũ</v>
      </c>
      <c r="B1546" s="9">
        <f>Solieusap!B1546</f>
        <v>0</v>
      </c>
      <c r="C1546" s="9" t="str">
        <f>Solieusap!C1546</f>
        <v>COMB4</v>
      </c>
      <c r="D1546" s="9" t="str">
        <f>Solieusap!D1546</f>
        <v>Combination</v>
      </c>
      <c r="E1546" s="6">
        <f>ABS(Solieusap!E1546)</f>
        <v>10.969136623376601</v>
      </c>
      <c r="F1546" s="6">
        <f>ABS(Solieusap!F1546)</f>
        <v>0.98994367965368002</v>
      </c>
      <c r="G1546" s="6">
        <f>ABS(Solieusap!G1546)</f>
        <v>1.3629677056277001</v>
      </c>
      <c r="H1546" s="6">
        <f>ABS(Solieusap!H1546)</f>
        <v>5.9429868831168905E-4</v>
      </c>
      <c r="I1546" s="6">
        <f>ABS(Solieusap!I1546)</f>
        <v>3.3999495281385301</v>
      </c>
      <c r="J1546" s="6">
        <f>ABS(Solieusap!J1546)</f>
        <v>2.2969042727272702</v>
      </c>
      <c r="K1546" s="6">
        <f t="shared" si="48"/>
        <v>10.969136623376601</v>
      </c>
      <c r="L1546" s="6">
        <f t="shared" si="49"/>
        <v>3.3999495281385301</v>
      </c>
    </row>
    <row r="1547" spans="1:12" ht="16.5" customHeight="1" x14ac:dyDescent="0.35">
      <c r="A1547" s="9" t="str">
        <f>Solieusap!A1547</f>
        <v>Cũ</v>
      </c>
      <c r="B1547" s="9">
        <f>Solieusap!B1547</f>
        <v>1.75</v>
      </c>
      <c r="C1547" s="9" t="str">
        <f>Solieusap!C1547</f>
        <v>COMB4</v>
      </c>
      <c r="D1547" s="9" t="str">
        <f>Solieusap!D1547</f>
        <v>Combination</v>
      </c>
      <c r="E1547" s="6">
        <f>ABS(Solieusap!E1547)</f>
        <v>10.985992987013001</v>
      </c>
      <c r="F1547" s="6">
        <f>ABS(Solieusap!F1547)</f>
        <v>0.99165419913420005</v>
      </c>
      <c r="G1547" s="6">
        <f>ABS(Solieusap!G1547)</f>
        <v>1.3652321212121199</v>
      </c>
      <c r="H1547" s="6">
        <f>ABS(Solieusap!H1547)</f>
        <v>5.9535379220779304E-4</v>
      </c>
      <c r="I1547" s="6">
        <f>ABS(Solieusap!I1547)</f>
        <v>3.4067443203463199</v>
      </c>
      <c r="J1547" s="6">
        <f>ABS(Solieusap!J1547)</f>
        <v>2.3014513246753201</v>
      </c>
      <c r="K1547" s="6">
        <f t="shared" si="48"/>
        <v>10.985992987013001</v>
      </c>
      <c r="L1547" s="6">
        <f t="shared" si="49"/>
        <v>3.4067443203463199</v>
      </c>
    </row>
    <row r="1548" spans="1:12" ht="16.5" customHeight="1" x14ac:dyDescent="0.35">
      <c r="A1548" s="9" t="str">
        <f>Solieusap!A1548</f>
        <v>Cũ</v>
      </c>
      <c r="B1548" s="9">
        <f>Solieusap!B1548</f>
        <v>3.5</v>
      </c>
      <c r="C1548" s="9" t="str">
        <f>Solieusap!C1548</f>
        <v>COMB4</v>
      </c>
      <c r="D1548" s="9" t="str">
        <f>Solieusap!D1548</f>
        <v>Combination</v>
      </c>
      <c r="E1548" s="6">
        <f>ABS(Solieusap!E1548)</f>
        <v>11.002849350649299</v>
      </c>
      <c r="F1548" s="6">
        <f>ABS(Solieusap!F1548)</f>
        <v>0.99336471861471898</v>
      </c>
      <c r="G1548" s="6">
        <f>ABS(Solieusap!G1548)</f>
        <v>1.3674965367965399</v>
      </c>
      <c r="H1548" s="6">
        <f>ABS(Solieusap!H1548)</f>
        <v>5.9640889610389604E-4</v>
      </c>
      <c r="I1548" s="6">
        <f>ABS(Solieusap!I1548)</f>
        <v>3.4135391125541199</v>
      </c>
      <c r="J1548" s="6">
        <f>ABS(Solieusap!J1548)</f>
        <v>2.30599837662337</v>
      </c>
      <c r="K1548" s="6">
        <f t="shared" si="48"/>
        <v>11.002849350649299</v>
      </c>
      <c r="L1548" s="6">
        <f t="shared" si="49"/>
        <v>3.4135391125541199</v>
      </c>
    </row>
    <row r="1549" spans="1:12" ht="16.5" customHeight="1" x14ac:dyDescent="0.35">
      <c r="A1549" s="9" t="str">
        <f>Solieusap!A1549</f>
        <v>Cũ</v>
      </c>
      <c r="B1549" s="9">
        <f>Solieusap!B1549</f>
        <v>0</v>
      </c>
      <c r="C1549" s="9" t="str">
        <f>Solieusap!C1549</f>
        <v>COMB5</v>
      </c>
      <c r="D1549" s="9" t="str">
        <f>Solieusap!D1549</f>
        <v>Combination</v>
      </c>
      <c r="E1549" s="6">
        <f>ABS(Solieusap!E1549)</f>
        <v>11.019705714285699</v>
      </c>
      <c r="F1549" s="6">
        <f>ABS(Solieusap!F1549)</f>
        <v>0.99507523809523901</v>
      </c>
      <c r="G1549" s="6">
        <f>ABS(Solieusap!G1549)</f>
        <v>1.36976095238095</v>
      </c>
      <c r="H1549" s="6">
        <f>ABS(Solieusap!H1549)</f>
        <v>5.9746400000000002E-4</v>
      </c>
      <c r="I1549" s="6">
        <f>ABS(Solieusap!I1549)</f>
        <v>3.4203339047619101</v>
      </c>
      <c r="J1549" s="6">
        <f>ABS(Solieusap!J1549)</f>
        <v>2.31054542857142</v>
      </c>
      <c r="K1549" s="6">
        <f t="shared" si="48"/>
        <v>11.019705714285699</v>
      </c>
      <c r="L1549" s="6">
        <f t="shared" si="49"/>
        <v>3.4203339047619101</v>
      </c>
    </row>
    <row r="1550" spans="1:12" ht="16.5" customHeight="1" x14ac:dyDescent="0.35">
      <c r="A1550" s="9" t="str">
        <f>Solieusap!A1550</f>
        <v>Cũ</v>
      </c>
      <c r="B1550" s="9">
        <f>Solieusap!B1550</f>
        <v>1.75</v>
      </c>
      <c r="C1550" s="9" t="str">
        <f>Solieusap!C1550</f>
        <v>COMB5</v>
      </c>
      <c r="D1550" s="9" t="str">
        <f>Solieusap!D1550</f>
        <v>Combination</v>
      </c>
      <c r="E1550" s="6">
        <f>ABS(Solieusap!E1550)</f>
        <v>11.036562077922101</v>
      </c>
      <c r="F1550" s="6">
        <f>ABS(Solieusap!F1550)</f>
        <v>0.99678575757575805</v>
      </c>
      <c r="G1550" s="6">
        <f>ABS(Solieusap!G1550)</f>
        <v>1.37202536796537</v>
      </c>
      <c r="H1550" s="6">
        <f>ABS(Solieusap!H1550)</f>
        <v>5.9851910389610401E-4</v>
      </c>
      <c r="I1550" s="6">
        <f>ABS(Solieusap!I1550)</f>
        <v>3.4271286969696999</v>
      </c>
      <c r="J1550" s="6">
        <f>ABS(Solieusap!J1550)</f>
        <v>2.3150924805194801</v>
      </c>
      <c r="K1550" s="6">
        <f t="shared" si="48"/>
        <v>11.036562077922101</v>
      </c>
      <c r="L1550" s="6">
        <f t="shared" si="49"/>
        <v>3.4271286969696999</v>
      </c>
    </row>
    <row r="1551" spans="1:12" ht="16.5" customHeight="1" x14ac:dyDescent="0.35">
      <c r="A1551" s="9" t="str">
        <f>Solieusap!A1551</f>
        <v>Cũ</v>
      </c>
      <c r="B1551" s="9">
        <f>Solieusap!B1551</f>
        <v>3.5</v>
      </c>
      <c r="C1551" s="9" t="str">
        <f>Solieusap!C1551</f>
        <v>COMB5</v>
      </c>
      <c r="D1551" s="9" t="str">
        <f>Solieusap!D1551</f>
        <v>Combination</v>
      </c>
      <c r="E1551" s="6">
        <f>ABS(Solieusap!E1551)</f>
        <v>11.053418441558399</v>
      </c>
      <c r="F1551" s="6">
        <f>ABS(Solieusap!F1551)</f>
        <v>0.99849627705627797</v>
      </c>
      <c r="G1551" s="6">
        <f>ABS(Solieusap!G1551)</f>
        <v>1.37428978354978</v>
      </c>
      <c r="H1551" s="6">
        <f>ABS(Solieusap!H1551)</f>
        <v>5.9957420779220799E-4</v>
      </c>
      <c r="I1551" s="6">
        <f>ABS(Solieusap!I1551)</f>
        <v>3.4339234891774901</v>
      </c>
      <c r="J1551" s="6">
        <f>ABS(Solieusap!J1551)</f>
        <v>2.3196395324675301</v>
      </c>
      <c r="K1551" s="6">
        <f t="shared" si="48"/>
        <v>11.053418441558399</v>
      </c>
      <c r="L1551" s="6">
        <f t="shared" si="49"/>
        <v>3.4339234891774901</v>
      </c>
    </row>
    <row r="1552" spans="1:12" ht="16.5" customHeight="1" x14ac:dyDescent="0.35">
      <c r="A1552" s="9" t="str">
        <f>Solieusap!A1552</f>
        <v>Cũ</v>
      </c>
      <c r="B1552" s="9">
        <f>Solieusap!B1552</f>
        <v>0</v>
      </c>
      <c r="C1552" s="9" t="str">
        <f>Solieusap!C1552</f>
        <v>COMB6</v>
      </c>
      <c r="D1552" s="9" t="str">
        <f>Solieusap!D1552</f>
        <v>Combination</v>
      </c>
      <c r="E1552" s="6">
        <f>ABS(Solieusap!E1552)</f>
        <v>11.070274805194799</v>
      </c>
      <c r="F1552" s="6">
        <f>ABS(Solieusap!F1552)</f>
        <v>1.0002067965368</v>
      </c>
      <c r="G1552" s="6">
        <f>ABS(Solieusap!G1552)</f>
        <v>1.3765541991342001</v>
      </c>
      <c r="H1552" s="6">
        <f>ABS(Solieusap!H1552)</f>
        <v>6.0062931168831197E-4</v>
      </c>
      <c r="I1552" s="6">
        <f>ABS(Solieusap!I1552)</f>
        <v>3.4407182813852799</v>
      </c>
      <c r="J1552" s="6">
        <f>ABS(Solieusap!J1552)</f>
        <v>2.32418658441558</v>
      </c>
      <c r="K1552" s="6">
        <f t="shared" si="48"/>
        <v>11.070274805194799</v>
      </c>
      <c r="L1552" s="6">
        <f t="shared" si="49"/>
        <v>3.4407182813852799</v>
      </c>
    </row>
    <row r="1553" spans="1:12" ht="16.5" customHeight="1" x14ac:dyDescent="0.35">
      <c r="A1553" s="9" t="str">
        <f>Solieusap!A1553</f>
        <v>Cũ</v>
      </c>
      <c r="B1553" s="9">
        <f>Solieusap!B1553</f>
        <v>1.75</v>
      </c>
      <c r="C1553" s="9" t="str">
        <f>Solieusap!C1553</f>
        <v>COMB6</v>
      </c>
      <c r="D1553" s="9" t="str">
        <f>Solieusap!D1553</f>
        <v>Combination</v>
      </c>
      <c r="E1553" s="6">
        <f>ABS(Solieusap!E1553)</f>
        <v>11.087131168831201</v>
      </c>
      <c r="F1553" s="6">
        <f>ABS(Solieusap!F1553)</f>
        <v>1.00191731601732</v>
      </c>
      <c r="G1553" s="6">
        <f>ABS(Solieusap!G1553)</f>
        <v>1.3788186147186099</v>
      </c>
      <c r="H1553" s="6">
        <f>ABS(Solieusap!H1553)</f>
        <v>6.0168441558441596E-4</v>
      </c>
      <c r="I1553" s="6">
        <f>ABS(Solieusap!I1553)</f>
        <v>3.4475130735930799</v>
      </c>
      <c r="J1553" s="6">
        <f>ABS(Solieusap!J1553)</f>
        <v>2.32873363636363</v>
      </c>
      <c r="K1553" s="6">
        <f t="shared" si="48"/>
        <v>11.087131168831201</v>
      </c>
      <c r="L1553" s="6">
        <f t="shared" si="49"/>
        <v>3.4475130735930799</v>
      </c>
    </row>
    <row r="1554" spans="1:12" ht="16.5" customHeight="1" x14ac:dyDescent="0.35">
      <c r="A1554" s="9" t="str">
        <f>Solieusap!A1554</f>
        <v>Cũ</v>
      </c>
      <c r="B1554" s="9">
        <f>Solieusap!B1554</f>
        <v>3.5</v>
      </c>
      <c r="C1554" s="9" t="str">
        <f>Solieusap!C1554</f>
        <v>COMB6</v>
      </c>
      <c r="D1554" s="9" t="str">
        <f>Solieusap!D1554</f>
        <v>Combination</v>
      </c>
      <c r="E1554" s="6">
        <f>ABS(Solieusap!E1554)</f>
        <v>11.103987532467499</v>
      </c>
      <c r="F1554" s="6">
        <f>ABS(Solieusap!F1554)</f>
        <v>1.0036278354978401</v>
      </c>
      <c r="G1554" s="6">
        <f>ABS(Solieusap!G1554)</f>
        <v>1.3810830303030299</v>
      </c>
      <c r="H1554" s="6">
        <f>ABS(Solieusap!H1554)</f>
        <v>6.0273951948052005E-4</v>
      </c>
      <c r="I1554" s="6">
        <f>ABS(Solieusap!I1554)</f>
        <v>3.4543078658008701</v>
      </c>
      <c r="J1554" s="6">
        <f>ABS(Solieusap!J1554)</f>
        <v>2.3332806883116799</v>
      </c>
      <c r="K1554" s="6">
        <f t="shared" si="48"/>
        <v>11.103987532467499</v>
      </c>
      <c r="L1554" s="6">
        <f t="shared" si="49"/>
        <v>3.4543078658008701</v>
      </c>
    </row>
    <row r="1555" spans="1:12" ht="16.5" customHeight="1" x14ac:dyDescent="0.35">
      <c r="A1555" s="9" t="str">
        <f>Solieusap!A1555</f>
        <v>Cũ</v>
      </c>
      <c r="B1555" s="9">
        <f>Solieusap!B1555</f>
        <v>0</v>
      </c>
      <c r="C1555" s="9" t="str">
        <f>Solieusap!C1555</f>
        <v>COMB7</v>
      </c>
      <c r="D1555" s="9" t="str">
        <f>Solieusap!D1555</f>
        <v>Combination</v>
      </c>
      <c r="E1555" s="6">
        <f>ABS(Solieusap!E1555)</f>
        <v>11.120843896103899</v>
      </c>
      <c r="F1555" s="6">
        <f>ABS(Solieusap!F1555)</f>
        <v>1.0053383549783601</v>
      </c>
      <c r="G1555" s="6">
        <f>ABS(Solieusap!G1555)</f>
        <v>1.38334744588744</v>
      </c>
      <c r="H1555" s="6">
        <f>ABS(Solieusap!H1555)</f>
        <v>6.0379462337662403E-4</v>
      </c>
      <c r="I1555" s="6">
        <f>ABS(Solieusap!I1555)</f>
        <v>3.4611026580086599</v>
      </c>
      <c r="J1555" s="6">
        <f>ABS(Solieusap!J1555)</f>
        <v>2.3378277402597401</v>
      </c>
      <c r="K1555" s="6">
        <f t="shared" si="48"/>
        <v>11.120843896103899</v>
      </c>
      <c r="L1555" s="6">
        <f t="shared" si="49"/>
        <v>3.4611026580086599</v>
      </c>
    </row>
    <row r="1556" spans="1:12" ht="16.5" customHeight="1" x14ac:dyDescent="0.35">
      <c r="A1556" s="9" t="str">
        <f>Solieusap!A1556</f>
        <v>Cũ</v>
      </c>
      <c r="B1556" s="9">
        <f>Solieusap!B1556</f>
        <v>1.75</v>
      </c>
      <c r="C1556" s="9" t="str">
        <f>Solieusap!C1556</f>
        <v>COMB7</v>
      </c>
      <c r="D1556" s="9" t="str">
        <f>Solieusap!D1556</f>
        <v>Combination</v>
      </c>
      <c r="E1556" s="6">
        <f>ABS(Solieusap!E1556)</f>
        <v>11.137700259740299</v>
      </c>
      <c r="F1556" s="6">
        <f>ABS(Solieusap!F1556)</f>
        <v>1.0070488744588799</v>
      </c>
      <c r="G1556" s="6">
        <f>ABS(Solieusap!G1556)</f>
        <v>1.38561186147186</v>
      </c>
      <c r="H1556" s="6">
        <f>ABS(Solieusap!H1556)</f>
        <v>6.0484972727272801E-4</v>
      </c>
      <c r="I1556" s="6">
        <f>ABS(Solieusap!I1556)</f>
        <v>3.4678974502164501</v>
      </c>
      <c r="J1556" s="6">
        <f>ABS(Solieusap!J1556)</f>
        <v>2.34237479220779</v>
      </c>
      <c r="K1556" s="6">
        <f t="shared" si="48"/>
        <v>11.137700259740299</v>
      </c>
      <c r="L1556" s="6">
        <f t="shared" si="49"/>
        <v>3.4678974502164501</v>
      </c>
    </row>
    <row r="1557" spans="1:12" ht="16.5" customHeight="1" x14ac:dyDescent="0.35">
      <c r="A1557" s="9" t="str">
        <f>Solieusap!A1557</f>
        <v>Cũ</v>
      </c>
      <c r="B1557" s="9">
        <f>Solieusap!B1557</f>
        <v>3.5</v>
      </c>
      <c r="C1557" s="9" t="str">
        <f>Solieusap!C1557</f>
        <v>COMB7</v>
      </c>
      <c r="D1557" s="9" t="str">
        <f>Solieusap!D1557</f>
        <v>Combination</v>
      </c>
      <c r="E1557" s="6">
        <f>ABS(Solieusap!E1557)</f>
        <v>11.1545566233766</v>
      </c>
      <c r="F1557" s="6">
        <f>ABS(Solieusap!F1557)</f>
        <v>1.0087593939394</v>
      </c>
      <c r="G1557" s="6">
        <f>ABS(Solieusap!G1557)</f>
        <v>1.38787627705628</v>
      </c>
      <c r="H1557" s="6">
        <f>ABS(Solieusap!H1557)</f>
        <v>6.0590483116883102E-4</v>
      </c>
      <c r="I1557" s="6">
        <f>ABS(Solieusap!I1557)</f>
        <v>3.4746922424242501</v>
      </c>
      <c r="J1557" s="6">
        <f>ABS(Solieusap!J1557)</f>
        <v>2.3469218441558399</v>
      </c>
      <c r="K1557" s="6">
        <f t="shared" si="48"/>
        <v>11.1545566233766</v>
      </c>
      <c r="L1557" s="6">
        <f t="shared" si="49"/>
        <v>3.4746922424242501</v>
      </c>
    </row>
    <row r="1558" spans="1:12" ht="16.5" customHeight="1" x14ac:dyDescent="0.35">
      <c r="A1558" s="9" t="str">
        <f>Solieusap!A1558</f>
        <v>Cũ</v>
      </c>
      <c r="B1558" s="9">
        <f>Solieusap!B1558</f>
        <v>0</v>
      </c>
      <c r="C1558" s="9" t="str">
        <f>Solieusap!C1558</f>
        <v>COMB1</v>
      </c>
      <c r="D1558" s="9" t="str">
        <f>Solieusap!D1558</f>
        <v>Combination</v>
      </c>
      <c r="E1558" s="6">
        <f>ABS(Solieusap!E1558)</f>
        <v>11.171412987012999</v>
      </c>
      <c r="F1558" s="6">
        <f>ABS(Solieusap!F1558)</f>
        <v>1.01046991341991</v>
      </c>
      <c r="G1558" s="6">
        <f>ABS(Solieusap!G1558)</f>
        <v>1.3901406926406901</v>
      </c>
      <c r="H1558" s="6">
        <f>ABS(Solieusap!H1558)</f>
        <v>6.06959935064935E-4</v>
      </c>
      <c r="I1558" s="6">
        <f>ABS(Solieusap!I1558)</f>
        <v>3.4814870346320399</v>
      </c>
      <c r="J1558" s="6">
        <f>ABS(Solieusap!J1558)</f>
        <v>2.3514688961038899</v>
      </c>
      <c r="K1558" s="6">
        <f t="shared" si="48"/>
        <v>11.171412987012999</v>
      </c>
      <c r="L1558" s="6">
        <f t="shared" si="49"/>
        <v>3.4814870346320399</v>
      </c>
    </row>
    <row r="1559" spans="1:12" ht="16.5" customHeight="1" x14ac:dyDescent="0.35">
      <c r="A1559" s="9" t="str">
        <f>Solieusap!A1559</f>
        <v>Cũ</v>
      </c>
      <c r="B1559" s="9">
        <f>Solieusap!B1559</f>
        <v>1.75</v>
      </c>
      <c r="C1559" s="9" t="str">
        <f>Solieusap!C1559</f>
        <v>COMB1</v>
      </c>
      <c r="D1559" s="9" t="str">
        <f>Solieusap!D1559</f>
        <v>Combination</v>
      </c>
      <c r="E1559" s="6">
        <f>ABS(Solieusap!E1559)</f>
        <v>11.1882693506493</v>
      </c>
      <c r="F1559" s="6">
        <f>ABS(Solieusap!F1559)</f>
        <v>1.01218043290043</v>
      </c>
      <c r="G1559" s="6">
        <f>ABS(Solieusap!G1559)</f>
        <v>1.3924051082251101</v>
      </c>
      <c r="H1559" s="6">
        <f>ABS(Solieusap!H1559)</f>
        <v>6.0801503896103898E-4</v>
      </c>
      <c r="I1559" s="6">
        <f>ABS(Solieusap!I1559)</f>
        <v>3.4882818268398301</v>
      </c>
      <c r="J1559" s="6">
        <f>ABS(Solieusap!J1559)</f>
        <v>2.3560159480519398</v>
      </c>
      <c r="K1559" s="6">
        <f t="shared" si="48"/>
        <v>11.1882693506493</v>
      </c>
      <c r="L1559" s="6">
        <f t="shared" si="49"/>
        <v>3.4882818268398301</v>
      </c>
    </row>
    <row r="1560" spans="1:12" ht="16.5" customHeight="1" x14ac:dyDescent="0.35">
      <c r="A1560" s="9" t="str">
        <f>Solieusap!A1560</f>
        <v>Cũ</v>
      </c>
      <c r="B1560" s="9">
        <f>Solieusap!B1560</f>
        <v>3.5</v>
      </c>
      <c r="C1560" s="9" t="str">
        <f>Solieusap!C1560</f>
        <v>COMB1</v>
      </c>
      <c r="D1560" s="9" t="str">
        <f>Solieusap!D1560</f>
        <v>Combination</v>
      </c>
      <c r="E1560" s="6">
        <f>ABS(Solieusap!E1560)</f>
        <v>11.2051257142857</v>
      </c>
      <c r="F1560" s="6">
        <f>ABS(Solieusap!F1560)</f>
        <v>1.0138909523809501</v>
      </c>
      <c r="G1560" s="6">
        <f>ABS(Solieusap!G1560)</f>
        <v>1.3946695238095199</v>
      </c>
      <c r="H1560" s="6">
        <f>ABS(Solieusap!H1560)</f>
        <v>6.0907014285714297E-4</v>
      </c>
      <c r="I1560" s="6">
        <f>ABS(Solieusap!I1560)</f>
        <v>3.4950766190476199</v>
      </c>
      <c r="J1560" s="6">
        <f>ABS(Solieusap!J1560)</f>
        <v>2.360563</v>
      </c>
      <c r="K1560" s="6">
        <f t="shared" si="48"/>
        <v>11.2051257142857</v>
      </c>
      <c r="L1560" s="6">
        <f t="shared" si="49"/>
        <v>3.4950766190476199</v>
      </c>
    </row>
    <row r="1561" spans="1:12" ht="16.5" customHeight="1" x14ac:dyDescent="0.35">
      <c r="A1561" s="9" t="str">
        <f>Solieusap!A1561</f>
        <v>Cũ</v>
      </c>
      <c r="B1561" s="9">
        <f>Solieusap!B1561</f>
        <v>0</v>
      </c>
      <c r="C1561" s="9" t="str">
        <f>Solieusap!C1561</f>
        <v>COMB2</v>
      </c>
      <c r="D1561" s="9" t="str">
        <f>Solieusap!D1561</f>
        <v>Combination</v>
      </c>
      <c r="E1561" s="6">
        <f>ABS(Solieusap!E1561)</f>
        <v>11.2219820779221</v>
      </c>
      <c r="F1561" s="6">
        <f>ABS(Solieusap!F1561)</f>
        <v>1.0156014718614701</v>
      </c>
      <c r="G1561" s="6">
        <f>ABS(Solieusap!G1561)</f>
        <v>1.3969339393939399</v>
      </c>
      <c r="H1561" s="6">
        <f>ABS(Solieusap!H1561)</f>
        <v>6.1012524675324695E-4</v>
      </c>
      <c r="I1561" s="6">
        <f>ABS(Solieusap!I1561)</f>
        <v>3.5018714112554101</v>
      </c>
      <c r="J1561" s="6">
        <f>ABS(Solieusap!J1561)</f>
        <v>2.3651100519480499</v>
      </c>
      <c r="K1561" s="6">
        <f t="shared" si="48"/>
        <v>11.2219820779221</v>
      </c>
      <c r="L1561" s="6">
        <f t="shared" si="49"/>
        <v>3.5018714112554101</v>
      </c>
    </row>
    <row r="1562" spans="1:12" ht="16.5" customHeight="1" x14ac:dyDescent="0.35">
      <c r="A1562" s="9" t="str">
        <f>Solieusap!A1562</f>
        <v>Cũ</v>
      </c>
      <c r="B1562" s="9">
        <f>Solieusap!B1562</f>
        <v>1.75</v>
      </c>
      <c r="C1562" s="9" t="str">
        <f>Solieusap!C1562</f>
        <v>COMB2</v>
      </c>
      <c r="D1562" s="9" t="str">
        <f>Solieusap!D1562</f>
        <v>Combination</v>
      </c>
      <c r="E1562" s="6">
        <f>ABS(Solieusap!E1562)</f>
        <v>11.2388384415584</v>
      </c>
      <c r="F1562" s="6">
        <f>ABS(Solieusap!F1562)</f>
        <v>1.0173119913419899</v>
      </c>
      <c r="G1562" s="6">
        <f>ABS(Solieusap!G1562)</f>
        <v>1.39919835497835</v>
      </c>
      <c r="H1562" s="6">
        <f>ABS(Solieusap!H1562)</f>
        <v>6.1118035064935104E-4</v>
      </c>
      <c r="I1562" s="6">
        <f>ABS(Solieusap!I1562)</f>
        <v>3.5086662034632101</v>
      </c>
      <c r="J1562" s="6">
        <f>ABS(Solieusap!J1562)</f>
        <v>2.3696571038960998</v>
      </c>
      <c r="K1562" s="6">
        <f t="shared" si="48"/>
        <v>11.2388384415584</v>
      </c>
      <c r="L1562" s="6">
        <f t="shared" si="49"/>
        <v>3.5086662034632101</v>
      </c>
    </row>
    <row r="1563" spans="1:12" ht="16.5" customHeight="1" x14ac:dyDescent="0.35">
      <c r="A1563" s="9" t="str">
        <f>Solieusap!A1563</f>
        <v>Cũ</v>
      </c>
      <c r="B1563" s="9">
        <f>Solieusap!B1563</f>
        <v>3.5</v>
      </c>
      <c r="C1563" s="9" t="str">
        <f>Solieusap!C1563</f>
        <v>COMB2</v>
      </c>
      <c r="D1563" s="9" t="str">
        <f>Solieusap!D1563</f>
        <v>Combination</v>
      </c>
      <c r="E1563" s="6">
        <f>ABS(Solieusap!E1563)</f>
        <v>11.2556948051948</v>
      </c>
      <c r="F1563" s="6">
        <f>ABS(Solieusap!F1563)</f>
        <v>1.0190225108225099</v>
      </c>
      <c r="G1563" s="6">
        <f>ABS(Solieusap!G1563)</f>
        <v>1.40146277056277</v>
      </c>
      <c r="H1563" s="6">
        <f>ABS(Solieusap!H1563)</f>
        <v>6.1223545454545502E-4</v>
      </c>
      <c r="I1563" s="6">
        <f>ABS(Solieusap!I1563)</f>
        <v>3.5154609956709999</v>
      </c>
      <c r="J1563" s="6">
        <f>ABS(Solieusap!J1563)</f>
        <v>2.3742041558441498</v>
      </c>
      <c r="K1563" s="6">
        <f t="shared" si="48"/>
        <v>11.2556948051948</v>
      </c>
      <c r="L1563" s="6">
        <f t="shared" si="49"/>
        <v>3.5154609956709999</v>
      </c>
    </row>
    <row r="1564" spans="1:12" ht="16.5" customHeight="1" x14ac:dyDescent="0.35">
      <c r="A1564" s="9" t="str">
        <f>Solieusap!A1564</f>
        <v>Cũ</v>
      </c>
      <c r="B1564" s="9">
        <f>Solieusap!B1564</f>
        <v>0</v>
      </c>
      <c r="C1564" s="9" t="str">
        <f>Solieusap!C1564</f>
        <v>COMB3</v>
      </c>
      <c r="D1564" s="9" t="str">
        <f>Solieusap!D1564</f>
        <v>Combination</v>
      </c>
      <c r="E1564" s="6">
        <f>ABS(Solieusap!E1564)</f>
        <v>11.2725511688312</v>
      </c>
      <c r="F1564" s="6">
        <f>ABS(Solieusap!F1564)</f>
        <v>1.02073303030303</v>
      </c>
      <c r="G1564" s="6">
        <f>ABS(Solieusap!G1564)</f>
        <v>1.4037271861471801</v>
      </c>
      <c r="H1564" s="6">
        <f>ABS(Solieusap!H1564)</f>
        <v>6.1329055844155901E-4</v>
      </c>
      <c r="I1564" s="6">
        <f>ABS(Solieusap!I1564)</f>
        <v>3.5222557878787901</v>
      </c>
      <c r="J1564" s="6">
        <f>ABS(Solieusap!J1564)</f>
        <v>2.3787512077922002</v>
      </c>
      <c r="K1564" s="6">
        <f t="shared" si="48"/>
        <v>11.2725511688312</v>
      </c>
      <c r="L1564" s="6">
        <f t="shared" si="49"/>
        <v>3.5222557878787901</v>
      </c>
    </row>
    <row r="1565" spans="1:12" ht="16.5" customHeight="1" x14ac:dyDescent="0.35">
      <c r="A1565" s="9" t="str">
        <f>Solieusap!A1565</f>
        <v>Cũ</v>
      </c>
      <c r="B1565" s="9">
        <f>Solieusap!B1565</f>
        <v>1.75</v>
      </c>
      <c r="C1565" s="9" t="str">
        <f>Solieusap!C1565</f>
        <v>COMB3</v>
      </c>
      <c r="D1565" s="9" t="str">
        <f>Solieusap!D1565</f>
        <v>Combination</v>
      </c>
      <c r="E1565" s="6">
        <f>ABS(Solieusap!E1565)</f>
        <v>11.2894075324675</v>
      </c>
      <c r="F1565" s="6">
        <f>ABS(Solieusap!F1565)</f>
        <v>1.02244354978355</v>
      </c>
      <c r="G1565" s="6">
        <f>ABS(Solieusap!G1565)</f>
        <v>1.4059916017316001</v>
      </c>
      <c r="H1565" s="6">
        <f>ABS(Solieusap!H1565)</f>
        <v>6.1434566233766299E-4</v>
      </c>
      <c r="I1565" s="6">
        <f>ABS(Solieusap!I1565)</f>
        <v>3.5290505800865799</v>
      </c>
      <c r="J1565" s="6">
        <f>ABS(Solieusap!J1565)</f>
        <v>2.3832982597402599</v>
      </c>
      <c r="K1565" s="6">
        <f t="shared" si="48"/>
        <v>11.2894075324675</v>
      </c>
      <c r="L1565" s="6">
        <f t="shared" si="49"/>
        <v>3.5290505800865799</v>
      </c>
    </row>
    <row r="1566" spans="1:12" ht="16.5" customHeight="1" x14ac:dyDescent="0.35">
      <c r="A1566" s="9" t="str">
        <f>Solieusap!A1566</f>
        <v>Cũ</v>
      </c>
      <c r="B1566" s="9">
        <f>Solieusap!B1566</f>
        <v>3.5</v>
      </c>
      <c r="C1566" s="9" t="str">
        <f>Solieusap!C1566</f>
        <v>COMB3</v>
      </c>
      <c r="D1566" s="9" t="str">
        <f>Solieusap!D1566</f>
        <v>Combination</v>
      </c>
      <c r="E1566" s="6">
        <f>ABS(Solieusap!E1566)</f>
        <v>11.3062638961039</v>
      </c>
      <c r="F1566" s="6">
        <f>ABS(Solieusap!F1566)</f>
        <v>1.02415406926407</v>
      </c>
      <c r="G1566" s="6">
        <f>ABS(Solieusap!G1566)</f>
        <v>1.4082560173160199</v>
      </c>
      <c r="H1566" s="6">
        <f>ABS(Solieusap!H1566)</f>
        <v>6.1540076623376697E-4</v>
      </c>
      <c r="I1566" s="6">
        <f>ABS(Solieusap!I1566)</f>
        <v>3.5358453722943799</v>
      </c>
      <c r="J1566" s="6">
        <f>ABS(Solieusap!J1566)</f>
        <v>2.3878453116883098</v>
      </c>
      <c r="K1566" s="6">
        <f t="shared" si="48"/>
        <v>11.3062638961039</v>
      </c>
      <c r="L1566" s="6">
        <f t="shared" si="49"/>
        <v>3.5358453722943799</v>
      </c>
    </row>
    <row r="1567" spans="1:12" ht="16.5" customHeight="1" x14ac:dyDescent="0.35">
      <c r="A1567" s="9" t="str">
        <f>Solieusap!A1567</f>
        <v>Cũ</v>
      </c>
      <c r="B1567" s="9">
        <f>Solieusap!B1567</f>
        <v>0</v>
      </c>
      <c r="C1567" s="9" t="str">
        <f>Solieusap!C1567</f>
        <v>COMB4</v>
      </c>
      <c r="D1567" s="9" t="str">
        <f>Solieusap!D1567</f>
        <v>Combination</v>
      </c>
      <c r="E1567" s="6">
        <f>ABS(Solieusap!E1567)</f>
        <v>11.3231202597403</v>
      </c>
      <c r="F1567" s="6">
        <f>ABS(Solieusap!F1567)</f>
        <v>1.0258645887445901</v>
      </c>
      <c r="G1567" s="6">
        <f>ABS(Solieusap!G1567)</f>
        <v>1.4105204329004299</v>
      </c>
      <c r="H1567" s="6">
        <f>ABS(Solieusap!H1567)</f>
        <v>6.1645587012986998E-4</v>
      </c>
      <c r="I1567" s="6">
        <f>ABS(Solieusap!I1567)</f>
        <v>3.5426401645021701</v>
      </c>
      <c r="J1567" s="6">
        <f>ABS(Solieusap!J1567)</f>
        <v>2.3923923636363602</v>
      </c>
      <c r="K1567" s="6">
        <f t="shared" si="48"/>
        <v>11.3231202597403</v>
      </c>
      <c r="L1567" s="6">
        <f t="shared" si="49"/>
        <v>3.5426401645021701</v>
      </c>
    </row>
    <row r="1568" spans="1:12" ht="16.5" customHeight="1" x14ac:dyDescent="0.35">
      <c r="A1568" s="9" t="str">
        <f>Solieusap!A1568</f>
        <v>Cũ</v>
      </c>
      <c r="B1568" s="9">
        <f>Solieusap!B1568</f>
        <v>1.75</v>
      </c>
      <c r="C1568" s="9" t="str">
        <f>Solieusap!C1568</f>
        <v>COMB4</v>
      </c>
      <c r="D1568" s="9" t="str">
        <f>Solieusap!D1568</f>
        <v>Combination</v>
      </c>
      <c r="E1568" s="6">
        <f>ABS(Solieusap!E1568)</f>
        <v>11.3399766233766</v>
      </c>
      <c r="F1568" s="6">
        <f>ABS(Solieusap!F1568)</f>
        <v>1.0275751082251099</v>
      </c>
      <c r="G1568" s="6">
        <f>ABS(Solieusap!G1568)</f>
        <v>1.41278484848485</v>
      </c>
      <c r="H1568" s="6">
        <f>ABS(Solieusap!H1568)</f>
        <v>6.1751097402597396E-4</v>
      </c>
      <c r="I1568" s="6">
        <f>ABS(Solieusap!I1568)</f>
        <v>3.5494349567099599</v>
      </c>
      <c r="J1568" s="6">
        <f>ABS(Solieusap!J1568)</f>
        <v>2.3969394155844101</v>
      </c>
      <c r="K1568" s="6">
        <f t="shared" si="48"/>
        <v>11.3399766233766</v>
      </c>
      <c r="L1568" s="6">
        <f t="shared" si="49"/>
        <v>3.5494349567099599</v>
      </c>
    </row>
    <row r="1569" spans="1:12" ht="16.5" customHeight="1" x14ac:dyDescent="0.35">
      <c r="A1569" s="9" t="str">
        <f>Solieusap!A1569</f>
        <v>Cũ</v>
      </c>
      <c r="B1569" s="9">
        <f>Solieusap!B1569</f>
        <v>3.5</v>
      </c>
      <c r="C1569" s="9" t="str">
        <f>Solieusap!C1569</f>
        <v>COMB4</v>
      </c>
      <c r="D1569" s="9" t="str">
        <f>Solieusap!D1569</f>
        <v>Combination</v>
      </c>
      <c r="E1569" s="6">
        <f>ABS(Solieusap!E1569)</f>
        <v>11.356832987013</v>
      </c>
      <c r="F1569" s="6">
        <f>ABS(Solieusap!F1569)</f>
        <v>1.0292856277056299</v>
      </c>
      <c r="G1569" s="6">
        <f>ABS(Solieusap!G1569)</f>
        <v>1.41504926406926</v>
      </c>
      <c r="H1569" s="6">
        <f>ABS(Solieusap!H1569)</f>
        <v>6.1856607792207805E-4</v>
      </c>
      <c r="I1569" s="6">
        <f>ABS(Solieusap!I1569)</f>
        <v>3.5562297489177501</v>
      </c>
      <c r="J1569" s="6">
        <f>ABS(Solieusap!J1569)</f>
        <v>2.4014864675324601</v>
      </c>
      <c r="K1569" s="6">
        <f t="shared" si="48"/>
        <v>11.356832987013</v>
      </c>
      <c r="L1569" s="6">
        <f t="shared" si="49"/>
        <v>3.5562297489177501</v>
      </c>
    </row>
    <row r="1570" spans="1:12" ht="16.5" customHeight="1" x14ac:dyDescent="0.35">
      <c r="A1570" s="9" t="str">
        <f>Solieusap!A1570</f>
        <v>Cũ</v>
      </c>
      <c r="B1570" s="9">
        <f>Solieusap!B1570</f>
        <v>0</v>
      </c>
      <c r="C1570" s="9" t="str">
        <f>Solieusap!C1570</f>
        <v>COMB5</v>
      </c>
      <c r="D1570" s="9" t="str">
        <f>Solieusap!D1570</f>
        <v>Combination</v>
      </c>
      <c r="E1570" s="6">
        <f>ABS(Solieusap!E1570)</f>
        <v>11.3736893506493</v>
      </c>
      <c r="F1570" s="6">
        <f>ABS(Solieusap!F1570)</f>
        <v>1.03099614718615</v>
      </c>
      <c r="G1570" s="6">
        <f>ABS(Solieusap!G1570)</f>
        <v>1.41731367965368</v>
      </c>
      <c r="H1570" s="6">
        <f>ABS(Solieusap!H1570)</f>
        <v>6.1962118181818203E-4</v>
      </c>
      <c r="I1570" s="6">
        <f>ABS(Solieusap!I1570)</f>
        <v>3.5630245411255399</v>
      </c>
      <c r="J1570" s="6">
        <f>ABS(Solieusap!J1570)</f>
        <v>2.40603351948051</v>
      </c>
      <c r="K1570" s="6">
        <f t="shared" si="48"/>
        <v>11.3736893506493</v>
      </c>
      <c r="L1570" s="6">
        <f t="shared" si="49"/>
        <v>3.5630245411255399</v>
      </c>
    </row>
    <row r="1571" spans="1:12" ht="16.5" customHeight="1" x14ac:dyDescent="0.35">
      <c r="A1571" s="9" t="str">
        <f>Solieusap!A1571</f>
        <v>Cũ</v>
      </c>
      <c r="B1571" s="9">
        <f>Solieusap!B1571</f>
        <v>1.75</v>
      </c>
      <c r="C1571" s="9" t="str">
        <f>Solieusap!C1571</f>
        <v>COMB5</v>
      </c>
      <c r="D1571" s="9" t="str">
        <f>Solieusap!D1571</f>
        <v>Combination</v>
      </c>
      <c r="E1571" s="6">
        <f>ABS(Solieusap!E1571)</f>
        <v>11.3905457142857</v>
      </c>
      <c r="F1571" s="6">
        <f>ABS(Solieusap!F1571)</f>
        <v>1.03270666666667</v>
      </c>
      <c r="G1571" s="6">
        <f>ABS(Solieusap!G1571)</f>
        <v>1.4195780952380901</v>
      </c>
      <c r="H1571" s="6">
        <f>ABS(Solieusap!H1571)</f>
        <v>6.2067628571428602E-4</v>
      </c>
      <c r="I1571" s="6">
        <f>ABS(Solieusap!I1571)</f>
        <v>3.5698193333333399</v>
      </c>
      <c r="J1571" s="6">
        <f>ABS(Solieusap!J1571)</f>
        <v>2.4105805714285702</v>
      </c>
      <c r="K1571" s="6">
        <f t="shared" si="48"/>
        <v>11.3905457142857</v>
      </c>
      <c r="L1571" s="6">
        <f t="shared" si="49"/>
        <v>3.5698193333333399</v>
      </c>
    </row>
    <row r="1572" spans="1:12" ht="16.5" customHeight="1" x14ac:dyDescent="0.35">
      <c r="A1572" s="9" t="str">
        <f>Solieusap!A1572</f>
        <v>Cũ</v>
      </c>
      <c r="B1572" s="9">
        <f>Solieusap!B1572</f>
        <v>3.5</v>
      </c>
      <c r="C1572" s="9" t="str">
        <f>Solieusap!C1572</f>
        <v>COMB5</v>
      </c>
      <c r="D1572" s="9" t="str">
        <f>Solieusap!D1572</f>
        <v>Combination</v>
      </c>
      <c r="E1572" s="6">
        <f>ABS(Solieusap!E1572)</f>
        <v>11.4074020779221</v>
      </c>
      <c r="F1572" s="6">
        <f>ABS(Solieusap!F1572)</f>
        <v>1.03441718614719</v>
      </c>
      <c r="G1572" s="6">
        <f>ABS(Solieusap!G1572)</f>
        <v>1.4218425108225099</v>
      </c>
      <c r="H1572" s="6">
        <f>ABS(Solieusap!H1572)</f>
        <v>6.2173138961039E-4</v>
      </c>
      <c r="I1572" s="6">
        <f>ABS(Solieusap!I1572)</f>
        <v>3.5766141255411301</v>
      </c>
      <c r="J1572" s="6">
        <f>ABS(Solieusap!J1572)</f>
        <v>2.4151276233766201</v>
      </c>
      <c r="K1572" s="6">
        <f t="shared" si="48"/>
        <v>11.4074020779221</v>
      </c>
      <c r="L1572" s="6">
        <f t="shared" si="49"/>
        <v>3.5766141255411301</v>
      </c>
    </row>
    <row r="1573" spans="1:12" ht="16.5" customHeight="1" x14ac:dyDescent="0.35">
      <c r="A1573" s="9" t="str">
        <f>Solieusap!A1573</f>
        <v>Cũ</v>
      </c>
      <c r="B1573" s="9">
        <f>Solieusap!B1573</f>
        <v>0</v>
      </c>
      <c r="C1573" s="9" t="str">
        <f>Solieusap!C1573</f>
        <v>COMB6</v>
      </c>
      <c r="D1573" s="9" t="str">
        <f>Solieusap!D1573</f>
        <v>Combination</v>
      </c>
      <c r="E1573" s="6">
        <f>ABS(Solieusap!E1573)</f>
        <v>11.424258441558401</v>
      </c>
      <c r="F1573" s="6">
        <f>ABS(Solieusap!F1573)</f>
        <v>1.0361277056277101</v>
      </c>
      <c r="G1573" s="6">
        <f>ABS(Solieusap!G1573)</f>
        <v>1.4241069264069199</v>
      </c>
      <c r="H1573" s="6">
        <f>ABS(Solieusap!H1573)</f>
        <v>6.2278649350649398E-4</v>
      </c>
      <c r="I1573" s="6">
        <f>ABS(Solieusap!I1573)</f>
        <v>3.5834089177489199</v>
      </c>
      <c r="J1573" s="6">
        <f>ABS(Solieusap!J1573)</f>
        <v>2.4196746753246701</v>
      </c>
      <c r="K1573" s="6">
        <f t="shared" si="48"/>
        <v>11.424258441558401</v>
      </c>
      <c r="L1573" s="6">
        <f t="shared" si="49"/>
        <v>3.5834089177489199</v>
      </c>
    </row>
    <row r="1574" spans="1:12" ht="16.5" customHeight="1" x14ac:dyDescent="0.35">
      <c r="A1574" s="9" t="str">
        <f>Solieusap!A1574</f>
        <v>Cũ</v>
      </c>
      <c r="B1574" s="9">
        <f>Solieusap!B1574</f>
        <v>1.75</v>
      </c>
      <c r="C1574" s="9" t="str">
        <f>Solieusap!C1574</f>
        <v>COMB6</v>
      </c>
      <c r="D1574" s="9" t="str">
        <f>Solieusap!D1574</f>
        <v>Combination</v>
      </c>
      <c r="E1574" s="6">
        <f>ABS(Solieusap!E1574)</f>
        <v>11.4411148051948</v>
      </c>
      <c r="F1574" s="6">
        <f>ABS(Solieusap!F1574)</f>
        <v>1.0378382251082301</v>
      </c>
      <c r="G1574" s="6">
        <f>ABS(Solieusap!G1574)</f>
        <v>1.42637134199134</v>
      </c>
      <c r="H1574" s="6">
        <f>ABS(Solieusap!H1574)</f>
        <v>6.2384159740259796E-4</v>
      </c>
      <c r="I1574" s="6">
        <f>ABS(Solieusap!I1574)</f>
        <v>3.5902037099567101</v>
      </c>
      <c r="J1574" s="6">
        <f>ABS(Solieusap!J1574)</f>
        <v>2.42422172727272</v>
      </c>
      <c r="K1574" s="6">
        <f t="shared" si="48"/>
        <v>11.4411148051948</v>
      </c>
      <c r="L1574" s="6">
        <f t="shared" si="49"/>
        <v>3.5902037099567101</v>
      </c>
    </row>
    <row r="1575" spans="1:12" ht="16.5" customHeight="1" x14ac:dyDescent="0.35">
      <c r="A1575" s="9" t="str">
        <f>Solieusap!A1575</f>
        <v>Cũ</v>
      </c>
      <c r="B1575" s="9">
        <f>Solieusap!B1575</f>
        <v>3.5</v>
      </c>
      <c r="C1575" s="9" t="str">
        <f>Solieusap!C1575</f>
        <v>COMB6</v>
      </c>
      <c r="D1575" s="9" t="str">
        <f>Solieusap!D1575</f>
        <v>Combination</v>
      </c>
      <c r="E1575" s="6">
        <f>ABS(Solieusap!E1575)</f>
        <v>11.4579711688312</v>
      </c>
      <c r="F1575" s="6">
        <f>ABS(Solieusap!F1575)</f>
        <v>1.0395487445887499</v>
      </c>
      <c r="G1575" s="6">
        <f>ABS(Solieusap!G1575)</f>
        <v>1.42863575757576</v>
      </c>
      <c r="H1575" s="6">
        <f>ABS(Solieusap!H1575)</f>
        <v>6.2489670129870195E-4</v>
      </c>
      <c r="I1575" s="6">
        <f>ABS(Solieusap!I1575)</f>
        <v>3.5969985021645101</v>
      </c>
      <c r="J1575" s="6">
        <f>ABS(Solieusap!J1575)</f>
        <v>2.4287687792207699</v>
      </c>
      <c r="K1575" s="6">
        <f t="shared" si="48"/>
        <v>11.4579711688312</v>
      </c>
      <c r="L1575" s="6">
        <f t="shared" si="49"/>
        <v>3.5969985021645101</v>
      </c>
    </row>
    <row r="1576" spans="1:12" ht="16.5" customHeight="1" x14ac:dyDescent="0.35">
      <c r="A1576" s="9" t="str">
        <f>Solieusap!A1576</f>
        <v>Cũ</v>
      </c>
      <c r="B1576" s="9">
        <f>Solieusap!B1576</f>
        <v>0</v>
      </c>
      <c r="C1576" s="9" t="str">
        <f>Solieusap!C1576</f>
        <v>COMB7</v>
      </c>
      <c r="D1576" s="9" t="str">
        <f>Solieusap!D1576</f>
        <v>Combination</v>
      </c>
      <c r="E1576" s="6">
        <f>ABS(Solieusap!E1576)</f>
        <v>11.474827532467501</v>
      </c>
      <c r="F1576" s="6">
        <f>ABS(Solieusap!F1576)</f>
        <v>1.0412592640692699</v>
      </c>
      <c r="G1576" s="6">
        <f>ABS(Solieusap!G1576)</f>
        <v>1.43090017316017</v>
      </c>
      <c r="H1576" s="6">
        <f>ABS(Solieusap!H1576)</f>
        <v>6.2595180519480604E-4</v>
      </c>
      <c r="I1576" s="6">
        <f>ABS(Solieusap!I1576)</f>
        <v>3.6037932943722999</v>
      </c>
      <c r="J1576" s="6">
        <f>ABS(Solieusap!J1576)</f>
        <v>2.4333158311688301</v>
      </c>
      <c r="K1576" s="6">
        <f t="shared" si="48"/>
        <v>11.474827532467501</v>
      </c>
      <c r="L1576" s="6">
        <f t="shared" si="49"/>
        <v>3.6037932943722999</v>
      </c>
    </row>
    <row r="1577" spans="1:12" ht="16.5" customHeight="1" x14ac:dyDescent="0.35">
      <c r="A1577" s="9" t="str">
        <f>Solieusap!A1577</f>
        <v>Cũ</v>
      </c>
      <c r="B1577" s="9">
        <f>Solieusap!B1577</f>
        <v>1.75</v>
      </c>
      <c r="C1577" s="9" t="str">
        <f>Solieusap!C1577</f>
        <v>COMB7</v>
      </c>
      <c r="D1577" s="9" t="str">
        <f>Solieusap!D1577</f>
        <v>Combination</v>
      </c>
      <c r="E1577" s="6">
        <f>ABS(Solieusap!E1577)</f>
        <v>11.491683896103901</v>
      </c>
      <c r="F1577" s="6">
        <f>ABS(Solieusap!F1577)</f>
        <v>1.04296978354978</v>
      </c>
      <c r="G1577" s="6">
        <f>ABS(Solieusap!G1577)</f>
        <v>1.4331645887445901</v>
      </c>
      <c r="H1577" s="6">
        <f>ABS(Solieusap!H1577)</f>
        <v>6.2700690909090904E-4</v>
      </c>
      <c r="I1577" s="6">
        <f>ABS(Solieusap!I1577)</f>
        <v>3.6105880865800901</v>
      </c>
      <c r="J1577" s="6">
        <f>ABS(Solieusap!J1577)</f>
        <v>2.43786288311688</v>
      </c>
      <c r="K1577" s="6">
        <f t="shared" si="48"/>
        <v>11.491683896103901</v>
      </c>
      <c r="L1577" s="6">
        <f t="shared" si="49"/>
        <v>3.6105880865800901</v>
      </c>
    </row>
    <row r="1578" spans="1:12" ht="16.5" customHeight="1" x14ac:dyDescent="0.35">
      <c r="A1578" s="9" t="str">
        <f>Solieusap!A1578</f>
        <v>Cũ</v>
      </c>
      <c r="B1578" s="9">
        <f>Solieusap!B1578</f>
        <v>3.5</v>
      </c>
      <c r="C1578" s="9" t="str">
        <f>Solieusap!C1578</f>
        <v>COMB7</v>
      </c>
      <c r="D1578" s="9" t="str">
        <f>Solieusap!D1578</f>
        <v>Combination</v>
      </c>
      <c r="E1578" s="6">
        <f>ABS(Solieusap!E1578)</f>
        <v>11.5085402597403</v>
      </c>
      <c r="F1578" s="6">
        <f>ABS(Solieusap!F1578)</f>
        <v>1.0446803030303</v>
      </c>
      <c r="G1578" s="6">
        <f>ABS(Solieusap!G1578)</f>
        <v>1.4354290043289999</v>
      </c>
      <c r="H1578" s="6">
        <f>ABS(Solieusap!H1578)</f>
        <v>6.2806201298701303E-4</v>
      </c>
      <c r="I1578" s="6">
        <f>ABS(Solieusap!I1578)</f>
        <v>3.6173828787878799</v>
      </c>
      <c r="J1578" s="6">
        <f>ABS(Solieusap!J1578)</f>
        <v>2.44240993506493</v>
      </c>
      <c r="K1578" s="6">
        <f t="shared" si="48"/>
        <v>11.5085402597403</v>
      </c>
      <c r="L1578" s="6">
        <f t="shared" si="49"/>
        <v>3.6173828787878799</v>
      </c>
    </row>
    <row r="1579" spans="1:12" ht="16.5" customHeight="1" x14ac:dyDescent="0.35">
      <c r="A1579" s="9" t="str">
        <f>Solieusap!A1579</f>
        <v>Cũ</v>
      </c>
      <c r="B1579" s="9">
        <f>Solieusap!B1579</f>
        <v>0</v>
      </c>
      <c r="C1579" s="9" t="str">
        <f>Solieusap!C1579</f>
        <v>COMB1</v>
      </c>
      <c r="D1579" s="9" t="str">
        <f>Solieusap!D1579</f>
        <v>Combination</v>
      </c>
      <c r="E1579" s="6">
        <f>ABS(Solieusap!E1579)</f>
        <v>11.525396623376601</v>
      </c>
      <c r="F1579" s="6">
        <f>ABS(Solieusap!F1579)</f>
        <v>1.0463908225108201</v>
      </c>
      <c r="G1579" s="6">
        <f>ABS(Solieusap!G1579)</f>
        <v>1.4376934199134199</v>
      </c>
      <c r="H1579" s="6">
        <f>ABS(Solieusap!H1579)</f>
        <v>6.2911711688311701E-4</v>
      </c>
      <c r="I1579" s="6">
        <f>ABS(Solieusap!I1579)</f>
        <v>3.6241776709956701</v>
      </c>
      <c r="J1579" s="6">
        <f>ABS(Solieusap!J1579)</f>
        <v>2.4469569870129799</v>
      </c>
      <c r="K1579" s="6">
        <f t="shared" si="48"/>
        <v>11.525396623376601</v>
      </c>
      <c r="L1579" s="6">
        <f t="shared" si="49"/>
        <v>3.6241776709956701</v>
      </c>
    </row>
    <row r="1580" spans="1:12" ht="16.5" customHeight="1" x14ac:dyDescent="0.35">
      <c r="A1580" s="9" t="str">
        <f>Solieusap!A1580</f>
        <v>Cũ</v>
      </c>
      <c r="B1580" s="9">
        <f>Solieusap!B1580</f>
        <v>1.75</v>
      </c>
      <c r="C1580" s="9" t="str">
        <f>Solieusap!C1580</f>
        <v>COMB1</v>
      </c>
      <c r="D1580" s="9" t="str">
        <f>Solieusap!D1580</f>
        <v>Combination</v>
      </c>
      <c r="E1580" s="6">
        <f>ABS(Solieusap!E1580)</f>
        <v>11.542252987013001</v>
      </c>
      <c r="F1580" s="6">
        <f>ABS(Solieusap!F1580)</f>
        <v>1.0481013419913401</v>
      </c>
      <c r="G1580" s="6">
        <f>ABS(Solieusap!G1580)</f>
        <v>1.43995783549783</v>
      </c>
      <c r="H1580" s="6">
        <f>ABS(Solieusap!H1580)</f>
        <v>6.3017222077922099E-4</v>
      </c>
      <c r="I1580" s="6">
        <f>ABS(Solieusap!I1580)</f>
        <v>3.6309724632034701</v>
      </c>
      <c r="J1580" s="6">
        <f>ABS(Solieusap!J1580)</f>
        <v>2.4515040389610299</v>
      </c>
      <c r="K1580" s="6">
        <f t="shared" ref="K1580:K1643" si="50">E1580</f>
        <v>11.542252987013001</v>
      </c>
      <c r="L1580" s="6">
        <f t="shared" ref="L1580:L1643" si="51">I1580</f>
        <v>3.6309724632034701</v>
      </c>
    </row>
    <row r="1581" spans="1:12" ht="16.5" customHeight="1" x14ac:dyDescent="0.35">
      <c r="A1581" s="9" t="str">
        <f>Solieusap!A1581</f>
        <v>Cũ</v>
      </c>
      <c r="B1581" s="9">
        <f>Solieusap!B1581</f>
        <v>3.5</v>
      </c>
      <c r="C1581" s="9" t="str">
        <f>Solieusap!C1581</f>
        <v>COMB1</v>
      </c>
      <c r="D1581" s="9" t="str">
        <f>Solieusap!D1581</f>
        <v>Combination</v>
      </c>
      <c r="E1581" s="6">
        <f>ABS(Solieusap!E1581)</f>
        <v>11.559109350649299</v>
      </c>
      <c r="F1581" s="6">
        <f>ABS(Solieusap!F1581)</f>
        <v>1.0498118614718599</v>
      </c>
      <c r="G1581" s="6">
        <f>ABS(Solieusap!G1581)</f>
        <v>1.44222225108225</v>
      </c>
      <c r="H1581" s="6">
        <f>ABS(Solieusap!H1581)</f>
        <v>6.3122732467532497E-4</v>
      </c>
      <c r="I1581" s="6">
        <f>ABS(Solieusap!I1581)</f>
        <v>3.6377672554112599</v>
      </c>
      <c r="J1581" s="6">
        <f>ABS(Solieusap!J1581)</f>
        <v>2.45605109090909</v>
      </c>
      <c r="K1581" s="6">
        <f t="shared" si="50"/>
        <v>11.559109350649299</v>
      </c>
      <c r="L1581" s="6">
        <f t="shared" si="51"/>
        <v>3.6377672554112599</v>
      </c>
    </row>
    <row r="1582" spans="1:12" ht="16.5" customHeight="1" x14ac:dyDescent="0.35">
      <c r="A1582" s="9" t="str">
        <f>Solieusap!A1582</f>
        <v>Cũ</v>
      </c>
      <c r="B1582" s="9">
        <f>Solieusap!B1582</f>
        <v>0</v>
      </c>
      <c r="C1582" s="9" t="str">
        <f>Solieusap!C1582</f>
        <v>COMB2</v>
      </c>
      <c r="D1582" s="9" t="str">
        <f>Solieusap!D1582</f>
        <v>Combination</v>
      </c>
      <c r="E1582" s="6">
        <f>ABS(Solieusap!E1582)</f>
        <v>11.575965714285701</v>
      </c>
      <c r="F1582" s="6">
        <f>ABS(Solieusap!F1582)</f>
        <v>1.0515223809523799</v>
      </c>
      <c r="G1582" s="6">
        <f>ABS(Solieusap!G1582)</f>
        <v>1.44448666666667</v>
      </c>
      <c r="H1582" s="6">
        <f>ABS(Solieusap!H1582)</f>
        <v>6.3228242857142896E-4</v>
      </c>
      <c r="I1582" s="6">
        <f>ABS(Solieusap!I1582)</f>
        <v>3.6445620476190501</v>
      </c>
      <c r="J1582" s="6">
        <f>ABS(Solieusap!J1582)</f>
        <v>2.46059814285714</v>
      </c>
      <c r="K1582" s="6">
        <f t="shared" si="50"/>
        <v>11.575965714285701</v>
      </c>
      <c r="L1582" s="6">
        <f t="shared" si="51"/>
        <v>3.6445620476190501</v>
      </c>
    </row>
    <row r="1583" spans="1:12" ht="16.5" customHeight="1" x14ac:dyDescent="0.35">
      <c r="A1583" s="9" t="str">
        <f>Solieusap!A1583</f>
        <v>Cũ</v>
      </c>
      <c r="B1583" s="9">
        <f>Solieusap!B1583</f>
        <v>1.75</v>
      </c>
      <c r="C1583" s="9" t="str">
        <f>Solieusap!C1583</f>
        <v>COMB2</v>
      </c>
      <c r="D1583" s="9" t="str">
        <f>Solieusap!D1583</f>
        <v>Combination</v>
      </c>
      <c r="E1583" s="6">
        <f>ABS(Solieusap!E1583)</f>
        <v>11.592822077922101</v>
      </c>
      <c r="F1583" s="6">
        <f>ABS(Solieusap!F1583)</f>
        <v>1.0532329004329</v>
      </c>
      <c r="G1583" s="6">
        <f>ABS(Solieusap!G1583)</f>
        <v>1.4467510822510801</v>
      </c>
      <c r="H1583" s="6">
        <f>ABS(Solieusap!H1583)</f>
        <v>6.3333753246753305E-4</v>
      </c>
      <c r="I1583" s="6">
        <f>ABS(Solieusap!I1583)</f>
        <v>3.6513568398268399</v>
      </c>
      <c r="J1583" s="6">
        <f>ABS(Solieusap!J1583)</f>
        <v>2.4651451948051899</v>
      </c>
      <c r="K1583" s="6">
        <f t="shared" si="50"/>
        <v>11.592822077922101</v>
      </c>
      <c r="L1583" s="6">
        <f t="shared" si="51"/>
        <v>3.6513568398268399</v>
      </c>
    </row>
    <row r="1584" spans="1:12" ht="16.5" customHeight="1" x14ac:dyDescent="0.35">
      <c r="A1584" s="9" t="str">
        <f>Solieusap!A1584</f>
        <v>Cũ</v>
      </c>
      <c r="B1584" s="9">
        <f>Solieusap!B1584</f>
        <v>3.5</v>
      </c>
      <c r="C1584" s="9" t="str">
        <f>Solieusap!C1584</f>
        <v>COMB2</v>
      </c>
      <c r="D1584" s="9" t="str">
        <f>Solieusap!D1584</f>
        <v>Combination</v>
      </c>
      <c r="E1584" s="6">
        <f>ABS(Solieusap!E1584)</f>
        <v>11.609678441558399</v>
      </c>
      <c r="F1584" s="6">
        <f>ABS(Solieusap!F1584)</f>
        <v>1.05494341991342</v>
      </c>
      <c r="G1584" s="6">
        <f>ABS(Solieusap!G1584)</f>
        <v>1.4490154978355001</v>
      </c>
      <c r="H1584" s="6">
        <f>ABS(Solieusap!H1584)</f>
        <v>6.3439263636363703E-4</v>
      </c>
      <c r="I1584" s="6">
        <f>ABS(Solieusap!I1584)</f>
        <v>3.6581516320346399</v>
      </c>
      <c r="J1584" s="6">
        <f>ABS(Solieusap!J1584)</f>
        <v>2.4696922467532398</v>
      </c>
      <c r="K1584" s="6">
        <f t="shared" si="50"/>
        <v>11.609678441558399</v>
      </c>
      <c r="L1584" s="6">
        <f t="shared" si="51"/>
        <v>3.6581516320346399</v>
      </c>
    </row>
    <row r="1585" spans="1:12" ht="16.5" customHeight="1" x14ac:dyDescent="0.35">
      <c r="A1585" s="9" t="str">
        <f>Solieusap!A1585</f>
        <v>Cũ</v>
      </c>
      <c r="B1585" s="9">
        <f>Solieusap!B1585</f>
        <v>0</v>
      </c>
      <c r="C1585" s="9" t="str">
        <f>Solieusap!C1585</f>
        <v>COMB3</v>
      </c>
      <c r="D1585" s="9" t="str">
        <f>Solieusap!D1585</f>
        <v>Combination</v>
      </c>
      <c r="E1585" s="6">
        <f>ABS(Solieusap!E1585)</f>
        <v>11.626534805194799</v>
      </c>
      <c r="F1585" s="6">
        <f>ABS(Solieusap!F1585)</f>
        <v>1.05665393939394</v>
      </c>
      <c r="G1585" s="6">
        <f>ABS(Solieusap!G1585)</f>
        <v>1.4512799134199099</v>
      </c>
      <c r="H1585" s="6">
        <f>ABS(Solieusap!H1585)</f>
        <v>6.3544774025974101E-4</v>
      </c>
      <c r="I1585" s="6">
        <f>ABS(Solieusap!I1585)</f>
        <v>3.6649464242424301</v>
      </c>
      <c r="J1585" s="6">
        <f>ABS(Solieusap!J1585)</f>
        <v>2.4742392987012898</v>
      </c>
      <c r="K1585" s="6">
        <f t="shared" si="50"/>
        <v>11.626534805194799</v>
      </c>
      <c r="L1585" s="6">
        <f t="shared" si="51"/>
        <v>3.6649464242424301</v>
      </c>
    </row>
    <row r="1586" spans="1:12" ht="16.5" customHeight="1" x14ac:dyDescent="0.35">
      <c r="A1586" s="9" t="str">
        <f>Solieusap!A1586</f>
        <v>Cũ</v>
      </c>
      <c r="B1586" s="9">
        <f>Solieusap!B1586</f>
        <v>1.75</v>
      </c>
      <c r="C1586" s="9" t="str">
        <f>Solieusap!C1586</f>
        <v>COMB3</v>
      </c>
      <c r="D1586" s="9" t="str">
        <f>Solieusap!D1586</f>
        <v>Combination</v>
      </c>
      <c r="E1586" s="6">
        <f>ABS(Solieusap!E1586)</f>
        <v>11.643391168831201</v>
      </c>
      <c r="F1586" s="6">
        <f>ABS(Solieusap!F1586)</f>
        <v>1.0583644588744601</v>
      </c>
      <c r="G1586" s="6">
        <f>ABS(Solieusap!G1586)</f>
        <v>1.4535443290043299</v>
      </c>
      <c r="H1586" s="6">
        <f>ABS(Solieusap!H1586)</f>
        <v>6.3650284415584402E-4</v>
      </c>
      <c r="I1586" s="6">
        <f>ABS(Solieusap!I1586)</f>
        <v>3.6717412164502199</v>
      </c>
      <c r="J1586" s="6">
        <f>ABS(Solieusap!J1586)</f>
        <v>2.4787863506493499</v>
      </c>
      <c r="K1586" s="6">
        <f t="shared" si="50"/>
        <v>11.643391168831201</v>
      </c>
      <c r="L1586" s="6">
        <f t="shared" si="51"/>
        <v>3.6717412164502199</v>
      </c>
    </row>
    <row r="1587" spans="1:12" ht="16.5" customHeight="1" x14ac:dyDescent="0.35">
      <c r="A1587" s="9" t="str">
        <f>Solieusap!A1587</f>
        <v>Cũ</v>
      </c>
      <c r="B1587" s="9">
        <f>Solieusap!B1587</f>
        <v>3.5</v>
      </c>
      <c r="C1587" s="9" t="str">
        <f>Solieusap!C1587</f>
        <v>COMB3</v>
      </c>
      <c r="D1587" s="9" t="str">
        <f>Solieusap!D1587</f>
        <v>Combination</v>
      </c>
      <c r="E1587" s="6">
        <f>ABS(Solieusap!E1587)</f>
        <v>11.660247532467499</v>
      </c>
      <c r="F1587" s="6">
        <f>ABS(Solieusap!F1587)</f>
        <v>1.0600749783549801</v>
      </c>
      <c r="G1587" s="6">
        <f>ABS(Solieusap!G1587)</f>
        <v>1.45580874458874</v>
      </c>
      <c r="H1587" s="6">
        <f>ABS(Solieusap!H1587)</f>
        <v>6.37557948051948E-4</v>
      </c>
      <c r="I1587" s="6">
        <f>ABS(Solieusap!I1587)</f>
        <v>3.6785360086580101</v>
      </c>
      <c r="J1587" s="6">
        <f>ABS(Solieusap!J1587)</f>
        <v>2.4833334025973999</v>
      </c>
      <c r="K1587" s="6">
        <f t="shared" si="50"/>
        <v>11.660247532467499</v>
      </c>
      <c r="L1587" s="6">
        <f t="shared" si="51"/>
        <v>3.6785360086580101</v>
      </c>
    </row>
    <row r="1588" spans="1:12" ht="16.5" customHeight="1" x14ac:dyDescent="0.35">
      <c r="A1588" s="9" t="str">
        <f>Solieusap!A1588</f>
        <v>Cũ</v>
      </c>
      <c r="B1588" s="9">
        <f>Solieusap!B1588</f>
        <v>0</v>
      </c>
      <c r="C1588" s="9" t="str">
        <f>Solieusap!C1588</f>
        <v>COMB4</v>
      </c>
      <c r="D1588" s="9" t="str">
        <f>Solieusap!D1588</f>
        <v>Combination</v>
      </c>
      <c r="E1588" s="6">
        <f>ABS(Solieusap!E1588)</f>
        <v>11.677103896103899</v>
      </c>
      <c r="F1588" s="6">
        <f>ABS(Solieusap!F1588)</f>
        <v>1.0617854978354999</v>
      </c>
      <c r="G1588" s="6">
        <f>ABS(Solieusap!G1588)</f>
        <v>1.45807316017316</v>
      </c>
      <c r="H1588" s="6">
        <f>ABS(Solieusap!H1588)</f>
        <v>6.3861305194805199E-4</v>
      </c>
      <c r="I1588" s="6">
        <f>ABS(Solieusap!I1588)</f>
        <v>3.6853308008657999</v>
      </c>
      <c r="J1588" s="6">
        <f>ABS(Solieusap!J1588)</f>
        <v>2.4878804545454498</v>
      </c>
      <c r="K1588" s="6">
        <f t="shared" si="50"/>
        <v>11.677103896103899</v>
      </c>
      <c r="L1588" s="6">
        <f t="shared" si="51"/>
        <v>3.6853308008657999</v>
      </c>
    </row>
    <row r="1589" spans="1:12" ht="16.5" customHeight="1" x14ac:dyDescent="0.35">
      <c r="A1589" s="9" t="str">
        <f>Solieusap!A1589</f>
        <v>Cũ</v>
      </c>
      <c r="B1589" s="9">
        <f>Solieusap!B1589</f>
        <v>1.75</v>
      </c>
      <c r="C1589" s="9" t="str">
        <f>Solieusap!C1589</f>
        <v>COMB4</v>
      </c>
      <c r="D1589" s="9" t="str">
        <f>Solieusap!D1589</f>
        <v>Combination</v>
      </c>
      <c r="E1589" s="6">
        <f>ABS(Solieusap!E1589)</f>
        <v>11.693960259740299</v>
      </c>
      <c r="F1589" s="6">
        <f>ABS(Solieusap!F1589)</f>
        <v>1.0634960173160199</v>
      </c>
      <c r="G1589" s="6">
        <f>ABS(Solieusap!G1589)</f>
        <v>1.4603375757575701</v>
      </c>
      <c r="H1589" s="6">
        <f>ABS(Solieusap!H1589)</f>
        <v>6.3966815584415597E-4</v>
      </c>
      <c r="I1589" s="6">
        <f>ABS(Solieusap!I1589)</f>
        <v>3.6921255930735999</v>
      </c>
      <c r="J1589" s="6">
        <f>ABS(Solieusap!J1589)</f>
        <v>2.4924275064935002</v>
      </c>
      <c r="K1589" s="6">
        <f t="shared" si="50"/>
        <v>11.693960259740299</v>
      </c>
      <c r="L1589" s="6">
        <f t="shared" si="51"/>
        <v>3.6921255930735999</v>
      </c>
    </row>
    <row r="1590" spans="1:12" ht="16.5" customHeight="1" x14ac:dyDescent="0.35">
      <c r="A1590" s="9" t="str">
        <f>Solieusap!A1590</f>
        <v>Cũ</v>
      </c>
      <c r="B1590" s="9">
        <f>Solieusap!B1590</f>
        <v>3.5</v>
      </c>
      <c r="C1590" s="9" t="str">
        <f>Solieusap!C1590</f>
        <v>COMB4</v>
      </c>
      <c r="D1590" s="9" t="str">
        <f>Solieusap!D1590</f>
        <v>Combination</v>
      </c>
      <c r="E1590" s="6">
        <f>ABS(Solieusap!E1590)</f>
        <v>11.7108166233766</v>
      </c>
      <c r="F1590" s="6">
        <f>ABS(Solieusap!F1590)</f>
        <v>1.06520653679654</v>
      </c>
      <c r="G1590" s="6">
        <f>ABS(Solieusap!G1590)</f>
        <v>1.4626019913419901</v>
      </c>
      <c r="H1590" s="6">
        <f>ABS(Solieusap!H1590)</f>
        <v>6.4072325974025995E-4</v>
      </c>
      <c r="I1590" s="6">
        <f>ABS(Solieusap!I1590)</f>
        <v>3.6989203852813901</v>
      </c>
      <c r="J1590" s="6">
        <f>ABS(Solieusap!J1590)</f>
        <v>2.4969745584415501</v>
      </c>
      <c r="K1590" s="6">
        <f t="shared" si="50"/>
        <v>11.7108166233766</v>
      </c>
      <c r="L1590" s="6">
        <f t="shared" si="51"/>
        <v>3.6989203852813901</v>
      </c>
    </row>
    <row r="1591" spans="1:12" ht="16.5" customHeight="1" x14ac:dyDescent="0.35">
      <c r="A1591" s="9" t="str">
        <f>Solieusap!A1591</f>
        <v>Cũ</v>
      </c>
      <c r="B1591" s="9">
        <f>Solieusap!B1591</f>
        <v>0</v>
      </c>
      <c r="C1591" s="9" t="str">
        <f>Solieusap!C1591</f>
        <v>COMB5</v>
      </c>
      <c r="D1591" s="9" t="str">
        <f>Solieusap!D1591</f>
        <v>Combination</v>
      </c>
      <c r="E1591" s="6">
        <f>ABS(Solieusap!E1591)</f>
        <v>11.727672987012999</v>
      </c>
      <c r="F1591" s="6">
        <f>ABS(Solieusap!F1591)</f>
        <v>1.06691705627706</v>
      </c>
      <c r="G1591" s="6">
        <f>ABS(Solieusap!G1591)</f>
        <v>1.4648664069264099</v>
      </c>
      <c r="H1591" s="6">
        <f>ABS(Solieusap!H1591)</f>
        <v>6.4177836363636404E-4</v>
      </c>
      <c r="I1591" s="6">
        <f>ABS(Solieusap!I1591)</f>
        <v>3.7057151774891799</v>
      </c>
      <c r="J1591" s="6">
        <f>ABS(Solieusap!J1591)</f>
        <v>2.5015216103896099</v>
      </c>
      <c r="K1591" s="6">
        <f t="shared" si="50"/>
        <v>11.727672987012999</v>
      </c>
      <c r="L1591" s="6">
        <f t="shared" si="51"/>
        <v>3.7057151774891799</v>
      </c>
    </row>
    <row r="1592" spans="1:12" ht="16.5" customHeight="1" x14ac:dyDescent="0.35">
      <c r="A1592" s="9" t="str">
        <f>Solieusap!A1592</f>
        <v>Cũ</v>
      </c>
      <c r="B1592" s="9">
        <f>Solieusap!B1592</f>
        <v>1.75</v>
      </c>
      <c r="C1592" s="9" t="str">
        <f>Solieusap!C1592</f>
        <v>COMB5</v>
      </c>
      <c r="D1592" s="9" t="str">
        <f>Solieusap!D1592</f>
        <v>Combination</v>
      </c>
      <c r="E1592" s="6">
        <f>ABS(Solieusap!E1592)</f>
        <v>11.7445293506493</v>
      </c>
      <c r="F1592" s="6">
        <f>ABS(Solieusap!F1592)</f>
        <v>1.0686275757575801</v>
      </c>
      <c r="G1592" s="6">
        <f>ABS(Solieusap!G1592)</f>
        <v>1.4671308225108199</v>
      </c>
      <c r="H1592" s="6">
        <f>ABS(Solieusap!H1592)</f>
        <v>6.4283346753246802E-4</v>
      </c>
      <c r="I1592" s="6">
        <f>ABS(Solieusap!I1592)</f>
        <v>3.7125099696969701</v>
      </c>
      <c r="J1592" s="6">
        <f>ABS(Solieusap!J1592)</f>
        <v>2.5060686623376598</v>
      </c>
      <c r="K1592" s="6">
        <f t="shared" si="50"/>
        <v>11.7445293506493</v>
      </c>
      <c r="L1592" s="6">
        <f t="shared" si="51"/>
        <v>3.7125099696969701</v>
      </c>
    </row>
    <row r="1593" spans="1:12" ht="16.5" customHeight="1" x14ac:dyDescent="0.35">
      <c r="A1593" s="9" t="str">
        <f>Solieusap!A1593</f>
        <v>Cũ</v>
      </c>
      <c r="B1593" s="9">
        <f>Solieusap!B1593</f>
        <v>3.5</v>
      </c>
      <c r="C1593" s="9" t="str">
        <f>Solieusap!C1593</f>
        <v>COMB5</v>
      </c>
      <c r="D1593" s="9" t="str">
        <f>Solieusap!D1593</f>
        <v>Combination</v>
      </c>
      <c r="E1593" s="6">
        <f>ABS(Solieusap!E1593)</f>
        <v>11.7613857142857</v>
      </c>
      <c r="F1593" s="6">
        <f>ABS(Solieusap!F1593)</f>
        <v>1.0703380952381001</v>
      </c>
      <c r="G1593" s="6">
        <f>ABS(Solieusap!G1593)</f>
        <v>1.46939523809524</v>
      </c>
      <c r="H1593" s="6">
        <f>ABS(Solieusap!H1593)</f>
        <v>6.4388857142857201E-4</v>
      </c>
      <c r="I1593" s="6">
        <f>ABS(Solieusap!I1593)</f>
        <v>3.7193047619047599</v>
      </c>
      <c r="J1593" s="6">
        <f>ABS(Solieusap!J1593)</f>
        <v>2.5106157142857102</v>
      </c>
      <c r="K1593" s="6">
        <f t="shared" si="50"/>
        <v>11.7613857142857</v>
      </c>
      <c r="L1593" s="6">
        <f t="shared" si="51"/>
        <v>3.7193047619047599</v>
      </c>
    </row>
    <row r="1594" spans="1:12" ht="16.5" customHeight="1" x14ac:dyDescent="0.35">
      <c r="A1594" s="9" t="str">
        <f>Solieusap!A1594</f>
        <v>Cũ</v>
      </c>
      <c r="B1594" s="9">
        <f>Solieusap!B1594</f>
        <v>0</v>
      </c>
      <c r="C1594" s="9" t="str">
        <f>Solieusap!C1594</f>
        <v>COMB6</v>
      </c>
      <c r="D1594" s="9" t="str">
        <f>Solieusap!D1594</f>
        <v>Combination</v>
      </c>
      <c r="E1594" s="6">
        <f>ABS(Solieusap!E1594)</f>
        <v>11.7782420779221</v>
      </c>
      <c r="F1594" s="6">
        <f>ABS(Solieusap!F1594)</f>
        <v>1.0720486147186199</v>
      </c>
      <c r="G1594" s="6">
        <f>ABS(Solieusap!G1594)</f>
        <v>1.47165965367965</v>
      </c>
      <c r="H1594" s="6">
        <f>ABS(Solieusap!H1594)</f>
        <v>6.4494367532467599E-4</v>
      </c>
      <c r="I1594" s="6">
        <f>ABS(Solieusap!I1594)</f>
        <v>3.7260995541125599</v>
      </c>
      <c r="J1594" s="6">
        <f>ABS(Solieusap!J1594)</f>
        <v>2.5151627662337601</v>
      </c>
      <c r="K1594" s="6">
        <f t="shared" si="50"/>
        <v>11.7782420779221</v>
      </c>
      <c r="L1594" s="6">
        <f t="shared" si="51"/>
        <v>3.7260995541125599</v>
      </c>
    </row>
    <row r="1595" spans="1:12" ht="16.5" customHeight="1" x14ac:dyDescent="0.35">
      <c r="A1595" s="9" t="str">
        <f>Solieusap!A1595</f>
        <v>Cũ</v>
      </c>
      <c r="B1595" s="9">
        <f>Solieusap!B1595</f>
        <v>1.75</v>
      </c>
      <c r="C1595" s="9" t="str">
        <f>Solieusap!C1595</f>
        <v>COMB6</v>
      </c>
      <c r="D1595" s="9" t="str">
        <f>Solieusap!D1595</f>
        <v>Combination</v>
      </c>
      <c r="E1595" s="6">
        <f>ABS(Solieusap!E1595)</f>
        <v>11.7950984415584</v>
      </c>
      <c r="F1595" s="6">
        <f>ABS(Solieusap!F1595)</f>
        <v>1.0737591341991399</v>
      </c>
      <c r="G1595" s="6">
        <f>ABS(Solieusap!G1595)</f>
        <v>1.47392406926407</v>
      </c>
      <c r="H1595" s="6">
        <f>ABS(Solieusap!H1595)</f>
        <v>6.4599877922077997E-4</v>
      </c>
      <c r="I1595" s="6">
        <f>ABS(Solieusap!I1595)</f>
        <v>3.7328943463203501</v>
      </c>
      <c r="J1595" s="6">
        <f>ABS(Solieusap!J1595)</f>
        <v>2.5197098181818101</v>
      </c>
      <c r="K1595" s="6">
        <f t="shared" si="50"/>
        <v>11.7950984415584</v>
      </c>
      <c r="L1595" s="6">
        <f t="shared" si="51"/>
        <v>3.7328943463203501</v>
      </c>
    </row>
    <row r="1596" spans="1:12" ht="16.5" customHeight="1" x14ac:dyDescent="0.35">
      <c r="A1596" s="9" t="str">
        <f>Solieusap!A1596</f>
        <v>Cũ</v>
      </c>
      <c r="B1596" s="9">
        <f>Solieusap!B1596</f>
        <v>3.5</v>
      </c>
      <c r="C1596" s="9" t="str">
        <f>Solieusap!C1596</f>
        <v>COMB6</v>
      </c>
      <c r="D1596" s="9" t="str">
        <f>Solieusap!D1596</f>
        <v>Combination</v>
      </c>
      <c r="E1596" s="6">
        <f>ABS(Solieusap!E1596)</f>
        <v>11.8119548051948</v>
      </c>
      <c r="F1596" s="6">
        <f>ABS(Solieusap!F1596)</f>
        <v>1.07546965367965</v>
      </c>
      <c r="G1596" s="6">
        <f>ABS(Solieusap!G1596)</f>
        <v>1.4761884848484801</v>
      </c>
      <c r="H1596" s="6">
        <f>ABS(Solieusap!H1596)</f>
        <v>6.4705388311688298E-4</v>
      </c>
      <c r="I1596" s="6">
        <f>ABS(Solieusap!I1596)</f>
        <v>3.7396891385281399</v>
      </c>
      <c r="J1596" s="6">
        <f>ABS(Solieusap!J1596)</f>
        <v>2.5242568701298702</v>
      </c>
      <c r="K1596" s="6">
        <f t="shared" si="50"/>
        <v>11.8119548051948</v>
      </c>
      <c r="L1596" s="6">
        <f t="shared" si="51"/>
        <v>3.7396891385281399</v>
      </c>
    </row>
    <row r="1597" spans="1:12" ht="16.5" customHeight="1" x14ac:dyDescent="0.35">
      <c r="A1597" s="9" t="str">
        <f>Solieusap!A1597</f>
        <v>Cũ</v>
      </c>
      <c r="B1597" s="9">
        <f>Solieusap!B1597</f>
        <v>0</v>
      </c>
      <c r="C1597" s="9" t="str">
        <f>Solieusap!C1597</f>
        <v>COMB7</v>
      </c>
      <c r="D1597" s="9" t="str">
        <f>Solieusap!D1597</f>
        <v>Combination</v>
      </c>
      <c r="E1597" s="6">
        <f>ABS(Solieusap!E1597)</f>
        <v>11.8288111688312</v>
      </c>
      <c r="F1597" s="6">
        <f>ABS(Solieusap!F1597)</f>
        <v>1.07718017316017</v>
      </c>
      <c r="G1597" s="6">
        <f>ABS(Solieusap!G1597)</f>
        <v>1.4784529004328999</v>
      </c>
      <c r="H1597" s="6">
        <f>ABS(Solieusap!H1597)</f>
        <v>6.4810898701298696E-4</v>
      </c>
      <c r="I1597" s="6">
        <f>ABS(Solieusap!I1597)</f>
        <v>3.7464839307359301</v>
      </c>
      <c r="J1597" s="6">
        <f>ABS(Solieusap!J1597)</f>
        <v>2.5288039220779202</v>
      </c>
      <c r="K1597" s="6">
        <f t="shared" si="50"/>
        <v>11.8288111688312</v>
      </c>
      <c r="L1597" s="6">
        <f t="shared" si="51"/>
        <v>3.7464839307359301</v>
      </c>
    </row>
    <row r="1598" spans="1:12" ht="16.5" customHeight="1" x14ac:dyDescent="0.35">
      <c r="A1598" s="9" t="str">
        <f>Solieusap!A1598</f>
        <v>Cũ</v>
      </c>
      <c r="B1598" s="9">
        <f>Solieusap!B1598</f>
        <v>1.75</v>
      </c>
      <c r="C1598" s="9" t="str">
        <f>Solieusap!C1598</f>
        <v>COMB7</v>
      </c>
      <c r="D1598" s="9" t="str">
        <f>Solieusap!D1598</f>
        <v>Combination</v>
      </c>
      <c r="E1598" s="6">
        <f>ABS(Solieusap!E1598)</f>
        <v>11.8456675324675</v>
      </c>
      <c r="F1598" s="6">
        <f>ABS(Solieusap!F1598)</f>
        <v>1.07889069264069</v>
      </c>
      <c r="G1598" s="6">
        <f>ABS(Solieusap!G1598)</f>
        <v>1.4807173160173099</v>
      </c>
      <c r="H1598" s="6">
        <f>ABS(Solieusap!H1598)</f>
        <v>6.4916409090909105E-4</v>
      </c>
      <c r="I1598" s="6">
        <f>ABS(Solieusap!I1598)</f>
        <v>3.7532787229437301</v>
      </c>
      <c r="J1598" s="6">
        <f>ABS(Solieusap!J1598)</f>
        <v>2.5333509740259701</v>
      </c>
      <c r="K1598" s="6">
        <f t="shared" si="50"/>
        <v>11.8456675324675</v>
      </c>
      <c r="L1598" s="6">
        <f t="shared" si="51"/>
        <v>3.7532787229437301</v>
      </c>
    </row>
    <row r="1599" spans="1:12" ht="16.5" customHeight="1" x14ac:dyDescent="0.35">
      <c r="A1599" s="9" t="str">
        <f>Solieusap!A1599</f>
        <v>Cũ</v>
      </c>
      <c r="B1599" s="9">
        <f>Solieusap!B1599</f>
        <v>3.5</v>
      </c>
      <c r="C1599" s="9" t="str">
        <f>Solieusap!C1599</f>
        <v>COMB7</v>
      </c>
      <c r="D1599" s="9" t="str">
        <f>Solieusap!D1599</f>
        <v>Combination</v>
      </c>
      <c r="E1599" s="6">
        <f>ABS(Solieusap!E1599)</f>
        <v>11.8625238961039</v>
      </c>
      <c r="F1599" s="6">
        <f>ABS(Solieusap!F1599)</f>
        <v>1.0806012121212101</v>
      </c>
      <c r="G1599" s="6">
        <f>ABS(Solieusap!G1599)</f>
        <v>1.48298173160173</v>
      </c>
      <c r="H1599" s="6">
        <f>ABS(Solieusap!H1599)</f>
        <v>6.5021919480519504E-4</v>
      </c>
      <c r="I1599" s="6">
        <f>ABS(Solieusap!I1599)</f>
        <v>3.7600735151515199</v>
      </c>
      <c r="J1599" s="6">
        <f>ABS(Solieusap!J1599)</f>
        <v>2.53789802597402</v>
      </c>
      <c r="K1599" s="6">
        <f t="shared" si="50"/>
        <v>11.8625238961039</v>
      </c>
      <c r="L1599" s="6">
        <f t="shared" si="51"/>
        <v>3.7600735151515199</v>
      </c>
    </row>
    <row r="1600" spans="1:12" ht="16.5" customHeight="1" x14ac:dyDescent="0.35">
      <c r="A1600" s="9" t="str">
        <f>Solieusap!A1600</f>
        <v>Cũ</v>
      </c>
      <c r="B1600" s="9">
        <f>Solieusap!B1600</f>
        <v>0</v>
      </c>
      <c r="C1600" s="9" t="str">
        <f>Solieusap!C1600</f>
        <v>COMB1</v>
      </c>
      <c r="D1600" s="9" t="str">
        <f>Solieusap!D1600</f>
        <v>Combination</v>
      </c>
      <c r="E1600" s="6">
        <f>ABS(Solieusap!E1600)</f>
        <v>11.8793802597403</v>
      </c>
      <c r="F1600" s="6">
        <f>ABS(Solieusap!F1600)</f>
        <v>1.0823117316017301</v>
      </c>
      <c r="G1600" s="6">
        <f>ABS(Solieusap!G1600)</f>
        <v>1.48524614718615</v>
      </c>
      <c r="H1600" s="6">
        <f>ABS(Solieusap!H1600)</f>
        <v>6.5127429870129902E-4</v>
      </c>
      <c r="I1600" s="6">
        <f>ABS(Solieusap!I1600)</f>
        <v>3.7668683073593101</v>
      </c>
      <c r="J1600" s="6">
        <f>ABS(Solieusap!J1600)</f>
        <v>2.54244507792207</v>
      </c>
      <c r="K1600" s="6">
        <f t="shared" si="50"/>
        <v>11.8793802597403</v>
      </c>
      <c r="L1600" s="6">
        <f t="shared" si="51"/>
        <v>3.7668683073593101</v>
      </c>
    </row>
    <row r="1601" spans="1:12" ht="16.5" customHeight="1" x14ac:dyDescent="0.35">
      <c r="A1601" s="9" t="str">
        <f>Solieusap!A1601</f>
        <v>Cũ</v>
      </c>
      <c r="B1601" s="9">
        <f>Solieusap!B1601</f>
        <v>1.75</v>
      </c>
      <c r="C1601" s="9" t="str">
        <f>Solieusap!C1601</f>
        <v>COMB1</v>
      </c>
      <c r="D1601" s="9" t="str">
        <f>Solieusap!D1601</f>
        <v>Combination</v>
      </c>
      <c r="E1601" s="6">
        <f>ABS(Solieusap!E1601)</f>
        <v>11.8962366233766</v>
      </c>
      <c r="F1601" s="6">
        <f>ABS(Solieusap!F1601)</f>
        <v>1.0840222510822499</v>
      </c>
      <c r="G1601" s="6">
        <f>ABS(Solieusap!G1601)</f>
        <v>1.48751056277056</v>
      </c>
      <c r="H1601" s="6">
        <f>ABS(Solieusap!H1601)</f>
        <v>6.52329402597403E-4</v>
      </c>
      <c r="I1601" s="6">
        <f>ABS(Solieusap!I1601)</f>
        <v>3.7736630995670999</v>
      </c>
      <c r="J1601" s="6">
        <f>ABS(Solieusap!J1601)</f>
        <v>2.5469921298701301</v>
      </c>
      <c r="K1601" s="6">
        <f t="shared" si="50"/>
        <v>11.8962366233766</v>
      </c>
      <c r="L1601" s="6">
        <f t="shared" si="51"/>
        <v>3.7736630995670999</v>
      </c>
    </row>
    <row r="1602" spans="1:12" ht="16.5" customHeight="1" x14ac:dyDescent="0.35">
      <c r="A1602" s="9" t="str">
        <f>Solieusap!A1602</f>
        <v>Cũ</v>
      </c>
      <c r="B1602" s="9">
        <f>Solieusap!B1602</f>
        <v>3.5</v>
      </c>
      <c r="C1602" s="9" t="str">
        <f>Solieusap!C1602</f>
        <v>COMB1</v>
      </c>
      <c r="D1602" s="9" t="str">
        <f>Solieusap!D1602</f>
        <v>Combination</v>
      </c>
      <c r="E1602" s="6">
        <f>ABS(Solieusap!E1602)</f>
        <v>11.913092987013</v>
      </c>
      <c r="F1602" s="6">
        <f>ABS(Solieusap!F1602)</f>
        <v>1.08573277056277</v>
      </c>
      <c r="G1602" s="6">
        <f>ABS(Solieusap!G1602)</f>
        <v>1.4897749783549801</v>
      </c>
      <c r="H1602" s="6">
        <f>ABS(Solieusap!H1602)</f>
        <v>6.5338450649350698E-4</v>
      </c>
      <c r="I1602" s="6">
        <f>ABS(Solieusap!I1602)</f>
        <v>3.7804578917748901</v>
      </c>
      <c r="J1602" s="6">
        <f>ABS(Solieusap!J1602)</f>
        <v>2.5515391818181801</v>
      </c>
      <c r="K1602" s="6">
        <f t="shared" si="50"/>
        <v>11.913092987013</v>
      </c>
      <c r="L1602" s="6">
        <f t="shared" si="51"/>
        <v>3.7804578917748901</v>
      </c>
    </row>
    <row r="1603" spans="1:12" ht="16.5" customHeight="1" x14ac:dyDescent="0.35">
      <c r="A1603" s="9" t="str">
        <f>Solieusap!A1603</f>
        <v>Cũ</v>
      </c>
      <c r="B1603" s="9">
        <f>Solieusap!B1603</f>
        <v>0</v>
      </c>
      <c r="C1603" s="9" t="str">
        <f>Solieusap!C1603</f>
        <v>COMB2</v>
      </c>
      <c r="D1603" s="9" t="str">
        <f>Solieusap!D1603</f>
        <v>Combination</v>
      </c>
      <c r="E1603" s="6">
        <f>ABS(Solieusap!E1603)</f>
        <v>11.9299493506493</v>
      </c>
      <c r="F1603" s="6">
        <f>ABS(Solieusap!F1603)</f>
        <v>1.08744329004329</v>
      </c>
      <c r="G1603" s="6">
        <f>ABS(Solieusap!G1603)</f>
        <v>1.4920393939393899</v>
      </c>
      <c r="H1603" s="6">
        <f>ABS(Solieusap!H1603)</f>
        <v>6.5443961038961097E-4</v>
      </c>
      <c r="I1603" s="6">
        <f>ABS(Solieusap!I1603)</f>
        <v>3.7872526839826901</v>
      </c>
      <c r="J1603" s="6">
        <f>ABS(Solieusap!J1603)</f>
        <v>2.55608623376623</v>
      </c>
      <c r="K1603" s="6">
        <f t="shared" si="50"/>
        <v>11.9299493506493</v>
      </c>
      <c r="L1603" s="6">
        <f t="shared" si="51"/>
        <v>3.7872526839826901</v>
      </c>
    </row>
    <row r="1604" spans="1:12" ht="16.5" customHeight="1" x14ac:dyDescent="0.35">
      <c r="A1604" s="9" t="str">
        <f>Solieusap!A1604</f>
        <v>Cũ</v>
      </c>
      <c r="B1604" s="9">
        <f>Solieusap!B1604</f>
        <v>1.75</v>
      </c>
      <c r="C1604" s="9" t="str">
        <f>Solieusap!C1604</f>
        <v>COMB2</v>
      </c>
      <c r="D1604" s="9" t="str">
        <f>Solieusap!D1604</f>
        <v>Combination</v>
      </c>
      <c r="E1604" s="6">
        <f>ABS(Solieusap!E1604)</f>
        <v>11.9468057142857</v>
      </c>
      <c r="F1604" s="6">
        <f>ABS(Solieusap!F1604)</f>
        <v>1.08915380952381</v>
      </c>
      <c r="G1604" s="6">
        <f>ABS(Solieusap!G1604)</f>
        <v>1.4943038095238099</v>
      </c>
      <c r="H1604" s="6">
        <f>ABS(Solieusap!H1604)</f>
        <v>6.5549471428571495E-4</v>
      </c>
      <c r="I1604" s="6">
        <f>ABS(Solieusap!I1604)</f>
        <v>3.7940474761904799</v>
      </c>
      <c r="J1604" s="6">
        <f>ABS(Solieusap!J1604)</f>
        <v>2.5606332857142799</v>
      </c>
      <c r="K1604" s="6">
        <f t="shared" si="50"/>
        <v>11.9468057142857</v>
      </c>
      <c r="L1604" s="6">
        <f t="shared" si="51"/>
        <v>3.7940474761904799</v>
      </c>
    </row>
    <row r="1605" spans="1:12" ht="16.5" customHeight="1" x14ac:dyDescent="0.35">
      <c r="A1605" s="9" t="str">
        <f>Solieusap!A1605</f>
        <v>Cũ</v>
      </c>
      <c r="B1605" s="9">
        <f>Solieusap!B1605</f>
        <v>3.5</v>
      </c>
      <c r="C1605" s="9" t="str">
        <f>Solieusap!C1605</f>
        <v>COMB2</v>
      </c>
      <c r="D1605" s="9" t="str">
        <f>Solieusap!D1605</f>
        <v>Combination</v>
      </c>
      <c r="E1605" s="6">
        <f>ABS(Solieusap!E1605)</f>
        <v>11.9636620779221</v>
      </c>
      <c r="F1605" s="6">
        <f>ABS(Solieusap!F1605)</f>
        <v>1.0908643290043301</v>
      </c>
      <c r="G1605" s="6">
        <f>ABS(Solieusap!G1605)</f>
        <v>1.49656822510822</v>
      </c>
      <c r="H1605" s="6">
        <f>ABS(Solieusap!H1605)</f>
        <v>6.5654981818181904E-4</v>
      </c>
      <c r="I1605" s="6">
        <f>ABS(Solieusap!I1605)</f>
        <v>3.8008422683982701</v>
      </c>
      <c r="J1605" s="6">
        <f>ABS(Solieusap!J1605)</f>
        <v>2.5651803376623299</v>
      </c>
      <c r="K1605" s="6">
        <f t="shared" si="50"/>
        <v>11.9636620779221</v>
      </c>
      <c r="L1605" s="6">
        <f t="shared" si="51"/>
        <v>3.8008422683982701</v>
      </c>
    </row>
    <row r="1606" spans="1:12" ht="16.5" customHeight="1" x14ac:dyDescent="0.35">
      <c r="A1606" s="9" t="str">
        <f>Solieusap!A1606</f>
        <v>Cũ</v>
      </c>
      <c r="B1606" s="9">
        <f>Solieusap!B1606</f>
        <v>0</v>
      </c>
      <c r="C1606" s="9" t="str">
        <f>Solieusap!C1606</f>
        <v>COMB3</v>
      </c>
      <c r="D1606" s="9" t="str">
        <f>Solieusap!D1606</f>
        <v>Combination</v>
      </c>
      <c r="E1606" s="6">
        <f>ABS(Solieusap!E1606)</f>
        <v>11.980518441558401</v>
      </c>
      <c r="F1606" s="6">
        <f>ABS(Solieusap!F1606)</f>
        <v>1.0925748484848501</v>
      </c>
      <c r="G1606" s="6">
        <f>ABS(Solieusap!G1606)</f>
        <v>1.49883264069264</v>
      </c>
      <c r="H1606" s="6">
        <f>ABS(Solieusap!H1606)</f>
        <v>6.5760492207792205E-4</v>
      </c>
      <c r="I1606" s="6">
        <f>ABS(Solieusap!I1606)</f>
        <v>3.8076370606060599</v>
      </c>
      <c r="J1606" s="6">
        <f>ABS(Solieusap!J1606)</f>
        <v>2.5697273896103798</v>
      </c>
      <c r="K1606" s="6">
        <f t="shared" si="50"/>
        <v>11.980518441558401</v>
      </c>
      <c r="L1606" s="6">
        <f t="shared" si="51"/>
        <v>3.8076370606060599</v>
      </c>
    </row>
    <row r="1607" spans="1:12" ht="16.5" customHeight="1" x14ac:dyDescent="0.35">
      <c r="A1607" s="9" t="str">
        <f>Solieusap!A1607</f>
        <v>Cũ</v>
      </c>
      <c r="B1607" s="9">
        <f>Solieusap!B1607</f>
        <v>1.75</v>
      </c>
      <c r="C1607" s="9" t="str">
        <f>Solieusap!C1607</f>
        <v>COMB3</v>
      </c>
      <c r="D1607" s="9" t="str">
        <f>Solieusap!D1607</f>
        <v>Combination</v>
      </c>
      <c r="E1607" s="6">
        <f>ABS(Solieusap!E1607)</f>
        <v>11.9973748051948</v>
      </c>
      <c r="F1607" s="6">
        <f>ABS(Solieusap!F1607)</f>
        <v>1.0942853679653699</v>
      </c>
      <c r="G1607" s="6">
        <f>ABS(Solieusap!G1607)</f>
        <v>1.50109705627705</v>
      </c>
      <c r="H1607" s="6">
        <f>ABS(Solieusap!H1607)</f>
        <v>6.5866002597402603E-4</v>
      </c>
      <c r="I1607" s="6">
        <f>ABS(Solieusap!I1607)</f>
        <v>3.8144318528138599</v>
      </c>
      <c r="J1607" s="6">
        <f>ABS(Solieusap!J1607)</f>
        <v>2.57427444155844</v>
      </c>
      <c r="K1607" s="6">
        <f t="shared" si="50"/>
        <v>11.9973748051948</v>
      </c>
      <c r="L1607" s="6">
        <f t="shared" si="51"/>
        <v>3.8144318528138599</v>
      </c>
    </row>
    <row r="1608" spans="1:12" ht="16.5" customHeight="1" x14ac:dyDescent="0.35">
      <c r="A1608" s="9" t="str">
        <f>Solieusap!A1608</f>
        <v>Cũ</v>
      </c>
      <c r="B1608" s="9">
        <f>Solieusap!B1608</f>
        <v>3.5</v>
      </c>
      <c r="C1608" s="9" t="str">
        <f>Solieusap!C1608</f>
        <v>COMB3</v>
      </c>
      <c r="D1608" s="9" t="str">
        <f>Solieusap!D1608</f>
        <v>Combination</v>
      </c>
      <c r="E1608" s="6">
        <f>ABS(Solieusap!E1608)</f>
        <v>12.0142311688312</v>
      </c>
      <c r="F1608" s="6">
        <f>ABS(Solieusap!F1608)</f>
        <v>1.0959958874458899</v>
      </c>
      <c r="G1608" s="6">
        <f>ABS(Solieusap!G1608)</f>
        <v>1.5033614718614701</v>
      </c>
      <c r="H1608" s="6">
        <f>ABS(Solieusap!H1608)</f>
        <v>6.5971512987013001E-4</v>
      </c>
      <c r="I1608" s="6">
        <f>ABS(Solieusap!I1608)</f>
        <v>3.8212266450216501</v>
      </c>
      <c r="J1608" s="6">
        <f>ABS(Solieusap!J1608)</f>
        <v>2.5788214935064899</v>
      </c>
      <c r="K1608" s="6">
        <f t="shared" si="50"/>
        <v>12.0142311688312</v>
      </c>
      <c r="L1608" s="6">
        <f t="shared" si="51"/>
        <v>3.8212266450216501</v>
      </c>
    </row>
    <row r="1609" spans="1:12" ht="16.5" customHeight="1" x14ac:dyDescent="0.35">
      <c r="A1609" s="9" t="str">
        <f>Solieusap!A1609</f>
        <v>Cũ</v>
      </c>
      <c r="B1609" s="9">
        <f>Solieusap!B1609</f>
        <v>0</v>
      </c>
      <c r="C1609" s="9" t="str">
        <f>Solieusap!C1609</f>
        <v>COMB4</v>
      </c>
      <c r="D1609" s="9" t="str">
        <f>Solieusap!D1609</f>
        <v>Combination</v>
      </c>
      <c r="E1609" s="6">
        <f>ABS(Solieusap!E1609)</f>
        <v>12.031087532467501</v>
      </c>
      <c r="F1609" s="6">
        <f>ABS(Solieusap!F1609)</f>
        <v>1.09770640692641</v>
      </c>
      <c r="G1609" s="6">
        <f>ABS(Solieusap!G1609)</f>
        <v>1.5056258874458901</v>
      </c>
      <c r="H1609" s="6">
        <f>ABS(Solieusap!H1609)</f>
        <v>6.6077023376623399E-4</v>
      </c>
      <c r="I1609" s="6">
        <f>ABS(Solieusap!I1609)</f>
        <v>3.8280214372294399</v>
      </c>
      <c r="J1609" s="6">
        <f>ABS(Solieusap!J1609)</f>
        <v>2.5833685454545399</v>
      </c>
      <c r="K1609" s="6">
        <f t="shared" si="50"/>
        <v>12.031087532467501</v>
      </c>
      <c r="L1609" s="6">
        <f t="shared" si="51"/>
        <v>3.8280214372294399</v>
      </c>
    </row>
    <row r="1610" spans="1:12" ht="16.5" customHeight="1" x14ac:dyDescent="0.35">
      <c r="A1610" s="9" t="str">
        <f>Solieusap!A1610</f>
        <v>Cũ</v>
      </c>
      <c r="B1610" s="9">
        <f>Solieusap!B1610</f>
        <v>1.75</v>
      </c>
      <c r="C1610" s="9" t="str">
        <f>Solieusap!C1610</f>
        <v>COMB4</v>
      </c>
      <c r="D1610" s="9" t="str">
        <f>Solieusap!D1610</f>
        <v>Combination</v>
      </c>
      <c r="E1610" s="6">
        <f>ABS(Solieusap!E1610)</f>
        <v>12.0479438961039</v>
      </c>
      <c r="F1610" s="6">
        <f>ABS(Solieusap!F1610)</f>
        <v>1.09941692640693</v>
      </c>
      <c r="G1610" s="6">
        <f>ABS(Solieusap!G1610)</f>
        <v>1.5078903030302999</v>
      </c>
      <c r="H1610" s="6">
        <f>ABS(Solieusap!H1610)</f>
        <v>6.6182533766233798E-4</v>
      </c>
      <c r="I1610" s="6">
        <f>ABS(Solieusap!I1610)</f>
        <v>3.8348162294372301</v>
      </c>
      <c r="J1610" s="6">
        <f>ABS(Solieusap!J1610)</f>
        <v>2.5879155974025898</v>
      </c>
      <c r="K1610" s="6">
        <f t="shared" si="50"/>
        <v>12.0479438961039</v>
      </c>
      <c r="L1610" s="6">
        <f t="shared" si="51"/>
        <v>3.8348162294372301</v>
      </c>
    </row>
    <row r="1611" spans="1:12" ht="16.5" customHeight="1" x14ac:dyDescent="0.35">
      <c r="A1611" s="9" t="str">
        <f>Solieusap!A1611</f>
        <v>Cũ</v>
      </c>
      <c r="B1611" s="9">
        <f>Solieusap!B1611</f>
        <v>3.5</v>
      </c>
      <c r="C1611" s="9" t="str">
        <f>Solieusap!C1611</f>
        <v>COMB4</v>
      </c>
      <c r="D1611" s="9" t="str">
        <f>Solieusap!D1611</f>
        <v>Combination</v>
      </c>
      <c r="E1611" s="6">
        <f>ABS(Solieusap!E1611)</f>
        <v>12.0648002597403</v>
      </c>
      <c r="F1611" s="6">
        <f>ABS(Solieusap!F1611)</f>
        <v>1.10112744588745</v>
      </c>
      <c r="G1611" s="6">
        <f>ABS(Solieusap!G1611)</f>
        <v>1.5101547186147199</v>
      </c>
      <c r="H1611" s="6">
        <f>ABS(Solieusap!H1611)</f>
        <v>6.6288044155844196E-4</v>
      </c>
      <c r="I1611" s="6">
        <f>ABS(Solieusap!I1611)</f>
        <v>3.8416110216450199</v>
      </c>
      <c r="J1611" s="6">
        <f>ABS(Solieusap!J1611)</f>
        <v>2.5924626493506402</v>
      </c>
      <c r="K1611" s="6">
        <f t="shared" si="50"/>
        <v>12.0648002597403</v>
      </c>
      <c r="L1611" s="6">
        <f t="shared" si="51"/>
        <v>3.8416110216450199</v>
      </c>
    </row>
    <row r="1612" spans="1:12" ht="16.5" customHeight="1" x14ac:dyDescent="0.35">
      <c r="A1612" s="9" t="str">
        <f>Solieusap!A1612</f>
        <v>Cũ</v>
      </c>
      <c r="B1612" s="9">
        <f>Solieusap!B1612</f>
        <v>0</v>
      </c>
      <c r="C1612" s="9" t="str">
        <f>Solieusap!C1612</f>
        <v>COMB5</v>
      </c>
      <c r="D1612" s="9" t="str">
        <f>Solieusap!D1612</f>
        <v>Combination</v>
      </c>
      <c r="E1612" s="6">
        <f>ABS(Solieusap!E1612)</f>
        <v>12.081656623376601</v>
      </c>
      <c r="F1612" s="6">
        <f>ABS(Solieusap!F1612)</f>
        <v>1.1028379653679701</v>
      </c>
      <c r="G1612" s="6">
        <f>ABS(Solieusap!G1612)</f>
        <v>1.51241913419913</v>
      </c>
      <c r="H1612" s="6">
        <f>ABS(Solieusap!H1612)</f>
        <v>6.6393554545454605E-4</v>
      </c>
      <c r="I1612" s="6">
        <f>ABS(Solieusap!I1612)</f>
        <v>3.8484058138528199</v>
      </c>
      <c r="J1612" s="6">
        <f>ABS(Solieusap!J1612)</f>
        <v>2.5970097012986999</v>
      </c>
      <c r="K1612" s="6">
        <f t="shared" si="50"/>
        <v>12.081656623376601</v>
      </c>
      <c r="L1612" s="6">
        <f t="shared" si="51"/>
        <v>3.8484058138528199</v>
      </c>
    </row>
    <row r="1613" spans="1:12" ht="16.5" customHeight="1" x14ac:dyDescent="0.35">
      <c r="A1613" s="9" t="str">
        <f>Solieusap!A1613</f>
        <v>Cũ</v>
      </c>
      <c r="B1613" s="9">
        <f>Solieusap!B1613</f>
        <v>1.75</v>
      </c>
      <c r="C1613" s="9" t="str">
        <f>Solieusap!C1613</f>
        <v>COMB5</v>
      </c>
      <c r="D1613" s="9" t="str">
        <f>Solieusap!D1613</f>
        <v>Combination</v>
      </c>
      <c r="E1613" s="6">
        <f>ABS(Solieusap!E1613)</f>
        <v>12.098512987013001</v>
      </c>
      <c r="F1613" s="6">
        <f>ABS(Solieusap!F1613)</f>
        <v>1.1045484848484901</v>
      </c>
      <c r="G1613" s="6">
        <f>ABS(Solieusap!G1613)</f>
        <v>1.51468354978355</v>
      </c>
      <c r="H1613" s="6">
        <f>ABS(Solieusap!H1613)</f>
        <v>6.6499064935065003E-4</v>
      </c>
      <c r="I1613" s="6">
        <f>ABS(Solieusap!I1613)</f>
        <v>3.8552006060606101</v>
      </c>
      <c r="J1613" s="6">
        <f>ABS(Solieusap!J1613)</f>
        <v>2.6015567532467498</v>
      </c>
      <c r="K1613" s="6">
        <f t="shared" si="50"/>
        <v>12.098512987013001</v>
      </c>
      <c r="L1613" s="6">
        <f t="shared" si="51"/>
        <v>3.8552006060606101</v>
      </c>
    </row>
    <row r="1614" spans="1:12" ht="16.5" customHeight="1" x14ac:dyDescent="0.35">
      <c r="A1614" s="9" t="str">
        <f>Solieusap!A1614</f>
        <v>Cũ</v>
      </c>
      <c r="B1614" s="9">
        <f>Solieusap!B1614</f>
        <v>3.5</v>
      </c>
      <c r="C1614" s="9" t="str">
        <f>Solieusap!C1614</f>
        <v>COMB5</v>
      </c>
      <c r="D1614" s="9" t="str">
        <f>Solieusap!D1614</f>
        <v>Combination</v>
      </c>
      <c r="E1614" s="6">
        <f>ABS(Solieusap!E1614)</f>
        <v>12.115369350649299</v>
      </c>
      <c r="F1614" s="6">
        <f>ABS(Solieusap!F1614)</f>
        <v>1.1062590043290099</v>
      </c>
      <c r="G1614" s="6">
        <f>ABS(Solieusap!G1614)</f>
        <v>1.5169479653679601</v>
      </c>
      <c r="H1614" s="6">
        <f>ABS(Solieusap!H1614)</f>
        <v>6.6604575324675402E-4</v>
      </c>
      <c r="I1614" s="6">
        <f>ABS(Solieusap!I1614)</f>
        <v>3.8619953982683999</v>
      </c>
      <c r="J1614" s="6">
        <f>ABS(Solieusap!J1614)</f>
        <v>2.6061038051947998</v>
      </c>
      <c r="K1614" s="6">
        <f t="shared" si="50"/>
        <v>12.115369350649299</v>
      </c>
      <c r="L1614" s="6">
        <f t="shared" si="51"/>
        <v>3.8619953982683999</v>
      </c>
    </row>
    <row r="1615" spans="1:12" ht="16.5" customHeight="1" x14ac:dyDescent="0.35">
      <c r="A1615" s="9" t="str">
        <f>Solieusap!A1615</f>
        <v>Cũ</v>
      </c>
      <c r="B1615" s="9">
        <f>Solieusap!B1615</f>
        <v>0</v>
      </c>
      <c r="C1615" s="9" t="str">
        <f>Solieusap!C1615</f>
        <v>COMB6</v>
      </c>
      <c r="D1615" s="9" t="str">
        <f>Solieusap!D1615</f>
        <v>Combination</v>
      </c>
      <c r="E1615" s="6">
        <f>ABS(Solieusap!E1615)</f>
        <v>12.132225714285701</v>
      </c>
      <c r="F1615" s="6">
        <f>ABS(Solieusap!F1615)</f>
        <v>1.10796952380953</v>
      </c>
      <c r="G1615" s="6">
        <f>ABS(Solieusap!G1615)</f>
        <v>1.5192123809523801</v>
      </c>
      <c r="H1615" s="6">
        <f>ABS(Solieusap!H1615)</f>
        <v>6.6710085714285702E-4</v>
      </c>
      <c r="I1615" s="6">
        <f>ABS(Solieusap!I1615)</f>
        <v>3.8687901904761901</v>
      </c>
      <c r="J1615" s="6">
        <f>ABS(Solieusap!J1615)</f>
        <v>2.6106508571428502</v>
      </c>
      <c r="K1615" s="6">
        <f t="shared" si="50"/>
        <v>12.132225714285701</v>
      </c>
      <c r="L1615" s="6">
        <f t="shared" si="51"/>
        <v>3.8687901904761901</v>
      </c>
    </row>
    <row r="1616" spans="1:12" ht="16.5" customHeight="1" x14ac:dyDescent="0.35">
      <c r="A1616" s="9" t="str">
        <f>Solieusap!A1616</f>
        <v>Cũ</v>
      </c>
      <c r="B1616" s="9">
        <f>Solieusap!B1616</f>
        <v>1.75</v>
      </c>
      <c r="C1616" s="9" t="str">
        <f>Solieusap!C1616</f>
        <v>COMB6</v>
      </c>
      <c r="D1616" s="9" t="str">
        <f>Solieusap!D1616</f>
        <v>Combination</v>
      </c>
      <c r="E1616" s="6">
        <f>ABS(Solieusap!E1616)</f>
        <v>12.149082077922101</v>
      </c>
      <c r="F1616" s="6">
        <f>ABS(Solieusap!F1616)</f>
        <v>1.10968004329004</v>
      </c>
      <c r="G1616" s="6">
        <f>ABS(Solieusap!G1616)</f>
        <v>1.5214767965367999</v>
      </c>
      <c r="H1616" s="6">
        <f>ABS(Solieusap!H1616)</f>
        <v>6.6815596103896101E-4</v>
      </c>
      <c r="I1616" s="6">
        <f>ABS(Solieusap!I1616)</f>
        <v>3.8755849826839901</v>
      </c>
      <c r="J1616" s="6">
        <f>ABS(Solieusap!J1616)</f>
        <v>2.6151979090909001</v>
      </c>
      <c r="K1616" s="6">
        <f t="shared" si="50"/>
        <v>12.149082077922101</v>
      </c>
      <c r="L1616" s="6">
        <f t="shared" si="51"/>
        <v>3.8755849826839901</v>
      </c>
    </row>
    <row r="1617" spans="1:12" ht="16.5" customHeight="1" x14ac:dyDescent="0.35">
      <c r="A1617" s="9" t="str">
        <f>Solieusap!A1617</f>
        <v>Cũ</v>
      </c>
      <c r="B1617" s="9">
        <f>Solieusap!B1617</f>
        <v>3.5</v>
      </c>
      <c r="C1617" s="9" t="str">
        <f>Solieusap!C1617</f>
        <v>COMB6</v>
      </c>
      <c r="D1617" s="9" t="str">
        <f>Solieusap!D1617</f>
        <v>Combination</v>
      </c>
      <c r="E1617" s="6">
        <f>ABS(Solieusap!E1617)</f>
        <v>12.165938441558399</v>
      </c>
      <c r="F1617" s="6">
        <f>ABS(Solieusap!F1617)</f>
        <v>1.11139056277056</v>
      </c>
      <c r="G1617" s="6">
        <f>ABS(Solieusap!G1617)</f>
        <v>1.5237412121212099</v>
      </c>
      <c r="H1617" s="6">
        <f>ABS(Solieusap!H1617)</f>
        <v>6.6921106493506499E-4</v>
      </c>
      <c r="I1617" s="6">
        <f>ABS(Solieusap!I1617)</f>
        <v>3.8823797748917799</v>
      </c>
      <c r="J1617" s="6">
        <f>ABS(Solieusap!J1617)</f>
        <v>2.6197449610389598</v>
      </c>
      <c r="K1617" s="6">
        <f t="shared" si="50"/>
        <v>12.165938441558399</v>
      </c>
      <c r="L1617" s="6">
        <f t="shared" si="51"/>
        <v>3.8823797748917799</v>
      </c>
    </row>
    <row r="1618" spans="1:12" ht="16.5" customHeight="1" x14ac:dyDescent="0.35">
      <c r="A1618" s="9" t="str">
        <f>Solieusap!A1618</f>
        <v>Cũ</v>
      </c>
      <c r="B1618" s="9">
        <f>Solieusap!B1618</f>
        <v>0</v>
      </c>
      <c r="C1618" s="9" t="str">
        <f>Solieusap!C1618</f>
        <v>COMB7</v>
      </c>
      <c r="D1618" s="9" t="str">
        <f>Solieusap!D1618</f>
        <v>Combination</v>
      </c>
      <c r="E1618" s="6">
        <f>ABS(Solieusap!E1618)</f>
        <v>12.182794805194799</v>
      </c>
      <c r="F1618" s="6">
        <f>ABS(Solieusap!F1618)</f>
        <v>1.1131010822510901</v>
      </c>
      <c r="G1618" s="6">
        <f>ABS(Solieusap!G1618)</f>
        <v>1.52600562770563</v>
      </c>
      <c r="H1618" s="6">
        <f>ABS(Solieusap!H1618)</f>
        <v>6.7026616883116897E-4</v>
      </c>
      <c r="I1618" s="6">
        <f>ABS(Solieusap!I1618)</f>
        <v>3.8891745670995701</v>
      </c>
      <c r="J1618" s="6">
        <f>ABS(Solieusap!J1618)</f>
        <v>2.6242920129870102</v>
      </c>
      <c r="K1618" s="6">
        <f t="shared" si="50"/>
        <v>12.182794805194799</v>
      </c>
      <c r="L1618" s="6">
        <f t="shared" si="51"/>
        <v>3.8891745670995701</v>
      </c>
    </row>
    <row r="1619" spans="1:12" ht="16.5" customHeight="1" x14ac:dyDescent="0.35">
      <c r="A1619" s="9" t="str">
        <f>Solieusap!A1619</f>
        <v>Cũ</v>
      </c>
      <c r="B1619" s="9">
        <f>Solieusap!B1619</f>
        <v>1.75</v>
      </c>
      <c r="C1619" s="9" t="str">
        <f>Solieusap!C1619</f>
        <v>COMB7</v>
      </c>
      <c r="D1619" s="9" t="str">
        <f>Solieusap!D1619</f>
        <v>Combination</v>
      </c>
      <c r="E1619" s="6">
        <f>ABS(Solieusap!E1619)</f>
        <v>12.199651168831201</v>
      </c>
      <c r="F1619" s="6">
        <f>ABS(Solieusap!F1619)</f>
        <v>1.1148116017316101</v>
      </c>
      <c r="G1619" s="6">
        <f>ABS(Solieusap!G1619)</f>
        <v>1.52827004329004</v>
      </c>
      <c r="H1619" s="6">
        <f>ABS(Solieusap!H1619)</f>
        <v>6.7132127272727295E-4</v>
      </c>
      <c r="I1619" s="6">
        <f>ABS(Solieusap!I1619)</f>
        <v>3.8959693593073599</v>
      </c>
      <c r="J1619" s="6">
        <f>ABS(Solieusap!J1619)</f>
        <v>2.6288390649350601</v>
      </c>
      <c r="K1619" s="6">
        <f t="shared" si="50"/>
        <v>12.199651168831201</v>
      </c>
      <c r="L1619" s="6">
        <f t="shared" si="51"/>
        <v>3.8959693593073599</v>
      </c>
    </row>
    <row r="1620" spans="1:12" ht="16.5" customHeight="1" x14ac:dyDescent="0.35">
      <c r="A1620" s="9" t="str">
        <f>Solieusap!A1620</f>
        <v>Cũ</v>
      </c>
      <c r="B1620" s="9">
        <f>Solieusap!B1620</f>
        <v>3.5</v>
      </c>
      <c r="C1620" s="9" t="str">
        <f>Solieusap!C1620</f>
        <v>COMB7</v>
      </c>
      <c r="D1620" s="9" t="str">
        <f>Solieusap!D1620</f>
        <v>Combination</v>
      </c>
      <c r="E1620" s="6">
        <f>ABS(Solieusap!E1620)</f>
        <v>12.216507532467499</v>
      </c>
      <c r="F1620" s="6">
        <f>ABS(Solieusap!F1620)</f>
        <v>1.1165221212121299</v>
      </c>
      <c r="G1620" s="6">
        <f>ABS(Solieusap!G1620)</f>
        <v>1.53053445887446</v>
      </c>
      <c r="H1620" s="6">
        <f>ABS(Solieusap!H1620)</f>
        <v>6.7237637662337704E-4</v>
      </c>
      <c r="I1620" s="6">
        <f>ABS(Solieusap!I1620)</f>
        <v>3.9027641515151501</v>
      </c>
      <c r="J1620" s="6">
        <f>ABS(Solieusap!J1620)</f>
        <v>2.6333861168831101</v>
      </c>
      <c r="K1620" s="6">
        <f t="shared" si="50"/>
        <v>12.216507532467499</v>
      </c>
      <c r="L1620" s="6">
        <f t="shared" si="51"/>
        <v>3.9027641515151501</v>
      </c>
    </row>
    <row r="1621" spans="1:12" ht="16.5" customHeight="1" x14ac:dyDescent="0.35">
      <c r="A1621" s="9" t="str">
        <f>Solieusap!A1621</f>
        <v>Cũ</v>
      </c>
      <c r="B1621" s="9">
        <f>Solieusap!B1621</f>
        <v>0</v>
      </c>
      <c r="C1621" s="9" t="str">
        <f>Solieusap!C1621</f>
        <v>COMB1</v>
      </c>
      <c r="D1621" s="9" t="str">
        <f>Solieusap!D1621</f>
        <v>Combination</v>
      </c>
      <c r="E1621" s="6">
        <f>ABS(Solieusap!E1621)</f>
        <v>12.233363896103899</v>
      </c>
      <c r="F1621" s="6">
        <f>ABS(Solieusap!F1621)</f>
        <v>1.1182326406926499</v>
      </c>
      <c r="G1621" s="6">
        <f>ABS(Solieusap!G1621)</f>
        <v>1.5327988744588701</v>
      </c>
      <c r="H1621" s="6">
        <f>ABS(Solieusap!H1621)</f>
        <v>6.7343148051948103E-4</v>
      </c>
      <c r="I1621" s="6">
        <f>ABS(Solieusap!I1621)</f>
        <v>3.9095589437229501</v>
      </c>
      <c r="J1621" s="6">
        <f>ABS(Solieusap!J1621)</f>
        <v>2.63793316883116</v>
      </c>
      <c r="K1621" s="6">
        <f t="shared" si="50"/>
        <v>12.233363896103899</v>
      </c>
      <c r="L1621" s="6">
        <f t="shared" si="51"/>
        <v>3.9095589437229501</v>
      </c>
    </row>
    <row r="1622" spans="1:12" ht="16.5" customHeight="1" x14ac:dyDescent="0.35">
      <c r="A1622" s="9" t="str">
        <f>Solieusap!A1622</f>
        <v>Cũ</v>
      </c>
      <c r="B1622" s="9">
        <f>Solieusap!B1622</f>
        <v>1.75</v>
      </c>
      <c r="C1622" s="9" t="str">
        <f>Solieusap!C1622</f>
        <v>COMB1</v>
      </c>
      <c r="D1622" s="9" t="str">
        <f>Solieusap!D1622</f>
        <v>Combination</v>
      </c>
      <c r="E1622" s="6">
        <f>ABS(Solieusap!E1622)</f>
        <v>12.250220259740299</v>
      </c>
      <c r="F1622" s="6">
        <f>ABS(Solieusap!F1622)</f>
        <v>1.11994316017317</v>
      </c>
      <c r="G1622" s="6">
        <f>ABS(Solieusap!G1622)</f>
        <v>1.5350632900432899</v>
      </c>
      <c r="H1622" s="6">
        <f>ABS(Solieusap!H1622)</f>
        <v>6.7448658441558501E-4</v>
      </c>
      <c r="I1622" s="6">
        <f>ABS(Solieusap!I1622)</f>
        <v>3.9163537359307399</v>
      </c>
      <c r="J1622" s="6">
        <f>ABS(Solieusap!J1622)</f>
        <v>2.6424802207792202</v>
      </c>
      <c r="K1622" s="6">
        <f t="shared" si="50"/>
        <v>12.250220259740299</v>
      </c>
      <c r="L1622" s="6">
        <f t="shared" si="51"/>
        <v>3.9163537359307399</v>
      </c>
    </row>
    <row r="1623" spans="1:12" ht="16.5" customHeight="1" x14ac:dyDescent="0.35">
      <c r="A1623" s="9" t="str">
        <f>Solieusap!A1623</f>
        <v>Cũ</v>
      </c>
      <c r="B1623" s="9">
        <f>Solieusap!B1623</f>
        <v>3.5</v>
      </c>
      <c r="C1623" s="9" t="str">
        <f>Solieusap!C1623</f>
        <v>COMB1</v>
      </c>
      <c r="D1623" s="9" t="str">
        <f>Solieusap!D1623</f>
        <v>Combination</v>
      </c>
      <c r="E1623" s="6">
        <f>ABS(Solieusap!E1623)</f>
        <v>12.2670766233766</v>
      </c>
      <c r="F1623" s="6">
        <f>ABS(Solieusap!F1623)</f>
        <v>1.12165367965368</v>
      </c>
      <c r="G1623" s="6">
        <f>ABS(Solieusap!G1623)</f>
        <v>1.5373277056276999</v>
      </c>
      <c r="H1623" s="6">
        <f>ABS(Solieusap!H1623)</f>
        <v>6.7554168831168899E-4</v>
      </c>
      <c r="I1623" s="6">
        <f>ABS(Solieusap!I1623)</f>
        <v>3.9231485281385301</v>
      </c>
      <c r="J1623" s="6">
        <f>ABS(Solieusap!J1623)</f>
        <v>2.6470272727272701</v>
      </c>
      <c r="K1623" s="6">
        <f t="shared" si="50"/>
        <v>12.2670766233766</v>
      </c>
      <c r="L1623" s="6">
        <f t="shared" si="51"/>
        <v>3.9231485281385301</v>
      </c>
    </row>
    <row r="1624" spans="1:12" ht="16.5" customHeight="1" x14ac:dyDescent="0.35">
      <c r="A1624" s="9" t="str">
        <f>Solieusap!A1624</f>
        <v>Cũ</v>
      </c>
      <c r="B1624" s="9">
        <f>Solieusap!B1624</f>
        <v>0</v>
      </c>
      <c r="C1624" s="9" t="str">
        <f>Solieusap!C1624</f>
        <v>COMB2</v>
      </c>
      <c r="D1624" s="9" t="str">
        <f>Solieusap!D1624</f>
        <v>Combination</v>
      </c>
      <c r="E1624" s="6">
        <f>ABS(Solieusap!E1624)</f>
        <v>12.283932987012999</v>
      </c>
      <c r="F1624" s="6">
        <f>ABS(Solieusap!F1624)</f>
        <v>1.1233641991342</v>
      </c>
      <c r="G1624" s="6">
        <f>ABS(Solieusap!G1624)</f>
        <v>1.53959212121212</v>
      </c>
      <c r="H1624" s="6">
        <f>ABS(Solieusap!H1624)</f>
        <v>6.7659679220779298E-4</v>
      </c>
      <c r="I1624" s="6">
        <f>ABS(Solieusap!I1624)</f>
        <v>3.9299433203463199</v>
      </c>
      <c r="J1624" s="6">
        <f>ABS(Solieusap!J1624)</f>
        <v>2.6515743246753201</v>
      </c>
      <c r="K1624" s="6">
        <f t="shared" si="50"/>
        <v>12.283932987012999</v>
      </c>
      <c r="L1624" s="6">
        <f t="shared" si="51"/>
        <v>3.9299433203463199</v>
      </c>
    </row>
    <row r="1625" spans="1:12" ht="16.5" customHeight="1" x14ac:dyDescent="0.35">
      <c r="A1625" s="9" t="str">
        <f>Solieusap!A1625</f>
        <v>Cũ</v>
      </c>
      <c r="B1625" s="9">
        <f>Solieusap!B1625</f>
        <v>1.75</v>
      </c>
      <c r="C1625" s="9" t="str">
        <f>Solieusap!C1625</f>
        <v>COMB2</v>
      </c>
      <c r="D1625" s="9" t="str">
        <f>Solieusap!D1625</f>
        <v>Combination</v>
      </c>
      <c r="E1625" s="6">
        <f>ABS(Solieusap!E1625)</f>
        <v>12.3007893506493</v>
      </c>
      <c r="F1625" s="6">
        <f>ABS(Solieusap!F1625)</f>
        <v>1.1250747186147201</v>
      </c>
      <c r="G1625" s="6">
        <f>ABS(Solieusap!G1625)</f>
        <v>1.54185653679654</v>
      </c>
      <c r="H1625" s="6">
        <f>ABS(Solieusap!H1625)</f>
        <v>6.7765189610389598E-4</v>
      </c>
      <c r="I1625" s="6">
        <f>ABS(Solieusap!I1625)</f>
        <v>3.9367381125541199</v>
      </c>
      <c r="J1625" s="6">
        <f>ABS(Solieusap!J1625)</f>
        <v>2.65612137662337</v>
      </c>
      <c r="K1625" s="6">
        <f t="shared" si="50"/>
        <v>12.3007893506493</v>
      </c>
      <c r="L1625" s="6">
        <f t="shared" si="51"/>
        <v>3.9367381125541199</v>
      </c>
    </row>
    <row r="1626" spans="1:12" ht="16.5" customHeight="1" x14ac:dyDescent="0.35">
      <c r="A1626" s="9" t="str">
        <f>Solieusap!A1626</f>
        <v>Cũ</v>
      </c>
      <c r="B1626" s="9">
        <f>Solieusap!B1626</f>
        <v>3.5</v>
      </c>
      <c r="C1626" s="9" t="str">
        <f>Solieusap!C1626</f>
        <v>COMB2</v>
      </c>
      <c r="D1626" s="9" t="str">
        <f>Solieusap!D1626</f>
        <v>Combination</v>
      </c>
      <c r="E1626" s="6">
        <f>ABS(Solieusap!E1626)</f>
        <v>12.3176457142857</v>
      </c>
      <c r="F1626" s="6">
        <f>ABS(Solieusap!F1626)</f>
        <v>1.1267852380952399</v>
      </c>
      <c r="G1626" s="6">
        <f>ABS(Solieusap!G1626)</f>
        <v>1.54412095238095</v>
      </c>
      <c r="H1626" s="6">
        <f>ABS(Solieusap!H1626)</f>
        <v>6.7870699999999996E-4</v>
      </c>
      <c r="I1626" s="6">
        <f>ABS(Solieusap!I1626)</f>
        <v>3.9435329047619101</v>
      </c>
      <c r="J1626" s="6">
        <f>ABS(Solieusap!J1626)</f>
        <v>2.6606684285714199</v>
      </c>
      <c r="K1626" s="6">
        <f t="shared" si="50"/>
        <v>12.3176457142857</v>
      </c>
      <c r="L1626" s="6">
        <f t="shared" si="51"/>
        <v>3.9435329047619101</v>
      </c>
    </row>
    <row r="1627" spans="1:12" ht="16.5" customHeight="1" x14ac:dyDescent="0.35">
      <c r="A1627" s="9" t="str">
        <f>Solieusap!A1627</f>
        <v>Cũ</v>
      </c>
      <c r="B1627" s="9">
        <f>Solieusap!B1627</f>
        <v>0</v>
      </c>
      <c r="C1627" s="9" t="str">
        <f>Solieusap!C1627</f>
        <v>COMB3</v>
      </c>
      <c r="D1627" s="9" t="str">
        <f>Solieusap!D1627</f>
        <v>Combination</v>
      </c>
      <c r="E1627" s="6">
        <f>ABS(Solieusap!E1627)</f>
        <v>12.3345020779221</v>
      </c>
      <c r="F1627" s="6">
        <f>ABS(Solieusap!F1627)</f>
        <v>1.1284957575757599</v>
      </c>
      <c r="G1627" s="6">
        <f>ABS(Solieusap!G1627)</f>
        <v>1.5463853679653701</v>
      </c>
      <c r="H1627" s="6">
        <f>ABS(Solieusap!H1627)</f>
        <v>6.7976210389610395E-4</v>
      </c>
      <c r="I1627" s="6">
        <f>ABS(Solieusap!I1627)</f>
        <v>3.9503276969696999</v>
      </c>
      <c r="J1627" s="6">
        <f>ABS(Solieusap!J1627)</f>
        <v>2.6652154805194801</v>
      </c>
      <c r="K1627" s="6">
        <f t="shared" si="50"/>
        <v>12.3345020779221</v>
      </c>
      <c r="L1627" s="6">
        <f t="shared" si="51"/>
        <v>3.9503276969696999</v>
      </c>
    </row>
    <row r="1628" spans="1:12" ht="16.5" customHeight="1" x14ac:dyDescent="0.35">
      <c r="A1628" s="9" t="str">
        <f>Solieusap!A1628</f>
        <v>Cũ</v>
      </c>
      <c r="B1628" s="9">
        <f>Solieusap!B1628</f>
        <v>1.75</v>
      </c>
      <c r="C1628" s="9" t="str">
        <f>Solieusap!C1628</f>
        <v>COMB3</v>
      </c>
      <c r="D1628" s="9" t="str">
        <f>Solieusap!D1628</f>
        <v>Combination</v>
      </c>
      <c r="E1628" s="6">
        <f>ABS(Solieusap!E1628)</f>
        <v>12.351358441558499</v>
      </c>
      <c r="F1628" s="6">
        <f>ABS(Solieusap!F1628)</f>
        <v>1.13020627705628</v>
      </c>
      <c r="G1628" s="6">
        <f>ABS(Solieusap!G1628)</f>
        <v>1.5486497835497799</v>
      </c>
      <c r="H1628" s="6">
        <f>ABS(Solieusap!H1628)</f>
        <v>6.8081720779220804E-4</v>
      </c>
      <c r="I1628" s="6">
        <f>ABS(Solieusap!I1628)</f>
        <v>3.9571224891774901</v>
      </c>
      <c r="J1628" s="6">
        <f>ABS(Solieusap!J1628)</f>
        <v>2.66976253246753</v>
      </c>
      <c r="K1628" s="6">
        <f t="shared" si="50"/>
        <v>12.351358441558499</v>
      </c>
      <c r="L1628" s="6">
        <f t="shared" si="51"/>
        <v>3.9571224891774901</v>
      </c>
    </row>
    <row r="1629" spans="1:12" ht="16.5" customHeight="1" x14ac:dyDescent="0.35">
      <c r="A1629" s="9" t="str">
        <f>Solieusap!A1629</f>
        <v>Cũ</v>
      </c>
      <c r="B1629" s="9">
        <f>Solieusap!B1629</f>
        <v>3.5</v>
      </c>
      <c r="C1629" s="9" t="str">
        <f>Solieusap!C1629</f>
        <v>COMB3</v>
      </c>
      <c r="D1629" s="9" t="str">
        <f>Solieusap!D1629</f>
        <v>Combination</v>
      </c>
      <c r="E1629" s="6">
        <f>ABS(Solieusap!E1629)</f>
        <v>12.3682148051948</v>
      </c>
      <c r="F1629" s="6">
        <f>ABS(Solieusap!F1629)</f>
        <v>1.1319167965368</v>
      </c>
      <c r="G1629" s="6">
        <f>ABS(Solieusap!G1629)</f>
        <v>1.5509141991341999</v>
      </c>
      <c r="H1629" s="6">
        <f>ABS(Solieusap!H1629)</f>
        <v>6.8187231168831202E-4</v>
      </c>
      <c r="I1629" s="6">
        <f>ABS(Solieusap!I1629)</f>
        <v>3.9639172813852799</v>
      </c>
      <c r="J1629" s="6">
        <f>ABS(Solieusap!J1629)</f>
        <v>2.67430958441558</v>
      </c>
      <c r="K1629" s="6">
        <f t="shared" si="50"/>
        <v>12.3682148051948</v>
      </c>
      <c r="L1629" s="6">
        <f t="shared" si="51"/>
        <v>3.9639172813852799</v>
      </c>
    </row>
    <row r="1630" spans="1:12" ht="16.5" customHeight="1" x14ac:dyDescent="0.35">
      <c r="A1630" s="9" t="str">
        <f>Solieusap!A1630</f>
        <v>Cũ</v>
      </c>
      <c r="B1630" s="9">
        <f>Solieusap!B1630</f>
        <v>0</v>
      </c>
      <c r="C1630" s="9" t="str">
        <f>Solieusap!C1630</f>
        <v>COMB4</v>
      </c>
      <c r="D1630" s="9" t="str">
        <f>Solieusap!D1630</f>
        <v>Combination</v>
      </c>
      <c r="E1630" s="6">
        <f>ABS(Solieusap!E1630)</f>
        <v>12.3850711688312</v>
      </c>
      <c r="F1630" s="6">
        <f>ABS(Solieusap!F1630)</f>
        <v>1.13362731601732</v>
      </c>
      <c r="G1630" s="6">
        <f>ABS(Solieusap!G1630)</f>
        <v>1.55317861471861</v>
      </c>
      <c r="H1630" s="6">
        <f>ABS(Solieusap!H1630)</f>
        <v>6.82927415584416E-4</v>
      </c>
      <c r="I1630" s="6">
        <f>ABS(Solieusap!I1630)</f>
        <v>3.9707120735930799</v>
      </c>
      <c r="J1630" s="6">
        <f>ABS(Solieusap!J1630)</f>
        <v>2.6788566363636299</v>
      </c>
      <c r="K1630" s="6">
        <f t="shared" si="50"/>
        <v>12.3850711688312</v>
      </c>
      <c r="L1630" s="6">
        <f t="shared" si="51"/>
        <v>3.9707120735930799</v>
      </c>
    </row>
    <row r="1631" spans="1:12" ht="16.5" customHeight="1" x14ac:dyDescent="0.35">
      <c r="A1631" s="9" t="str">
        <f>Solieusap!A1631</f>
        <v>Cũ</v>
      </c>
      <c r="B1631" s="9">
        <f>Solieusap!B1631</f>
        <v>1.75</v>
      </c>
      <c r="C1631" s="9" t="str">
        <f>Solieusap!C1631</f>
        <v>COMB4</v>
      </c>
      <c r="D1631" s="9" t="str">
        <f>Solieusap!D1631</f>
        <v>Combination</v>
      </c>
      <c r="E1631" s="6">
        <f>ABS(Solieusap!E1631)</f>
        <v>12.401927532467599</v>
      </c>
      <c r="F1631" s="6">
        <f>ABS(Solieusap!F1631)</f>
        <v>1.1353378354978401</v>
      </c>
      <c r="G1631" s="6">
        <f>ABS(Solieusap!G1631)</f>
        <v>1.55544303030303</v>
      </c>
      <c r="H1631" s="6">
        <f>ABS(Solieusap!H1631)</f>
        <v>6.8398251948051999E-4</v>
      </c>
      <c r="I1631" s="6">
        <f>ABS(Solieusap!I1631)</f>
        <v>3.9775068658008701</v>
      </c>
      <c r="J1631" s="6">
        <f>ABS(Solieusap!J1631)</f>
        <v>2.6834036883116799</v>
      </c>
      <c r="K1631" s="6">
        <f t="shared" si="50"/>
        <v>12.401927532467599</v>
      </c>
      <c r="L1631" s="6">
        <f t="shared" si="51"/>
        <v>3.9775068658008701</v>
      </c>
    </row>
    <row r="1632" spans="1:12" ht="16.5" customHeight="1" x14ac:dyDescent="0.35">
      <c r="A1632" s="9" t="str">
        <f>Solieusap!A1632</f>
        <v>Cũ</v>
      </c>
      <c r="B1632" s="9">
        <f>Solieusap!B1632</f>
        <v>3.5</v>
      </c>
      <c r="C1632" s="9" t="str">
        <f>Solieusap!C1632</f>
        <v>COMB4</v>
      </c>
      <c r="D1632" s="9" t="str">
        <f>Solieusap!D1632</f>
        <v>Combination</v>
      </c>
      <c r="E1632" s="6">
        <f>ABS(Solieusap!E1632)</f>
        <v>12.4187838961039</v>
      </c>
      <c r="F1632" s="6">
        <f>ABS(Solieusap!F1632)</f>
        <v>1.1370483549783601</v>
      </c>
      <c r="G1632" s="6">
        <f>ABS(Solieusap!G1632)</f>
        <v>1.55770744588744</v>
      </c>
      <c r="H1632" s="6">
        <f>ABS(Solieusap!H1632)</f>
        <v>6.8503762337662397E-4</v>
      </c>
      <c r="I1632" s="6">
        <f>ABS(Solieusap!I1632)</f>
        <v>3.9843016580086599</v>
      </c>
      <c r="J1632" s="6">
        <f>ABS(Solieusap!J1632)</f>
        <v>2.68795074025974</v>
      </c>
      <c r="K1632" s="6">
        <f t="shared" si="50"/>
        <v>12.4187838961039</v>
      </c>
      <c r="L1632" s="6">
        <f t="shared" si="51"/>
        <v>3.9843016580086599</v>
      </c>
    </row>
    <row r="1633" spans="1:12" ht="16.5" customHeight="1" x14ac:dyDescent="0.35">
      <c r="A1633" s="9" t="str">
        <f>Solieusap!A1633</f>
        <v>Cũ</v>
      </c>
      <c r="B1633" s="9">
        <f>Solieusap!B1633</f>
        <v>0</v>
      </c>
      <c r="C1633" s="9" t="str">
        <f>Solieusap!C1633</f>
        <v>COMB5</v>
      </c>
      <c r="D1633" s="9" t="str">
        <f>Solieusap!D1633</f>
        <v>Combination</v>
      </c>
      <c r="E1633" s="6">
        <f>ABS(Solieusap!E1633)</f>
        <v>12.4356402597403</v>
      </c>
      <c r="F1633" s="6">
        <f>ABS(Solieusap!F1633)</f>
        <v>1.1387588744588799</v>
      </c>
      <c r="G1633" s="6">
        <f>ABS(Solieusap!G1633)</f>
        <v>1.5599718614718601</v>
      </c>
      <c r="H1633" s="6">
        <f>ABS(Solieusap!H1633)</f>
        <v>6.8609272727272795E-4</v>
      </c>
      <c r="I1633" s="6">
        <f>ABS(Solieusap!I1633)</f>
        <v>3.9910964502164501</v>
      </c>
      <c r="J1633" s="6">
        <f>ABS(Solieusap!J1633)</f>
        <v>2.69249779220779</v>
      </c>
      <c r="K1633" s="6">
        <f t="shared" si="50"/>
        <v>12.4356402597403</v>
      </c>
      <c r="L1633" s="6">
        <f t="shared" si="51"/>
        <v>3.9910964502164501</v>
      </c>
    </row>
    <row r="1634" spans="1:12" ht="16.5" customHeight="1" x14ac:dyDescent="0.35">
      <c r="A1634" s="9" t="str">
        <f>Solieusap!A1634</f>
        <v>Cũ</v>
      </c>
      <c r="B1634" s="9">
        <f>Solieusap!B1634</f>
        <v>1.75</v>
      </c>
      <c r="C1634" s="9" t="str">
        <f>Solieusap!C1634</f>
        <v>COMB5</v>
      </c>
      <c r="D1634" s="9" t="str">
        <f>Solieusap!D1634</f>
        <v>Combination</v>
      </c>
      <c r="E1634" s="6">
        <f>ABS(Solieusap!E1634)</f>
        <v>12.4524966233766</v>
      </c>
      <c r="F1634" s="6">
        <f>ABS(Solieusap!F1634)</f>
        <v>1.1404693939393999</v>
      </c>
      <c r="G1634" s="6">
        <f>ABS(Solieusap!G1634)</f>
        <v>1.5622362770562801</v>
      </c>
      <c r="H1634" s="6">
        <f>ABS(Solieusap!H1634)</f>
        <v>6.8714783116883204E-4</v>
      </c>
      <c r="I1634" s="6">
        <f>ABS(Solieusap!I1634)</f>
        <v>3.9978912424242501</v>
      </c>
      <c r="J1634" s="6">
        <f>ABS(Solieusap!J1634)</f>
        <v>2.6970448441558399</v>
      </c>
      <c r="K1634" s="6">
        <f t="shared" si="50"/>
        <v>12.4524966233766</v>
      </c>
      <c r="L1634" s="6">
        <f t="shared" si="51"/>
        <v>3.9978912424242501</v>
      </c>
    </row>
    <row r="1635" spans="1:12" ht="16.5" customHeight="1" x14ac:dyDescent="0.35">
      <c r="A1635" s="9" t="str">
        <f>Solieusap!A1635</f>
        <v>Cũ</v>
      </c>
      <c r="B1635" s="9">
        <f>Solieusap!B1635</f>
        <v>3.5</v>
      </c>
      <c r="C1635" s="9" t="str">
        <f>Solieusap!C1635</f>
        <v>COMB5</v>
      </c>
      <c r="D1635" s="9" t="str">
        <f>Solieusap!D1635</f>
        <v>Combination</v>
      </c>
      <c r="E1635" s="6">
        <f>ABS(Solieusap!E1635)</f>
        <v>12.469352987013</v>
      </c>
      <c r="F1635" s="6">
        <f>ABS(Solieusap!F1635)</f>
        <v>1.14217991341992</v>
      </c>
      <c r="G1635" s="6">
        <f>ABS(Solieusap!G1635)</f>
        <v>1.5645006926406899</v>
      </c>
      <c r="H1635" s="6">
        <f>ABS(Solieusap!H1635)</f>
        <v>6.8820293506493505E-4</v>
      </c>
      <c r="I1635" s="6">
        <f>ABS(Solieusap!I1635)</f>
        <v>4.0046860346320399</v>
      </c>
      <c r="J1635" s="6">
        <f>ABS(Solieusap!J1635)</f>
        <v>2.7015918961038898</v>
      </c>
      <c r="K1635" s="6">
        <f t="shared" si="50"/>
        <v>12.469352987013</v>
      </c>
      <c r="L1635" s="6">
        <f t="shared" si="51"/>
        <v>4.0046860346320399</v>
      </c>
    </row>
    <row r="1636" spans="1:12" ht="16.5" customHeight="1" x14ac:dyDescent="0.35">
      <c r="A1636" s="9" t="str">
        <f>Solieusap!A1636</f>
        <v>Cũ</v>
      </c>
      <c r="B1636" s="9">
        <f>Solieusap!B1636</f>
        <v>0</v>
      </c>
      <c r="C1636" s="9" t="str">
        <f>Solieusap!C1636</f>
        <v>COMB6</v>
      </c>
      <c r="D1636" s="9" t="str">
        <f>Solieusap!D1636</f>
        <v>Combination</v>
      </c>
      <c r="E1636" s="6">
        <f>ABS(Solieusap!E1636)</f>
        <v>12.4862093506494</v>
      </c>
      <c r="F1636" s="6">
        <f>ABS(Solieusap!F1636)</f>
        <v>1.14389043290044</v>
      </c>
      <c r="G1636" s="6">
        <f>ABS(Solieusap!G1636)</f>
        <v>1.5667651082251099</v>
      </c>
      <c r="H1636" s="6">
        <f>ABS(Solieusap!H1636)</f>
        <v>6.8925803896103903E-4</v>
      </c>
      <c r="I1636" s="6">
        <f>ABS(Solieusap!I1636)</f>
        <v>4.0114808268398301</v>
      </c>
      <c r="J1636" s="6">
        <f>ABS(Solieusap!J1636)</f>
        <v>2.7061389480519402</v>
      </c>
      <c r="K1636" s="6">
        <f t="shared" si="50"/>
        <v>12.4862093506494</v>
      </c>
      <c r="L1636" s="6">
        <f t="shared" si="51"/>
        <v>4.0114808268398301</v>
      </c>
    </row>
    <row r="1637" spans="1:12" ht="16.5" customHeight="1" x14ac:dyDescent="0.35">
      <c r="A1637" s="9" t="str">
        <f>Solieusap!A1637</f>
        <v>Cũ</v>
      </c>
      <c r="B1637" s="9">
        <f>Solieusap!B1637</f>
        <v>1.75</v>
      </c>
      <c r="C1637" s="9" t="str">
        <f>Solieusap!C1637</f>
        <v>COMB6</v>
      </c>
      <c r="D1637" s="9" t="str">
        <f>Solieusap!D1637</f>
        <v>Combination</v>
      </c>
      <c r="E1637" s="6">
        <f>ABS(Solieusap!E1637)</f>
        <v>12.5030657142857</v>
      </c>
      <c r="F1637" s="6">
        <f>ABS(Solieusap!F1637)</f>
        <v>1.14560095238096</v>
      </c>
      <c r="G1637" s="6">
        <f>ABS(Solieusap!G1637)</f>
        <v>1.56902952380952</v>
      </c>
      <c r="H1637" s="6">
        <f>ABS(Solieusap!H1637)</f>
        <v>6.9031314285714301E-4</v>
      </c>
      <c r="I1637" s="6">
        <f>ABS(Solieusap!I1637)</f>
        <v>4.0182756190476203</v>
      </c>
      <c r="J1637" s="6">
        <f>ABS(Solieusap!J1637)</f>
        <v>2.7106859999999999</v>
      </c>
      <c r="K1637" s="6">
        <f t="shared" si="50"/>
        <v>12.5030657142857</v>
      </c>
      <c r="L1637" s="6">
        <f t="shared" si="51"/>
        <v>4.0182756190476203</v>
      </c>
    </row>
    <row r="1638" spans="1:12" ht="16.5" customHeight="1" x14ac:dyDescent="0.35">
      <c r="A1638" s="9" t="str">
        <f>Solieusap!A1638</f>
        <v>Cũ</v>
      </c>
      <c r="B1638" s="9">
        <f>Solieusap!B1638</f>
        <v>3.5</v>
      </c>
      <c r="C1638" s="9" t="str">
        <f>Solieusap!C1638</f>
        <v>COMB6</v>
      </c>
      <c r="D1638" s="9" t="str">
        <f>Solieusap!D1638</f>
        <v>Combination</v>
      </c>
      <c r="E1638" s="6">
        <f>ABS(Solieusap!E1638)</f>
        <v>12.5199220779221</v>
      </c>
      <c r="F1638" s="6">
        <f>ABS(Solieusap!F1638)</f>
        <v>1.1473114718614801</v>
      </c>
      <c r="G1638" s="6">
        <f>ABS(Solieusap!G1638)</f>
        <v>1.57129393939394</v>
      </c>
      <c r="H1638" s="6">
        <f>ABS(Solieusap!H1638)</f>
        <v>6.91368246753247E-4</v>
      </c>
      <c r="I1638" s="6">
        <f>ABS(Solieusap!I1638)</f>
        <v>4.0250704112554097</v>
      </c>
      <c r="J1638" s="6">
        <f>ABS(Solieusap!J1638)</f>
        <v>2.7152330519480499</v>
      </c>
      <c r="K1638" s="6">
        <f t="shared" si="50"/>
        <v>12.5199220779221</v>
      </c>
      <c r="L1638" s="6">
        <f t="shared" si="51"/>
        <v>4.0250704112554097</v>
      </c>
    </row>
    <row r="1639" spans="1:12" ht="16.5" customHeight="1" x14ac:dyDescent="0.35">
      <c r="A1639" s="9" t="str">
        <f>Solieusap!A1639</f>
        <v>Cũ</v>
      </c>
      <c r="B1639" s="9">
        <f>Solieusap!B1639</f>
        <v>0</v>
      </c>
      <c r="C1639" s="9" t="str">
        <f>Solieusap!C1639</f>
        <v>COMB7</v>
      </c>
      <c r="D1639" s="9" t="str">
        <f>Solieusap!D1639</f>
        <v>Combination</v>
      </c>
      <c r="E1639" s="6">
        <f>ABS(Solieusap!E1639)</f>
        <v>12.5367784415585</v>
      </c>
      <c r="F1639" s="6">
        <f>ABS(Solieusap!F1639)</f>
        <v>1.1490219913419999</v>
      </c>
      <c r="G1639" s="6">
        <f>ABS(Solieusap!G1639)</f>
        <v>1.5735583549783501</v>
      </c>
      <c r="H1639" s="6">
        <f>ABS(Solieusap!H1639)</f>
        <v>6.9242335064935098E-4</v>
      </c>
      <c r="I1639" s="6">
        <f>ABS(Solieusap!I1639)</f>
        <v>4.0318652034632096</v>
      </c>
      <c r="J1639" s="6">
        <f>ABS(Solieusap!J1639)</f>
        <v>2.7197801038960998</v>
      </c>
      <c r="K1639" s="6">
        <f t="shared" si="50"/>
        <v>12.5367784415585</v>
      </c>
      <c r="L1639" s="6">
        <f t="shared" si="51"/>
        <v>4.0318652034632096</v>
      </c>
    </row>
    <row r="1640" spans="1:12" ht="16.5" customHeight="1" x14ac:dyDescent="0.35">
      <c r="A1640" s="9" t="str">
        <f>Solieusap!A1640</f>
        <v>Cũ</v>
      </c>
      <c r="B1640" s="9">
        <f>Solieusap!B1640</f>
        <v>1.75</v>
      </c>
      <c r="C1640" s="9" t="str">
        <f>Solieusap!C1640</f>
        <v>COMB7</v>
      </c>
      <c r="D1640" s="9" t="str">
        <f>Solieusap!D1640</f>
        <v>Combination</v>
      </c>
      <c r="E1640" s="6">
        <f>ABS(Solieusap!E1640)</f>
        <v>12.5536348051948</v>
      </c>
      <c r="F1640" s="6">
        <f>ABS(Solieusap!F1640)</f>
        <v>1.1507325108225199</v>
      </c>
      <c r="G1640" s="6">
        <f>ABS(Solieusap!G1640)</f>
        <v>1.5758227705627701</v>
      </c>
      <c r="H1640" s="6">
        <f>ABS(Solieusap!H1640)</f>
        <v>6.9347845454545496E-4</v>
      </c>
      <c r="I1640" s="6">
        <f>ABS(Solieusap!I1640)</f>
        <v>4.0386599956709999</v>
      </c>
      <c r="J1640" s="6">
        <f>ABS(Solieusap!J1640)</f>
        <v>2.7243271558441502</v>
      </c>
      <c r="K1640" s="6">
        <f t="shared" si="50"/>
        <v>12.5536348051948</v>
      </c>
      <c r="L1640" s="6">
        <f t="shared" si="51"/>
        <v>4.0386599956709999</v>
      </c>
    </row>
    <row r="1641" spans="1:12" ht="16.5" customHeight="1" x14ac:dyDescent="0.35">
      <c r="A1641" s="9" t="str">
        <f>Solieusap!A1641</f>
        <v>Cũ</v>
      </c>
      <c r="B1641" s="9">
        <f>Solieusap!B1641</f>
        <v>3.5</v>
      </c>
      <c r="C1641" s="9" t="str">
        <f>Solieusap!C1641</f>
        <v>COMB7</v>
      </c>
      <c r="D1641" s="9" t="str">
        <f>Solieusap!D1641</f>
        <v>Combination</v>
      </c>
      <c r="E1641" s="6">
        <f>ABS(Solieusap!E1641)</f>
        <v>12.5704911688312</v>
      </c>
      <c r="F1641" s="6">
        <f>ABS(Solieusap!F1641)</f>
        <v>1.15244303030304</v>
      </c>
      <c r="G1641" s="6">
        <f>ABS(Solieusap!G1641)</f>
        <v>1.5780871861471799</v>
      </c>
      <c r="H1641" s="6">
        <f>ABS(Solieusap!H1641)</f>
        <v>6.9453355844155905E-4</v>
      </c>
      <c r="I1641" s="6">
        <f>ABS(Solieusap!I1641)</f>
        <v>4.0454547878787901</v>
      </c>
      <c r="J1641" s="6">
        <f>ABS(Solieusap!J1641)</f>
        <v>2.7288742077922001</v>
      </c>
      <c r="K1641" s="6">
        <f t="shared" si="50"/>
        <v>12.5704911688312</v>
      </c>
      <c r="L1641" s="6">
        <f t="shared" si="51"/>
        <v>4.0454547878787901</v>
      </c>
    </row>
    <row r="1642" spans="1:12" ht="16.5" customHeight="1" x14ac:dyDescent="0.35">
      <c r="A1642" s="9" t="str">
        <f>Solieusap!A1642</f>
        <v>Cũ</v>
      </c>
      <c r="B1642" s="9">
        <f>Solieusap!B1642</f>
        <v>0</v>
      </c>
      <c r="C1642" s="9" t="str">
        <f>Solieusap!C1642</f>
        <v>COMB1</v>
      </c>
      <c r="D1642" s="9" t="str">
        <f>Solieusap!D1642</f>
        <v>Combination</v>
      </c>
      <c r="E1642" s="6">
        <f>ABS(Solieusap!E1642)</f>
        <v>12.5873475324676</v>
      </c>
      <c r="F1642" s="6">
        <f>ABS(Solieusap!F1642)</f>
        <v>1.15415354978355</v>
      </c>
      <c r="G1642" s="6">
        <f>ABS(Solieusap!G1642)</f>
        <v>1.5803516017315999</v>
      </c>
      <c r="H1642" s="6">
        <f>ABS(Solieusap!H1642)</f>
        <v>6.9558866233766304E-4</v>
      </c>
      <c r="I1642" s="6">
        <f>ABS(Solieusap!I1642)</f>
        <v>4.0522495800865803</v>
      </c>
      <c r="J1642" s="6">
        <f>ABS(Solieusap!J1642)</f>
        <v>2.7334212597402598</v>
      </c>
      <c r="K1642" s="6">
        <f t="shared" si="50"/>
        <v>12.5873475324676</v>
      </c>
      <c r="L1642" s="6">
        <f t="shared" si="51"/>
        <v>4.0522495800865803</v>
      </c>
    </row>
    <row r="1643" spans="1:12" ht="16.5" customHeight="1" x14ac:dyDescent="0.35">
      <c r="A1643" s="9" t="str">
        <f>Solieusap!A1643</f>
        <v>Cũ</v>
      </c>
      <c r="B1643" s="9">
        <f>Solieusap!B1643</f>
        <v>1.75</v>
      </c>
      <c r="C1643" s="9" t="str">
        <f>Solieusap!C1643</f>
        <v>COMB1</v>
      </c>
      <c r="D1643" s="9" t="str">
        <f>Solieusap!D1643</f>
        <v>Combination</v>
      </c>
      <c r="E1643" s="6">
        <f>ABS(Solieusap!E1643)</f>
        <v>12.6042038961039</v>
      </c>
      <c r="F1643" s="6">
        <f>ABS(Solieusap!F1643)</f>
        <v>1.15586406926407</v>
      </c>
      <c r="G1643" s="6">
        <f>ABS(Solieusap!G1643)</f>
        <v>1.58261601731602</v>
      </c>
      <c r="H1643" s="6">
        <f>ABS(Solieusap!H1643)</f>
        <v>6.9664376623376702E-4</v>
      </c>
      <c r="I1643" s="6">
        <f>ABS(Solieusap!I1643)</f>
        <v>4.0590443722943803</v>
      </c>
      <c r="J1643" s="6">
        <f>ABS(Solieusap!J1643)</f>
        <v>2.7379683116883098</v>
      </c>
      <c r="K1643" s="6">
        <f t="shared" si="50"/>
        <v>12.6042038961039</v>
      </c>
      <c r="L1643" s="6">
        <f t="shared" si="51"/>
        <v>4.0590443722943803</v>
      </c>
    </row>
    <row r="1644" spans="1:12" ht="16.5" customHeight="1" x14ac:dyDescent="0.35">
      <c r="A1644" s="9" t="str">
        <f>Solieusap!A1644</f>
        <v>Cũ</v>
      </c>
      <c r="B1644" s="9">
        <f>Solieusap!B1644</f>
        <v>3.5</v>
      </c>
      <c r="C1644" s="9" t="str">
        <f>Solieusap!C1644</f>
        <v>COMB1</v>
      </c>
      <c r="D1644" s="9" t="str">
        <f>Solieusap!D1644</f>
        <v>Combination</v>
      </c>
      <c r="E1644" s="6">
        <f>ABS(Solieusap!E1644)</f>
        <v>12.6210602597403</v>
      </c>
      <c r="F1644" s="6">
        <f>ABS(Solieusap!F1644)</f>
        <v>1.1575745887445901</v>
      </c>
      <c r="G1644" s="6">
        <f>ABS(Solieusap!G1644)</f>
        <v>1.58488043290043</v>
      </c>
      <c r="H1644" s="6">
        <f>ABS(Solieusap!H1644)</f>
        <v>6.9769887012987003E-4</v>
      </c>
      <c r="I1644" s="6">
        <f>ABS(Solieusap!I1644)</f>
        <v>4.0658391645021696</v>
      </c>
      <c r="J1644" s="6">
        <f>ABS(Solieusap!J1644)</f>
        <v>2.7425153636363602</v>
      </c>
      <c r="K1644" s="6">
        <f t="shared" ref="K1644:K1707" si="52">E1644</f>
        <v>12.6210602597403</v>
      </c>
      <c r="L1644" s="6">
        <f t="shared" ref="L1644:L1707" si="53">I1644</f>
        <v>4.0658391645021696</v>
      </c>
    </row>
    <row r="1645" spans="1:12" ht="16.5" customHeight="1" x14ac:dyDescent="0.35">
      <c r="A1645" s="9" t="str">
        <f>Solieusap!A1645</f>
        <v>Cũ</v>
      </c>
      <c r="B1645" s="9">
        <f>Solieusap!B1645</f>
        <v>0</v>
      </c>
      <c r="C1645" s="9" t="str">
        <f>Solieusap!C1645</f>
        <v>COMB2</v>
      </c>
      <c r="D1645" s="9" t="str">
        <f>Solieusap!D1645</f>
        <v>Combination</v>
      </c>
      <c r="E1645" s="6">
        <f>ABS(Solieusap!E1645)</f>
        <v>12.637916623376601</v>
      </c>
      <c r="F1645" s="6">
        <f>ABS(Solieusap!F1645)</f>
        <v>1.1592851082251101</v>
      </c>
      <c r="G1645" s="6">
        <f>ABS(Solieusap!G1645)</f>
        <v>1.58714484848485</v>
      </c>
      <c r="H1645" s="6">
        <f>ABS(Solieusap!H1645)</f>
        <v>6.9875397402597401E-4</v>
      </c>
      <c r="I1645" s="6">
        <f>ABS(Solieusap!I1645)</f>
        <v>4.0726339567099599</v>
      </c>
      <c r="J1645" s="6">
        <f>ABS(Solieusap!J1645)</f>
        <v>2.7470624155844101</v>
      </c>
      <c r="K1645" s="6">
        <f t="shared" si="52"/>
        <v>12.637916623376601</v>
      </c>
      <c r="L1645" s="6">
        <f t="shared" si="53"/>
        <v>4.0726339567099599</v>
      </c>
    </row>
    <row r="1646" spans="1:12" ht="16.5" customHeight="1" x14ac:dyDescent="0.35">
      <c r="A1646" s="9" t="str">
        <f>Solieusap!A1646</f>
        <v>Cũ</v>
      </c>
      <c r="B1646" s="9">
        <f>Solieusap!B1646</f>
        <v>1.75</v>
      </c>
      <c r="C1646" s="9" t="str">
        <f>Solieusap!C1646</f>
        <v>COMB2</v>
      </c>
      <c r="D1646" s="9" t="str">
        <f>Solieusap!D1646</f>
        <v>Combination</v>
      </c>
      <c r="E1646" s="6">
        <f>ABS(Solieusap!E1646)</f>
        <v>12.654772987013001</v>
      </c>
      <c r="F1646" s="6">
        <f>ABS(Solieusap!F1646)</f>
        <v>1.1609956277056299</v>
      </c>
      <c r="G1646" s="6">
        <f>ABS(Solieusap!G1646)</f>
        <v>1.5894092640692601</v>
      </c>
      <c r="H1646" s="6">
        <f>ABS(Solieusap!H1646)</f>
        <v>6.9980907792207799E-4</v>
      </c>
      <c r="I1646" s="6">
        <f>ABS(Solieusap!I1646)</f>
        <v>4.0794287489177501</v>
      </c>
      <c r="J1646" s="6">
        <f>ABS(Solieusap!J1646)</f>
        <v>2.7516094675324601</v>
      </c>
      <c r="K1646" s="6">
        <f t="shared" si="52"/>
        <v>12.654772987013001</v>
      </c>
      <c r="L1646" s="6">
        <f t="shared" si="53"/>
        <v>4.0794287489177501</v>
      </c>
    </row>
    <row r="1647" spans="1:12" ht="16.5" customHeight="1" x14ac:dyDescent="0.35">
      <c r="A1647" s="9" t="str">
        <f>Solieusap!A1647</f>
        <v>Cũ</v>
      </c>
      <c r="B1647" s="9">
        <f>Solieusap!B1647</f>
        <v>3.5</v>
      </c>
      <c r="C1647" s="9" t="str">
        <f>Solieusap!C1647</f>
        <v>COMB2</v>
      </c>
      <c r="D1647" s="9" t="str">
        <f>Solieusap!D1647</f>
        <v>Combination</v>
      </c>
      <c r="E1647" s="6">
        <f>ABS(Solieusap!E1647)</f>
        <v>12.6716293506494</v>
      </c>
      <c r="F1647" s="6">
        <f>ABS(Solieusap!F1647)</f>
        <v>1.16270614718615</v>
      </c>
      <c r="G1647" s="6">
        <f>ABS(Solieusap!G1647)</f>
        <v>1.5916736796536799</v>
      </c>
      <c r="H1647" s="6">
        <f>ABS(Solieusap!H1647)</f>
        <v>7.0086418181818197E-4</v>
      </c>
      <c r="I1647" s="6">
        <f>ABS(Solieusap!I1647)</f>
        <v>4.0862235411255403</v>
      </c>
      <c r="J1647" s="6">
        <f>ABS(Solieusap!J1647)</f>
        <v>2.75615651948051</v>
      </c>
      <c r="K1647" s="6">
        <f t="shared" si="52"/>
        <v>12.6716293506494</v>
      </c>
      <c r="L1647" s="6">
        <f t="shared" si="53"/>
        <v>4.0862235411255403</v>
      </c>
    </row>
    <row r="1648" spans="1:12" ht="16.5" customHeight="1" x14ac:dyDescent="0.35">
      <c r="A1648" s="9" t="str">
        <f>Solieusap!A1648</f>
        <v>Cũ</v>
      </c>
      <c r="B1648" s="9">
        <f>Solieusap!B1648</f>
        <v>0</v>
      </c>
      <c r="C1648" s="9" t="str">
        <f>Solieusap!C1648</f>
        <v>COMB3</v>
      </c>
      <c r="D1648" s="9" t="str">
        <f>Solieusap!D1648</f>
        <v>Combination</v>
      </c>
      <c r="E1648" s="6">
        <f>ABS(Solieusap!E1648)</f>
        <v>12.688485714285701</v>
      </c>
      <c r="F1648" s="6">
        <f>ABS(Solieusap!F1648)</f>
        <v>1.16441666666667</v>
      </c>
      <c r="G1648" s="6">
        <f>ABS(Solieusap!G1648)</f>
        <v>1.5939380952380899</v>
      </c>
      <c r="H1648" s="6">
        <f>ABS(Solieusap!H1648)</f>
        <v>7.0191928571428596E-4</v>
      </c>
      <c r="I1648" s="6">
        <f>ABS(Solieusap!I1648)</f>
        <v>4.0930183333333403</v>
      </c>
      <c r="J1648" s="6">
        <f>ABS(Solieusap!J1648)</f>
        <v>2.7607035714285701</v>
      </c>
      <c r="K1648" s="6">
        <f t="shared" si="52"/>
        <v>12.688485714285701</v>
      </c>
      <c r="L1648" s="6">
        <f t="shared" si="53"/>
        <v>4.0930183333333403</v>
      </c>
    </row>
    <row r="1649" spans="1:12" ht="16.5" customHeight="1" x14ac:dyDescent="0.35">
      <c r="A1649" s="9" t="str">
        <f>Solieusap!A1649</f>
        <v>Cũ</v>
      </c>
      <c r="B1649" s="9">
        <f>Solieusap!B1649</f>
        <v>1.75</v>
      </c>
      <c r="C1649" s="9" t="str">
        <f>Solieusap!C1649</f>
        <v>COMB3</v>
      </c>
      <c r="D1649" s="9" t="str">
        <f>Solieusap!D1649</f>
        <v>Combination</v>
      </c>
      <c r="E1649" s="6">
        <f>ABS(Solieusap!E1649)</f>
        <v>12.705342077922101</v>
      </c>
      <c r="F1649" s="6">
        <f>ABS(Solieusap!F1649)</f>
        <v>1.16612718614719</v>
      </c>
      <c r="G1649" s="6">
        <f>ABS(Solieusap!G1649)</f>
        <v>1.59620251082251</v>
      </c>
      <c r="H1649" s="6">
        <f>ABS(Solieusap!H1649)</f>
        <v>7.0297438961039005E-4</v>
      </c>
      <c r="I1649" s="6">
        <f>ABS(Solieusap!I1649)</f>
        <v>4.0998131255411296</v>
      </c>
      <c r="J1649" s="6">
        <f>ABS(Solieusap!J1649)</f>
        <v>2.7652506233766201</v>
      </c>
      <c r="K1649" s="6">
        <f t="shared" si="52"/>
        <v>12.705342077922101</v>
      </c>
      <c r="L1649" s="6">
        <f t="shared" si="53"/>
        <v>4.0998131255411296</v>
      </c>
    </row>
    <row r="1650" spans="1:12" ht="16.5" customHeight="1" x14ac:dyDescent="0.35">
      <c r="A1650" s="9" t="str">
        <f>Solieusap!A1650</f>
        <v>Cũ</v>
      </c>
      <c r="B1650" s="9">
        <f>Solieusap!B1650</f>
        <v>3.5</v>
      </c>
      <c r="C1650" s="9" t="str">
        <f>Solieusap!C1650</f>
        <v>COMB3</v>
      </c>
      <c r="D1650" s="9" t="str">
        <f>Solieusap!D1650</f>
        <v>Combination</v>
      </c>
      <c r="E1650" s="6">
        <f>ABS(Solieusap!E1650)</f>
        <v>12.722198441558501</v>
      </c>
      <c r="F1650" s="6">
        <f>ABS(Solieusap!F1650)</f>
        <v>1.1678377056277101</v>
      </c>
      <c r="G1650" s="6">
        <f>ABS(Solieusap!G1650)</f>
        <v>1.59846692640692</v>
      </c>
      <c r="H1650" s="6">
        <f>ABS(Solieusap!H1650)</f>
        <v>7.0402949350649403E-4</v>
      </c>
      <c r="I1650" s="6">
        <f>ABS(Solieusap!I1650)</f>
        <v>4.1066079177489199</v>
      </c>
      <c r="J1650" s="6">
        <f>ABS(Solieusap!J1650)</f>
        <v>2.76979767532467</v>
      </c>
      <c r="K1650" s="6">
        <f t="shared" si="52"/>
        <v>12.722198441558501</v>
      </c>
      <c r="L1650" s="6">
        <f t="shared" si="53"/>
        <v>4.1066079177489199</v>
      </c>
    </row>
    <row r="1651" spans="1:12" ht="16.5" customHeight="1" x14ac:dyDescent="0.35">
      <c r="A1651" s="9" t="str">
        <f>Solieusap!A1651</f>
        <v>Cũ</v>
      </c>
      <c r="B1651" s="9">
        <f>Solieusap!B1651</f>
        <v>0</v>
      </c>
      <c r="C1651" s="9" t="str">
        <f>Solieusap!C1651</f>
        <v>COMB4</v>
      </c>
      <c r="D1651" s="9" t="str">
        <f>Solieusap!D1651</f>
        <v>Combination</v>
      </c>
      <c r="E1651" s="6">
        <f>ABS(Solieusap!E1651)</f>
        <v>12.739054805194799</v>
      </c>
      <c r="F1651" s="6">
        <f>ABS(Solieusap!F1651)</f>
        <v>1.1695482251082301</v>
      </c>
      <c r="G1651" s="6">
        <f>ABS(Solieusap!G1651)</f>
        <v>1.60073134199134</v>
      </c>
      <c r="H1651" s="6">
        <f>ABS(Solieusap!H1651)</f>
        <v>7.0508459740259801E-4</v>
      </c>
      <c r="I1651" s="6">
        <f>ABS(Solieusap!I1651)</f>
        <v>4.1134027099567101</v>
      </c>
      <c r="J1651" s="6">
        <f>ABS(Solieusap!J1651)</f>
        <v>2.77434472727272</v>
      </c>
      <c r="K1651" s="6">
        <f t="shared" si="52"/>
        <v>12.739054805194799</v>
      </c>
      <c r="L1651" s="6">
        <f t="shared" si="53"/>
        <v>4.1134027099567101</v>
      </c>
    </row>
    <row r="1652" spans="1:12" ht="16.5" customHeight="1" x14ac:dyDescent="0.35">
      <c r="A1652" s="9" t="str">
        <f>Solieusap!A1652</f>
        <v>Cũ</v>
      </c>
      <c r="B1652" s="9">
        <f>Solieusap!B1652</f>
        <v>1.75</v>
      </c>
      <c r="C1652" s="9" t="str">
        <f>Solieusap!C1652</f>
        <v>COMB4</v>
      </c>
      <c r="D1652" s="9" t="str">
        <f>Solieusap!D1652</f>
        <v>Combination</v>
      </c>
      <c r="E1652" s="6">
        <f>ABS(Solieusap!E1652)</f>
        <v>12.755911168831201</v>
      </c>
      <c r="F1652" s="6">
        <f>ABS(Solieusap!F1652)</f>
        <v>1.1712587445887499</v>
      </c>
      <c r="G1652" s="6">
        <f>ABS(Solieusap!G1652)</f>
        <v>1.6029957575757601</v>
      </c>
      <c r="H1652" s="6">
        <f>ABS(Solieusap!H1652)</f>
        <v>7.06139701298702E-4</v>
      </c>
      <c r="I1652" s="6">
        <f>ABS(Solieusap!I1652)</f>
        <v>4.1201975021645003</v>
      </c>
      <c r="J1652" s="6">
        <f>ABS(Solieusap!J1652)</f>
        <v>2.7788917792207699</v>
      </c>
      <c r="K1652" s="6">
        <f t="shared" si="52"/>
        <v>12.755911168831201</v>
      </c>
      <c r="L1652" s="6">
        <f t="shared" si="53"/>
        <v>4.1201975021645003</v>
      </c>
    </row>
    <row r="1653" spans="1:12" ht="16.5" customHeight="1" x14ac:dyDescent="0.35">
      <c r="A1653" s="9" t="str">
        <f>Solieusap!A1653</f>
        <v>Cũ</v>
      </c>
      <c r="B1653" s="9">
        <f>Solieusap!B1653</f>
        <v>3.5</v>
      </c>
      <c r="C1653" s="9" t="str">
        <f>Solieusap!C1653</f>
        <v>COMB4</v>
      </c>
      <c r="D1653" s="9" t="str">
        <f>Solieusap!D1653</f>
        <v>Combination</v>
      </c>
      <c r="E1653" s="6">
        <f>ABS(Solieusap!E1653)</f>
        <v>12.772767532467601</v>
      </c>
      <c r="F1653" s="6">
        <f>ABS(Solieusap!F1653)</f>
        <v>1.1729692640692699</v>
      </c>
      <c r="G1653" s="6">
        <f>ABS(Solieusap!G1653)</f>
        <v>1.6052601731601699</v>
      </c>
      <c r="H1653" s="6">
        <f>ABS(Solieusap!H1653)</f>
        <v>7.0719480519480598E-4</v>
      </c>
      <c r="I1653" s="6">
        <f>ABS(Solieusap!I1653)</f>
        <v>4.1269922943723003</v>
      </c>
      <c r="J1653" s="6">
        <f>ABS(Solieusap!J1653)</f>
        <v>2.7834388311688301</v>
      </c>
      <c r="K1653" s="6">
        <f t="shared" si="52"/>
        <v>12.772767532467601</v>
      </c>
      <c r="L1653" s="6">
        <f t="shared" si="53"/>
        <v>4.1269922943723003</v>
      </c>
    </row>
    <row r="1654" spans="1:12" ht="16.5" customHeight="1" x14ac:dyDescent="0.35">
      <c r="A1654" s="9" t="str">
        <f>Solieusap!A1654</f>
        <v>Cũ</v>
      </c>
      <c r="B1654" s="9">
        <f>Solieusap!B1654</f>
        <v>0</v>
      </c>
      <c r="C1654" s="9" t="str">
        <f>Solieusap!C1654</f>
        <v>COMB5</v>
      </c>
      <c r="D1654" s="9" t="str">
        <f>Solieusap!D1654</f>
        <v>Combination</v>
      </c>
      <c r="E1654" s="6">
        <f>ABS(Solieusap!E1654)</f>
        <v>12.789623896103899</v>
      </c>
      <c r="F1654" s="6">
        <f>ABS(Solieusap!F1654)</f>
        <v>1.17467978354979</v>
      </c>
      <c r="G1654" s="6">
        <f>ABS(Solieusap!G1654)</f>
        <v>1.6075245887445899</v>
      </c>
      <c r="H1654" s="6">
        <f>ABS(Solieusap!H1654)</f>
        <v>7.0824990909090898E-4</v>
      </c>
      <c r="I1654" s="6">
        <f>ABS(Solieusap!I1654)</f>
        <v>4.1337870865800896</v>
      </c>
      <c r="J1654" s="6">
        <f>ABS(Solieusap!J1654)</f>
        <v>2.78798588311688</v>
      </c>
      <c r="K1654" s="6">
        <f t="shared" si="52"/>
        <v>12.789623896103899</v>
      </c>
      <c r="L1654" s="6">
        <f t="shared" si="53"/>
        <v>4.1337870865800896</v>
      </c>
    </row>
    <row r="1655" spans="1:12" ht="16.5" customHeight="1" x14ac:dyDescent="0.35">
      <c r="A1655" s="9" t="str">
        <f>Solieusap!A1655</f>
        <v>Cũ</v>
      </c>
      <c r="B1655" s="9">
        <f>Solieusap!B1655</f>
        <v>1.75</v>
      </c>
      <c r="C1655" s="9" t="str">
        <f>Solieusap!C1655</f>
        <v>COMB5</v>
      </c>
      <c r="D1655" s="9" t="str">
        <f>Solieusap!D1655</f>
        <v>Combination</v>
      </c>
      <c r="E1655" s="6">
        <f>ABS(Solieusap!E1655)</f>
        <v>12.806480259740299</v>
      </c>
      <c r="F1655" s="6">
        <f>ABS(Solieusap!F1655)</f>
        <v>1.17639030303031</v>
      </c>
      <c r="G1655" s="6">
        <f>ABS(Solieusap!G1655)</f>
        <v>1.609789004329</v>
      </c>
      <c r="H1655" s="6">
        <f>ABS(Solieusap!H1655)</f>
        <v>7.0930501298701297E-4</v>
      </c>
      <c r="I1655" s="6">
        <f>ABS(Solieusap!I1655)</f>
        <v>4.1405818787878799</v>
      </c>
      <c r="J1655" s="6">
        <f>ABS(Solieusap!J1655)</f>
        <v>2.7925329350649299</v>
      </c>
      <c r="K1655" s="6">
        <f t="shared" si="52"/>
        <v>12.806480259740299</v>
      </c>
      <c r="L1655" s="6">
        <f t="shared" si="53"/>
        <v>4.1405818787878799</v>
      </c>
    </row>
    <row r="1656" spans="1:12" ht="16.5" customHeight="1" x14ac:dyDescent="0.35">
      <c r="A1656" s="9" t="str">
        <f>Solieusap!A1656</f>
        <v>Cũ</v>
      </c>
      <c r="B1656" s="9">
        <f>Solieusap!B1656</f>
        <v>3.5</v>
      </c>
      <c r="C1656" s="9" t="str">
        <f>Solieusap!C1656</f>
        <v>COMB5</v>
      </c>
      <c r="D1656" s="9" t="str">
        <f>Solieusap!D1656</f>
        <v>Combination</v>
      </c>
      <c r="E1656" s="6">
        <f>ABS(Solieusap!E1656)</f>
        <v>12.8233366233766</v>
      </c>
      <c r="F1656" s="6">
        <f>ABS(Solieusap!F1656)</f>
        <v>1.17810082251083</v>
      </c>
      <c r="G1656" s="6">
        <f>ABS(Solieusap!G1656)</f>
        <v>1.61205341991342</v>
      </c>
      <c r="H1656" s="6">
        <f>ABS(Solieusap!H1656)</f>
        <v>7.1036011688311695E-4</v>
      </c>
      <c r="I1656" s="6">
        <f>ABS(Solieusap!I1656)</f>
        <v>4.1473766709956701</v>
      </c>
      <c r="J1656" s="6">
        <f>ABS(Solieusap!J1656)</f>
        <v>2.7970799870129799</v>
      </c>
      <c r="K1656" s="6">
        <f t="shared" si="52"/>
        <v>12.8233366233766</v>
      </c>
      <c r="L1656" s="6">
        <f t="shared" si="53"/>
        <v>4.1473766709956701</v>
      </c>
    </row>
    <row r="1657" spans="1:12" ht="16.5" customHeight="1" x14ac:dyDescent="0.35">
      <c r="A1657" s="9" t="str">
        <f>Solieusap!A1657</f>
        <v>Cũ</v>
      </c>
      <c r="B1657" s="9">
        <f>Solieusap!B1657</f>
        <v>0</v>
      </c>
      <c r="C1657" s="9" t="str">
        <f>Solieusap!C1657</f>
        <v>COMB6</v>
      </c>
      <c r="D1657" s="9" t="str">
        <f>Solieusap!D1657</f>
        <v>Combination</v>
      </c>
      <c r="E1657" s="6">
        <f>ABS(Solieusap!E1657)</f>
        <v>12.840192987012999</v>
      </c>
      <c r="F1657" s="6">
        <f>ABS(Solieusap!F1657)</f>
        <v>1.1798113419913501</v>
      </c>
      <c r="G1657" s="6">
        <f>ABS(Solieusap!G1657)</f>
        <v>1.61431783549783</v>
      </c>
      <c r="H1657" s="6">
        <f>ABS(Solieusap!H1657)</f>
        <v>7.1141522077922104E-4</v>
      </c>
      <c r="I1657" s="6">
        <f>ABS(Solieusap!I1657)</f>
        <v>4.1541714632034701</v>
      </c>
      <c r="J1657" s="6">
        <f>ABS(Solieusap!J1657)</f>
        <v>2.8016270389610298</v>
      </c>
      <c r="K1657" s="6">
        <f t="shared" si="52"/>
        <v>12.840192987012999</v>
      </c>
      <c r="L1657" s="6">
        <f t="shared" si="53"/>
        <v>4.1541714632034701</v>
      </c>
    </row>
    <row r="1658" spans="1:12" ht="16.5" customHeight="1" x14ac:dyDescent="0.35">
      <c r="A1658" s="9" t="str">
        <f>Solieusap!A1658</f>
        <v>Cũ</v>
      </c>
      <c r="B1658" s="9">
        <f>Solieusap!B1658</f>
        <v>1.75</v>
      </c>
      <c r="C1658" s="9" t="str">
        <f>Solieusap!C1658</f>
        <v>COMB6</v>
      </c>
      <c r="D1658" s="9" t="str">
        <f>Solieusap!D1658</f>
        <v>Combination</v>
      </c>
      <c r="E1658" s="6">
        <f>ABS(Solieusap!E1658)</f>
        <v>12.857049350649399</v>
      </c>
      <c r="F1658" s="6">
        <f>ABS(Solieusap!F1658)</f>
        <v>1.1815218614718701</v>
      </c>
      <c r="G1658" s="6">
        <f>ABS(Solieusap!G1658)</f>
        <v>1.6165822510822501</v>
      </c>
      <c r="H1658" s="6">
        <f>ABS(Solieusap!H1658)</f>
        <v>7.1247032467532502E-4</v>
      </c>
      <c r="I1658" s="6">
        <f>ABS(Solieusap!I1658)</f>
        <v>4.1609662554112603</v>
      </c>
      <c r="J1658" s="6">
        <f>ABS(Solieusap!J1658)</f>
        <v>2.80617409090909</v>
      </c>
      <c r="K1658" s="6">
        <f t="shared" si="52"/>
        <v>12.857049350649399</v>
      </c>
      <c r="L1658" s="6">
        <f t="shared" si="53"/>
        <v>4.1609662554112603</v>
      </c>
    </row>
    <row r="1659" spans="1:12" ht="16.5" customHeight="1" x14ac:dyDescent="0.35">
      <c r="A1659" s="9" t="str">
        <f>Solieusap!A1659</f>
        <v>Cũ</v>
      </c>
      <c r="B1659" s="9">
        <f>Solieusap!B1659</f>
        <v>3.5</v>
      </c>
      <c r="C1659" s="9" t="str">
        <f>Solieusap!C1659</f>
        <v>COMB6</v>
      </c>
      <c r="D1659" s="9" t="str">
        <f>Solieusap!D1659</f>
        <v>Combination</v>
      </c>
      <c r="E1659" s="6">
        <f>ABS(Solieusap!E1659)</f>
        <v>12.8739057142857</v>
      </c>
      <c r="F1659" s="6">
        <f>ABS(Solieusap!F1659)</f>
        <v>1.1832323809523899</v>
      </c>
      <c r="G1659" s="6">
        <f>ABS(Solieusap!G1659)</f>
        <v>1.6188466666666701</v>
      </c>
      <c r="H1659" s="6">
        <f>ABS(Solieusap!H1659)</f>
        <v>7.1352542857142901E-4</v>
      </c>
      <c r="I1659" s="6">
        <f>ABS(Solieusap!I1659)</f>
        <v>4.1677610476190496</v>
      </c>
      <c r="J1659" s="6">
        <f>ABS(Solieusap!J1659)</f>
        <v>2.8107211428571399</v>
      </c>
      <c r="K1659" s="6">
        <f t="shared" si="52"/>
        <v>12.8739057142857</v>
      </c>
      <c r="L1659" s="6">
        <f t="shared" si="53"/>
        <v>4.1677610476190496</v>
      </c>
    </row>
    <row r="1660" spans="1:12" ht="16.5" customHeight="1" x14ac:dyDescent="0.35">
      <c r="A1660" s="9" t="str">
        <f>Solieusap!A1660</f>
        <v>Cũ</v>
      </c>
      <c r="B1660" s="9">
        <f>Solieusap!B1660</f>
        <v>0</v>
      </c>
      <c r="C1660" s="9" t="str">
        <f>Solieusap!C1660</f>
        <v>COMB7</v>
      </c>
      <c r="D1660" s="9" t="str">
        <f>Solieusap!D1660</f>
        <v>Combination</v>
      </c>
      <c r="E1660" s="6">
        <f>ABS(Solieusap!E1660)</f>
        <v>12.890762077922099</v>
      </c>
      <c r="F1660" s="6">
        <f>ABS(Solieusap!F1660)</f>
        <v>1.18494290043291</v>
      </c>
      <c r="G1660" s="6">
        <f>ABS(Solieusap!G1660)</f>
        <v>1.6211110822510799</v>
      </c>
      <c r="H1660" s="6">
        <f>ABS(Solieusap!H1660)</f>
        <v>7.1458053246753299E-4</v>
      </c>
      <c r="I1660" s="6">
        <f>ABS(Solieusap!I1660)</f>
        <v>4.1745558398268399</v>
      </c>
      <c r="J1660" s="6">
        <f>ABS(Solieusap!J1660)</f>
        <v>2.8152681948051899</v>
      </c>
      <c r="K1660" s="6">
        <f t="shared" si="52"/>
        <v>12.890762077922099</v>
      </c>
      <c r="L1660" s="6">
        <f t="shared" si="53"/>
        <v>4.1745558398268399</v>
      </c>
    </row>
    <row r="1661" spans="1:12" ht="16.5" customHeight="1" x14ac:dyDescent="0.35">
      <c r="A1661" s="9" t="str">
        <f>Solieusap!A1661</f>
        <v>Cũ</v>
      </c>
      <c r="B1661" s="9">
        <f>Solieusap!B1661</f>
        <v>1.75</v>
      </c>
      <c r="C1661" s="9" t="str">
        <f>Solieusap!C1661</f>
        <v>COMB7</v>
      </c>
      <c r="D1661" s="9" t="str">
        <f>Solieusap!D1661</f>
        <v>Combination</v>
      </c>
      <c r="E1661" s="6">
        <f>ABS(Solieusap!E1661)</f>
        <v>12.907618441558499</v>
      </c>
      <c r="F1661" s="6">
        <f>ABS(Solieusap!F1661)</f>
        <v>1.18665341991342</v>
      </c>
      <c r="G1661" s="6">
        <f>ABS(Solieusap!G1661)</f>
        <v>1.6233754978354999</v>
      </c>
      <c r="H1661" s="6">
        <f>ABS(Solieusap!H1661)</f>
        <v>7.1563563636363697E-4</v>
      </c>
      <c r="I1661" s="6">
        <f>ABS(Solieusap!I1661)</f>
        <v>4.1813506320346301</v>
      </c>
      <c r="J1661" s="6">
        <f>ABS(Solieusap!J1661)</f>
        <v>2.8198152467532398</v>
      </c>
      <c r="K1661" s="6">
        <f t="shared" si="52"/>
        <v>12.907618441558499</v>
      </c>
      <c r="L1661" s="6">
        <f t="shared" si="53"/>
        <v>4.1813506320346301</v>
      </c>
    </row>
    <row r="1662" spans="1:12" ht="16.5" customHeight="1" x14ac:dyDescent="0.35">
      <c r="A1662" s="9" t="str">
        <f>Solieusap!A1662</f>
        <v>Cũ</v>
      </c>
      <c r="B1662" s="9">
        <f>Solieusap!B1662</f>
        <v>3.5</v>
      </c>
      <c r="C1662" s="9" t="str">
        <f>Solieusap!C1662</f>
        <v>COMB7</v>
      </c>
      <c r="D1662" s="9" t="str">
        <f>Solieusap!D1662</f>
        <v>Combination</v>
      </c>
      <c r="E1662" s="6">
        <f>ABS(Solieusap!E1662)</f>
        <v>12.9244748051948</v>
      </c>
      <c r="F1662" s="6">
        <f>ABS(Solieusap!F1662)</f>
        <v>1.18836393939394</v>
      </c>
      <c r="G1662" s="6">
        <f>ABS(Solieusap!G1662)</f>
        <v>1.62563991341991</v>
      </c>
      <c r="H1662" s="6">
        <f>ABS(Solieusap!H1662)</f>
        <v>7.1669074025974095E-4</v>
      </c>
      <c r="I1662" s="6">
        <f>ABS(Solieusap!I1662)</f>
        <v>4.1881454242424301</v>
      </c>
      <c r="J1662" s="6">
        <f>ABS(Solieusap!J1662)</f>
        <v>2.8243622987012902</v>
      </c>
      <c r="K1662" s="6">
        <f t="shared" si="52"/>
        <v>12.9244748051948</v>
      </c>
      <c r="L1662" s="6">
        <f t="shared" si="53"/>
        <v>4.1881454242424301</v>
      </c>
    </row>
    <row r="1663" spans="1:12" ht="16.5" customHeight="1" x14ac:dyDescent="0.35">
      <c r="A1663" s="9" t="str">
        <f>Solieusap!A1663</f>
        <v>Cũ</v>
      </c>
      <c r="B1663" s="9">
        <f>Solieusap!B1663</f>
        <v>0</v>
      </c>
      <c r="C1663" s="9" t="str">
        <f>Solieusap!C1663</f>
        <v>COMB1</v>
      </c>
      <c r="D1663" s="9" t="str">
        <f>Solieusap!D1663</f>
        <v>Combination</v>
      </c>
      <c r="E1663" s="6">
        <f>ABS(Solieusap!E1663)</f>
        <v>12.9413311688312</v>
      </c>
      <c r="F1663" s="6">
        <f>ABS(Solieusap!F1663)</f>
        <v>1.1900744588744601</v>
      </c>
      <c r="G1663" s="6">
        <f>ABS(Solieusap!G1663)</f>
        <v>1.62790432900433</v>
      </c>
      <c r="H1663" s="6">
        <f>ABS(Solieusap!H1663)</f>
        <v>7.1774584415584505E-4</v>
      </c>
      <c r="I1663" s="6">
        <f>ABS(Solieusap!I1663)</f>
        <v>4.1949402164502203</v>
      </c>
      <c r="J1663" s="6">
        <f>ABS(Solieusap!J1663)</f>
        <v>2.8289093506493499</v>
      </c>
      <c r="K1663" s="6">
        <f t="shared" si="52"/>
        <v>12.9413311688312</v>
      </c>
      <c r="L1663" s="6">
        <f t="shared" si="53"/>
        <v>4.1949402164502203</v>
      </c>
    </row>
    <row r="1664" spans="1:12" ht="16.5" customHeight="1" x14ac:dyDescent="0.35">
      <c r="A1664" s="9" t="str">
        <f>Solieusap!A1664</f>
        <v>Cũ</v>
      </c>
      <c r="B1664" s="9">
        <f>Solieusap!B1664</f>
        <v>1.75</v>
      </c>
      <c r="C1664" s="9" t="str">
        <f>Solieusap!C1664</f>
        <v>COMB1</v>
      </c>
      <c r="D1664" s="9" t="str">
        <f>Solieusap!D1664</f>
        <v>Combination</v>
      </c>
      <c r="E1664" s="6">
        <f>ABS(Solieusap!E1664)</f>
        <v>12.958187532467599</v>
      </c>
      <c r="F1664" s="6">
        <f>ABS(Solieusap!F1664)</f>
        <v>1.1917849783549801</v>
      </c>
      <c r="G1664" s="6">
        <f>ABS(Solieusap!G1664)</f>
        <v>1.6301687445887401</v>
      </c>
      <c r="H1664" s="6">
        <f>ABS(Solieusap!H1664)</f>
        <v>7.1880094805194805E-4</v>
      </c>
      <c r="I1664" s="6">
        <f>ABS(Solieusap!I1664)</f>
        <v>4.2017350086580096</v>
      </c>
      <c r="J1664" s="6">
        <f>ABS(Solieusap!J1664)</f>
        <v>2.8334564025973998</v>
      </c>
      <c r="K1664" s="6">
        <f t="shared" si="52"/>
        <v>12.958187532467599</v>
      </c>
      <c r="L1664" s="6">
        <f t="shared" si="53"/>
        <v>4.2017350086580096</v>
      </c>
    </row>
    <row r="1665" spans="1:12" ht="16.5" customHeight="1" x14ac:dyDescent="0.35">
      <c r="A1665" s="9" t="str">
        <f>Solieusap!A1665</f>
        <v>Cũ</v>
      </c>
      <c r="B1665" s="9">
        <f>Solieusap!B1665</f>
        <v>3.5</v>
      </c>
      <c r="C1665" s="9" t="str">
        <f>Solieusap!C1665</f>
        <v>COMB1</v>
      </c>
      <c r="D1665" s="9" t="str">
        <f>Solieusap!D1665</f>
        <v>Combination</v>
      </c>
      <c r="E1665" s="6">
        <f>ABS(Solieusap!E1665)</f>
        <v>12.9750438961039</v>
      </c>
      <c r="F1665" s="6">
        <f>ABS(Solieusap!F1665)</f>
        <v>1.1934954978354999</v>
      </c>
      <c r="G1665" s="6">
        <f>ABS(Solieusap!G1665)</f>
        <v>1.6324331601731601</v>
      </c>
      <c r="H1665" s="6">
        <f>ABS(Solieusap!H1665)</f>
        <v>7.1985605194805203E-4</v>
      </c>
      <c r="I1665" s="6">
        <f>ABS(Solieusap!I1665)</f>
        <v>4.2085298008657999</v>
      </c>
      <c r="J1665" s="6">
        <f>ABS(Solieusap!J1665)</f>
        <v>2.8380034545454502</v>
      </c>
      <c r="K1665" s="6">
        <f t="shared" si="52"/>
        <v>12.9750438961039</v>
      </c>
      <c r="L1665" s="6">
        <f t="shared" si="53"/>
        <v>4.2085298008657999</v>
      </c>
    </row>
    <row r="1666" spans="1:12" ht="16.5" customHeight="1" x14ac:dyDescent="0.35">
      <c r="A1666" s="9" t="str">
        <f>Solieusap!A1666</f>
        <v>Cũ</v>
      </c>
      <c r="B1666" s="9">
        <f>Solieusap!B1666</f>
        <v>0</v>
      </c>
      <c r="C1666" s="9" t="str">
        <f>Solieusap!C1666</f>
        <v>COMB2</v>
      </c>
      <c r="D1666" s="9" t="str">
        <f>Solieusap!D1666</f>
        <v>Combination</v>
      </c>
      <c r="E1666" s="6">
        <f>ABS(Solieusap!E1666)</f>
        <v>12.9919002597403</v>
      </c>
      <c r="F1666" s="6">
        <f>ABS(Solieusap!F1666)</f>
        <v>1.1952060173160199</v>
      </c>
      <c r="G1666" s="6">
        <f>ABS(Solieusap!G1666)</f>
        <v>1.6346975757575699</v>
      </c>
      <c r="H1666" s="6">
        <f>ABS(Solieusap!H1666)</f>
        <v>7.2091115584415602E-4</v>
      </c>
      <c r="I1666" s="6">
        <f>ABS(Solieusap!I1666)</f>
        <v>4.2153245930735999</v>
      </c>
      <c r="J1666" s="6">
        <f>ABS(Solieusap!J1666)</f>
        <v>2.8425505064935002</v>
      </c>
      <c r="K1666" s="6">
        <f t="shared" si="52"/>
        <v>12.9919002597403</v>
      </c>
      <c r="L1666" s="6">
        <f t="shared" si="53"/>
        <v>4.2153245930735999</v>
      </c>
    </row>
    <row r="1667" spans="1:12" ht="16.5" customHeight="1" x14ac:dyDescent="0.35">
      <c r="A1667" s="9" t="str">
        <f>Solieusap!A1667</f>
        <v>Cũ</v>
      </c>
      <c r="B1667" s="9">
        <f>Solieusap!B1667</f>
        <v>1.75</v>
      </c>
      <c r="C1667" s="9" t="str">
        <f>Solieusap!C1667</f>
        <v>COMB2</v>
      </c>
      <c r="D1667" s="9" t="str">
        <f>Solieusap!D1667</f>
        <v>Combination</v>
      </c>
      <c r="E1667" s="6">
        <f>ABS(Solieusap!E1667)</f>
        <v>13.0087566233766</v>
      </c>
      <c r="F1667" s="6">
        <f>ABS(Solieusap!F1667)</f>
        <v>1.19691653679654</v>
      </c>
      <c r="G1667" s="6">
        <f>ABS(Solieusap!G1667)</f>
        <v>1.6369619913419899</v>
      </c>
      <c r="H1667" s="6">
        <f>ABS(Solieusap!H1667)</f>
        <v>7.2196625974026E-4</v>
      </c>
      <c r="I1667" s="6">
        <f>ABS(Solieusap!I1667)</f>
        <v>4.2221193852813901</v>
      </c>
      <c r="J1667" s="6">
        <f>ABS(Solieusap!J1667)</f>
        <v>2.8470975584415501</v>
      </c>
      <c r="K1667" s="6">
        <f t="shared" si="52"/>
        <v>13.0087566233766</v>
      </c>
      <c r="L1667" s="6">
        <f t="shared" si="53"/>
        <v>4.2221193852813901</v>
      </c>
    </row>
    <row r="1668" spans="1:12" ht="16.5" customHeight="1" x14ac:dyDescent="0.35">
      <c r="A1668" s="9" t="str">
        <f>Solieusap!A1668</f>
        <v>Cũ</v>
      </c>
      <c r="B1668" s="9">
        <f>Solieusap!B1668</f>
        <v>3.5</v>
      </c>
      <c r="C1668" s="9" t="str">
        <f>Solieusap!C1668</f>
        <v>COMB2</v>
      </c>
      <c r="D1668" s="9" t="str">
        <f>Solieusap!D1668</f>
        <v>Combination</v>
      </c>
      <c r="E1668" s="6">
        <f>ABS(Solieusap!E1668)</f>
        <v>13.025612987013</v>
      </c>
      <c r="F1668" s="6">
        <f>ABS(Solieusap!F1668)</f>
        <v>1.19862705627706</v>
      </c>
      <c r="G1668" s="6">
        <f>ABS(Solieusap!G1668)</f>
        <v>1.63922640692641</v>
      </c>
      <c r="H1668" s="6">
        <f>ABS(Solieusap!H1668)</f>
        <v>7.2302136363636398E-4</v>
      </c>
      <c r="I1668" s="6">
        <f>ABS(Solieusap!I1668)</f>
        <v>4.2289141774891803</v>
      </c>
      <c r="J1668" s="6">
        <f>ABS(Solieusap!J1668)</f>
        <v>2.8516446103896098</v>
      </c>
      <c r="K1668" s="6">
        <f t="shared" si="52"/>
        <v>13.025612987013</v>
      </c>
      <c r="L1668" s="6">
        <f t="shared" si="53"/>
        <v>4.2289141774891803</v>
      </c>
    </row>
    <row r="1669" spans="1:12" ht="16.5" customHeight="1" x14ac:dyDescent="0.35">
      <c r="A1669" s="9" t="str">
        <f>Solieusap!A1669</f>
        <v>Cũ</v>
      </c>
      <c r="B1669" s="9">
        <f>Solieusap!B1669</f>
        <v>0</v>
      </c>
      <c r="C1669" s="9" t="str">
        <f>Solieusap!C1669</f>
        <v>COMB3</v>
      </c>
      <c r="D1669" s="9" t="str">
        <f>Solieusap!D1669</f>
        <v>Combination</v>
      </c>
      <c r="E1669" s="6">
        <f>ABS(Solieusap!E1669)</f>
        <v>13.0424693506494</v>
      </c>
      <c r="F1669" s="6">
        <f>ABS(Solieusap!F1669)</f>
        <v>1.20033757575758</v>
      </c>
      <c r="G1669" s="6">
        <f>ABS(Solieusap!G1669)</f>
        <v>1.64149082251082</v>
      </c>
      <c r="H1669" s="6">
        <f>ABS(Solieusap!H1669)</f>
        <v>7.2407646753246797E-4</v>
      </c>
      <c r="I1669" s="6">
        <f>ABS(Solieusap!I1669)</f>
        <v>4.2357089696969696</v>
      </c>
      <c r="J1669" s="6">
        <f>ABS(Solieusap!J1669)</f>
        <v>2.8561916623376602</v>
      </c>
      <c r="K1669" s="6">
        <f t="shared" si="52"/>
        <v>13.0424693506494</v>
      </c>
      <c r="L1669" s="6">
        <f t="shared" si="53"/>
        <v>4.2357089696969696</v>
      </c>
    </row>
    <row r="1670" spans="1:12" ht="16.5" customHeight="1" x14ac:dyDescent="0.35">
      <c r="A1670" s="9" t="str">
        <f>Solieusap!A1670</f>
        <v>Cũ</v>
      </c>
      <c r="B1670" s="9">
        <f>Solieusap!B1670</f>
        <v>1.75</v>
      </c>
      <c r="C1670" s="9" t="str">
        <f>Solieusap!C1670</f>
        <v>COMB3</v>
      </c>
      <c r="D1670" s="9" t="str">
        <f>Solieusap!D1670</f>
        <v>Combination</v>
      </c>
      <c r="E1670" s="6">
        <f>ABS(Solieusap!E1670)</f>
        <v>13.0593257142857</v>
      </c>
      <c r="F1670" s="6">
        <f>ABS(Solieusap!F1670)</f>
        <v>1.2020480952381001</v>
      </c>
      <c r="G1670" s="6">
        <f>ABS(Solieusap!G1670)</f>
        <v>1.64375523809524</v>
      </c>
      <c r="H1670" s="6">
        <f>ABS(Solieusap!H1670)</f>
        <v>7.2513157142857195E-4</v>
      </c>
      <c r="I1670" s="6">
        <f>ABS(Solieusap!I1670)</f>
        <v>4.2425037619047599</v>
      </c>
      <c r="J1670" s="6">
        <f>ABS(Solieusap!J1670)</f>
        <v>2.8607387142857101</v>
      </c>
      <c r="K1670" s="6">
        <f t="shared" si="52"/>
        <v>13.0593257142857</v>
      </c>
      <c r="L1670" s="6">
        <f t="shared" si="53"/>
        <v>4.2425037619047599</v>
      </c>
    </row>
    <row r="1671" spans="1:12" ht="16.5" customHeight="1" x14ac:dyDescent="0.35">
      <c r="A1671" s="9" t="str">
        <f>Solieusap!A1671</f>
        <v>Cũ</v>
      </c>
      <c r="B1671" s="9">
        <f>Solieusap!B1671</f>
        <v>3.5</v>
      </c>
      <c r="C1671" s="9" t="str">
        <f>Solieusap!C1671</f>
        <v>COMB3</v>
      </c>
      <c r="D1671" s="9" t="str">
        <f>Solieusap!D1671</f>
        <v>Combination</v>
      </c>
      <c r="E1671" s="6">
        <f>ABS(Solieusap!E1671)</f>
        <v>13.0761820779221</v>
      </c>
      <c r="F1671" s="6">
        <f>ABS(Solieusap!F1671)</f>
        <v>1.2037586147186199</v>
      </c>
      <c r="G1671" s="6">
        <f>ABS(Solieusap!G1671)</f>
        <v>1.6460196536796501</v>
      </c>
      <c r="H1671" s="6">
        <f>ABS(Solieusap!H1671)</f>
        <v>7.2618667532467604E-4</v>
      </c>
      <c r="I1671" s="6">
        <f>ABS(Solieusap!I1671)</f>
        <v>4.2492985541125599</v>
      </c>
      <c r="J1671" s="6">
        <f>ABS(Solieusap!J1671)</f>
        <v>2.8652857662337601</v>
      </c>
      <c r="K1671" s="6">
        <f t="shared" si="52"/>
        <v>13.0761820779221</v>
      </c>
      <c r="L1671" s="6">
        <f t="shared" si="53"/>
        <v>4.2492985541125599</v>
      </c>
    </row>
    <row r="1672" spans="1:12" ht="16.5" customHeight="1" x14ac:dyDescent="0.35">
      <c r="A1672" s="9" t="str">
        <f>Solieusap!A1672</f>
        <v>Cũ</v>
      </c>
      <c r="B1672" s="9">
        <f>Solieusap!B1672</f>
        <v>0</v>
      </c>
      <c r="C1672" s="9" t="str">
        <f>Solieusap!C1672</f>
        <v>COMB4</v>
      </c>
      <c r="D1672" s="9" t="str">
        <f>Solieusap!D1672</f>
        <v>Combination</v>
      </c>
      <c r="E1672" s="6">
        <f>ABS(Solieusap!E1672)</f>
        <v>13.0930384415585</v>
      </c>
      <c r="F1672" s="6">
        <f>ABS(Solieusap!F1672)</f>
        <v>1.2054691341991399</v>
      </c>
      <c r="G1672" s="6">
        <f>ABS(Solieusap!G1672)</f>
        <v>1.6482840692640699</v>
      </c>
      <c r="H1672" s="6">
        <f>ABS(Solieusap!H1672)</f>
        <v>7.2724177922078002E-4</v>
      </c>
      <c r="I1672" s="6">
        <f>ABS(Solieusap!I1672)</f>
        <v>4.2560933463203501</v>
      </c>
      <c r="J1672" s="6">
        <f>ABS(Solieusap!J1672)</f>
        <v>2.86983281818181</v>
      </c>
      <c r="K1672" s="6">
        <f t="shared" si="52"/>
        <v>13.0930384415585</v>
      </c>
      <c r="L1672" s="6">
        <f t="shared" si="53"/>
        <v>4.2560933463203501</v>
      </c>
    </row>
    <row r="1673" spans="1:12" ht="16.5" customHeight="1" x14ac:dyDescent="0.35">
      <c r="A1673" s="9" t="str">
        <f>Solieusap!A1673</f>
        <v>Cũ</v>
      </c>
      <c r="B1673" s="9">
        <f>Solieusap!B1673</f>
        <v>1.75</v>
      </c>
      <c r="C1673" s="9" t="str">
        <f>Solieusap!C1673</f>
        <v>COMB4</v>
      </c>
      <c r="D1673" s="9" t="str">
        <f>Solieusap!D1673</f>
        <v>Combination</v>
      </c>
      <c r="E1673" s="6">
        <f>ABS(Solieusap!E1673)</f>
        <v>13.1098948051948</v>
      </c>
      <c r="F1673" s="6">
        <f>ABS(Solieusap!F1673)</f>
        <v>1.20717965367966</v>
      </c>
      <c r="G1673" s="6">
        <f>ABS(Solieusap!G1673)</f>
        <v>1.6505484848484799</v>
      </c>
      <c r="H1673" s="6">
        <f>ABS(Solieusap!H1673)</f>
        <v>7.2829688311688303E-4</v>
      </c>
      <c r="I1673" s="6">
        <f>ABS(Solieusap!I1673)</f>
        <v>4.2628881385281403</v>
      </c>
      <c r="J1673" s="6">
        <f>ABS(Solieusap!J1673)</f>
        <v>2.8743798701298702</v>
      </c>
      <c r="K1673" s="6">
        <f t="shared" si="52"/>
        <v>13.1098948051948</v>
      </c>
      <c r="L1673" s="6">
        <f t="shared" si="53"/>
        <v>4.2628881385281403</v>
      </c>
    </row>
    <row r="1674" spans="1:12" ht="16.5" customHeight="1" x14ac:dyDescent="0.35">
      <c r="A1674" s="9" t="str">
        <f>Solieusap!A1674</f>
        <v>Cũ</v>
      </c>
      <c r="B1674" s="9">
        <f>Solieusap!B1674</f>
        <v>3.5</v>
      </c>
      <c r="C1674" s="9" t="str">
        <f>Solieusap!C1674</f>
        <v>COMB4</v>
      </c>
      <c r="D1674" s="9" t="str">
        <f>Solieusap!D1674</f>
        <v>Combination</v>
      </c>
      <c r="E1674" s="6">
        <f>ABS(Solieusap!E1674)</f>
        <v>13.1267511688312</v>
      </c>
      <c r="F1674" s="6">
        <f>ABS(Solieusap!F1674)</f>
        <v>1.20889017316018</v>
      </c>
      <c r="G1674" s="6">
        <f>ABS(Solieusap!G1674)</f>
        <v>1.6528129004329</v>
      </c>
      <c r="H1674" s="6">
        <f>ABS(Solieusap!H1674)</f>
        <v>7.2935198701298701E-4</v>
      </c>
      <c r="I1674" s="6">
        <f>ABS(Solieusap!I1674)</f>
        <v>4.2696829307359296</v>
      </c>
      <c r="J1674" s="6">
        <f>ABS(Solieusap!J1674)</f>
        <v>2.8789269220779201</v>
      </c>
      <c r="K1674" s="6">
        <f t="shared" si="52"/>
        <v>13.1267511688312</v>
      </c>
      <c r="L1674" s="6">
        <f t="shared" si="53"/>
        <v>4.2696829307359296</v>
      </c>
    </row>
    <row r="1675" spans="1:12" ht="16.5" customHeight="1" x14ac:dyDescent="0.35">
      <c r="A1675" s="9" t="str">
        <f>Solieusap!A1675</f>
        <v>Cũ</v>
      </c>
      <c r="B1675" s="9">
        <f>Solieusap!B1675</f>
        <v>0</v>
      </c>
      <c r="C1675" s="9" t="str">
        <f>Solieusap!C1675</f>
        <v>COMB5</v>
      </c>
      <c r="D1675" s="9" t="str">
        <f>Solieusap!D1675</f>
        <v>Combination</v>
      </c>
      <c r="E1675" s="6">
        <f>ABS(Solieusap!E1675)</f>
        <v>13.1436075324676</v>
      </c>
      <c r="F1675" s="6">
        <f>ABS(Solieusap!F1675)</f>
        <v>1.2106006926407</v>
      </c>
      <c r="G1675" s="6">
        <f>ABS(Solieusap!G1675)</f>
        <v>1.65507731601731</v>
      </c>
      <c r="H1675" s="6">
        <f>ABS(Solieusap!H1675)</f>
        <v>7.3040709090909099E-4</v>
      </c>
      <c r="I1675" s="6">
        <f>ABS(Solieusap!I1675)</f>
        <v>4.2764777229437296</v>
      </c>
      <c r="J1675" s="6">
        <f>ABS(Solieusap!J1675)</f>
        <v>2.8834739740259701</v>
      </c>
      <c r="K1675" s="6">
        <f t="shared" si="52"/>
        <v>13.1436075324676</v>
      </c>
      <c r="L1675" s="6">
        <f t="shared" si="53"/>
        <v>4.2764777229437296</v>
      </c>
    </row>
    <row r="1676" spans="1:12" ht="16.5" customHeight="1" x14ac:dyDescent="0.35">
      <c r="A1676" s="9" t="str">
        <f>Solieusap!A1676</f>
        <v>Cũ</v>
      </c>
      <c r="B1676" s="9">
        <f>Solieusap!B1676</f>
        <v>1.75</v>
      </c>
      <c r="C1676" s="9" t="str">
        <f>Solieusap!C1676</f>
        <v>COMB5</v>
      </c>
      <c r="D1676" s="9" t="str">
        <f>Solieusap!D1676</f>
        <v>Combination</v>
      </c>
      <c r="E1676" s="6">
        <f>ABS(Solieusap!E1676)</f>
        <v>13.1604638961039</v>
      </c>
      <c r="F1676" s="6">
        <f>ABS(Solieusap!F1676)</f>
        <v>1.2123112121212201</v>
      </c>
      <c r="G1676" s="6">
        <f>ABS(Solieusap!G1676)</f>
        <v>1.65734173160173</v>
      </c>
      <c r="H1676" s="6">
        <f>ABS(Solieusap!H1676)</f>
        <v>7.3146219480519498E-4</v>
      </c>
      <c r="I1676" s="6">
        <f>ABS(Solieusap!I1676)</f>
        <v>4.2832725151515199</v>
      </c>
      <c r="J1676" s="6">
        <f>ABS(Solieusap!J1676)</f>
        <v>2.88802102597402</v>
      </c>
      <c r="K1676" s="6">
        <f t="shared" si="52"/>
        <v>13.1604638961039</v>
      </c>
      <c r="L1676" s="6">
        <f t="shared" si="53"/>
        <v>4.2832725151515199</v>
      </c>
    </row>
    <row r="1677" spans="1:12" ht="16.5" customHeight="1" x14ac:dyDescent="0.35">
      <c r="A1677" s="9" t="str">
        <f>Solieusap!A1677</f>
        <v>Cũ</v>
      </c>
      <c r="B1677" s="9">
        <f>Solieusap!B1677</f>
        <v>3.5</v>
      </c>
      <c r="C1677" s="9" t="str">
        <f>Solieusap!C1677</f>
        <v>COMB5</v>
      </c>
      <c r="D1677" s="9" t="str">
        <f>Solieusap!D1677</f>
        <v>Combination</v>
      </c>
      <c r="E1677" s="6">
        <f>ABS(Solieusap!E1677)</f>
        <v>13.1773202597403</v>
      </c>
      <c r="F1677" s="6">
        <f>ABS(Solieusap!F1677)</f>
        <v>1.2140217316017401</v>
      </c>
      <c r="G1677" s="6">
        <f>ABS(Solieusap!G1677)</f>
        <v>1.6596061471861501</v>
      </c>
      <c r="H1677" s="6">
        <f>ABS(Solieusap!H1677)</f>
        <v>7.3251729870129896E-4</v>
      </c>
      <c r="I1677" s="6">
        <f>ABS(Solieusap!I1677)</f>
        <v>4.2900673073593101</v>
      </c>
      <c r="J1677" s="6">
        <f>ABS(Solieusap!J1677)</f>
        <v>2.8925680779220699</v>
      </c>
      <c r="K1677" s="6">
        <f t="shared" si="52"/>
        <v>13.1773202597403</v>
      </c>
      <c r="L1677" s="6">
        <f t="shared" si="53"/>
        <v>4.2900673073593101</v>
      </c>
    </row>
    <row r="1678" spans="1:12" ht="16.5" customHeight="1" x14ac:dyDescent="0.35">
      <c r="A1678" s="9" t="str">
        <f>Solieusap!A1678</f>
        <v>Cũ</v>
      </c>
      <c r="B1678" s="9">
        <f>Solieusap!B1678</f>
        <v>0</v>
      </c>
      <c r="C1678" s="9" t="str">
        <f>Solieusap!C1678</f>
        <v>COMB6</v>
      </c>
      <c r="D1678" s="9" t="str">
        <f>Solieusap!D1678</f>
        <v>Combination</v>
      </c>
      <c r="E1678" s="6">
        <f>ABS(Solieusap!E1678)</f>
        <v>13.194176623376601</v>
      </c>
      <c r="F1678" s="6">
        <f>ABS(Solieusap!F1678)</f>
        <v>1.2157322510822599</v>
      </c>
      <c r="G1678" s="6">
        <f>ABS(Solieusap!G1678)</f>
        <v>1.6618705627705599</v>
      </c>
      <c r="H1678" s="6">
        <f>ABS(Solieusap!H1678)</f>
        <v>7.3357240259740305E-4</v>
      </c>
      <c r="I1678" s="6">
        <f>ABS(Solieusap!I1678)</f>
        <v>4.2968620995671003</v>
      </c>
      <c r="J1678" s="6">
        <f>ABS(Solieusap!J1678)</f>
        <v>2.8971151298701301</v>
      </c>
      <c r="K1678" s="6">
        <f t="shared" si="52"/>
        <v>13.194176623376601</v>
      </c>
      <c r="L1678" s="6">
        <f t="shared" si="53"/>
        <v>4.2968620995671003</v>
      </c>
    </row>
    <row r="1679" spans="1:12" ht="16.5" customHeight="1" x14ac:dyDescent="0.35">
      <c r="A1679" s="9" t="str">
        <f>Solieusap!A1679</f>
        <v>Cũ</v>
      </c>
      <c r="B1679" s="9">
        <f>Solieusap!B1679</f>
        <v>1.75</v>
      </c>
      <c r="C1679" s="9" t="str">
        <f>Solieusap!C1679</f>
        <v>COMB6</v>
      </c>
      <c r="D1679" s="9" t="str">
        <f>Solieusap!D1679</f>
        <v>Combination</v>
      </c>
      <c r="E1679" s="6">
        <f>ABS(Solieusap!E1679)</f>
        <v>13.211032987013001</v>
      </c>
      <c r="F1679" s="6">
        <f>ABS(Solieusap!F1679)</f>
        <v>1.2174427705627799</v>
      </c>
      <c r="G1679" s="6">
        <f>ABS(Solieusap!G1679)</f>
        <v>1.6641349783549799</v>
      </c>
      <c r="H1679" s="6">
        <f>ABS(Solieusap!H1679)</f>
        <v>7.3462750649350703E-4</v>
      </c>
      <c r="I1679" s="6">
        <f>ABS(Solieusap!I1679)</f>
        <v>4.3036568917749003</v>
      </c>
      <c r="J1679" s="6">
        <f>ABS(Solieusap!J1679)</f>
        <v>2.90166218181818</v>
      </c>
      <c r="K1679" s="6">
        <f t="shared" si="52"/>
        <v>13.211032987013001</v>
      </c>
      <c r="L1679" s="6">
        <f t="shared" si="53"/>
        <v>4.3036568917749003</v>
      </c>
    </row>
    <row r="1680" spans="1:12" ht="16.5" customHeight="1" x14ac:dyDescent="0.35">
      <c r="A1680" s="9" t="str">
        <f>Solieusap!A1680</f>
        <v>Cũ</v>
      </c>
      <c r="B1680" s="9">
        <f>Solieusap!B1680</f>
        <v>3.5</v>
      </c>
      <c r="C1680" s="9" t="str">
        <f>Solieusap!C1680</f>
        <v>COMB6</v>
      </c>
      <c r="D1680" s="9" t="str">
        <f>Solieusap!D1680</f>
        <v>Combination</v>
      </c>
      <c r="E1680" s="6">
        <f>ABS(Solieusap!E1680)</f>
        <v>13.2278893506494</v>
      </c>
      <c r="F1680" s="6">
        <f>ABS(Solieusap!F1680)</f>
        <v>1.2191532900433</v>
      </c>
      <c r="G1680" s="6">
        <f>ABS(Solieusap!G1680)</f>
        <v>1.66639939393939</v>
      </c>
      <c r="H1680" s="6">
        <f>ABS(Solieusap!H1680)</f>
        <v>7.3568261038961102E-4</v>
      </c>
      <c r="I1680" s="6">
        <f>ABS(Solieusap!I1680)</f>
        <v>4.3104516839826896</v>
      </c>
      <c r="J1680" s="6">
        <f>ABS(Solieusap!J1680)</f>
        <v>2.90620923376623</v>
      </c>
      <c r="K1680" s="6">
        <f t="shared" si="52"/>
        <v>13.2278893506494</v>
      </c>
      <c r="L1680" s="6">
        <f t="shared" si="53"/>
        <v>4.3104516839826896</v>
      </c>
    </row>
    <row r="1681" spans="1:12" ht="16.5" customHeight="1" x14ac:dyDescent="0.35">
      <c r="A1681" s="9" t="str">
        <f>Solieusap!A1681</f>
        <v>Cũ</v>
      </c>
      <c r="B1681" s="9">
        <f>Solieusap!B1681</f>
        <v>0</v>
      </c>
      <c r="C1681" s="9" t="str">
        <f>Solieusap!C1681</f>
        <v>COMB7</v>
      </c>
      <c r="D1681" s="9" t="str">
        <f>Solieusap!D1681</f>
        <v>Combination</v>
      </c>
      <c r="E1681" s="6">
        <f>ABS(Solieusap!E1681)</f>
        <v>13.244745714285701</v>
      </c>
      <c r="F1681" s="6">
        <f>ABS(Solieusap!F1681)</f>
        <v>1.22086380952381</v>
      </c>
      <c r="G1681" s="6">
        <f>ABS(Solieusap!G1681)</f>
        <v>1.66866380952381</v>
      </c>
      <c r="H1681" s="6">
        <f>ABS(Solieusap!H1681)</f>
        <v>7.36737714285715E-4</v>
      </c>
      <c r="I1681" s="6">
        <f>ABS(Solieusap!I1681)</f>
        <v>4.3172464761904799</v>
      </c>
      <c r="J1681" s="6">
        <f>ABS(Solieusap!J1681)</f>
        <v>2.9107562857142799</v>
      </c>
      <c r="K1681" s="6">
        <f t="shared" si="52"/>
        <v>13.244745714285701</v>
      </c>
      <c r="L1681" s="6">
        <f t="shared" si="53"/>
        <v>4.3172464761904799</v>
      </c>
    </row>
    <row r="1682" spans="1:12" ht="16.5" customHeight="1" x14ac:dyDescent="0.35">
      <c r="A1682" s="9" t="str">
        <f>Solieusap!A1682</f>
        <v>Cũ</v>
      </c>
      <c r="B1682" s="9">
        <f>Solieusap!B1682</f>
        <v>1.75</v>
      </c>
      <c r="C1682" s="9" t="str">
        <f>Solieusap!C1682</f>
        <v>COMB7</v>
      </c>
      <c r="D1682" s="9" t="str">
        <f>Solieusap!D1682</f>
        <v>Combination</v>
      </c>
      <c r="E1682" s="6">
        <f>ABS(Solieusap!E1682)</f>
        <v>13.261602077922101</v>
      </c>
      <c r="F1682" s="6">
        <f>ABS(Solieusap!F1682)</f>
        <v>1.2225743290043301</v>
      </c>
      <c r="G1682" s="6">
        <f>ABS(Solieusap!G1682)</f>
        <v>1.67092822510822</v>
      </c>
      <c r="H1682" s="6">
        <f>ABS(Solieusap!H1682)</f>
        <v>7.3779281818181898E-4</v>
      </c>
      <c r="I1682" s="6">
        <f>ABS(Solieusap!I1682)</f>
        <v>4.3240412683982701</v>
      </c>
      <c r="J1682" s="6">
        <f>ABS(Solieusap!J1682)</f>
        <v>2.9153033376623299</v>
      </c>
      <c r="K1682" s="6">
        <f t="shared" si="52"/>
        <v>13.261602077922101</v>
      </c>
      <c r="L1682" s="6">
        <f t="shared" si="53"/>
        <v>4.3240412683982701</v>
      </c>
    </row>
    <row r="1683" spans="1:12" ht="16.5" customHeight="1" x14ac:dyDescent="0.35">
      <c r="A1683" s="9" t="str">
        <f>Solieusap!A1683</f>
        <v>Cũ</v>
      </c>
      <c r="B1683" s="9">
        <f>Solieusap!B1683</f>
        <v>3.5</v>
      </c>
      <c r="C1683" s="9" t="str">
        <f>Solieusap!C1683</f>
        <v>COMB7</v>
      </c>
      <c r="D1683" s="9" t="str">
        <f>Solieusap!D1683</f>
        <v>Combination</v>
      </c>
      <c r="E1683" s="6">
        <f>ABS(Solieusap!E1683)</f>
        <v>13.278458441558501</v>
      </c>
      <c r="F1683" s="6">
        <f>ABS(Solieusap!F1683)</f>
        <v>1.2242848484848501</v>
      </c>
      <c r="G1683" s="6">
        <f>ABS(Solieusap!G1683)</f>
        <v>1.6731926406926401</v>
      </c>
      <c r="H1683" s="6">
        <f>ABS(Solieusap!H1683)</f>
        <v>7.3884792207792199E-4</v>
      </c>
      <c r="I1683" s="6">
        <f>ABS(Solieusap!I1683)</f>
        <v>4.3308360606060603</v>
      </c>
      <c r="J1683" s="6">
        <f>ABS(Solieusap!J1683)</f>
        <v>2.9198503896103798</v>
      </c>
      <c r="K1683" s="6">
        <f t="shared" si="52"/>
        <v>13.278458441558501</v>
      </c>
      <c r="L1683" s="6">
        <f t="shared" si="53"/>
        <v>4.3308360606060603</v>
      </c>
    </row>
    <row r="1684" spans="1:12" ht="16.5" customHeight="1" x14ac:dyDescent="0.35">
      <c r="A1684" s="9" t="str">
        <f>Solieusap!A1684</f>
        <v>Cũ</v>
      </c>
      <c r="B1684" s="9">
        <f>Solieusap!B1684</f>
        <v>0</v>
      </c>
      <c r="C1684" s="9" t="str">
        <f>Solieusap!C1684</f>
        <v>COMB1</v>
      </c>
      <c r="D1684" s="9" t="str">
        <f>Solieusap!D1684</f>
        <v>Combination</v>
      </c>
      <c r="E1684" s="6">
        <f>ABS(Solieusap!E1684)</f>
        <v>13.295314805194799</v>
      </c>
      <c r="F1684" s="6">
        <f>ABS(Solieusap!F1684)</f>
        <v>1.2259953679653699</v>
      </c>
      <c r="G1684" s="6">
        <f>ABS(Solieusap!G1684)</f>
        <v>1.6754570562770501</v>
      </c>
      <c r="H1684" s="6">
        <f>ABS(Solieusap!H1684)</f>
        <v>7.3990302597402597E-4</v>
      </c>
      <c r="I1684" s="6">
        <f>ABS(Solieusap!I1684)</f>
        <v>4.3376308528138603</v>
      </c>
      <c r="J1684" s="6">
        <f>ABS(Solieusap!J1684)</f>
        <v>2.9243974415584399</v>
      </c>
      <c r="K1684" s="6">
        <f t="shared" si="52"/>
        <v>13.295314805194799</v>
      </c>
      <c r="L1684" s="6">
        <f t="shared" si="53"/>
        <v>4.3376308528138603</v>
      </c>
    </row>
    <row r="1685" spans="1:12" ht="16.5" customHeight="1" x14ac:dyDescent="0.35">
      <c r="A1685" s="9" t="str">
        <f>Solieusap!A1685</f>
        <v>Cũ</v>
      </c>
      <c r="B1685" s="9">
        <f>Solieusap!B1685</f>
        <v>1.75</v>
      </c>
      <c r="C1685" s="9" t="str">
        <f>Solieusap!C1685</f>
        <v>COMB1</v>
      </c>
      <c r="D1685" s="9" t="str">
        <f>Solieusap!D1685</f>
        <v>Combination</v>
      </c>
      <c r="E1685" s="6">
        <f>ABS(Solieusap!E1685)</f>
        <v>13.312171168831201</v>
      </c>
      <c r="F1685" s="6">
        <f>ABS(Solieusap!F1685)</f>
        <v>1.2277058874458899</v>
      </c>
      <c r="G1685" s="6">
        <f>ABS(Solieusap!G1685)</f>
        <v>1.6777214718614699</v>
      </c>
      <c r="H1685" s="6">
        <f>ABS(Solieusap!H1685)</f>
        <v>7.4095812987012995E-4</v>
      </c>
      <c r="I1685" s="6">
        <f>ABS(Solieusap!I1685)</f>
        <v>4.3444256450216496</v>
      </c>
      <c r="J1685" s="6">
        <f>ABS(Solieusap!J1685)</f>
        <v>2.9289444935064899</v>
      </c>
      <c r="K1685" s="6">
        <f t="shared" si="52"/>
        <v>13.312171168831201</v>
      </c>
      <c r="L1685" s="6">
        <f t="shared" si="53"/>
        <v>4.3444256450216496</v>
      </c>
    </row>
    <row r="1686" spans="1:12" ht="16.5" customHeight="1" x14ac:dyDescent="0.35">
      <c r="A1686" s="9" t="str">
        <f>Solieusap!A1686</f>
        <v>Cũ</v>
      </c>
      <c r="B1686" s="9">
        <f>Solieusap!B1686</f>
        <v>3.5</v>
      </c>
      <c r="C1686" s="9" t="str">
        <f>Solieusap!C1686</f>
        <v>COMB1</v>
      </c>
      <c r="D1686" s="9" t="str">
        <f>Solieusap!D1686</f>
        <v>Combination</v>
      </c>
      <c r="E1686" s="6">
        <f>ABS(Solieusap!E1686)</f>
        <v>13.329027532467601</v>
      </c>
      <c r="F1686" s="6">
        <f>ABS(Solieusap!F1686)</f>
        <v>1.22941640692641</v>
      </c>
      <c r="G1686" s="6">
        <f>ABS(Solieusap!G1686)</f>
        <v>1.6799858874458899</v>
      </c>
      <c r="H1686" s="6">
        <f>ABS(Solieusap!H1686)</f>
        <v>7.4201323376623404E-4</v>
      </c>
      <c r="I1686" s="6">
        <f>ABS(Solieusap!I1686)</f>
        <v>4.3512204372294399</v>
      </c>
      <c r="J1686" s="6">
        <f>ABS(Solieusap!J1686)</f>
        <v>2.9334915454545398</v>
      </c>
      <c r="K1686" s="6">
        <f t="shared" si="52"/>
        <v>13.329027532467601</v>
      </c>
      <c r="L1686" s="6">
        <f t="shared" si="53"/>
        <v>4.3512204372294399</v>
      </c>
    </row>
    <row r="1687" spans="1:12" ht="16.5" customHeight="1" x14ac:dyDescent="0.35">
      <c r="A1687" s="9" t="str">
        <f>Solieusap!A1687</f>
        <v>Cũ</v>
      </c>
      <c r="B1687" s="9">
        <f>Solieusap!B1687</f>
        <v>0</v>
      </c>
      <c r="C1687" s="9" t="str">
        <f>Solieusap!C1687</f>
        <v>COMB2</v>
      </c>
      <c r="D1687" s="9" t="str">
        <f>Solieusap!D1687</f>
        <v>Combination</v>
      </c>
      <c r="E1687" s="6">
        <f>ABS(Solieusap!E1687)</f>
        <v>13.345883896103899</v>
      </c>
      <c r="F1687" s="6">
        <f>ABS(Solieusap!F1687)</f>
        <v>1.23112692640693</v>
      </c>
      <c r="G1687" s="6">
        <f>ABS(Solieusap!G1687)</f>
        <v>1.6822503030303</v>
      </c>
      <c r="H1687" s="6">
        <f>ABS(Solieusap!H1687)</f>
        <v>7.4306833766233803E-4</v>
      </c>
      <c r="I1687" s="6">
        <f>ABS(Solieusap!I1687)</f>
        <v>4.3580152294372301</v>
      </c>
      <c r="J1687" s="6">
        <f>ABS(Solieusap!J1687)</f>
        <v>2.9380385974025902</v>
      </c>
      <c r="K1687" s="6">
        <f t="shared" si="52"/>
        <v>13.345883896103899</v>
      </c>
      <c r="L1687" s="6">
        <f t="shared" si="53"/>
        <v>4.3580152294372301</v>
      </c>
    </row>
    <row r="1688" spans="1:12" ht="16.5" customHeight="1" x14ac:dyDescent="0.35">
      <c r="A1688" s="9" t="str">
        <f>Solieusap!A1688</f>
        <v>Cũ</v>
      </c>
      <c r="B1688" s="9">
        <f>Solieusap!B1688</f>
        <v>1.75</v>
      </c>
      <c r="C1688" s="9" t="str">
        <f>Solieusap!C1688</f>
        <v>COMB2</v>
      </c>
      <c r="D1688" s="9" t="str">
        <f>Solieusap!D1688</f>
        <v>Combination</v>
      </c>
      <c r="E1688" s="6">
        <f>ABS(Solieusap!E1688)</f>
        <v>13.362740259740301</v>
      </c>
      <c r="F1688" s="6">
        <f>ABS(Solieusap!F1688)</f>
        <v>1.23283744588745</v>
      </c>
      <c r="G1688" s="6">
        <f>ABS(Solieusap!G1688)</f>
        <v>1.68451471861472</v>
      </c>
      <c r="H1688" s="6">
        <f>ABS(Solieusap!H1688)</f>
        <v>7.4412344155844201E-4</v>
      </c>
      <c r="I1688" s="6">
        <f>ABS(Solieusap!I1688)</f>
        <v>4.3648100216450203</v>
      </c>
      <c r="J1688" s="6">
        <f>ABS(Solieusap!J1688)</f>
        <v>2.9425856493506402</v>
      </c>
      <c r="K1688" s="6">
        <f t="shared" si="52"/>
        <v>13.362740259740301</v>
      </c>
      <c r="L1688" s="6">
        <f t="shared" si="53"/>
        <v>4.3648100216450203</v>
      </c>
    </row>
    <row r="1689" spans="1:12" ht="16.5" customHeight="1" x14ac:dyDescent="0.35">
      <c r="A1689" s="9" t="str">
        <f>Solieusap!A1689</f>
        <v>Cũ</v>
      </c>
      <c r="B1689" s="9">
        <f>Solieusap!B1689</f>
        <v>3.5</v>
      </c>
      <c r="C1689" s="9" t="str">
        <f>Solieusap!C1689</f>
        <v>COMB2</v>
      </c>
      <c r="D1689" s="9" t="str">
        <f>Solieusap!D1689</f>
        <v>Combination</v>
      </c>
      <c r="E1689" s="6">
        <f>ABS(Solieusap!E1689)</f>
        <v>13.379596623376599</v>
      </c>
      <c r="F1689" s="6">
        <f>ABS(Solieusap!F1689)</f>
        <v>1.2345479653679701</v>
      </c>
      <c r="G1689" s="6">
        <f>ABS(Solieusap!G1689)</f>
        <v>1.6867791341991301</v>
      </c>
      <c r="H1689" s="6">
        <f>ABS(Solieusap!H1689)</f>
        <v>7.4517854545454599E-4</v>
      </c>
      <c r="I1689" s="6">
        <f>ABS(Solieusap!I1689)</f>
        <v>4.3716048138528203</v>
      </c>
      <c r="J1689" s="6">
        <f>ABS(Solieusap!J1689)</f>
        <v>2.9471327012986999</v>
      </c>
      <c r="K1689" s="6">
        <f t="shared" si="52"/>
        <v>13.379596623376599</v>
      </c>
      <c r="L1689" s="6">
        <f t="shared" si="53"/>
        <v>4.3716048138528203</v>
      </c>
    </row>
    <row r="1690" spans="1:12" ht="16.5" customHeight="1" x14ac:dyDescent="0.35">
      <c r="A1690" s="9" t="str">
        <f>Solieusap!A1690</f>
        <v>Cũ</v>
      </c>
      <c r="B1690" s="9">
        <f>Solieusap!B1690</f>
        <v>0</v>
      </c>
      <c r="C1690" s="9" t="str">
        <f>Solieusap!C1690</f>
        <v>COMB3</v>
      </c>
      <c r="D1690" s="9" t="str">
        <f>Solieusap!D1690</f>
        <v>Combination</v>
      </c>
      <c r="E1690" s="6">
        <f>ABS(Solieusap!E1690)</f>
        <v>13.396452987012999</v>
      </c>
      <c r="F1690" s="6">
        <f>ABS(Solieusap!F1690)</f>
        <v>1.2362584848484901</v>
      </c>
      <c r="G1690" s="6">
        <f>ABS(Solieusap!G1690)</f>
        <v>1.6890435497835501</v>
      </c>
      <c r="H1690" s="6">
        <f>ABS(Solieusap!H1690)</f>
        <v>7.4623364935064997E-4</v>
      </c>
      <c r="I1690" s="6">
        <f>ABS(Solieusap!I1690)</f>
        <v>4.3783996060606096</v>
      </c>
      <c r="J1690" s="6">
        <f>ABS(Solieusap!J1690)</f>
        <v>2.9516797532467498</v>
      </c>
      <c r="K1690" s="6">
        <f t="shared" si="52"/>
        <v>13.396452987012999</v>
      </c>
      <c r="L1690" s="6">
        <f t="shared" si="53"/>
        <v>4.3783996060606096</v>
      </c>
    </row>
    <row r="1691" spans="1:12" ht="16.5" customHeight="1" x14ac:dyDescent="0.35">
      <c r="A1691" s="9" t="str">
        <f>Solieusap!A1691</f>
        <v>Cũ</v>
      </c>
      <c r="B1691" s="9">
        <f>Solieusap!B1691</f>
        <v>1.75</v>
      </c>
      <c r="C1691" s="9" t="str">
        <f>Solieusap!C1691</f>
        <v>COMB3</v>
      </c>
      <c r="D1691" s="9" t="str">
        <f>Solieusap!D1691</f>
        <v>Combination</v>
      </c>
      <c r="E1691" s="6">
        <f>ABS(Solieusap!E1691)</f>
        <v>13.413309350649399</v>
      </c>
      <c r="F1691" s="6">
        <f>ABS(Solieusap!F1691)</f>
        <v>1.2379690043290099</v>
      </c>
      <c r="G1691" s="6">
        <f>ABS(Solieusap!G1691)</f>
        <v>1.6913079653679599</v>
      </c>
      <c r="H1691" s="6">
        <f>ABS(Solieusap!H1691)</f>
        <v>7.4728875324675396E-4</v>
      </c>
      <c r="I1691" s="6">
        <f>ABS(Solieusap!I1691)</f>
        <v>4.3851943982683999</v>
      </c>
      <c r="J1691" s="6">
        <f>ABS(Solieusap!J1691)</f>
        <v>2.9562268051948002</v>
      </c>
      <c r="K1691" s="6">
        <f t="shared" si="52"/>
        <v>13.413309350649399</v>
      </c>
      <c r="L1691" s="6">
        <f t="shared" si="53"/>
        <v>4.3851943982683999</v>
      </c>
    </row>
    <row r="1692" spans="1:12" ht="16.5" customHeight="1" x14ac:dyDescent="0.35">
      <c r="A1692" s="9" t="str">
        <f>Solieusap!A1692</f>
        <v>Cũ</v>
      </c>
      <c r="B1692" s="9">
        <f>Solieusap!B1692</f>
        <v>3.5</v>
      </c>
      <c r="C1692" s="9" t="str">
        <f>Solieusap!C1692</f>
        <v>COMB3</v>
      </c>
      <c r="D1692" s="9" t="str">
        <f>Solieusap!D1692</f>
        <v>Combination</v>
      </c>
      <c r="E1692" s="6">
        <f>ABS(Solieusap!E1692)</f>
        <v>13.4301657142857</v>
      </c>
      <c r="F1692" s="6">
        <f>ABS(Solieusap!F1692)</f>
        <v>1.2396795238095299</v>
      </c>
      <c r="G1692" s="6">
        <f>ABS(Solieusap!G1692)</f>
        <v>1.6935723809523799</v>
      </c>
      <c r="H1692" s="6">
        <f>ABS(Solieusap!H1692)</f>
        <v>7.4834385714285805E-4</v>
      </c>
      <c r="I1692" s="6">
        <f>ABS(Solieusap!I1692)</f>
        <v>4.3919891904761901</v>
      </c>
      <c r="J1692" s="6">
        <f>ABS(Solieusap!J1692)</f>
        <v>2.9607738571428501</v>
      </c>
      <c r="K1692" s="6">
        <f t="shared" si="52"/>
        <v>13.4301657142857</v>
      </c>
      <c r="L1692" s="6">
        <f t="shared" si="53"/>
        <v>4.3919891904761901</v>
      </c>
    </row>
    <row r="1693" spans="1:12" ht="16.5" customHeight="1" x14ac:dyDescent="0.35">
      <c r="A1693" s="9" t="str">
        <f>Solieusap!A1693</f>
        <v>Cũ</v>
      </c>
      <c r="B1693" s="9">
        <f>Solieusap!B1693</f>
        <v>0</v>
      </c>
      <c r="C1693" s="9" t="str">
        <f>Solieusap!C1693</f>
        <v>COMB4</v>
      </c>
      <c r="D1693" s="9" t="str">
        <f>Solieusap!D1693</f>
        <v>Combination</v>
      </c>
      <c r="E1693" s="6">
        <f>ABS(Solieusap!E1693)</f>
        <v>13.447022077922099</v>
      </c>
      <c r="F1693" s="6">
        <f>ABS(Solieusap!F1693)</f>
        <v>1.24139004329005</v>
      </c>
      <c r="G1693" s="6">
        <f>ABS(Solieusap!G1693)</f>
        <v>1.6958367965368</v>
      </c>
      <c r="H1693" s="6">
        <f>ABS(Solieusap!H1693)</f>
        <v>7.4939896103896095E-4</v>
      </c>
      <c r="I1693" s="6">
        <f>ABS(Solieusap!I1693)</f>
        <v>4.3987839826839901</v>
      </c>
      <c r="J1693" s="6">
        <f>ABS(Solieusap!J1693)</f>
        <v>2.9653209090909001</v>
      </c>
      <c r="K1693" s="6">
        <f t="shared" si="52"/>
        <v>13.447022077922099</v>
      </c>
      <c r="L1693" s="6">
        <f t="shared" si="53"/>
        <v>4.3987839826839901</v>
      </c>
    </row>
    <row r="1694" spans="1:12" ht="16.5" customHeight="1" x14ac:dyDescent="0.35">
      <c r="A1694" s="9" t="str">
        <f>Solieusap!A1694</f>
        <v>Cũ</v>
      </c>
      <c r="B1694" s="9">
        <f>Solieusap!B1694</f>
        <v>1.75</v>
      </c>
      <c r="C1694" s="9" t="str">
        <f>Solieusap!C1694</f>
        <v>COMB4</v>
      </c>
      <c r="D1694" s="9" t="str">
        <f>Solieusap!D1694</f>
        <v>Combination</v>
      </c>
      <c r="E1694" s="6">
        <f>ABS(Solieusap!E1694)</f>
        <v>13.463878441558499</v>
      </c>
      <c r="F1694" s="6">
        <f>ABS(Solieusap!F1694)</f>
        <v>1.24310056277057</v>
      </c>
      <c r="G1694" s="6">
        <f>ABS(Solieusap!G1694)</f>
        <v>1.69810121212121</v>
      </c>
      <c r="H1694" s="6">
        <f>ABS(Solieusap!H1694)</f>
        <v>7.5045406493506504E-4</v>
      </c>
      <c r="I1694" s="6">
        <f>ABS(Solieusap!I1694)</f>
        <v>4.4055787748917803</v>
      </c>
      <c r="J1694" s="6">
        <f>ABS(Solieusap!J1694)</f>
        <v>2.9698679610389598</v>
      </c>
      <c r="K1694" s="6">
        <f t="shared" si="52"/>
        <v>13.463878441558499</v>
      </c>
      <c r="L1694" s="6">
        <f t="shared" si="53"/>
        <v>4.4055787748917803</v>
      </c>
    </row>
    <row r="1695" spans="1:12" ht="16.5" customHeight="1" x14ac:dyDescent="0.35">
      <c r="A1695" s="9" t="str">
        <f>Solieusap!A1695</f>
        <v>Cũ</v>
      </c>
      <c r="B1695" s="9">
        <f>Solieusap!B1695</f>
        <v>3.5</v>
      </c>
      <c r="C1695" s="9" t="str">
        <f>Solieusap!C1695</f>
        <v>COMB4</v>
      </c>
      <c r="D1695" s="9" t="str">
        <f>Solieusap!D1695</f>
        <v>Combination</v>
      </c>
      <c r="E1695" s="6">
        <f>ABS(Solieusap!E1695)</f>
        <v>13.4807348051948</v>
      </c>
      <c r="F1695" s="6">
        <f>ABS(Solieusap!F1695)</f>
        <v>1.2448110822510901</v>
      </c>
      <c r="G1695" s="6">
        <f>ABS(Solieusap!G1695)</f>
        <v>1.70036562770563</v>
      </c>
      <c r="H1695" s="6">
        <f>ABS(Solieusap!H1695)</f>
        <v>7.5150916883116902E-4</v>
      </c>
      <c r="I1695" s="6">
        <f>ABS(Solieusap!I1695)</f>
        <v>4.4123735670995696</v>
      </c>
      <c r="J1695" s="6">
        <f>ABS(Solieusap!J1695)</f>
        <v>2.9744150129870102</v>
      </c>
      <c r="K1695" s="6">
        <f t="shared" si="52"/>
        <v>13.4807348051948</v>
      </c>
      <c r="L1695" s="6">
        <f t="shared" si="53"/>
        <v>4.4123735670995696</v>
      </c>
    </row>
    <row r="1696" spans="1:12" ht="16.5" customHeight="1" x14ac:dyDescent="0.35">
      <c r="A1696" s="9" t="str">
        <f>Solieusap!A1696</f>
        <v>Cũ</v>
      </c>
      <c r="B1696" s="9">
        <f>Solieusap!B1696</f>
        <v>0</v>
      </c>
      <c r="C1696" s="9" t="str">
        <f>Solieusap!C1696</f>
        <v>COMB5</v>
      </c>
      <c r="D1696" s="9" t="str">
        <f>Solieusap!D1696</f>
        <v>Combination</v>
      </c>
      <c r="E1696" s="6">
        <f>ABS(Solieusap!E1696)</f>
        <v>13.4975911688312</v>
      </c>
      <c r="F1696" s="6">
        <f>ABS(Solieusap!F1696)</f>
        <v>1.2465216017316101</v>
      </c>
      <c r="G1696" s="6">
        <f>ABS(Solieusap!G1696)</f>
        <v>1.7026300432900401</v>
      </c>
      <c r="H1696" s="6">
        <f>ABS(Solieusap!H1696)</f>
        <v>7.52564272727273E-4</v>
      </c>
      <c r="I1696" s="6">
        <f>ABS(Solieusap!I1696)</f>
        <v>4.4191683593073599</v>
      </c>
      <c r="J1696" s="6">
        <f>ABS(Solieusap!J1696)</f>
        <v>2.9789620649350601</v>
      </c>
      <c r="K1696" s="6">
        <f t="shared" si="52"/>
        <v>13.4975911688312</v>
      </c>
      <c r="L1696" s="6">
        <f t="shared" si="53"/>
        <v>4.4191683593073599</v>
      </c>
    </row>
    <row r="1697" spans="1:12" ht="16.5" customHeight="1" x14ac:dyDescent="0.35">
      <c r="A1697" s="9" t="str">
        <f>Solieusap!A1697</f>
        <v>Cũ</v>
      </c>
      <c r="B1697" s="9">
        <f>Solieusap!B1697</f>
        <v>1.75</v>
      </c>
      <c r="C1697" s="9" t="str">
        <f>Solieusap!C1697</f>
        <v>COMB5</v>
      </c>
      <c r="D1697" s="9" t="str">
        <f>Solieusap!D1697</f>
        <v>Combination</v>
      </c>
      <c r="E1697" s="6">
        <f>ABS(Solieusap!E1697)</f>
        <v>13.514447532467599</v>
      </c>
      <c r="F1697" s="6">
        <f>ABS(Solieusap!F1697)</f>
        <v>1.2482321212121299</v>
      </c>
      <c r="G1697" s="6">
        <f>ABS(Solieusap!G1697)</f>
        <v>1.7048944588744599</v>
      </c>
      <c r="H1697" s="6">
        <f>ABS(Solieusap!H1697)</f>
        <v>7.5361937662337699E-4</v>
      </c>
      <c r="I1697" s="6">
        <f>ABS(Solieusap!I1697)</f>
        <v>4.4259631515151501</v>
      </c>
      <c r="J1697" s="6">
        <f>ABS(Solieusap!J1697)</f>
        <v>2.98350911688311</v>
      </c>
      <c r="K1697" s="6">
        <f t="shared" si="52"/>
        <v>13.514447532467599</v>
      </c>
      <c r="L1697" s="6">
        <f t="shared" si="53"/>
        <v>4.4259631515151501</v>
      </c>
    </row>
    <row r="1698" spans="1:12" ht="16.5" customHeight="1" x14ac:dyDescent="0.35">
      <c r="A1698" s="9" t="str">
        <f>Solieusap!A1698</f>
        <v>Cũ</v>
      </c>
      <c r="B1698" s="9">
        <f>Solieusap!B1698</f>
        <v>3.5</v>
      </c>
      <c r="C1698" s="9" t="str">
        <f>Solieusap!C1698</f>
        <v>COMB5</v>
      </c>
      <c r="D1698" s="9" t="str">
        <f>Solieusap!D1698</f>
        <v>Combination</v>
      </c>
      <c r="E1698" s="6">
        <f>ABS(Solieusap!E1698)</f>
        <v>13.5313038961039</v>
      </c>
      <c r="F1698" s="6">
        <f>ABS(Solieusap!F1698)</f>
        <v>1.2499426406926499</v>
      </c>
      <c r="G1698" s="6">
        <f>ABS(Solieusap!G1698)</f>
        <v>1.7071588744588699</v>
      </c>
      <c r="H1698" s="6">
        <f>ABS(Solieusap!H1698)</f>
        <v>7.5467448051948097E-4</v>
      </c>
      <c r="I1698" s="6">
        <f>ABS(Solieusap!I1698)</f>
        <v>4.4327579437229501</v>
      </c>
      <c r="J1698" s="6">
        <f>ABS(Solieusap!J1698)</f>
        <v>2.98805616883116</v>
      </c>
      <c r="K1698" s="6">
        <f t="shared" si="52"/>
        <v>13.5313038961039</v>
      </c>
      <c r="L1698" s="6">
        <f t="shared" si="53"/>
        <v>4.4327579437229501</v>
      </c>
    </row>
    <row r="1699" spans="1:12" ht="16.5" customHeight="1" x14ac:dyDescent="0.35">
      <c r="A1699" s="9" t="str">
        <f>Solieusap!A1699</f>
        <v>Cũ</v>
      </c>
      <c r="B1699" s="9">
        <f>Solieusap!B1699</f>
        <v>0</v>
      </c>
      <c r="C1699" s="9" t="str">
        <f>Solieusap!C1699</f>
        <v>COMB6</v>
      </c>
      <c r="D1699" s="9" t="str">
        <f>Solieusap!D1699</f>
        <v>Combination</v>
      </c>
      <c r="E1699" s="6">
        <f>ABS(Solieusap!E1699)</f>
        <v>13.5481602597403</v>
      </c>
      <c r="F1699" s="6">
        <f>ABS(Solieusap!F1699)</f>
        <v>1.25165316017317</v>
      </c>
      <c r="G1699" s="6">
        <f>ABS(Solieusap!G1699)</f>
        <v>1.70942329004329</v>
      </c>
      <c r="H1699" s="6">
        <f>ABS(Solieusap!H1699)</f>
        <v>7.5572958441558495E-4</v>
      </c>
      <c r="I1699" s="6">
        <f>ABS(Solieusap!I1699)</f>
        <v>4.4395527359307403</v>
      </c>
      <c r="J1699" s="6">
        <f>ABS(Solieusap!J1699)</f>
        <v>2.9926032207792201</v>
      </c>
      <c r="K1699" s="6">
        <f t="shared" si="52"/>
        <v>13.5481602597403</v>
      </c>
      <c r="L1699" s="6">
        <f t="shared" si="53"/>
        <v>4.4395527359307403</v>
      </c>
    </row>
    <row r="1700" spans="1:12" ht="16.5" customHeight="1" x14ac:dyDescent="0.35">
      <c r="A1700" s="9" t="str">
        <f>Solieusap!A1700</f>
        <v>Cũ</v>
      </c>
      <c r="B1700" s="9">
        <f>Solieusap!B1700</f>
        <v>1.75</v>
      </c>
      <c r="C1700" s="9" t="str">
        <f>Solieusap!C1700</f>
        <v>COMB6</v>
      </c>
      <c r="D1700" s="9" t="str">
        <f>Solieusap!D1700</f>
        <v>Combination</v>
      </c>
      <c r="E1700" s="6">
        <f>ABS(Solieusap!E1700)</f>
        <v>13.5650166233766</v>
      </c>
      <c r="F1700" s="6">
        <f>ABS(Solieusap!F1700)</f>
        <v>1.25336367965368</v>
      </c>
      <c r="G1700" s="6">
        <f>ABS(Solieusap!G1700)</f>
        <v>1.7116877056277</v>
      </c>
      <c r="H1700" s="6">
        <f>ABS(Solieusap!H1700)</f>
        <v>7.5678468831168904E-4</v>
      </c>
      <c r="I1700" s="6">
        <f>ABS(Solieusap!I1700)</f>
        <v>4.4463475281385296</v>
      </c>
      <c r="J1700" s="6">
        <f>ABS(Solieusap!J1700)</f>
        <v>2.9971502727272701</v>
      </c>
      <c r="K1700" s="6">
        <f t="shared" si="52"/>
        <v>13.5650166233766</v>
      </c>
      <c r="L1700" s="6">
        <f t="shared" si="53"/>
        <v>4.4463475281385296</v>
      </c>
    </row>
    <row r="1701" spans="1:12" ht="16.5" customHeight="1" x14ac:dyDescent="0.35">
      <c r="A1701" s="9" t="str">
        <f>Solieusap!A1701</f>
        <v>Cũ</v>
      </c>
      <c r="B1701" s="9">
        <f>Solieusap!B1701</f>
        <v>3.5</v>
      </c>
      <c r="C1701" s="9" t="str">
        <f>Solieusap!C1701</f>
        <v>COMB6</v>
      </c>
      <c r="D1701" s="9" t="str">
        <f>Solieusap!D1701</f>
        <v>Combination</v>
      </c>
      <c r="E1701" s="6">
        <f>ABS(Solieusap!E1701)</f>
        <v>13.581872987013</v>
      </c>
      <c r="F1701" s="6">
        <f>ABS(Solieusap!F1701)</f>
        <v>1.2550741991342</v>
      </c>
      <c r="G1701" s="6">
        <f>ABS(Solieusap!G1701)</f>
        <v>1.71395212121212</v>
      </c>
      <c r="H1701" s="6">
        <f>ABS(Solieusap!H1701)</f>
        <v>7.5783979220779205E-4</v>
      </c>
      <c r="I1701" s="6">
        <f>ABS(Solieusap!I1701)</f>
        <v>4.4531423203463198</v>
      </c>
      <c r="J1701" s="6">
        <f>ABS(Solieusap!J1701)</f>
        <v>3.00169732467532</v>
      </c>
      <c r="K1701" s="6">
        <f t="shared" si="52"/>
        <v>13.581872987013</v>
      </c>
      <c r="L1701" s="6">
        <f t="shared" si="53"/>
        <v>4.4531423203463198</v>
      </c>
    </row>
    <row r="1702" spans="1:12" ht="16.5" customHeight="1" x14ac:dyDescent="0.35">
      <c r="A1702" s="9" t="str">
        <f>Solieusap!A1702</f>
        <v>Cũ</v>
      </c>
      <c r="B1702" s="9">
        <f>Solieusap!B1702</f>
        <v>0</v>
      </c>
      <c r="C1702" s="9" t="str">
        <f>Solieusap!C1702</f>
        <v>COMB7</v>
      </c>
      <c r="D1702" s="9" t="str">
        <f>Solieusap!D1702</f>
        <v>Combination</v>
      </c>
      <c r="E1702" s="6">
        <f>ABS(Solieusap!E1702)</f>
        <v>13.5987293506494</v>
      </c>
      <c r="F1702" s="6">
        <f>ABS(Solieusap!F1702)</f>
        <v>1.2567847186147201</v>
      </c>
      <c r="G1702" s="6">
        <f>ABS(Solieusap!G1702)</f>
        <v>1.7162165367965401</v>
      </c>
      <c r="H1702" s="6">
        <f>ABS(Solieusap!H1702)</f>
        <v>7.5889489610389603E-4</v>
      </c>
      <c r="I1702" s="6">
        <f>ABS(Solieusap!I1702)</f>
        <v>4.4599371125541198</v>
      </c>
      <c r="J1702" s="6">
        <f>ABS(Solieusap!J1702)</f>
        <v>3.00624437662337</v>
      </c>
      <c r="K1702" s="6">
        <f t="shared" si="52"/>
        <v>13.5987293506494</v>
      </c>
      <c r="L1702" s="6">
        <f t="shared" si="53"/>
        <v>4.4599371125541198</v>
      </c>
    </row>
    <row r="1703" spans="1:12" ht="16.5" customHeight="1" x14ac:dyDescent="0.35">
      <c r="A1703" s="9" t="str">
        <f>Solieusap!A1703</f>
        <v>Cũ</v>
      </c>
      <c r="B1703" s="9">
        <f>Solieusap!B1703</f>
        <v>1.75</v>
      </c>
      <c r="C1703" s="9" t="str">
        <f>Solieusap!C1703</f>
        <v>COMB7</v>
      </c>
      <c r="D1703" s="9" t="str">
        <f>Solieusap!D1703</f>
        <v>Combination</v>
      </c>
      <c r="E1703" s="6">
        <f>ABS(Solieusap!E1703)</f>
        <v>13.6155857142857</v>
      </c>
      <c r="F1703" s="6">
        <f>ABS(Solieusap!F1703)</f>
        <v>1.2584952380952401</v>
      </c>
      <c r="G1703" s="6">
        <f>ABS(Solieusap!G1703)</f>
        <v>1.7184809523809501</v>
      </c>
      <c r="H1703" s="6">
        <f>ABS(Solieusap!H1703)</f>
        <v>7.5995000000000001E-4</v>
      </c>
      <c r="I1703" s="6">
        <f>ABS(Solieusap!I1703)</f>
        <v>4.4667319047619101</v>
      </c>
      <c r="J1703" s="6">
        <f>ABS(Solieusap!J1703)</f>
        <v>3.0107914285714199</v>
      </c>
      <c r="K1703" s="6">
        <f t="shared" si="52"/>
        <v>13.6155857142857</v>
      </c>
      <c r="L1703" s="6">
        <f t="shared" si="53"/>
        <v>4.4667319047619101</v>
      </c>
    </row>
    <row r="1704" spans="1:12" ht="16.5" customHeight="1" x14ac:dyDescent="0.35">
      <c r="A1704" s="9" t="str">
        <f>Solieusap!A1704</f>
        <v>Cũ</v>
      </c>
      <c r="B1704" s="9">
        <f>Solieusap!B1704</f>
        <v>3.5</v>
      </c>
      <c r="C1704" s="9" t="str">
        <f>Solieusap!C1704</f>
        <v>COMB7</v>
      </c>
      <c r="D1704" s="9" t="str">
        <f>Solieusap!D1704</f>
        <v>Combination</v>
      </c>
      <c r="E1704" s="6">
        <f>ABS(Solieusap!E1704)</f>
        <v>13.6324420779221</v>
      </c>
      <c r="F1704" s="6">
        <f>ABS(Solieusap!F1704)</f>
        <v>1.2602057575757599</v>
      </c>
      <c r="G1704" s="6">
        <f>ABS(Solieusap!G1704)</f>
        <v>1.7207453679653699</v>
      </c>
      <c r="H1704" s="6">
        <f>ABS(Solieusap!H1704)</f>
        <v>7.61005103896104E-4</v>
      </c>
      <c r="I1704" s="6">
        <f>ABS(Solieusap!I1704)</f>
        <v>4.4735266969697003</v>
      </c>
      <c r="J1704" s="6">
        <f>ABS(Solieusap!J1704)</f>
        <v>3.0153384805194801</v>
      </c>
      <c r="K1704" s="6">
        <f t="shared" si="52"/>
        <v>13.6324420779221</v>
      </c>
      <c r="L1704" s="6">
        <f t="shared" si="53"/>
        <v>4.4735266969697003</v>
      </c>
    </row>
    <row r="1705" spans="1:12" ht="16.5" customHeight="1" x14ac:dyDescent="0.35">
      <c r="A1705" s="9" t="str">
        <f>Solieusap!A1705</f>
        <v>Cũ</v>
      </c>
      <c r="B1705" s="9">
        <f>Solieusap!B1705</f>
        <v>0</v>
      </c>
      <c r="C1705" s="9" t="str">
        <f>Solieusap!C1705</f>
        <v>COMB1</v>
      </c>
      <c r="D1705" s="9" t="str">
        <f>Solieusap!D1705</f>
        <v>Combination</v>
      </c>
      <c r="E1705" s="6">
        <f>ABS(Solieusap!E1705)</f>
        <v>13.6492984415585</v>
      </c>
      <c r="F1705" s="6">
        <f>ABS(Solieusap!F1705)</f>
        <v>1.26191627705628</v>
      </c>
      <c r="G1705" s="6">
        <f>ABS(Solieusap!G1705)</f>
        <v>1.72300978354978</v>
      </c>
      <c r="H1705" s="6">
        <f>ABS(Solieusap!H1705)</f>
        <v>7.6206020779220798E-4</v>
      </c>
      <c r="I1705" s="6">
        <f>ABS(Solieusap!I1705)</f>
        <v>4.4803214891774896</v>
      </c>
      <c r="J1705" s="6">
        <f>ABS(Solieusap!J1705)</f>
        <v>3.01988553246753</v>
      </c>
      <c r="K1705" s="6">
        <f t="shared" si="52"/>
        <v>13.6492984415585</v>
      </c>
      <c r="L1705" s="6">
        <f t="shared" si="53"/>
        <v>4.4803214891774896</v>
      </c>
    </row>
    <row r="1706" spans="1:12" ht="16.5" customHeight="1" x14ac:dyDescent="0.35">
      <c r="A1706" s="9" t="str">
        <f>Solieusap!A1706</f>
        <v>Cũ</v>
      </c>
      <c r="B1706" s="9">
        <f>Solieusap!B1706</f>
        <v>1.75</v>
      </c>
      <c r="C1706" s="9" t="str">
        <f>Solieusap!C1706</f>
        <v>COMB1</v>
      </c>
      <c r="D1706" s="9" t="str">
        <f>Solieusap!D1706</f>
        <v>Combination</v>
      </c>
      <c r="E1706" s="6">
        <f>ABS(Solieusap!E1706)</f>
        <v>13.6661548051948</v>
      </c>
      <c r="F1706" s="6">
        <f>ABS(Solieusap!F1706)</f>
        <v>1.2636267965368</v>
      </c>
      <c r="G1706" s="6">
        <f>ABS(Solieusap!G1706)</f>
        <v>1.7252741991342</v>
      </c>
      <c r="H1706" s="6">
        <f>ABS(Solieusap!H1706)</f>
        <v>7.6311531168831196E-4</v>
      </c>
      <c r="I1706" s="6">
        <f>ABS(Solieusap!I1706)</f>
        <v>4.4871162813852798</v>
      </c>
      <c r="J1706" s="6">
        <f>ABS(Solieusap!J1706)</f>
        <v>3.0244325844155799</v>
      </c>
      <c r="K1706" s="6">
        <f t="shared" si="52"/>
        <v>13.6661548051948</v>
      </c>
      <c r="L1706" s="6">
        <f t="shared" si="53"/>
        <v>4.4871162813852798</v>
      </c>
    </row>
    <row r="1707" spans="1:12" ht="16.5" customHeight="1" x14ac:dyDescent="0.35">
      <c r="A1707" s="9" t="str">
        <f>Solieusap!A1707</f>
        <v>Cũ</v>
      </c>
      <c r="B1707" s="9">
        <f>Solieusap!B1707</f>
        <v>3.5</v>
      </c>
      <c r="C1707" s="9" t="str">
        <f>Solieusap!C1707</f>
        <v>COMB1</v>
      </c>
      <c r="D1707" s="9" t="str">
        <f>Solieusap!D1707</f>
        <v>Combination</v>
      </c>
      <c r="E1707" s="6">
        <f>ABS(Solieusap!E1707)</f>
        <v>13.6830111688312</v>
      </c>
      <c r="F1707" s="6">
        <f>ABS(Solieusap!F1707)</f>
        <v>1.26533731601732</v>
      </c>
      <c r="G1707" s="6">
        <f>ABS(Solieusap!G1707)</f>
        <v>1.72753861471861</v>
      </c>
      <c r="H1707" s="6">
        <f>ABS(Solieusap!H1707)</f>
        <v>7.6417041558441605E-4</v>
      </c>
      <c r="I1707" s="6">
        <f>ABS(Solieusap!I1707)</f>
        <v>4.4939110735930798</v>
      </c>
      <c r="J1707" s="6">
        <f>ABS(Solieusap!J1707)</f>
        <v>3.0289796363636299</v>
      </c>
      <c r="K1707" s="6">
        <f t="shared" si="52"/>
        <v>13.6830111688312</v>
      </c>
      <c r="L1707" s="6">
        <f t="shared" si="53"/>
        <v>4.4939110735930798</v>
      </c>
    </row>
    <row r="1708" spans="1:12" ht="16.5" customHeight="1" x14ac:dyDescent="0.35">
      <c r="A1708" s="9" t="str">
        <f>Solieusap!A1708</f>
        <v>Cũ</v>
      </c>
      <c r="B1708" s="9">
        <f>Solieusap!B1708</f>
        <v>0</v>
      </c>
      <c r="C1708" s="9" t="str">
        <f>Solieusap!C1708</f>
        <v>COMB2</v>
      </c>
      <c r="D1708" s="9" t="str">
        <f>Solieusap!D1708</f>
        <v>Combination</v>
      </c>
      <c r="E1708" s="6">
        <f>ABS(Solieusap!E1708)</f>
        <v>13.6998675324676</v>
      </c>
      <c r="F1708" s="6">
        <f>ABS(Solieusap!F1708)</f>
        <v>1.2670478354978401</v>
      </c>
      <c r="G1708" s="6">
        <f>ABS(Solieusap!G1708)</f>
        <v>1.7298030303030301</v>
      </c>
      <c r="H1708" s="6">
        <f>ABS(Solieusap!H1708)</f>
        <v>7.6522551948052004E-4</v>
      </c>
      <c r="I1708" s="6">
        <f>ABS(Solieusap!I1708)</f>
        <v>4.5007058658008701</v>
      </c>
      <c r="J1708" s="6">
        <f>ABS(Solieusap!J1708)</f>
        <v>3.0335266883116798</v>
      </c>
      <c r="K1708" s="6">
        <f t="shared" ref="K1708:K1771" si="54">E1708</f>
        <v>13.6998675324676</v>
      </c>
      <c r="L1708" s="6">
        <f t="shared" ref="L1708:L1771" si="55">I1708</f>
        <v>4.5007058658008701</v>
      </c>
    </row>
    <row r="1709" spans="1:12" ht="16.5" customHeight="1" x14ac:dyDescent="0.35">
      <c r="A1709" s="9" t="str">
        <f>Solieusap!A1709</f>
        <v>Cũ</v>
      </c>
      <c r="B1709" s="9">
        <f>Solieusap!B1709</f>
        <v>1.75</v>
      </c>
      <c r="C1709" s="9" t="str">
        <f>Solieusap!C1709</f>
        <v>COMB2</v>
      </c>
      <c r="D1709" s="9" t="str">
        <f>Solieusap!D1709</f>
        <v>Combination</v>
      </c>
      <c r="E1709" s="6">
        <f>ABS(Solieusap!E1709)</f>
        <v>13.7167238961039</v>
      </c>
      <c r="F1709" s="6">
        <f>ABS(Solieusap!F1709)</f>
        <v>1.2687583549783601</v>
      </c>
      <c r="G1709" s="6">
        <f>ABS(Solieusap!G1709)</f>
        <v>1.7320674458874401</v>
      </c>
      <c r="H1709" s="6">
        <f>ABS(Solieusap!H1709)</f>
        <v>7.6628062337662402E-4</v>
      </c>
      <c r="I1709" s="6">
        <f>ABS(Solieusap!I1709)</f>
        <v>4.5075006580086603</v>
      </c>
      <c r="J1709" s="6">
        <f>ABS(Solieusap!J1709)</f>
        <v>3.03807374025974</v>
      </c>
      <c r="K1709" s="6">
        <f t="shared" si="54"/>
        <v>13.7167238961039</v>
      </c>
      <c r="L1709" s="6">
        <f t="shared" si="55"/>
        <v>4.5075006580086603</v>
      </c>
    </row>
    <row r="1710" spans="1:12" ht="16.5" customHeight="1" x14ac:dyDescent="0.35">
      <c r="A1710" s="9" t="str">
        <f>Solieusap!A1710</f>
        <v>Cũ</v>
      </c>
      <c r="B1710" s="9">
        <f>Solieusap!B1710</f>
        <v>3.5</v>
      </c>
      <c r="C1710" s="9" t="str">
        <f>Solieusap!C1710</f>
        <v>COMB2</v>
      </c>
      <c r="D1710" s="9" t="str">
        <f>Solieusap!D1710</f>
        <v>Combination</v>
      </c>
      <c r="E1710" s="6">
        <f>ABS(Solieusap!E1710)</f>
        <v>13.7335802597403</v>
      </c>
      <c r="F1710" s="6">
        <f>ABS(Solieusap!F1710)</f>
        <v>1.2704688744588799</v>
      </c>
      <c r="G1710" s="6">
        <f>ABS(Solieusap!G1710)</f>
        <v>1.7343318614718599</v>
      </c>
      <c r="H1710" s="6">
        <f>ABS(Solieusap!H1710)</f>
        <v>7.67335727272728E-4</v>
      </c>
      <c r="I1710" s="6">
        <f>ABS(Solieusap!I1710)</f>
        <v>4.5142954502164496</v>
      </c>
      <c r="J1710" s="6">
        <f>ABS(Solieusap!J1710)</f>
        <v>3.0426207922077899</v>
      </c>
      <c r="K1710" s="6">
        <f t="shared" si="54"/>
        <v>13.7335802597403</v>
      </c>
      <c r="L1710" s="6">
        <f t="shared" si="55"/>
        <v>4.5142954502164496</v>
      </c>
    </row>
    <row r="1711" spans="1:12" ht="16.5" customHeight="1" x14ac:dyDescent="0.35">
      <c r="A1711" s="9" t="str">
        <f>Solieusap!A1711</f>
        <v>Cũ</v>
      </c>
      <c r="B1711" s="9">
        <f>Solieusap!B1711</f>
        <v>0</v>
      </c>
      <c r="C1711" s="9" t="str">
        <f>Solieusap!C1711</f>
        <v>COMB3</v>
      </c>
      <c r="D1711" s="9" t="str">
        <f>Solieusap!D1711</f>
        <v>Combination</v>
      </c>
      <c r="E1711" s="6">
        <f>ABS(Solieusap!E1711)</f>
        <v>13.750436623376601</v>
      </c>
      <c r="F1711" s="6">
        <f>ABS(Solieusap!F1711)</f>
        <v>1.2721793939393999</v>
      </c>
      <c r="G1711" s="6">
        <f>ABS(Solieusap!G1711)</f>
        <v>1.7365962770562799</v>
      </c>
      <c r="H1711" s="6">
        <f>ABS(Solieusap!H1711)</f>
        <v>7.6839083116883101E-4</v>
      </c>
      <c r="I1711" s="6">
        <f>ABS(Solieusap!I1711)</f>
        <v>4.5210902424242496</v>
      </c>
      <c r="J1711" s="6">
        <f>ABS(Solieusap!J1711)</f>
        <v>3.0471678441558399</v>
      </c>
      <c r="K1711" s="6">
        <f t="shared" si="54"/>
        <v>13.750436623376601</v>
      </c>
      <c r="L1711" s="6">
        <f t="shared" si="55"/>
        <v>4.5210902424242496</v>
      </c>
    </row>
    <row r="1712" spans="1:12" ht="16.5" customHeight="1" x14ac:dyDescent="0.35">
      <c r="A1712" s="9" t="str">
        <f>Solieusap!A1712</f>
        <v>Cũ</v>
      </c>
      <c r="B1712" s="9">
        <f>Solieusap!B1712</f>
        <v>1.75</v>
      </c>
      <c r="C1712" s="9" t="str">
        <f>Solieusap!C1712</f>
        <v>COMB3</v>
      </c>
      <c r="D1712" s="9" t="str">
        <f>Solieusap!D1712</f>
        <v>Combination</v>
      </c>
      <c r="E1712" s="6">
        <f>ABS(Solieusap!E1712)</f>
        <v>13.767292987013001</v>
      </c>
      <c r="F1712" s="6">
        <f>ABS(Solieusap!F1712)</f>
        <v>1.27388991341992</v>
      </c>
      <c r="G1712" s="6">
        <f>ABS(Solieusap!G1712)</f>
        <v>1.73886069264069</v>
      </c>
      <c r="H1712" s="6">
        <f>ABS(Solieusap!H1712)</f>
        <v>7.6944593506493499E-4</v>
      </c>
      <c r="I1712" s="6">
        <f>ABS(Solieusap!I1712)</f>
        <v>4.5278850346320398</v>
      </c>
      <c r="J1712" s="6">
        <f>ABS(Solieusap!J1712)</f>
        <v>3.0517148961038898</v>
      </c>
      <c r="K1712" s="6">
        <f t="shared" si="54"/>
        <v>13.767292987013001</v>
      </c>
      <c r="L1712" s="6">
        <f t="shared" si="55"/>
        <v>4.5278850346320398</v>
      </c>
    </row>
    <row r="1713" spans="1:12" ht="16.5" customHeight="1" x14ac:dyDescent="0.35">
      <c r="A1713" s="9" t="str">
        <f>Solieusap!A1713</f>
        <v>Cũ</v>
      </c>
      <c r="B1713" s="9">
        <f>Solieusap!B1713</f>
        <v>3.5</v>
      </c>
      <c r="C1713" s="9" t="str">
        <f>Solieusap!C1713</f>
        <v>COMB3</v>
      </c>
      <c r="D1713" s="9" t="str">
        <f>Solieusap!D1713</f>
        <v>Combination</v>
      </c>
      <c r="E1713" s="6">
        <f>ABS(Solieusap!E1713)</f>
        <v>13.7841493506494</v>
      </c>
      <c r="F1713" s="6">
        <f>ABS(Solieusap!F1713)</f>
        <v>1.27560043290044</v>
      </c>
      <c r="G1713" s="6">
        <f>ABS(Solieusap!G1713)</f>
        <v>1.74112510822511</v>
      </c>
      <c r="H1713" s="6">
        <f>ABS(Solieusap!H1713)</f>
        <v>7.7050103896103897E-4</v>
      </c>
      <c r="I1713" s="6">
        <f>ABS(Solieusap!I1713)</f>
        <v>4.5346798268398301</v>
      </c>
      <c r="J1713" s="6">
        <f>ABS(Solieusap!J1713)</f>
        <v>3.0562619480519402</v>
      </c>
      <c r="K1713" s="6">
        <f t="shared" si="54"/>
        <v>13.7841493506494</v>
      </c>
      <c r="L1713" s="6">
        <f t="shared" si="55"/>
        <v>4.5346798268398301</v>
      </c>
    </row>
    <row r="1714" spans="1:12" ht="16.5" customHeight="1" x14ac:dyDescent="0.35">
      <c r="A1714" s="9" t="str">
        <f>Solieusap!A1714</f>
        <v>Cũ</v>
      </c>
      <c r="B1714" s="9">
        <f>Solieusap!B1714</f>
        <v>0</v>
      </c>
      <c r="C1714" s="9" t="str">
        <f>Solieusap!C1714</f>
        <v>COMB4</v>
      </c>
      <c r="D1714" s="9" t="str">
        <f>Solieusap!D1714</f>
        <v>Combination</v>
      </c>
      <c r="E1714" s="6">
        <f>ABS(Solieusap!E1714)</f>
        <v>13.801005714285701</v>
      </c>
      <c r="F1714" s="6">
        <f>ABS(Solieusap!F1714)</f>
        <v>1.27731095238096</v>
      </c>
      <c r="G1714" s="6">
        <f>ABS(Solieusap!G1714)</f>
        <v>1.7433895238095201</v>
      </c>
      <c r="H1714" s="6">
        <f>ABS(Solieusap!H1714)</f>
        <v>7.7155614285714296E-4</v>
      </c>
      <c r="I1714" s="6">
        <f>ABS(Solieusap!I1714)</f>
        <v>4.5414746190476203</v>
      </c>
      <c r="J1714" s="6">
        <f>ABS(Solieusap!J1714)</f>
        <v>3.0608089999999999</v>
      </c>
      <c r="K1714" s="6">
        <f t="shared" si="54"/>
        <v>13.801005714285701</v>
      </c>
      <c r="L1714" s="6">
        <f t="shared" si="55"/>
        <v>4.5414746190476203</v>
      </c>
    </row>
    <row r="1715" spans="1:12" ht="16.5" customHeight="1" x14ac:dyDescent="0.35">
      <c r="A1715" s="9" t="str">
        <f>Solieusap!A1715</f>
        <v>Cũ</v>
      </c>
      <c r="B1715" s="9">
        <f>Solieusap!B1715</f>
        <v>1.75</v>
      </c>
      <c r="C1715" s="9" t="str">
        <f>Solieusap!C1715</f>
        <v>COMB4</v>
      </c>
      <c r="D1715" s="9" t="str">
        <f>Solieusap!D1715</f>
        <v>Combination</v>
      </c>
      <c r="E1715" s="6">
        <f>ABS(Solieusap!E1715)</f>
        <v>13.817862077922101</v>
      </c>
      <c r="F1715" s="6">
        <f>ABS(Solieusap!F1715)</f>
        <v>1.2790214718614801</v>
      </c>
      <c r="G1715" s="6">
        <f>ABS(Solieusap!G1715)</f>
        <v>1.7456539393939401</v>
      </c>
      <c r="H1715" s="6">
        <f>ABS(Solieusap!H1715)</f>
        <v>7.7261124675324705E-4</v>
      </c>
      <c r="I1715" s="6">
        <f>ABS(Solieusap!I1715)</f>
        <v>4.5482694112554096</v>
      </c>
      <c r="J1715" s="6">
        <f>ABS(Solieusap!J1715)</f>
        <v>3.0653560519480498</v>
      </c>
      <c r="K1715" s="6">
        <f t="shared" si="54"/>
        <v>13.817862077922101</v>
      </c>
      <c r="L1715" s="6">
        <f t="shared" si="55"/>
        <v>4.5482694112554096</v>
      </c>
    </row>
    <row r="1716" spans="1:12" ht="16.5" customHeight="1" x14ac:dyDescent="0.35">
      <c r="A1716" s="9" t="str">
        <f>Solieusap!A1716</f>
        <v>Cũ</v>
      </c>
      <c r="B1716" s="9">
        <f>Solieusap!B1716</f>
        <v>3.5</v>
      </c>
      <c r="C1716" s="9" t="str">
        <f>Solieusap!C1716</f>
        <v>COMB4</v>
      </c>
      <c r="D1716" s="9" t="str">
        <f>Solieusap!D1716</f>
        <v>Combination</v>
      </c>
      <c r="E1716" s="6">
        <f>ABS(Solieusap!E1716)</f>
        <v>13.834718441558501</v>
      </c>
      <c r="F1716" s="6">
        <f>ABS(Solieusap!F1716)</f>
        <v>1.2807319913420001</v>
      </c>
      <c r="G1716" s="6">
        <f>ABS(Solieusap!G1716)</f>
        <v>1.7479183549783499</v>
      </c>
      <c r="H1716" s="6">
        <f>ABS(Solieusap!H1716)</f>
        <v>7.7366635064935103E-4</v>
      </c>
      <c r="I1716" s="6">
        <f>ABS(Solieusap!I1716)</f>
        <v>4.5550642034632096</v>
      </c>
      <c r="J1716" s="6">
        <f>ABS(Solieusap!J1716)</f>
        <v>3.0699031038961002</v>
      </c>
      <c r="K1716" s="6">
        <f t="shared" si="54"/>
        <v>13.834718441558501</v>
      </c>
      <c r="L1716" s="6">
        <f t="shared" si="55"/>
        <v>4.5550642034632096</v>
      </c>
    </row>
    <row r="1717" spans="1:12" ht="16.5" customHeight="1" x14ac:dyDescent="0.35">
      <c r="A1717" s="9" t="str">
        <f>Solieusap!A1717</f>
        <v>Cũ</v>
      </c>
      <c r="B1717" s="9">
        <f>Solieusap!B1717</f>
        <v>0</v>
      </c>
      <c r="C1717" s="9" t="str">
        <f>Solieusap!C1717</f>
        <v>COMB5</v>
      </c>
      <c r="D1717" s="9" t="str">
        <f>Solieusap!D1717</f>
        <v>Combination</v>
      </c>
      <c r="E1717" s="6">
        <f>ABS(Solieusap!E1717)</f>
        <v>13.851574805194801</v>
      </c>
      <c r="F1717" s="6">
        <f>ABS(Solieusap!F1717)</f>
        <v>1.2824425108225199</v>
      </c>
      <c r="G1717" s="6">
        <f>ABS(Solieusap!G1717)</f>
        <v>1.7501827705627699</v>
      </c>
      <c r="H1717" s="6">
        <f>ABS(Solieusap!H1717)</f>
        <v>7.7472145454545501E-4</v>
      </c>
      <c r="I1717" s="6">
        <f>ABS(Solieusap!I1717)</f>
        <v>4.5618589956709998</v>
      </c>
      <c r="J1717" s="6">
        <f>ABS(Solieusap!J1717)</f>
        <v>3.0744501558441502</v>
      </c>
      <c r="K1717" s="6">
        <f t="shared" si="54"/>
        <v>13.851574805194801</v>
      </c>
      <c r="L1717" s="6">
        <f t="shared" si="55"/>
        <v>4.5618589956709998</v>
      </c>
    </row>
    <row r="1718" spans="1:12" ht="16.5" customHeight="1" x14ac:dyDescent="0.35">
      <c r="A1718" s="9" t="str">
        <f>Solieusap!A1718</f>
        <v>Cũ</v>
      </c>
      <c r="B1718" s="9">
        <f>Solieusap!B1718</f>
        <v>1.75</v>
      </c>
      <c r="C1718" s="9" t="str">
        <f>Solieusap!C1718</f>
        <v>COMB5</v>
      </c>
      <c r="D1718" s="9" t="str">
        <f>Solieusap!D1718</f>
        <v>Combination</v>
      </c>
      <c r="E1718" s="6">
        <f>ABS(Solieusap!E1718)</f>
        <v>13.868431168831201</v>
      </c>
      <c r="F1718" s="6">
        <f>ABS(Solieusap!F1718)</f>
        <v>1.28415303030304</v>
      </c>
      <c r="G1718" s="6">
        <f>ABS(Solieusap!G1718)</f>
        <v>1.75244718614718</v>
      </c>
      <c r="H1718" s="6">
        <f>ABS(Solieusap!H1718)</f>
        <v>7.7577655844155899E-4</v>
      </c>
      <c r="I1718" s="6">
        <f>ABS(Solieusap!I1718)</f>
        <v>4.5686537878787901</v>
      </c>
      <c r="J1718" s="6">
        <f>ABS(Solieusap!J1718)</f>
        <v>3.0789972077922001</v>
      </c>
      <c r="K1718" s="6">
        <f t="shared" si="54"/>
        <v>13.868431168831201</v>
      </c>
      <c r="L1718" s="6">
        <f t="shared" si="55"/>
        <v>4.5686537878787901</v>
      </c>
    </row>
    <row r="1719" spans="1:12" ht="16.5" customHeight="1" x14ac:dyDescent="0.35">
      <c r="A1719" s="9" t="str">
        <f>Solieusap!A1719</f>
        <v>Cũ</v>
      </c>
      <c r="B1719" s="9">
        <f>Solieusap!B1719</f>
        <v>3.5</v>
      </c>
      <c r="C1719" s="9" t="str">
        <f>Solieusap!C1719</f>
        <v>COMB5</v>
      </c>
      <c r="D1719" s="9" t="str">
        <f>Solieusap!D1719</f>
        <v>Combination</v>
      </c>
      <c r="E1719" s="6">
        <f>ABS(Solieusap!E1719)</f>
        <v>13.885287532467601</v>
      </c>
      <c r="F1719" s="6">
        <f>ABS(Solieusap!F1719)</f>
        <v>1.28586354978355</v>
      </c>
      <c r="G1719" s="6">
        <f>ABS(Solieusap!G1719)</f>
        <v>1.7547116017316</v>
      </c>
      <c r="H1719" s="6">
        <f>ABS(Solieusap!H1719)</f>
        <v>7.7683166233766298E-4</v>
      </c>
      <c r="I1719" s="6">
        <f>ABS(Solieusap!I1719)</f>
        <v>4.5754485800865803</v>
      </c>
      <c r="J1719" s="6">
        <f>ABS(Solieusap!J1719)</f>
        <v>3.08354425974025</v>
      </c>
      <c r="K1719" s="6">
        <f t="shared" si="54"/>
        <v>13.885287532467601</v>
      </c>
      <c r="L1719" s="6">
        <f t="shared" si="55"/>
        <v>4.5754485800865803</v>
      </c>
    </row>
    <row r="1720" spans="1:12" ht="16.5" customHeight="1" x14ac:dyDescent="0.35">
      <c r="A1720" s="9" t="str">
        <f>Solieusap!A1720</f>
        <v>Cũ</v>
      </c>
      <c r="B1720" s="9">
        <f>Solieusap!B1720</f>
        <v>0</v>
      </c>
      <c r="C1720" s="9" t="str">
        <f>Solieusap!C1720</f>
        <v>COMB6</v>
      </c>
      <c r="D1720" s="9" t="str">
        <f>Solieusap!D1720</f>
        <v>Combination</v>
      </c>
      <c r="E1720" s="6">
        <f>ABS(Solieusap!E1720)</f>
        <v>13.902143896103899</v>
      </c>
      <c r="F1720" s="6">
        <f>ABS(Solieusap!F1720)</f>
        <v>1.28757406926407</v>
      </c>
      <c r="G1720" s="6">
        <f>ABS(Solieusap!G1720)</f>
        <v>1.75697601731602</v>
      </c>
      <c r="H1720" s="6">
        <f>ABS(Solieusap!H1720)</f>
        <v>7.7788676623376696E-4</v>
      </c>
      <c r="I1720" s="6">
        <f>ABS(Solieusap!I1720)</f>
        <v>4.5822433722943803</v>
      </c>
      <c r="J1720" s="6">
        <f>ABS(Solieusap!J1720)</f>
        <v>3.0880913116883102</v>
      </c>
      <c r="K1720" s="6">
        <f t="shared" si="54"/>
        <v>13.902143896103899</v>
      </c>
      <c r="L1720" s="6">
        <f t="shared" si="55"/>
        <v>4.5822433722943803</v>
      </c>
    </row>
    <row r="1721" spans="1:12" ht="16.5" customHeight="1" x14ac:dyDescent="0.35">
      <c r="A1721" s="9" t="str">
        <f>Solieusap!A1721</f>
        <v>Cũ</v>
      </c>
      <c r="B1721" s="9">
        <f>Solieusap!B1721</f>
        <v>1.75</v>
      </c>
      <c r="C1721" s="9" t="str">
        <f>Solieusap!C1721</f>
        <v>COMB6</v>
      </c>
      <c r="D1721" s="9" t="str">
        <f>Solieusap!D1721</f>
        <v>Combination</v>
      </c>
      <c r="E1721" s="6">
        <f>ABS(Solieusap!E1721)</f>
        <v>13.919000259740301</v>
      </c>
      <c r="F1721" s="6">
        <f>ABS(Solieusap!F1721)</f>
        <v>1.2892845887445901</v>
      </c>
      <c r="G1721" s="6">
        <f>ABS(Solieusap!G1721)</f>
        <v>1.7592404329004301</v>
      </c>
      <c r="H1721" s="6">
        <f>ABS(Solieusap!H1721)</f>
        <v>7.7894187012986997E-4</v>
      </c>
      <c r="I1721" s="6">
        <f>ABS(Solieusap!I1721)</f>
        <v>4.5890381645021696</v>
      </c>
      <c r="J1721" s="6">
        <f>ABS(Solieusap!J1721)</f>
        <v>3.0926383636363601</v>
      </c>
      <c r="K1721" s="6">
        <f t="shared" si="54"/>
        <v>13.919000259740301</v>
      </c>
      <c r="L1721" s="6">
        <f t="shared" si="55"/>
        <v>4.5890381645021696</v>
      </c>
    </row>
    <row r="1722" spans="1:12" ht="16.5" customHeight="1" x14ac:dyDescent="0.35">
      <c r="A1722" s="9" t="str">
        <f>Solieusap!A1722</f>
        <v>Cũ</v>
      </c>
      <c r="B1722" s="9">
        <f>Solieusap!B1722</f>
        <v>3.5</v>
      </c>
      <c r="C1722" s="9" t="str">
        <f>Solieusap!C1722</f>
        <v>COMB6</v>
      </c>
      <c r="D1722" s="9" t="str">
        <f>Solieusap!D1722</f>
        <v>Combination</v>
      </c>
      <c r="E1722" s="6">
        <f>ABS(Solieusap!E1722)</f>
        <v>13.935856623376599</v>
      </c>
      <c r="F1722" s="6">
        <f>ABS(Solieusap!F1722)</f>
        <v>1.2909951082251101</v>
      </c>
      <c r="G1722" s="6">
        <f>ABS(Solieusap!G1722)</f>
        <v>1.7615048484848499</v>
      </c>
      <c r="H1722" s="6">
        <f>ABS(Solieusap!H1722)</f>
        <v>7.7999697402597395E-4</v>
      </c>
      <c r="I1722" s="6">
        <f>ABS(Solieusap!I1722)</f>
        <v>4.5958329567099598</v>
      </c>
      <c r="J1722" s="6">
        <f>ABS(Solieusap!J1722)</f>
        <v>3.0971854155844101</v>
      </c>
      <c r="K1722" s="6">
        <f t="shared" si="54"/>
        <v>13.935856623376599</v>
      </c>
      <c r="L1722" s="6">
        <f t="shared" si="55"/>
        <v>4.5958329567099598</v>
      </c>
    </row>
    <row r="1723" spans="1:12" ht="16.5" customHeight="1" x14ac:dyDescent="0.35">
      <c r="A1723" s="9" t="str">
        <f>Solieusap!A1723</f>
        <v>Cũ</v>
      </c>
      <c r="B1723" s="9">
        <f>Solieusap!B1723</f>
        <v>0</v>
      </c>
      <c r="C1723" s="9" t="str">
        <f>Solieusap!C1723</f>
        <v>COMB7</v>
      </c>
      <c r="D1723" s="9" t="str">
        <f>Solieusap!D1723</f>
        <v>Combination</v>
      </c>
      <c r="E1723" s="6">
        <f>ABS(Solieusap!E1723)</f>
        <v>13.952712987012999</v>
      </c>
      <c r="F1723" s="6">
        <f>ABS(Solieusap!F1723)</f>
        <v>1.2927056277056299</v>
      </c>
      <c r="G1723" s="6">
        <f>ABS(Solieusap!G1723)</f>
        <v>1.7637692640692599</v>
      </c>
      <c r="H1723" s="6">
        <f>ABS(Solieusap!H1723)</f>
        <v>7.8105207792207804E-4</v>
      </c>
      <c r="I1723" s="6">
        <f>ABS(Solieusap!I1723)</f>
        <v>4.6026277489177501</v>
      </c>
      <c r="J1723" s="6">
        <f>ABS(Solieusap!J1723)</f>
        <v>3.10173246753246</v>
      </c>
      <c r="K1723" s="6">
        <f t="shared" si="54"/>
        <v>13.952712987012999</v>
      </c>
      <c r="L1723" s="6">
        <f t="shared" si="55"/>
        <v>4.6026277489177501</v>
      </c>
    </row>
    <row r="1724" spans="1:12" ht="16.5" customHeight="1" x14ac:dyDescent="0.35">
      <c r="A1724" s="9" t="str">
        <f>Solieusap!A1724</f>
        <v>Cũ</v>
      </c>
      <c r="B1724" s="9">
        <f>Solieusap!B1724</f>
        <v>1.75</v>
      </c>
      <c r="C1724" s="9" t="str">
        <f>Solieusap!C1724</f>
        <v>COMB7</v>
      </c>
      <c r="D1724" s="9" t="str">
        <f>Solieusap!D1724</f>
        <v>Combination</v>
      </c>
      <c r="E1724" s="6">
        <f>ABS(Solieusap!E1724)</f>
        <v>13.969569350649399</v>
      </c>
      <c r="F1724" s="6">
        <f>ABS(Solieusap!F1724)</f>
        <v>1.2944161471861499</v>
      </c>
      <c r="G1724" s="6">
        <f>ABS(Solieusap!G1724)</f>
        <v>1.76603367965368</v>
      </c>
      <c r="H1724" s="6">
        <f>ABS(Solieusap!H1724)</f>
        <v>7.8210718181818202E-4</v>
      </c>
      <c r="I1724" s="6">
        <f>ABS(Solieusap!I1724)</f>
        <v>4.6094225411255403</v>
      </c>
      <c r="J1724" s="6">
        <f>ABS(Solieusap!J1724)</f>
        <v>3.10627951948051</v>
      </c>
      <c r="K1724" s="6">
        <f t="shared" si="54"/>
        <v>13.969569350649399</v>
      </c>
      <c r="L1724" s="6">
        <f t="shared" si="55"/>
        <v>4.6094225411255403</v>
      </c>
    </row>
    <row r="1725" spans="1:12" ht="16.5" customHeight="1" x14ac:dyDescent="0.35">
      <c r="A1725" s="9" t="str">
        <f>Solieusap!A1725</f>
        <v>Cũ</v>
      </c>
      <c r="B1725" s="9">
        <f>Solieusap!B1725</f>
        <v>3.5</v>
      </c>
      <c r="C1725" s="9" t="str">
        <f>Solieusap!C1725</f>
        <v>COMB7</v>
      </c>
      <c r="D1725" s="9" t="str">
        <f>Solieusap!D1725</f>
        <v>Combination</v>
      </c>
      <c r="E1725" s="6">
        <f>ABS(Solieusap!E1725)</f>
        <v>13.9864257142857</v>
      </c>
      <c r="F1725" s="6">
        <f>ABS(Solieusap!F1725)</f>
        <v>1.29612666666667</v>
      </c>
      <c r="G1725" s="6">
        <f>ABS(Solieusap!G1725)</f>
        <v>1.76829809523809</v>
      </c>
      <c r="H1725" s="6">
        <f>ABS(Solieusap!H1725)</f>
        <v>7.8316228571428601E-4</v>
      </c>
      <c r="I1725" s="6">
        <f>ABS(Solieusap!I1725)</f>
        <v>4.6162173333333403</v>
      </c>
      <c r="J1725" s="6">
        <f>ABS(Solieusap!J1725)</f>
        <v>3.1108265714285701</v>
      </c>
      <c r="K1725" s="6">
        <f t="shared" si="54"/>
        <v>13.9864257142857</v>
      </c>
      <c r="L1725" s="6">
        <f t="shared" si="55"/>
        <v>4.6162173333333403</v>
      </c>
    </row>
    <row r="1726" spans="1:12" ht="16.5" customHeight="1" x14ac:dyDescent="0.35">
      <c r="A1726" s="9" t="str">
        <f>Solieusap!A1726</f>
        <v>Cũ</v>
      </c>
      <c r="B1726" s="9">
        <f>Solieusap!B1726</f>
        <v>0</v>
      </c>
      <c r="C1726" s="9" t="str">
        <f>Solieusap!C1726</f>
        <v>COMB1</v>
      </c>
      <c r="D1726" s="9" t="str">
        <f>Solieusap!D1726</f>
        <v>Combination</v>
      </c>
      <c r="E1726" s="6">
        <f>ABS(Solieusap!E1726)</f>
        <v>14.003282077922099</v>
      </c>
      <c r="F1726" s="6">
        <f>ABS(Solieusap!F1726)</f>
        <v>1.29783718614719</v>
      </c>
      <c r="G1726" s="6">
        <f>ABS(Solieusap!G1726)</f>
        <v>1.77056251082251</v>
      </c>
      <c r="H1726" s="6">
        <f>ABS(Solieusap!H1726)</f>
        <v>7.8421738961038999E-4</v>
      </c>
      <c r="I1726" s="6">
        <f>ABS(Solieusap!I1726)</f>
        <v>4.6230121255411296</v>
      </c>
      <c r="J1726" s="6">
        <f>ABS(Solieusap!J1726)</f>
        <v>3.11537362337662</v>
      </c>
      <c r="K1726" s="6">
        <f t="shared" si="54"/>
        <v>14.003282077922099</v>
      </c>
      <c r="L1726" s="6">
        <f t="shared" si="55"/>
        <v>4.6230121255411296</v>
      </c>
    </row>
    <row r="1727" spans="1:12" ht="16.5" customHeight="1" x14ac:dyDescent="0.35">
      <c r="A1727" s="9" t="str">
        <f>Solieusap!A1727</f>
        <v>Cũ</v>
      </c>
      <c r="B1727" s="9">
        <f>Solieusap!B1727</f>
        <v>1.75</v>
      </c>
      <c r="C1727" s="9" t="str">
        <f>Solieusap!C1727</f>
        <v>COMB1</v>
      </c>
      <c r="D1727" s="9" t="str">
        <f>Solieusap!D1727</f>
        <v>Combination</v>
      </c>
      <c r="E1727" s="6">
        <f>ABS(Solieusap!E1727)</f>
        <v>14.020138441558499</v>
      </c>
      <c r="F1727" s="6">
        <f>ABS(Solieusap!F1727)</f>
        <v>1.29954770562771</v>
      </c>
      <c r="G1727" s="6">
        <f>ABS(Solieusap!G1727)</f>
        <v>1.7728269264069201</v>
      </c>
      <c r="H1727" s="6">
        <f>ABS(Solieusap!H1727)</f>
        <v>7.8527249350649397E-4</v>
      </c>
      <c r="I1727" s="6">
        <f>ABS(Solieusap!I1727)</f>
        <v>4.6298069177489198</v>
      </c>
      <c r="J1727" s="6">
        <f>ABS(Solieusap!J1727)</f>
        <v>3.11992067532467</v>
      </c>
      <c r="K1727" s="6">
        <f t="shared" si="54"/>
        <v>14.020138441558499</v>
      </c>
      <c r="L1727" s="6">
        <f t="shared" si="55"/>
        <v>4.6298069177489198</v>
      </c>
    </row>
    <row r="1728" spans="1:12" ht="16.5" customHeight="1" x14ac:dyDescent="0.35">
      <c r="A1728" s="9" t="str">
        <f>Solieusap!A1728</f>
        <v>Cũ</v>
      </c>
      <c r="B1728" s="9">
        <f>Solieusap!B1728</f>
        <v>3.5</v>
      </c>
      <c r="C1728" s="9" t="str">
        <f>Solieusap!C1728</f>
        <v>COMB1</v>
      </c>
      <c r="D1728" s="9" t="str">
        <f>Solieusap!D1728</f>
        <v>Combination</v>
      </c>
      <c r="E1728" s="6">
        <f>ABS(Solieusap!E1728)</f>
        <v>14.0369948051948</v>
      </c>
      <c r="F1728" s="6">
        <f>ABS(Solieusap!F1728)</f>
        <v>1.3012582251082301</v>
      </c>
      <c r="G1728" s="6">
        <f>ABS(Solieusap!G1728)</f>
        <v>1.7750913419913401</v>
      </c>
      <c r="H1728" s="6">
        <f>ABS(Solieusap!H1728)</f>
        <v>7.8632759740259795E-4</v>
      </c>
      <c r="I1728" s="6">
        <f>ABS(Solieusap!I1728)</f>
        <v>4.6366017099567101</v>
      </c>
      <c r="J1728" s="6">
        <f>ABS(Solieusap!J1728)</f>
        <v>3.1244677272727199</v>
      </c>
      <c r="K1728" s="6">
        <f t="shared" si="54"/>
        <v>14.0369948051948</v>
      </c>
      <c r="L1728" s="6">
        <f t="shared" si="55"/>
        <v>4.6366017099567101</v>
      </c>
    </row>
    <row r="1729" spans="1:12" ht="16.5" customHeight="1" x14ac:dyDescent="0.35">
      <c r="A1729" s="9" t="str">
        <f>Solieusap!A1729</f>
        <v>Cũ</v>
      </c>
      <c r="B1729" s="9">
        <f>Solieusap!B1729</f>
        <v>0</v>
      </c>
      <c r="C1729" s="9" t="str">
        <f>Solieusap!C1729</f>
        <v>COMB2</v>
      </c>
      <c r="D1729" s="9" t="str">
        <f>Solieusap!D1729</f>
        <v>Combination</v>
      </c>
      <c r="E1729" s="6">
        <f>ABS(Solieusap!E1729)</f>
        <v>14.0538511688312</v>
      </c>
      <c r="F1729" s="6">
        <f>ABS(Solieusap!F1729)</f>
        <v>1.3029687445887499</v>
      </c>
      <c r="G1729" s="6">
        <f>ABS(Solieusap!G1729)</f>
        <v>1.7773557575757599</v>
      </c>
      <c r="H1729" s="6">
        <f>ABS(Solieusap!H1729)</f>
        <v>7.8738270129870204E-4</v>
      </c>
      <c r="I1729" s="6">
        <f>ABS(Solieusap!I1729)</f>
        <v>4.6433965021645003</v>
      </c>
      <c r="J1729" s="6">
        <f>ABS(Solieusap!J1729)</f>
        <v>3.1290147792207699</v>
      </c>
      <c r="K1729" s="6">
        <f t="shared" si="54"/>
        <v>14.0538511688312</v>
      </c>
      <c r="L1729" s="6">
        <f t="shared" si="55"/>
        <v>4.6433965021645003</v>
      </c>
    </row>
    <row r="1730" spans="1:12" ht="16.5" customHeight="1" x14ac:dyDescent="0.35">
      <c r="A1730" s="9" t="str">
        <f>Solieusap!A1730</f>
        <v>Cũ</v>
      </c>
      <c r="B1730" s="9">
        <f>Solieusap!B1730</f>
        <v>1.75</v>
      </c>
      <c r="C1730" s="9" t="str">
        <f>Solieusap!C1730</f>
        <v>COMB2</v>
      </c>
      <c r="D1730" s="9" t="str">
        <f>Solieusap!D1730</f>
        <v>Combination</v>
      </c>
      <c r="E1730" s="6">
        <f>ABS(Solieusap!E1730)</f>
        <v>14.070707532467599</v>
      </c>
      <c r="F1730" s="6">
        <f>ABS(Solieusap!F1730)</f>
        <v>1.3046792640692699</v>
      </c>
      <c r="G1730" s="6">
        <f>ABS(Solieusap!G1730)</f>
        <v>1.77962017316017</v>
      </c>
      <c r="H1730" s="6">
        <f>ABS(Solieusap!H1730)</f>
        <v>7.8843780519480603E-4</v>
      </c>
      <c r="I1730" s="6">
        <f>ABS(Solieusap!I1730)</f>
        <v>4.6501912943723003</v>
      </c>
      <c r="J1730" s="6">
        <f>ABS(Solieusap!J1730)</f>
        <v>3.13356183116883</v>
      </c>
      <c r="K1730" s="6">
        <f t="shared" si="54"/>
        <v>14.070707532467599</v>
      </c>
      <c r="L1730" s="6">
        <f t="shared" si="55"/>
        <v>4.6501912943723003</v>
      </c>
    </row>
    <row r="1731" spans="1:12" ht="16.5" customHeight="1" x14ac:dyDescent="0.35">
      <c r="A1731" s="9" t="str">
        <f>Solieusap!A1731</f>
        <v>Cũ</v>
      </c>
      <c r="B1731" s="9">
        <f>Solieusap!B1731</f>
        <v>3.5</v>
      </c>
      <c r="C1731" s="9" t="str">
        <f>Solieusap!C1731</f>
        <v>COMB2</v>
      </c>
      <c r="D1731" s="9" t="str">
        <f>Solieusap!D1731</f>
        <v>Combination</v>
      </c>
      <c r="E1731" s="6">
        <f>ABS(Solieusap!E1731)</f>
        <v>14.0875638961039</v>
      </c>
      <c r="F1731" s="6">
        <f>ABS(Solieusap!F1731)</f>
        <v>1.30638978354979</v>
      </c>
      <c r="G1731" s="6">
        <f>ABS(Solieusap!G1731)</f>
        <v>1.78188458874459</v>
      </c>
      <c r="H1731" s="6">
        <f>ABS(Solieusap!H1731)</f>
        <v>7.8949290909090903E-4</v>
      </c>
      <c r="I1731" s="6">
        <f>ABS(Solieusap!I1731)</f>
        <v>4.6569860865800896</v>
      </c>
      <c r="J1731" s="6">
        <f>ABS(Solieusap!J1731)</f>
        <v>3.13810888311688</v>
      </c>
      <c r="K1731" s="6">
        <f t="shared" si="54"/>
        <v>14.0875638961039</v>
      </c>
      <c r="L1731" s="6">
        <f t="shared" si="55"/>
        <v>4.6569860865800896</v>
      </c>
    </row>
    <row r="1732" spans="1:12" ht="16.5" customHeight="1" x14ac:dyDescent="0.35">
      <c r="A1732" s="9" t="str">
        <f>Solieusap!A1732</f>
        <v>Cũ</v>
      </c>
      <c r="B1732" s="9">
        <f>Solieusap!B1732</f>
        <v>0</v>
      </c>
      <c r="C1732" s="9" t="str">
        <f>Solieusap!C1732</f>
        <v>COMB3</v>
      </c>
      <c r="D1732" s="9" t="str">
        <f>Solieusap!D1732</f>
        <v>Combination</v>
      </c>
      <c r="E1732" s="6">
        <f>ABS(Solieusap!E1732)</f>
        <v>14.1044202597403</v>
      </c>
      <c r="F1732" s="6">
        <f>ABS(Solieusap!F1732)</f>
        <v>1.30810030303031</v>
      </c>
      <c r="G1732" s="6">
        <f>ABS(Solieusap!G1732)</f>
        <v>1.784149004329</v>
      </c>
      <c r="H1732" s="6">
        <f>ABS(Solieusap!H1732)</f>
        <v>7.9054801298701302E-4</v>
      </c>
      <c r="I1732" s="6">
        <f>ABS(Solieusap!I1732)</f>
        <v>4.6637808787878798</v>
      </c>
      <c r="J1732" s="6">
        <f>ABS(Solieusap!J1732)</f>
        <v>3.1426559350649299</v>
      </c>
      <c r="K1732" s="6">
        <f t="shared" si="54"/>
        <v>14.1044202597403</v>
      </c>
      <c r="L1732" s="6">
        <f t="shared" si="55"/>
        <v>4.6637808787878798</v>
      </c>
    </row>
    <row r="1733" spans="1:12" ht="16.5" customHeight="1" x14ac:dyDescent="0.35">
      <c r="A1733" s="9" t="str">
        <f>Solieusap!A1733</f>
        <v>Cũ</v>
      </c>
      <c r="B1733" s="9">
        <f>Solieusap!B1733</f>
        <v>1.75</v>
      </c>
      <c r="C1733" s="9" t="str">
        <f>Solieusap!C1733</f>
        <v>COMB3</v>
      </c>
      <c r="D1733" s="9" t="str">
        <f>Solieusap!D1733</f>
        <v>Combination</v>
      </c>
      <c r="E1733" s="6">
        <f>ABS(Solieusap!E1733)</f>
        <v>14.1212766233766</v>
      </c>
      <c r="F1733" s="6">
        <f>ABS(Solieusap!F1733)</f>
        <v>1.30981082251083</v>
      </c>
      <c r="G1733" s="6">
        <f>ABS(Solieusap!G1733)</f>
        <v>1.7864134199134201</v>
      </c>
      <c r="H1733" s="6">
        <f>ABS(Solieusap!H1733)</f>
        <v>7.91603116883117E-4</v>
      </c>
      <c r="I1733" s="6">
        <f>ABS(Solieusap!I1733)</f>
        <v>4.6705756709956701</v>
      </c>
      <c r="J1733" s="6">
        <f>ABS(Solieusap!J1733)</f>
        <v>3.1472029870129798</v>
      </c>
      <c r="K1733" s="6">
        <f t="shared" si="54"/>
        <v>14.1212766233766</v>
      </c>
      <c r="L1733" s="6">
        <f t="shared" si="55"/>
        <v>4.6705756709956701</v>
      </c>
    </row>
    <row r="1734" spans="1:12" ht="16.5" customHeight="1" x14ac:dyDescent="0.35">
      <c r="A1734" s="9" t="str">
        <f>Solieusap!A1734</f>
        <v>Cũ</v>
      </c>
      <c r="B1734" s="9">
        <f>Solieusap!B1734</f>
        <v>3.5</v>
      </c>
      <c r="C1734" s="9" t="str">
        <f>Solieusap!C1734</f>
        <v>COMB3</v>
      </c>
      <c r="D1734" s="9" t="str">
        <f>Solieusap!D1734</f>
        <v>Combination</v>
      </c>
      <c r="E1734" s="6">
        <f>ABS(Solieusap!E1734)</f>
        <v>14.138132987013</v>
      </c>
      <c r="F1734" s="6">
        <f>ABS(Solieusap!F1734)</f>
        <v>1.3115213419913501</v>
      </c>
      <c r="G1734" s="6">
        <f>ABS(Solieusap!G1734)</f>
        <v>1.7886778354978301</v>
      </c>
      <c r="H1734" s="6">
        <f>ABS(Solieusap!H1734)</f>
        <v>7.9265822077922098E-4</v>
      </c>
      <c r="I1734" s="6">
        <f>ABS(Solieusap!I1734)</f>
        <v>4.6773704632034701</v>
      </c>
      <c r="J1734" s="6">
        <f>ABS(Solieusap!J1734)</f>
        <v>3.1517500389610298</v>
      </c>
      <c r="K1734" s="6">
        <f t="shared" si="54"/>
        <v>14.138132987013</v>
      </c>
      <c r="L1734" s="6">
        <f t="shared" si="55"/>
        <v>4.6773704632034701</v>
      </c>
    </row>
    <row r="1735" spans="1:12" ht="16.5" customHeight="1" x14ac:dyDescent="0.35">
      <c r="A1735" s="9" t="str">
        <f>Solieusap!A1735</f>
        <v>Cũ</v>
      </c>
      <c r="B1735" s="9">
        <f>Solieusap!B1735</f>
        <v>0</v>
      </c>
      <c r="C1735" s="9" t="str">
        <f>Solieusap!C1735</f>
        <v>COMB4</v>
      </c>
      <c r="D1735" s="9" t="str">
        <f>Solieusap!D1735</f>
        <v>Combination</v>
      </c>
      <c r="E1735" s="6">
        <f>ABS(Solieusap!E1735)</f>
        <v>14.1549893506494</v>
      </c>
      <c r="F1735" s="6">
        <f>ABS(Solieusap!F1735)</f>
        <v>1.3132318614718701</v>
      </c>
      <c r="G1735" s="6">
        <f>ABS(Solieusap!G1735)</f>
        <v>1.7909422510822499</v>
      </c>
      <c r="H1735" s="6">
        <f>ABS(Solieusap!H1735)</f>
        <v>7.9371332467532496E-4</v>
      </c>
      <c r="I1735" s="6">
        <f>ABS(Solieusap!I1735)</f>
        <v>4.6841652554112603</v>
      </c>
      <c r="J1735" s="6">
        <f>ABS(Solieusap!J1735)</f>
        <v>3.1562970909090899</v>
      </c>
      <c r="K1735" s="6">
        <f t="shared" si="54"/>
        <v>14.1549893506494</v>
      </c>
      <c r="L1735" s="6">
        <f t="shared" si="55"/>
        <v>4.6841652554112603</v>
      </c>
    </row>
    <row r="1736" spans="1:12" ht="16.5" customHeight="1" x14ac:dyDescent="0.35">
      <c r="A1736" s="9" t="str">
        <f>Solieusap!A1736</f>
        <v>Cũ</v>
      </c>
      <c r="B1736" s="9">
        <f>Solieusap!B1736</f>
        <v>1.75</v>
      </c>
      <c r="C1736" s="9" t="str">
        <f>Solieusap!C1736</f>
        <v>COMB4</v>
      </c>
      <c r="D1736" s="9" t="str">
        <f>Solieusap!D1736</f>
        <v>Combination</v>
      </c>
      <c r="E1736" s="6">
        <f>ABS(Solieusap!E1736)</f>
        <v>14.1718457142857</v>
      </c>
      <c r="F1736" s="6">
        <f>ABS(Solieusap!F1736)</f>
        <v>1.3149423809523899</v>
      </c>
      <c r="G1736" s="6">
        <f>ABS(Solieusap!G1736)</f>
        <v>1.79320666666666</v>
      </c>
      <c r="H1736" s="6">
        <f>ABS(Solieusap!H1736)</f>
        <v>7.9476842857142895E-4</v>
      </c>
      <c r="I1736" s="6">
        <f>ABS(Solieusap!I1736)</f>
        <v>4.6909600476190496</v>
      </c>
      <c r="J1736" s="6">
        <f>ABS(Solieusap!J1736)</f>
        <v>3.1608441428571399</v>
      </c>
      <c r="K1736" s="6">
        <f t="shared" si="54"/>
        <v>14.1718457142857</v>
      </c>
      <c r="L1736" s="6">
        <f t="shared" si="55"/>
        <v>4.6909600476190496</v>
      </c>
    </row>
    <row r="1737" spans="1:12" ht="16.5" customHeight="1" x14ac:dyDescent="0.35">
      <c r="A1737" s="9" t="str">
        <f>Solieusap!A1737</f>
        <v>Cũ</v>
      </c>
      <c r="B1737" s="9">
        <f>Solieusap!B1737</f>
        <v>3.5</v>
      </c>
      <c r="C1737" s="9" t="str">
        <f>Solieusap!C1737</f>
        <v>COMB4</v>
      </c>
      <c r="D1737" s="9" t="str">
        <f>Solieusap!D1737</f>
        <v>Combination</v>
      </c>
      <c r="E1737" s="6">
        <f>ABS(Solieusap!E1737)</f>
        <v>14.1887020779221</v>
      </c>
      <c r="F1737" s="6">
        <f>ABS(Solieusap!F1737)</f>
        <v>1.3166529004329099</v>
      </c>
      <c r="G1737" s="6">
        <f>ABS(Solieusap!G1737)</f>
        <v>1.79547108225108</v>
      </c>
      <c r="H1737" s="6">
        <f>ABS(Solieusap!H1737)</f>
        <v>7.9582353246753304E-4</v>
      </c>
      <c r="I1737" s="6">
        <f>ABS(Solieusap!I1737)</f>
        <v>4.6977548398268398</v>
      </c>
      <c r="J1737" s="6">
        <f>ABS(Solieusap!J1737)</f>
        <v>3.1653911948051898</v>
      </c>
      <c r="K1737" s="6">
        <f t="shared" si="54"/>
        <v>14.1887020779221</v>
      </c>
      <c r="L1737" s="6">
        <f t="shared" si="55"/>
        <v>4.6977548398268398</v>
      </c>
    </row>
    <row r="1738" spans="1:12" ht="16.5" customHeight="1" x14ac:dyDescent="0.35">
      <c r="A1738" s="9" t="str">
        <f>Solieusap!A1738</f>
        <v>Cũ</v>
      </c>
      <c r="B1738" s="9">
        <f>Solieusap!B1738</f>
        <v>0</v>
      </c>
      <c r="C1738" s="9" t="str">
        <f>Solieusap!C1738</f>
        <v>COMB5</v>
      </c>
      <c r="D1738" s="9" t="str">
        <f>Solieusap!D1738</f>
        <v>Combination</v>
      </c>
      <c r="E1738" s="6">
        <f>ABS(Solieusap!E1738)</f>
        <v>14.2055584415585</v>
      </c>
      <c r="F1738" s="6">
        <f>ABS(Solieusap!F1738)</f>
        <v>1.31836341991343</v>
      </c>
      <c r="G1738" s="6">
        <f>ABS(Solieusap!G1738)</f>
        <v>1.7977354978355</v>
      </c>
      <c r="H1738" s="6">
        <f>ABS(Solieusap!H1738)</f>
        <v>7.9687863636363702E-4</v>
      </c>
      <c r="I1738" s="6">
        <f>ABS(Solieusap!I1738)</f>
        <v>4.7045496320346301</v>
      </c>
      <c r="J1738" s="6">
        <f>ABS(Solieusap!J1738)</f>
        <v>3.1699382467532402</v>
      </c>
      <c r="K1738" s="6">
        <f t="shared" si="54"/>
        <v>14.2055584415585</v>
      </c>
      <c r="L1738" s="6">
        <f t="shared" si="55"/>
        <v>4.7045496320346301</v>
      </c>
    </row>
    <row r="1739" spans="1:12" ht="16.5" customHeight="1" x14ac:dyDescent="0.35">
      <c r="A1739" s="9" t="str">
        <f>Solieusap!A1739</f>
        <v>Cũ</v>
      </c>
      <c r="B1739" s="9">
        <f>Solieusap!B1739</f>
        <v>1.75</v>
      </c>
      <c r="C1739" s="9" t="str">
        <f>Solieusap!C1739</f>
        <v>COMB5</v>
      </c>
      <c r="D1739" s="9" t="str">
        <f>Solieusap!D1739</f>
        <v>Combination</v>
      </c>
      <c r="E1739" s="6">
        <f>ABS(Solieusap!E1739)</f>
        <v>14.2224148051948</v>
      </c>
      <c r="F1739" s="6">
        <f>ABS(Solieusap!F1739)</f>
        <v>1.32007393939394</v>
      </c>
      <c r="G1739" s="6">
        <f>ABS(Solieusap!G1739)</f>
        <v>1.7999999134199101</v>
      </c>
      <c r="H1739" s="6">
        <f>ABS(Solieusap!H1739)</f>
        <v>7.97933740259741E-4</v>
      </c>
      <c r="I1739" s="6">
        <f>ABS(Solieusap!I1739)</f>
        <v>4.7113444242424301</v>
      </c>
      <c r="J1739" s="6">
        <f>ABS(Solieusap!J1739)</f>
        <v>3.1744852987012901</v>
      </c>
      <c r="K1739" s="6">
        <f t="shared" si="54"/>
        <v>14.2224148051948</v>
      </c>
      <c r="L1739" s="6">
        <f t="shared" si="55"/>
        <v>4.7113444242424301</v>
      </c>
    </row>
    <row r="1740" spans="1:12" ht="16.5" customHeight="1" x14ac:dyDescent="0.35">
      <c r="A1740" s="9" t="str">
        <f>Solieusap!A1740</f>
        <v>Cũ</v>
      </c>
      <c r="B1740" s="9">
        <f>Solieusap!B1740</f>
        <v>3.5</v>
      </c>
      <c r="C1740" s="9" t="str">
        <f>Solieusap!C1740</f>
        <v>COMB5</v>
      </c>
      <c r="D1740" s="9" t="str">
        <f>Solieusap!D1740</f>
        <v>Combination</v>
      </c>
      <c r="E1740" s="6">
        <f>ABS(Solieusap!E1740)</f>
        <v>14.2392711688312</v>
      </c>
      <c r="F1740" s="6">
        <f>ABS(Solieusap!F1740)</f>
        <v>1.3217844588744601</v>
      </c>
      <c r="G1740" s="6">
        <f>ABS(Solieusap!G1740)</f>
        <v>1.8022643290043301</v>
      </c>
      <c r="H1740" s="6">
        <f>ABS(Solieusap!H1740)</f>
        <v>7.9898884415584401E-4</v>
      </c>
      <c r="I1740" s="6">
        <f>ABS(Solieusap!I1740)</f>
        <v>4.7181392164502203</v>
      </c>
      <c r="J1740" s="6">
        <f>ABS(Solieusap!J1740)</f>
        <v>3.1790323506493499</v>
      </c>
      <c r="K1740" s="6">
        <f t="shared" si="54"/>
        <v>14.2392711688312</v>
      </c>
      <c r="L1740" s="6">
        <f t="shared" si="55"/>
        <v>4.7181392164502203</v>
      </c>
    </row>
    <row r="1741" spans="1:12" ht="16.5" customHeight="1" x14ac:dyDescent="0.35">
      <c r="A1741" s="9" t="str">
        <f>Solieusap!A1741</f>
        <v>Cũ</v>
      </c>
      <c r="B1741" s="9">
        <f>Solieusap!B1741</f>
        <v>0</v>
      </c>
      <c r="C1741" s="9" t="str">
        <f>Solieusap!C1741</f>
        <v>COMB6</v>
      </c>
      <c r="D1741" s="9" t="str">
        <f>Solieusap!D1741</f>
        <v>Combination</v>
      </c>
      <c r="E1741" s="6">
        <f>ABS(Solieusap!E1741)</f>
        <v>14.2561275324676</v>
      </c>
      <c r="F1741" s="6">
        <f>ABS(Solieusap!F1741)</f>
        <v>1.3234949783549801</v>
      </c>
      <c r="G1741" s="6">
        <f>ABS(Solieusap!G1741)</f>
        <v>1.8045287445887399</v>
      </c>
      <c r="H1741" s="6">
        <f>ABS(Solieusap!H1741)</f>
        <v>8.0004394805194799E-4</v>
      </c>
      <c r="I1741" s="6">
        <f>ABS(Solieusap!I1741)</f>
        <v>4.7249340086580096</v>
      </c>
      <c r="J1741" s="6">
        <f>ABS(Solieusap!J1741)</f>
        <v>3.1835794025973998</v>
      </c>
      <c r="K1741" s="6">
        <f t="shared" si="54"/>
        <v>14.2561275324676</v>
      </c>
      <c r="L1741" s="6">
        <f t="shared" si="55"/>
        <v>4.7249340086580096</v>
      </c>
    </row>
    <row r="1742" spans="1:12" ht="16.5" customHeight="1" x14ac:dyDescent="0.35">
      <c r="A1742" s="9" t="str">
        <f>Solieusap!A1742</f>
        <v>Cũ</v>
      </c>
      <c r="B1742" s="9">
        <f>Solieusap!B1742</f>
        <v>1.75</v>
      </c>
      <c r="C1742" s="9" t="str">
        <f>Solieusap!C1742</f>
        <v>COMB6</v>
      </c>
      <c r="D1742" s="9" t="str">
        <f>Solieusap!D1742</f>
        <v>Combination</v>
      </c>
      <c r="E1742" s="6">
        <f>ABS(Solieusap!E1742)</f>
        <v>14.2729838961039</v>
      </c>
      <c r="F1742" s="6">
        <f>ABS(Solieusap!F1742)</f>
        <v>1.3252054978354999</v>
      </c>
      <c r="G1742" s="6">
        <f>ABS(Solieusap!G1742)</f>
        <v>1.8067931601731599</v>
      </c>
      <c r="H1742" s="6">
        <f>ABS(Solieusap!H1742)</f>
        <v>8.0109905194805197E-4</v>
      </c>
      <c r="I1742" s="6">
        <f>ABS(Solieusap!I1742)</f>
        <v>4.7317288008657998</v>
      </c>
      <c r="J1742" s="6">
        <f>ABS(Solieusap!J1742)</f>
        <v>3.1881264545454502</v>
      </c>
      <c r="K1742" s="6">
        <f t="shared" si="54"/>
        <v>14.2729838961039</v>
      </c>
      <c r="L1742" s="6">
        <f t="shared" si="55"/>
        <v>4.7317288008657998</v>
      </c>
    </row>
    <row r="1743" spans="1:12" ht="16.5" customHeight="1" x14ac:dyDescent="0.35">
      <c r="A1743" s="9" t="str">
        <f>Solieusap!A1743</f>
        <v>Cũ</v>
      </c>
      <c r="B1743" s="9">
        <f>Solieusap!B1743</f>
        <v>3.5</v>
      </c>
      <c r="C1743" s="9" t="str">
        <f>Solieusap!C1743</f>
        <v>COMB6</v>
      </c>
      <c r="D1743" s="9" t="str">
        <f>Solieusap!D1743</f>
        <v>Combination</v>
      </c>
      <c r="E1743" s="6">
        <f>ABS(Solieusap!E1743)</f>
        <v>14.2898402597403</v>
      </c>
      <c r="F1743" s="6">
        <f>ABS(Solieusap!F1743)</f>
        <v>1.3269160173160199</v>
      </c>
      <c r="G1743" s="6">
        <f>ABS(Solieusap!G1743)</f>
        <v>1.80905757575757</v>
      </c>
      <c r="H1743" s="6">
        <f>ABS(Solieusap!H1743)</f>
        <v>8.0215415584415596E-4</v>
      </c>
      <c r="I1743" s="6">
        <f>ABS(Solieusap!I1743)</f>
        <v>4.7385235930735998</v>
      </c>
      <c r="J1743" s="6">
        <f>ABS(Solieusap!J1743)</f>
        <v>3.1926735064935001</v>
      </c>
      <c r="K1743" s="6">
        <f t="shared" si="54"/>
        <v>14.2898402597403</v>
      </c>
      <c r="L1743" s="6">
        <f t="shared" si="55"/>
        <v>4.7385235930735998</v>
      </c>
    </row>
    <row r="1744" spans="1:12" ht="16.5" customHeight="1" x14ac:dyDescent="0.35">
      <c r="A1744" s="9" t="str">
        <f>Solieusap!A1744</f>
        <v>Cũ</v>
      </c>
      <c r="B1744" s="9">
        <f>Solieusap!B1744</f>
        <v>0</v>
      </c>
      <c r="C1744" s="9" t="str">
        <f>Solieusap!C1744</f>
        <v>COMB7</v>
      </c>
      <c r="D1744" s="9" t="str">
        <f>Solieusap!D1744</f>
        <v>Combination</v>
      </c>
      <c r="E1744" s="6">
        <f>ABS(Solieusap!E1744)</f>
        <v>14.306696623376601</v>
      </c>
      <c r="F1744" s="6">
        <f>ABS(Solieusap!F1744)</f>
        <v>1.32862653679654</v>
      </c>
      <c r="G1744" s="6">
        <f>ABS(Solieusap!G1744)</f>
        <v>1.81132199134199</v>
      </c>
      <c r="H1744" s="6">
        <f>ABS(Solieusap!H1744)</f>
        <v>8.0320925974026005E-4</v>
      </c>
      <c r="I1744" s="6">
        <f>ABS(Solieusap!I1744)</f>
        <v>4.7453183852813901</v>
      </c>
      <c r="J1744" s="6">
        <f>ABS(Solieusap!J1744)</f>
        <v>3.1972205584415501</v>
      </c>
      <c r="K1744" s="6">
        <f t="shared" si="54"/>
        <v>14.306696623376601</v>
      </c>
      <c r="L1744" s="6">
        <f t="shared" si="55"/>
        <v>4.7453183852813901</v>
      </c>
    </row>
    <row r="1745" spans="1:12" ht="16.5" customHeight="1" x14ac:dyDescent="0.35">
      <c r="A1745" s="9" t="str">
        <f>Solieusap!A1745</f>
        <v>Cũ</v>
      </c>
      <c r="B1745" s="9">
        <f>Solieusap!B1745</f>
        <v>1.75</v>
      </c>
      <c r="C1745" s="9" t="str">
        <f>Solieusap!C1745</f>
        <v>COMB7</v>
      </c>
      <c r="D1745" s="9" t="str">
        <f>Solieusap!D1745</f>
        <v>Combination</v>
      </c>
      <c r="E1745" s="6">
        <f>ABS(Solieusap!E1745)</f>
        <v>14.323552987013001</v>
      </c>
      <c r="F1745" s="6">
        <f>ABS(Solieusap!F1745)</f>
        <v>1.33033705627706</v>
      </c>
      <c r="G1745" s="6">
        <f>ABS(Solieusap!G1745)</f>
        <v>1.81358640692641</v>
      </c>
      <c r="H1745" s="6">
        <f>ABS(Solieusap!H1745)</f>
        <v>8.0426436363636403E-4</v>
      </c>
      <c r="I1745" s="6">
        <f>ABS(Solieusap!I1745)</f>
        <v>4.7521131774891803</v>
      </c>
      <c r="J1745" s="6">
        <f>ABS(Solieusap!J1745)</f>
        <v>3.2017676103896102</v>
      </c>
      <c r="K1745" s="6">
        <f t="shared" si="54"/>
        <v>14.323552987013001</v>
      </c>
      <c r="L1745" s="6">
        <f t="shared" si="55"/>
        <v>4.7521131774891803</v>
      </c>
    </row>
    <row r="1746" spans="1:12" ht="16.5" customHeight="1" x14ac:dyDescent="0.35">
      <c r="A1746" s="9" t="str">
        <f>Solieusap!A1746</f>
        <v>Cũ</v>
      </c>
      <c r="B1746" s="9">
        <f>Solieusap!B1746</f>
        <v>3.5</v>
      </c>
      <c r="C1746" s="9" t="str">
        <f>Solieusap!C1746</f>
        <v>COMB7</v>
      </c>
      <c r="D1746" s="9" t="str">
        <f>Solieusap!D1746</f>
        <v>Combination</v>
      </c>
      <c r="E1746" s="6">
        <f>ABS(Solieusap!E1746)</f>
        <v>14.3404093506494</v>
      </c>
      <c r="F1746" s="6">
        <f>ABS(Solieusap!F1746)</f>
        <v>1.33204757575758</v>
      </c>
      <c r="G1746" s="6">
        <f>ABS(Solieusap!G1746)</f>
        <v>1.8158508225108201</v>
      </c>
      <c r="H1746" s="6">
        <f>ABS(Solieusap!H1746)</f>
        <v>8.0531946753246801E-4</v>
      </c>
      <c r="I1746" s="6">
        <f>ABS(Solieusap!I1746)</f>
        <v>4.7589079696969696</v>
      </c>
      <c r="J1746" s="6">
        <f>ABS(Solieusap!J1746)</f>
        <v>3.2063146623376602</v>
      </c>
      <c r="K1746" s="6">
        <f t="shared" si="54"/>
        <v>14.3404093506494</v>
      </c>
      <c r="L1746" s="6">
        <f t="shared" si="55"/>
        <v>4.7589079696969696</v>
      </c>
    </row>
    <row r="1747" spans="1:12" ht="16.5" customHeight="1" x14ac:dyDescent="0.35">
      <c r="A1747" s="9" t="str">
        <f>Solieusap!A1747</f>
        <v>Cũ</v>
      </c>
      <c r="B1747" s="9">
        <f>Solieusap!B1747</f>
        <v>0</v>
      </c>
      <c r="C1747" s="9" t="str">
        <f>Solieusap!C1747</f>
        <v>COMB1</v>
      </c>
      <c r="D1747" s="9" t="str">
        <f>Solieusap!D1747</f>
        <v>Combination</v>
      </c>
      <c r="E1747" s="6">
        <f>ABS(Solieusap!E1747)</f>
        <v>14.357265714285701</v>
      </c>
      <c r="F1747" s="6">
        <f>ABS(Solieusap!F1747)</f>
        <v>1.3337580952381001</v>
      </c>
      <c r="G1747" s="6">
        <f>ABS(Solieusap!G1747)</f>
        <v>1.8181152380952399</v>
      </c>
      <c r="H1747" s="6">
        <f>ABS(Solieusap!H1747)</f>
        <v>8.06374571428572E-4</v>
      </c>
      <c r="I1747" s="6">
        <f>ABS(Solieusap!I1747)</f>
        <v>4.7657027619047598</v>
      </c>
      <c r="J1747" s="6">
        <f>ABS(Solieusap!J1747)</f>
        <v>3.2108617142857101</v>
      </c>
      <c r="K1747" s="6">
        <f t="shared" si="54"/>
        <v>14.357265714285701</v>
      </c>
      <c r="L1747" s="6">
        <f t="shared" si="55"/>
        <v>4.7657027619047598</v>
      </c>
    </row>
    <row r="1748" spans="1:12" ht="16.5" customHeight="1" x14ac:dyDescent="0.35">
      <c r="A1748" s="9" t="str">
        <f>Solieusap!A1748</f>
        <v>Cũ</v>
      </c>
      <c r="B1748" s="9">
        <f>Solieusap!B1748</f>
        <v>1.75</v>
      </c>
      <c r="C1748" s="9" t="str">
        <f>Solieusap!C1748</f>
        <v>COMB1</v>
      </c>
      <c r="D1748" s="9" t="str">
        <f>Solieusap!D1748</f>
        <v>Combination</v>
      </c>
      <c r="E1748" s="6">
        <f>ABS(Solieusap!E1748)</f>
        <v>14.374122077922101</v>
      </c>
      <c r="F1748" s="6">
        <f>ABS(Solieusap!F1748)</f>
        <v>1.3354686147186201</v>
      </c>
      <c r="G1748" s="6">
        <f>ABS(Solieusap!G1748)</f>
        <v>1.8203796536796499</v>
      </c>
      <c r="H1748" s="6">
        <f>ABS(Solieusap!H1748)</f>
        <v>8.0742967532467598E-4</v>
      </c>
      <c r="I1748" s="6">
        <f>ABS(Solieusap!I1748)</f>
        <v>4.7724975541125598</v>
      </c>
      <c r="J1748" s="6">
        <f>ABS(Solieusap!J1748)</f>
        <v>3.21540876623376</v>
      </c>
      <c r="K1748" s="6">
        <f t="shared" si="54"/>
        <v>14.374122077922101</v>
      </c>
      <c r="L1748" s="6">
        <f t="shared" si="55"/>
        <v>4.7724975541125598</v>
      </c>
    </row>
    <row r="1749" spans="1:12" ht="16.5" customHeight="1" x14ac:dyDescent="0.35">
      <c r="A1749" s="9" t="str">
        <f>Solieusap!A1749</f>
        <v>Cũ</v>
      </c>
      <c r="B1749" s="9">
        <f>Solieusap!B1749</f>
        <v>3.5</v>
      </c>
      <c r="C1749" s="9" t="str">
        <f>Solieusap!C1749</f>
        <v>COMB1</v>
      </c>
      <c r="D1749" s="9" t="str">
        <f>Solieusap!D1749</f>
        <v>Combination</v>
      </c>
      <c r="E1749" s="6">
        <f>ABS(Solieusap!E1749)</f>
        <v>14.3909784415585</v>
      </c>
      <c r="F1749" s="6">
        <f>ABS(Solieusap!F1749)</f>
        <v>1.3371791341991399</v>
      </c>
      <c r="G1749" s="6">
        <f>ABS(Solieusap!G1749)</f>
        <v>1.82264406926407</v>
      </c>
      <c r="H1749" s="6">
        <f>ABS(Solieusap!H1749)</f>
        <v>8.0848477922077996E-4</v>
      </c>
      <c r="I1749" s="6">
        <f>ABS(Solieusap!I1749)</f>
        <v>4.77929234632035</v>
      </c>
      <c r="J1749" s="6">
        <f>ABS(Solieusap!J1749)</f>
        <v>3.21995581818181</v>
      </c>
      <c r="K1749" s="6">
        <f t="shared" si="54"/>
        <v>14.3909784415585</v>
      </c>
      <c r="L1749" s="6">
        <f t="shared" si="55"/>
        <v>4.77929234632035</v>
      </c>
    </row>
    <row r="1750" spans="1:12" ht="16.5" customHeight="1" x14ac:dyDescent="0.35">
      <c r="A1750" s="9" t="str">
        <f>Solieusap!A1750</f>
        <v>Cũ</v>
      </c>
      <c r="B1750" s="9">
        <f>Solieusap!B1750</f>
        <v>0</v>
      </c>
      <c r="C1750" s="9" t="str">
        <f>Solieusap!C1750</f>
        <v>COMB2</v>
      </c>
      <c r="D1750" s="9" t="str">
        <f>Solieusap!D1750</f>
        <v>Combination</v>
      </c>
      <c r="E1750" s="6">
        <f>ABS(Solieusap!E1750)</f>
        <v>14.407834805194801</v>
      </c>
      <c r="F1750" s="6">
        <f>ABS(Solieusap!F1750)</f>
        <v>1.33888965367966</v>
      </c>
      <c r="G1750" s="6">
        <f>ABS(Solieusap!G1750)</f>
        <v>1.82490848484848</v>
      </c>
      <c r="H1750" s="6">
        <f>ABS(Solieusap!H1750)</f>
        <v>8.0953988311688297E-4</v>
      </c>
      <c r="I1750" s="6">
        <f>ABS(Solieusap!I1750)</f>
        <v>4.7860871385281403</v>
      </c>
      <c r="J1750" s="6">
        <f>ABS(Solieusap!J1750)</f>
        <v>3.2245028701298701</v>
      </c>
      <c r="K1750" s="6">
        <f t="shared" si="54"/>
        <v>14.407834805194801</v>
      </c>
      <c r="L1750" s="6">
        <f t="shared" si="55"/>
        <v>4.7860871385281403</v>
      </c>
    </row>
    <row r="1751" spans="1:12" ht="16.5" customHeight="1" x14ac:dyDescent="0.35">
      <c r="A1751" s="9" t="str">
        <f>Solieusap!A1751</f>
        <v>Cũ</v>
      </c>
      <c r="B1751" s="9">
        <f>Solieusap!B1751</f>
        <v>1.75</v>
      </c>
      <c r="C1751" s="9" t="str">
        <f>Solieusap!C1751</f>
        <v>COMB2</v>
      </c>
      <c r="D1751" s="9" t="str">
        <f>Solieusap!D1751</f>
        <v>Combination</v>
      </c>
      <c r="E1751" s="6">
        <f>ABS(Solieusap!E1751)</f>
        <v>14.424691168831201</v>
      </c>
      <c r="F1751" s="6">
        <f>ABS(Solieusap!F1751)</f>
        <v>1.34060017316018</v>
      </c>
      <c r="G1751" s="6">
        <f>ABS(Solieusap!G1751)</f>
        <v>1.8271729004329</v>
      </c>
      <c r="H1751" s="6">
        <f>ABS(Solieusap!H1751)</f>
        <v>8.1059498701298695E-4</v>
      </c>
      <c r="I1751" s="6">
        <f>ABS(Solieusap!I1751)</f>
        <v>4.7928819307359296</v>
      </c>
      <c r="J1751" s="6">
        <f>ABS(Solieusap!J1751)</f>
        <v>3.2290499220779201</v>
      </c>
      <c r="K1751" s="6">
        <f t="shared" si="54"/>
        <v>14.424691168831201</v>
      </c>
      <c r="L1751" s="6">
        <f t="shared" si="55"/>
        <v>4.7928819307359296</v>
      </c>
    </row>
    <row r="1752" spans="1:12" ht="16.5" customHeight="1" x14ac:dyDescent="0.35">
      <c r="A1752" s="9" t="str">
        <f>Solieusap!A1752</f>
        <v>Cũ</v>
      </c>
      <c r="B1752" s="9">
        <f>Solieusap!B1752</f>
        <v>3.5</v>
      </c>
      <c r="C1752" s="9" t="str">
        <f>Solieusap!C1752</f>
        <v>COMB2</v>
      </c>
      <c r="D1752" s="9" t="str">
        <f>Solieusap!D1752</f>
        <v>Combination</v>
      </c>
      <c r="E1752" s="6">
        <f>ABS(Solieusap!E1752)</f>
        <v>14.441547532467601</v>
      </c>
      <c r="F1752" s="6">
        <f>ABS(Solieusap!F1752)</f>
        <v>1.3423106926407</v>
      </c>
      <c r="G1752" s="6">
        <f>ABS(Solieusap!G1752)</f>
        <v>1.8294373160173101</v>
      </c>
      <c r="H1752" s="6">
        <f>ABS(Solieusap!H1752)</f>
        <v>8.1165009090909104E-4</v>
      </c>
      <c r="I1752" s="6">
        <f>ABS(Solieusap!I1752)</f>
        <v>4.7996767229437296</v>
      </c>
      <c r="J1752" s="6">
        <f>ABS(Solieusap!J1752)</f>
        <v>3.23359697402597</v>
      </c>
      <c r="K1752" s="6">
        <f t="shared" si="54"/>
        <v>14.441547532467601</v>
      </c>
      <c r="L1752" s="6">
        <f t="shared" si="55"/>
        <v>4.7996767229437296</v>
      </c>
    </row>
    <row r="1753" spans="1:12" ht="16.5" customHeight="1" x14ac:dyDescent="0.35">
      <c r="A1753" s="9" t="str">
        <f>Solieusap!A1753</f>
        <v>Cũ</v>
      </c>
      <c r="B1753" s="9">
        <f>Solieusap!B1753</f>
        <v>0</v>
      </c>
      <c r="C1753" s="9" t="str">
        <f>Solieusap!C1753</f>
        <v>COMB3</v>
      </c>
      <c r="D1753" s="9" t="str">
        <f>Solieusap!D1753</f>
        <v>Combination</v>
      </c>
      <c r="E1753" s="6">
        <f>ABS(Solieusap!E1753)</f>
        <v>14.458403896103899</v>
      </c>
      <c r="F1753" s="6">
        <f>ABS(Solieusap!F1753)</f>
        <v>1.3440212121212201</v>
      </c>
      <c r="G1753" s="6">
        <f>ABS(Solieusap!G1753)</f>
        <v>1.8317017316017301</v>
      </c>
      <c r="H1753" s="6">
        <f>ABS(Solieusap!H1753)</f>
        <v>8.1270519480519502E-4</v>
      </c>
      <c r="I1753" s="6">
        <f>ABS(Solieusap!I1753)</f>
        <v>4.8064715151515198</v>
      </c>
      <c r="J1753" s="6">
        <f>ABS(Solieusap!J1753)</f>
        <v>3.23814402597402</v>
      </c>
      <c r="K1753" s="6">
        <f t="shared" si="54"/>
        <v>14.458403896103899</v>
      </c>
      <c r="L1753" s="6">
        <f t="shared" si="55"/>
        <v>4.8064715151515198</v>
      </c>
    </row>
    <row r="1754" spans="1:12" ht="16.5" customHeight="1" x14ac:dyDescent="0.35">
      <c r="A1754" s="9" t="str">
        <f>Solieusap!A1754</f>
        <v>Cũ</v>
      </c>
      <c r="B1754" s="9">
        <f>Solieusap!B1754</f>
        <v>1.75</v>
      </c>
      <c r="C1754" s="9" t="str">
        <f>Solieusap!C1754</f>
        <v>COMB3</v>
      </c>
      <c r="D1754" s="9" t="str">
        <f>Solieusap!D1754</f>
        <v>Combination</v>
      </c>
      <c r="E1754" s="6">
        <f>ABS(Solieusap!E1754)</f>
        <v>14.475260259740301</v>
      </c>
      <c r="F1754" s="6">
        <f>ABS(Solieusap!F1754)</f>
        <v>1.3457317316017401</v>
      </c>
      <c r="G1754" s="6">
        <f>ABS(Solieusap!G1754)</f>
        <v>1.8339661471861499</v>
      </c>
      <c r="H1754" s="6">
        <f>ABS(Solieusap!H1754)</f>
        <v>8.1376029870129901E-4</v>
      </c>
      <c r="I1754" s="6">
        <f>ABS(Solieusap!I1754)</f>
        <v>4.81326630735931</v>
      </c>
      <c r="J1754" s="6">
        <f>ABS(Solieusap!J1754)</f>
        <v>3.2426910779220699</v>
      </c>
      <c r="K1754" s="6">
        <f t="shared" si="54"/>
        <v>14.475260259740301</v>
      </c>
      <c r="L1754" s="6">
        <f t="shared" si="55"/>
        <v>4.81326630735931</v>
      </c>
    </row>
    <row r="1755" spans="1:12" ht="16.5" customHeight="1" x14ac:dyDescent="0.35">
      <c r="A1755" s="9" t="str">
        <f>Solieusap!A1755</f>
        <v>Cũ</v>
      </c>
      <c r="B1755" s="9">
        <f>Solieusap!B1755</f>
        <v>3.5</v>
      </c>
      <c r="C1755" s="9" t="str">
        <f>Solieusap!C1755</f>
        <v>COMB3</v>
      </c>
      <c r="D1755" s="9" t="str">
        <f>Solieusap!D1755</f>
        <v>Combination</v>
      </c>
      <c r="E1755" s="6">
        <f>ABS(Solieusap!E1755)</f>
        <v>14.492116623376599</v>
      </c>
      <c r="F1755" s="6">
        <f>ABS(Solieusap!F1755)</f>
        <v>1.3474422510822599</v>
      </c>
      <c r="G1755" s="6">
        <f>ABS(Solieusap!G1755)</f>
        <v>1.83623056277056</v>
      </c>
      <c r="H1755" s="6">
        <f>ABS(Solieusap!H1755)</f>
        <v>8.1481540259740299E-4</v>
      </c>
      <c r="I1755" s="6">
        <f>ABS(Solieusap!I1755)</f>
        <v>4.8200610995671003</v>
      </c>
      <c r="J1755" s="6">
        <f>ABS(Solieusap!J1755)</f>
        <v>3.2472381298701198</v>
      </c>
      <c r="K1755" s="6">
        <f t="shared" si="54"/>
        <v>14.492116623376599</v>
      </c>
      <c r="L1755" s="6">
        <f t="shared" si="55"/>
        <v>4.8200610995671003</v>
      </c>
    </row>
    <row r="1756" spans="1:12" ht="16.5" customHeight="1" x14ac:dyDescent="0.35">
      <c r="A1756" s="9" t="str">
        <f>Solieusap!A1756</f>
        <v>Cũ</v>
      </c>
      <c r="B1756" s="9">
        <f>Solieusap!B1756</f>
        <v>0</v>
      </c>
      <c r="C1756" s="9" t="str">
        <f>Solieusap!C1756</f>
        <v>COMB4</v>
      </c>
      <c r="D1756" s="9" t="str">
        <f>Solieusap!D1756</f>
        <v>Combination</v>
      </c>
      <c r="E1756" s="6">
        <f>ABS(Solieusap!E1756)</f>
        <v>14.508972987012999</v>
      </c>
      <c r="F1756" s="6">
        <f>ABS(Solieusap!F1756)</f>
        <v>1.3491527705627799</v>
      </c>
      <c r="G1756" s="6">
        <f>ABS(Solieusap!G1756)</f>
        <v>1.83849497835498</v>
      </c>
      <c r="H1756" s="6">
        <f>ABS(Solieusap!H1756)</f>
        <v>8.1587050649350697E-4</v>
      </c>
      <c r="I1756" s="6">
        <f>ABS(Solieusap!I1756)</f>
        <v>4.8268558917748896</v>
      </c>
      <c r="J1756" s="6">
        <f>ABS(Solieusap!J1756)</f>
        <v>3.25178518181818</v>
      </c>
      <c r="K1756" s="6">
        <f t="shared" si="54"/>
        <v>14.508972987012999</v>
      </c>
      <c r="L1756" s="6">
        <f t="shared" si="55"/>
        <v>4.8268558917748896</v>
      </c>
    </row>
    <row r="1757" spans="1:12" ht="16.5" customHeight="1" x14ac:dyDescent="0.35">
      <c r="A1757" s="9" t="str">
        <f>Solieusap!A1757</f>
        <v>Cũ</v>
      </c>
      <c r="B1757" s="9">
        <f>Solieusap!B1757</f>
        <v>1.75</v>
      </c>
      <c r="C1757" s="9" t="str">
        <f>Solieusap!C1757</f>
        <v>COMB4</v>
      </c>
      <c r="D1757" s="9" t="str">
        <f>Solieusap!D1757</f>
        <v>Combination</v>
      </c>
      <c r="E1757" s="6">
        <f>ABS(Solieusap!E1757)</f>
        <v>14.525829350649399</v>
      </c>
      <c r="F1757" s="6">
        <f>ABS(Solieusap!F1757)</f>
        <v>1.3508632900433</v>
      </c>
      <c r="G1757" s="6">
        <f>ABS(Solieusap!G1757)</f>
        <v>1.84075939393939</v>
      </c>
      <c r="H1757" s="6">
        <f>ABS(Solieusap!H1757)</f>
        <v>8.1692561038961096E-4</v>
      </c>
      <c r="I1757" s="6">
        <f>ABS(Solieusap!I1757)</f>
        <v>4.8336506839826896</v>
      </c>
      <c r="J1757" s="6">
        <f>ABS(Solieusap!J1757)</f>
        <v>3.2563322337662299</v>
      </c>
      <c r="K1757" s="6">
        <f t="shared" si="54"/>
        <v>14.525829350649399</v>
      </c>
      <c r="L1757" s="6">
        <f t="shared" si="55"/>
        <v>4.8336506839826896</v>
      </c>
    </row>
    <row r="1758" spans="1:12" ht="16.5" customHeight="1" x14ac:dyDescent="0.35">
      <c r="A1758" s="9" t="str">
        <f>Solieusap!A1758</f>
        <v>Cũ</v>
      </c>
      <c r="B1758" s="9">
        <f>Solieusap!B1758</f>
        <v>3.5</v>
      </c>
      <c r="C1758" s="9" t="str">
        <f>Solieusap!C1758</f>
        <v>COMB4</v>
      </c>
      <c r="D1758" s="9" t="str">
        <f>Solieusap!D1758</f>
        <v>Combination</v>
      </c>
      <c r="E1758" s="6">
        <f>ABS(Solieusap!E1758)</f>
        <v>14.5426857142857</v>
      </c>
      <c r="F1758" s="6">
        <f>ABS(Solieusap!F1758)</f>
        <v>1.35257380952381</v>
      </c>
      <c r="G1758" s="6">
        <f>ABS(Solieusap!G1758)</f>
        <v>1.8430238095238101</v>
      </c>
      <c r="H1758" s="6">
        <f>ABS(Solieusap!H1758)</f>
        <v>8.1798071428571505E-4</v>
      </c>
      <c r="I1758" s="6">
        <f>ABS(Solieusap!I1758)</f>
        <v>4.8404454761904798</v>
      </c>
      <c r="J1758" s="6">
        <f>ABS(Solieusap!J1758)</f>
        <v>3.2608792857142799</v>
      </c>
      <c r="K1758" s="6">
        <f t="shared" si="54"/>
        <v>14.5426857142857</v>
      </c>
      <c r="L1758" s="6">
        <f t="shared" si="55"/>
        <v>4.8404454761904798</v>
      </c>
    </row>
    <row r="1759" spans="1:12" ht="16.5" customHeight="1" x14ac:dyDescent="0.35">
      <c r="A1759" s="9" t="str">
        <f>Solieusap!A1759</f>
        <v>Cũ</v>
      </c>
      <c r="B1759" s="9">
        <f>Solieusap!B1759</f>
        <v>0</v>
      </c>
      <c r="C1759" s="9" t="str">
        <f>Solieusap!C1759</f>
        <v>COMB5</v>
      </c>
      <c r="D1759" s="9" t="str">
        <f>Solieusap!D1759</f>
        <v>Combination</v>
      </c>
      <c r="E1759" s="6">
        <f>ABS(Solieusap!E1759)</f>
        <v>14.559542077922099</v>
      </c>
      <c r="F1759" s="6">
        <f>ABS(Solieusap!F1759)</f>
        <v>1.35428432900433</v>
      </c>
      <c r="G1759" s="6">
        <f>ABS(Solieusap!G1759)</f>
        <v>1.8452882251082201</v>
      </c>
      <c r="H1759" s="6">
        <f>ABS(Solieusap!H1759)</f>
        <v>8.1903581818181903E-4</v>
      </c>
      <c r="I1759" s="6">
        <f>ABS(Solieusap!I1759)</f>
        <v>4.84724026839827</v>
      </c>
      <c r="J1759" s="6">
        <f>ABS(Solieusap!J1759)</f>
        <v>3.2654263376623298</v>
      </c>
      <c r="K1759" s="6">
        <f t="shared" si="54"/>
        <v>14.559542077922099</v>
      </c>
      <c r="L1759" s="6">
        <f t="shared" si="55"/>
        <v>4.84724026839827</v>
      </c>
    </row>
    <row r="1760" spans="1:12" ht="16.5" customHeight="1" x14ac:dyDescent="0.35">
      <c r="A1760" s="9" t="str">
        <f>Solieusap!A1760</f>
        <v>Cũ</v>
      </c>
      <c r="B1760" s="9">
        <f>Solieusap!B1760</f>
        <v>1.75</v>
      </c>
      <c r="C1760" s="9" t="str">
        <f>Solieusap!C1760</f>
        <v>COMB5</v>
      </c>
      <c r="D1760" s="9" t="str">
        <f>Solieusap!D1760</f>
        <v>Combination</v>
      </c>
      <c r="E1760" s="6">
        <f>ABS(Solieusap!E1760)</f>
        <v>14.576398441558499</v>
      </c>
      <c r="F1760" s="6">
        <f>ABS(Solieusap!F1760)</f>
        <v>1.3559948484848501</v>
      </c>
      <c r="G1760" s="6">
        <f>ABS(Solieusap!G1760)</f>
        <v>1.8475526406926399</v>
      </c>
      <c r="H1760" s="6">
        <f>ABS(Solieusap!H1760)</f>
        <v>8.2009092207792204E-4</v>
      </c>
      <c r="I1760" s="6">
        <f>ABS(Solieusap!I1760)</f>
        <v>4.8540350606060603</v>
      </c>
      <c r="J1760" s="6">
        <f>ABS(Solieusap!J1760)</f>
        <v>3.2699733896103802</v>
      </c>
      <c r="K1760" s="6">
        <f t="shared" si="54"/>
        <v>14.576398441558499</v>
      </c>
      <c r="L1760" s="6">
        <f t="shared" si="55"/>
        <v>4.8540350606060603</v>
      </c>
    </row>
    <row r="1761" spans="1:12" ht="16.5" customHeight="1" x14ac:dyDescent="0.35">
      <c r="A1761" s="9" t="str">
        <f>Solieusap!A1761</f>
        <v>Cũ</v>
      </c>
      <c r="B1761" s="9">
        <f>Solieusap!B1761</f>
        <v>3.5</v>
      </c>
      <c r="C1761" s="9" t="str">
        <f>Solieusap!C1761</f>
        <v>COMB5</v>
      </c>
      <c r="D1761" s="9" t="str">
        <f>Solieusap!D1761</f>
        <v>Combination</v>
      </c>
      <c r="E1761" s="6">
        <f>ABS(Solieusap!E1761)</f>
        <v>14.5932548051948</v>
      </c>
      <c r="F1761" s="6">
        <f>ABS(Solieusap!F1761)</f>
        <v>1.3577053679653699</v>
      </c>
      <c r="G1761" s="6">
        <f>ABS(Solieusap!G1761)</f>
        <v>1.84981705627705</v>
      </c>
      <c r="H1761" s="6">
        <f>ABS(Solieusap!H1761)</f>
        <v>8.2114602597402602E-4</v>
      </c>
      <c r="I1761" s="6">
        <f>ABS(Solieusap!I1761)</f>
        <v>4.8608298528138603</v>
      </c>
      <c r="J1761" s="6">
        <f>ABS(Solieusap!J1761)</f>
        <v>3.2745204415584399</v>
      </c>
      <c r="K1761" s="6">
        <f t="shared" si="54"/>
        <v>14.5932548051948</v>
      </c>
      <c r="L1761" s="6">
        <f t="shared" si="55"/>
        <v>4.8608298528138603</v>
      </c>
    </row>
    <row r="1762" spans="1:12" ht="16.5" customHeight="1" x14ac:dyDescent="0.35">
      <c r="A1762" s="9" t="str">
        <f>Solieusap!A1762</f>
        <v>Cũ</v>
      </c>
      <c r="B1762" s="9">
        <f>Solieusap!B1762</f>
        <v>0</v>
      </c>
      <c r="C1762" s="9" t="str">
        <f>Solieusap!C1762</f>
        <v>COMB6</v>
      </c>
      <c r="D1762" s="9" t="str">
        <f>Solieusap!D1762</f>
        <v>Combination</v>
      </c>
      <c r="E1762" s="6">
        <f>ABS(Solieusap!E1762)</f>
        <v>14.6101111688312</v>
      </c>
      <c r="F1762" s="6">
        <f>ABS(Solieusap!F1762)</f>
        <v>1.3594158874458899</v>
      </c>
      <c r="G1762" s="6">
        <f>ABS(Solieusap!G1762)</f>
        <v>1.85208147186147</v>
      </c>
      <c r="H1762" s="6">
        <f>ABS(Solieusap!H1762)</f>
        <v>8.2220112987013E-4</v>
      </c>
      <c r="I1762" s="6">
        <f>ABS(Solieusap!I1762)</f>
        <v>4.8676246450216496</v>
      </c>
      <c r="J1762" s="6">
        <f>ABS(Solieusap!J1762)</f>
        <v>3.2790674935064898</v>
      </c>
      <c r="K1762" s="6">
        <f t="shared" si="54"/>
        <v>14.6101111688312</v>
      </c>
      <c r="L1762" s="6">
        <f t="shared" si="55"/>
        <v>4.8676246450216496</v>
      </c>
    </row>
    <row r="1763" spans="1:12" ht="16.5" customHeight="1" x14ac:dyDescent="0.35">
      <c r="A1763" s="9" t="str">
        <f>Solieusap!A1763</f>
        <v>Cũ</v>
      </c>
      <c r="B1763" s="9">
        <f>Solieusap!B1763</f>
        <v>1.75</v>
      </c>
      <c r="C1763" s="9" t="str">
        <f>Solieusap!C1763</f>
        <v>COMB6</v>
      </c>
      <c r="D1763" s="9" t="str">
        <f>Solieusap!D1763</f>
        <v>Combination</v>
      </c>
      <c r="E1763" s="6">
        <f>ABS(Solieusap!E1763)</f>
        <v>14.626967532467599</v>
      </c>
      <c r="F1763" s="6">
        <f>ABS(Solieusap!F1763)</f>
        <v>1.36112640692641</v>
      </c>
      <c r="G1763" s="6">
        <f>ABS(Solieusap!G1763)</f>
        <v>1.85434588744589</v>
      </c>
      <c r="H1763" s="6">
        <f>ABS(Solieusap!H1763)</f>
        <v>8.2325623376623398E-4</v>
      </c>
      <c r="I1763" s="6">
        <f>ABS(Solieusap!I1763)</f>
        <v>4.8744194372294398</v>
      </c>
      <c r="J1763" s="6">
        <f>ABS(Solieusap!J1763)</f>
        <v>3.2836145454545398</v>
      </c>
      <c r="K1763" s="6">
        <f t="shared" si="54"/>
        <v>14.626967532467599</v>
      </c>
      <c r="L1763" s="6">
        <f t="shared" si="55"/>
        <v>4.8744194372294398</v>
      </c>
    </row>
    <row r="1764" spans="1:12" ht="16.5" customHeight="1" x14ac:dyDescent="0.35">
      <c r="A1764" s="9" t="str">
        <f>Solieusap!A1764</f>
        <v>Cũ</v>
      </c>
      <c r="B1764" s="9">
        <f>Solieusap!B1764</f>
        <v>3.5</v>
      </c>
      <c r="C1764" s="9" t="str">
        <f>Solieusap!C1764</f>
        <v>COMB6</v>
      </c>
      <c r="D1764" s="9" t="str">
        <f>Solieusap!D1764</f>
        <v>Combination</v>
      </c>
      <c r="E1764" s="6">
        <f>ABS(Solieusap!E1764)</f>
        <v>14.6438238961039</v>
      </c>
      <c r="F1764" s="6">
        <f>ABS(Solieusap!F1764)</f>
        <v>1.36283692640693</v>
      </c>
      <c r="G1764" s="6">
        <f>ABS(Solieusap!G1764)</f>
        <v>1.8566103030303001</v>
      </c>
      <c r="H1764" s="6">
        <f>ABS(Solieusap!H1764)</f>
        <v>8.2431133766233797E-4</v>
      </c>
      <c r="I1764" s="6">
        <f>ABS(Solieusap!I1764)</f>
        <v>4.88121422943723</v>
      </c>
      <c r="J1764" s="6">
        <f>ABS(Solieusap!J1764)</f>
        <v>3.2881615974025902</v>
      </c>
      <c r="K1764" s="6">
        <f t="shared" si="54"/>
        <v>14.6438238961039</v>
      </c>
      <c r="L1764" s="6">
        <f t="shared" si="55"/>
        <v>4.88121422943723</v>
      </c>
    </row>
    <row r="1765" spans="1:12" ht="16.5" customHeight="1" x14ac:dyDescent="0.35">
      <c r="A1765" s="9" t="str">
        <f>Solieusap!A1765</f>
        <v>Cũ</v>
      </c>
      <c r="B1765" s="9">
        <f>Solieusap!B1765</f>
        <v>0</v>
      </c>
      <c r="C1765" s="9" t="str">
        <f>Solieusap!C1765</f>
        <v>COMB7</v>
      </c>
      <c r="D1765" s="9" t="str">
        <f>Solieusap!D1765</f>
        <v>Combination</v>
      </c>
      <c r="E1765" s="6">
        <f>ABS(Solieusap!E1765)</f>
        <v>14.6606802597403</v>
      </c>
      <c r="F1765" s="6">
        <f>ABS(Solieusap!F1765)</f>
        <v>1.36454744588745</v>
      </c>
      <c r="G1765" s="6">
        <f>ABS(Solieusap!G1765)</f>
        <v>1.8588747186147201</v>
      </c>
      <c r="H1765" s="6">
        <f>ABS(Solieusap!H1765)</f>
        <v>8.2536644155844195E-4</v>
      </c>
      <c r="I1765" s="6">
        <f>ABS(Solieusap!I1765)</f>
        <v>4.8880090216450203</v>
      </c>
      <c r="J1765" s="6">
        <f>ABS(Solieusap!J1765)</f>
        <v>3.2927086493506401</v>
      </c>
      <c r="K1765" s="6">
        <f t="shared" si="54"/>
        <v>14.6606802597403</v>
      </c>
      <c r="L1765" s="6">
        <f t="shared" si="55"/>
        <v>4.8880090216450203</v>
      </c>
    </row>
    <row r="1766" spans="1:12" ht="16.5" customHeight="1" x14ac:dyDescent="0.35">
      <c r="A1766" s="9" t="str">
        <f>Solieusap!A1766</f>
        <v>Cũ</v>
      </c>
      <c r="B1766" s="9">
        <f>Solieusap!B1766</f>
        <v>1.75</v>
      </c>
      <c r="C1766" s="9" t="str">
        <f>Solieusap!C1766</f>
        <v>COMB7</v>
      </c>
      <c r="D1766" s="9" t="str">
        <f>Solieusap!D1766</f>
        <v>Combination</v>
      </c>
      <c r="E1766" s="6">
        <f>ABS(Solieusap!E1766)</f>
        <v>14.6775366233766</v>
      </c>
      <c r="F1766" s="6">
        <f>ABS(Solieusap!F1766)</f>
        <v>1.3662579653679701</v>
      </c>
      <c r="G1766" s="6">
        <f>ABS(Solieusap!G1766)</f>
        <v>1.8611391341991299</v>
      </c>
      <c r="H1766" s="6">
        <f>ABS(Solieusap!H1766)</f>
        <v>8.2642154545454604E-4</v>
      </c>
      <c r="I1766" s="6">
        <f>ABS(Solieusap!I1766)</f>
        <v>4.8948038138528203</v>
      </c>
      <c r="J1766" s="6">
        <f>ABS(Solieusap!J1766)</f>
        <v>3.2972557012986998</v>
      </c>
      <c r="K1766" s="6">
        <f t="shared" si="54"/>
        <v>14.6775366233766</v>
      </c>
      <c r="L1766" s="6">
        <f t="shared" si="55"/>
        <v>4.8948038138528203</v>
      </c>
    </row>
    <row r="1767" spans="1:12" ht="16.5" customHeight="1" x14ac:dyDescent="0.35">
      <c r="A1767" s="9" t="str">
        <f>Solieusap!A1767</f>
        <v>Cũ</v>
      </c>
      <c r="B1767" s="9">
        <f>Solieusap!B1767</f>
        <v>3.5</v>
      </c>
      <c r="C1767" s="9" t="str">
        <f>Solieusap!C1767</f>
        <v>COMB7</v>
      </c>
      <c r="D1767" s="9" t="str">
        <f>Solieusap!D1767</f>
        <v>Combination</v>
      </c>
      <c r="E1767" s="6">
        <f>ABS(Solieusap!E1767)</f>
        <v>14.694392987013</v>
      </c>
      <c r="F1767" s="6">
        <f>ABS(Solieusap!F1767)</f>
        <v>1.3679684848484901</v>
      </c>
      <c r="G1767" s="6">
        <f>ABS(Solieusap!G1767)</f>
        <v>1.8634035497835499</v>
      </c>
      <c r="H1767" s="6">
        <f>ABS(Solieusap!H1767)</f>
        <v>8.2747664935065002E-4</v>
      </c>
      <c r="I1767" s="6">
        <f>ABS(Solieusap!I1767)</f>
        <v>4.9015986060606096</v>
      </c>
      <c r="J1767" s="6">
        <f>ABS(Solieusap!J1767)</f>
        <v>3.3018027532467502</v>
      </c>
      <c r="K1767" s="6">
        <f t="shared" si="54"/>
        <v>14.694392987013</v>
      </c>
      <c r="L1767" s="6">
        <f t="shared" si="55"/>
        <v>4.9015986060606096</v>
      </c>
    </row>
    <row r="1768" spans="1:12" ht="16.5" customHeight="1" x14ac:dyDescent="0.35">
      <c r="A1768" s="9" t="str">
        <f>Solieusap!A1768</f>
        <v>Cũ</v>
      </c>
      <c r="B1768" s="9">
        <f>Solieusap!B1768</f>
        <v>0</v>
      </c>
      <c r="C1768" s="9" t="str">
        <f>Solieusap!C1768</f>
        <v>COMB1</v>
      </c>
      <c r="D1768" s="9" t="str">
        <f>Solieusap!D1768</f>
        <v>Combination</v>
      </c>
      <c r="E1768" s="6">
        <f>ABS(Solieusap!E1768)</f>
        <v>14.7112493506494</v>
      </c>
      <c r="F1768" s="6">
        <f>ABS(Solieusap!F1768)</f>
        <v>1.3696790043290099</v>
      </c>
      <c r="G1768" s="6">
        <f>ABS(Solieusap!G1768)</f>
        <v>1.86566796536796</v>
      </c>
      <c r="H1768" s="6">
        <f>ABS(Solieusap!H1768)</f>
        <v>8.2853175324675401E-4</v>
      </c>
      <c r="I1768" s="6">
        <f>ABS(Solieusap!I1768)</f>
        <v>4.9083933982683998</v>
      </c>
      <c r="J1768" s="6">
        <f>ABS(Solieusap!J1768)</f>
        <v>3.3063498051948002</v>
      </c>
      <c r="K1768" s="6">
        <f t="shared" si="54"/>
        <v>14.7112493506494</v>
      </c>
      <c r="L1768" s="6">
        <f t="shared" si="55"/>
        <v>4.9083933982683998</v>
      </c>
    </row>
    <row r="1769" spans="1:12" ht="16.5" customHeight="1" x14ac:dyDescent="0.35">
      <c r="A1769" s="9" t="str">
        <f>Solieusap!A1769</f>
        <v>Cũ</v>
      </c>
      <c r="B1769" s="9">
        <f>Solieusap!B1769</f>
        <v>1.75</v>
      </c>
      <c r="C1769" s="9" t="str">
        <f>Solieusap!C1769</f>
        <v>COMB1</v>
      </c>
      <c r="D1769" s="9" t="str">
        <f>Solieusap!D1769</f>
        <v>Combination</v>
      </c>
      <c r="E1769" s="6">
        <f>ABS(Solieusap!E1769)</f>
        <v>14.7281057142857</v>
      </c>
      <c r="F1769" s="6">
        <f>ABS(Solieusap!F1769)</f>
        <v>1.3713895238095299</v>
      </c>
      <c r="G1769" s="6">
        <f>ABS(Solieusap!G1769)</f>
        <v>1.86793238095238</v>
      </c>
      <c r="H1769" s="6">
        <f>ABS(Solieusap!H1769)</f>
        <v>8.2958685714285701E-4</v>
      </c>
      <c r="I1769" s="6">
        <f>ABS(Solieusap!I1769)</f>
        <v>4.91518819047619</v>
      </c>
      <c r="J1769" s="6">
        <f>ABS(Solieusap!J1769)</f>
        <v>3.3108968571428501</v>
      </c>
      <c r="K1769" s="6">
        <f t="shared" si="54"/>
        <v>14.7281057142857</v>
      </c>
      <c r="L1769" s="6">
        <f t="shared" si="55"/>
        <v>4.91518819047619</v>
      </c>
    </row>
    <row r="1770" spans="1:12" ht="16.5" customHeight="1" x14ac:dyDescent="0.35">
      <c r="A1770" s="9" t="str">
        <f>Solieusap!A1770</f>
        <v>Cũ</v>
      </c>
      <c r="B1770" s="9">
        <f>Solieusap!B1770</f>
        <v>3.5</v>
      </c>
      <c r="C1770" s="9" t="str">
        <f>Solieusap!C1770</f>
        <v>COMB1</v>
      </c>
      <c r="D1770" s="9" t="str">
        <f>Solieusap!D1770</f>
        <v>Combination</v>
      </c>
      <c r="E1770" s="6">
        <f>ABS(Solieusap!E1770)</f>
        <v>14.7449620779221</v>
      </c>
      <c r="F1770" s="6">
        <f>ABS(Solieusap!F1770)</f>
        <v>1.37310004329005</v>
      </c>
      <c r="G1770" s="6">
        <f>ABS(Solieusap!G1770)</f>
        <v>1.8701967965367901</v>
      </c>
      <c r="H1770" s="6">
        <f>ABS(Solieusap!H1770)</f>
        <v>8.3064196103896099E-4</v>
      </c>
      <c r="I1770" s="6">
        <f>ABS(Solieusap!I1770)</f>
        <v>4.92198298268399</v>
      </c>
      <c r="J1770" s="6">
        <f>ABS(Solieusap!J1770)</f>
        <v>3.3154439090909</v>
      </c>
      <c r="K1770" s="6">
        <f t="shared" si="54"/>
        <v>14.7449620779221</v>
      </c>
      <c r="L1770" s="6">
        <f t="shared" si="55"/>
        <v>4.92198298268399</v>
      </c>
    </row>
    <row r="1771" spans="1:12" ht="16.5" customHeight="1" x14ac:dyDescent="0.35">
      <c r="A1771" s="9" t="str">
        <f>Solieusap!A1771</f>
        <v>Cũ</v>
      </c>
      <c r="B1771" s="9">
        <f>Solieusap!B1771</f>
        <v>0</v>
      </c>
      <c r="C1771" s="9" t="str">
        <f>Solieusap!C1771</f>
        <v>COMB2</v>
      </c>
      <c r="D1771" s="9" t="str">
        <f>Solieusap!D1771</f>
        <v>Combination</v>
      </c>
      <c r="E1771" s="6">
        <f>ABS(Solieusap!E1771)</f>
        <v>14.7618184415585</v>
      </c>
      <c r="F1771" s="6">
        <f>ABS(Solieusap!F1771)</f>
        <v>1.37481056277057</v>
      </c>
      <c r="G1771" s="6">
        <f>ABS(Solieusap!G1771)</f>
        <v>1.8724612121212101</v>
      </c>
      <c r="H1771" s="6">
        <f>ABS(Solieusap!H1771)</f>
        <v>8.3169706493506498E-4</v>
      </c>
      <c r="I1771" s="6">
        <f>ABS(Solieusap!I1771)</f>
        <v>4.9287777748917803</v>
      </c>
      <c r="J1771" s="6">
        <f>ABS(Solieusap!J1771)</f>
        <v>3.3199909610389602</v>
      </c>
      <c r="K1771" s="6">
        <f t="shared" si="54"/>
        <v>14.7618184415585</v>
      </c>
      <c r="L1771" s="6">
        <f t="shared" si="55"/>
        <v>4.9287777748917803</v>
      </c>
    </row>
    <row r="1772" spans="1:12" ht="16.5" customHeight="1" x14ac:dyDescent="0.35">
      <c r="A1772" s="9" t="str">
        <f>Solieusap!A1772</f>
        <v>Cũ</v>
      </c>
      <c r="B1772" s="9">
        <f>Solieusap!B1772</f>
        <v>1.75</v>
      </c>
      <c r="C1772" s="9" t="str">
        <f>Solieusap!C1772</f>
        <v>COMB2</v>
      </c>
      <c r="D1772" s="9" t="str">
        <f>Solieusap!D1772</f>
        <v>Combination</v>
      </c>
      <c r="E1772" s="6">
        <f>ABS(Solieusap!E1772)</f>
        <v>14.7786748051948</v>
      </c>
      <c r="F1772" s="6">
        <f>ABS(Solieusap!F1772)</f>
        <v>1.37652108225109</v>
      </c>
      <c r="G1772" s="6">
        <f>ABS(Solieusap!G1772)</f>
        <v>1.8747256277056299</v>
      </c>
      <c r="H1772" s="6">
        <f>ABS(Solieusap!H1772)</f>
        <v>8.3275216883116896E-4</v>
      </c>
      <c r="I1772" s="6">
        <f>ABS(Solieusap!I1772)</f>
        <v>4.9355725670995696</v>
      </c>
      <c r="J1772" s="6">
        <f>ABS(Solieusap!J1772)</f>
        <v>3.3245380129870101</v>
      </c>
      <c r="K1772" s="6">
        <f t="shared" ref="K1772:K1835" si="56">E1772</f>
        <v>14.7786748051948</v>
      </c>
      <c r="L1772" s="6">
        <f t="shared" ref="L1772:L1835" si="57">I1772</f>
        <v>4.9355725670995696</v>
      </c>
    </row>
    <row r="1773" spans="1:12" ht="16.5" customHeight="1" x14ac:dyDescent="0.35">
      <c r="A1773" s="9" t="str">
        <f>Solieusap!A1773</f>
        <v>Cũ</v>
      </c>
      <c r="B1773" s="9">
        <f>Solieusap!B1773</f>
        <v>3.5</v>
      </c>
      <c r="C1773" s="9" t="str">
        <f>Solieusap!C1773</f>
        <v>COMB2</v>
      </c>
      <c r="D1773" s="9" t="str">
        <f>Solieusap!D1773</f>
        <v>Combination</v>
      </c>
      <c r="E1773" s="6">
        <f>ABS(Solieusap!E1773)</f>
        <v>14.7955311688312</v>
      </c>
      <c r="F1773" s="6">
        <f>ABS(Solieusap!F1773)</f>
        <v>1.3782316017316101</v>
      </c>
      <c r="G1773" s="6">
        <f>ABS(Solieusap!G1773)</f>
        <v>1.8769900432900399</v>
      </c>
      <c r="H1773" s="6">
        <f>ABS(Solieusap!H1773)</f>
        <v>8.3380727272727305E-4</v>
      </c>
      <c r="I1773" s="6">
        <f>ABS(Solieusap!I1773)</f>
        <v>4.9423673593073598</v>
      </c>
      <c r="J1773" s="6">
        <f>ABS(Solieusap!J1773)</f>
        <v>3.3290850649350601</v>
      </c>
      <c r="K1773" s="6">
        <f t="shared" si="56"/>
        <v>14.7955311688312</v>
      </c>
      <c r="L1773" s="6">
        <f t="shared" si="57"/>
        <v>4.9423673593073598</v>
      </c>
    </row>
    <row r="1774" spans="1:12" ht="16.5" customHeight="1" x14ac:dyDescent="0.35">
      <c r="A1774" s="9" t="str">
        <f>Solieusap!A1774</f>
        <v>Cũ</v>
      </c>
      <c r="B1774" s="9">
        <f>Solieusap!B1774</f>
        <v>0</v>
      </c>
      <c r="C1774" s="9" t="str">
        <f>Solieusap!C1774</f>
        <v>COMB3</v>
      </c>
      <c r="D1774" s="9" t="str">
        <f>Solieusap!D1774</f>
        <v>Combination</v>
      </c>
      <c r="E1774" s="6">
        <f>ABS(Solieusap!E1774)</f>
        <v>14.8123875324676</v>
      </c>
      <c r="F1774" s="6">
        <f>ABS(Solieusap!F1774)</f>
        <v>1.3799421212121299</v>
      </c>
      <c r="G1774" s="6">
        <f>ABS(Solieusap!G1774)</f>
        <v>1.87925445887446</v>
      </c>
      <c r="H1774" s="6">
        <f>ABS(Solieusap!H1774)</f>
        <v>8.3486237662337703E-4</v>
      </c>
      <c r="I1774" s="6">
        <f>ABS(Solieusap!I1774)</f>
        <v>4.94916215151515</v>
      </c>
      <c r="J1774" s="6">
        <f>ABS(Solieusap!J1774)</f>
        <v>3.33363211688311</v>
      </c>
      <c r="K1774" s="6">
        <f t="shared" si="56"/>
        <v>14.8123875324676</v>
      </c>
      <c r="L1774" s="6">
        <f t="shared" si="57"/>
        <v>4.94916215151515</v>
      </c>
    </row>
    <row r="1775" spans="1:12" ht="16.5" customHeight="1" x14ac:dyDescent="0.35">
      <c r="A1775" s="9" t="str">
        <f>Solieusap!A1775</f>
        <v>Cũ</v>
      </c>
      <c r="B1775" s="9">
        <f>Solieusap!B1775</f>
        <v>1.75</v>
      </c>
      <c r="C1775" s="9" t="str">
        <f>Solieusap!C1775</f>
        <v>COMB3</v>
      </c>
      <c r="D1775" s="9" t="str">
        <f>Solieusap!D1775</f>
        <v>Combination</v>
      </c>
      <c r="E1775" s="6">
        <f>ABS(Solieusap!E1775)</f>
        <v>14.8292438961039</v>
      </c>
      <c r="F1775" s="6">
        <f>ABS(Solieusap!F1775)</f>
        <v>1.3816526406926499</v>
      </c>
      <c r="G1775" s="6">
        <f>ABS(Solieusap!G1775)</f>
        <v>1.88151887445887</v>
      </c>
      <c r="H1775" s="6">
        <f>ABS(Solieusap!H1775)</f>
        <v>8.3591748051948102E-4</v>
      </c>
      <c r="I1775" s="6">
        <f>ABS(Solieusap!I1775)</f>
        <v>4.95595694372295</v>
      </c>
      <c r="J1775" s="6">
        <f>ABS(Solieusap!J1775)</f>
        <v>3.3381791688311599</v>
      </c>
      <c r="K1775" s="6">
        <f t="shared" si="56"/>
        <v>14.8292438961039</v>
      </c>
      <c r="L1775" s="6">
        <f t="shared" si="57"/>
        <v>4.95595694372295</v>
      </c>
    </row>
    <row r="1776" spans="1:12" ht="16.5" customHeight="1" x14ac:dyDescent="0.35">
      <c r="A1776" s="9" t="str">
        <f>Solieusap!A1776</f>
        <v>Cũ</v>
      </c>
      <c r="B1776" s="9">
        <f>Solieusap!B1776</f>
        <v>3.5</v>
      </c>
      <c r="C1776" s="9" t="str">
        <f>Solieusap!C1776</f>
        <v>COMB3</v>
      </c>
      <c r="D1776" s="9" t="str">
        <f>Solieusap!D1776</f>
        <v>Combination</v>
      </c>
      <c r="E1776" s="6">
        <f>ABS(Solieusap!E1776)</f>
        <v>14.8461002597403</v>
      </c>
      <c r="F1776" s="6">
        <f>ABS(Solieusap!F1776)</f>
        <v>1.38336316017317</v>
      </c>
      <c r="G1776" s="6">
        <f>ABS(Solieusap!G1776)</f>
        <v>1.88378329004329</v>
      </c>
      <c r="H1776" s="6">
        <f>ABS(Solieusap!H1776)</f>
        <v>8.36972584415585E-4</v>
      </c>
      <c r="I1776" s="6">
        <f>ABS(Solieusap!I1776)</f>
        <v>4.9627517359307403</v>
      </c>
      <c r="J1776" s="6">
        <f>ABS(Solieusap!J1776)</f>
        <v>3.3427262207792201</v>
      </c>
      <c r="K1776" s="6">
        <f t="shared" si="56"/>
        <v>14.8461002597403</v>
      </c>
      <c r="L1776" s="6">
        <f t="shared" si="57"/>
        <v>4.9627517359307403</v>
      </c>
    </row>
    <row r="1777" spans="1:12" ht="16.5" customHeight="1" x14ac:dyDescent="0.35">
      <c r="A1777" s="9" t="str">
        <f>Solieusap!A1777</f>
        <v>Cũ</v>
      </c>
      <c r="B1777" s="9">
        <f>Solieusap!B1777</f>
        <v>0</v>
      </c>
      <c r="C1777" s="9" t="str">
        <f>Solieusap!C1777</f>
        <v>COMB4</v>
      </c>
      <c r="D1777" s="9" t="str">
        <f>Solieusap!D1777</f>
        <v>Combination</v>
      </c>
      <c r="E1777" s="6">
        <f>ABS(Solieusap!E1777)</f>
        <v>14.862956623376601</v>
      </c>
      <c r="F1777" s="6">
        <f>ABS(Solieusap!F1777)</f>
        <v>1.38507367965368</v>
      </c>
      <c r="G1777" s="6">
        <f>ABS(Solieusap!G1777)</f>
        <v>1.8860477056277001</v>
      </c>
      <c r="H1777" s="6">
        <f>ABS(Solieusap!H1777)</f>
        <v>8.3802768831168898E-4</v>
      </c>
      <c r="I1777" s="6">
        <f>ABS(Solieusap!I1777)</f>
        <v>4.9695465281385296</v>
      </c>
      <c r="J1777" s="6">
        <f>ABS(Solieusap!J1777)</f>
        <v>3.34727327272727</v>
      </c>
      <c r="K1777" s="6">
        <f t="shared" si="56"/>
        <v>14.862956623376601</v>
      </c>
      <c r="L1777" s="6">
        <f t="shared" si="57"/>
        <v>4.9695465281385296</v>
      </c>
    </row>
    <row r="1778" spans="1:12" ht="16.5" customHeight="1" x14ac:dyDescent="0.35">
      <c r="A1778" s="9" t="str">
        <f>Solieusap!A1778</f>
        <v>Cũ</v>
      </c>
      <c r="B1778" s="9">
        <f>Solieusap!B1778</f>
        <v>1.75</v>
      </c>
      <c r="C1778" s="9" t="str">
        <f>Solieusap!C1778</f>
        <v>COMB4</v>
      </c>
      <c r="D1778" s="9" t="str">
        <f>Solieusap!D1778</f>
        <v>Combination</v>
      </c>
      <c r="E1778" s="6">
        <f>ABS(Solieusap!E1778)</f>
        <v>14.879812987013</v>
      </c>
      <c r="F1778" s="6">
        <f>ABS(Solieusap!F1778)</f>
        <v>1.3867841991342</v>
      </c>
      <c r="G1778" s="6">
        <f>ABS(Solieusap!G1778)</f>
        <v>1.8883121212121201</v>
      </c>
      <c r="H1778" s="6">
        <f>ABS(Solieusap!H1778)</f>
        <v>8.3908279220779296E-4</v>
      </c>
      <c r="I1778" s="6">
        <f>ABS(Solieusap!I1778)</f>
        <v>4.9763413203463198</v>
      </c>
      <c r="J1778" s="6">
        <f>ABS(Solieusap!J1778)</f>
        <v>3.35182032467532</v>
      </c>
      <c r="K1778" s="6">
        <f t="shared" si="56"/>
        <v>14.879812987013</v>
      </c>
      <c r="L1778" s="6">
        <f t="shared" si="57"/>
        <v>4.9763413203463198</v>
      </c>
    </row>
    <row r="1779" spans="1:12" ht="16.5" customHeight="1" x14ac:dyDescent="0.35">
      <c r="A1779" s="9" t="str">
        <f>Solieusap!A1779</f>
        <v>Cũ</v>
      </c>
      <c r="B1779" s="9">
        <f>Solieusap!B1779</f>
        <v>3.5</v>
      </c>
      <c r="C1779" s="9" t="str">
        <f>Solieusap!C1779</f>
        <v>COMB4</v>
      </c>
      <c r="D1779" s="9" t="str">
        <f>Solieusap!D1779</f>
        <v>Combination</v>
      </c>
      <c r="E1779" s="6">
        <f>ABS(Solieusap!E1779)</f>
        <v>14.8966693506494</v>
      </c>
      <c r="F1779" s="6">
        <f>ABS(Solieusap!F1779)</f>
        <v>1.3884947186147201</v>
      </c>
      <c r="G1779" s="6">
        <f>ABS(Solieusap!G1779)</f>
        <v>1.8905765367965399</v>
      </c>
      <c r="H1779" s="6">
        <f>ABS(Solieusap!H1779)</f>
        <v>8.4013789610389597E-4</v>
      </c>
      <c r="I1779" s="6">
        <f>ABS(Solieusap!I1779)</f>
        <v>4.9831361125541198</v>
      </c>
      <c r="J1779" s="6">
        <f>ABS(Solieusap!J1779)</f>
        <v>3.3563673766233699</v>
      </c>
      <c r="K1779" s="6">
        <f t="shared" si="56"/>
        <v>14.8966693506494</v>
      </c>
      <c r="L1779" s="6">
        <f t="shared" si="57"/>
        <v>4.9831361125541198</v>
      </c>
    </row>
    <row r="1780" spans="1:12" ht="16.5" customHeight="1" x14ac:dyDescent="0.35">
      <c r="A1780" s="9" t="str">
        <f>Solieusap!A1780</f>
        <v>Cũ</v>
      </c>
      <c r="B1780" s="9">
        <f>Solieusap!B1780</f>
        <v>0</v>
      </c>
      <c r="C1780" s="9" t="str">
        <f>Solieusap!C1780</f>
        <v>COMB5</v>
      </c>
      <c r="D1780" s="9" t="str">
        <f>Solieusap!D1780</f>
        <v>Combination</v>
      </c>
      <c r="E1780" s="6">
        <f>ABS(Solieusap!E1780)</f>
        <v>14.913525714285701</v>
      </c>
      <c r="F1780" s="6">
        <f>ABS(Solieusap!F1780)</f>
        <v>1.3902052380952401</v>
      </c>
      <c r="G1780" s="6">
        <f>ABS(Solieusap!G1780)</f>
        <v>1.89284095238095</v>
      </c>
      <c r="H1780" s="6">
        <f>ABS(Solieusap!H1780)</f>
        <v>8.4119299999999995E-4</v>
      </c>
      <c r="I1780" s="6">
        <f>ABS(Solieusap!I1780)</f>
        <v>4.98993090476191</v>
      </c>
      <c r="J1780" s="6">
        <f>ABS(Solieusap!J1780)</f>
        <v>3.3609144285714199</v>
      </c>
      <c r="K1780" s="6">
        <f t="shared" si="56"/>
        <v>14.913525714285701</v>
      </c>
      <c r="L1780" s="6">
        <f t="shared" si="57"/>
        <v>4.98993090476191</v>
      </c>
    </row>
    <row r="1781" spans="1:12" ht="16.5" customHeight="1" x14ac:dyDescent="0.35">
      <c r="A1781" s="9" t="str">
        <f>Solieusap!A1781</f>
        <v>Cũ</v>
      </c>
      <c r="B1781" s="9">
        <f>Solieusap!B1781</f>
        <v>1.75</v>
      </c>
      <c r="C1781" s="9" t="str">
        <f>Solieusap!C1781</f>
        <v>COMB5</v>
      </c>
      <c r="D1781" s="9" t="str">
        <f>Solieusap!D1781</f>
        <v>Combination</v>
      </c>
      <c r="E1781" s="6">
        <f>ABS(Solieusap!E1781)</f>
        <v>14.930382077922101</v>
      </c>
      <c r="F1781" s="6">
        <f>ABS(Solieusap!F1781)</f>
        <v>1.3919157575757599</v>
      </c>
      <c r="G1781" s="6">
        <f>ABS(Solieusap!G1781)</f>
        <v>1.89510536796537</v>
      </c>
      <c r="H1781" s="6">
        <f>ABS(Solieusap!H1781)</f>
        <v>8.4224810389610404E-4</v>
      </c>
      <c r="I1781" s="6">
        <f>ABS(Solieusap!I1781)</f>
        <v>4.9967256969697003</v>
      </c>
      <c r="J1781" s="6">
        <f>ABS(Solieusap!J1781)</f>
        <v>3.36546148051948</v>
      </c>
      <c r="K1781" s="6">
        <f t="shared" si="56"/>
        <v>14.930382077922101</v>
      </c>
      <c r="L1781" s="6">
        <f t="shared" si="57"/>
        <v>4.9967256969697003</v>
      </c>
    </row>
    <row r="1782" spans="1:12" ht="16.5" customHeight="1" x14ac:dyDescent="0.35">
      <c r="A1782" s="9" t="str">
        <f>Solieusap!A1782</f>
        <v>Cũ</v>
      </c>
      <c r="B1782" s="9">
        <f>Solieusap!B1782</f>
        <v>3.5</v>
      </c>
      <c r="C1782" s="9" t="str">
        <f>Solieusap!C1782</f>
        <v>COMB5</v>
      </c>
      <c r="D1782" s="9" t="str">
        <f>Solieusap!D1782</f>
        <v>Combination</v>
      </c>
      <c r="E1782" s="6">
        <f>ABS(Solieusap!E1782)</f>
        <v>14.9472384415585</v>
      </c>
      <c r="F1782" s="6">
        <f>ABS(Solieusap!F1782)</f>
        <v>1.3936262770562799</v>
      </c>
      <c r="G1782" s="6">
        <f>ABS(Solieusap!G1782)</f>
        <v>1.89736978354978</v>
      </c>
      <c r="H1782" s="6">
        <f>ABS(Solieusap!H1782)</f>
        <v>8.4330320779220803E-4</v>
      </c>
      <c r="I1782" s="6">
        <f>ABS(Solieusap!I1782)</f>
        <v>5.0035204891774896</v>
      </c>
      <c r="J1782" s="6">
        <f>ABS(Solieusap!J1782)</f>
        <v>3.37000853246753</v>
      </c>
      <c r="K1782" s="6">
        <f t="shared" si="56"/>
        <v>14.9472384415585</v>
      </c>
      <c r="L1782" s="6">
        <f t="shared" si="57"/>
        <v>5.0035204891774896</v>
      </c>
    </row>
    <row r="1783" spans="1:12" ht="16.5" customHeight="1" x14ac:dyDescent="0.35">
      <c r="A1783" s="9" t="str">
        <f>Solieusap!A1783</f>
        <v>Cũ</v>
      </c>
      <c r="B1783" s="9">
        <f>Solieusap!B1783</f>
        <v>0</v>
      </c>
      <c r="C1783" s="9" t="str">
        <f>Solieusap!C1783</f>
        <v>COMB6</v>
      </c>
      <c r="D1783" s="9" t="str">
        <f>Solieusap!D1783</f>
        <v>Combination</v>
      </c>
      <c r="E1783" s="6">
        <f>ABS(Solieusap!E1783)</f>
        <v>14.964094805194801</v>
      </c>
      <c r="F1783" s="6">
        <f>ABS(Solieusap!F1783)</f>
        <v>1.3953367965368</v>
      </c>
      <c r="G1783" s="6">
        <f>ABS(Solieusap!G1783)</f>
        <v>1.8996341991342001</v>
      </c>
      <c r="H1783" s="6">
        <f>ABS(Solieusap!H1783)</f>
        <v>8.4435831168831201E-4</v>
      </c>
      <c r="I1783" s="6">
        <f>ABS(Solieusap!I1783)</f>
        <v>5.0103152813852798</v>
      </c>
      <c r="J1783" s="6">
        <f>ABS(Solieusap!J1783)</f>
        <v>3.3745555844155799</v>
      </c>
      <c r="K1783" s="6">
        <f t="shared" si="56"/>
        <v>14.964094805194801</v>
      </c>
      <c r="L1783" s="6">
        <f t="shared" si="57"/>
        <v>5.0103152813852798</v>
      </c>
    </row>
    <row r="1784" spans="1:12" ht="16.5" customHeight="1" x14ac:dyDescent="0.35">
      <c r="A1784" s="9" t="str">
        <f>Solieusap!A1784</f>
        <v>Cũ</v>
      </c>
      <c r="B1784" s="9">
        <f>Solieusap!B1784</f>
        <v>1.75</v>
      </c>
      <c r="C1784" s="9" t="str">
        <f>Solieusap!C1784</f>
        <v>COMB6</v>
      </c>
      <c r="D1784" s="9" t="str">
        <f>Solieusap!D1784</f>
        <v>Combination</v>
      </c>
      <c r="E1784" s="6">
        <f>ABS(Solieusap!E1784)</f>
        <v>14.980951168831201</v>
      </c>
      <c r="F1784" s="6">
        <f>ABS(Solieusap!F1784)</f>
        <v>1.39704731601732</v>
      </c>
      <c r="G1784" s="6">
        <f>ABS(Solieusap!G1784)</f>
        <v>1.9018986147186101</v>
      </c>
      <c r="H1784" s="6">
        <f>ABS(Solieusap!H1784)</f>
        <v>8.4541341558441599E-4</v>
      </c>
      <c r="I1784" s="6">
        <f>ABS(Solieusap!I1784)</f>
        <v>5.0171100735930798</v>
      </c>
      <c r="J1784" s="6">
        <f>ABS(Solieusap!J1784)</f>
        <v>3.3791026363636298</v>
      </c>
      <c r="K1784" s="6">
        <f t="shared" si="56"/>
        <v>14.980951168831201</v>
      </c>
      <c r="L1784" s="6">
        <f t="shared" si="57"/>
        <v>5.0171100735930798</v>
      </c>
    </row>
    <row r="1785" spans="1:12" ht="16.5" customHeight="1" x14ac:dyDescent="0.35">
      <c r="A1785" s="9" t="str">
        <f>Solieusap!A1785</f>
        <v>Cũ</v>
      </c>
      <c r="B1785" s="9">
        <f>Solieusap!B1785</f>
        <v>3.5</v>
      </c>
      <c r="C1785" s="9" t="str">
        <f>Solieusap!C1785</f>
        <v>COMB6</v>
      </c>
      <c r="D1785" s="9" t="str">
        <f>Solieusap!D1785</f>
        <v>Combination</v>
      </c>
      <c r="E1785" s="6">
        <f>ABS(Solieusap!E1785)</f>
        <v>14.997807532467601</v>
      </c>
      <c r="F1785" s="6">
        <f>ABS(Solieusap!F1785)</f>
        <v>1.3987578354978401</v>
      </c>
      <c r="G1785" s="6">
        <f>ABS(Solieusap!G1785)</f>
        <v>1.9041630303030299</v>
      </c>
      <c r="H1785" s="6">
        <f>ABS(Solieusap!H1785)</f>
        <v>8.4646851948051998E-4</v>
      </c>
      <c r="I1785" s="6">
        <f>ABS(Solieusap!I1785)</f>
        <v>5.02390486580087</v>
      </c>
      <c r="J1785" s="6">
        <f>ABS(Solieusap!J1785)</f>
        <v>3.3836496883116798</v>
      </c>
      <c r="K1785" s="6">
        <f t="shared" si="56"/>
        <v>14.997807532467601</v>
      </c>
      <c r="L1785" s="6">
        <f t="shared" si="57"/>
        <v>5.02390486580087</v>
      </c>
    </row>
    <row r="1786" spans="1:12" ht="16.5" customHeight="1" x14ac:dyDescent="0.35">
      <c r="A1786" s="9" t="str">
        <f>Solieusap!A1786</f>
        <v>Cũ</v>
      </c>
      <c r="B1786" s="9">
        <f>Solieusap!B1786</f>
        <v>0</v>
      </c>
      <c r="C1786" s="9" t="str">
        <f>Solieusap!C1786</f>
        <v>COMB7</v>
      </c>
      <c r="D1786" s="9" t="str">
        <f>Solieusap!D1786</f>
        <v>Combination</v>
      </c>
      <c r="E1786" s="6">
        <f>ABS(Solieusap!E1786)</f>
        <v>15.014663896103899</v>
      </c>
      <c r="F1786" s="6">
        <f>ABS(Solieusap!F1786)</f>
        <v>1.4004683549783601</v>
      </c>
      <c r="G1786" s="6">
        <f>ABS(Solieusap!G1786)</f>
        <v>1.90642744588744</v>
      </c>
      <c r="H1786" s="6">
        <f>ABS(Solieusap!H1786)</f>
        <v>8.4752362337662396E-4</v>
      </c>
      <c r="I1786" s="6">
        <f>ABS(Solieusap!I1786)</f>
        <v>5.0306996580086603</v>
      </c>
      <c r="J1786" s="6">
        <f>ABS(Solieusap!J1786)</f>
        <v>3.3881967402597399</v>
      </c>
      <c r="K1786" s="6">
        <f t="shared" si="56"/>
        <v>15.014663896103899</v>
      </c>
      <c r="L1786" s="6">
        <f t="shared" si="57"/>
        <v>5.0306996580086603</v>
      </c>
    </row>
    <row r="1787" spans="1:12" ht="16.5" customHeight="1" x14ac:dyDescent="0.35">
      <c r="A1787" s="9" t="str">
        <f>Solieusap!A1787</f>
        <v>Cũ</v>
      </c>
      <c r="B1787" s="9">
        <f>Solieusap!B1787</f>
        <v>1.75</v>
      </c>
      <c r="C1787" s="9" t="str">
        <f>Solieusap!C1787</f>
        <v>COMB7</v>
      </c>
      <c r="D1787" s="9" t="str">
        <f>Solieusap!D1787</f>
        <v>Combination</v>
      </c>
      <c r="E1787" s="6">
        <f>ABS(Solieusap!E1787)</f>
        <v>15.031520259740301</v>
      </c>
      <c r="F1787" s="6">
        <f>ABS(Solieusap!F1787)</f>
        <v>1.4021788744588799</v>
      </c>
      <c r="G1787" s="6">
        <f>ABS(Solieusap!G1787)</f>
        <v>1.90869186147186</v>
      </c>
      <c r="H1787" s="6">
        <f>ABS(Solieusap!H1787)</f>
        <v>8.4857872727272805E-4</v>
      </c>
      <c r="I1787" s="6">
        <f>ABS(Solieusap!I1787)</f>
        <v>5.0374944502164496</v>
      </c>
      <c r="J1787" s="6">
        <f>ABS(Solieusap!J1787)</f>
        <v>3.3927437922077899</v>
      </c>
      <c r="K1787" s="6">
        <f t="shared" si="56"/>
        <v>15.031520259740301</v>
      </c>
      <c r="L1787" s="6">
        <f t="shared" si="57"/>
        <v>5.0374944502164496</v>
      </c>
    </row>
    <row r="1788" spans="1:12" ht="16.5" customHeight="1" x14ac:dyDescent="0.35">
      <c r="A1788" s="9" t="str">
        <f>Solieusap!A1788</f>
        <v>Cũ</v>
      </c>
      <c r="B1788" s="9">
        <f>Solieusap!B1788</f>
        <v>3.5</v>
      </c>
      <c r="C1788" s="9" t="str">
        <f>Solieusap!C1788</f>
        <v>COMB7</v>
      </c>
      <c r="D1788" s="9" t="str">
        <f>Solieusap!D1788</f>
        <v>Combination</v>
      </c>
      <c r="E1788" s="6">
        <f>ABS(Solieusap!E1788)</f>
        <v>15.048376623376599</v>
      </c>
      <c r="F1788" s="6">
        <f>ABS(Solieusap!F1788)</f>
        <v>1.4038893939393999</v>
      </c>
      <c r="G1788" s="6">
        <f>ABS(Solieusap!G1788)</f>
        <v>1.91095627705628</v>
      </c>
      <c r="H1788" s="6">
        <f>ABS(Solieusap!H1788)</f>
        <v>8.4963383116883203E-4</v>
      </c>
      <c r="I1788" s="6">
        <f>ABS(Solieusap!I1788)</f>
        <v>5.0442892424242496</v>
      </c>
      <c r="J1788" s="6">
        <f>ABS(Solieusap!J1788)</f>
        <v>3.3972908441558398</v>
      </c>
      <c r="K1788" s="6">
        <f t="shared" si="56"/>
        <v>15.048376623376599</v>
      </c>
      <c r="L1788" s="6">
        <f t="shared" si="57"/>
        <v>5.0442892424242496</v>
      </c>
    </row>
    <row r="1789" spans="1:12" ht="16.5" customHeight="1" x14ac:dyDescent="0.35">
      <c r="A1789" s="9" t="str">
        <f>Solieusap!A1789</f>
        <v>Cũ</v>
      </c>
      <c r="B1789" s="9">
        <f>Solieusap!B1789</f>
        <v>0</v>
      </c>
      <c r="C1789" s="9" t="str">
        <f>Solieusap!C1789</f>
        <v>COMB1</v>
      </c>
      <c r="D1789" s="9" t="str">
        <f>Solieusap!D1789</f>
        <v>Combination</v>
      </c>
      <c r="E1789" s="6">
        <f>ABS(Solieusap!E1789)</f>
        <v>15.065232987012999</v>
      </c>
      <c r="F1789" s="6">
        <f>ABS(Solieusap!F1789)</f>
        <v>1.40559991341992</v>
      </c>
      <c r="G1789" s="6">
        <f>ABS(Solieusap!G1789)</f>
        <v>1.9132206926406901</v>
      </c>
      <c r="H1789" s="6">
        <f>ABS(Solieusap!H1789)</f>
        <v>8.5068893506493504E-4</v>
      </c>
      <c r="I1789" s="6">
        <f>ABS(Solieusap!I1789)</f>
        <v>5.0510840346320398</v>
      </c>
      <c r="J1789" s="6">
        <f>ABS(Solieusap!J1789)</f>
        <v>3.4018378961038902</v>
      </c>
      <c r="K1789" s="6">
        <f t="shared" si="56"/>
        <v>15.065232987012999</v>
      </c>
      <c r="L1789" s="6">
        <f t="shared" si="57"/>
        <v>5.0510840346320398</v>
      </c>
    </row>
    <row r="1790" spans="1:12" ht="16.5" customHeight="1" x14ac:dyDescent="0.35">
      <c r="A1790" s="9" t="str">
        <f>Solieusap!A1790</f>
        <v>Cũ</v>
      </c>
      <c r="B1790" s="9">
        <f>Solieusap!B1790</f>
        <v>1.75</v>
      </c>
      <c r="C1790" s="9" t="str">
        <f>Solieusap!C1790</f>
        <v>COMB1</v>
      </c>
      <c r="D1790" s="9" t="str">
        <f>Solieusap!D1790</f>
        <v>Combination</v>
      </c>
      <c r="E1790" s="6">
        <f>ABS(Solieusap!E1790)</f>
        <v>15.082089350649399</v>
      </c>
      <c r="F1790" s="6">
        <f>ABS(Solieusap!F1790)</f>
        <v>1.40731043290044</v>
      </c>
      <c r="G1790" s="6">
        <f>ABS(Solieusap!G1790)</f>
        <v>1.9154851082251101</v>
      </c>
      <c r="H1790" s="6">
        <f>ABS(Solieusap!H1790)</f>
        <v>8.5174403896103902E-4</v>
      </c>
      <c r="I1790" s="6">
        <f>ABS(Solieusap!I1790)</f>
        <v>5.05787882683983</v>
      </c>
      <c r="J1790" s="6">
        <f>ABS(Solieusap!J1790)</f>
        <v>3.4063849480519401</v>
      </c>
      <c r="K1790" s="6">
        <f t="shared" si="56"/>
        <v>15.082089350649399</v>
      </c>
      <c r="L1790" s="6">
        <f t="shared" si="57"/>
        <v>5.05787882683983</v>
      </c>
    </row>
    <row r="1791" spans="1:12" ht="16.5" customHeight="1" x14ac:dyDescent="0.35">
      <c r="A1791" s="9" t="str">
        <f>Solieusap!A1791</f>
        <v>Cũ</v>
      </c>
      <c r="B1791" s="9">
        <f>Solieusap!B1791</f>
        <v>3.5</v>
      </c>
      <c r="C1791" s="9" t="str">
        <f>Solieusap!C1791</f>
        <v>COMB1</v>
      </c>
      <c r="D1791" s="9" t="str">
        <f>Solieusap!D1791</f>
        <v>Combination</v>
      </c>
      <c r="E1791" s="6">
        <f>ABS(Solieusap!E1791)</f>
        <v>15.0989457142857</v>
      </c>
      <c r="F1791" s="6">
        <f>ABS(Solieusap!F1791)</f>
        <v>1.40902095238096</v>
      </c>
      <c r="G1791" s="6">
        <f>ABS(Solieusap!G1791)</f>
        <v>1.9177495238095199</v>
      </c>
      <c r="H1791" s="6">
        <f>ABS(Solieusap!H1791)</f>
        <v>8.52799142857143E-4</v>
      </c>
      <c r="I1791" s="6">
        <f>ABS(Solieusap!I1791)</f>
        <v>5.0646736190476203</v>
      </c>
      <c r="J1791" s="6">
        <f>ABS(Solieusap!J1791)</f>
        <v>3.4109319999999999</v>
      </c>
      <c r="K1791" s="6">
        <f t="shared" si="56"/>
        <v>15.0989457142857</v>
      </c>
      <c r="L1791" s="6">
        <f t="shared" si="57"/>
        <v>5.0646736190476203</v>
      </c>
    </row>
    <row r="1792" spans="1:12" ht="16.5" customHeight="1" x14ac:dyDescent="0.35">
      <c r="A1792" s="9" t="str">
        <f>Solieusap!A1792</f>
        <v>Cũ</v>
      </c>
      <c r="B1792" s="9">
        <f>Solieusap!B1792</f>
        <v>0</v>
      </c>
      <c r="C1792" s="9" t="str">
        <f>Solieusap!C1792</f>
        <v>COMB2</v>
      </c>
      <c r="D1792" s="9" t="str">
        <f>Solieusap!D1792</f>
        <v>Combination</v>
      </c>
      <c r="E1792" s="6">
        <f>ABS(Solieusap!E1792)</f>
        <v>15.115802077922099</v>
      </c>
      <c r="F1792" s="6">
        <f>ABS(Solieusap!F1792)</f>
        <v>1.4107314718614801</v>
      </c>
      <c r="G1792" s="6">
        <f>ABS(Solieusap!G1792)</f>
        <v>1.9200139393939399</v>
      </c>
      <c r="H1792" s="6">
        <f>ABS(Solieusap!H1792)</f>
        <v>8.5385424675324699E-4</v>
      </c>
      <c r="I1792" s="6">
        <f>ABS(Solieusap!I1792)</f>
        <v>5.0714684112554096</v>
      </c>
      <c r="J1792" s="6">
        <f>ABS(Solieusap!J1792)</f>
        <v>3.4154790519480498</v>
      </c>
      <c r="K1792" s="6">
        <f t="shared" si="56"/>
        <v>15.115802077922099</v>
      </c>
      <c r="L1792" s="6">
        <f t="shared" si="57"/>
        <v>5.0714684112554096</v>
      </c>
    </row>
    <row r="1793" spans="1:12" ht="16.5" customHeight="1" x14ac:dyDescent="0.35">
      <c r="A1793" s="9" t="str">
        <f>Solieusap!A1793</f>
        <v>Cũ</v>
      </c>
      <c r="B1793" s="9">
        <f>Solieusap!B1793</f>
        <v>1.75</v>
      </c>
      <c r="C1793" s="9" t="str">
        <f>Solieusap!C1793</f>
        <v>COMB2</v>
      </c>
      <c r="D1793" s="9" t="str">
        <f>Solieusap!D1793</f>
        <v>Combination</v>
      </c>
      <c r="E1793" s="6">
        <f>ABS(Solieusap!E1793)</f>
        <v>15.132658441558499</v>
      </c>
      <c r="F1793" s="6">
        <f>ABS(Solieusap!F1793)</f>
        <v>1.4124419913420001</v>
      </c>
      <c r="G1793" s="6">
        <f>ABS(Solieusap!G1793)</f>
        <v>1.92227835497835</v>
      </c>
      <c r="H1793" s="6">
        <f>ABS(Solieusap!H1793)</f>
        <v>8.5490935064935097E-4</v>
      </c>
      <c r="I1793" s="6">
        <f>ABS(Solieusap!I1793)</f>
        <v>5.0782632034632096</v>
      </c>
      <c r="J1793" s="6">
        <f>ABS(Solieusap!J1793)</f>
        <v>3.4200261038961002</v>
      </c>
      <c r="K1793" s="6">
        <f t="shared" si="56"/>
        <v>15.132658441558499</v>
      </c>
      <c r="L1793" s="6">
        <f t="shared" si="57"/>
        <v>5.0782632034632096</v>
      </c>
    </row>
    <row r="1794" spans="1:12" ht="16.5" customHeight="1" x14ac:dyDescent="0.35">
      <c r="A1794" s="9" t="str">
        <f>Solieusap!A1794</f>
        <v>Cũ</v>
      </c>
      <c r="B1794" s="9">
        <f>Solieusap!B1794</f>
        <v>3.5</v>
      </c>
      <c r="C1794" s="9" t="str">
        <f>Solieusap!C1794</f>
        <v>COMB2</v>
      </c>
      <c r="D1794" s="9" t="str">
        <f>Solieusap!D1794</f>
        <v>Combination</v>
      </c>
      <c r="E1794" s="6">
        <f>ABS(Solieusap!E1794)</f>
        <v>15.1495148051948</v>
      </c>
      <c r="F1794" s="6">
        <f>ABS(Solieusap!F1794)</f>
        <v>1.4141525108225199</v>
      </c>
      <c r="G1794" s="6">
        <f>ABS(Solieusap!G1794)</f>
        <v>1.92454277056277</v>
      </c>
      <c r="H1794" s="6">
        <f>ABS(Solieusap!H1794)</f>
        <v>8.5596445454545495E-4</v>
      </c>
      <c r="I1794" s="6">
        <f>ABS(Solieusap!I1794)</f>
        <v>5.0850579956709998</v>
      </c>
      <c r="J1794" s="6">
        <f>ABS(Solieusap!J1794)</f>
        <v>3.4245731558441501</v>
      </c>
      <c r="K1794" s="6">
        <f t="shared" si="56"/>
        <v>15.1495148051948</v>
      </c>
      <c r="L1794" s="6">
        <f t="shared" si="57"/>
        <v>5.0850579956709998</v>
      </c>
    </row>
    <row r="1795" spans="1:12" ht="16.5" customHeight="1" x14ac:dyDescent="0.35">
      <c r="A1795" s="9" t="str">
        <f>Solieusap!A1795</f>
        <v>Cũ</v>
      </c>
      <c r="B1795" s="9">
        <f>Solieusap!B1795</f>
        <v>0</v>
      </c>
      <c r="C1795" s="9" t="str">
        <f>Solieusap!C1795</f>
        <v>COMB3</v>
      </c>
      <c r="D1795" s="9" t="str">
        <f>Solieusap!D1795</f>
        <v>Combination</v>
      </c>
      <c r="E1795" s="6">
        <f>ABS(Solieusap!E1795)</f>
        <v>15.1663711688312</v>
      </c>
      <c r="F1795" s="6">
        <f>ABS(Solieusap!F1795)</f>
        <v>1.4158630303030399</v>
      </c>
      <c r="G1795" s="6">
        <f>ABS(Solieusap!G1795)</f>
        <v>1.9268071861471801</v>
      </c>
      <c r="H1795" s="6">
        <f>ABS(Solieusap!H1795)</f>
        <v>8.5701955844155904E-4</v>
      </c>
      <c r="I1795" s="6">
        <f>ABS(Solieusap!I1795)</f>
        <v>5.09185278787879</v>
      </c>
      <c r="J1795" s="6">
        <f>ABS(Solieusap!J1795)</f>
        <v>3.4291202077922001</v>
      </c>
      <c r="K1795" s="6">
        <f t="shared" si="56"/>
        <v>15.1663711688312</v>
      </c>
      <c r="L1795" s="6">
        <f t="shared" si="57"/>
        <v>5.09185278787879</v>
      </c>
    </row>
    <row r="1796" spans="1:12" ht="16.5" customHeight="1" x14ac:dyDescent="0.35">
      <c r="A1796" s="9" t="str">
        <f>Solieusap!A1796</f>
        <v>Cũ</v>
      </c>
      <c r="B1796" s="9">
        <f>Solieusap!B1796</f>
        <v>1.75</v>
      </c>
      <c r="C1796" s="9" t="str">
        <f>Solieusap!C1796</f>
        <v>COMB3</v>
      </c>
      <c r="D1796" s="9" t="str">
        <f>Solieusap!D1796</f>
        <v>Combination</v>
      </c>
      <c r="E1796" s="6">
        <f>ABS(Solieusap!E1796)</f>
        <v>15.1832275324675</v>
      </c>
      <c r="F1796" s="6">
        <f>ABS(Solieusap!F1796)</f>
        <v>1.41757354978356</v>
      </c>
      <c r="G1796" s="6">
        <f>ABS(Solieusap!G1796)</f>
        <v>1.9290716017316001</v>
      </c>
      <c r="H1796" s="6">
        <f>ABS(Solieusap!H1796)</f>
        <v>8.5807466233766303E-4</v>
      </c>
      <c r="I1796" s="6">
        <f>ABS(Solieusap!I1796)</f>
        <v>5.0986475800865803</v>
      </c>
      <c r="J1796" s="6">
        <f>ABS(Solieusap!J1796)</f>
        <v>3.43366725974025</v>
      </c>
      <c r="K1796" s="6">
        <f t="shared" si="56"/>
        <v>15.1832275324675</v>
      </c>
      <c r="L1796" s="6">
        <f t="shared" si="57"/>
        <v>5.0986475800865803</v>
      </c>
    </row>
    <row r="1797" spans="1:12" ht="16.5" customHeight="1" x14ac:dyDescent="0.35">
      <c r="A1797" s="9" t="str">
        <f>Solieusap!A1797</f>
        <v>Cũ</v>
      </c>
      <c r="B1797" s="9">
        <f>Solieusap!B1797</f>
        <v>3.5</v>
      </c>
      <c r="C1797" s="9" t="str">
        <f>Solieusap!C1797</f>
        <v>COMB3</v>
      </c>
      <c r="D1797" s="9" t="str">
        <f>Solieusap!D1797</f>
        <v>Combination</v>
      </c>
      <c r="E1797" s="6">
        <f>ABS(Solieusap!E1797)</f>
        <v>15.2000838961039</v>
      </c>
      <c r="F1797" s="6">
        <f>ABS(Solieusap!F1797)</f>
        <v>1.41928406926407</v>
      </c>
      <c r="G1797" s="6">
        <f>ABS(Solieusap!G1797)</f>
        <v>1.9313360173160199</v>
      </c>
      <c r="H1797" s="6">
        <f>ABS(Solieusap!H1797)</f>
        <v>8.5912976623376701E-4</v>
      </c>
      <c r="I1797" s="6">
        <f>ABS(Solieusap!I1797)</f>
        <v>5.1054423722943802</v>
      </c>
      <c r="J1797" s="6">
        <f>ABS(Solieusap!J1797)</f>
        <v>3.4382143116883102</v>
      </c>
      <c r="K1797" s="6">
        <f t="shared" si="56"/>
        <v>15.2000838961039</v>
      </c>
      <c r="L1797" s="6">
        <f t="shared" si="57"/>
        <v>5.1054423722943802</v>
      </c>
    </row>
    <row r="1798" spans="1:12" ht="16.5" customHeight="1" x14ac:dyDescent="0.35">
      <c r="A1798" s="9" t="str">
        <f>Solieusap!A1798</f>
        <v>Cũ</v>
      </c>
      <c r="B1798" s="9">
        <f>Solieusap!B1798</f>
        <v>0</v>
      </c>
      <c r="C1798" s="9" t="str">
        <f>Solieusap!C1798</f>
        <v>COMB4</v>
      </c>
      <c r="D1798" s="9" t="str">
        <f>Solieusap!D1798</f>
        <v>Combination</v>
      </c>
      <c r="E1798" s="6">
        <f>ABS(Solieusap!E1798)</f>
        <v>15.2169402597403</v>
      </c>
      <c r="F1798" s="6">
        <f>ABS(Solieusap!F1798)</f>
        <v>1.4209945887445901</v>
      </c>
      <c r="G1798" s="6">
        <f>ABS(Solieusap!G1798)</f>
        <v>1.9336004329004299</v>
      </c>
      <c r="H1798" s="6">
        <f>ABS(Solieusap!H1798)</f>
        <v>8.6018487012987001E-4</v>
      </c>
      <c r="I1798" s="6">
        <f>ABS(Solieusap!I1798)</f>
        <v>5.1122371645021696</v>
      </c>
      <c r="J1798" s="6">
        <f>ABS(Solieusap!J1798)</f>
        <v>3.4427613636363601</v>
      </c>
      <c r="K1798" s="6">
        <f t="shared" si="56"/>
        <v>15.2169402597403</v>
      </c>
      <c r="L1798" s="6">
        <f t="shared" si="57"/>
        <v>5.1122371645021696</v>
      </c>
    </row>
    <row r="1799" spans="1:12" ht="16.5" customHeight="1" x14ac:dyDescent="0.35">
      <c r="A1799" s="9" t="str">
        <f>Solieusap!A1799</f>
        <v>Cũ</v>
      </c>
      <c r="B1799" s="9">
        <f>Solieusap!B1799</f>
        <v>1.75</v>
      </c>
      <c r="C1799" s="9" t="str">
        <f>Solieusap!C1799</f>
        <v>COMB4</v>
      </c>
      <c r="D1799" s="9" t="str">
        <f>Solieusap!D1799</f>
        <v>Combination</v>
      </c>
      <c r="E1799" s="6">
        <f>ABS(Solieusap!E1799)</f>
        <v>15.2337966233766</v>
      </c>
      <c r="F1799" s="6">
        <f>ABS(Solieusap!F1799)</f>
        <v>1.4227051082251101</v>
      </c>
      <c r="G1799" s="6">
        <f>ABS(Solieusap!G1799)</f>
        <v>1.93586484848485</v>
      </c>
      <c r="H1799" s="6">
        <f>ABS(Solieusap!H1799)</f>
        <v>8.61239974025974E-4</v>
      </c>
      <c r="I1799" s="6">
        <f>ABS(Solieusap!I1799)</f>
        <v>5.1190319567099598</v>
      </c>
      <c r="J1799" s="6">
        <f>ABS(Solieusap!J1799)</f>
        <v>3.44730841558441</v>
      </c>
      <c r="K1799" s="6">
        <f t="shared" si="56"/>
        <v>15.2337966233766</v>
      </c>
      <c r="L1799" s="6">
        <f t="shared" si="57"/>
        <v>5.1190319567099598</v>
      </c>
    </row>
    <row r="1800" spans="1:12" ht="16.5" customHeight="1" x14ac:dyDescent="0.35">
      <c r="A1800" s="9" t="str">
        <f>Solieusap!A1800</f>
        <v>Cũ</v>
      </c>
      <c r="B1800" s="9">
        <f>Solieusap!B1800</f>
        <v>3.5</v>
      </c>
      <c r="C1800" s="9" t="str">
        <f>Solieusap!C1800</f>
        <v>COMB4</v>
      </c>
      <c r="D1800" s="9" t="str">
        <f>Solieusap!D1800</f>
        <v>Combination</v>
      </c>
      <c r="E1800" s="6">
        <f>ABS(Solieusap!E1800)</f>
        <v>15.250652987013</v>
      </c>
      <c r="F1800" s="6">
        <f>ABS(Solieusap!F1800)</f>
        <v>1.4244156277056299</v>
      </c>
      <c r="G1800" s="6">
        <f>ABS(Solieusap!G1800)</f>
        <v>1.93812926406926</v>
      </c>
      <c r="H1800" s="6">
        <f>ABS(Solieusap!H1800)</f>
        <v>8.6229507792207798E-4</v>
      </c>
      <c r="I1800" s="6">
        <f>ABS(Solieusap!I1800)</f>
        <v>5.12582674891775</v>
      </c>
      <c r="J1800" s="6">
        <f>ABS(Solieusap!J1800)</f>
        <v>3.45185546753246</v>
      </c>
      <c r="K1800" s="6">
        <f t="shared" si="56"/>
        <v>15.250652987013</v>
      </c>
      <c r="L1800" s="6">
        <f t="shared" si="57"/>
        <v>5.12582674891775</v>
      </c>
    </row>
    <row r="1801" spans="1:12" ht="16.5" customHeight="1" x14ac:dyDescent="0.35">
      <c r="A1801" s="9" t="str">
        <f>Solieusap!A1801</f>
        <v>Cũ</v>
      </c>
      <c r="B1801" s="9">
        <f>Solieusap!B1801</f>
        <v>0</v>
      </c>
      <c r="C1801" s="9" t="str">
        <f>Solieusap!C1801</f>
        <v>COMB5</v>
      </c>
      <c r="D1801" s="9" t="str">
        <f>Solieusap!D1801</f>
        <v>Combination</v>
      </c>
      <c r="E1801" s="6">
        <f>ABS(Solieusap!E1801)</f>
        <v>15.2675093506494</v>
      </c>
      <c r="F1801" s="6">
        <f>ABS(Solieusap!F1801)</f>
        <v>1.4261261471861499</v>
      </c>
      <c r="G1801" s="6">
        <f>ABS(Solieusap!G1801)</f>
        <v>1.94039367965368</v>
      </c>
      <c r="H1801" s="6">
        <f>ABS(Solieusap!H1801)</f>
        <v>8.6335018181818196E-4</v>
      </c>
      <c r="I1801" s="6">
        <f>ABS(Solieusap!I1801)</f>
        <v>5.1326215411255403</v>
      </c>
      <c r="J1801" s="6">
        <f>ABS(Solieusap!J1801)</f>
        <v>3.4564025194805099</v>
      </c>
      <c r="K1801" s="6">
        <f t="shared" si="56"/>
        <v>15.2675093506494</v>
      </c>
      <c r="L1801" s="6">
        <f t="shared" si="57"/>
        <v>5.1326215411255403</v>
      </c>
    </row>
    <row r="1802" spans="1:12" ht="16.5" customHeight="1" x14ac:dyDescent="0.35">
      <c r="A1802" s="9" t="str">
        <f>Solieusap!A1802</f>
        <v>Cũ</v>
      </c>
      <c r="B1802" s="9">
        <f>Solieusap!B1802</f>
        <v>1.75</v>
      </c>
      <c r="C1802" s="9" t="str">
        <f>Solieusap!C1802</f>
        <v>COMB5</v>
      </c>
      <c r="D1802" s="9" t="str">
        <f>Solieusap!D1802</f>
        <v>Combination</v>
      </c>
      <c r="E1802" s="6">
        <f>ABS(Solieusap!E1802)</f>
        <v>15.2843657142857</v>
      </c>
      <c r="F1802" s="6">
        <f>ABS(Solieusap!F1802)</f>
        <v>1.42783666666667</v>
      </c>
      <c r="G1802" s="6">
        <f>ABS(Solieusap!G1802)</f>
        <v>1.9426580952380901</v>
      </c>
      <c r="H1802" s="6">
        <f>ABS(Solieusap!H1802)</f>
        <v>8.6440528571428605E-4</v>
      </c>
      <c r="I1802" s="6">
        <f>ABS(Solieusap!I1802)</f>
        <v>5.1394163333333402</v>
      </c>
      <c r="J1802" s="6">
        <f>ABS(Solieusap!J1802)</f>
        <v>3.4609495714285701</v>
      </c>
      <c r="K1802" s="6">
        <f t="shared" si="56"/>
        <v>15.2843657142857</v>
      </c>
      <c r="L1802" s="6">
        <f t="shared" si="57"/>
        <v>5.1394163333333402</v>
      </c>
    </row>
    <row r="1803" spans="1:12" ht="16.5" customHeight="1" x14ac:dyDescent="0.35">
      <c r="A1803" s="9" t="str">
        <f>Solieusap!A1803</f>
        <v>Cũ</v>
      </c>
      <c r="B1803" s="9">
        <f>Solieusap!B1803</f>
        <v>3.5</v>
      </c>
      <c r="C1803" s="9" t="str">
        <f>Solieusap!C1803</f>
        <v>COMB5</v>
      </c>
      <c r="D1803" s="9" t="str">
        <f>Solieusap!D1803</f>
        <v>Combination</v>
      </c>
      <c r="E1803" s="6">
        <f>ABS(Solieusap!E1803)</f>
        <v>15.3012220779221</v>
      </c>
      <c r="F1803" s="6">
        <f>ABS(Solieusap!F1803)</f>
        <v>1.42954718614719</v>
      </c>
      <c r="G1803" s="6">
        <f>ABS(Solieusap!G1803)</f>
        <v>1.9449225108225101</v>
      </c>
      <c r="H1803" s="6">
        <f>ABS(Solieusap!H1803)</f>
        <v>8.6546038961039004E-4</v>
      </c>
      <c r="I1803" s="6">
        <f>ABS(Solieusap!I1803)</f>
        <v>5.1462111255411296</v>
      </c>
      <c r="J1803" s="6">
        <f>ABS(Solieusap!J1803)</f>
        <v>3.46549662337662</v>
      </c>
      <c r="K1803" s="6">
        <f t="shared" si="56"/>
        <v>15.3012220779221</v>
      </c>
      <c r="L1803" s="6">
        <f t="shared" si="57"/>
        <v>5.1462111255411296</v>
      </c>
    </row>
    <row r="1804" spans="1:12" ht="16.5" customHeight="1" x14ac:dyDescent="0.35">
      <c r="A1804" s="9" t="str">
        <f>Solieusap!A1804</f>
        <v>Cũ</v>
      </c>
      <c r="B1804" s="9">
        <f>Solieusap!B1804</f>
        <v>0</v>
      </c>
      <c r="C1804" s="9" t="str">
        <f>Solieusap!C1804</f>
        <v>COMB6</v>
      </c>
      <c r="D1804" s="9" t="str">
        <f>Solieusap!D1804</f>
        <v>Combination</v>
      </c>
      <c r="E1804" s="6">
        <f>ABS(Solieusap!E1804)</f>
        <v>15.3180784415585</v>
      </c>
      <c r="F1804" s="6">
        <f>ABS(Solieusap!F1804)</f>
        <v>1.43125770562771</v>
      </c>
      <c r="G1804" s="6">
        <f>ABS(Solieusap!G1804)</f>
        <v>1.9471869264069199</v>
      </c>
      <c r="H1804" s="6">
        <f>ABS(Solieusap!H1804)</f>
        <v>8.6651549350649402E-4</v>
      </c>
      <c r="I1804" s="6">
        <f>ABS(Solieusap!I1804)</f>
        <v>5.1530059177489198</v>
      </c>
      <c r="J1804" s="6">
        <f>ABS(Solieusap!J1804)</f>
        <v>3.47004367532467</v>
      </c>
      <c r="K1804" s="6">
        <f t="shared" si="56"/>
        <v>15.3180784415585</v>
      </c>
      <c r="L1804" s="6">
        <f t="shared" si="57"/>
        <v>5.1530059177489198</v>
      </c>
    </row>
    <row r="1805" spans="1:12" ht="16.5" customHeight="1" x14ac:dyDescent="0.35">
      <c r="A1805" s="9" t="str">
        <f>Solieusap!A1805</f>
        <v>Cũ</v>
      </c>
      <c r="B1805" s="9">
        <f>Solieusap!B1805</f>
        <v>1.75</v>
      </c>
      <c r="C1805" s="9" t="str">
        <f>Solieusap!C1805</f>
        <v>COMB6</v>
      </c>
      <c r="D1805" s="9" t="str">
        <f>Solieusap!D1805</f>
        <v>Combination</v>
      </c>
      <c r="E1805" s="6">
        <f>ABS(Solieusap!E1805)</f>
        <v>15.3349348051948</v>
      </c>
      <c r="F1805" s="6">
        <f>ABS(Solieusap!F1805)</f>
        <v>1.4329682251082301</v>
      </c>
      <c r="G1805" s="6">
        <f>ABS(Solieusap!G1805)</f>
        <v>1.94945134199134</v>
      </c>
      <c r="H1805" s="6">
        <f>ABS(Solieusap!H1805)</f>
        <v>8.67570597402598E-4</v>
      </c>
      <c r="I1805" s="6">
        <f>ABS(Solieusap!I1805)</f>
        <v>5.15980070995671</v>
      </c>
      <c r="J1805" s="6">
        <f>ABS(Solieusap!J1805)</f>
        <v>3.4745907272727199</v>
      </c>
      <c r="K1805" s="6">
        <f t="shared" si="56"/>
        <v>15.3349348051948</v>
      </c>
      <c r="L1805" s="6">
        <f t="shared" si="57"/>
        <v>5.15980070995671</v>
      </c>
    </row>
    <row r="1806" spans="1:12" ht="16.5" customHeight="1" x14ac:dyDescent="0.35">
      <c r="A1806" s="9" t="str">
        <f>Solieusap!A1806</f>
        <v>Cũ</v>
      </c>
      <c r="B1806" s="9">
        <f>Solieusap!B1806</f>
        <v>3.5</v>
      </c>
      <c r="C1806" s="9" t="str">
        <f>Solieusap!C1806</f>
        <v>COMB6</v>
      </c>
      <c r="D1806" s="9" t="str">
        <f>Solieusap!D1806</f>
        <v>Combination</v>
      </c>
      <c r="E1806" s="6">
        <f>ABS(Solieusap!E1806)</f>
        <v>15.3517911688312</v>
      </c>
      <c r="F1806" s="6">
        <f>ABS(Solieusap!F1806)</f>
        <v>1.4346787445887501</v>
      </c>
      <c r="G1806" s="6">
        <f>ABS(Solieusap!G1806)</f>
        <v>1.95171575757576</v>
      </c>
      <c r="H1806" s="6">
        <f>ABS(Solieusap!H1806)</f>
        <v>8.6862570129870198E-4</v>
      </c>
      <c r="I1806" s="6">
        <f>ABS(Solieusap!I1806)</f>
        <v>5.1665955021645003</v>
      </c>
      <c r="J1806" s="6">
        <f>ABS(Solieusap!J1806)</f>
        <v>3.4791377792207698</v>
      </c>
      <c r="K1806" s="6">
        <f t="shared" si="56"/>
        <v>15.3517911688312</v>
      </c>
      <c r="L1806" s="6">
        <f t="shared" si="57"/>
        <v>5.1665955021645003</v>
      </c>
    </row>
    <row r="1807" spans="1:12" ht="16.5" customHeight="1" x14ac:dyDescent="0.35">
      <c r="A1807" s="9" t="str">
        <f>Solieusap!A1807</f>
        <v>Cũ</v>
      </c>
      <c r="B1807" s="9">
        <f>Solieusap!B1807</f>
        <v>0</v>
      </c>
      <c r="C1807" s="9" t="str">
        <f>Solieusap!C1807</f>
        <v>COMB7</v>
      </c>
      <c r="D1807" s="9" t="str">
        <f>Solieusap!D1807</f>
        <v>Combination</v>
      </c>
      <c r="E1807" s="6">
        <f>ABS(Solieusap!E1807)</f>
        <v>15.3686475324676</v>
      </c>
      <c r="F1807" s="6">
        <f>ABS(Solieusap!F1807)</f>
        <v>1.4363892640692699</v>
      </c>
      <c r="G1807" s="6">
        <f>ABS(Solieusap!G1807)</f>
        <v>1.95398017316017</v>
      </c>
      <c r="H1807" s="6">
        <f>ABS(Solieusap!H1807)</f>
        <v>8.6968080519480597E-4</v>
      </c>
      <c r="I1807" s="6">
        <f>ABS(Solieusap!I1807)</f>
        <v>5.1733902943723002</v>
      </c>
      <c r="J1807" s="6">
        <f>ABS(Solieusap!J1807)</f>
        <v>3.48368483116883</v>
      </c>
      <c r="K1807" s="6">
        <f t="shared" si="56"/>
        <v>15.3686475324676</v>
      </c>
      <c r="L1807" s="6">
        <f t="shared" si="57"/>
        <v>5.1733902943723002</v>
      </c>
    </row>
    <row r="1808" spans="1:12" ht="16.5" customHeight="1" x14ac:dyDescent="0.35">
      <c r="A1808" s="9" t="str">
        <f>Solieusap!A1808</f>
        <v>Cũ</v>
      </c>
      <c r="B1808" s="9">
        <f>Solieusap!B1808</f>
        <v>1.75</v>
      </c>
      <c r="C1808" s="9" t="str">
        <f>Solieusap!C1808</f>
        <v>COMB7</v>
      </c>
      <c r="D1808" s="9" t="str">
        <f>Solieusap!D1808</f>
        <v>Combination</v>
      </c>
      <c r="E1808" s="6">
        <f>ABS(Solieusap!E1808)</f>
        <v>15.3855038961039</v>
      </c>
      <c r="F1808" s="6">
        <f>ABS(Solieusap!F1808)</f>
        <v>1.43809978354979</v>
      </c>
      <c r="G1808" s="6">
        <f>ABS(Solieusap!G1808)</f>
        <v>1.9562445887445901</v>
      </c>
      <c r="H1808" s="6">
        <f>ABS(Solieusap!H1808)</f>
        <v>8.7073590909090897E-4</v>
      </c>
      <c r="I1808" s="6">
        <f>ABS(Solieusap!I1808)</f>
        <v>5.1801850865800896</v>
      </c>
      <c r="J1808" s="6">
        <f>ABS(Solieusap!J1808)</f>
        <v>3.4882318831168799</v>
      </c>
      <c r="K1808" s="6">
        <f t="shared" si="56"/>
        <v>15.3855038961039</v>
      </c>
      <c r="L1808" s="6">
        <f t="shared" si="57"/>
        <v>5.1801850865800896</v>
      </c>
    </row>
    <row r="1809" spans="1:12" ht="16.5" customHeight="1" x14ac:dyDescent="0.35">
      <c r="A1809" s="9" t="str">
        <f>Solieusap!A1809</f>
        <v>Cũ</v>
      </c>
      <c r="B1809" s="9">
        <f>Solieusap!B1809</f>
        <v>3.5</v>
      </c>
      <c r="C1809" s="9" t="str">
        <f>Solieusap!C1809</f>
        <v>COMB7</v>
      </c>
      <c r="D1809" s="9" t="str">
        <f>Solieusap!D1809</f>
        <v>Combination</v>
      </c>
      <c r="E1809" s="6">
        <f>ABS(Solieusap!E1809)</f>
        <v>15.4023602597403</v>
      </c>
      <c r="F1809" s="6">
        <f>ABS(Solieusap!F1809)</f>
        <v>1.43981030303031</v>
      </c>
      <c r="G1809" s="6">
        <f>ABS(Solieusap!G1809)</f>
        <v>1.9585090043290001</v>
      </c>
      <c r="H1809" s="6">
        <f>ABS(Solieusap!H1809)</f>
        <v>8.7179101298701296E-4</v>
      </c>
      <c r="I1809" s="6">
        <f>ABS(Solieusap!I1809)</f>
        <v>5.1869798787878798</v>
      </c>
      <c r="J1809" s="6">
        <f>ABS(Solieusap!J1809)</f>
        <v>3.4927789350649299</v>
      </c>
      <c r="K1809" s="6">
        <f t="shared" si="56"/>
        <v>15.4023602597403</v>
      </c>
      <c r="L1809" s="6">
        <f t="shared" si="57"/>
        <v>5.1869798787878798</v>
      </c>
    </row>
    <row r="1810" spans="1:12" ht="16.5" customHeight="1" x14ac:dyDescent="0.35">
      <c r="A1810" s="9" t="str">
        <f>Solieusap!A1810</f>
        <v>Cũ</v>
      </c>
      <c r="B1810" s="9">
        <f>Solieusap!B1810</f>
        <v>0</v>
      </c>
      <c r="C1810" s="9" t="str">
        <f>Solieusap!C1810</f>
        <v>COMB1</v>
      </c>
      <c r="D1810" s="9" t="str">
        <f>Solieusap!D1810</f>
        <v>Combination</v>
      </c>
      <c r="E1810" s="6">
        <f>ABS(Solieusap!E1810)</f>
        <v>15.419216623376601</v>
      </c>
      <c r="F1810" s="6">
        <f>ABS(Solieusap!F1810)</f>
        <v>1.44152082251083</v>
      </c>
      <c r="G1810" s="6">
        <f>ABS(Solieusap!G1810)</f>
        <v>1.9607734199134199</v>
      </c>
      <c r="H1810" s="6">
        <f>ABS(Solieusap!H1810)</f>
        <v>8.7284611688311705E-4</v>
      </c>
      <c r="I1810" s="6">
        <f>ABS(Solieusap!I1810)</f>
        <v>5.19377467099567</v>
      </c>
      <c r="J1810" s="6">
        <f>ABS(Solieusap!J1810)</f>
        <v>3.4973259870129798</v>
      </c>
      <c r="K1810" s="6">
        <f t="shared" si="56"/>
        <v>15.419216623376601</v>
      </c>
      <c r="L1810" s="6">
        <f t="shared" si="57"/>
        <v>5.19377467099567</v>
      </c>
    </row>
    <row r="1811" spans="1:12" ht="16.5" customHeight="1" x14ac:dyDescent="0.35">
      <c r="A1811" s="9" t="str">
        <f>Solieusap!A1811</f>
        <v>Cũ</v>
      </c>
      <c r="B1811" s="9">
        <f>Solieusap!B1811</f>
        <v>1.75</v>
      </c>
      <c r="C1811" s="9" t="str">
        <f>Solieusap!C1811</f>
        <v>COMB1</v>
      </c>
      <c r="D1811" s="9" t="str">
        <f>Solieusap!D1811</f>
        <v>Combination</v>
      </c>
      <c r="E1811" s="6">
        <f>ABS(Solieusap!E1811)</f>
        <v>15.436072987013</v>
      </c>
      <c r="F1811" s="6">
        <f>ABS(Solieusap!F1811)</f>
        <v>1.4432313419913501</v>
      </c>
      <c r="G1811" s="6">
        <f>ABS(Solieusap!G1811)</f>
        <v>1.96303783549783</v>
      </c>
      <c r="H1811" s="6">
        <f>ABS(Solieusap!H1811)</f>
        <v>8.7390122077922103E-4</v>
      </c>
      <c r="I1811" s="6">
        <f>ABS(Solieusap!I1811)</f>
        <v>5.20056946320347</v>
      </c>
      <c r="J1811" s="6">
        <f>ABS(Solieusap!J1811)</f>
        <v>3.5018730389610302</v>
      </c>
      <c r="K1811" s="6">
        <f t="shared" si="56"/>
        <v>15.436072987013</v>
      </c>
      <c r="L1811" s="6">
        <f t="shared" si="57"/>
        <v>5.20056946320347</v>
      </c>
    </row>
    <row r="1812" spans="1:12" ht="16.5" customHeight="1" x14ac:dyDescent="0.35">
      <c r="A1812" s="9" t="str">
        <f>Solieusap!A1812</f>
        <v>Cũ</v>
      </c>
      <c r="B1812" s="9">
        <f>Solieusap!B1812</f>
        <v>3.5</v>
      </c>
      <c r="C1812" s="9" t="str">
        <f>Solieusap!C1812</f>
        <v>COMB1</v>
      </c>
      <c r="D1812" s="9" t="str">
        <f>Solieusap!D1812</f>
        <v>Combination</v>
      </c>
      <c r="E1812" s="6">
        <f>ABS(Solieusap!E1812)</f>
        <v>15.4529293506494</v>
      </c>
      <c r="F1812" s="6">
        <f>ABS(Solieusap!F1812)</f>
        <v>1.4449418614718701</v>
      </c>
      <c r="G1812" s="6">
        <f>ABS(Solieusap!G1812)</f>
        <v>1.96530225108225</v>
      </c>
      <c r="H1812" s="6">
        <f>ABS(Solieusap!H1812)</f>
        <v>8.7495632467532501E-4</v>
      </c>
      <c r="I1812" s="6">
        <f>ABS(Solieusap!I1812)</f>
        <v>5.2073642554112602</v>
      </c>
      <c r="J1812" s="6">
        <f>ABS(Solieusap!J1812)</f>
        <v>3.5064200909090899</v>
      </c>
      <c r="K1812" s="6">
        <f t="shared" si="56"/>
        <v>15.4529293506494</v>
      </c>
      <c r="L1812" s="6">
        <f t="shared" si="57"/>
        <v>5.2073642554112602</v>
      </c>
    </row>
    <row r="1813" spans="1:12" ht="16.5" customHeight="1" x14ac:dyDescent="0.35">
      <c r="A1813" s="9" t="str">
        <f>Solieusap!A1813</f>
        <v>Cũ</v>
      </c>
      <c r="B1813" s="9">
        <f>Solieusap!B1813</f>
        <v>0</v>
      </c>
      <c r="C1813" s="9" t="str">
        <f>Solieusap!C1813</f>
        <v>COMB2</v>
      </c>
      <c r="D1813" s="9" t="str">
        <f>Solieusap!D1813</f>
        <v>Combination</v>
      </c>
      <c r="E1813" s="6">
        <f>ABS(Solieusap!E1813)</f>
        <v>15.469785714285701</v>
      </c>
      <c r="F1813" s="6">
        <f>ABS(Solieusap!F1813)</f>
        <v>1.4466523809523899</v>
      </c>
      <c r="G1813" s="6">
        <f>ABS(Solieusap!G1813)</f>
        <v>1.96756666666667</v>
      </c>
      <c r="H1813" s="6">
        <f>ABS(Solieusap!H1813)</f>
        <v>8.76011428571429E-4</v>
      </c>
      <c r="I1813" s="6">
        <f>ABS(Solieusap!I1813)</f>
        <v>5.2141590476190496</v>
      </c>
      <c r="J1813" s="6">
        <f>ABS(Solieusap!J1813)</f>
        <v>3.5109671428571398</v>
      </c>
      <c r="K1813" s="6">
        <f t="shared" si="56"/>
        <v>15.469785714285701</v>
      </c>
      <c r="L1813" s="6">
        <f t="shared" si="57"/>
        <v>5.2141590476190496</v>
      </c>
    </row>
    <row r="1814" spans="1:12" ht="16.5" customHeight="1" x14ac:dyDescent="0.35">
      <c r="A1814" s="9" t="str">
        <f>Solieusap!A1814</f>
        <v>Cũ</v>
      </c>
      <c r="B1814" s="9">
        <f>Solieusap!B1814</f>
        <v>1.75</v>
      </c>
      <c r="C1814" s="9" t="str">
        <f>Solieusap!C1814</f>
        <v>COMB2</v>
      </c>
      <c r="D1814" s="9" t="str">
        <f>Solieusap!D1814</f>
        <v>Combination</v>
      </c>
      <c r="E1814" s="6">
        <f>ABS(Solieusap!E1814)</f>
        <v>15.486642077922101</v>
      </c>
      <c r="F1814" s="6">
        <f>ABS(Solieusap!F1814)</f>
        <v>1.4483629004329099</v>
      </c>
      <c r="G1814" s="6">
        <f>ABS(Solieusap!G1814)</f>
        <v>1.9698310822510801</v>
      </c>
      <c r="H1814" s="6">
        <f>ABS(Solieusap!H1814)</f>
        <v>8.7706653246753298E-4</v>
      </c>
      <c r="I1814" s="6">
        <f>ABS(Solieusap!I1814)</f>
        <v>5.2209538398268398</v>
      </c>
      <c r="J1814" s="6">
        <f>ABS(Solieusap!J1814)</f>
        <v>3.5155141948051898</v>
      </c>
      <c r="K1814" s="6">
        <f t="shared" si="56"/>
        <v>15.486642077922101</v>
      </c>
      <c r="L1814" s="6">
        <f t="shared" si="57"/>
        <v>5.2209538398268398</v>
      </c>
    </row>
    <row r="1815" spans="1:12" ht="16.5" customHeight="1" x14ac:dyDescent="0.35">
      <c r="A1815" s="9" t="str">
        <f>Solieusap!A1815</f>
        <v>Cũ</v>
      </c>
      <c r="B1815" s="9">
        <f>Solieusap!B1815</f>
        <v>3.5</v>
      </c>
      <c r="C1815" s="9" t="str">
        <f>Solieusap!C1815</f>
        <v>COMB2</v>
      </c>
      <c r="D1815" s="9" t="str">
        <f>Solieusap!D1815</f>
        <v>Combination</v>
      </c>
      <c r="E1815" s="6">
        <f>ABS(Solieusap!E1815)</f>
        <v>15.5034984415585</v>
      </c>
      <c r="F1815" s="6">
        <f>ABS(Solieusap!F1815)</f>
        <v>1.45007341991343</v>
      </c>
      <c r="G1815" s="6">
        <f>ABS(Solieusap!G1815)</f>
        <v>1.9720954978355001</v>
      </c>
      <c r="H1815" s="6">
        <f>ABS(Solieusap!H1815)</f>
        <v>8.7812163636363696E-4</v>
      </c>
      <c r="I1815" s="6">
        <f>ABS(Solieusap!I1815)</f>
        <v>5.22774863203463</v>
      </c>
      <c r="J1815" s="6">
        <f>ABS(Solieusap!J1815)</f>
        <v>3.5200612467532402</v>
      </c>
      <c r="K1815" s="6">
        <f t="shared" si="56"/>
        <v>15.5034984415585</v>
      </c>
      <c r="L1815" s="6">
        <f t="shared" si="57"/>
        <v>5.22774863203463</v>
      </c>
    </row>
    <row r="1816" spans="1:12" ht="16.5" customHeight="1" x14ac:dyDescent="0.35">
      <c r="A1816" s="9" t="str">
        <f>Solieusap!A1816</f>
        <v>Cũ</v>
      </c>
      <c r="B1816" s="9">
        <f>Solieusap!B1816</f>
        <v>0</v>
      </c>
      <c r="C1816" s="9" t="str">
        <f>Solieusap!C1816</f>
        <v>COMB3</v>
      </c>
      <c r="D1816" s="9" t="str">
        <f>Solieusap!D1816</f>
        <v>Combination</v>
      </c>
      <c r="E1816" s="6">
        <f>ABS(Solieusap!E1816)</f>
        <v>15.520354805194801</v>
      </c>
      <c r="F1816" s="6">
        <f>ABS(Solieusap!F1816)</f>
        <v>1.45178393939394</v>
      </c>
      <c r="G1816" s="6">
        <f>ABS(Solieusap!G1816)</f>
        <v>1.9743599134199099</v>
      </c>
      <c r="H1816" s="6">
        <f>ABS(Solieusap!H1816)</f>
        <v>8.7917674025974105E-4</v>
      </c>
      <c r="I1816" s="6">
        <f>ABS(Solieusap!I1816)</f>
        <v>5.23454342424243</v>
      </c>
      <c r="J1816" s="6">
        <f>ABS(Solieusap!J1816)</f>
        <v>3.5246082987012901</v>
      </c>
      <c r="K1816" s="6">
        <f t="shared" si="56"/>
        <v>15.520354805194801</v>
      </c>
      <c r="L1816" s="6">
        <f t="shared" si="57"/>
        <v>5.23454342424243</v>
      </c>
    </row>
    <row r="1817" spans="1:12" ht="16.5" customHeight="1" x14ac:dyDescent="0.35">
      <c r="A1817" s="9" t="str">
        <f>Solieusap!A1817</f>
        <v>Cũ</v>
      </c>
      <c r="B1817" s="9">
        <f>Solieusap!B1817</f>
        <v>1.75</v>
      </c>
      <c r="C1817" s="9" t="str">
        <f>Solieusap!C1817</f>
        <v>COMB3</v>
      </c>
      <c r="D1817" s="9" t="str">
        <f>Solieusap!D1817</f>
        <v>Combination</v>
      </c>
      <c r="E1817" s="6">
        <f>ABS(Solieusap!E1817)</f>
        <v>15.537211168831201</v>
      </c>
      <c r="F1817" s="6">
        <f>ABS(Solieusap!F1817)</f>
        <v>1.45349445887446</v>
      </c>
      <c r="G1817" s="6">
        <f>ABS(Solieusap!G1817)</f>
        <v>1.9766243290043299</v>
      </c>
      <c r="H1817" s="6">
        <f>ABS(Solieusap!H1817)</f>
        <v>8.8023184415584503E-4</v>
      </c>
      <c r="I1817" s="6">
        <f>ABS(Solieusap!I1817)</f>
        <v>5.2413382164502202</v>
      </c>
      <c r="J1817" s="6">
        <f>ABS(Solieusap!J1817)</f>
        <v>3.5291553506493498</v>
      </c>
      <c r="K1817" s="6">
        <f t="shared" si="56"/>
        <v>15.537211168831201</v>
      </c>
      <c r="L1817" s="6">
        <f t="shared" si="57"/>
        <v>5.2413382164502202</v>
      </c>
    </row>
    <row r="1818" spans="1:12" ht="16.5" customHeight="1" x14ac:dyDescent="0.35">
      <c r="A1818" s="9" t="str">
        <f>Solieusap!A1818</f>
        <v>Cũ</v>
      </c>
      <c r="B1818" s="9">
        <f>Solieusap!B1818</f>
        <v>3.5</v>
      </c>
      <c r="C1818" s="9" t="str">
        <f>Solieusap!C1818</f>
        <v>COMB3</v>
      </c>
      <c r="D1818" s="9" t="str">
        <f>Solieusap!D1818</f>
        <v>Combination</v>
      </c>
      <c r="E1818" s="6">
        <f>ABS(Solieusap!E1818)</f>
        <v>15.554067532467601</v>
      </c>
      <c r="F1818" s="6">
        <f>ABS(Solieusap!F1818)</f>
        <v>1.4552049783549801</v>
      </c>
      <c r="G1818" s="6">
        <f>ABS(Solieusap!G1818)</f>
        <v>1.97888874458874</v>
      </c>
      <c r="H1818" s="6">
        <f>ABS(Solieusap!H1818)</f>
        <v>8.8128694805194804E-4</v>
      </c>
      <c r="I1818" s="6">
        <f>ABS(Solieusap!I1818)</f>
        <v>5.2481330086580096</v>
      </c>
      <c r="J1818" s="6">
        <f>ABS(Solieusap!J1818)</f>
        <v>3.5337024025974002</v>
      </c>
      <c r="K1818" s="6">
        <f t="shared" si="56"/>
        <v>15.554067532467601</v>
      </c>
      <c r="L1818" s="6">
        <f t="shared" si="57"/>
        <v>5.2481330086580096</v>
      </c>
    </row>
    <row r="1819" spans="1:12" ht="16.5" customHeight="1" x14ac:dyDescent="0.35">
      <c r="A1819" s="9" t="str">
        <f>Solieusap!A1819</f>
        <v>Cũ</v>
      </c>
      <c r="B1819" s="9">
        <f>Solieusap!B1819</f>
        <v>0</v>
      </c>
      <c r="C1819" s="9" t="str">
        <f>Solieusap!C1819</f>
        <v>COMB4</v>
      </c>
      <c r="D1819" s="9" t="str">
        <f>Solieusap!D1819</f>
        <v>Combination</v>
      </c>
      <c r="E1819" s="6">
        <f>ABS(Solieusap!E1819)</f>
        <v>15.570923896103899</v>
      </c>
      <c r="F1819" s="6">
        <f>ABS(Solieusap!F1819)</f>
        <v>1.4569154978354999</v>
      </c>
      <c r="G1819" s="6">
        <f>ABS(Solieusap!G1819)</f>
        <v>1.98115316017316</v>
      </c>
      <c r="H1819" s="6">
        <f>ABS(Solieusap!H1819)</f>
        <v>8.8234205194805202E-4</v>
      </c>
      <c r="I1819" s="6">
        <f>ABS(Solieusap!I1819)</f>
        <v>5.2549278008657998</v>
      </c>
      <c r="J1819" s="6">
        <f>ABS(Solieusap!J1819)</f>
        <v>3.5382494545454501</v>
      </c>
      <c r="K1819" s="6">
        <f t="shared" si="56"/>
        <v>15.570923896103899</v>
      </c>
      <c r="L1819" s="6">
        <f t="shared" si="57"/>
        <v>5.2549278008657998</v>
      </c>
    </row>
    <row r="1820" spans="1:12" ht="16.5" customHeight="1" x14ac:dyDescent="0.35">
      <c r="A1820" s="9" t="str">
        <f>Solieusap!A1820</f>
        <v>Cũ</v>
      </c>
      <c r="B1820" s="9">
        <f>Solieusap!B1820</f>
        <v>1.75</v>
      </c>
      <c r="C1820" s="9" t="str">
        <f>Solieusap!C1820</f>
        <v>COMB4</v>
      </c>
      <c r="D1820" s="9" t="str">
        <f>Solieusap!D1820</f>
        <v>Combination</v>
      </c>
      <c r="E1820" s="6">
        <f>ABS(Solieusap!E1820)</f>
        <v>15.587780259740301</v>
      </c>
      <c r="F1820" s="6">
        <f>ABS(Solieusap!F1820)</f>
        <v>1.4586260173160199</v>
      </c>
      <c r="G1820" s="6">
        <f>ABS(Solieusap!G1820)</f>
        <v>1.9834175757575701</v>
      </c>
      <c r="H1820" s="6">
        <f>ABS(Solieusap!H1820)</f>
        <v>8.8339715584415601E-4</v>
      </c>
      <c r="I1820" s="6">
        <f>ABS(Solieusap!I1820)</f>
        <v>5.2617225930735998</v>
      </c>
      <c r="J1820" s="6">
        <f>ABS(Solieusap!J1820)</f>
        <v>3.5427965064935001</v>
      </c>
      <c r="K1820" s="6">
        <f t="shared" si="56"/>
        <v>15.587780259740301</v>
      </c>
      <c r="L1820" s="6">
        <f t="shared" si="57"/>
        <v>5.2617225930735998</v>
      </c>
    </row>
    <row r="1821" spans="1:12" ht="16.5" customHeight="1" x14ac:dyDescent="0.35">
      <c r="A1821" s="9" t="str">
        <f>Solieusap!A1821</f>
        <v>Cũ</v>
      </c>
      <c r="B1821" s="9">
        <f>Solieusap!B1821</f>
        <v>3.5</v>
      </c>
      <c r="C1821" s="9" t="str">
        <f>Solieusap!C1821</f>
        <v>COMB4</v>
      </c>
      <c r="D1821" s="9" t="str">
        <f>Solieusap!D1821</f>
        <v>Combination</v>
      </c>
      <c r="E1821" s="6">
        <f>ABS(Solieusap!E1821)</f>
        <v>15.604636623376599</v>
      </c>
      <c r="F1821" s="6">
        <f>ABS(Solieusap!F1821)</f>
        <v>1.46033653679654</v>
      </c>
      <c r="G1821" s="6">
        <f>ABS(Solieusap!G1821)</f>
        <v>1.9856819913419901</v>
      </c>
      <c r="H1821" s="6">
        <f>ABS(Solieusap!H1821)</f>
        <v>8.8445225974025999E-4</v>
      </c>
      <c r="I1821" s="6">
        <f>ABS(Solieusap!I1821)</f>
        <v>5.26851738528139</v>
      </c>
      <c r="J1821" s="6">
        <f>ABS(Solieusap!J1821)</f>
        <v>3.54734355844155</v>
      </c>
      <c r="K1821" s="6">
        <f t="shared" si="56"/>
        <v>15.604636623376599</v>
      </c>
      <c r="L1821" s="6">
        <f t="shared" si="57"/>
        <v>5.26851738528139</v>
      </c>
    </row>
    <row r="1822" spans="1:12" ht="16.5" customHeight="1" x14ac:dyDescent="0.35">
      <c r="A1822" s="9" t="str">
        <f>Solieusap!A1822</f>
        <v>Cũ</v>
      </c>
      <c r="B1822" s="9">
        <f>Solieusap!B1822</f>
        <v>0</v>
      </c>
      <c r="C1822" s="9" t="str">
        <f>Solieusap!C1822</f>
        <v>COMB5</v>
      </c>
      <c r="D1822" s="9" t="str">
        <f>Solieusap!D1822</f>
        <v>Combination</v>
      </c>
      <c r="E1822" s="6">
        <f>ABS(Solieusap!E1822)</f>
        <v>15.621492987012999</v>
      </c>
      <c r="F1822" s="6">
        <f>ABS(Solieusap!F1822)</f>
        <v>1.46204705627706</v>
      </c>
      <c r="G1822" s="6">
        <f>ABS(Solieusap!G1822)</f>
        <v>1.9879464069264099</v>
      </c>
      <c r="H1822" s="6">
        <f>ABS(Solieusap!H1822)</f>
        <v>8.8550736363636397E-4</v>
      </c>
      <c r="I1822" s="6">
        <f>ABS(Solieusap!I1822)</f>
        <v>5.2753121774891802</v>
      </c>
      <c r="J1822" s="6">
        <f>ABS(Solieusap!J1822)</f>
        <v>3.5518906103896102</v>
      </c>
      <c r="K1822" s="6">
        <f t="shared" si="56"/>
        <v>15.621492987012999</v>
      </c>
      <c r="L1822" s="6">
        <f t="shared" si="57"/>
        <v>5.2753121774891802</v>
      </c>
    </row>
    <row r="1823" spans="1:12" ht="16.5" customHeight="1" x14ac:dyDescent="0.35">
      <c r="A1823" s="9" t="str">
        <f>Solieusap!A1823</f>
        <v>Cũ</v>
      </c>
      <c r="B1823" s="9">
        <f>Solieusap!B1823</f>
        <v>1.75</v>
      </c>
      <c r="C1823" s="9" t="str">
        <f>Solieusap!C1823</f>
        <v>COMB5</v>
      </c>
      <c r="D1823" s="9" t="str">
        <f>Solieusap!D1823</f>
        <v>Combination</v>
      </c>
      <c r="E1823" s="6">
        <f>ABS(Solieusap!E1823)</f>
        <v>15.638349350649399</v>
      </c>
      <c r="F1823" s="6">
        <f>ABS(Solieusap!F1823)</f>
        <v>1.46375757575758</v>
      </c>
      <c r="G1823" s="6">
        <f>ABS(Solieusap!G1823)</f>
        <v>1.9902108225108199</v>
      </c>
      <c r="H1823" s="6">
        <f>ABS(Solieusap!H1823)</f>
        <v>8.8656246753246795E-4</v>
      </c>
      <c r="I1823" s="6">
        <f>ABS(Solieusap!I1823)</f>
        <v>5.2821069696969696</v>
      </c>
      <c r="J1823" s="6">
        <f>ABS(Solieusap!J1823)</f>
        <v>3.5564376623376601</v>
      </c>
      <c r="K1823" s="6">
        <f t="shared" si="56"/>
        <v>15.638349350649399</v>
      </c>
      <c r="L1823" s="6">
        <f t="shared" si="57"/>
        <v>5.2821069696969696</v>
      </c>
    </row>
    <row r="1824" spans="1:12" ht="16.5" customHeight="1" x14ac:dyDescent="0.35">
      <c r="A1824" s="9" t="str">
        <f>Solieusap!A1824</f>
        <v>Cũ</v>
      </c>
      <c r="B1824" s="9">
        <f>Solieusap!B1824</f>
        <v>3.5</v>
      </c>
      <c r="C1824" s="9" t="str">
        <f>Solieusap!C1824</f>
        <v>COMB5</v>
      </c>
      <c r="D1824" s="9" t="str">
        <f>Solieusap!D1824</f>
        <v>Combination</v>
      </c>
      <c r="E1824" s="6">
        <f>ABS(Solieusap!E1824)</f>
        <v>15.6552057142857</v>
      </c>
      <c r="F1824" s="6">
        <f>ABS(Solieusap!F1824)</f>
        <v>1.4654680952381001</v>
      </c>
      <c r="G1824" s="6">
        <f>ABS(Solieusap!G1824)</f>
        <v>1.99247523809524</v>
      </c>
      <c r="H1824" s="6">
        <f>ABS(Solieusap!H1824)</f>
        <v>8.8761757142857205E-4</v>
      </c>
      <c r="I1824" s="6">
        <f>ABS(Solieusap!I1824)</f>
        <v>5.2889017619047598</v>
      </c>
      <c r="J1824" s="6">
        <f>ABS(Solieusap!J1824)</f>
        <v>3.5609847142857101</v>
      </c>
      <c r="K1824" s="6">
        <f t="shared" si="56"/>
        <v>15.6552057142857</v>
      </c>
      <c r="L1824" s="6">
        <f t="shared" si="57"/>
        <v>5.2889017619047598</v>
      </c>
    </row>
    <row r="1825" spans="1:12" ht="16.5" customHeight="1" x14ac:dyDescent="0.35">
      <c r="A1825" s="9" t="str">
        <f>Solieusap!A1825</f>
        <v>Cũ</v>
      </c>
      <c r="B1825" s="9">
        <f>Solieusap!B1825</f>
        <v>0</v>
      </c>
      <c r="C1825" s="9" t="str">
        <f>Solieusap!C1825</f>
        <v>COMB6</v>
      </c>
      <c r="D1825" s="9" t="str">
        <f>Solieusap!D1825</f>
        <v>Combination</v>
      </c>
      <c r="E1825" s="6">
        <f>ABS(Solieusap!E1825)</f>
        <v>15.672062077922099</v>
      </c>
      <c r="F1825" s="6">
        <f>ABS(Solieusap!F1825)</f>
        <v>1.4671786147186201</v>
      </c>
      <c r="G1825" s="6">
        <f>ABS(Solieusap!G1825)</f>
        <v>1.99473965367965</v>
      </c>
      <c r="H1825" s="6">
        <f>ABS(Solieusap!H1825)</f>
        <v>8.8867267532467603E-4</v>
      </c>
      <c r="I1825" s="6">
        <f>ABS(Solieusap!I1825)</f>
        <v>5.2956965541125598</v>
      </c>
      <c r="J1825" s="6">
        <f>ABS(Solieusap!J1825)</f>
        <v>3.56553176623376</v>
      </c>
      <c r="K1825" s="6">
        <f t="shared" si="56"/>
        <v>15.672062077922099</v>
      </c>
      <c r="L1825" s="6">
        <f t="shared" si="57"/>
        <v>5.2956965541125598</v>
      </c>
    </row>
    <row r="1826" spans="1:12" ht="16.5" customHeight="1" x14ac:dyDescent="0.35">
      <c r="A1826" s="9" t="str">
        <f>Solieusap!A1826</f>
        <v>Cũ</v>
      </c>
      <c r="B1826" s="9">
        <f>Solieusap!B1826</f>
        <v>1.75</v>
      </c>
      <c r="C1826" s="9" t="str">
        <f>Solieusap!C1826</f>
        <v>COMB6</v>
      </c>
      <c r="D1826" s="9" t="str">
        <f>Solieusap!D1826</f>
        <v>Combination</v>
      </c>
      <c r="E1826" s="6">
        <f>ABS(Solieusap!E1826)</f>
        <v>15.688918441558499</v>
      </c>
      <c r="F1826" s="6">
        <f>ABS(Solieusap!F1826)</f>
        <v>1.4688891341991399</v>
      </c>
      <c r="G1826" s="6">
        <f>ABS(Solieusap!G1826)</f>
        <v>1.99700406926407</v>
      </c>
      <c r="H1826" s="6">
        <f>ABS(Solieusap!H1826)</f>
        <v>8.8972777922078001E-4</v>
      </c>
      <c r="I1826" s="6">
        <f>ABS(Solieusap!I1826)</f>
        <v>5.30249134632035</v>
      </c>
      <c r="J1826" s="6">
        <f>ABS(Solieusap!J1826)</f>
        <v>3.5700788181818099</v>
      </c>
      <c r="K1826" s="6">
        <f t="shared" si="56"/>
        <v>15.688918441558499</v>
      </c>
      <c r="L1826" s="6">
        <f t="shared" si="57"/>
        <v>5.30249134632035</v>
      </c>
    </row>
    <row r="1827" spans="1:12" ht="16.5" customHeight="1" x14ac:dyDescent="0.35">
      <c r="A1827" s="9" t="str">
        <f>Solieusap!A1827</f>
        <v>Cũ</v>
      </c>
      <c r="B1827" s="9">
        <f>Solieusap!B1827</f>
        <v>3.5</v>
      </c>
      <c r="C1827" s="9" t="str">
        <f>Solieusap!C1827</f>
        <v>COMB6</v>
      </c>
      <c r="D1827" s="9" t="str">
        <f>Solieusap!D1827</f>
        <v>Combination</v>
      </c>
      <c r="E1827" s="6">
        <f>ABS(Solieusap!E1827)</f>
        <v>15.7057748051948</v>
      </c>
      <c r="F1827" s="6">
        <f>ABS(Solieusap!F1827)</f>
        <v>1.4705996536796599</v>
      </c>
      <c r="G1827" s="6">
        <f>ABS(Solieusap!G1827)</f>
        <v>1.9992684848484801</v>
      </c>
      <c r="H1827" s="6">
        <f>ABS(Solieusap!H1827)</f>
        <v>8.9078288311688302E-4</v>
      </c>
      <c r="I1827" s="6">
        <f>ABS(Solieusap!I1827)</f>
        <v>5.3092861385281402</v>
      </c>
      <c r="J1827" s="6">
        <f>ABS(Solieusap!J1827)</f>
        <v>3.5746258701298599</v>
      </c>
      <c r="K1827" s="6">
        <f t="shared" si="56"/>
        <v>15.7057748051948</v>
      </c>
      <c r="L1827" s="6">
        <f t="shared" si="57"/>
        <v>5.3092861385281402</v>
      </c>
    </row>
    <row r="1828" spans="1:12" ht="16.5" customHeight="1" x14ac:dyDescent="0.35">
      <c r="A1828" s="9" t="str">
        <f>Solieusap!A1828</f>
        <v>Cũ</v>
      </c>
      <c r="B1828" s="9">
        <f>Solieusap!B1828</f>
        <v>0</v>
      </c>
      <c r="C1828" s="9" t="str">
        <f>Solieusap!C1828</f>
        <v>COMB7</v>
      </c>
      <c r="D1828" s="9" t="str">
        <f>Solieusap!D1828</f>
        <v>Combination</v>
      </c>
      <c r="E1828" s="6">
        <f>ABS(Solieusap!E1828)</f>
        <v>15.722631168831199</v>
      </c>
      <c r="F1828" s="6">
        <f>ABS(Solieusap!F1828)</f>
        <v>1.47231017316018</v>
      </c>
      <c r="G1828" s="6">
        <f>ABS(Solieusap!G1828)</f>
        <v>2.0015329004328999</v>
      </c>
      <c r="H1828" s="6">
        <f>ABS(Solieusap!H1828)</f>
        <v>8.91837987012987E-4</v>
      </c>
      <c r="I1828" s="6">
        <f>ABS(Solieusap!I1828)</f>
        <v>5.3160809307359296</v>
      </c>
      <c r="J1828" s="6">
        <f>ABS(Solieusap!J1828)</f>
        <v>3.57917292207792</v>
      </c>
      <c r="K1828" s="6">
        <f t="shared" si="56"/>
        <v>15.722631168831199</v>
      </c>
      <c r="L1828" s="6">
        <f t="shared" si="57"/>
        <v>5.3160809307359296</v>
      </c>
    </row>
    <row r="1829" spans="1:12" ht="16.5" customHeight="1" x14ac:dyDescent="0.35">
      <c r="A1829" s="9" t="str">
        <f>Solieusap!A1829</f>
        <v>Cũ</v>
      </c>
      <c r="B1829" s="9">
        <f>Solieusap!B1829</f>
        <v>1.75</v>
      </c>
      <c r="C1829" s="9" t="str">
        <f>Solieusap!C1829</f>
        <v>COMB7</v>
      </c>
      <c r="D1829" s="9" t="str">
        <f>Solieusap!D1829</f>
        <v>Combination</v>
      </c>
      <c r="E1829" s="6">
        <f>ABS(Solieusap!E1829)</f>
        <v>15.7394875324675</v>
      </c>
      <c r="F1829" s="6">
        <f>ABS(Solieusap!F1829)</f>
        <v>1.4740206926407</v>
      </c>
      <c r="G1829" s="6">
        <f>ABS(Solieusap!G1829)</f>
        <v>2.0037973160173101</v>
      </c>
      <c r="H1829" s="6">
        <f>ABS(Solieusap!H1829)</f>
        <v>8.9289309090909098E-4</v>
      </c>
      <c r="I1829" s="6">
        <f>ABS(Solieusap!I1829)</f>
        <v>5.3228757229437296</v>
      </c>
      <c r="J1829" s="6">
        <f>ABS(Solieusap!J1829)</f>
        <v>3.58371997402597</v>
      </c>
      <c r="K1829" s="6">
        <f t="shared" si="56"/>
        <v>15.7394875324675</v>
      </c>
      <c r="L1829" s="6">
        <f t="shared" si="57"/>
        <v>5.3228757229437296</v>
      </c>
    </row>
    <row r="1830" spans="1:12" ht="16.5" customHeight="1" x14ac:dyDescent="0.35">
      <c r="A1830" s="9" t="str">
        <f>Solieusap!A1830</f>
        <v>Cũ</v>
      </c>
      <c r="B1830" s="9">
        <f>Solieusap!B1830</f>
        <v>3.5</v>
      </c>
      <c r="C1830" s="9" t="str">
        <f>Solieusap!C1830</f>
        <v>COMB7</v>
      </c>
      <c r="D1830" s="9" t="str">
        <f>Solieusap!D1830</f>
        <v>Combination</v>
      </c>
      <c r="E1830" s="6">
        <f>ABS(Solieusap!E1830)</f>
        <v>15.7563438961039</v>
      </c>
      <c r="F1830" s="6">
        <f>ABS(Solieusap!F1830)</f>
        <v>1.47573121212122</v>
      </c>
      <c r="G1830" s="6">
        <f>ABS(Solieusap!G1830)</f>
        <v>2.0060617316017302</v>
      </c>
      <c r="H1830" s="6">
        <f>ABS(Solieusap!H1830)</f>
        <v>8.9394819480519497E-4</v>
      </c>
      <c r="I1830" s="6">
        <f>ABS(Solieusap!I1830)</f>
        <v>5.3296705151515198</v>
      </c>
      <c r="J1830" s="6">
        <f>ABS(Solieusap!J1830)</f>
        <v>3.5882670259740199</v>
      </c>
      <c r="K1830" s="6">
        <f t="shared" si="56"/>
        <v>15.7563438961039</v>
      </c>
      <c r="L1830" s="6">
        <f t="shared" si="57"/>
        <v>5.3296705151515198</v>
      </c>
    </row>
    <row r="1831" spans="1:12" ht="16.5" customHeight="1" x14ac:dyDescent="0.35">
      <c r="A1831" s="9" t="str">
        <f>Solieusap!A1831</f>
        <v>Cũ</v>
      </c>
      <c r="B1831" s="9">
        <f>Solieusap!B1831</f>
        <v>0</v>
      </c>
      <c r="C1831" s="9" t="str">
        <f>Solieusap!C1831</f>
        <v>COMB1</v>
      </c>
      <c r="D1831" s="9" t="str">
        <f>Solieusap!D1831</f>
        <v>Combination</v>
      </c>
      <c r="E1831" s="6">
        <f>ABS(Solieusap!E1831)</f>
        <v>15.7732002597403</v>
      </c>
      <c r="F1831" s="6">
        <f>ABS(Solieusap!F1831)</f>
        <v>1.4774417316017401</v>
      </c>
      <c r="G1831" s="6">
        <f>ABS(Solieusap!G1831)</f>
        <v>2.0083261471861502</v>
      </c>
      <c r="H1831" s="6">
        <f>ABS(Solieusap!H1831)</f>
        <v>8.9500329870129895E-4</v>
      </c>
      <c r="I1831" s="6">
        <f>ABS(Solieusap!I1831)</f>
        <v>5.33646530735931</v>
      </c>
      <c r="J1831" s="6">
        <f>ABS(Solieusap!J1831)</f>
        <v>3.5928140779220699</v>
      </c>
      <c r="K1831" s="6">
        <f t="shared" si="56"/>
        <v>15.7732002597403</v>
      </c>
      <c r="L1831" s="6">
        <f t="shared" si="57"/>
        <v>5.33646530735931</v>
      </c>
    </row>
    <row r="1832" spans="1:12" ht="16.5" customHeight="1" x14ac:dyDescent="0.35">
      <c r="A1832" s="9" t="str">
        <f>Solieusap!A1832</f>
        <v>Cũ</v>
      </c>
      <c r="B1832" s="9">
        <f>Solieusap!B1832</f>
        <v>1.75</v>
      </c>
      <c r="C1832" s="9" t="str">
        <f>Solieusap!C1832</f>
        <v>COMB1</v>
      </c>
      <c r="D1832" s="9" t="str">
        <f>Solieusap!D1832</f>
        <v>Combination</v>
      </c>
      <c r="E1832" s="6">
        <f>ABS(Solieusap!E1832)</f>
        <v>15.7900566233766</v>
      </c>
      <c r="F1832" s="6">
        <f>ABS(Solieusap!F1832)</f>
        <v>1.4791522510822599</v>
      </c>
      <c r="G1832" s="6">
        <f>ABS(Solieusap!G1832)</f>
        <v>2.01059056277056</v>
      </c>
      <c r="H1832" s="6">
        <f>ABS(Solieusap!H1832)</f>
        <v>8.9605840259740304E-4</v>
      </c>
      <c r="I1832" s="6">
        <f>ABS(Solieusap!I1832)</f>
        <v>5.3432600995671002</v>
      </c>
      <c r="J1832" s="6">
        <f>ABS(Solieusap!J1832)</f>
        <v>3.5973611298701198</v>
      </c>
      <c r="K1832" s="6">
        <f t="shared" si="56"/>
        <v>15.7900566233766</v>
      </c>
      <c r="L1832" s="6">
        <f t="shared" si="57"/>
        <v>5.3432600995671002</v>
      </c>
    </row>
    <row r="1833" spans="1:12" ht="16.5" customHeight="1" x14ac:dyDescent="0.35">
      <c r="A1833" s="9" t="str">
        <f>Solieusap!A1833</f>
        <v>Cũ</v>
      </c>
      <c r="B1833" s="9">
        <f>Solieusap!B1833</f>
        <v>3.5</v>
      </c>
      <c r="C1833" s="9" t="str">
        <f>Solieusap!C1833</f>
        <v>COMB1</v>
      </c>
      <c r="D1833" s="9" t="str">
        <f>Solieusap!D1833</f>
        <v>Combination</v>
      </c>
      <c r="E1833" s="6">
        <f>ABS(Solieusap!E1833)</f>
        <v>15.806912987013</v>
      </c>
      <c r="F1833" s="6">
        <f>ABS(Solieusap!F1833)</f>
        <v>1.4808627705627799</v>
      </c>
      <c r="G1833" s="6">
        <f>ABS(Solieusap!G1833)</f>
        <v>2.0128549783549801</v>
      </c>
      <c r="H1833" s="6">
        <f>ABS(Solieusap!H1833)</f>
        <v>8.9711350649350702E-4</v>
      </c>
      <c r="I1833" s="6">
        <f>ABS(Solieusap!I1833)</f>
        <v>5.3500548917748896</v>
      </c>
      <c r="J1833" s="6">
        <f>ABS(Solieusap!J1833)</f>
        <v>3.60190818181818</v>
      </c>
      <c r="K1833" s="6">
        <f t="shared" si="56"/>
        <v>15.806912987013</v>
      </c>
      <c r="L1833" s="6">
        <f t="shared" si="57"/>
        <v>5.3500548917748896</v>
      </c>
    </row>
    <row r="1834" spans="1:12" ht="16.5" customHeight="1" x14ac:dyDescent="0.35">
      <c r="A1834" s="9" t="str">
        <f>Solieusap!A1834</f>
        <v>Cũ</v>
      </c>
      <c r="B1834" s="9">
        <f>Solieusap!B1834</f>
        <v>0</v>
      </c>
      <c r="C1834" s="9" t="str">
        <f>Solieusap!C1834</f>
        <v>COMB2</v>
      </c>
      <c r="D1834" s="9" t="str">
        <f>Solieusap!D1834</f>
        <v>Combination</v>
      </c>
      <c r="E1834" s="6">
        <f>ABS(Solieusap!E1834)</f>
        <v>15.8237693506494</v>
      </c>
      <c r="F1834" s="6">
        <f>ABS(Solieusap!F1834)</f>
        <v>1.4825732900433</v>
      </c>
      <c r="G1834" s="6">
        <f>ABS(Solieusap!G1834)</f>
        <v>2.0151193939393899</v>
      </c>
      <c r="H1834" s="6">
        <f>ABS(Solieusap!H1834)</f>
        <v>8.98168610389611E-4</v>
      </c>
      <c r="I1834" s="6">
        <f>ABS(Solieusap!I1834)</f>
        <v>5.3568496839826896</v>
      </c>
      <c r="J1834" s="6">
        <f>ABS(Solieusap!J1834)</f>
        <v>3.6064552337662299</v>
      </c>
      <c r="K1834" s="6">
        <f t="shared" si="56"/>
        <v>15.8237693506494</v>
      </c>
      <c r="L1834" s="6">
        <f t="shared" si="57"/>
        <v>5.3568496839826896</v>
      </c>
    </row>
    <row r="1835" spans="1:12" ht="16.5" customHeight="1" x14ac:dyDescent="0.35">
      <c r="A1835" s="9" t="str">
        <f>Solieusap!A1835</f>
        <v>Cũ</v>
      </c>
      <c r="B1835" s="9">
        <f>Solieusap!B1835</f>
        <v>1.75</v>
      </c>
      <c r="C1835" s="9" t="str">
        <f>Solieusap!C1835</f>
        <v>COMB2</v>
      </c>
      <c r="D1835" s="9" t="str">
        <f>Solieusap!D1835</f>
        <v>Combination</v>
      </c>
      <c r="E1835" s="6">
        <f>ABS(Solieusap!E1835)</f>
        <v>15.8406257142857</v>
      </c>
      <c r="F1835" s="6">
        <f>ABS(Solieusap!F1835)</f>
        <v>1.48428380952381</v>
      </c>
      <c r="G1835" s="6">
        <f>ABS(Solieusap!G1835)</f>
        <v>2.0173838095238099</v>
      </c>
      <c r="H1835" s="6">
        <f>ABS(Solieusap!H1835)</f>
        <v>8.9922371428571499E-4</v>
      </c>
      <c r="I1835" s="6">
        <f>ABS(Solieusap!I1835)</f>
        <v>5.3636444761904798</v>
      </c>
      <c r="J1835" s="6">
        <f>ABS(Solieusap!J1835)</f>
        <v>3.6110022857142798</v>
      </c>
      <c r="K1835" s="6">
        <f t="shared" si="56"/>
        <v>15.8406257142857</v>
      </c>
      <c r="L1835" s="6">
        <f t="shared" si="57"/>
        <v>5.3636444761904798</v>
      </c>
    </row>
    <row r="1836" spans="1:12" ht="16.5" customHeight="1" x14ac:dyDescent="0.35">
      <c r="A1836" s="9" t="str">
        <f>Solieusap!A1836</f>
        <v>Cũ</v>
      </c>
      <c r="B1836" s="9">
        <f>Solieusap!B1836</f>
        <v>3.5</v>
      </c>
      <c r="C1836" s="9" t="str">
        <f>Solieusap!C1836</f>
        <v>COMB2</v>
      </c>
      <c r="D1836" s="9" t="str">
        <f>Solieusap!D1836</f>
        <v>Combination</v>
      </c>
      <c r="E1836" s="6">
        <f>ABS(Solieusap!E1836)</f>
        <v>15.8574820779221</v>
      </c>
      <c r="F1836" s="6">
        <f>ABS(Solieusap!F1836)</f>
        <v>1.48599432900433</v>
      </c>
      <c r="G1836" s="6">
        <f>ABS(Solieusap!G1836)</f>
        <v>2.0196482251082202</v>
      </c>
      <c r="H1836" s="6">
        <f>ABS(Solieusap!H1836)</f>
        <v>9.0027881818181897E-4</v>
      </c>
      <c r="I1836" s="6">
        <f>ABS(Solieusap!I1836)</f>
        <v>5.37043926839827</v>
      </c>
      <c r="J1836" s="6">
        <f>ABS(Solieusap!J1836)</f>
        <v>3.6155493376623302</v>
      </c>
      <c r="K1836" s="6">
        <f t="shared" ref="K1836:K1899" si="58">E1836</f>
        <v>15.8574820779221</v>
      </c>
      <c r="L1836" s="6">
        <f t="shared" ref="L1836:L1899" si="59">I1836</f>
        <v>5.37043926839827</v>
      </c>
    </row>
    <row r="1837" spans="1:12" ht="16.5" customHeight="1" x14ac:dyDescent="0.35">
      <c r="A1837" s="9" t="str">
        <f>Solieusap!A1837</f>
        <v>Cũ</v>
      </c>
      <c r="B1837" s="9">
        <f>Solieusap!B1837</f>
        <v>0</v>
      </c>
      <c r="C1837" s="9" t="str">
        <f>Solieusap!C1837</f>
        <v>COMB3</v>
      </c>
      <c r="D1837" s="9" t="str">
        <f>Solieusap!D1837</f>
        <v>Combination</v>
      </c>
      <c r="E1837" s="6">
        <f>ABS(Solieusap!E1837)</f>
        <v>15.8743384415585</v>
      </c>
      <c r="F1837" s="6">
        <f>ABS(Solieusap!F1837)</f>
        <v>1.4877048484848501</v>
      </c>
      <c r="G1837" s="6">
        <f>ABS(Solieusap!G1837)</f>
        <v>2.0219126406926402</v>
      </c>
      <c r="H1837" s="6">
        <f>ABS(Solieusap!H1837)</f>
        <v>9.0133392207792198E-4</v>
      </c>
      <c r="I1837" s="6">
        <f>ABS(Solieusap!I1837)</f>
        <v>5.3772340606060602</v>
      </c>
      <c r="J1837" s="6">
        <f>ABS(Solieusap!J1837)</f>
        <v>3.6200963896103802</v>
      </c>
      <c r="K1837" s="6">
        <f t="shared" si="58"/>
        <v>15.8743384415585</v>
      </c>
      <c r="L1837" s="6">
        <f t="shared" si="59"/>
        <v>5.3772340606060602</v>
      </c>
    </row>
    <row r="1838" spans="1:12" ht="16.5" customHeight="1" x14ac:dyDescent="0.35">
      <c r="A1838" s="9" t="str">
        <f>Solieusap!A1838</f>
        <v>Cũ</v>
      </c>
      <c r="B1838" s="9">
        <f>Solieusap!B1838</f>
        <v>1.75</v>
      </c>
      <c r="C1838" s="9" t="str">
        <f>Solieusap!C1838</f>
        <v>COMB3</v>
      </c>
      <c r="D1838" s="9" t="str">
        <f>Solieusap!D1838</f>
        <v>Combination</v>
      </c>
      <c r="E1838" s="6">
        <f>ABS(Solieusap!E1838)</f>
        <v>15.8911948051948</v>
      </c>
      <c r="F1838" s="6">
        <f>ABS(Solieusap!F1838)</f>
        <v>1.4894153679653701</v>
      </c>
      <c r="G1838" s="6">
        <f>ABS(Solieusap!G1838)</f>
        <v>2.02417705627705</v>
      </c>
      <c r="H1838" s="6">
        <f>ABS(Solieusap!H1838)</f>
        <v>9.0238902597402596E-4</v>
      </c>
      <c r="I1838" s="6">
        <f>ABS(Solieusap!I1838)</f>
        <v>5.3840288528138602</v>
      </c>
      <c r="J1838" s="6">
        <f>ABS(Solieusap!J1838)</f>
        <v>3.6246434415584399</v>
      </c>
      <c r="K1838" s="6">
        <f t="shared" si="58"/>
        <v>15.8911948051948</v>
      </c>
      <c r="L1838" s="6">
        <f t="shared" si="59"/>
        <v>5.3840288528138602</v>
      </c>
    </row>
    <row r="1839" spans="1:12" ht="16.5" customHeight="1" x14ac:dyDescent="0.35">
      <c r="A1839" s="9" t="str">
        <f>Solieusap!A1839</f>
        <v>Cũ</v>
      </c>
      <c r="B1839" s="9">
        <f>Solieusap!B1839</f>
        <v>3.5</v>
      </c>
      <c r="C1839" s="9" t="str">
        <f>Solieusap!C1839</f>
        <v>COMB3</v>
      </c>
      <c r="D1839" s="9" t="str">
        <f>Solieusap!D1839</f>
        <v>Combination</v>
      </c>
      <c r="E1839" s="6">
        <f>ABS(Solieusap!E1839)</f>
        <v>15.9080511688312</v>
      </c>
      <c r="F1839" s="6">
        <f>ABS(Solieusap!F1839)</f>
        <v>1.4911258874458899</v>
      </c>
      <c r="G1839" s="6">
        <f>ABS(Solieusap!G1839)</f>
        <v>2.0264414718614701</v>
      </c>
      <c r="H1839" s="6">
        <f>ABS(Solieusap!H1839)</f>
        <v>9.0344412987013005E-4</v>
      </c>
      <c r="I1839" s="6">
        <f>ABS(Solieusap!I1839)</f>
        <v>5.3908236450216496</v>
      </c>
      <c r="J1839" s="6">
        <f>ABS(Solieusap!J1839)</f>
        <v>3.6291904935064898</v>
      </c>
      <c r="K1839" s="6">
        <f t="shared" si="58"/>
        <v>15.9080511688312</v>
      </c>
      <c r="L1839" s="6">
        <f t="shared" si="59"/>
        <v>5.3908236450216496</v>
      </c>
    </row>
    <row r="1840" spans="1:12" ht="16.5" customHeight="1" x14ac:dyDescent="0.35">
      <c r="A1840" s="9" t="str">
        <f>Solieusap!A1840</f>
        <v>Cũ</v>
      </c>
      <c r="B1840" s="9">
        <f>Solieusap!B1840</f>
        <v>0</v>
      </c>
      <c r="C1840" s="9" t="str">
        <f>Solieusap!C1840</f>
        <v>COMB4</v>
      </c>
      <c r="D1840" s="9" t="str">
        <f>Solieusap!D1840</f>
        <v>Combination</v>
      </c>
      <c r="E1840" s="6">
        <f>ABS(Solieusap!E1840)</f>
        <v>15.9249075324676</v>
      </c>
      <c r="F1840" s="6">
        <f>ABS(Solieusap!F1840)</f>
        <v>1.49283640692641</v>
      </c>
      <c r="G1840" s="6">
        <f>ABS(Solieusap!G1840)</f>
        <v>2.0287058874458901</v>
      </c>
      <c r="H1840" s="6">
        <f>ABS(Solieusap!H1840)</f>
        <v>9.0449923376623403E-4</v>
      </c>
      <c r="I1840" s="6">
        <f>ABS(Solieusap!I1840)</f>
        <v>5.3976184372294398</v>
      </c>
      <c r="J1840" s="6">
        <f>ABS(Solieusap!J1840)</f>
        <v>3.6337375454545402</v>
      </c>
      <c r="K1840" s="6">
        <f t="shared" si="58"/>
        <v>15.9249075324676</v>
      </c>
      <c r="L1840" s="6">
        <f t="shared" si="59"/>
        <v>5.3976184372294398</v>
      </c>
    </row>
    <row r="1841" spans="1:12" ht="16.5" customHeight="1" x14ac:dyDescent="0.35">
      <c r="A1841" s="9" t="str">
        <f>Solieusap!A1841</f>
        <v>Cũ</v>
      </c>
      <c r="B1841" s="9">
        <f>Solieusap!B1841</f>
        <v>1.75</v>
      </c>
      <c r="C1841" s="9" t="str">
        <f>Solieusap!C1841</f>
        <v>COMB4</v>
      </c>
      <c r="D1841" s="9" t="str">
        <f>Solieusap!D1841</f>
        <v>Combination</v>
      </c>
      <c r="E1841" s="6">
        <f>ABS(Solieusap!E1841)</f>
        <v>15.9417638961039</v>
      </c>
      <c r="F1841" s="6">
        <f>ABS(Solieusap!F1841)</f>
        <v>1.49454692640693</v>
      </c>
      <c r="G1841" s="6">
        <f>ABS(Solieusap!G1841)</f>
        <v>2.0309703030302999</v>
      </c>
      <c r="H1841" s="6">
        <f>ABS(Solieusap!H1841)</f>
        <v>9.0555433766233802E-4</v>
      </c>
      <c r="I1841" s="6">
        <f>ABS(Solieusap!I1841)</f>
        <v>5.40441322943723</v>
      </c>
      <c r="J1841" s="6">
        <f>ABS(Solieusap!J1841)</f>
        <v>3.6382845974025901</v>
      </c>
      <c r="K1841" s="6">
        <f t="shared" si="58"/>
        <v>15.9417638961039</v>
      </c>
      <c r="L1841" s="6">
        <f t="shared" si="59"/>
        <v>5.40441322943723</v>
      </c>
    </row>
    <row r="1842" spans="1:12" ht="16.5" customHeight="1" x14ac:dyDescent="0.35">
      <c r="A1842" s="9" t="str">
        <f>Solieusap!A1842</f>
        <v>Cũ</v>
      </c>
      <c r="B1842" s="9">
        <f>Solieusap!B1842</f>
        <v>3.5</v>
      </c>
      <c r="C1842" s="9" t="str">
        <f>Solieusap!C1842</f>
        <v>COMB4</v>
      </c>
      <c r="D1842" s="9" t="str">
        <f>Solieusap!D1842</f>
        <v>Combination</v>
      </c>
      <c r="E1842" s="6">
        <f>ABS(Solieusap!E1842)</f>
        <v>15.9586202597403</v>
      </c>
      <c r="F1842" s="6">
        <f>ABS(Solieusap!F1842)</f>
        <v>1.49625744588745</v>
      </c>
      <c r="G1842" s="6">
        <f>ABS(Solieusap!G1842)</f>
        <v>2.0332347186147199</v>
      </c>
      <c r="H1842" s="6">
        <f>ABS(Solieusap!H1842)</f>
        <v>9.06609441558442E-4</v>
      </c>
      <c r="I1842" s="6">
        <f>ABS(Solieusap!I1842)</f>
        <v>5.4112080216450202</v>
      </c>
      <c r="J1842" s="6">
        <f>ABS(Solieusap!J1842)</f>
        <v>3.6428316493506401</v>
      </c>
      <c r="K1842" s="6">
        <f t="shared" si="58"/>
        <v>15.9586202597403</v>
      </c>
      <c r="L1842" s="6">
        <f t="shared" si="59"/>
        <v>5.4112080216450202</v>
      </c>
    </row>
    <row r="1843" spans="1:12" ht="16.5" customHeight="1" x14ac:dyDescent="0.35">
      <c r="A1843" s="9" t="str">
        <f>Solieusap!A1843</f>
        <v>Cũ</v>
      </c>
      <c r="B1843" s="9">
        <f>Solieusap!B1843</f>
        <v>0</v>
      </c>
      <c r="C1843" s="9" t="str">
        <f>Solieusap!C1843</f>
        <v>COMB5</v>
      </c>
      <c r="D1843" s="9" t="str">
        <f>Solieusap!D1843</f>
        <v>Combination</v>
      </c>
      <c r="E1843" s="6">
        <f>ABS(Solieusap!E1843)</f>
        <v>15.975476623376601</v>
      </c>
      <c r="F1843" s="6">
        <f>ABS(Solieusap!F1843)</f>
        <v>1.4979679653679701</v>
      </c>
      <c r="G1843" s="6">
        <f>ABS(Solieusap!G1843)</f>
        <v>2.0354991341991302</v>
      </c>
      <c r="H1843" s="6">
        <f>ABS(Solieusap!H1843)</f>
        <v>9.0766454545454598E-4</v>
      </c>
      <c r="I1843" s="6">
        <f>ABS(Solieusap!I1843)</f>
        <v>5.4180028138528202</v>
      </c>
      <c r="J1843" s="6">
        <f>ABS(Solieusap!J1843)</f>
        <v>3.6473787012986998</v>
      </c>
      <c r="K1843" s="6">
        <f t="shared" si="58"/>
        <v>15.975476623376601</v>
      </c>
      <c r="L1843" s="6">
        <f t="shared" si="59"/>
        <v>5.4180028138528202</v>
      </c>
    </row>
    <row r="1844" spans="1:12" ht="16.5" customHeight="1" x14ac:dyDescent="0.35">
      <c r="A1844" s="9" t="str">
        <f>Solieusap!A1844</f>
        <v>Cũ</v>
      </c>
      <c r="B1844" s="9">
        <f>Solieusap!B1844</f>
        <v>1.75</v>
      </c>
      <c r="C1844" s="9" t="str">
        <f>Solieusap!C1844</f>
        <v>COMB5</v>
      </c>
      <c r="D1844" s="9" t="str">
        <f>Solieusap!D1844</f>
        <v>Combination</v>
      </c>
      <c r="E1844" s="6">
        <f>ABS(Solieusap!E1844)</f>
        <v>15.992332987013</v>
      </c>
      <c r="F1844" s="6">
        <f>ABS(Solieusap!F1844)</f>
        <v>1.4996784848484901</v>
      </c>
      <c r="G1844" s="6">
        <f>ABS(Solieusap!G1844)</f>
        <v>2.0377635497835498</v>
      </c>
      <c r="H1844" s="6">
        <f>ABS(Solieusap!H1844)</f>
        <v>9.0871964935064996E-4</v>
      </c>
      <c r="I1844" s="6">
        <f>ABS(Solieusap!I1844)</f>
        <v>5.4247976060606096</v>
      </c>
      <c r="J1844" s="6">
        <f>ABS(Solieusap!J1844)</f>
        <v>3.6519257532467502</v>
      </c>
      <c r="K1844" s="6">
        <f t="shared" si="58"/>
        <v>15.992332987013</v>
      </c>
      <c r="L1844" s="6">
        <f t="shared" si="59"/>
        <v>5.4247976060606096</v>
      </c>
    </row>
    <row r="1845" spans="1:12" ht="16.5" customHeight="1" x14ac:dyDescent="0.35">
      <c r="A1845" s="9" t="str">
        <f>Solieusap!A1845</f>
        <v>Cũ</v>
      </c>
      <c r="B1845" s="9">
        <f>Solieusap!B1845</f>
        <v>3.5</v>
      </c>
      <c r="C1845" s="9" t="str">
        <f>Solieusap!C1845</f>
        <v>COMB5</v>
      </c>
      <c r="D1845" s="9" t="str">
        <f>Solieusap!D1845</f>
        <v>Combination</v>
      </c>
      <c r="E1845" s="6">
        <f>ABS(Solieusap!E1845)</f>
        <v>16.0091893506494</v>
      </c>
      <c r="F1845" s="6">
        <f>ABS(Solieusap!F1845)</f>
        <v>1.5013890043290099</v>
      </c>
      <c r="G1845" s="6">
        <f>ABS(Solieusap!G1845)</f>
        <v>2.0400279653679601</v>
      </c>
      <c r="H1845" s="6">
        <f>ABS(Solieusap!H1845)</f>
        <v>9.0977475324675405E-4</v>
      </c>
      <c r="I1845" s="6">
        <f>ABS(Solieusap!I1845)</f>
        <v>5.4315923982683998</v>
      </c>
      <c r="J1845" s="6">
        <f>ABS(Solieusap!J1845)</f>
        <v>3.6564728051948001</v>
      </c>
      <c r="K1845" s="6">
        <f t="shared" si="58"/>
        <v>16.0091893506494</v>
      </c>
      <c r="L1845" s="6">
        <f t="shared" si="59"/>
        <v>5.4315923982683998</v>
      </c>
    </row>
    <row r="1846" spans="1:12" ht="16.5" customHeight="1" x14ac:dyDescent="0.35">
      <c r="A1846" s="9" t="str">
        <f>Solieusap!A1846</f>
        <v>Cũ</v>
      </c>
      <c r="B1846" s="9">
        <f>Solieusap!B1846</f>
        <v>0</v>
      </c>
      <c r="C1846" s="9" t="str">
        <f>Solieusap!C1846</f>
        <v>COMB6</v>
      </c>
      <c r="D1846" s="9" t="str">
        <f>Solieusap!D1846</f>
        <v>Combination</v>
      </c>
      <c r="E1846" s="6">
        <f>ABS(Solieusap!E1846)</f>
        <v>16.026045714285701</v>
      </c>
      <c r="F1846" s="6">
        <f>ABS(Solieusap!F1846)</f>
        <v>1.5030995238095299</v>
      </c>
      <c r="G1846" s="6">
        <f>ABS(Solieusap!G1846)</f>
        <v>2.0422923809523801</v>
      </c>
      <c r="H1846" s="6">
        <f>ABS(Solieusap!H1846)</f>
        <v>9.1082985714285804E-4</v>
      </c>
      <c r="I1846" s="6">
        <f>ABS(Solieusap!I1846)</f>
        <v>5.43838719047619</v>
      </c>
      <c r="J1846" s="6">
        <f>ABS(Solieusap!J1846)</f>
        <v>3.6610198571428501</v>
      </c>
      <c r="K1846" s="6">
        <f t="shared" si="58"/>
        <v>16.026045714285701</v>
      </c>
      <c r="L1846" s="6">
        <f t="shared" si="59"/>
        <v>5.43838719047619</v>
      </c>
    </row>
    <row r="1847" spans="1:12" ht="16.5" customHeight="1" x14ac:dyDescent="0.35">
      <c r="A1847" s="9" t="str">
        <f>Solieusap!A1847</f>
        <v>Cũ</v>
      </c>
      <c r="B1847" s="9">
        <f>Solieusap!B1847</f>
        <v>1.75</v>
      </c>
      <c r="C1847" s="9" t="str">
        <f>Solieusap!C1847</f>
        <v>COMB6</v>
      </c>
      <c r="D1847" s="9" t="str">
        <f>Solieusap!D1847</f>
        <v>Combination</v>
      </c>
      <c r="E1847" s="6">
        <f>ABS(Solieusap!E1847)</f>
        <v>16.042902077922101</v>
      </c>
      <c r="F1847" s="6">
        <f>ABS(Solieusap!F1847)</f>
        <v>1.50481004329005</v>
      </c>
      <c r="G1847" s="6">
        <f>ABS(Solieusap!G1847)</f>
        <v>2.0445567965367899</v>
      </c>
      <c r="H1847" s="6">
        <f>ABS(Solieusap!H1847)</f>
        <v>9.1188496103896104E-4</v>
      </c>
      <c r="I1847" s="6">
        <f>ABS(Solieusap!I1847)</f>
        <v>5.4451819826839802</v>
      </c>
      <c r="J1847" s="6">
        <f>ABS(Solieusap!J1847)</f>
        <v>3.6655669090909</v>
      </c>
      <c r="K1847" s="6">
        <f t="shared" si="58"/>
        <v>16.042902077922101</v>
      </c>
      <c r="L1847" s="6">
        <f t="shared" si="59"/>
        <v>5.4451819826839802</v>
      </c>
    </row>
    <row r="1848" spans="1:12" ht="16.5" customHeight="1" x14ac:dyDescent="0.35">
      <c r="A1848" s="9" t="str">
        <f>Solieusap!A1848</f>
        <v>Cũ</v>
      </c>
      <c r="B1848" s="9">
        <f>Solieusap!B1848</f>
        <v>3.5</v>
      </c>
      <c r="C1848" s="9" t="str">
        <f>Solieusap!C1848</f>
        <v>COMB6</v>
      </c>
      <c r="D1848" s="9" t="str">
        <f>Solieusap!D1848</f>
        <v>Combination</v>
      </c>
      <c r="E1848" s="6">
        <f>ABS(Solieusap!E1848)</f>
        <v>16.0597584415585</v>
      </c>
      <c r="F1848" s="6">
        <f>ABS(Solieusap!F1848)</f>
        <v>1.50652056277057</v>
      </c>
      <c r="G1848" s="6">
        <f>ABS(Solieusap!G1848)</f>
        <v>2.0468212121212099</v>
      </c>
      <c r="H1848" s="6">
        <f>ABS(Solieusap!H1848)</f>
        <v>9.1294006493506503E-4</v>
      </c>
      <c r="I1848" s="6">
        <f>ABS(Solieusap!I1848)</f>
        <v>5.4519767748917802</v>
      </c>
      <c r="J1848" s="6">
        <f>ABS(Solieusap!J1848)</f>
        <v>3.6701139610389601</v>
      </c>
      <c r="K1848" s="6">
        <f t="shared" si="58"/>
        <v>16.0597584415585</v>
      </c>
      <c r="L1848" s="6">
        <f t="shared" si="59"/>
        <v>5.4519767748917802</v>
      </c>
    </row>
    <row r="1849" spans="1:12" ht="16.5" customHeight="1" x14ac:dyDescent="0.35">
      <c r="A1849" s="9" t="str">
        <f>Solieusap!A1849</f>
        <v>Cũ</v>
      </c>
      <c r="B1849" s="9">
        <f>Solieusap!B1849</f>
        <v>0</v>
      </c>
      <c r="C1849" s="9" t="str">
        <f>Solieusap!C1849</f>
        <v>COMB7</v>
      </c>
      <c r="D1849" s="9" t="str">
        <f>Solieusap!D1849</f>
        <v>Combination</v>
      </c>
      <c r="E1849" s="6">
        <f>ABS(Solieusap!E1849)</f>
        <v>16.076614805194801</v>
      </c>
      <c r="F1849" s="6">
        <f>ABS(Solieusap!F1849)</f>
        <v>1.50823108225109</v>
      </c>
      <c r="G1849" s="6">
        <f>ABS(Solieusap!G1849)</f>
        <v>2.04908562770563</v>
      </c>
      <c r="H1849" s="6">
        <f>ABS(Solieusap!H1849)</f>
        <v>9.1399516883116901E-4</v>
      </c>
      <c r="I1849" s="6">
        <f>ABS(Solieusap!I1849)</f>
        <v>5.4587715670995696</v>
      </c>
      <c r="J1849" s="6">
        <f>ABS(Solieusap!J1849)</f>
        <v>3.6746610129870101</v>
      </c>
      <c r="K1849" s="6">
        <f t="shared" si="58"/>
        <v>16.076614805194801</v>
      </c>
      <c r="L1849" s="6">
        <f t="shared" si="59"/>
        <v>5.4587715670995696</v>
      </c>
    </row>
    <row r="1850" spans="1:12" ht="16.5" customHeight="1" x14ac:dyDescent="0.35">
      <c r="A1850" s="9" t="str">
        <f>Solieusap!A1850</f>
        <v>Cũ</v>
      </c>
      <c r="B1850" s="9">
        <f>Solieusap!B1850</f>
        <v>1.75</v>
      </c>
      <c r="C1850" s="9" t="str">
        <f>Solieusap!C1850</f>
        <v>COMB7</v>
      </c>
      <c r="D1850" s="9" t="str">
        <f>Solieusap!D1850</f>
        <v>Combination</v>
      </c>
      <c r="E1850" s="6">
        <f>ABS(Solieusap!E1850)</f>
        <v>16.093471168831201</v>
      </c>
      <c r="F1850" s="6">
        <f>ABS(Solieusap!F1850)</f>
        <v>1.5099416017316101</v>
      </c>
      <c r="G1850" s="6">
        <f>ABS(Solieusap!G1850)</f>
        <v>2.0513500432900398</v>
      </c>
      <c r="H1850" s="6">
        <f>ABS(Solieusap!H1850)</f>
        <v>9.1505027272727299E-4</v>
      </c>
      <c r="I1850" s="6">
        <f>ABS(Solieusap!I1850)</f>
        <v>5.4655663593073598</v>
      </c>
      <c r="J1850" s="6">
        <f>ABS(Solieusap!J1850)</f>
        <v>3.67920806493506</v>
      </c>
      <c r="K1850" s="6">
        <f t="shared" si="58"/>
        <v>16.093471168831201</v>
      </c>
      <c r="L1850" s="6">
        <f t="shared" si="59"/>
        <v>5.4655663593073598</v>
      </c>
    </row>
    <row r="1851" spans="1:12" ht="16.5" customHeight="1" x14ac:dyDescent="0.35">
      <c r="A1851" s="9" t="str">
        <f>Solieusap!A1851</f>
        <v>Cũ</v>
      </c>
      <c r="B1851" s="9">
        <f>Solieusap!B1851</f>
        <v>3.5</v>
      </c>
      <c r="C1851" s="9" t="str">
        <f>Solieusap!C1851</f>
        <v>COMB7</v>
      </c>
      <c r="D1851" s="9" t="str">
        <f>Solieusap!D1851</f>
        <v>Combination</v>
      </c>
      <c r="E1851" s="6">
        <f>ABS(Solieusap!E1851)</f>
        <v>16.110327532467601</v>
      </c>
      <c r="F1851" s="6">
        <f>ABS(Solieusap!F1851)</f>
        <v>1.5116521212121301</v>
      </c>
      <c r="G1851" s="6">
        <f>ABS(Solieusap!G1851)</f>
        <v>2.0536144588744598</v>
      </c>
      <c r="H1851" s="6">
        <f>ABS(Solieusap!H1851)</f>
        <v>9.1610537662337697E-4</v>
      </c>
      <c r="I1851" s="6">
        <f>ABS(Solieusap!I1851)</f>
        <v>5.47236115151515</v>
      </c>
      <c r="J1851" s="6">
        <f>ABS(Solieusap!J1851)</f>
        <v>3.68375511688311</v>
      </c>
      <c r="K1851" s="6">
        <f t="shared" si="58"/>
        <v>16.110327532467601</v>
      </c>
      <c r="L1851" s="6">
        <f t="shared" si="59"/>
        <v>5.47236115151515</v>
      </c>
    </row>
    <row r="1852" spans="1:12" ht="16.5" customHeight="1" x14ac:dyDescent="0.35">
      <c r="A1852" s="9" t="str">
        <f>Solieusap!A1852</f>
        <v>Cũ</v>
      </c>
      <c r="B1852" s="9">
        <f>Solieusap!B1852</f>
        <v>0</v>
      </c>
      <c r="C1852" s="9" t="str">
        <f>Solieusap!C1852</f>
        <v>COMB1</v>
      </c>
      <c r="D1852" s="9" t="str">
        <f>Solieusap!D1852</f>
        <v>Combination</v>
      </c>
      <c r="E1852" s="6">
        <f>ABS(Solieusap!E1852)</f>
        <v>16.127183896103901</v>
      </c>
      <c r="F1852" s="6">
        <f>ABS(Solieusap!F1852)</f>
        <v>1.5133626406926499</v>
      </c>
      <c r="G1852" s="6">
        <f>ABS(Solieusap!G1852)</f>
        <v>2.0558788744588701</v>
      </c>
      <c r="H1852" s="6">
        <f>ABS(Solieusap!H1852)</f>
        <v>9.1716048051948096E-4</v>
      </c>
      <c r="I1852" s="6">
        <f>ABS(Solieusap!I1852)</f>
        <v>5.47915594372295</v>
      </c>
      <c r="J1852" s="6">
        <f>ABS(Solieusap!J1852)</f>
        <v>3.6883021688311599</v>
      </c>
      <c r="K1852" s="6">
        <f t="shared" si="58"/>
        <v>16.127183896103901</v>
      </c>
      <c r="L1852" s="6">
        <f t="shared" si="59"/>
        <v>5.47915594372295</v>
      </c>
    </row>
    <row r="1853" spans="1:12" ht="16.5" customHeight="1" x14ac:dyDescent="0.35">
      <c r="A1853" s="9" t="str">
        <f>Solieusap!A1853</f>
        <v>Cũ</v>
      </c>
      <c r="B1853" s="9">
        <f>Solieusap!B1853</f>
        <v>1.75</v>
      </c>
      <c r="C1853" s="9" t="str">
        <f>Solieusap!C1853</f>
        <v>COMB1</v>
      </c>
      <c r="D1853" s="9" t="str">
        <f>Solieusap!D1853</f>
        <v>Combination</v>
      </c>
      <c r="E1853" s="6">
        <f>ABS(Solieusap!E1853)</f>
        <v>16.144040259740301</v>
      </c>
      <c r="F1853" s="6">
        <f>ABS(Solieusap!F1853)</f>
        <v>1.51507316017317</v>
      </c>
      <c r="G1853" s="6">
        <f>ABS(Solieusap!G1853)</f>
        <v>2.0581432900432901</v>
      </c>
      <c r="H1853" s="6">
        <f>ABS(Solieusap!H1853)</f>
        <v>9.1821558441558505E-4</v>
      </c>
      <c r="I1853" s="6">
        <f>ABS(Solieusap!I1853)</f>
        <v>5.4859507359307402</v>
      </c>
      <c r="J1853" s="6">
        <f>ABS(Solieusap!J1853)</f>
        <v>3.6928492207792201</v>
      </c>
      <c r="K1853" s="6">
        <f t="shared" si="58"/>
        <v>16.144040259740301</v>
      </c>
      <c r="L1853" s="6">
        <f t="shared" si="59"/>
        <v>5.4859507359307402</v>
      </c>
    </row>
    <row r="1854" spans="1:12" ht="16.5" customHeight="1" x14ac:dyDescent="0.35">
      <c r="A1854" s="9" t="str">
        <f>Solieusap!A1854</f>
        <v>Cũ</v>
      </c>
      <c r="B1854" s="9">
        <f>Solieusap!B1854</f>
        <v>3.5</v>
      </c>
      <c r="C1854" s="9" t="str">
        <f>Solieusap!C1854</f>
        <v>COMB1</v>
      </c>
      <c r="D1854" s="9" t="str">
        <f>Solieusap!D1854</f>
        <v>Combination</v>
      </c>
      <c r="E1854" s="6">
        <f>ABS(Solieusap!E1854)</f>
        <v>16.160896623376601</v>
      </c>
      <c r="F1854" s="6">
        <f>ABS(Solieusap!F1854)</f>
        <v>1.51678367965369</v>
      </c>
      <c r="G1854" s="6">
        <f>ABS(Solieusap!G1854)</f>
        <v>2.0604077056276999</v>
      </c>
      <c r="H1854" s="6">
        <f>ABS(Solieusap!H1854)</f>
        <v>9.1927068831168903E-4</v>
      </c>
      <c r="I1854" s="6">
        <f>ABS(Solieusap!I1854)</f>
        <v>5.4927455281385296</v>
      </c>
      <c r="J1854" s="6">
        <f>ABS(Solieusap!J1854)</f>
        <v>3.69739627272727</v>
      </c>
      <c r="K1854" s="6">
        <f t="shared" si="58"/>
        <v>16.160896623376601</v>
      </c>
      <c r="L1854" s="6">
        <f t="shared" si="59"/>
        <v>5.4927455281385296</v>
      </c>
    </row>
    <row r="1855" spans="1:12" ht="16.5" customHeight="1" x14ac:dyDescent="0.35">
      <c r="A1855" s="9" t="str">
        <f>Solieusap!A1855</f>
        <v>Cũ</v>
      </c>
      <c r="B1855" s="9">
        <f>Solieusap!B1855</f>
        <v>0</v>
      </c>
      <c r="C1855" s="9" t="str">
        <f>Solieusap!C1855</f>
        <v>COMB2</v>
      </c>
      <c r="D1855" s="9" t="str">
        <f>Solieusap!D1855</f>
        <v>Combination</v>
      </c>
      <c r="E1855" s="6">
        <f>ABS(Solieusap!E1855)</f>
        <v>16.177752987013001</v>
      </c>
      <c r="F1855" s="6">
        <f>ABS(Solieusap!F1855)</f>
        <v>1.5184941991342</v>
      </c>
      <c r="G1855" s="6">
        <f>ABS(Solieusap!G1855)</f>
        <v>2.06267212121212</v>
      </c>
      <c r="H1855" s="6">
        <f>ABS(Solieusap!H1855)</f>
        <v>9.2032579220779204E-4</v>
      </c>
      <c r="I1855" s="6">
        <f>ABS(Solieusap!I1855)</f>
        <v>5.4995403203463198</v>
      </c>
      <c r="J1855" s="6">
        <f>ABS(Solieusap!J1855)</f>
        <v>3.7019433246753199</v>
      </c>
      <c r="K1855" s="6">
        <f t="shared" si="58"/>
        <v>16.177752987013001</v>
      </c>
      <c r="L1855" s="6">
        <f t="shared" si="59"/>
        <v>5.4995403203463198</v>
      </c>
    </row>
    <row r="1856" spans="1:12" ht="16.5" customHeight="1" x14ac:dyDescent="0.35">
      <c r="A1856" s="9" t="str">
        <f>Solieusap!A1856</f>
        <v>Cũ</v>
      </c>
      <c r="B1856" s="9">
        <f>Solieusap!B1856</f>
        <v>1.75</v>
      </c>
      <c r="C1856" s="9" t="str">
        <f>Solieusap!C1856</f>
        <v>COMB2</v>
      </c>
      <c r="D1856" s="9" t="str">
        <f>Solieusap!D1856</f>
        <v>Combination</v>
      </c>
      <c r="E1856" s="6">
        <f>ABS(Solieusap!E1856)</f>
        <v>16.194609350649401</v>
      </c>
      <c r="F1856" s="6">
        <f>ABS(Solieusap!F1856)</f>
        <v>1.5202047186147201</v>
      </c>
      <c r="G1856" s="6">
        <f>ABS(Solieusap!G1856)</f>
        <v>2.06493653679654</v>
      </c>
      <c r="H1856" s="6">
        <f>ABS(Solieusap!H1856)</f>
        <v>9.2138089610389602E-4</v>
      </c>
      <c r="I1856" s="6">
        <f>ABS(Solieusap!I1856)</f>
        <v>5.50633511255411</v>
      </c>
      <c r="J1856" s="6">
        <f>ABS(Solieusap!J1856)</f>
        <v>3.7064903766233699</v>
      </c>
      <c r="K1856" s="6">
        <f t="shared" si="58"/>
        <v>16.194609350649401</v>
      </c>
      <c r="L1856" s="6">
        <f t="shared" si="59"/>
        <v>5.50633511255411</v>
      </c>
    </row>
    <row r="1857" spans="1:12" ht="16.5" customHeight="1" x14ac:dyDescent="0.35">
      <c r="A1857" s="9" t="str">
        <f>Solieusap!A1857</f>
        <v>Cũ</v>
      </c>
      <c r="B1857" s="9">
        <f>Solieusap!B1857</f>
        <v>3.5</v>
      </c>
      <c r="C1857" s="9" t="str">
        <f>Solieusap!C1857</f>
        <v>COMB2</v>
      </c>
      <c r="D1857" s="9" t="str">
        <f>Solieusap!D1857</f>
        <v>Combination</v>
      </c>
      <c r="E1857" s="6">
        <f>ABS(Solieusap!E1857)</f>
        <v>16.211465714285701</v>
      </c>
      <c r="F1857" s="6">
        <f>ABS(Solieusap!F1857)</f>
        <v>1.5219152380952401</v>
      </c>
      <c r="G1857" s="6">
        <f>ABS(Solieusap!G1857)</f>
        <v>2.0672009523809498</v>
      </c>
      <c r="H1857" s="6">
        <f>ABS(Solieusap!H1857)</f>
        <v>9.22436E-4</v>
      </c>
      <c r="I1857" s="6">
        <f>ABS(Solieusap!I1857)</f>
        <v>5.51312990476191</v>
      </c>
      <c r="J1857" s="6">
        <f>ABS(Solieusap!J1857)</f>
        <v>3.7110374285714198</v>
      </c>
      <c r="K1857" s="6">
        <f t="shared" si="58"/>
        <v>16.211465714285701</v>
      </c>
      <c r="L1857" s="6">
        <f t="shared" si="59"/>
        <v>5.51312990476191</v>
      </c>
    </row>
    <row r="1858" spans="1:12" ht="16.5" customHeight="1" x14ac:dyDescent="0.35">
      <c r="A1858" s="9" t="str">
        <f>Solieusap!A1858</f>
        <v>Cũ</v>
      </c>
      <c r="B1858" s="9">
        <f>Solieusap!B1858</f>
        <v>0</v>
      </c>
      <c r="C1858" s="9" t="str">
        <f>Solieusap!C1858</f>
        <v>COMB3</v>
      </c>
      <c r="D1858" s="9" t="str">
        <f>Solieusap!D1858</f>
        <v>Combination</v>
      </c>
      <c r="E1858" s="6">
        <f>ABS(Solieusap!E1858)</f>
        <v>16.228322077922101</v>
      </c>
      <c r="F1858" s="6">
        <f>ABS(Solieusap!F1858)</f>
        <v>1.5236257575757599</v>
      </c>
      <c r="G1858" s="6">
        <f>ABS(Solieusap!G1858)</f>
        <v>2.0694653679653698</v>
      </c>
      <c r="H1858" s="6">
        <f>ABS(Solieusap!H1858)</f>
        <v>9.2349110389610399E-4</v>
      </c>
      <c r="I1858" s="6">
        <f>ABS(Solieusap!I1858)</f>
        <v>5.5199246969697002</v>
      </c>
      <c r="J1858" s="6">
        <f>ABS(Solieusap!J1858)</f>
        <v>3.71558448051948</v>
      </c>
      <c r="K1858" s="6">
        <f t="shared" si="58"/>
        <v>16.228322077922101</v>
      </c>
      <c r="L1858" s="6">
        <f t="shared" si="59"/>
        <v>5.5199246969697002</v>
      </c>
    </row>
    <row r="1859" spans="1:12" ht="16.5" customHeight="1" x14ac:dyDescent="0.35">
      <c r="A1859" s="9" t="str">
        <f>Solieusap!A1859</f>
        <v>Cũ</v>
      </c>
      <c r="B1859" s="9">
        <f>Solieusap!B1859</f>
        <v>1.75</v>
      </c>
      <c r="C1859" s="9" t="str">
        <f>Solieusap!C1859</f>
        <v>COMB3</v>
      </c>
      <c r="D1859" s="9" t="str">
        <f>Solieusap!D1859</f>
        <v>Combination</v>
      </c>
      <c r="E1859" s="6">
        <f>ABS(Solieusap!E1859)</f>
        <v>16.245178441558501</v>
      </c>
      <c r="F1859" s="6">
        <f>ABS(Solieusap!F1859)</f>
        <v>1.5253362770562799</v>
      </c>
      <c r="G1859" s="6">
        <f>ABS(Solieusap!G1859)</f>
        <v>2.0717297835497801</v>
      </c>
      <c r="H1859" s="6">
        <f>ABS(Solieusap!H1859)</f>
        <v>9.2454620779220797E-4</v>
      </c>
      <c r="I1859" s="6">
        <f>ABS(Solieusap!I1859)</f>
        <v>5.5267194891774896</v>
      </c>
      <c r="J1859" s="6">
        <f>ABS(Solieusap!J1859)</f>
        <v>3.7201315324675299</v>
      </c>
      <c r="K1859" s="6">
        <f t="shared" si="58"/>
        <v>16.245178441558501</v>
      </c>
      <c r="L1859" s="6">
        <f t="shared" si="59"/>
        <v>5.5267194891774896</v>
      </c>
    </row>
    <row r="1860" spans="1:12" ht="16.5" customHeight="1" x14ac:dyDescent="0.35">
      <c r="A1860" s="9" t="str">
        <f>Solieusap!A1860</f>
        <v>Cũ</v>
      </c>
      <c r="B1860" s="9">
        <f>Solieusap!B1860</f>
        <v>3.5</v>
      </c>
      <c r="C1860" s="9" t="str">
        <f>Solieusap!C1860</f>
        <v>COMB3</v>
      </c>
      <c r="D1860" s="9" t="str">
        <f>Solieusap!D1860</f>
        <v>Combination</v>
      </c>
      <c r="E1860" s="6">
        <f>ABS(Solieusap!E1860)</f>
        <v>16.262034805194801</v>
      </c>
      <c r="F1860" s="6">
        <f>ABS(Solieusap!F1860)</f>
        <v>1.5270467965368</v>
      </c>
      <c r="G1860" s="6">
        <f>ABS(Solieusap!G1860)</f>
        <v>2.0739941991342001</v>
      </c>
      <c r="H1860" s="6">
        <f>ABS(Solieusap!H1860)</f>
        <v>9.2560131168831195E-4</v>
      </c>
      <c r="I1860" s="6">
        <f>ABS(Solieusap!I1860)</f>
        <v>5.5335142813852798</v>
      </c>
      <c r="J1860" s="6">
        <f>ABS(Solieusap!J1860)</f>
        <v>3.7246785844155799</v>
      </c>
      <c r="K1860" s="6">
        <f t="shared" si="58"/>
        <v>16.262034805194801</v>
      </c>
      <c r="L1860" s="6">
        <f t="shared" si="59"/>
        <v>5.5335142813852798</v>
      </c>
    </row>
    <row r="1861" spans="1:12" ht="16.5" customHeight="1" x14ac:dyDescent="0.35">
      <c r="A1861" s="9" t="str">
        <f>Solieusap!A1861</f>
        <v>Cũ</v>
      </c>
      <c r="B1861" s="9">
        <f>Solieusap!B1861</f>
        <v>0</v>
      </c>
      <c r="C1861" s="9" t="str">
        <f>Solieusap!C1861</f>
        <v>COMB4</v>
      </c>
      <c r="D1861" s="9" t="str">
        <f>Solieusap!D1861</f>
        <v>Combination</v>
      </c>
      <c r="E1861" s="6">
        <f>ABS(Solieusap!E1861)</f>
        <v>16.278891168831201</v>
      </c>
      <c r="F1861" s="6">
        <f>ABS(Solieusap!F1861)</f>
        <v>1.52875731601732</v>
      </c>
      <c r="G1861" s="6">
        <f>ABS(Solieusap!G1861)</f>
        <v>2.07625861471861</v>
      </c>
      <c r="H1861" s="6">
        <f>ABS(Solieusap!H1861)</f>
        <v>9.2665641558441604E-4</v>
      </c>
      <c r="I1861" s="6">
        <f>ABS(Solieusap!I1861)</f>
        <v>5.5403090735930798</v>
      </c>
      <c r="J1861" s="6">
        <f>ABS(Solieusap!J1861)</f>
        <v>3.7292256363636298</v>
      </c>
      <c r="K1861" s="6">
        <f t="shared" si="58"/>
        <v>16.278891168831201</v>
      </c>
      <c r="L1861" s="6">
        <f t="shared" si="59"/>
        <v>5.5403090735930798</v>
      </c>
    </row>
    <row r="1862" spans="1:12" ht="16.5" customHeight="1" x14ac:dyDescent="0.35">
      <c r="A1862" s="9" t="str">
        <f>Solieusap!A1862</f>
        <v>Cũ</v>
      </c>
      <c r="B1862" s="9">
        <f>Solieusap!B1862</f>
        <v>1.75</v>
      </c>
      <c r="C1862" s="9" t="str">
        <f>Solieusap!C1862</f>
        <v>COMB4</v>
      </c>
      <c r="D1862" s="9" t="str">
        <f>Solieusap!D1862</f>
        <v>Combination</v>
      </c>
      <c r="E1862" s="6">
        <f>ABS(Solieusap!E1862)</f>
        <v>16.295747532467502</v>
      </c>
      <c r="F1862" s="6">
        <f>ABS(Solieusap!F1862)</f>
        <v>1.53046783549784</v>
      </c>
      <c r="G1862" s="6">
        <f>ABS(Solieusap!G1862)</f>
        <v>2.07852303030303</v>
      </c>
      <c r="H1862" s="6">
        <f>ABS(Solieusap!H1862)</f>
        <v>9.2771151948052002E-4</v>
      </c>
      <c r="I1862" s="6">
        <f>ABS(Solieusap!I1862)</f>
        <v>5.54710386580087</v>
      </c>
      <c r="J1862" s="6">
        <f>ABS(Solieusap!J1862)</f>
        <v>3.7337726883116802</v>
      </c>
      <c r="K1862" s="6">
        <f t="shared" si="58"/>
        <v>16.295747532467502</v>
      </c>
      <c r="L1862" s="6">
        <f t="shared" si="59"/>
        <v>5.54710386580087</v>
      </c>
    </row>
    <row r="1863" spans="1:12" ht="16.5" customHeight="1" x14ac:dyDescent="0.35">
      <c r="A1863" s="9" t="str">
        <f>Solieusap!A1863</f>
        <v>Cũ</v>
      </c>
      <c r="B1863" s="9">
        <f>Solieusap!B1863</f>
        <v>3.5</v>
      </c>
      <c r="C1863" s="9" t="str">
        <f>Solieusap!C1863</f>
        <v>COMB4</v>
      </c>
      <c r="D1863" s="9" t="str">
        <f>Solieusap!D1863</f>
        <v>Combination</v>
      </c>
      <c r="E1863" s="6">
        <f>ABS(Solieusap!E1863)</f>
        <v>16.312603896103901</v>
      </c>
      <c r="F1863" s="6">
        <f>ABS(Solieusap!F1863)</f>
        <v>1.5321783549783601</v>
      </c>
      <c r="G1863" s="6">
        <f>ABS(Solieusap!G1863)</f>
        <v>2.0807874458874398</v>
      </c>
      <c r="H1863" s="6">
        <f>ABS(Solieusap!H1863)</f>
        <v>9.2876662337662401E-4</v>
      </c>
      <c r="I1863" s="6">
        <f>ABS(Solieusap!I1863)</f>
        <v>5.5538986580086602</v>
      </c>
      <c r="J1863" s="6">
        <f>ABS(Solieusap!J1863)</f>
        <v>3.7383197402597399</v>
      </c>
      <c r="K1863" s="6">
        <f t="shared" si="58"/>
        <v>16.312603896103901</v>
      </c>
      <c r="L1863" s="6">
        <f t="shared" si="59"/>
        <v>5.5538986580086602</v>
      </c>
    </row>
    <row r="1864" spans="1:12" ht="16.5" customHeight="1" x14ac:dyDescent="0.35">
      <c r="A1864" s="9" t="str">
        <f>Solieusap!A1864</f>
        <v>Cũ</v>
      </c>
      <c r="B1864" s="9">
        <f>Solieusap!B1864</f>
        <v>0</v>
      </c>
      <c r="C1864" s="9" t="str">
        <f>Solieusap!C1864</f>
        <v>COMB5</v>
      </c>
      <c r="D1864" s="9" t="str">
        <f>Solieusap!D1864</f>
        <v>Combination</v>
      </c>
      <c r="E1864" s="6">
        <f>ABS(Solieusap!E1864)</f>
        <v>16.329460259740301</v>
      </c>
      <c r="F1864" s="6">
        <f>ABS(Solieusap!F1864)</f>
        <v>1.5338888744588799</v>
      </c>
      <c r="G1864" s="6">
        <f>ABS(Solieusap!G1864)</f>
        <v>2.0830518614718598</v>
      </c>
      <c r="H1864" s="6">
        <f>ABS(Solieusap!H1864)</f>
        <v>9.2982172727272799E-4</v>
      </c>
      <c r="I1864" s="6">
        <f>ABS(Solieusap!I1864)</f>
        <v>5.5606934502164496</v>
      </c>
      <c r="J1864" s="6">
        <f>ABS(Solieusap!J1864)</f>
        <v>3.7428667922077898</v>
      </c>
      <c r="K1864" s="6">
        <f t="shared" si="58"/>
        <v>16.329460259740301</v>
      </c>
      <c r="L1864" s="6">
        <f t="shared" si="59"/>
        <v>5.5606934502164496</v>
      </c>
    </row>
    <row r="1865" spans="1:12" ht="16.5" customHeight="1" x14ac:dyDescent="0.35">
      <c r="A1865" s="9" t="str">
        <f>Solieusap!A1865</f>
        <v>Cũ</v>
      </c>
      <c r="B1865" s="9">
        <f>Solieusap!B1865</f>
        <v>1.75</v>
      </c>
      <c r="C1865" s="9" t="str">
        <f>Solieusap!C1865</f>
        <v>COMB5</v>
      </c>
      <c r="D1865" s="9" t="str">
        <f>Solieusap!D1865</f>
        <v>Combination</v>
      </c>
      <c r="E1865" s="6">
        <f>ABS(Solieusap!E1865)</f>
        <v>16.346316623376602</v>
      </c>
      <c r="F1865" s="6">
        <f>ABS(Solieusap!F1865)</f>
        <v>1.5355993939393999</v>
      </c>
      <c r="G1865" s="6">
        <f>ABS(Solieusap!G1865)</f>
        <v>2.0853162770562799</v>
      </c>
      <c r="H1865" s="6">
        <f>ABS(Solieusap!H1865)</f>
        <v>9.30876831168831E-4</v>
      </c>
      <c r="I1865" s="6">
        <f>ABS(Solieusap!I1865)</f>
        <v>5.5674882424242496</v>
      </c>
      <c r="J1865" s="6">
        <f>ABS(Solieusap!J1865)</f>
        <v>3.7474138441558398</v>
      </c>
      <c r="K1865" s="6">
        <f t="shared" si="58"/>
        <v>16.346316623376602</v>
      </c>
      <c r="L1865" s="6">
        <f t="shared" si="59"/>
        <v>5.5674882424242496</v>
      </c>
    </row>
    <row r="1866" spans="1:12" ht="16.5" customHeight="1" x14ac:dyDescent="0.35">
      <c r="A1866" s="9" t="str">
        <f>Solieusap!A1866</f>
        <v>Cũ</v>
      </c>
      <c r="B1866" s="9">
        <f>Solieusap!B1866</f>
        <v>3.5</v>
      </c>
      <c r="C1866" s="9" t="str">
        <f>Solieusap!C1866</f>
        <v>COMB5</v>
      </c>
      <c r="D1866" s="9" t="str">
        <f>Solieusap!D1866</f>
        <v>Combination</v>
      </c>
      <c r="E1866" s="6">
        <f>ABS(Solieusap!E1866)</f>
        <v>16.363172987013002</v>
      </c>
      <c r="F1866" s="6">
        <f>ABS(Solieusap!F1866)</f>
        <v>1.53730991341992</v>
      </c>
      <c r="G1866" s="6">
        <f>ABS(Solieusap!G1866)</f>
        <v>2.0875806926406901</v>
      </c>
      <c r="H1866" s="6">
        <f>ABS(Solieusap!H1866)</f>
        <v>9.3193193506493498E-4</v>
      </c>
      <c r="I1866" s="6">
        <f>ABS(Solieusap!I1866)</f>
        <v>5.5742830346320398</v>
      </c>
      <c r="J1866" s="6">
        <f>ABS(Solieusap!J1866)</f>
        <v>3.7519608961038902</v>
      </c>
      <c r="K1866" s="6">
        <f t="shared" si="58"/>
        <v>16.363172987013002</v>
      </c>
      <c r="L1866" s="6">
        <f t="shared" si="59"/>
        <v>5.5742830346320398</v>
      </c>
    </row>
    <row r="1867" spans="1:12" ht="16.5" customHeight="1" x14ac:dyDescent="0.35">
      <c r="A1867" s="9" t="str">
        <f>Solieusap!A1867</f>
        <v>Cũ</v>
      </c>
      <c r="B1867" s="9">
        <f>Solieusap!B1867</f>
        <v>0</v>
      </c>
      <c r="C1867" s="9" t="str">
        <f>Solieusap!C1867</f>
        <v>COMB6</v>
      </c>
      <c r="D1867" s="9" t="str">
        <f>Solieusap!D1867</f>
        <v>Combination</v>
      </c>
      <c r="E1867" s="6">
        <f>ABS(Solieusap!E1867)</f>
        <v>16.380029350649401</v>
      </c>
      <c r="F1867" s="6">
        <f>ABS(Solieusap!F1867)</f>
        <v>1.53902043290044</v>
      </c>
      <c r="G1867" s="6">
        <f>ABS(Solieusap!G1867)</f>
        <v>2.0898451082251102</v>
      </c>
      <c r="H1867" s="6">
        <f>ABS(Solieusap!H1867)</f>
        <v>9.3298703896103896E-4</v>
      </c>
      <c r="I1867" s="6">
        <f>ABS(Solieusap!I1867)</f>
        <v>5.58107782683983</v>
      </c>
      <c r="J1867" s="6">
        <f>ABS(Solieusap!J1867)</f>
        <v>3.7565079480519401</v>
      </c>
      <c r="K1867" s="6">
        <f t="shared" si="58"/>
        <v>16.380029350649401</v>
      </c>
      <c r="L1867" s="6">
        <f t="shared" si="59"/>
        <v>5.58107782683983</v>
      </c>
    </row>
    <row r="1868" spans="1:12" ht="16.5" customHeight="1" x14ac:dyDescent="0.35">
      <c r="A1868" s="9" t="str">
        <f>Solieusap!A1868</f>
        <v>Cũ</v>
      </c>
      <c r="B1868" s="9">
        <f>Solieusap!B1868</f>
        <v>1.75</v>
      </c>
      <c r="C1868" s="9" t="str">
        <f>Solieusap!C1868</f>
        <v>COMB6</v>
      </c>
      <c r="D1868" s="9" t="str">
        <f>Solieusap!D1868</f>
        <v>Combination</v>
      </c>
      <c r="E1868" s="6">
        <f>ABS(Solieusap!E1868)</f>
        <v>16.396885714285698</v>
      </c>
      <c r="F1868" s="6">
        <f>ABS(Solieusap!F1868)</f>
        <v>1.54073095238096</v>
      </c>
      <c r="G1868" s="6">
        <f>ABS(Solieusap!G1868)</f>
        <v>2.09210952380952</v>
      </c>
      <c r="H1868" s="6">
        <f>ABS(Solieusap!H1868)</f>
        <v>9.3404214285714305E-4</v>
      </c>
      <c r="I1868" s="6">
        <f>ABS(Solieusap!I1868)</f>
        <v>5.5878726190476202</v>
      </c>
      <c r="J1868" s="6">
        <f>ABS(Solieusap!J1868)</f>
        <v>3.76105499999999</v>
      </c>
      <c r="K1868" s="6">
        <f t="shared" si="58"/>
        <v>16.396885714285698</v>
      </c>
      <c r="L1868" s="6">
        <f t="shared" si="59"/>
        <v>5.5878726190476202</v>
      </c>
    </row>
    <row r="1869" spans="1:12" ht="16.5" customHeight="1" x14ac:dyDescent="0.35">
      <c r="A1869" s="9" t="str">
        <f>Solieusap!A1869</f>
        <v>Cũ</v>
      </c>
      <c r="B1869" s="9">
        <f>Solieusap!B1869</f>
        <v>3.5</v>
      </c>
      <c r="C1869" s="9" t="str">
        <f>Solieusap!C1869</f>
        <v>COMB6</v>
      </c>
      <c r="D1869" s="9" t="str">
        <f>Solieusap!D1869</f>
        <v>Combination</v>
      </c>
      <c r="E1869" s="6">
        <f>ABS(Solieusap!E1869)</f>
        <v>16.413742077922102</v>
      </c>
      <c r="F1869" s="6">
        <f>ABS(Solieusap!F1869)</f>
        <v>1.5424414718614801</v>
      </c>
      <c r="G1869" s="6">
        <f>ABS(Solieusap!G1869)</f>
        <v>2.09437393939394</v>
      </c>
      <c r="H1869" s="6">
        <f>ABS(Solieusap!H1869)</f>
        <v>9.3509724675324704E-4</v>
      </c>
      <c r="I1869" s="6">
        <f>ABS(Solieusap!I1869)</f>
        <v>5.5946674112554096</v>
      </c>
      <c r="J1869" s="6">
        <f>ABS(Solieusap!J1869)</f>
        <v>3.7656020519480502</v>
      </c>
      <c r="K1869" s="6">
        <f t="shared" si="58"/>
        <v>16.413742077922102</v>
      </c>
      <c r="L1869" s="6">
        <f t="shared" si="59"/>
        <v>5.5946674112554096</v>
      </c>
    </row>
    <row r="1870" spans="1:12" ht="16.5" customHeight="1" x14ac:dyDescent="0.35">
      <c r="A1870" s="9" t="str">
        <f>Solieusap!A1870</f>
        <v>Cũ</v>
      </c>
      <c r="B1870" s="9">
        <f>Solieusap!B1870</f>
        <v>0</v>
      </c>
      <c r="C1870" s="9" t="str">
        <f>Solieusap!C1870</f>
        <v>COMB7</v>
      </c>
      <c r="D1870" s="9" t="str">
        <f>Solieusap!D1870</f>
        <v>Combination</v>
      </c>
      <c r="E1870" s="6">
        <f>ABS(Solieusap!E1870)</f>
        <v>16.430598441558502</v>
      </c>
      <c r="F1870" s="6">
        <f>ABS(Solieusap!F1870)</f>
        <v>1.5441519913420001</v>
      </c>
      <c r="G1870" s="6">
        <f>ABS(Solieusap!G1870)</f>
        <v>2.0966383549783498</v>
      </c>
      <c r="H1870" s="6">
        <f>ABS(Solieusap!H1870)</f>
        <v>9.3615235064935102E-4</v>
      </c>
      <c r="I1870" s="6">
        <f>ABS(Solieusap!I1870)</f>
        <v>5.6014622034632104</v>
      </c>
      <c r="J1870" s="6">
        <f>ABS(Solieusap!J1870)</f>
        <v>3.7701491038961001</v>
      </c>
      <c r="K1870" s="6">
        <f t="shared" si="58"/>
        <v>16.430598441558502</v>
      </c>
      <c r="L1870" s="6">
        <f t="shared" si="59"/>
        <v>5.6014622034632104</v>
      </c>
    </row>
    <row r="1871" spans="1:12" ht="16.5" customHeight="1" x14ac:dyDescent="0.35">
      <c r="A1871" s="9" t="str">
        <f>Solieusap!A1871</f>
        <v>Cũ</v>
      </c>
      <c r="B1871" s="9">
        <f>Solieusap!B1871</f>
        <v>1.75</v>
      </c>
      <c r="C1871" s="9" t="str">
        <f>Solieusap!C1871</f>
        <v>COMB7</v>
      </c>
      <c r="D1871" s="9" t="str">
        <f>Solieusap!D1871</f>
        <v>Combination</v>
      </c>
      <c r="E1871" s="6">
        <f>ABS(Solieusap!E1871)</f>
        <v>16.447454805194798</v>
      </c>
      <c r="F1871" s="6">
        <f>ABS(Solieusap!F1871)</f>
        <v>1.5458625108225199</v>
      </c>
      <c r="G1871" s="6">
        <f>ABS(Solieusap!G1871)</f>
        <v>2.0989027705627699</v>
      </c>
      <c r="H1871" s="6">
        <f>ABS(Solieusap!H1871)</f>
        <v>9.37207454545455E-4</v>
      </c>
      <c r="I1871" s="6">
        <f>ABS(Solieusap!I1871)</f>
        <v>5.6082569956709998</v>
      </c>
      <c r="J1871" s="6">
        <f>ABS(Solieusap!J1871)</f>
        <v>3.7746961558441501</v>
      </c>
      <c r="K1871" s="6">
        <f t="shared" si="58"/>
        <v>16.447454805194798</v>
      </c>
      <c r="L1871" s="6">
        <f t="shared" si="59"/>
        <v>5.6082569956709998</v>
      </c>
    </row>
    <row r="1872" spans="1:12" ht="16.5" customHeight="1" x14ac:dyDescent="0.35">
      <c r="A1872" s="9" t="str">
        <f>Solieusap!A1872</f>
        <v>Cũ</v>
      </c>
      <c r="B1872" s="9">
        <f>Solieusap!B1872</f>
        <v>3.5</v>
      </c>
      <c r="C1872" s="9" t="str">
        <f>Solieusap!C1872</f>
        <v>COMB7</v>
      </c>
      <c r="D1872" s="9" t="str">
        <f>Solieusap!D1872</f>
        <v>Combination</v>
      </c>
      <c r="E1872" s="6">
        <f>ABS(Solieusap!E1872)</f>
        <v>16.464311168831198</v>
      </c>
      <c r="F1872" s="6">
        <f>ABS(Solieusap!F1872)</f>
        <v>1.5475730303030399</v>
      </c>
      <c r="G1872" s="6">
        <f>ABS(Solieusap!G1872)</f>
        <v>2.1011671861471801</v>
      </c>
      <c r="H1872" s="6">
        <f>ABS(Solieusap!H1872)</f>
        <v>9.3826255844155898E-4</v>
      </c>
      <c r="I1872" s="6">
        <f>ABS(Solieusap!I1872)</f>
        <v>5.61505178787879</v>
      </c>
      <c r="J1872" s="6">
        <f>ABS(Solieusap!J1872)</f>
        <v>3.7792432077922</v>
      </c>
      <c r="K1872" s="6">
        <f t="shared" si="58"/>
        <v>16.464311168831198</v>
      </c>
      <c r="L1872" s="6">
        <f t="shared" si="59"/>
        <v>5.61505178787879</v>
      </c>
    </row>
    <row r="1873" spans="1:12" ht="16.5" customHeight="1" x14ac:dyDescent="0.35">
      <c r="A1873" s="9" t="str">
        <f>Solieusap!A1873</f>
        <v>Cũ</v>
      </c>
      <c r="B1873" s="9">
        <f>Solieusap!B1873</f>
        <v>0</v>
      </c>
      <c r="C1873" s="9" t="str">
        <f>Solieusap!C1873</f>
        <v>COMB1</v>
      </c>
      <c r="D1873" s="9" t="str">
        <f>Solieusap!D1873</f>
        <v>Combination</v>
      </c>
      <c r="E1873" s="6">
        <f>ABS(Solieusap!E1873)</f>
        <v>16.481167532467602</v>
      </c>
      <c r="F1873" s="6">
        <f>ABS(Solieusap!F1873)</f>
        <v>1.54928354978356</v>
      </c>
      <c r="G1873" s="6">
        <f>ABS(Solieusap!G1873)</f>
        <v>2.1034316017316002</v>
      </c>
      <c r="H1873" s="6">
        <f>ABS(Solieusap!H1873)</f>
        <v>9.3931766233766297E-4</v>
      </c>
      <c r="I1873" s="6">
        <f>ABS(Solieusap!I1873)</f>
        <v>5.6218465800865802</v>
      </c>
      <c r="J1873" s="6">
        <f>ABS(Solieusap!J1873)</f>
        <v>3.78379025974025</v>
      </c>
      <c r="K1873" s="6">
        <f t="shared" si="58"/>
        <v>16.481167532467602</v>
      </c>
      <c r="L1873" s="6">
        <f t="shared" si="59"/>
        <v>5.6218465800865802</v>
      </c>
    </row>
    <row r="1874" spans="1:12" ht="16.5" customHeight="1" x14ac:dyDescent="0.35">
      <c r="A1874" s="9" t="str">
        <f>Solieusap!A1874</f>
        <v>Cũ</v>
      </c>
      <c r="B1874" s="9">
        <f>Solieusap!B1874</f>
        <v>1.75</v>
      </c>
      <c r="C1874" s="9" t="str">
        <f>Solieusap!C1874</f>
        <v>COMB1</v>
      </c>
      <c r="D1874" s="9" t="str">
        <f>Solieusap!D1874</f>
        <v>Combination</v>
      </c>
      <c r="E1874" s="6">
        <f>ABS(Solieusap!E1874)</f>
        <v>16.498023896103899</v>
      </c>
      <c r="F1874" s="6">
        <f>ABS(Solieusap!F1874)</f>
        <v>1.55099406926407</v>
      </c>
      <c r="G1874" s="6">
        <f>ABS(Solieusap!G1874)</f>
        <v>2.1056960173160202</v>
      </c>
      <c r="H1874" s="6">
        <f>ABS(Solieusap!H1874)</f>
        <v>9.4037276623376695E-4</v>
      </c>
      <c r="I1874" s="6">
        <f>ABS(Solieusap!I1874)</f>
        <v>5.6286413722943802</v>
      </c>
      <c r="J1874" s="6">
        <f>ABS(Solieusap!J1874)</f>
        <v>3.7883373116883101</v>
      </c>
      <c r="K1874" s="6">
        <f t="shared" si="58"/>
        <v>16.498023896103899</v>
      </c>
      <c r="L1874" s="6">
        <f t="shared" si="59"/>
        <v>5.6286413722943802</v>
      </c>
    </row>
    <row r="1875" spans="1:12" ht="16.5" customHeight="1" x14ac:dyDescent="0.35">
      <c r="A1875" s="9" t="str">
        <f>Solieusap!A1875</f>
        <v>Cũ</v>
      </c>
      <c r="B1875" s="9">
        <f>Solieusap!B1875</f>
        <v>3.5</v>
      </c>
      <c r="C1875" s="9" t="str">
        <f>Solieusap!C1875</f>
        <v>COMB1</v>
      </c>
      <c r="D1875" s="9" t="str">
        <f>Solieusap!D1875</f>
        <v>Combination</v>
      </c>
      <c r="E1875" s="6">
        <f>ABS(Solieusap!E1875)</f>
        <v>16.514880259740298</v>
      </c>
      <c r="F1875" s="6">
        <f>ABS(Solieusap!F1875)</f>
        <v>1.5527045887445901</v>
      </c>
      <c r="G1875" s="6">
        <f>ABS(Solieusap!G1875)</f>
        <v>2.10796043290043</v>
      </c>
      <c r="H1875" s="6">
        <f>ABS(Solieusap!H1875)</f>
        <v>9.4142787012986996E-4</v>
      </c>
      <c r="I1875" s="6">
        <f>ABS(Solieusap!I1875)</f>
        <v>5.6354361645021704</v>
      </c>
      <c r="J1875" s="6">
        <f>ABS(Solieusap!J1875)</f>
        <v>3.7928843636363601</v>
      </c>
      <c r="K1875" s="6">
        <f t="shared" si="58"/>
        <v>16.514880259740298</v>
      </c>
      <c r="L1875" s="6">
        <f t="shared" si="59"/>
        <v>5.6354361645021704</v>
      </c>
    </row>
    <row r="1876" spans="1:12" ht="16.5" customHeight="1" x14ac:dyDescent="0.35">
      <c r="A1876" s="9" t="str">
        <f>Solieusap!A1876</f>
        <v>Cũ</v>
      </c>
      <c r="B1876" s="9">
        <f>Solieusap!B1876</f>
        <v>0</v>
      </c>
      <c r="C1876" s="9" t="str">
        <f>Solieusap!C1876</f>
        <v>COMB2</v>
      </c>
      <c r="D1876" s="9" t="str">
        <f>Solieusap!D1876</f>
        <v>Combination</v>
      </c>
      <c r="E1876" s="6">
        <f>ABS(Solieusap!E1876)</f>
        <v>16.531736623376599</v>
      </c>
      <c r="F1876" s="6">
        <f>ABS(Solieusap!F1876)</f>
        <v>1.5544151082251101</v>
      </c>
      <c r="G1876" s="6">
        <f>ABS(Solieusap!G1876)</f>
        <v>2.11022484848485</v>
      </c>
      <c r="H1876" s="6">
        <f>ABS(Solieusap!H1876)</f>
        <v>9.4248297402597405E-4</v>
      </c>
      <c r="I1876" s="6">
        <f>ABS(Solieusap!I1876)</f>
        <v>5.6422309567099598</v>
      </c>
      <c r="J1876" s="6">
        <f>ABS(Solieusap!J1876)</f>
        <v>3.79743141558441</v>
      </c>
      <c r="K1876" s="6">
        <f t="shared" si="58"/>
        <v>16.531736623376599</v>
      </c>
      <c r="L1876" s="6">
        <f t="shared" si="59"/>
        <v>5.6422309567099598</v>
      </c>
    </row>
    <row r="1877" spans="1:12" ht="16.5" customHeight="1" x14ac:dyDescent="0.35">
      <c r="A1877" s="9" t="str">
        <f>Solieusap!A1877</f>
        <v>Cũ</v>
      </c>
      <c r="B1877" s="9">
        <f>Solieusap!B1877</f>
        <v>1.75</v>
      </c>
      <c r="C1877" s="9" t="str">
        <f>Solieusap!C1877</f>
        <v>COMB2</v>
      </c>
      <c r="D1877" s="9" t="str">
        <f>Solieusap!D1877</f>
        <v>Combination</v>
      </c>
      <c r="E1877" s="6">
        <f>ABS(Solieusap!E1877)</f>
        <v>16.548592987012999</v>
      </c>
      <c r="F1877" s="6">
        <f>ABS(Solieusap!F1877)</f>
        <v>1.5561256277056299</v>
      </c>
      <c r="G1877" s="6">
        <f>ABS(Solieusap!G1877)</f>
        <v>2.1124892640692599</v>
      </c>
      <c r="H1877" s="6">
        <f>ABS(Solieusap!H1877)</f>
        <v>9.4353807792207803E-4</v>
      </c>
      <c r="I1877" s="6">
        <f>ABS(Solieusap!I1877)</f>
        <v>5.64902574891775</v>
      </c>
      <c r="J1877" s="6">
        <f>ABS(Solieusap!J1877)</f>
        <v>3.8019784675324599</v>
      </c>
      <c r="K1877" s="6">
        <f t="shared" si="58"/>
        <v>16.548592987012999</v>
      </c>
      <c r="L1877" s="6">
        <f t="shared" si="59"/>
        <v>5.64902574891775</v>
      </c>
    </row>
    <row r="1878" spans="1:12" ht="16.5" customHeight="1" x14ac:dyDescent="0.35">
      <c r="A1878" s="9" t="str">
        <f>Solieusap!A1878</f>
        <v>Cũ</v>
      </c>
      <c r="B1878" s="9">
        <f>Solieusap!B1878</f>
        <v>3.5</v>
      </c>
      <c r="C1878" s="9" t="str">
        <f>Solieusap!C1878</f>
        <v>COMB2</v>
      </c>
      <c r="D1878" s="9" t="str">
        <f>Solieusap!D1878</f>
        <v>Combination</v>
      </c>
      <c r="E1878" s="6">
        <f>ABS(Solieusap!E1878)</f>
        <v>16.565449350649398</v>
      </c>
      <c r="F1878" s="6">
        <f>ABS(Solieusap!F1878)</f>
        <v>1.5578361471861499</v>
      </c>
      <c r="G1878" s="6">
        <f>ABS(Solieusap!G1878)</f>
        <v>2.1147536796536799</v>
      </c>
      <c r="H1878" s="6">
        <f>ABS(Solieusap!H1878)</f>
        <v>9.4459318181818201E-4</v>
      </c>
      <c r="I1878" s="6">
        <f>ABS(Solieusap!I1878)</f>
        <v>5.6558205411255402</v>
      </c>
      <c r="J1878" s="6">
        <f>ABS(Solieusap!J1878)</f>
        <v>3.8065255194805099</v>
      </c>
      <c r="K1878" s="6">
        <f t="shared" si="58"/>
        <v>16.565449350649398</v>
      </c>
      <c r="L1878" s="6">
        <f t="shared" si="59"/>
        <v>5.6558205411255402</v>
      </c>
    </row>
    <row r="1879" spans="1:12" ht="16.5" customHeight="1" x14ac:dyDescent="0.35">
      <c r="A1879" s="9" t="str">
        <f>Solieusap!A1879</f>
        <v>Cũ</v>
      </c>
      <c r="B1879" s="9">
        <f>Solieusap!B1879</f>
        <v>0</v>
      </c>
      <c r="C1879" s="9" t="str">
        <f>Solieusap!C1879</f>
        <v>COMB3</v>
      </c>
      <c r="D1879" s="9" t="str">
        <f>Solieusap!D1879</f>
        <v>Combination</v>
      </c>
      <c r="E1879" s="6">
        <f>ABS(Solieusap!E1879)</f>
        <v>16.582305714285699</v>
      </c>
      <c r="F1879" s="6">
        <f>ABS(Solieusap!F1879)</f>
        <v>1.55954666666667</v>
      </c>
      <c r="G1879" s="6">
        <f>ABS(Solieusap!G1879)</f>
        <v>2.1170180952380901</v>
      </c>
      <c r="H1879" s="6">
        <f>ABS(Solieusap!H1879)</f>
        <v>9.4564828571428599E-4</v>
      </c>
      <c r="I1879" s="6">
        <f>ABS(Solieusap!I1879)</f>
        <v>5.6626153333333402</v>
      </c>
      <c r="J1879" s="6">
        <f>ABS(Solieusap!J1879)</f>
        <v>3.81107257142857</v>
      </c>
      <c r="K1879" s="6">
        <f t="shared" si="58"/>
        <v>16.582305714285699</v>
      </c>
      <c r="L1879" s="6">
        <f t="shared" si="59"/>
        <v>5.6626153333333402</v>
      </c>
    </row>
    <row r="1880" spans="1:12" ht="16.5" customHeight="1" x14ac:dyDescent="0.35">
      <c r="A1880" s="9" t="str">
        <f>Solieusap!A1880</f>
        <v>Cũ</v>
      </c>
      <c r="B1880" s="9">
        <f>Solieusap!B1880</f>
        <v>1.75</v>
      </c>
      <c r="C1880" s="9" t="str">
        <f>Solieusap!C1880</f>
        <v>COMB3</v>
      </c>
      <c r="D1880" s="9" t="str">
        <f>Solieusap!D1880</f>
        <v>Combination</v>
      </c>
      <c r="E1880" s="6">
        <f>ABS(Solieusap!E1880)</f>
        <v>16.599162077922099</v>
      </c>
      <c r="F1880" s="6">
        <f>ABS(Solieusap!F1880)</f>
        <v>1.56125718614719</v>
      </c>
      <c r="G1880" s="6">
        <f>ABS(Solieusap!G1880)</f>
        <v>2.1192825108225102</v>
      </c>
      <c r="H1880" s="6">
        <f>ABS(Solieusap!H1880)</f>
        <v>9.4670338961038998E-4</v>
      </c>
      <c r="I1880" s="6">
        <f>ABS(Solieusap!I1880)</f>
        <v>5.6694101255411304</v>
      </c>
      <c r="J1880" s="6">
        <f>ABS(Solieusap!J1880)</f>
        <v>3.81561962337662</v>
      </c>
      <c r="K1880" s="6">
        <f t="shared" si="58"/>
        <v>16.599162077922099</v>
      </c>
      <c r="L1880" s="6">
        <f t="shared" si="59"/>
        <v>5.6694101255411304</v>
      </c>
    </row>
    <row r="1881" spans="1:12" ht="16.5" customHeight="1" x14ac:dyDescent="0.35">
      <c r="A1881" s="9" t="str">
        <f>Solieusap!A1881</f>
        <v>Cũ</v>
      </c>
      <c r="B1881" s="9">
        <f>Solieusap!B1881</f>
        <v>3.5</v>
      </c>
      <c r="C1881" s="9" t="str">
        <f>Solieusap!C1881</f>
        <v>COMB3</v>
      </c>
      <c r="D1881" s="9" t="str">
        <f>Solieusap!D1881</f>
        <v>Combination</v>
      </c>
      <c r="E1881" s="6">
        <f>ABS(Solieusap!E1881)</f>
        <v>16.616018441558499</v>
      </c>
      <c r="F1881" s="6">
        <f>ABS(Solieusap!F1881)</f>
        <v>1.56296770562771</v>
      </c>
      <c r="G1881" s="6">
        <f>ABS(Solieusap!G1881)</f>
        <v>2.12154692640692</v>
      </c>
      <c r="H1881" s="6">
        <f>ABS(Solieusap!H1881)</f>
        <v>9.4775849350649396E-4</v>
      </c>
      <c r="I1881" s="6">
        <f>ABS(Solieusap!I1881)</f>
        <v>5.6762049177489198</v>
      </c>
      <c r="J1881" s="6">
        <f>ABS(Solieusap!J1881)</f>
        <v>3.8201666753246699</v>
      </c>
      <c r="K1881" s="6">
        <f t="shared" si="58"/>
        <v>16.616018441558499</v>
      </c>
      <c r="L1881" s="6">
        <f t="shared" si="59"/>
        <v>5.6762049177489198</v>
      </c>
    </row>
    <row r="1882" spans="1:12" ht="16.5" customHeight="1" x14ac:dyDescent="0.35">
      <c r="A1882" s="9" t="str">
        <f>Solieusap!A1882</f>
        <v>Cũ</v>
      </c>
      <c r="B1882" s="9">
        <f>Solieusap!B1882</f>
        <v>0</v>
      </c>
      <c r="C1882" s="9" t="str">
        <f>Solieusap!C1882</f>
        <v>COMB4</v>
      </c>
      <c r="D1882" s="9" t="str">
        <f>Solieusap!D1882</f>
        <v>Combination</v>
      </c>
      <c r="E1882" s="6">
        <f>ABS(Solieusap!E1882)</f>
        <v>16.632874805194799</v>
      </c>
      <c r="F1882" s="6">
        <f>ABS(Solieusap!F1882)</f>
        <v>1.5646782251082301</v>
      </c>
      <c r="G1882" s="6">
        <f>ABS(Solieusap!G1882)</f>
        <v>2.12381134199134</v>
      </c>
      <c r="H1882" s="6">
        <f>ABS(Solieusap!H1882)</f>
        <v>9.4881359740259805E-4</v>
      </c>
      <c r="I1882" s="6">
        <f>ABS(Solieusap!I1882)</f>
        <v>5.68299970995671</v>
      </c>
      <c r="J1882" s="6">
        <f>ABS(Solieusap!J1882)</f>
        <v>3.8247137272727199</v>
      </c>
      <c r="K1882" s="6">
        <f t="shared" si="58"/>
        <v>16.632874805194799</v>
      </c>
      <c r="L1882" s="6">
        <f t="shared" si="59"/>
        <v>5.68299970995671</v>
      </c>
    </row>
    <row r="1883" spans="1:12" ht="16.5" customHeight="1" x14ac:dyDescent="0.35">
      <c r="A1883" s="9" t="str">
        <f>Solieusap!A1883</f>
        <v>Cũ</v>
      </c>
      <c r="B1883" s="9">
        <f>Solieusap!B1883</f>
        <v>1.75</v>
      </c>
      <c r="C1883" s="9" t="str">
        <f>Solieusap!C1883</f>
        <v>COMB4</v>
      </c>
      <c r="D1883" s="9" t="str">
        <f>Solieusap!D1883</f>
        <v>Combination</v>
      </c>
      <c r="E1883" s="6">
        <f>ABS(Solieusap!E1883)</f>
        <v>16.649731168831199</v>
      </c>
      <c r="F1883" s="6">
        <f>ABS(Solieusap!F1883)</f>
        <v>1.5663887445887501</v>
      </c>
      <c r="G1883" s="6">
        <f>ABS(Solieusap!G1883)</f>
        <v>2.1260757575757601</v>
      </c>
      <c r="H1883" s="6">
        <f>ABS(Solieusap!H1883)</f>
        <v>9.4986870129870203E-4</v>
      </c>
      <c r="I1883" s="6">
        <f>ABS(Solieusap!I1883)</f>
        <v>5.6897945021645002</v>
      </c>
      <c r="J1883" s="6">
        <f>ABS(Solieusap!J1883)</f>
        <v>3.8292607792207698</v>
      </c>
      <c r="K1883" s="6">
        <f t="shared" si="58"/>
        <v>16.649731168831199</v>
      </c>
      <c r="L1883" s="6">
        <f t="shared" si="59"/>
        <v>5.6897945021645002</v>
      </c>
    </row>
    <row r="1884" spans="1:12" ht="16.5" customHeight="1" x14ac:dyDescent="0.35">
      <c r="A1884" s="9" t="str">
        <f>Solieusap!A1884</f>
        <v>Cũ</v>
      </c>
      <c r="B1884" s="9">
        <f>Solieusap!B1884</f>
        <v>3.5</v>
      </c>
      <c r="C1884" s="9" t="str">
        <f>Solieusap!C1884</f>
        <v>COMB4</v>
      </c>
      <c r="D1884" s="9" t="str">
        <f>Solieusap!D1884</f>
        <v>Combination</v>
      </c>
      <c r="E1884" s="6">
        <f>ABS(Solieusap!E1884)</f>
        <v>16.666587532467599</v>
      </c>
      <c r="F1884" s="6">
        <f>ABS(Solieusap!F1884)</f>
        <v>1.5680992640692699</v>
      </c>
      <c r="G1884" s="6">
        <f>ABS(Solieusap!G1884)</f>
        <v>2.1283401731601699</v>
      </c>
      <c r="H1884" s="6">
        <f>ABS(Solieusap!H1884)</f>
        <v>9.5092380519480504E-4</v>
      </c>
      <c r="I1884" s="6">
        <f>ABS(Solieusap!I1884)</f>
        <v>5.6965892943723002</v>
      </c>
      <c r="J1884" s="6">
        <f>ABS(Solieusap!J1884)</f>
        <v>3.8338078311688299</v>
      </c>
      <c r="K1884" s="6">
        <f t="shared" si="58"/>
        <v>16.666587532467599</v>
      </c>
      <c r="L1884" s="6">
        <f t="shared" si="59"/>
        <v>5.6965892943723002</v>
      </c>
    </row>
    <row r="1885" spans="1:12" ht="16.5" customHeight="1" x14ac:dyDescent="0.35">
      <c r="A1885" s="9" t="str">
        <f>Solieusap!A1885</f>
        <v>Cũ</v>
      </c>
      <c r="B1885" s="9">
        <f>Solieusap!B1885</f>
        <v>0</v>
      </c>
      <c r="C1885" s="9" t="str">
        <f>Solieusap!C1885</f>
        <v>COMB5</v>
      </c>
      <c r="D1885" s="9" t="str">
        <f>Solieusap!D1885</f>
        <v>Combination</v>
      </c>
      <c r="E1885" s="6">
        <f>ABS(Solieusap!E1885)</f>
        <v>16.683443896103899</v>
      </c>
      <c r="F1885" s="6">
        <f>ABS(Solieusap!F1885)</f>
        <v>1.5698097835497899</v>
      </c>
      <c r="G1885" s="6">
        <f>ABS(Solieusap!G1885)</f>
        <v>2.1306045887445899</v>
      </c>
      <c r="H1885" s="6">
        <f>ABS(Solieusap!H1885)</f>
        <v>9.5197890909090902E-4</v>
      </c>
      <c r="I1885" s="6">
        <f>ABS(Solieusap!I1885)</f>
        <v>5.7033840865800904</v>
      </c>
      <c r="J1885" s="6">
        <f>ABS(Solieusap!J1885)</f>
        <v>3.8383548831168799</v>
      </c>
      <c r="K1885" s="6">
        <f t="shared" si="58"/>
        <v>16.683443896103899</v>
      </c>
      <c r="L1885" s="6">
        <f t="shared" si="59"/>
        <v>5.7033840865800904</v>
      </c>
    </row>
    <row r="1886" spans="1:12" ht="16.5" customHeight="1" x14ac:dyDescent="0.35">
      <c r="A1886" s="9" t="str">
        <f>Solieusap!A1886</f>
        <v>Cũ</v>
      </c>
      <c r="B1886" s="9">
        <f>Solieusap!B1886</f>
        <v>1.75</v>
      </c>
      <c r="C1886" s="9" t="str">
        <f>Solieusap!C1886</f>
        <v>COMB5</v>
      </c>
      <c r="D1886" s="9" t="str">
        <f>Solieusap!D1886</f>
        <v>Combination</v>
      </c>
      <c r="E1886" s="6">
        <f>ABS(Solieusap!E1886)</f>
        <v>16.700300259740299</v>
      </c>
      <c r="F1886" s="6">
        <f>ABS(Solieusap!F1886)</f>
        <v>1.57152030303031</v>
      </c>
      <c r="G1886" s="6">
        <f>ABS(Solieusap!G1886)</f>
        <v>2.1328690043290002</v>
      </c>
      <c r="H1886" s="6">
        <f>ABS(Solieusap!H1886)</f>
        <v>9.5303401298701301E-4</v>
      </c>
      <c r="I1886" s="6">
        <f>ABS(Solieusap!I1886)</f>
        <v>5.7101788787878798</v>
      </c>
      <c r="J1886" s="6">
        <f>ABS(Solieusap!J1886)</f>
        <v>3.8429019350649298</v>
      </c>
      <c r="K1886" s="6">
        <f t="shared" si="58"/>
        <v>16.700300259740299</v>
      </c>
      <c r="L1886" s="6">
        <f t="shared" si="59"/>
        <v>5.7101788787878798</v>
      </c>
    </row>
    <row r="1887" spans="1:12" ht="16.5" customHeight="1" x14ac:dyDescent="0.35">
      <c r="A1887" s="9" t="str">
        <f>Solieusap!A1887</f>
        <v>Cũ</v>
      </c>
      <c r="B1887" s="9">
        <f>Solieusap!B1887</f>
        <v>3.5</v>
      </c>
      <c r="C1887" s="9" t="str">
        <f>Solieusap!C1887</f>
        <v>COMB5</v>
      </c>
      <c r="D1887" s="9" t="str">
        <f>Solieusap!D1887</f>
        <v>Combination</v>
      </c>
      <c r="E1887" s="6">
        <f>ABS(Solieusap!E1887)</f>
        <v>16.717156623376599</v>
      </c>
      <c r="F1887" s="6">
        <f>ABS(Solieusap!F1887)</f>
        <v>1.57323082251083</v>
      </c>
      <c r="G1887" s="6">
        <f>ABS(Solieusap!G1887)</f>
        <v>2.1351334199134202</v>
      </c>
      <c r="H1887" s="6">
        <f>ABS(Solieusap!H1887)</f>
        <v>9.5408911688311699E-4</v>
      </c>
      <c r="I1887" s="6">
        <f>ABS(Solieusap!I1887)</f>
        <v>5.71697367099567</v>
      </c>
      <c r="J1887" s="6">
        <f>ABS(Solieusap!J1887)</f>
        <v>3.8474489870129802</v>
      </c>
      <c r="K1887" s="6">
        <f t="shared" si="58"/>
        <v>16.717156623376599</v>
      </c>
      <c r="L1887" s="6">
        <f t="shared" si="59"/>
        <v>5.71697367099567</v>
      </c>
    </row>
    <row r="1888" spans="1:12" ht="16.5" customHeight="1" x14ac:dyDescent="0.35">
      <c r="A1888" s="9" t="str">
        <f>Solieusap!A1888</f>
        <v>Cũ</v>
      </c>
      <c r="B1888" s="9">
        <f>Solieusap!B1888</f>
        <v>0</v>
      </c>
      <c r="C1888" s="9" t="str">
        <f>Solieusap!C1888</f>
        <v>COMB6</v>
      </c>
      <c r="D1888" s="9" t="str">
        <f>Solieusap!D1888</f>
        <v>Combination</v>
      </c>
      <c r="E1888" s="6">
        <f>ABS(Solieusap!E1888)</f>
        <v>16.734012987012999</v>
      </c>
      <c r="F1888" s="6">
        <f>ABS(Solieusap!F1888)</f>
        <v>1.5749413419913501</v>
      </c>
      <c r="G1888" s="6">
        <f>ABS(Solieusap!G1888)</f>
        <v>2.13739783549783</v>
      </c>
      <c r="H1888" s="6">
        <f>ABS(Solieusap!H1888)</f>
        <v>9.5514422077922097E-4</v>
      </c>
      <c r="I1888" s="6">
        <f>ABS(Solieusap!I1888)</f>
        <v>5.72376846320347</v>
      </c>
      <c r="J1888" s="6">
        <f>ABS(Solieusap!J1888)</f>
        <v>3.8519960389610302</v>
      </c>
      <c r="K1888" s="6">
        <f t="shared" si="58"/>
        <v>16.734012987012999</v>
      </c>
      <c r="L1888" s="6">
        <f t="shared" si="59"/>
        <v>5.72376846320347</v>
      </c>
    </row>
    <row r="1889" spans="1:12" ht="16.5" customHeight="1" x14ac:dyDescent="0.35">
      <c r="A1889" s="9" t="str">
        <f>Solieusap!A1889</f>
        <v>Cũ</v>
      </c>
      <c r="B1889" s="9">
        <f>Solieusap!B1889</f>
        <v>1.75</v>
      </c>
      <c r="C1889" s="9" t="str">
        <f>Solieusap!C1889</f>
        <v>COMB6</v>
      </c>
      <c r="D1889" s="9" t="str">
        <f>Solieusap!D1889</f>
        <v>Combination</v>
      </c>
      <c r="E1889" s="6">
        <f>ABS(Solieusap!E1889)</f>
        <v>16.750869350649399</v>
      </c>
      <c r="F1889" s="6">
        <f>ABS(Solieusap!F1889)</f>
        <v>1.5766518614718701</v>
      </c>
      <c r="G1889" s="6">
        <f>ABS(Solieusap!G1889)</f>
        <v>2.1396622510822501</v>
      </c>
      <c r="H1889" s="6">
        <f>ABS(Solieusap!H1889)</f>
        <v>9.5619932467532495E-4</v>
      </c>
      <c r="I1889" s="6">
        <f>ABS(Solieusap!I1889)</f>
        <v>5.7305632554112602</v>
      </c>
      <c r="J1889" s="6">
        <f>ABS(Solieusap!J1889)</f>
        <v>3.8565430909090899</v>
      </c>
      <c r="K1889" s="6">
        <f t="shared" si="58"/>
        <v>16.750869350649399</v>
      </c>
      <c r="L1889" s="6">
        <f t="shared" si="59"/>
        <v>5.7305632554112602</v>
      </c>
    </row>
    <row r="1890" spans="1:12" ht="16.5" customHeight="1" x14ac:dyDescent="0.35">
      <c r="A1890" s="9" t="str">
        <f>Solieusap!A1890</f>
        <v>Cũ</v>
      </c>
      <c r="B1890" s="9">
        <f>Solieusap!B1890</f>
        <v>3.5</v>
      </c>
      <c r="C1890" s="9" t="str">
        <f>Solieusap!C1890</f>
        <v>COMB6</v>
      </c>
      <c r="D1890" s="9" t="str">
        <f>Solieusap!D1890</f>
        <v>Combination</v>
      </c>
      <c r="E1890" s="6">
        <f>ABS(Solieusap!E1890)</f>
        <v>16.767725714285699</v>
      </c>
      <c r="F1890" s="6">
        <f>ABS(Solieusap!F1890)</f>
        <v>1.5783623809523899</v>
      </c>
      <c r="G1890" s="6">
        <f>ABS(Solieusap!G1890)</f>
        <v>2.1419266666666599</v>
      </c>
      <c r="H1890" s="6">
        <f>ABS(Solieusap!H1890)</f>
        <v>9.5725442857142904E-4</v>
      </c>
      <c r="I1890" s="6">
        <f>ABS(Solieusap!I1890)</f>
        <v>5.7373580476190504</v>
      </c>
      <c r="J1890" s="6">
        <f>ABS(Solieusap!J1890)</f>
        <v>3.8610901428571398</v>
      </c>
      <c r="K1890" s="6">
        <f t="shared" si="58"/>
        <v>16.767725714285699</v>
      </c>
      <c r="L1890" s="6">
        <f t="shared" si="59"/>
        <v>5.7373580476190504</v>
      </c>
    </row>
    <row r="1891" spans="1:12" ht="16.5" customHeight="1" x14ac:dyDescent="0.35">
      <c r="A1891" s="9" t="str">
        <f>Solieusap!A1891</f>
        <v>Cũ</v>
      </c>
      <c r="B1891" s="9">
        <f>Solieusap!B1891</f>
        <v>0</v>
      </c>
      <c r="C1891" s="9" t="str">
        <f>Solieusap!C1891</f>
        <v>COMB7</v>
      </c>
      <c r="D1891" s="9" t="str">
        <f>Solieusap!D1891</f>
        <v>Combination</v>
      </c>
      <c r="E1891" s="6">
        <f>ABS(Solieusap!E1891)</f>
        <v>16.784582077922099</v>
      </c>
      <c r="F1891" s="6">
        <f>ABS(Solieusap!F1891)</f>
        <v>1.5800729004329099</v>
      </c>
      <c r="G1891" s="6">
        <f>ABS(Solieusap!G1891)</f>
        <v>2.1441910822510799</v>
      </c>
      <c r="H1891" s="6">
        <f>ABS(Solieusap!H1891)</f>
        <v>9.5830953246753303E-4</v>
      </c>
      <c r="I1891" s="6">
        <f>ABS(Solieusap!I1891)</f>
        <v>5.7441528398268398</v>
      </c>
      <c r="J1891" s="6">
        <f>ABS(Solieusap!J1891)</f>
        <v>3.8656371948051902</v>
      </c>
      <c r="K1891" s="6">
        <f t="shared" si="58"/>
        <v>16.784582077922099</v>
      </c>
      <c r="L1891" s="6">
        <f t="shared" si="59"/>
        <v>5.7441528398268398</v>
      </c>
    </row>
    <row r="1892" spans="1:12" ht="16.5" customHeight="1" x14ac:dyDescent="0.35">
      <c r="A1892" s="9" t="str">
        <f>Solieusap!A1892</f>
        <v>Cũ</v>
      </c>
      <c r="B1892" s="9">
        <f>Solieusap!B1892</f>
        <v>1.75</v>
      </c>
      <c r="C1892" s="9" t="str">
        <f>Solieusap!C1892</f>
        <v>COMB7</v>
      </c>
      <c r="D1892" s="9" t="str">
        <f>Solieusap!D1892</f>
        <v>Combination</v>
      </c>
      <c r="E1892" s="6">
        <f>ABS(Solieusap!E1892)</f>
        <v>16.801438441558499</v>
      </c>
      <c r="F1892" s="6">
        <f>ABS(Solieusap!F1892)</f>
        <v>1.58178341991343</v>
      </c>
      <c r="G1892" s="6">
        <f>ABS(Solieusap!G1892)</f>
        <v>2.1464554978354999</v>
      </c>
      <c r="H1892" s="6">
        <f>ABS(Solieusap!H1892)</f>
        <v>9.5936463636363701E-4</v>
      </c>
      <c r="I1892" s="6">
        <f>ABS(Solieusap!I1892)</f>
        <v>5.75094763203463</v>
      </c>
      <c r="J1892" s="6">
        <f>ABS(Solieusap!J1892)</f>
        <v>3.8701842467532401</v>
      </c>
      <c r="K1892" s="6">
        <f t="shared" si="58"/>
        <v>16.801438441558499</v>
      </c>
      <c r="L1892" s="6">
        <f t="shared" si="59"/>
        <v>5.75094763203463</v>
      </c>
    </row>
    <row r="1893" spans="1:12" ht="16.5" customHeight="1" x14ac:dyDescent="0.35">
      <c r="A1893" s="9" t="str">
        <f>Solieusap!A1893</f>
        <v>Cũ</v>
      </c>
      <c r="B1893" s="9">
        <f>Solieusap!B1893</f>
        <v>3.5</v>
      </c>
      <c r="C1893" s="9" t="str">
        <f>Solieusap!C1893</f>
        <v>COMB7</v>
      </c>
      <c r="D1893" s="9" t="str">
        <f>Solieusap!D1893</f>
        <v>Combination</v>
      </c>
      <c r="E1893" s="6">
        <f>ABS(Solieusap!E1893)</f>
        <v>16.8182948051948</v>
      </c>
      <c r="F1893" s="6">
        <f>ABS(Solieusap!F1893)</f>
        <v>1.58349393939394</v>
      </c>
      <c r="G1893" s="6">
        <f>ABS(Solieusap!G1893)</f>
        <v>2.1487199134199102</v>
      </c>
      <c r="H1893" s="6">
        <f>ABS(Solieusap!H1893)</f>
        <v>9.6041974025974099E-4</v>
      </c>
      <c r="I1893" s="6">
        <f>ABS(Solieusap!I1893)</f>
        <v>5.75774242424243</v>
      </c>
      <c r="J1893" s="6">
        <f>ABS(Solieusap!J1893)</f>
        <v>3.8747312987012901</v>
      </c>
      <c r="K1893" s="6">
        <f t="shared" si="58"/>
        <v>16.8182948051948</v>
      </c>
      <c r="L1893" s="6">
        <f t="shared" si="59"/>
        <v>5.75774242424243</v>
      </c>
    </row>
    <row r="1894" spans="1:12" ht="16.5" customHeight="1" x14ac:dyDescent="0.35">
      <c r="A1894" s="9" t="str">
        <f>Solieusap!A1894</f>
        <v>Cũ</v>
      </c>
      <c r="B1894" s="9">
        <f>Solieusap!B1894</f>
        <v>0</v>
      </c>
      <c r="C1894" s="9" t="str">
        <f>Solieusap!C1894</f>
        <v>COMB1</v>
      </c>
      <c r="D1894" s="9" t="str">
        <f>Solieusap!D1894</f>
        <v>Combination</v>
      </c>
      <c r="E1894" s="6">
        <f>ABS(Solieusap!E1894)</f>
        <v>16.835151168831199</v>
      </c>
      <c r="F1894" s="6">
        <f>ABS(Solieusap!F1894)</f>
        <v>1.58520445887446</v>
      </c>
      <c r="G1894" s="6">
        <f>ABS(Solieusap!G1894)</f>
        <v>2.1509843290043298</v>
      </c>
      <c r="H1894" s="6">
        <f>ABS(Solieusap!H1894)</f>
        <v>9.61474844155844E-4</v>
      </c>
      <c r="I1894" s="6">
        <f>ABS(Solieusap!I1894)</f>
        <v>5.7645372164502202</v>
      </c>
      <c r="J1894" s="6">
        <f>ABS(Solieusap!J1894)</f>
        <v>3.8792783506493498</v>
      </c>
      <c r="K1894" s="6">
        <f t="shared" si="58"/>
        <v>16.835151168831199</v>
      </c>
      <c r="L1894" s="6">
        <f t="shared" si="59"/>
        <v>5.7645372164502202</v>
      </c>
    </row>
    <row r="1895" spans="1:12" ht="16.5" customHeight="1" x14ac:dyDescent="0.35">
      <c r="A1895" s="9" t="str">
        <f>Solieusap!A1895</f>
        <v>Cũ</v>
      </c>
      <c r="B1895" s="9">
        <f>Solieusap!B1895</f>
        <v>1.75</v>
      </c>
      <c r="C1895" s="9" t="str">
        <f>Solieusap!C1895</f>
        <v>COMB1</v>
      </c>
      <c r="D1895" s="9" t="str">
        <f>Solieusap!D1895</f>
        <v>Combination</v>
      </c>
      <c r="E1895" s="6">
        <f>ABS(Solieusap!E1895)</f>
        <v>16.8520075324675</v>
      </c>
      <c r="F1895" s="6">
        <f>ABS(Solieusap!F1895)</f>
        <v>1.5869149783549801</v>
      </c>
      <c r="G1895" s="6">
        <f>ABS(Solieusap!G1895)</f>
        <v>2.15324874458874</v>
      </c>
      <c r="H1895" s="6">
        <f>ABS(Solieusap!H1895)</f>
        <v>9.6252994805194798E-4</v>
      </c>
      <c r="I1895" s="6">
        <f>ABS(Solieusap!I1895)</f>
        <v>5.7713320086580104</v>
      </c>
      <c r="J1895" s="6">
        <f>ABS(Solieusap!J1895)</f>
        <v>3.8838254025974002</v>
      </c>
      <c r="K1895" s="6">
        <f t="shared" si="58"/>
        <v>16.8520075324675</v>
      </c>
      <c r="L1895" s="6">
        <f t="shared" si="59"/>
        <v>5.7713320086580104</v>
      </c>
    </row>
    <row r="1896" spans="1:12" ht="16.5" customHeight="1" x14ac:dyDescent="0.35">
      <c r="A1896" s="9" t="str">
        <f>Solieusap!A1896</f>
        <v>Cũ</v>
      </c>
      <c r="B1896" s="9">
        <f>Solieusap!B1896</f>
        <v>3.5</v>
      </c>
      <c r="C1896" s="9" t="str">
        <f>Solieusap!C1896</f>
        <v>COMB1</v>
      </c>
      <c r="D1896" s="9" t="str">
        <f>Solieusap!D1896</f>
        <v>Combination</v>
      </c>
      <c r="E1896" s="6">
        <f>ABS(Solieusap!E1896)</f>
        <v>16.8688638961039</v>
      </c>
      <c r="F1896" s="6">
        <f>ABS(Solieusap!F1896)</f>
        <v>1.5886254978354999</v>
      </c>
      <c r="G1896" s="6">
        <f>ABS(Solieusap!G1896)</f>
        <v>2.1555131601731601</v>
      </c>
      <c r="H1896" s="6">
        <f>ABS(Solieusap!H1896)</f>
        <v>9.6358505194805196E-4</v>
      </c>
      <c r="I1896" s="6">
        <f>ABS(Solieusap!I1896)</f>
        <v>5.7781268008657998</v>
      </c>
      <c r="J1896" s="6">
        <f>ABS(Solieusap!J1896)</f>
        <v>3.8883724545454501</v>
      </c>
      <c r="K1896" s="6">
        <f t="shared" si="58"/>
        <v>16.8688638961039</v>
      </c>
      <c r="L1896" s="6">
        <f t="shared" si="59"/>
        <v>5.7781268008657998</v>
      </c>
    </row>
    <row r="1897" spans="1:12" ht="16.5" customHeight="1" x14ac:dyDescent="0.35">
      <c r="A1897" s="9" t="str">
        <f>Solieusap!A1897</f>
        <v>Cũ</v>
      </c>
      <c r="B1897" s="9">
        <f>Solieusap!B1897</f>
        <v>0</v>
      </c>
      <c r="C1897" s="9" t="str">
        <f>Solieusap!C1897</f>
        <v>COMB2</v>
      </c>
      <c r="D1897" s="9" t="str">
        <f>Solieusap!D1897</f>
        <v>Combination</v>
      </c>
      <c r="E1897" s="6">
        <f>ABS(Solieusap!E1897)</f>
        <v>16.8857202597403</v>
      </c>
      <c r="F1897" s="6">
        <f>ABS(Solieusap!F1897)</f>
        <v>1.5903360173160199</v>
      </c>
      <c r="G1897" s="6">
        <f>ABS(Solieusap!G1897)</f>
        <v>2.1577775757575699</v>
      </c>
      <c r="H1897" s="6">
        <f>ABS(Solieusap!H1897)</f>
        <v>9.6464015584415595E-4</v>
      </c>
      <c r="I1897" s="6">
        <f>ABS(Solieusap!I1897)</f>
        <v>5.7849215930735998</v>
      </c>
      <c r="J1897" s="6">
        <f>ABS(Solieusap!J1897)</f>
        <v>3.8929195064935</v>
      </c>
      <c r="K1897" s="6">
        <f t="shared" si="58"/>
        <v>16.8857202597403</v>
      </c>
      <c r="L1897" s="6">
        <f t="shared" si="59"/>
        <v>5.7849215930735998</v>
      </c>
    </row>
    <row r="1898" spans="1:12" ht="16.5" customHeight="1" x14ac:dyDescent="0.35">
      <c r="A1898" s="9" t="str">
        <f>Solieusap!A1898</f>
        <v>Cũ</v>
      </c>
      <c r="B1898" s="9">
        <f>Solieusap!B1898</f>
        <v>1.75</v>
      </c>
      <c r="C1898" s="9" t="str">
        <f>Solieusap!C1898</f>
        <v>COMB2</v>
      </c>
      <c r="D1898" s="9" t="str">
        <f>Solieusap!D1898</f>
        <v>Combination</v>
      </c>
      <c r="E1898" s="6">
        <f>ABS(Solieusap!E1898)</f>
        <v>16.9025766233766</v>
      </c>
      <c r="F1898" s="6">
        <f>ABS(Solieusap!F1898)</f>
        <v>1.59204653679654</v>
      </c>
      <c r="G1898" s="6">
        <f>ABS(Solieusap!G1898)</f>
        <v>2.1600419913419899</v>
      </c>
      <c r="H1898" s="6">
        <f>ABS(Solieusap!H1898)</f>
        <v>9.6569525974026004E-4</v>
      </c>
      <c r="I1898" s="6">
        <f>ABS(Solieusap!I1898)</f>
        <v>5.79171638528139</v>
      </c>
      <c r="J1898" s="6">
        <f>ABS(Solieusap!J1898)</f>
        <v>3.89746655844155</v>
      </c>
      <c r="K1898" s="6">
        <f t="shared" si="58"/>
        <v>16.9025766233766</v>
      </c>
      <c r="L1898" s="6">
        <f t="shared" si="59"/>
        <v>5.79171638528139</v>
      </c>
    </row>
    <row r="1899" spans="1:12" ht="16.5" customHeight="1" x14ac:dyDescent="0.35">
      <c r="A1899" s="9" t="str">
        <f>Solieusap!A1899</f>
        <v>Cũ</v>
      </c>
      <c r="B1899" s="9">
        <f>Solieusap!B1899</f>
        <v>3.5</v>
      </c>
      <c r="C1899" s="9" t="str">
        <f>Solieusap!C1899</f>
        <v>COMB2</v>
      </c>
      <c r="D1899" s="9" t="str">
        <f>Solieusap!D1899</f>
        <v>Combination</v>
      </c>
      <c r="E1899" s="6">
        <f>ABS(Solieusap!E1899)</f>
        <v>16.919432987013</v>
      </c>
      <c r="F1899" s="6">
        <f>ABS(Solieusap!F1899)</f>
        <v>1.59375705627706</v>
      </c>
      <c r="G1899" s="6">
        <f>ABS(Solieusap!G1899)</f>
        <v>2.16230640692641</v>
      </c>
      <c r="H1899" s="6">
        <f>ABS(Solieusap!H1899)</f>
        <v>9.6675036363636402E-4</v>
      </c>
      <c r="I1899" s="6">
        <f>ABS(Solieusap!I1899)</f>
        <v>5.7985111774891802</v>
      </c>
      <c r="J1899" s="6">
        <f>ABS(Solieusap!J1899)</f>
        <v>3.9020136103896101</v>
      </c>
      <c r="K1899" s="6">
        <f t="shared" si="58"/>
        <v>16.919432987013</v>
      </c>
      <c r="L1899" s="6">
        <f t="shared" si="59"/>
        <v>5.7985111774891802</v>
      </c>
    </row>
    <row r="1900" spans="1:12" ht="16.5" customHeight="1" x14ac:dyDescent="0.35">
      <c r="A1900" s="9" t="str">
        <f>Solieusap!A1900</f>
        <v>Cũ</v>
      </c>
      <c r="B1900" s="9">
        <f>Solieusap!B1900</f>
        <v>0</v>
      </c>
      <c r="C1900" s="9" t="str">
        <f>Solieusap!C1900</f>
        <v>COMB3</v>
      </c>
      <c r="D1900" s="9" t="str">
        <f>Solieusap!D1900</f>
        <v>Combination</v>
      </c>
      <c r="E1900" s="6">
        <f>ABS(Solieusap!E1900)</f>
        <v>16.9362893506494</v>
      </c>
      <c r="F1900" s="6">
        <f>ABS(Solieusap!F1900)</f>
        <v>1.59546757575758</v>
      </c>
      <c r="G1900" s="6">
        <f>ABS(Solieusap!G1900)</f>
        <v>2.1645708225108198</v>
      </c>
      <c r="H1900" s="6">
        <f>ABS(Solieusap!H1900)</f>
        <v>9.67805467532468E-4</v>
      </c>
      <c r="I1900" s="6">
        <f>ABS(Solieusap!I1900)</f>
        <v>5.8053059696969704</v>
      </c>
      <c r="J1900" s="6">
        <f>ABS(Solieusap!J1900)</f>
        <v>3.9065606623376601</v>
      </c>
      <c r="K1900" s="6">
        <f t="shared" ref="K1900:K1963" si="60">E1900</f>
        <v>16.9362893506494</v>
      </c>
      <c r="L1900" s="6">
        <f t="shared" ref="L1900:L1963" si="61">I1900</f>
        <v>5.8053059696969704</v>
      </c>
    </row>
    <row r="1901" spans="1:12" ht="16.5" customHeight="1" x14ac:dyDescent="0.35">
      <c r="A1901" s="9" t="str">
        <f>Solieusap!A1901</f>
        <v>Cũ</v>
      </c>
      <c r="B1901" s="9">
        <f>Solieusap!B1901</f>
        <v>1.75</v>
      </c>
      <c r="C1901" s="9" t="str">
        <f>Solieusap!C1901</f>
        <v>COMB3</v>
      </c>
      <c r="D1901" s="9" t="str">
        <f>Solieusap!D1901</f>
        <v>Combination</v>
      </c>
      <c r="E1901" s="6">
        <f>ABS(Solieusap!E1901)</f>
        <v>16.9531457142857</v>
      </c>
      <c r="F1901" s="6">
        <f>ABS(Solieusap!F1901)</f>
        <v>1.5971780952381001</v>
      </c>
      <c r="G1901" s="6">
        <f>ABS(Solieusap!G1901)</f>
        <v>2.1668352380952398</v>
      </c>
      <c r="H1901" s="6">
        <f>ABS(Solieusap!H1901)</f>
        <v>9.6886057142857199E-4</v>
      </c>
      <c r="I1901" s="6">
        <f>ABS(Solieusap!I1901)</f>
        <v>5.8121007619047598</v>
      </c>
      <c r="J1901" s="6">
        <f>ABS(Solieusap!J1901)</f>
        <v>3.91110771428571</v>
      </c>
      <c r="K1901" s="6">
        <f t="shared" si="60"/>
        <v>16.9531457142857</v>
      </c>
      <c r="L1901" s="6">
        <f t="shared" si="61"/>
        <v>5.8121007619047598</v>
      </c>
    </row>
    <row r="1902" spans="1:12" ht="16.5" customHeight="1" x14ac:dyDescent="0.35">
      <c r="A1902" s="9" t="str">
        <f>Solieusap!A1902</f>
        <v>Cũ</v>
      </c>
      <c r="B1902" s="9">
        <f>Solieusap!B1902</f>
        <v>3.5</v>
      </c>
      <c r="C1902" s="9" t="str">
        <f>Solieusap!C1902</f>
        <v>COMB3</v>
      </c>
      <c r="D1902" s="9" t="str">
        <f>Solieusap!D1902</f>
        <v>Combination</v>
      </c>
      <c r="E1902" s="6">
        <f>ABS(Solieusap!E1902)</f>
        <v>16.9700020779221</v>
      </c>
      <c r="F1902" s="6">
        <f>ABS(Solieusap!F1902)</f>
        <v>1.5988886147186201</v>
      </c>
      <c r="G1902" s="6">
        <f>ABS(Solieusap!G1902)</f>
        <v>2.1690996536796501</v>
      </c>
      <c r="H1902" s="6">
        <f>ABS(Solieusap!H1902)</f>
        <v>9.6991567532467597E-4</v>
      </c>
      <c r="I1902" s="6">
        <f>ABS(Solieusap!I1902)</f>
        <v>5.8188955541125598</v>
      </c>
      <c r="J1902" s="6">
        <f>ABS(Solieusap!J1902)</f>
        <v>3.91565476623376</v>
      </c>
      <c r="K1902" s="6">
        <f t="shared" si="60"/>
        <v>16.9700020779221</v>
      </c>
      <c r="L1902" s="6">
        <f t="shared" si="61"/>
        <v>5.8188955541125598</v>
      </c>
    </row>
    <row r="1903" spans="1:12" ht="16.5" customHeight="1" x14ac:dyDescent="0.35">
      <c r="A1903" s="9" t="str">
        <f>Solieusap!A1903</f>
        <v>Cũ</v>
      </c>
      <c r="B1903" s="9">
        <f>Solieusap!B1903</f>
        <v>0</v>
      </c>
      <c r="C1903" s="9" t="str">
        <f>Solieusap!C1903</f>
        <v>COMB4</v>
      </c>
      <c r="D1903" s="9" t="str">
        <f>Solieusap!D1903</f>
        <v>Combination</v>
      </c>
      <c r="E1903" s="6">
        <f>ABS(Solieusap!E1903)</f>
        <v>16.9868584415585</v>
      </c>
      <c r="F1903" s="6">
        <f>ABS(Solieusap!F1903)</f>
        <v>1.6005991341991399</v>
      </c>
      <c r="G1903" s="6">
        <f>ABS(Solieusap!G1903)</f>
        <v>2.1713640692640701</v>
      </c>
      <c r="H1903" s="6">
        <f>ABS(Solieusap!H1903)</f>
        <v>9.7097077922077995E-4</v>
      </c>
      <c r="I1903" s="6">
        <f>ABS(Solieusap!I1903)</f>
        <v>5.82569034632035</v>
      </c>
      <c r="J1903" s="6">
        <f>ABS(Solieusap!J1903)</f>
        <v>3.9202018181818099</v>
      </c>
      <c r="K1903" s="6">
        <f t="shared" si="60"/>
        <v>16.9868584415585</v>
      </c>
      <c r="L1903" s="6">
        <f t="shared" si="61"/>
        <v>5.82569034632035</v>
      </c>
    </row>
    <row r="1904" spans="1:12" ht="16.5" customHeight="1" x14ac:dyDescent="0.35">
      <c r="A1904" s="9" t="str">
        <f>Solieusap!A1904</f>
        <v>Cũ</v>
      </c>
      <c r="B1904" s="9">
        <f>Solieusap!B1904</f>
        <v>1.75</v>
      </c>
      <c r="C1904" s="9" t="str">
        <f>Solieusap!C1904</f>
        <v>COMB4</v>
      </c>
      <c r="D1904" s="9" t="str">
        <f>Solieusap!D1904</f>
        <v>Combination</v>
      </c>
      <c r="E1904" s="6">
        <f>ABS(Solieusap!E1904)</f>
        <v>17.0037148051948</v>
      </c>
      <c r="F1904" s="6">
        <f>ABS(Solieusap!F1904)</f>
        <v>1.6023096536796599</v>
      </c>
      <c r="G1904" s="6">
        <f>ABS(Solieusap!G1904)</f>
        <v>2.1736284848484799</v>
      </c>
      <c r="H1904" s="6">
        <f>ABS(Solieusap!H1904)</f>
        <v>9.7202588311688296E-4</v>
      </c>
      <c r="I1904" s="6">
        <f>ABS(Solieusap!I1904)</f>
        <v>5.8324851385281402</v>
      </c>
      <c r="J1904" s="6">
        <f>ABS(Solieusap!J1904)</f>
        <v>3.9247488701298598</v>
      </c>
      <c r="K1904" s="6">
        <f t="shared" si="60"/>
        <v>17.0037148051948</v>
      </c>
      <c r="L1904" s="6">
        <f t="shared" si="61"/>
        <v>5.8324851385281402</v>
      </c>
    </row>
    <row r="1905" spans="1:12" ht="16.5" customHeight="1" x14ac:dyDescent="0.35">
      <c r="A1905" s="9" t="str">
        <f>Solieusap!A1905</f>
        <v>Cũ</v>
      </c>
      <c r="B1905" s="9">
        <f>Solieusap!B1905</f>
        <v>3.5</v>
      </c>
      <c r="C1905" s="9" t="str">
        <f>Solieusap!C1905</f>
        <v>COMB4</v>
      </c>
      <c r="D1905" s="9" t="str">
        <f>Solieusap!D1905</f>
        <v>Combination</v>
      </c>
      <c r="E1905" s="6">
        <f>ABS(Solieusap!E1905)</f>
        <v>17.0205711688312</v>
      </c>
      <c r="F1905" s="6">
        <f>ABS(Solieusap!F1905)</f>
        <v>1.60402017316018</v>
      </c>
      <c r="G1905" s="6">
        <f>ABS(Solieusap!G1905)</f>
        <v>2.1758929004329</v>
      </c>
      <c r="H1905" s="6">
        <f>ABS(Solieusap!H1905)</f>
        <v>9.7308098701298705E-4</v>
      </c>
      <c r="I1905" s="6">
        <f>ABS(Solieusap!I1905)</f>
        <v>5.8392799307359304</v>
      </c>
      <c r="J1905" s="6">
        <f>ABS(Solieusap!J1905)</f>
        <v>3.92929592207792</v>
      </c>
      <c r="K1905" s="6">
        <f t="shared" si="60"/>
        <v>17.0205711688312</v>
      </c>
      <c r="L1905" s="6">
        <f t="shared" si="61"/>
        <v>5.8392799307359304</v>
      </c>
    </row>
    <row r="1906" spans="1:12" ht="16.5" customHeight="1" x14ac:dyDescent="0.35">
      <c r="A1906" s="9" t="str">
        <f>Solieusap!A1906</f>
        <v>Cũ</v>
      </c>
      <c r="B1906" s="9">
        <f>Solieusap!B1906</f>
        <v>0</v>
      </c>
      <c r="C1906" s="9" t="str">
        <f>Solieusap!C1906</f>
        <v>COMB5</v>
      </c>
      <c r="D1906" s="9" t="str">
        <f>Solieusap!D1906</f>
        <v>Combination</v>
      </c>
      <c r="E1906" s="6">
        <f>ABS(Solieusap!E1906)</f>
        <v>17.0374275324676</v>
      </c>
      <c r="F1906" s="6">
        <f>ABS(Solieusap!F1906)</f>
        <v>1.6057306926407</v>
      </c>
      <c r="G1906" s="6">
        <f>ABS(Solieusap!G1906)</f>
        <v>2.1781573160173102</v>
      </c>
      <c r="H1906" s="6">
        <f>ABS(Solieusap!H1906)</f>
        <v>9.7413609090909103E-4</v>
      </c>
      <c r="I1906" s="6">
        <f>ABS(Solieusap!I1906)</f>
        <v>5.8460747229437304</v>
      </c>
      <c r="J1906" s="6">
        <f>ABS(Solieusap!J1906)</f>
        <v>3.9338429740259699</v>
      </c>
      <c r="K1906" s="6">
        <f t="shared" si="60"/>
        <v>17.0374275324676</v>
      </c>
      <c r="L1906" s="6">
        <f t="shared" si="61"/>
        <v>5.8460747229437304</v>
      </c>
    </row>
    <row r="1907" spans="1:12" ht="16.5" customHeight="1" x14ac:dyDescent="0.35">
      <c r="A1907" s="9" t="str">
        <f>Solieusap!A1907</f>
        <v>Cũ</v>
      </c>
      <c r="B1907" s="9">
        <f>Solieusap!B1907</f>
        <v>1.75</v>
      </c>
      <c r="C1907" s="9" t="str">
        <f>Solieusap!C1907</f>
        <v>COMB5</v>
      </c>
      <c r="D1907" s="9" t="str">
        <f>Solieusap!D1907</f>
        <v>Combination</v>
      </c>
      <c r="E1907" s="6">
        <f>ABS(Solieusap!E1907)</f>
        <v>17.0542838961039</v>
      </c>
      <c r="F1907" s="6">
        <f>ABS(Solieusap!F1907)</f>
        <v>1.60744121212122</v>
      </c>
      <c r="G1907" s="6">
        <f>ABS(Solieusap!G1907)</f>
        <v>2.1804217316017298</v>
      </c>
      <c r="H1907" s="6">
        <f>ABS(Solieusap!H1907)</f>
        <v>9.7519119480519501E-4</v>
      </c>
      <c r="I1907" s="6">
        <f>ABS(Solieusap!I1907)</f>
        <v>5.8528695151515198</v>
      </c>
      <c r="J1907" s="6">
        <f>ABS(Solieusap!J1907)</f>
        <v>3.9383900259740199</v>
      </c>
      <c r="K1907" s="6">
        <f t="shared" si="60"/>
        <v>17.0542838961039</v>
      </c>
      <c r="L1907" s="6">
        <f t="shared" si="61"/>
        <v>5.8528695151515198</v>
      </c>
    </row>
    <row r="1908" spans="1:12" ht="16.5" customHeight="1" x14ac:dyDescent="0.35">
      <c r="A1908" s="9" t="str">
        <f>Solieusap!A1908</f>
        <v>Cũ</v>
      </c>
      <c r="B1908" s="9">
        <f>Solieusap!B1908</f>
        <v>3.5</v>
      </c>
      <c r="C1908" s="9" t="str">
        <f>Solieusap!C1908</f>
        <v>COMB5</v>
      </c>
      <c r="D1908" s="9" t="str">
        <f>Solieusap!D1908</f>
        <v>Combination</v>
      </c>
      <c r="E1908" s="6">
        <f>ABS(Solieusap!E1908)</f>
        <v>17.0711402597403</v>
      </c>
      <c r="F1908" s="6">
        <f>ABS(Solieusap!F1908)</f>
        <v>1.6091517316017401</v>
      </c>
      <c r="G1908" s="6">
        <f>ABS(Solieusap!G1908)</f>
        <v>2.1826861471861498</v>
      </c>
      <c r="H1908" s="6">
        <f>ABS(Solieusap!H1908)</f>
        <v>9.76246298701299E-4</v>
      </c>
      <c r="I1908" s="6">
        <f>ABS(Solieusap!I1908)</f>
        <v>5.85966430735931</v>
      </c>
      <c r="J1908" s="6">
        <f>ABS(Solieusap!J1908)</f>
        <v>3.9429370779220698</v>
      </c>
      <c r="K1908" s="6">
        <f t="shared" si="60"/>
        <v>17.0711402597403</v>
      </c>
      <c r="L1908" s="6">
        <f t="shared" si="61"/>
        <v>5.85966430735931</v>
      </c>
    </row>
    <row r="1909" spans="1:12" ht="16.5" customHeight="1" x14ac:dyDescent="0.35">
      <c r="A1909" s="9" t="str">
        <f>Solieusap!A1909</f>
        <v>Cũ</v>
      </c>
      <c r="B1909" s="9">
        <f>Solieusap!B1909</f>
        <v>0</v>
      </c>
      <c r="C1909" s="9" t="str">
        <f>Solieusap!C1909</f>
        <v>COMB6</v>
      </c>
      <c r="D1909" s="9" t="str">
        <f>Solieusap!D1909</f>
        <v>Combination</v>
      </c>
      <c r="E1909" s="6">
        <f>ABS(Solieusap!E1909)</f>
        <v>17.087996623376601</v>
      </c>
      <c r="F1909" s="6">
        <f>ABS(Solieusap!F1909)</f>
        <v>1.6108622510822601</v>
      </c>
      <c r="G1909" s="6">
        <f>ABS(Solieusap!G1909)</f>
        <v>2.1849505627705601</v>
      </c>
      <c r="H1909" s="6">
        <f>ABS(Solieusap!H1909)</f>
        <v>9.7730140259740298E-4</v>
      </c>
      <c r="I1909" s="6">
        <f>ABS(Solieusap!I1909)</f>
        <v>5.8664590995671002</v>
      </c>
      <c r="J1909" s="6">
        <f>ABS(Solieusap!J1909)</f>
        <v>3.9474841298701202</v>
      </c>
      <c r="K1909" s="6">
        <f t="shared" si="60"/>
        <v>17.087996623376601</v>
      </c>
      <c r="L1909" s="6">
        <f t="shared" si="61"/>
        <v>5.8664590995671002</v>
      </c>
    </row>
    <row r="1910" spans="1:12" ht="16.5" customHeight="1" x14ac:dyDescent="0.35">
      <c r="A1910" s="9" t="str">
        <f>Solieusap!A1910</f>
        <v>Cũ</v>
      </c>
      <c r="B1910" s="9">
        <f>Solieusap!B1910</f>
        <v>1.75</v>
      </c>
      <c r="C1910" s="9" t="str">
        <f>Solieusap!C1910</f>
        <v>COMB6</v>
      </c>
      <c r="D1910" s="9" t="str">
        <f>Solieusap!D1910</f>
        <v>Combination</v>
      </c>
      <c r="E1910" s="6">
        <f>ABS(Solieusap!E1910)</f>
        <v>17.104852987013</v>
      </c>
      <c r="F1910" s="6">
        <f>ABS(Solieusap!F1910)</f>
        <v>1.6125727705627799</v>
      </c>
      <c r="G1910" s="6">
        <f>ABS(Solieusap!G1910)</f>
        <v>2.1872149783549801</v>
      </c>
      <c r="H1910" s="6">
        <f>ABS(Solieusap!H1910)</f>
        <v>9.7835650649350696E-4</v>
      </c>
      <c r="I1910" s="6">
        <f>ABS(Solieusap!I1910)</f>
        <v>5.8732538917748904</v>
      </c>
      <c r="J1910" s="6">
        <f>ABS(Solieusap!J1910)</f>
        <v>3.9520311818181799</v>
      </c>
      <c r="K1910" s="6">
        <f t="shared" si="60"/>
        <v>17.104852987013</v>
      </c>
      <c r="L1910" s="6">
        <f t="shared" si="61"/>
        <v>5.8732538917748904</v>
      </c>
    </row>
    <row r="1911" spans="1:12" ht="16.5" customHeight="1" x14ac:dyDescent="0.35">
      <c r="A1911" s="9" t="str">
        <f>Solieusap!A1911</f>
        <v>Cũ</v>
      </c>
      <c r="B1911" s="9">
        <f>Solieusap!B1911</f>
        <v>3.5</v>
      </c>
      <c r="C1911" s="9" t="str">
        <f>Solieusap!C1911</f>
        <v>COMB6</v>
      </c>
      <c r="D1911" s="9" t="str">
        <f>Solieusap!D1911</f>
        <v>Combination</v>
      </c>
      <c r="E1911" s="6">
        <f>ABS(Solieusap!E1911)</f>
        <v>17.1217093506494</v>
      </c>
      <c r="F1911" s="6">
        <f>ABS(Solieusap!F1911)</f>
        <v>1.6142832900433</v>
      </c>
      <c r="G1911" s="6">
        <f>ABS(Solieusap!G1911)</f>
        <v>2.18947939393939</v>
      </c>
      <c r="H1911" s="6">
        <f>ABS(Solieusap!H1911)</f>
        <v>9.7941161038961094E-4</v>
      </c>
      <c r="I1911" s="6">
        <f>ABS(Solieusap!I1911)</f>
        <v>5.8800486839826904</v>
      </c>
      <c r="J1911" s="6">
        <f>ABS(Solieusap!J1911)</f>
        <v>3.9565782337662299</v>
      </c>
      <c r="K1911" s="6">
        <f t="shared" si="60"/>
        <v>17.1217093506494</v>
      </c>
      <c r="L1911" s="6">
        <f t="shared" si="61"/>
        <v>5.8800486839826904</v>
      </c>
    </row>
    <row r="1912" spans="1:12" ht="16.5" customHeight="1" x14ac:dyDescent="0.35">
      <c r="A1912" s="9" t="str">
        <f>Solieusap!A1912</f>
        <v>Cũ</v>
      </c>
      <c r="B1912" s="9">
        <f>Solieusap!B1912</f>
        <v>0</v>
      </c>
      <c r="C1912" s="9" t="str">
        <f>Solieusap!C1912</f>
        <v>COMB7</v>
      </c>
      <c r="D1912" s="9" t="str">
        <f>Solieusap!D1912</f>
        <v>Combination</v>
      </c>
      <c r="E1912" s="6">
        <f>ABS(Solieusap!E1912)</f>
        <v>17.138565714285701</v>
      </c>
      <c r="F1912" s="6">
        <f>ABS(Solieusap!F1912)</f>
        <v>1.61599380952381</v>
      </c>
      <c r="G1912" s="6">
        <f>ABS(Solieusap!G1912)</f>
        <v>2.19174380952381</v>
      </c>
      <c r="H1912" s="6">
        <f>ABS(Solieusap!H1912)</f>
        <v>9.8046671428571493E-4</v>
      </c>
      <c r="I1912" s="6">
        <f>ABS(Solieusap!I1912)</f>
        <v>5.8868434761904798</v>
      </c>
      <c r="J1912" s="6">
        <f>ABS(Solieusap!J1912)</f>
        <v>3.9611252857142798</v>
      </c>
      <c r="K1912" s="6">
        <f t="shared" si="60"/>
        <v>17.138565714285701</v>
      </c>
      <c r="L1912" s="6">
        <f t="shared" si="61"/>
        <v>5.8868434761904798</v>
      </c>
    </row>
    <row r="1913" spans="1:12" ht="16.5" customHeight="1" x14ac:dyDescent="0.35">
      <c r="A1913" s="9" t="str">
        <f>Solieusap!A1913</f>
        <v>Cũ</v>
      </c>
      <c r="B1913" s="9">
        <f>Solieusap!B1913</f>
        <v>1.75</v>
      </c>
      <c r="C1913" s="9" t="str">
        <f>Solieusap!C1913</f>
        <v>COMB7</v>
      </c>
      <c r="D1913" s="9" t="str">
        <f>Solieusap!D1913</f>
        <v>Combination</v>
      </c>
      <c r="E1913" s="6">
        <f>ABS(Solieusap!E1913)</f>
        <v>17.1554220779221</v>
      </c>
      <c r="F1913" s="6">
        <f>ABS(Solieusap!F1913)</f>
        <v>1.61770432900433</v>
      </c>
      <c r="G1913" s="6">
        <f>ABS(Solieusap!G1913)</f>
        <v>2.1940082251082198</v>
      </c>
      <c r="H1913" s="6">
        <f>ABS(Solieusap!H1913)</f>
        <v>9.8152181818181804E-4</v>
      </c>
      <c r="I1913" s="6">
        <f>ABS(Solieusap!I1913)</f>
        <v>5.89363826839827</v>
      </c>
      <c r="J1913" s="6">
        <f>ABS(Solieusap!J1913)</f>
        <v>3.9656723376623302</v>
      </c>
      <c r="K1913" s="6">
        <f t="shared" si="60"/>
        <v>17.1554220779221</v>
      </c>
      <c r="L1913" s="6">
        <f t="shared" si="61"/>
        <v>5.89363826839827</v>
      </c>
    </row>
    <row r="1914" spans="1:12" ht="16.5" customHeight="1" x14ac:dyDescent="0.35">
      <c r="A1914" s="9" t="str">
        <f>Solieusap!A1914</f>
        <v>Cũ</v>
      </c>
      <c r="B1914" s="9">
        <f>Solieusap!B1914</f>
        <v>3.5</v>
      </c>
      <c r="C1914" s="9" t="str">
        <f>Solieusap!C1914</f>
        <v>COMB7</v>
      </c>
      <c r="D1914" s="9" t="str">
        <f>Solieusap!D1914</f>
        <v>Combination</v>
      </c>
      <c r="E1914" s="6">
        <f>ABS(Solieusap!E1914)</f>
        <v>17.1722784415585</v>
      </c>
      <c r="F1914" s="6">
        <f>ABS(Solieusap!F1914)</f>
        <v>1.6194148484848501</v>
      </c>
      <c r="G1914" s="6">
        <f>ABS(Solieusap!G1914)</f>
        <v>2.1962726406926398</v>
      </c>
      <c r="H1914" s="6">
        <f>ABS(Solieusap!H1914)</f>
        <v>9.8257692207792202E-4</v>
      </c>
      <c r="I1914" s="6">
        <f>ABS(Solieusap!I1914)</f>
        <v>5.9004330606060602</v>
      </c>
      <c r="J1914" s="6">
        <f>ABS(Solieusap!J1914)</f>
        <v>3.9702193896103801</v>
      </c>
      <c r="K1914" s="6">
        <f t="shared" si="60"/>
        <v>17.1722784415585</v>
      </c>
      <c r="L1914" s="6">
        <f t="shared" si="61"/>
        <v>5.9004330606060602</v>
      </c>
    </row>
    <row r="1915" spans="1:12" ht="16.5" customHeight="1" x14ac:dyDescent="0.35">
      <c r="A1915" s="9" t="str">
        <f>Solieusap!A1915</f>
        <v>Cũ</v>
      </c>
      <c r="B1915" s="9">
        <f>Solieusap!B1915</f>
        <v>0</v>
      </c>
      <c r="C1915" s="9" t="str">
        <f>Solieusap!C1915</f>
        <v>COMB1</v>
      </c>
      <c r="D1915" s="9" t="str">
        <f>Solieusap!D1915</f>
        <v>Combination</v>
      </c>
      <c r="E1915" s="6">
        <f>ABS(Solieusap!E1915)</f>
        <v>17.189134805194801</v>
      </c>
      <c r="F1915" s="6">
        <f>ABS(Solieusap!F1915)</f>
        <v>1.6211253679653701</v>
      </c>
      <c r="G1915" s="6">
        <f>ABS(Solieusap!G1915)</f>
        <v>2.1985370562770501</v>
      </c>
      <c r="H1915" s="6">
        <f>ABS(Solieusap!H1915)</f>
        <v>9.8363202597402601E-4</v>
      </c>
      <c r="I1915" s="6">
        <f>ABS(Solieusap!I1915)</f>
        <v>5.9072278528138504</v>
      </c>
      <c r="J1915" s="6">
        <f>ABS(Solieusap!J1915)</f>
        <v>3.9747664415584398</v>
      </c>
      <c r="K1915" s="6">
        <f t="shared" si="60"/>
        <v>17.189134805194801</v>
      </c>
      <c r="L1915" s="6">
        <f t="shared" si="61"/>
        <v>5.9072278528138504</v>
      </c>
    </row>
    <row r="1916" spans="1:12" ht="16.5" customHeight="1" x14ac:dyDescent="0.35">
      <c r="A1916" s="9" t="str">
        <f>Solieusap!A1916</f>
        <v>Cũ</v>
      </c>
      <c r="B1916" s="9">
        <f>Solieusap!B1916</f>
        <v>1.75</v>
      </c>
      <c r="C1916" s="9" t="str">
        <f>Solieusap!C1916</f>
        <v>COMB1</v>
      </c>
      <c r="D1916" s="9" t="str">
        <f>Solieusap!D1916</f>
        <v>Combination</v>
      </c>
      <c r="E1916" s="6">
        <f>ABS(Solieusap!E1916)</f>
        <v>17.205991168831201</v>
      </c>
      <c r="F1916" s="6">
        <f>ABS(Solieusap!F1916)</f>
        <v>1.6228358874458899</v>
      </c>
      <c r="G1916" s="6">
        <f>ABS(Solieusap!G1916)</f>
        <v>2.2008014718614701</v>
      </c>
      <c r="H1916" s="6">
        <f>ABS(Solieusap!H1916)</f>
        <v>9.8468712987012999E-4</v>
      </c>
      <c r="I1916" s="6">
        <f>ABS(Solieusap!I1916)</f>
        <v>5.9140226450216504</v>
      </c>
      <c r="J1916" s="6">
        <f>ABS(Solieusap!J1916)</f>
        <v>3.9793134935064902</v>
      </c>
      <c r="K1916" s="6">
        <f t="shared" si="60"/>
        <v>17.205991168831201</v>
      </c>
      <c r="L1916" s="6">
        <f t="shared" si="61"/>
        <v>5.9140226450216504</v>
      </c>
    </row>
    <row r="1917" spans="1:12" ht="16.5" customHeight="1" x14ac:dyDescent="0.35">
      <c r="A1917" s="9" t="str">
        <f>Solieusap!A1917</f>
        <v>Cũ</v>
      </c>
      <c r="B1917" s="9">
        <f>Solieusap!B1917</f>
        <v>3.5</v>
      </c>
      <c r="C1917" s="9" t="str">
        <f>Solieusap!C1917</f>
        <v>COMB1</v>
      </c>
      <c r="D1917" s="9" t="str">
        <f>Solieusap!D1917</f>
        <v>Combination</v>
      </c>
      <c r="E1917" s="6">
        <f>ABS(Solieusap!E1917)</f>
        <v>17.2228475324676</v>
      </c>
      <c r="F1917" s="6">
        <f>ABS(Solieusap!F1917)</f>
        <v>1.6245464069264099</v>
      </c>
      <c r="G1917" s="6">
        <f>ABS(Solieusap!G1917)</f>
        <v>2.2030658874458902</v>
      </c>
      <c r="H1917" s="6">
        <f>ABS(Solieusap!H1917)</f>
        <v>9.8574223376623397E-4</v>
      </c>
      <c r="I1917" s="6">
        <f>ABS(Solieusap!I1917)</f>
        <v>5.9208174372294398</v>
      </c>
      <c r="J1917" s="6">
        <f>ABS(Solieusap!J1917)</f>
        <v>3.9838605454545402</v>
      </c>
      <c r="K1917" s="6">
        <f t="shared" si="60"/>
        <v>17.2228475324676</v>
      </c>
      <c r="L1917" s="6">
        <f t="shared" si="61"/>
        <v>5.9208174372294398</v>
      </c>
    </row>
    <row r="1918" spans="1:12" ht="16.5" customHeight="1" x14ac:dyDescent="0.35">
      <c r="A1918" s="9" t="str">
        <f>Solieusap!A1918</f>
        <v>Cũ</v>
      </c>
      <c r="B1918" s="9">
        <f>Solieusap!B1918</f>
        <v>0</v>
      </c>
      <c r="C1918" s="9" t="str">
        <f>Solieusap!C1918</f>
        <v>COMB2</v>
      </c>
      <c r="D1918" s="9" t="str">
        <f>Solieusap!D1918</f>
        <v>Combination</v>
      </c>
      <c r="E1918" s="6">
        <f>ABS(Solieusap!E1918)</f>
        <v>17.239703896103901</v>
      </c>
      <c r="F1918" s="6">
        <f>ABS(Solieusap!F1918)</f>
        <v>1.62625692640693</v>
      </c>
      <c r="G1918" s="6">
        <f>ABS(Solieusap!G1918)</f>
        <v>2.2053303030303</v>
      </c>
      <c r="H1918" s="6">
        <f>ABS(Solieusap!H1918)</f>
        <v>9.8679733766233796E-4</v>
      </c>
      <c r="I1918" s="6">
        <f>ABS(Solieusap!I1918)</f>
        <v>5.92761222943723</v>
      </c>
      <c r="J1918" s="6">
        <f>ABS(Solieusap!J1918)</f>
        <v>3.9884075974025901</v>
      </c>
      <c r="K1918" s="6">
        <f t="shared" si="60"/>
        <v>17.239703896103901</v>
      </c>
      <c r="L1918" s="6">
        <f t="shared" si="61"/>
        <v>5.92761222943723</v>
      </c>
    </row>
    <row r="1919" spans="1:12" ht="16.5" customHeight="1" x14ac:dyDescent="0.35">
      <c r="A1919" s="9" t="str">
        <f>Solieusap!A1919</f>
        <v>Cũ</v>
      </c>
      <c r="B1919" s="9">
        <f>Solieusap!B1919</f>
        <v>1.75</v>
      </c>
      <c r="C1919" s="9" t="str">
        <f>Solieusap!C1919</f>
        <v>COMB2</v>
      </c>
      <c r="D1919" s="9" t="str">
        <f>Solieusap!D1919</f>
        <v>Combination</v>
      </c>
      <c r="E1919" s="6">
        <f>ABS(Solieusap!E1919)</f>
        <v>17.256560259740301</v>
      </c>
      <c r="F1919" s="6">
        <f>ABS(Solieusap!F1919)</f>
        <v>1.62796744588745</v>
      </c>
      <c r="G1919" s="6">
        <f>ABS(Solieusap!G1919)</f>
        <v>2.20759471861472</v>
      </c>
      <c r="H1919" s="6">
        <f>ABS(Solieusap!H1919)</f>
        <v>9.8785244155844194E-4</v>
      </c>
      <c r="I1919" s="6">
        <f>ABS(Solieusap!I1919)</f>
        <v>5.9344070216450202</v>
      </c>
      <c r="J1919" s="6">
        <f>ABS(Solieusap!J1919)</f>
        <v>3.99295464935064</v>
      </c>
      <c r="K1919" s="6">
        <f t="shared" si="60"/>
        <v>17.256560259740301</v>
      </c>
      <c r="L1919" s="6">
        <f t="shared" si="61"/>
        <v>5.9344070216450202</v>
      </c>
    </row>
    <row r="1920" spans="1:12" ht="16.5" customHeight="1" x14ac:dyDescent="0.35">
      <c r="A1920" s="9" t="str">
        <f>Solieusap!A1920</f>
        <v>Cũ</v>
      </c>
      <c r="B1920" s="9">
        <f>Solieusap!B1920</f>
        <v>3.5</v>
      </c>
      <c r="C1920" s="9" t="str">
        <f>Solieusap!C1920</f>
        <v>COMB2</v>
      </c>
      <c r="D1920" s="9" t="str">
        <f>Solieusap!D1920</f>
        <v>Combination</v>
      </c>
      <c r="E1920" s="6">
        <f>ABS(Solieusap!E1920)</f>
        <v>17.273416623376601</v>
      </c>
      <c r="F1920" s="6">
        <f>ABS(Solieusap!F1920)</f>
        <v>1.62967796536797</v>
      </c>
      <c r="G1920" s="6">
        <f>ABS(Solieusap!G1920)</f>
        <v>2.2098591341991298</v>
      </c>
      <c r="H1920" s="6">
        <f>ABS(Solieusap!H1920)</f>
        <v>9.8890754545454592E-4</v>
      </c>
      <c r="I1920" s="6">
        <f>ABS(Solieusap!I1920)</f>
        <v>5.9412018138528202</v>
      </c>
      <c r="J1920" s="6">
        <f>ABS(Solieusap!J1920)</f>
        <v>3.9975017012987002</v>
      </c>
      <c r="K1920" s="6">
        <f t="shared" si="60"/>
        <v>17.273416623376601</v>
      </c>
      <c r="L1920" s="6">
        <f t="shared" si="61"/>
        <v>5.9412018138528202</v>
      </c>
    </row>
    <row r="1921" spans="1:12" ht="16.5" customHeight="1" x14ac:dyDescent="0.35">
      <c r="A1921" s="9" t="str">
        <f>Solieusap!A1921</f>
        <v>Cũ</v>
      </c>
      <c r="B1921" s="9">
        <f>Solieusap!B1921</f>
        <v>0</v>
      </c>
      <c r="C1921" s="9" t="str">
        <f>Solieusap!C1921</f>
        <v>COMB3</v>
      </c>
      <c r="D1921" s="9" t="str">
        <f>Solieusap!D1921</f>
        <v>Combination</v>
      </c>
      <c r="E1921" s="6">
        <f>ABS(Solieusap!E1921)</f>
        <v>17.290272987013001</v>
      </c>
      <c r="F1921" s="6">
        <f>ABS(Solieusap!F1921)</f>
        <v>1.6313884848484901</v>
      </c>
      <c r="G1921" s="6">
        <f>ABS(Solieusap!G1921)</f>
        <v>2.2121235497835499</v>
      </c>
      <c r="H1921" s="6">
        <f>ABS(Solieusap!H1921)</f>
        <v>9.899626493506499E-4</v>
      </c>
      <c r="I1921" s="6">
        <f>ABS(Solieusap!I1921)</f>
        <v>5.9479966060606104</v>
      </c>
      <c r="J1921" s="6">
        <f>ABS(Solieusap!J1921)</f>
        <v>4.0020487532467497</v>
      </c>
      <c r="K1921" s="6">
        <f t="shared" si="60"/>
        <v>17.290272987013001</v>
      </c>
      <c r="L1921" s="6">
        <f t="shared" si="61"/>
        <v>5.9479966060606104</v>
      </c>
    </row>
    <row r="1922" spans="1:12" ht="16.5" customHeight="1" x14ac:dyDescent="0.35">
      <c r="A1922" s="9" t="str">
        <f>Solieusap!A1922</f>
        <v>Cũ</v>
      </c>
      <c r="B1922" s="9">
        <f>Solieusap!B1922</f>
        <v>1.75</v>
      </c>
      <c r="C1922" s="9" t="str">
        <f>Solieusap!C1922</f>
        <v>COMB3</v>
      </c>
      <c r="D1922" s="9" t="str">
        <f>Solieusap!D1922</f>
        <v>Combination</v>
      </c>
      <c r="E1922" s="6">
        <f>ABS(Solieusap!E1922)</f>
        <v>17.307129350649401</v>
      </c>
      <c r="F1922" s="6">
        <f>ABS(Solieusap!F1922)</f>
        <v>1.6330990043290099</v>
      </c>
      <c r="G1922" s="6">
        <f>ABS(Solieusap!G1922)</f>
        <v>2.2143879653679601</v>
      </c>
      <c r="H1922" s="6">
        <f>ABS(Solieusap!H1922)</f>
        <v>9.910177532467541E-4</v>
      </c>
      <c r="I1922" s="6">
        <f>ABS(Solieusap!I1922)</f>
        <v>5.9547913982683998</v>
      </c>
      <c r="J1922" s="6">
        <f>ABS(Solieusap!J1922)</f>
        <v>4.0065958051947996</v>
      </c>
      <c r="K1922" s="6">
        <f t="shared" si="60"/>
        <v>17.307129350649401</v>
      </c>
      <c r="L1922" s="6">
        <f t="shared" si="61"/>
        <v>5.9547913982683998</v>
      </c>
    </row>
    <row r="1923" spans="1:12" ht="16.5" customHeight="1" x14ac:dyDescent="0.35">
      <c r="A1923" s="9" t="str">
        <f>Solieusap!A1923</f>
        <v>Cũ</v>
      </c>
      <c r="B1923" s="9">
        <f>Solieusap!B1923</f>
        <v>3.5</v>
      </c>
      <c r="C1923" s="9" t="str">
        <f>Solieusap!C1923</f>
        <v>COMB3</v>
      </c>
      <c r="D1923" s="9" t="str">
        <f>Solieusap!D1923</f>
        <v>Combination</v>
      </c>
      <c r="E1923" s="6">
        <f>ABS(Solieusap!E1923)</f>
        <v>17.323985714285701</v>
      </c>
      <c r="F1923" s="6">
        <f>ABS(Solieusap!F1923)</f>
        <v>1.6348095238095299</v>
      </c>
      <c r="G1923" s="6">
        <f>ABS(Solieusap!G1923)</f>
        <v>2.2166523809523802</v>
      </c>
      <c r="H1923" s="6">
        <f>ABS(Solieusap!H1923)</f>
        <v>9.92072857142857E-4</v>
      </c>
      <c r="I1923" s="6">
        <f>ABS(Solieusap!I1923)</f>
        <v>5.96158619047619</v>
      </c>
      <c r="J1923" s="6">
        <f>ABS(Solieusap!J1923)</f>
        <v>4.0111428571428496</v>
      </c>
      <c r="K1923" s="6">
        <f t="shared" si="60"/>
        <v>17.323985714285701</v>
      </c>
      <c r="L1923" s="6">
        <f t="shared" si="61"/>
        <v>5.96158619047619</v>
      </c>
    </row>
    <row r="1924" spans="1:12" ht="16.5" customHeight="1" x14ac:dyDescent="0.35">
      <c r="A1924" s="9" t="str">
        <f>Solieusap!A1924</f>
        <v>Cũ</v>
      </c>
      <c r="B1924" s="9">
        <f>Solieusap!B1924</f>
        <v>0</v>
      </c>
      <c r="C1924" s="9" t="str">
        <f>Solieusap!C1924</f>
        <v>COMB4</v>
      </c>
      <c r="D1924" s="9" t="str">
        <f>Solieusap!D1924</f>
        <v>Combination</v>
      </c>
      <c r="E1924" s="6">
        <f>ABS(Solieusap!E1924)</f>
        <v>17.340842077922101</v>
      </c>
      <c r="F1924" s="6">
        <f>ABS(Solieusap!F1924)</f>
        <v>1.63652004329005</v>
      </c>
      <c r="G1924" s="6">
        <f>ABS(Solieusap!G1924)</f>
        <v>2.21891679653679</v>
      </c>
      <c r="H1924" s="6">
        <f>ABS(Solieusap!H1924)</f>
        <v>9.9312796103896098E-4</v>
      </c>
      <c r="I1924" s="6">
        <f>ABS(Solieusap!I1924)</f>
        <v>5.9683809826839802</v>
      </c>
      <c r="J1924" s="6">
        <f>ABS(Solieusap!J1924)</f>
        <v>4.0156899090909004</v>
      </c>
      <c r="K1924" s="6">
        <f t="shared" si="60"/>
        <v>17.340842077922101</v>
      </c>
      <c r="L1924" s="6">
        <f t="shared" si="61"/>
        <v>5.9683809826839802</v>
      </c>
    </row>
    <row r="1925" spans="1:12" ht="16.5" customHeight="1" x14ac:dyDescent="0.35">
      <c r="A1925" s="9" t="str">
        <f>Solieusap!A1925</f>
        <v>Cũ</v>
      </c>
      <c r="B1925" s="9">
        <f>Solieusap!B1925</f>
        <v>1.75</v>
      </c>
      <c r="C1925" s="9" t="str">
        <f>Solieusap!C1925</f>
        <v>COMB4</v>
      </c>
      <c r="D1925" s="9" t="str">
        <f>Solieusap!D1925</f>
        <v>Combination</v>
      </c>
      <c r="E1925" s="6">
        <f>ABS(Solieusap!E1925)</f>
        <v>17.357698441558501</v>
      </c>
      <c r="F1925" s="6">
        <f>ABS(Solieusap!F1925)</f>
        <v>1.63823056277057</v>
      </c>
      <c r="G1925" s="6">
        <f>ABS(Solieusap!G1925)</f>
        <v>2.22118121212121</v>
      </c>
      <c r="H1925" s="6">
        <f>ABS(Solieusap!H1925)</f>
        <v>9.9418306493506497E-4</v>
      </c>
      <c r="I1925" s="6">
        <f>ABS(Solieusap!I1925)</f>
        <v>5.9751757748917802</v>
      </c>
      <c r="J1925" s="6">
        <f>ABS(Solieusap!J1925)</f>
        <v>4.0202369610389601</v>
      </c>
      <c r="K1925" s="6">
        <f t="shared" si="60"/>
        <v>17.357698441558501</v>
      </c>
      <c r="L1925" s="6">
        <f t="shared" si="61"/>
        <v>5.9751757748917802</v>
      </c>
    </row>
    <row r="1926" spans="1:12" ht="16.5" customHeight="1" x14ac:dyDescent="0.35">
      <c r="A1926" s="9" t="str">
        <f>Solieusap!A1926</f>
        <v>Cũ</v>
      </c>
      <c r="B1926" s="9">
        <f>Solieusap!B1926</f>
        <v>3.5</v>
      </c>
      <c r="C1926" s="9" t="str">
        <f>Solieusap!C1926</f>
        <v>COMB4</v>
      </c>
      <c r="D1926" s="9" t="str">
        <f>Solieusap!D1926</f>
        <v>Combination</v>
      </c>
      <c r="E1926" s="6">
        <f>ABS(Solieusap!E1926)</f>
        <v>17.374554805194801</v>
      </c>
      <c r="F1926" s="6">
        <f>ABS(Solieusap!F1926)</f>
        <v>1.63994108225109</v>
      </c>
      <c r="G1926" s="6">
        <f>ABS(Solieusap!G1926)</f>
        <v>2.22344562770563</v>
      </c>
      <c r="H1926" s="6">
        <f>ABS(Solieusap!H1926)</f>
        <v>9.9523816883116895E-4</v>
      </c>
      <c r="I1926" s="6">
        <f>ABS(Solieusap!I1926)</f>
        <v>5.9819705670995704</v>
      </c>
      <c r="J1926" s="6">
        <f>ABS(Solieusap!J1926)</f>
        <v>4.0247840129870101</v>
      </c>
      <c r="K1926" s="6">
        <f t="shared" si="60"/>
        <v>17.374554805194801</v>
      </c>
      <c r="L1926" s="6">
        <f t="shared" si="61"/>
        <v>5.9819705670995704</v>
      </c>
    </row>
    <row r="1927" spans="1:12" ht="16.5" customHeight="1" x14ac:dyDescent="0.35">
      <c r="A1927" s="9" t="str">
        <f>Solieusap!A1927</f>
        <v>Cũ</v>
      </c>
      <c r="B1927" s="9">
        <f>Solieusap!B1927</f>
        <v>0</v>
      </c>
      <c r="C1927" s="9" t="str">
        <f>Solieusap!C1927</f>
        <v>COMB5</v>
      </c>
      <c r="D1927" s="9" t="str">
        <f>Solieusap!D1927</f>
        <v>Combination</v>
      </c>
      <c r="E1927" s="6">
        <f>ABS(Solieusap!E1927)</f>
        <v>17.391411168831201</v>
      </c>
      <c r="F1927" s="6">
        <f>ABS(Solieusap!F1927)</f>
        <v>1.6416516017316101</v>
      </c>
      <c r="G1927" s="6">
        <f>ABS(Solieusap!G1927)</f>
        <v>2.2257100432900399</v>
      </c>
      <c r="H1927" s="6">
        <f>ABS(Solieusap!H1927)</f>
        <v>9.9629327272727206E-4</v>
      </c>
      <c r="I1927" s="6">
        <f>ABS(Solieusap!I1927)</f>
        <v>5.9887653593073598</v>
      </c>
      <c r="J1927" s="6">
        <f>ABS(Solieusap!J1927)</f>
        <v>4.02933106493506</v>
      </c>
      <c r="K1927" s="6">
        <f t="shared" si="60"/>
        <v>17.391411168831201</v>
      </c>
      <c r="L1927" s="6">
        <f t="shared" si="61"/>
        <v>5.9887653593073598</v>
      </c>
    </row>
    <row r="1928" spans="1:12" ht="16.5" customHeight="1" x14ac:dyDescent="0.35">
      <c r="A1928" s="9" t="str">
        <f>Solieusap!A1928</f>
        <v>Cũ</v>
      </c>
      <c r="B1928" s="9">
        <f>Solieusap!B1928</f>
        <v>1.75</v>
      </c>
      <c r="C1928" s="9" t="str">
        <f>Solieusap!C1928</f>
        <v>COMB5</v>
      </c>
      <c r="D1928" s="9" t="str">
        <f>Solieusap!D1928</f>
        <v>Combination</v>
      </c>
      <c r="E1928" s="6">
        <f>ABS(Solieusap!E1928)</f>
        <v>17.408267532467502</v>
      </c>
      <c r="F1928" s="6">
        <f>ABS(Solieusap!F1928)</f>
        <v>1.6433621212121301</v>
      </c>
      <c r="G1928" s="6">
        <f>ABS(Solieusap!G1928)</f>
        <v>2.2279744588744599</v>
      </c>
      <c r="H1928" s="6">
        <f>ABS(Solieusap!H1928)</f>
        <v>9.9734837662337691E-4</v>
      </c>
      <c r="I1928" s="6">
        <f>ABS(Solieusap!I1928)</f>
        <v>5.99556015151515</v>
      </c>
      <c r="J1928" s="6">
        <f>ABS(Solieusap!J1928)</f>
        <v>4.0338781168831099</v>
      </c>
      <c r="K1928" s="6">
        <f t="shared" si="60"/>
        <v>17.408267532467502</v>
      </c>
      <c r="L1928" s="6">
        <f t="shared" si="61"/>
        <v>5.99556015151515</v>
      </c>
    </row>
    <row r="1929" spans="1:12" ht="16.5" customHeight="1" x14ac:dyDescent="0.35">
      <c r="A1929" s="9" t="str">
        <f>Solieusap!A1929</f>
        <v>Cũ</v>
      </c>
      <c r="B1929" s="9">
        <f>Solieusap!B1929</f>
        <v>3.5</v>
      </c>
      <c r="C1929" s="9" t="str">
        <f>Solieusap!C1929</f>
        <v>COMB5</v>
      </c>
      <c r="D1929" s="9" t="str">
        <f>Solieusap!D1929</f>
        <v>Combination</v>
      </c>
      <c r="E1929" s="6">
        <f>ABS(Solieusap!E1929)</f>
        <v>17.425123896103901</v>
      </c>
      <c r="F1929" s="6">
        <f>ABS(Solieusap!F1929)</f>
        <v>1.6450726406926499</v>
      </c>
      <c r="G1929" s="6">
        <f>ABS(Solieusap!G1929)</f>
        <v>2.2302388744588701</v>
      </c>
      <c r="H1929" s="6">
        <f>ABS(Solieusap!H1929)</f>
        <v>9.984034805194809E-4</v>
      </c>
      <c r="I1929" s="6">
        <f>ABS(Solieusap!I1929)</f>
        <v>6.00235494372295</v>
      </c>
      <c r="J1929" s="6">
        <f>ABS(Solieusap!J1929)</f>
        <v>4.0384251688311599</v>
      </c>
      <c r="K1929" s="6">
        <f t="shared" si="60"/>
        <v>17.425123896103901</v>
      </c>
      <c r="L1929" s="6">
        <f t="shared" si="61"/>
        <v>6.00235494372295</v>
      </c>
    </row>
    <row r="1930" spans="1:12" ht="16.5" customHeight="1" x14ac:dyDescent="0.35">
      <c r="A1930" s="9" t="str">
        <f>Solieusap!A1930</f>
        <v>Cũ</v>
      </c>
      <c r="B1930" s="9">
        <f>Solieusap!B1930</f>
        <v>0</v>
      </c>
      <c r="C1930" s="9" t="str">
        <f>Solieusap!C1930</f>
        <v>COMB6</v>
      </c>
      <c r="D1930" s="9" t="str">
        <f>Solieusap!D1930</f>
        <v>Combination</v>
      </c>
      <c r="E1930" s="6">
        <f>ABS(Solieusap!E1930)</f>
        <v>17.441980259740301</v>
      </c>
      <c r="F1930" s="6">
        <f>ABS(Solieusap!F1930)</f>
        <v>1.6467831601731699</v>
      </c>
      <c r="G1930" s="6">
        <f>ABS(Solieusap!G1930)</f>
        <v>2.2325032900432902</v>
      </c>
      <c r="H1930" s="6">
        <f>ABS(Solieusap!H1930)</f>
        <v>9.994585844155851E-4</v>
      </c>
      <c r="I1930" s="6">
        <f>ABS(Solieusap!I1930)</f>
        <v>6.0091497359307402</v>
      </c>
      <c r="J1930" s="6">
        <f>ABS(Solieusap!J1930)</f>
        <v>4.0429722207792196</v>
      </c>
      <c r="K1930" s="6">
        <f t="shared" si="60"/>
        <v>17.441980259740301</v>
      </c>
      <c r="L1930" s="6">
        <f t="shared" si="61"/>
        <v>6.0091497359307402</v>
      </c>
    </row>
    <row r="1931" spans="1:12" ht="16.5" customHeight="1" x14ac:dyDescent="0.35">
      <c r="A1931" s="9" t="str">
        <f>Solieusap!A1931</f>
        <v>Cũ</v>
      </c>
      <c r="B1931" s="9">
        <f>Solieusap!B1931</f>
        <v>1.75</v>
      </c>
      <c r="C1931" s="9" t="str">
        <f>Solieusap!C1931</f>
        <v>COMB6</v>
      </c>
      <c r="D1931" s="9" t="str">
        <f>Solieusap!D1931</f>
        <v>Combination</v>
      </c>
      <c r="E1931" s="6">
        <f>ABS(Solieusap!E1931)</f>
        <v>17.458836623376602</v>
      </c>
      <c r="F1931" s="6">
        <f>ABS(Solieusap!F1931)</f>
        <v>1.64849367965369</v>
      </c>
      <c r="G1931" s="6">
        <f>ABS(Solieusap!G1931)</f>
        <v>2.2347677056277</v>
      </c>
      <c r="H1931" s="6">
        <f>ABS(Solieusap!H1931)</f>
        <v>1.0005136883116899E-3</v>
      </c>
      <c r="I1931" s="6">
        <f>ABS(Solieusap!I1931)</f>
        <v>6.0159445281385304</v>
      </c>
      <c r="J1931" s="6">
        <f>ABS(Solieusap!J1931)</f>
        <v>4.0475192727272704</v>
      </c>
      <c r="K1931" s="6">
        <f t="shared" si="60"/>
        <v>17.458836623376602</v>
      </c>
      <c r="L1931" s="6">
        <f t="shared" si="61"/>
        <v>6.0159445281385304</v>
      </c>
    </row>
    <row r="1932" spans="1:12" ht="16.5" customHeight="1" x14ac:dyDescent="0.35">
      <c r="A1932" s="9" t="str">
        <f>Solieusap!A1932</f>
        <v>Cũ</v>
      </c>
      <c r="B1932" s="9">
        <f>Solieusap!B1932</f>
        <v>3.5</v>
      </c>
      <c r="C1932" s="9" t="str">
        <f>Solieusap!C1932</f>
        <v>COMB6</v>
      </c>
      <c r="D1932" s="9" t="str">
        <f>Solieusap!D1932</f>
        <v>Combination</v>
      </c>
      <c r="E1932" s="6">
        <f>ABS(Solieusap!E1932)</f>
        <v>17.475692987013002</v>
      </c>
      <c r="F1932" s="6">
        <f>ABS(Solieusap!F1932)</f>
        <v>1.6502041991342</v>
      </c>
      <c r="G1932" s="6">
        <f>ABS(Solieusap!G1932)</f>
        <v>2.23703212121212</v>
      </c>
      <c r="H1932" s="6">
        <f>ABS(Solieusap!H1932)</f>
        <v>1.00156879220779E-3</v>
      </c>
      <c r="I1932" s="6">
        <f>ABS(Solieusap!I1932)</f>
        <v>6.0227393203463198</v>
      </c>
      <c r="J1932" s="6">
        <f>ABS(Solieusap!J1932)</f>
        <v>4.0520663246753204</v>
      </c>
      <c r="K1932" s="6">
        <f t="shared" si="60"/>
        <v>17.475692987013002</v>
      </c>
      <c r="L1932" s="6">
        <f t="shared" si="61"/>
        <v>6.0227393203463198</v>
      </c>
    </row>
    <row r="1933" spans="1:12" ht="16.5" customHeight="1" x14ac:dyDescent="0.35">
      <c r="A1933" s="9" t="str">
        <f>Solieusap!A1933</f>
        <v>Cũ</v>
      </c>
      <c r="B1933" s="9">
        <f>Solieusap!B1933</f>
        <v>0</v>
      </c>
      <c r="C1933" s="9" t="str">
        <f>Solieusap!C1933</f>
        <v>COMB7</v>
      </c>
      <c r="D1933" s="9" t="str">
        <f>Solieusap!D1933</f>
        <v>Combination</v>
      </c>
      <c r="E1933" s="6">
        <f>ABS(Solieusap!E1933)</f>
        <v>17.492549350649401</v>
      </c>
      <c r="F1933" s="6">
        <f>ABS(Solieusap!F1933)</f>
        <v>1.6519147186147201</v>
      </c>
      <c r="G1933" s="6">
        <f>ABS(Solieusap!G1933)</f>
        <v>2.2392965367965298</v>
      </c>
      <c r="H1933" s="6">
        <f>ABS(Solieusap!H1933)</f>
        <v>1.0026238961039001E-3</v>
      </c>
      <c r="I1933" s="6">
        <f>ABS(Solieusap!I1933)</f>
        <v>6.02953411255411</v>
      </c>
      <c r="J1933" s="6">
        <f>ABS(Solieusap!J1933)</f>
        <v>4.0566133766233703</v>
      </c>
      <c r="K1933" s="6">
        <f t="shared" si="60"/>
        <v>17.492549350649401</v>
      </c>
      <c r="L1933" s="6">
        <f t="shared" si="61"/>
        <v>6.02953411255411</v>
      </c>
    </row>
    <row r="1934" spans="1:12" ht="16.5" customHeight="1" x14ac:dyDescent="0.35">
      <c r="A1934" s="9" t="str">
        <f>Solieusap!A1934</f>
        <v>Cũ</v>
      </c>
      <c r="B1934" s="9">
        <f>Solieusap!B1934</f>
        <v>1.75</v>
      </c>
      <c r="C1934" s="9" t="str">
        <f>Solieusap!C1934</f>
        <v>COMB7</v>
      </c>
      <c r="D1934" s="9" t="str">
        <f>Solieusap!D1934</f>
        <v>Combination</v>
      </c>
      <c r="E1934" s="6">
        <f>ABS(Solieusap!E1934)</f>
        <v>17.509405714285698</v>
      </c>
      <c r="F1934" s="6">
        <f>ABS(Solieusap!F1934)</f>
        <v>1.6536252380952401</v>
      </c>
      <c r="G1934" s="6">
        <f>ABS(Solieusap!G1934)</f>
        <v>2.2415609523809499</v>
      </c>
      <c r="H1934" s="6">
        <f>ABS(Solieusap!H1934)</f>
        <v>1.0036789999999999E-3</v>
      </c>
      <c r="I1934" s="6">
        <f>ABS(Solieusap!I1934)</f>
        <v>6.03632890476191</v>
      </c>
      <c r="J1934" s="6">
        <f>ABS(Solieusap!J1934)</f>
        <v>4.0611604285714202</v>
      </c>
      <c r="K1934" s="6">
        <f t="shared" si="60"/>
        <v>17.509405714285698</v>
      </c>
      <c r="L1934" s="6">
        <f t="shared" si="61"/>
        <v>6.03632890476191</v>
      </c>
    </row>
    <row r="1935" spans="1:12" ht="16.5" customHeight="1" x14ac:dyDescent="0.35">
      <c r="A1935" s="9" t="str">
        <f>Solieusap!A1935</f>
        <v>Cũ</v>
      </c>
      <c r="B1935" s="9">
        <f>Solieusap!B1935</f>
        <v>3.5</v>
      </c>
      <c r="C1935" s="9" t="str">
        <f>Solieusap!C1935</f>
        <v>COMB7</v>
      </c>
      <c r="D1935" s="9" t="str">
        <f>Solieusap!D1935</f>
        <v>Combination</v>
      </c>
      <c r="E1935" s="6">
        <f>ABS(Solieusap!E1935)</f>
        <v>17.526262077922102</v>
      </c>
      <c r="F1935" s="6">
        <f>ABS(Solieusap!F1935)</f>
        <v>1.6553357575757599</v>
      </c>
      <c r="G1935" s="6">
        <f>ABS(Solieusap!G1935)</f>
        <v>2.2438253679653699</v>
      </c>
      <c r="H1935" s="6">
        <f>ABS(Solieusap!H1935)</f>
        <v>1.0047341038961E-3</v>
      </c>
      <c r="I1935" s="6">
        <f>ABS(Solieusap!I1935)</f>
        <v>6.0431236969697002</v>
      </c>
      <c r="J1935" s="6">
        <f>ABS(Solieusap!J1935)</f>
        <v>4.0657074805194799</v>
      </c>
      <c r="K1935" s="6">
        <f t="shared" si="60"/>
        <v>17.526262077922102</v>
      </c>
      <c r="L1935" s="6">
        <f t="shared" si="61"/>
        <v>6.0431236969697002</v>
      </c>
    </row>
    <row r="1936" spans="1:12" ht="16.5" customHeight="1" x14ac:dyDescent="0.35">
      <c r="A1936" s="9" t="str">
        <f>Solieusap!A1936</f>
        <v>Cũ</v>
      </c>
      <c r="B1936" s="9">
        <f>Solieusap!B1936</f>
        <v>0</v>
      </c>
      <c r="C1936" s="9" t="str">
        <f>Solieusap!C1936</f>
        <v>COMB1</v>
      </c>
      <c r="D1936" s="9" t="str">
        <f>Solieusap!D1936</f>
        <v>Combination</v>
      </c>
      <c r="E1936" s="6">
        <f>ABS(Solieusap!E1936)</f>
        <v>17.543118441558502</v>
      </c>
      <c r="F1936" s="6">
        <f>ABS(Solieusap!F1936)</f>
        <v>1.6570462770562799</v>
      </c>
      <c r="G1936" s="6">
        <f>ABS(Solieusap!G1936)</f>
        <v>2.2460897835497802</v>
      </c>
      <c r="H1936" s="6">
        <f>ABS(Solieusap!H1936)</f>
        <v>1.0057892077922101E-3</v>
      </c>
      <c r="I1936" s="6">
        <f>ABS(Solieusap!I1936)</f>
        <v>6.0499184891774904</v>
      </c>
      <c r="J1936" s="6">
        <f>ABS(Solieusap!J1936)</f>
        <v>4.0702545324675299</v>
      </c>
      <c r="K1936" s="6">
        <f t="shared" si="60"/>
        <v>17.543118441558502</v>
      </c>
      <c r="L1936" s="6">
        <f t="shared" si="61"/>
        <v>6.0499184891774904</v>
      </c>
    </row>
    <row r="1937" spans="1:12" ht="16.5" customHeight="1" x14ac:dyDescent="0.35">
      <c r="A1937" s="9" t="str">
        <f>Solieusap!A1937</f>
        <v>Cũ</v>
      </c>
      <c r="B1937" s="9">
        <f>Solieusap!B1937</f>
        <v>1.75</v>
      </c>
      <c r="C1937" s="9" t="str">
        <f>Solieusap!C1937</f>
        <v>COMB1</v>
      </c>
      <c r="D1937" s="9" t="str">
        <f>Solieusap!D1937</f>
        <v>Combination</v>
      </c>
      <c r="E1937" s="6">
        <f>ABS(Solieusap!E1937)</f>
        <v>17.559974805194798</v>
      </c>
      <c r="F1937" s="6">
        <f>ABS(Solieusap!F1937)</f>
        <v>1.6587567965368</v>
      </c>
      <c r="G1937" s="6">
        <f>ABS(Solieusap!G1937)</f>
        <v>2.2483541991342002</v>
      </c>
      <c r="H1937" s="6">
        <f>ABS(Solieusap!H1937)</f>
        <v>1.0068443116883099E-3</v>
      </c>
      <c r="I1937" s="6">
        <f>ABS(Solieusap!I1937)</f>
        <v>6.0567132813852798</v>
      </c>
      <c r="J1937" s="6">
        <f>ABS(Solieusap!J1937)</f>
        <v>4.0748015844155798</v>
      </c>
      <c r="K1937" s="6">
        <f t="shared" si="60"/>
        <v>17.559974805194798</v>
      </c>
      <c r="L1937" s="6">
        <f t="shared" si="61"/>
        <v>6.0567132813852798</v>
      </c>
    </row>
    <row r="1938" spans="1:12" ht="16.5" customHeight="1" x14ac:dyDescent="0.35">
      <c r="A1938" s="9" t="str">
        <f>Solieusap!A1938</f>
        <v>Cũ</v>
      </c>
      <c r="B1938" s="9">
        <f>Solieusap!B1938</f>
        <v>3.5</v>
      </c>
      <c r="C1938" s="9" t="str">
        <f>Solieusap!C1938</f>
        <v>COMB1</v>
      </c>
      <c r="D1938" s="9" t="str">
        <f>Solieusap!D1938</f>
        <v>Combination</v>
      </c>
      <c r="E1938" s="6">
        <f>ABS(Solieusap!E1938)</f>
        <v>17.576831168831198</v>
      </c>
      <c r="F1938" s="6">
        <f>ABS(Solieusap!F1938)</f>
        <v>1.66046731601732</v>
      </c>
      <c r="G1938" s="6">
        <f>ABS(Solieusap!G1938)</f>
        <v>2.25061861471861</v>
      </c>
      <c r="H1938" s="6">
        <f>ABS(Solieusap!H1938)</f>
        <v>1.00789941558442E-3</v>
      </c>
      <c r="I1938" s="6">
        <f>ABS(Solieusap!I1938)</f>
        <v>6.0635080735930798</v>
      </c>
      <c r="J1938" s="6">
        <f>ABS(Solieusap!J1938)</f>
        <v>4.0793486363636298</v>
      </c>
      <c r="K1938" s="6">
        <f t="shared" si="60"/>
        <v>17.576831168831198</v>
      </c>
      <c r="L1938" s="6">
        <f t="shared" si="61"/>
        <v>6.0635080735930798</v>
      </c>
    </row>
    <row r="1939" spans="1:12" ht="16.5" customHeight="1" x14ac:dyDescent="0.35">
      <c r="A1939" s="9" t="str">
        <f>Solieusap!A1939</f>
        <v>Cũ</v>
      </c>
      <c r="B1939" s="9">
        <f>Solieusap!B1939</f>
        <v>0</v>
      </c>
      <c r="C1939" s="9" t="str">
        <f>Solieusap!C1939</f>
        <v>COMB2</v>
      </c>
      <c r="D1939" s="9" t="str">
        <f>Solieusap!D1939</f>
        <v>Combination</v>
      </c>
      <c r="E1939" s="6">
        <f>ABS(Solieusap!E1939)</f>
        <v>17.593687532467602</v>
      </c>
      <c r="F1939" s="6">
        <f>ABS(Solieusap!F1939)</f>
        <v>1.66217783549784</v>
      </c>
      <c r="G1939" s="6">
        <f>ABS(Solieusap!G1939)</f>
        <v>2.2528830303030301</v>
      </c>
      <c r="H1939" s="6">
        <f>ABS(Solieusap!H1939)</f>
        <v>1.0089545194805201E-3</v>
      </c>
      <c r="I1939" s="6">
        <f>ABS(Solieusap!I1939)</f>
        <v>6.07030286580087</v>
      </c>
      <c r="J1939" s="6">
        <f>ABS(Solieusap!J1939)</f>
        <v>4.0838956883116797</v>
      </c>
      <c r="K1939" s="6">
        <f t="shared" si="60"/>
        <v>17.593687532467602</v>
      </c>
      <c r="L1939" s="6">
        <f t="shared" si="61"/>
        <v>6.07030286580087</v>
      </c>
    </row>
    <row r="1940" spans="1:12" ht="16.5" customHeight="1" x14ac:dyDescent="0.35">
      <c r="A1940" s="9" t="str">
        <f>Solieusap!A1940</f>
        <v>Cũ</v>
      </c>
      <c r="B1940" s="9">
        <f>Solieusap!B1940</f>
        <v>1.75</v>
      </c>
      <c r="C1940" s="9" t="str">
        <f>Solieusap!C1940</f>
        <v>COMB2</v>
      </c>
      <c r="D1940" s="9" t="str">
        <f>Solieusap!D1940</f>
        <v>Combination</v>
      </c>
      <c r="E1940" s="6">
        <f>ABS(Solieusap!E1940)</f>
        <v>17.610543896103898</v>
      </c>
      <c r="F1940" s="6">
        <f>ABS(Solieusap!F1940)</f>
        <v>1.6638883549783601</v>
      </c>
      <c r="G1940" s="6">
        <f>ABS(Solieusap!G1940)</f>
        <v>2.2551474458874399</v>
      </c>
      <c r="H1940" s="6">
        <f>ABS(Solieusap!H1940)</f>
        <v>1.0100096233766199E-3</v>
      </c>
      <c r="I1940" s="6">
        <f>ABS(Solieusap!I1940)</f>
        <v>6.0770976580086602</v>
      </c>
      <c r="J1940" s="6">
        <f>ABS(Solieusap!J1940)</f>
        <v>4.0884427402597403</v>
      </c>
      <c r="K1940" s="6">
        <f t="shared" si="60"/>
        <v>17.610543896103898</v>
      </c>
      <c r="L1940" s="6">
        <f t="shared" si="61"/>
        <v>6.0770976580086602</v>
      </c>
    </row>
    <row r="1941" spans="1:12" ht="16.5" customHeight="1" x14ac:dyDescent="0.35">
      <c r="A1941" s="9" t="str">
        <f>Solieusap!A1941</f>
        <v>Cũ</v>
      </c>
      <c r="B1941" s="9">
        <f>Solieusap!B1941</f>
        <v>3.5</v>
      </c>
      <c r="C1941" s="9" t="str">
        <f>Solieusap!C1941</f>
        <v>COMB2</v>
      </c>
      <c r="D1941" s="9" t="str">
        <f>Solieusap!D1941</f>
        <v>Combination</v>
      </c>
      <c r="E1941" s="6">
        <f>ABS(Solieusap!E1941)</f>
        <v>17.627400259740298</v>
      </c>
      <c r="F1941" s="6">
        <f>ABS(Solieusap!F1941)</f>
        <v>1.6655988744588801</v>
      </c>
      <c r="G1941" s="6">
        <f>ABS(Solieusap!G1941)</f>
        <v>2.2574118614718599</v>
      </c>
      <c r="H1941" s="6">
        <f>ABS(Solieusap!H1941)</f>
        <v>1.01106472727273E-3</v>
      </c>
      <c r="I1941" s="6">
        <f>ABS(Solieusap!I1941)</f>
        <v>6.0838924502164504</v>
      </c>
      <c r="J1941" s="6">
        <f>ABS(Solieusap!J1941)</f>
        <v>4.0929897922077902</v>
      </c>
      <c r="K1941" s="6">
        <f t="shared" si="60"/>
        <v>17.627400259740298</v>
      </c>
      <c r="L1941" s="6">
        <f t="shared" si="61"/>
        <v>6.0838924502164504</v>
      </c>
    </row>
    <row r="1942" spans="1:12" ht="16.5" customHeight="1" x14ac:dyDescent="0.35">
      <c r="A1942" s="9" t="str">
        <f>Solieusap!A1942</f>
        <v>Cũ</v>
      </c>
      <c r="B1942" s="9">
        <f>Solieusap!B1942</f>
        <v>0</v>
      </c>
      <c r="C1942" s="9" t="str">
        <f>Solieusap!C1942</f>
        <v>COMB3</v>
      </c>
      <c r="D1942" s="9" t="str">
        <f>Solieusap!D1942</f>
        <v>Combination</v>
      </c>
      <c r="E1942" s="6">
        <f>ABS(Solieusap!E1942)</f>
        <v>17.644256623376599</v>
      </c>
      <c r="F1942" s="6">
        <f>ABS(Solieusap!F1942)</f>
        <v>1.6673093939393999</v>
      </c>
      <c r="G1942" s="6">
        <f>ABS(Solieusap!G1942)</f>
        <v>2.2596762770562799</v>
      </c>
      <c r="H1942" s="6">
        <f>ABS(Solieusap!H1942)</f>
        <v>1.0121198311688301E-3</v>
      </c>
      <c r="I1942" s="6">
        <f>ABS(Solieusap!I1942)</f>
        <v>6.0906872424242398</v>
      </c>
      <c r="J1942" s="6">
        <f>ABS(Solieusap!J1942)</f>
        <v>4.0975368441558402</v>
      </c>
      <c r="K1942" s="6">
        <f t="shared" si="60"/>
        <v>17.644256623376599</v>
      </c>
      <c r="L1942" s="6">
        <f t="shared" si="61"/>
        <v>6.0906872424242398</v>
      </c>
    </row>
    <row r="1943" spans="1:12" ht="16.5" customHeight="1" x14ac:dyDescent="0.35">
      <c r="A1943" s="9" t="str">
        <f>Solieusap!A1943</f>
        <v>Cũ</v>
      </c>
      <c r="B1943" s="9">
        <f>Solieusap!B1943</f>
        <v>1.75</v>
      </c>
      <c r="C1943" s="9" t="str">
        <f>Solieusap!C1943</f>
        <v>COMB3</v>
      </c>
      <c r="D1943" s="9" t="str">
        <f>Solieusap!D1943</f>
        <v>Combination</v>
      </c>
      <c r="E1943" s="6">
        <f>ABS(Solieusap!E1943)</f>
        <v>17.661112987012999</v>
      </c>
      <c r="F1943" s="6">
        <f>ABS(Solieusap!F1943)</f>
        <v>1.66901991341992</v>
      </c>
      <c r="G1943" s="6">
        <f>ABS(Solieusap!G1943)</f>
        <v>2.2619406926406902</v>
      </c>
      <c r="H1943" s="6">
        <f>ABS(Solieusap!H1943)</f>
        <v>1.0131749350649299E-3</v>
      </c>
      <c r="I1943" s="6">
        <f>ABS(Solieusap!I1943)</f>
        <v>6.0974820346320397</v>
      </c>
      <c r="J1943" s="6">
        <f>ABS(Solieusap!J1943)</f>
        <v>4.1020838961038901</v>
      </c>
      <c r="K1943" s="6">
        <f t="shared" si="60"/>
        <v>17.661112987012999</v>
      </c>
      <c r="L1943" s="6">
        <f t="shared" si="61"/>
        <v>6.0974820346320397</v>
      </c>
    </row>
    <row r="1944" spans="1:12" ht="16.5" customHeight="1" x14ac:dyDescent="0.35">
      <c r="A1944" s="9" t="str">
        <f>Solieusap!A1944</f>
        <v>Cũ</v>
      </c>
      <c r="B1944" s="9">
        <f>Solieusap!B1944</f>
        <v>3.5</v>
      </c>
      <c r="C1944" s="9" t="str">
        <f>Solieusap!C1944</f>
        <v>COMB3</v>
      </c>
      <c r="D1944" s="9" t="str">
        <f>Solieusap!D1944</f>
        <v>Combination</v>
      </c>
      <c r="E1944" s="6">
        <f>ABS(Solieusap!E1944)</f>
        <v>17.677969350649398</v>
      </c>
      <c r="F1944" s="6">
        <f>ABS(Solieusap!F1944)</f>
        <v>1.67073043290044</v>
      </c>
      <c r="G1944" s="6">
        <f>ABS(Solieusap!G1944)</f>
        <v>2.2642051082251098</v>
      </c>
      <c r="H1944" s="6">
        <f>ABS(Solieusap!H1944)</f>
        <v>1.01423003896104E-3</v>
      </c>
      <c r="I1944" s="6">
        <f>ABS(Solieusap!I1944)</f>
        <v>6.10427682683983</v>
      </c>
      <c r="J1944" s="6">
        <f>ABS(Solieusap!J1944)</f>
        <v>4.1066309480519401</v>
      </c>
      <c r="K1944" s="6">
        <f t="shared" si="60"/>
        <v>17.677969350649398</v>
      </c>
      <c r="L1944" s="6">
        <f t="shared" si="61"/>
        <v>6.10427682683983</v>
      </c>
    </row>
    <row r="1945" spans="1:12" ht="16.5" customHeight="1" x14ac:dyDescent="0.35">
      <c r="A1945" s="9" t="str">
        <f>Solieusap!A1945</f>
        <v>Cũ</v>
      </c>
      <c r="B1945" s="9">
        <f>Solieusap!B1945</f>
        <v>0</v>
      </c>
      <c r="C1945" s="9" t="str">
        <f>Solieusap!C1945</f>
        <v>COMB4</v>
      </c>
      <c r="D1945" s="9" t="str">
        <f>Solieusap!D1945</f>
        <v>Combination</v>
      </c>
      <c r="E1945" s="6">
        <f>ABS(Solieusap!E1945)</f>
        <v>17.694825714285699</v>
      </c>
      <c r="F1945" s="6">
        <f>ABS(Solieusap!F1945)</f>
        <v>1.67244095238096</v>
      </c>
      <c r="G1945" s="6">
        <f>ABS(Solieusap!G1945)</f>
        <v>2.26646952380952</v>
      </c>
      <c r="H1945" s="6">
        <f>ABS(Solieusap!H1945)</f>
        <v>1.0152851428571401E-3</v>
      </c>
      <c r="I1945" s="6">
        <f>ABS(Solieusap!I1945)</f>
        <v>6.1110716190476202</v>
      </c>
      <c r="J1945" s="6">
        <f>ABS(Solieusap!J1945)</f>
        <v>4.11117799999999</v>
      </c>
      <c r="K1945" s="6">
        <f t="shared" si="60"/>
        <v>17.694825714285699</v>
      </c>
      <c r="L1945" s="6">
        <f t="shared" si="61"/>
        <v>6.1110716190476202</v>
      </c>
    </row>
    <row r="1946" spans="1:12" ht="16.5" customHeight="1" x14ac:dyDescent="0.35">
      <c r="A1946" s="9" t="str">
        <f>Solieusap!A1946</f>
        <v>Cũ</v>
      </c>
      <c r="B1946" s="9">
        <f>Solieusap!B1946</f>
        <v>1.75</v>
      </c>
      <c r="C1946" s="9" t="str">
        <f>Solieusap!C1946</f>
        <v>COMB4</v>
      </c>
      <c r="D1946" s="9" t="str">
        <f>Solieusap!D1946</f>
        <v>Combination</v>
      </c>
      <c r="E1946" s="6">
        <f>ABS(Solieusap!E1946)</f>
        <v>17.711682077922099</v>
      </c>
      <c r="F1946" s="6">
        <f>ABS(Solieusap!F1946)</f>
        <v>1.6741514718614801</v>
      </c>
      <c r="G1946" s="6">
        <f>ABS(Solieusap!G1946)</f>
        <v>2.2687339393939401</v>
      </c>
      <c r="H1946" s="6">
        <f>ABS(Solieusap!H1946)</f>
        <v>1.0163402467532499E-3</v>
      </c>
      <c r="I1946" s="6">
        <f>ABS(Solieusap!I1946)</f>
        <v>6.1178664112554104</v>
      </c>
      <c r="J1946" s="6">
        <f>ABS(Solieusap!J1946)</f>
        <v>4.1157250519480497</v>
      </c>
      <c r="K1946" s="6">
        <f t="shared" si="60"/>
        <v>17.711682077922099</v>
      </c>
      <c r="L1946" s="6">
        <f t="shared" si="61"/>
        <v>6.1178664112554104</v>
      </c>
    </row>
    <row r="1947" spans="1:12" ht="16.5" customHeight="1" x14ac:dyDescent="0.35">
      <c r="A1947" s="9" t="str">
        <f>Solieusap!A1947</f>
        <v>Cũ</v>
      </c>
      <c r="B1947" s="9">
        <f>Solieusap!B1947</f>
        <v>3.5</v>
      </c>
      <c r="C1947" s="9" t="str">
        <f>Solieusap!C1947</f>
        <v>COMB4</v>
      </c>
      <c r="D1947" s="9" t="str">
        <f>Solieusap!D1947</f>
        <v>Combination</v>
      </c>
      <c r="E1947" s="6">
        <f>ABS(Solieusap!E1947)</f>
        <v>17.728538441558499</v>
      </c>
      <c r="F1947" s="6">
        <f>ABS(Solieusap!F1947)</f>
        <v>1.6758619913420001</v>
      </c>
      <c r="G1947" s="6">
        <f>ABS(Solieusap!G1947)</f>
        <v>2.2709983549783499</v>
      </c>
      <c r="H1947" s="6">
        <f>ABS(Solieusap!H1947)</f>
        <v>1.01739535064935E-3</v>
      </c>
      <c r="I1947" s="6">
        <f>ABS(Solieusap!I1947)</f>
        <v>6.1246612034632104</v>
      </c>
      <c r="J1947" s="6">
        <f>ABS(Solieusap!J1947)</f>
        <v>4.1202721038960997</v>
      </c>
      <c r="K1947" s="6">
        <f t="shared" si="60"/>
        <v>17.728538441558499</v>
      </c>
      <c r="L1947" s="6">
        <f t="shared" si="61"/>
        <v>6.1246612034632104</v>
      </c>
    </row>
    <row r="1948" spans="1:12" ht="16.5" customHeight="1" x14ac:dyDescent="0.35">
      <c r="A1948" s="9" t="str">
        <f>Solieusap!A1948</f>
        <v>Cũ</v>
      </c>
      <c r="B1948" s="9">
        <f>Solieusap!B1948</f>
        <v>0</v>
      </c>
      <c r="C1948" s="9" t="str">
        <f>Solieusap!C1948</f>
        <v>COMB5</v>
      </c>
      <c r="D1948" s="9" t="str">
        <f>Solieusap!D1948</f>
        <v>Combination</v>
      </c>
      <c r="E1948" s="6">
        <f>ABS(Solieusap!E1948)</f>
        <v>17.745394805194799</v>
      </c>
      <c r="F1948" s="6">
        <f>ABS(Solieusap!F1948)</f>
        <v>1.6775725108225199</v>
      </c>
      <c r="G1948" s="6">
        <f>ABS(Solieusap!G1948)</f>
        <v>2.2732627705627699</v>
      </c>
      <c r="H1948" s="6">
        <f>ABS(Solieusap!H1948)</f>
        <v>1.0184504545454501E-3</v>
      </c>
      <c r="I1948" s="6">
        <f>ABS(Solieusap!I1948)</f>
        <v>6.1314559956709997</v>
      </c>
      <c r="J1948" s="6">
        <f>ABS(Solieusap!J1948)</f>
        <v>4.1248191558441496</v>
      </c>
      <c r="K1948" s="6">
        <f t="shared" si="60"/>
        <v>17.745394805194799</v>
      </c>
      <c r="L1948" s="6">
        <f t="shared" si="61"/>
        <v>6.1314559956709997</v>
      </c>
    </row>
    <row r="1949" spans="1:12" ht="16.5" customHeight="1" x14ac:dyDescent="0.35">
      <c r="A1949" s="9" t="str">
        <f>Solieusap!A1949</f>
        <v>Cũ</v>
      </c>
      <c r="B1949" s="9">
        <f>Solieusap!B1949</f>
        <v>1.75</v>
      </c>
      <c r="C1949" s="9" t="str">
        <f>Solieusap!C1949</f>
        <v>COMB5</v>
      </c>
      <c r="D1949" s="9" t="str">
        <f>Solieusap!D1949</f>
        <v>Combination</v>
      </c>
      <c r="E1949" s="6">
        <f>ABS(Solieusap!E1949)</f>
        <v>17.762251168831199</v>
      </c>
      <c r="F1949" s="6">
        <f>ABS(Solieusap!F1949)</f>
        <v>1.6792830303030399</v>
      </c>
      <c r="G1949" s="6">
        <f>ABS(Solieusap!G1949)</f>
        <v>2.2755271861471802</v>
      </c>
      <c r="H1949" s="6">
        <f>ABS(Solieusap!H1949)</f>
        <v>1.0195055584415599E-3</v>
      </c>
      <c r="I1949" s="6">
        <f>ABS(Solieusap!I1949)</f>
        <v>6.13825078787879</v>
      </c>
      <c r="J1949" s="6">
        <f>ABS(Solieusap!J1949)</f>
        <v>4.1293662077922004</v>
      </c>
      <c r="K1949" s="6">
        <f t="shared" si="60"/>
        <v>17.762251168831199</v>
      </c>
      <c r="L1949" s="6">
        <f t="shared" si="61"/>
        <v>6.13825078787879</v>
      </c>
    </row>
    <row r="1950" spans="1:12" ht="16.5" customHeight="1" x14ac:dyDescent="0.35">
      <c r="A1950" s="9" t="str">
        <f>Solieusap!A1950</f>
        <v>Cũ</v>
      </c>
      <c r="B1950" s="9">
        <f>Solieusap!B1950</f>
        <v>3.5</v>
      </c>
      <c r="C1950" s="9" t="str">
        <f>Solieusap!C1950</f>
        <v>COMB5</v>
      </c>
      <c r="D1950" s="9" t="str">
        <f>Solieusap!D1950</f>
        <v>Combination</v>
      </c>
      <c r="E1950" s="6">
        <f>ABS(Solieusap!E1950)</f>
        <v>17.779107532467499</v>
      </c>
      <c r="F1950" s="6">
        <f>ABS(Solieusap!F1950)</f>
        <v>1.68099354978356</v>
      </c>
      <c r="G1950" s="6">
        <f>ABS(Solieusap!G1950)</f>
        <v>2.2777916017315998</v>
      </c>
      <c r="H1950" s="6">
        <f>ABS(Solieusap!H1950)</f>
        <v>1.02056066233766E-3</v>
      </c>
      <c r="I1950" s="6">
        <f>ABS(Solieusap!I1950)</f>
        <v>6.1450455800865802</v>
      </c>
      <c r="J1950" s="6">
        <f>ABS(Solieusap!J1950)</f>
        <v>4.1339132597402504</v>
      </c>
      <c r="K1950" s="6">
        <f t="shared" si="60"/>
        <v>17.779107532467499</v>
      </c>
      <c r="L1950" s="6">
        <f t="shared" si="61"/>
        <v>6.1450455800865802</v>
      </c>
    </row>
    <row r="1951" spans="1:12" ht="16.5" customHeight="1" x14ac:dyDescent="0.35">
      <c r="A1951" s="9" t="str">
        <f>Solieusap!A1951</f>
        <v>Cũ</v>
      </c>
      <c r="B1951" s="9">
        <f>Solieusap!B1951</f>
        <v>0</v>
      </c>
      <c r="C1951" s="9" t="str">
        <f>Solieusap!C1951</f>
        <v>COMB6</v>
      </c>
      <c r="D1951" s="9" t="str">
        <f>Solieusap!D1951</f>
        <v>Combination</v>
      </c>
      <c r="E1951" s="6">
        <f>ABS(Solieusap!E1951)</f>
        <v>17.795963896103899</v>
      </c>
      <c r="F1951" s="6">
        <f>ABS(Solieusap!F1951)</f>
        <v>1.68270406926407</v>
      </c>
      <c r="G1951" s="6">
        <f>ABS(Solieusap!G1951)</f>
        <v>2.2800560173160198</v>
      </c>
      <c r="H1951" s="6">
        <f>ABS(Solieusap!H1951)</f>
        <v>1.02161576623377E-3</v>
      </c>
      <c r="I1951" s="6">
        <f>ABS(Solieusap!I1951)</f>
        <v>6.1518403722943704</v>
      </c>
      <c r="J1951" s="6">
        <f>ABS(Solieusap!J1951)</f>
        <v>4.1384603116883101</v>
      </c>
      <c r="K1951" s="6">
        <f t="shared" si="60"/>
        <v>17.795963896103899</v>
      </c>
      <c r="L1951" s="6">
        <f t="shared" si="61"/>
        <v>6.1518403722943704</v>
      </c>
    </row>
    <row r="1952" spans="1:12" ht="16.5" customHeight="1" x14ac:dyDescent="0.35">
      <c r="A1952" s="9" t="str">
        <f>Solieusap!A1952</f>
        <v>Cũ</v>
      </c>
      <c r="B1952" s="9">
        <f>Solieusap!B1952</f>
        <v>1.75</v>
      </c>
      <c r="C1952" s="9" t="str">
        <f>Solieusap!C1952</f>
        <v>COMB6</v>
      </c>
      <c r="D1952" s="9" t="str">
        <f>Solieusap!D1952</f>
        <v>Combination</v>
      </c>
      <c r="E1952" s="6">
        <f>ABS(Solieusap!E1952)</f>
        <v>17.812820259740299</v>
      </c>
      <c r="F1952" s="6">
        <f>ABS(Solieusap!F1952)</f>
        <v>1.68441458874459</v>
      </c>
      <c r="G1952" s="6">
        <f>ABS(Solieusap!G1952)</f>
        <v>2.2823204329004301</v>
      </c>
      <c r="H1952" s="6">
        <f>ABS(Solieusap!H1952)</f>
        <v>1.0226708701298699E-3</v>
      </c>
      <c r="I1952" s="6">
        <f>ABS(Solieusap!I1952)</f>
        <v>6.1586351645021704</v>
      </c>
      <c r="J1952" s="6">
        <f>ABS(Solieusap!J1952)</f>
        <v>4.14300736363636</v>
      </c>
      <c r="K1952" s="6">
        <f t="shared" si="60"/>
        <v>17.812820259740299</v>
      </c>
      <c r="L1952" s="6">
        <f t="shared" si="61"/>
        <v>6.1586351645021704</v>
      </c>
    </row>
    <row r="1953" spans="1:12" ht="16.5" customHeight="1" x14ac:dyDescent="0.35">
      <c r="A1953" s="9" t="str">
        <f>Solieusap!A1953</f>
        <v>Cũ</v>
      </c>
      <c r="B1953" s="9">
        <f>Solieusap!B1953</f>
        <v>3.5</v>
      </c>
      <c r="C1953" s="9" t="str">
        <f>Solieusap!C1953</f>
        <v>COMB6</v>
      </c>
      <c r="D1953" s="9" t="str">
        <f>Solieusap!D1953</f>
        <v>Combination</v>
      </c>
      <c r="E1953" s="6">
        <f>ABS(Solieusap!E1953)</f>
        <v>17.829676623376599</v>
      </c>
      <c r="F1953" s="6">
        <f>ABS(Solieusap!F1953)</f>
        <v>1.6861251082251101</v>
      </c>
      <c r="G1953" s="6">
        <f>ABS(Solieusap!G1953)</f>
        <v>2.2845848484848501</v>
      </c>
      <c r="H1953" s="6">
        <f>ABS(Solieusap!H1953)</f>
        <v>1.02372597402597E-3</v>
      </c>
      <c r="I1953" s="6">
        <f>ABS(Solieusap!I1953)</f>
        <v>6.1654299567099597</v>
      </c>
      <c r="J1953" s="6">
        <f>ABS(Solieusap!J1953)</f>
        <v>4.14755441558441</v>
      </c>
      <c r="K1953" s="6">
        <f t="shared" si="60"/>
        <v>17.829676623376599</v>
      </c>
      <c r="L1953" s="6">
        <f t="shared" si="61"/>
        <v>6.1654299567099597</v>
      </c>
    </row>
    <row r="1954" spans="1:12" ht="16.5" customHeight="1" x14ac:dyDescent="0.35">
      <c r="A1954" s="9" t="str">
        <f>Solieusap!A1954</f>
        <v>Cũ</v>
      </c>
      <c r="B1954" s="9">
        <f>Solieusap!B1954</f>
        <v>0</v>
      </c>
      <c r="C1954" s="9" t="str">
        <f>Solieusap!C1954</f>
        <v>COMB7</v>
      </c>
      <c r="D1954" s="9" t="str">
        <f>Solieusap!D1954</f>
        <v>Combination</v>
      </c>
      <c r="E1954" s="6">
        <f>ABS(Solieusap!E1954)</f>
        <v>17.846532987012999</v>
      </c>
      <c r="F1954" s="6">
        <f>ABS(Solieusap!F1954)</f>
        <v>1.6878356277056299</v>
      </c>
      <c r="G1954" s="6">
        <f>ABS(Solieusap!G1954)</f>
        <v>2.2868492640692599</v>
      </c>
      <c r="H1954" s="6">
        <f>ABS(Solieusap!H1954)</f>
        <v>1.02478107792208E-3</v>
      </c>
      <c r="I1954" s="6">
        <f>ABS(Solieusap!I1954)</f>
        <v>6.17222474891775</v>
      </c>
      <c r="J1954" s="6">
        <f>ABS(Solieusap!J1954)</f>
        <v>4.1521014675324599</v>
      </c>
      <c r="K1954" s="6">
        <f t="shared" si="60"/>
        <v>17.846532987012999</v>
      </c>
      <c r="L1954" s="6">
        <f t="shared" si="61"/>
        <v>6.17222474891775</v>
      </c>
    </row>
    <row r="1955" spans="1:12" ht="16.5" customHeight="1" x14ac:dyDescent="0.35">
      <c r="A1955" s="9" t="str">
        <f>Solieusap!A1955</f>
        <v>Cũ</v>
      </c>
      <c r="B1955" s="9">
        <f>Solieusap!B1955</f>
        <v>1.75</v>
      </c>
      <c r="C1955" s="9" t="str">
        <f>Solieusap!C1955</f>
        <v>COMB7</v>
      </c>
      <c r="D1955" s="9" t="str">
        <f>Solieusap!D1955</f>
        <v>Combination</v>
      </c>
      <c r="E1955" s="6">
        <f>ABS(Solieusap!E1955)</f>
        <v>17.863389350649399</v>
      </c>
      <c r="F1955" s="6">
        <f>ABS(Solieusap!F1955)</f>
        <v>1.6895461471861499</v>
      </c>
      <c r="G1955" s="6">
        <f>ABS(Solieusap!G1955)</f>
        <v>2.28911367965368</v>
      </c>
      <c r="H1955" s="6">
        <f>ABS(Solieusap!H1955)</f>
        <v>1.0258361818181799E-3</v>
      </c>
      <c r="I1955" s="6">
        <f>ABS(Solieusap!I1955)</f>
        <v>6.1790195411255402</v>
      </c>
      <c r="J1955" s="6">
        <f>ABS(Solieusap!J1955)</f>
        <v>4.1566485194805098</v>
      </c>
      <c r="K1955" s="6">
        <f t="shared" si="60"/>
        <v>17.863389350649399</v>
      </c>
      <c r="L1955" s="6">
        <f t="shared" si="61"/>
        <v>6.1790195411255402</v>
      </c>
    </row>
    <row r="1956" spans="1:12" ht="16.5" customHeight="1" x14ac:dyDescent="0.35">
      <c r="A1956" s="9" t="str">
        <f>Solieusap!A1956</f>
        <v>Cũ</v>
      </c>
      <c r="B1956" s="9">
        <f>Solieusap!B1956</f>
        <v>3.5</v>
      </c>
      <c r="C1956" s="9" t="str">
        <f>Solieusap!C1956</f>
        <v>COMB7</v>
      </c>
      <c r="D1956" s="9" t="str">
        <f>Solieusap!D1956</f>
        <v>Combination</v>
      </c>
      <c r="E1956" s="6">
        <f>ABS(Solieusap!E1956)</f>
        <v>17.880245714285699</v>
      </c>
      <c r="F1956" s="6">
        <f>ABS(Solieusap!F1956)</f>
        <v>1.69125666666667</v>
      </c>
      <c r="G1956" s="6">
        <f>ABS(Solieusap!G1956)</f>
        <v>2.2913780952380902</v>
      </c>
      <c r="H1956" s="6">
        <f>ABS(Solieusap!H1956)</f>
        <v>1.0268912857142899E-3</v>
      </c>
      <c r="I1956" s="6">
        <f>ABS(Solieusap!I1956)</f>
        <v>6.1858143333333402</v>
      </c>
      <c r="J1956" s="6">
        <f>ABS(Solieusap!J1956)</f>
        <v>4.1611955714285704</v>
      </c>
      <c r="K1956" s="6">
        <f t="shared" si="60"/>
        <v>17.880245714285699</v>
      </c>
      <c r="L1956" s="6">
        <f t="shared" si="61"/>
        <v>6.1858143333333402</v>
      </c>
    </row>
    <row r="1957" spans="1:12" ht="16.5" customHeight="1" x14ac:dyDescent="0.35">
      <c r="A1957" s="9" t="str">
        <f>Solieusap!A1957</f>
        <v>Cũ</v>
      </c>
      <c r="B1957" s="9">
        <f>Solieusap!B1957</f>
        <v>0</v>
      </c>
      <c r="C1957" s="9" t="str">
        <f>Solieusap!C1957</f>
        <v>COMB1</v>
      </c>
      <c r="D1957" s="9" t="str">
        <f>Solieusap!D1957</f>
        <v>Combination</v>
      </c>
      <c r="E1957" s="6">
        <f>ABS(Solieusap!E1957)</f>
        <v>17.897102077922099</v>
      </c>
      <c r="F1957" s="6">
        <f>ABS(Solieusap!F1957)</f>
        <v>1.69296718614719</v>
      </c>
      <c r="G1957" s="6">
        <f>ABS(Solieusap!G1957)</f>
        <v>2.2936425108225098</v>
      </c>
      <c r="H1957" s="6">
        <f>ABS(Solieusap!H1957)</f>
        <v>1.02794638961039E-3</v>
      </c>
      <c r="I1957" s="6">
        <f>ABS(Solieusap!I1957)</f>
        <v>6.1926091255411304</v>
      </c>
      <c r="J1957" s="6">
        <f>ABS(Solieusap!J1957)</f>
        <v>4.1657426233766204</v>
      </c>
      <c r="K1957" s="6">
        <f t="shared" si="60"/>
        <v>17.897102077922099</v>
      </c>
      <c r="L1957" s="6">
        <f t="shared" si="61"/>
        <v>6.1926091255411304</v>
      </c>
    </row>
    <row r="1958" spans="1:12" ht="16.5" customHeight="1" x14ac:dyDescent="0.35">
      <c r="A1958" s="9" t="str">
        <f>Solieusap!A1958</f>
        <v>Cũ</v>
      </c>
      <c r="B1958" s="9">
        <f>Solieusap!B1958</f>
        <v>1.75</v>
      </c>
      <c r="C1958" s="9" t="str">
        <f>Solieusap!C1958</f>
        <v>COMB1</v>
      </c>
      <c r="D1958" s="9" t="str">
        <f>Solieusap!D1958</f>
        <v>Combination</v>
      </c>
      <c r="E1958" s="6">
        <f>ABS(Solieusap!E1958)</f>
        <v>17.913958441558499</v>
      </c>
      <c r="F1958" s="6">
        <f>ABS(Solieusap!F1958)</f>
        <v>1.69467770562771</v>
      </c>
      <c r="G1958" s="6">
        <f>ABS(Solieusap!G1958)</f>
        <v>2.2959069264069201</v>
      </c>
      <c r="H1958" s="6">
        <f>ABS(Solieusap!H1958)</f>
        <v>1.0290014935064901E-3</v>
      </c>
      <c r="I1958" s="6">
        <f>ABS(Solieusap!I1958)</f>
        <v>6.1994039177489197</v>
      </c>
      <c r="J1958" s="6">
        <f>ABS(Solieusap!J1958)</f>
        <v>4.1702896753246703</v>
      </c>
      <c r="K1958" s="6">
        <f t="shared" si="60"/>
        <v>17.913958441558499</v>
      </c>
      <c r="L1958" s="6">
        <f t="shared" si="61"/>
        <v>6.1994039177489197</v>
      </c>
    </row>
    <row r="1959" spans="1:12" ht="16.5" customHeight="1" x14ac:dyDescent="0.35">
      <c r="A1959" s="9" t="str">
        <f>Solieusap!A1959</f>
        <v>Cũ</v>
      </c>
      <c r="B1959" s="9">
        <f>Solieusap!B1959</f>
        <v>3.5</v>
      </c>
      <c r="C1959" s="9" t="str">
        <f>Solieusap!C1959</f>
        <v>COMB1</v>
      </c>
      <c r="D1959" s="9" t="str">
        <f>Solieusap!D1959</f>
        <v>Combination</v>
      </c>
      <c r="E1959" s="6">
        <f>ABS(Solieusap!E1959)</f>
        <v>17.9308148051948</v>
      </c>
      <c r="F1959" s="6">
        <f>ABS(Solieusap!F1959)</f>
        <v>1.6963882251082301</v>
      </c>
      <c r="G1959" s="6">
        <f>ABS(Solieusap!G1959)</f>
        <v>2.2981713419913401</v>
      </c>
      <c r="H1959" s="6">
        <f>ABS(Solieusap!H1959)</f>
        <v>1.0300565974025999E-3</v>
      </c>
      <c r="I1959" s="6">
        <f>ABS(Solieusap!I1959)</f>
        <v>6.20619870995671</v>
      </c>
      <c r="J1959" s="6">
        <f>ABS(Solieusap!J1959)</f>
        <v>4.1748367272727203</v>
      </c>
      <c r="K1959" s="6">
        <f t="shared" si="60"/>
        <v>17.9308148051948</v>
      </c>
      <c r="L1959" s="6">
        <f t="shared" si="61"/>
        <v>6.20619870995671</v>
      </c>
    </row>
    <row r="1960" spans="1:12" ht="16.5" customHeight="1" x14ac:dyDescent="0.35">
      <c r="A1960" s="9" t="str">
        <f>Solieusap!A1960</f>
        <v>Cũ</v>
      </c>
      <c r="B1960" s="9">
        <f>Solieusap!B1960</f>
        <v>0</v>
      </c>
      <c r="C1960" s="9" t="str">
        <f>Solieusap!C1960</f>
        <v>COMB2</v>
      </c>
      <c r="D1960" s="9" t="str">
        <f>Solieusap!D1960</f>
        <v>Combination</v>
      </c>
      <c r="E1960" s="6">
        <f>ABS(Solieusap!E1960)</f>
        <v>17.947671168831199</v>
      </c>
      <c r="F1960" s="6">
        <f>ABS(Solieusap!F1960)</f>
        <v>1.6980987445887501</v>
      </c>
      <c r="G1960" s="6">
        <f>ABS(Solieusap!G1960)</f>
        <v>2.3004357575757601</v>
      </c>
      <c r="H1960" s="6">
        <f>ABS(Solieusap!H1960)</f>
        <v>1.0311117012987E-3</v>
      </c>
      <c r="I1960" s="6">
        <f>ABS(Solieusap!I1960)</f>
        <v>6.2129935021645002</v>
      </c>
      <c r="J1960" s="6">
        <f>ABS(Solieusap!J1960)</f>
        <v>4.1793837792207702</v>
      </c>
      <c r="K1960" s="6">
        <f t="shared" si="60"/>
        <v>17.947671168831199</v>
      </c>
      <c r="L1960" s="6">
        <f t="shared" si="61"/>
        <v>6.2129935021645002</v>
      </c>
    </row>
    <row r="1961" spans="1:12" ht="16.5" customHeight="1" x14ac:dyDescent="0.35">
      <c r="A1961" s="9" t="str">
        <f>Solieusap!A1961</f>
        <v>Cũ</v>
      </c>
      <c r="B1961" s="9">
        <f>Solieusap!B1961</f>
        <v>1.75</v>
      </c>
      <c r="C1961" s="9" t="str">
        <f>Solieusap!C1961</f>
        <v>COMB2</v>
      </c>
      <c r="D1961" s="9" t="str">
        <f>Solieusap!D1961</f>
        <v>Combination</v>
      </c>
      <c r="E1961" s="6">
        <f>ABS(Solieusap!E1961)</f>
        <v>17.9645275324675</v>
      </c>
      <c r="F1961" s="6">
        <f>ABS(Solieusap!F1961)</f>
        <v>1.6998092640692699</v>
      </c>
      <c r="G1961" s="6">
        <f>ABS(Solieusap!G1961)</f>
        <v>2.3027001731601699</v>
      </c>
      <c r="H1961" s="6">
        <f>ABS(Solieusap!H1961)</f>
        <v>1.0321668051948001E-3</v>
      </c>
      <c r="I1961" s="6">
        <f>ABS(Solieusap!I1961)</f>
        <v>6.2197882943723002</v>
      </c>
      <c r="J1961" s="6">
        <f>ABS(Solieusap!J1961)</f>
        <v>4.1839308311688299</v>
      </c>
      <c r="K1961" s="6">
        <f t="shared" si="60"/>
        <v>17.9645275324675</v>
      </c>
      <c r="L1961" s="6">
        <f t="shared" si="61"/>
        <v>6.2197882943723002</v>
      </c>
    </row>
    <row r="1962" spans="1:12" ht="16.5" customHeight="1" x14ac:dyDescent="0.35">
      <c r="A1962" s="9" t="str">
        <f>Solieusap!A1962</f>
        <v>Cũ</v>
      </c>
      <c r="B1962" s="9">
        <f>Solieusap!B1962</f>
        <v>3.5</v>
      </c>
      <c r="C1962" s="9" t="str">
        <f>Solieusap!C1962</f>
        <v>COMB2</v>
      </c>
      <c r="D1962" s="9" t="str">
        <f>Solieusap!D1962</f>
        <v>Combination</v>
      </c>
      <c r="E1962" s="6">
        <f>ABS(Solieusap!E1962)</f>
        <v>17.9813838961039</v>
      </c>
      <c r="F1962" s="6">
        <f>ABS(Solieusap!F1962)</f>
        <v>1.7015197835497899</v>
      </c>
      <c r="G1962" s="6">
        <f>ABS(Solieusap!G1962)</f>
        <v>2.30496458874459</v>
      </c>
      <c r="H1962" s="6">
        <f>ABS(Solieusap!H1962)</f>
        <v>1.0332219090909099E-3</v>
      </c>
      <c r="I1962" s="6">
        <f>ABS(Solieusap!I1962)</f>
        <v>6.2265830865800904</v>
      </c>
      <c r="J1962" s="6">
        <f>ABS(Solieusap!J1962)</f>
        <v>4.1884778831168799</v>
      </c>
      <c r="K1962" s="6">
        <f t="shared" si="60"/>
        <v>17.9813838961039</v>
      </c>
      <c r="L1962" s="6">
        <f t="shared" si="61"/>
        <v>6.2265830865800904</v>
      </c>
    </row>
    <row r="1963" spans="1:12" ht="16.5" customHeight="1" x14ac:dyDescent="0.35">
      <c r="A1963" s="9" t="str">
        <f>Solieusap!A1963</f>
        <v>Cũ</v>
      </c>
      <c r="B1963" s="9">
        <f>Solieusap!B1963</f>
        <v>0</v>
      </c>
      <c r="C1963" s="9" t="str">
        <f>Solieusap!C1963</f>
        <v>COMB3</v>
      </c>
      <c r="D1963" s="9" t="str">
        <f>Solieusap!D1963</f>
        <v>Combination</v>
      </c>
      <c r="E1963" s="6">
        <f>ABS(Solieusap!E1963)</f>
        <v>17.9982402597403</v>
      </c>
      <c r="F1963" s="6">
        <f>ABS(Solieusap!F1963)</f>
        <v>1.70323030303031</v>
      </c>
      <c r="G1963" s="6">
        <f>ABS(Solieusap!G1963)</f>
        <v>2.3072290043289998</v>
      </c>
      <c r="H1963" s="6">
        <f>ABS(Solieusap!H1963)</f>
        <v>1.03427701298701E-3</v>
      </c>
      <c r="I1963" s="6">
        <f>ABS(Solieusap!I1963)</f>
        <v>6.2333778787878797</v>
      </c>
      <c r="J1963" s="6">
        <f>ABS(Solieusap!J1963)</f>
        <v>4.1930249350649298</v>
      </c>
      <c r="K1963" s="6">
        <f t="shared" si="60"/>
        <v>17.9982402597403</v>
      </c>
      <c r="L1963" s="6">
        <f t="shared" si="61"/>
        <v>6.2333778787878797</v>
      </c>
    </row>
    <row r="1964" spans="1:12" ht="16.5" customHeight="1" x14ac:dyDescent="0.35">
      <c r="A1964" s="9" t="str">
        <f>Solieusap!A1964</f>
        <v>Cũ</v>
      </c>
      <c r="B1964" s="9">
        <f>Solieusap!B1964</f>
        <v>1.75</v>
      </c>
      <c r="C1964" s="9" t="str">
        <f>Solieusap!C1964</f>
        <v>COMB3</v>
      </c>
      <c r="D1964" s="9" t="str">
        <f>Solieusap!D1964</f>
        <v>Combination</v>
      </c>
      <c r="E1964" s="6">
        <f>ABS(Solieusap!E1964)</f>
        <v>18.0150966233766</v>
      </c>
      <c r="F1964" s="6">
        <f>ABS(Solieusap!F1964)</f>
        <v>1.70494082251083</v>
      </c>
      <c r="G1964" s="6">
        <f>ABS(Solieusap!G1964)</f>
        <v>2.3094934199134198</v>
      </c>
      <c r="H1964" s="6">
        <f>ABS(Solieusap!H1964)</f>
        <v>1.0353321168831201E-3</v>
      </c>
      <c r="I1964" s="6">
        <f>ABS(Solieusap!I1964)</f>
        <v>6.24017267099567</v>
      </c>
      <c r="J1964" s="6">
        <f>ABS(Solieusap!J1964)</f>
        <v>4.1975719870129797</v>
      </c>
      <c r="K1964" s="6">
        <f t="shared" ref="K1964:K2027" si="62">E1964</f>
        <v>18.0150966233766</v>
      </c>
      <c r="L1964" s="6">
        <f t="shared" ref="L1964:L2027" si="63">I1964</f>
        <v>6.24017267099567</v>
      </c>
    </row>
    <row r="1965" spans="1:12" ht="16.5" customHeight="1" x14ac:dyDescent="0.35">
      <c r="A1965" s="9" t="str">
        <f>Solieusap!A1965</f>
        <v>Cũ</v>
      </c>
      <c r="B1965" s="9">
        <f>Solieusap!B1965</f>
        <v>3.5</v>
      </c>
      <c r="C1965" s="9" t="str">
        <f>Solieusap!C1965</f>
        <v>COMB3</v>
      </c>
      <c r="D1965" s="9" t="str">
        <f>Solieusap!D1965</f>
        <v>Combination</v>
      </c>
      <c r="E1965" s="6">
        <f>ABS(Solieusap!E1965)</f>
        <v>18.031952987013</v>
      </c>
      <c r="F1965" s="6">
        <f>ABS(Solieusap!F1965)</f>
        <v>1.70665134199135</v>
      </c>
      <c r="G1965" s="6">
        <f>ABS(Solieusap!G1965)</f>
        <v>2.3117578354978301</v>
      </c>
      <c r="H1965" s="6">
        <f>ABS(Solieusap!H1965)</f>
        <v>1.0363872207792199E-3</v>
      </c>
      <c r="I1965" s="6">
        <f>ABS(Solieusap!I1965)</f>
        <v>6.24696746320347</v>
      </c>
      <c r="J1965" s="6">
        <f>ABS(Solieusap!J1965)</f>
        <v>4.2021190389610297</v>
      </c>
      <c r="K1965" s="6">
        <f t="shared" si="62"/>
        <v>18.031952987013</v>
      </c>
      <c r="L1965" s="6">
        <f t="shared" si="63"/>
        <v>6.24696746320347</v>
      </c>
    </row>
    <row r="1966" spans="1:12" ht="16.5" customHeight="1" x14ac:dyDescent="0.35">
      <c r="A1966" s="9" t="str">
        <f>Solieusap!A1966</f>
        <v>Cũ</v>
      </c>
      <c r="B1966" s="9">
        <f>Solieusap!B1966</f>
        <v>0</v>
      </c>
      <c r="C1966" s="9" t="str">
        <f>Solieusap!C1966</f>
        <v>COMB4</v>
      </c>
      <c r="D1966" s="9" t="str">
        <f>Solieusap!D1966</f>
        <v>Combination</v>
      </c>
      <c r="E1966" s="6">
        <f>ABS(Solieusap!E1966)</f>
        <v>18.0488093506494</v>
      </c>
      <c r="F1966" s="6">
        <f>ABS(Solieusap!F1966)</f>
        <v>1.7083618614718701</v>
      </c>
      <c r="G1966" s="6">
        <f>ABS(Solieusap!G1966)</f>
        <v>2.3140222510822501</v>
      </c>
      <c r="H1966" s="6">
        <f>ABS(Solieusap!H1966)</f>
        <v>1.03744232467532E-3</v>
      </c>
      <c r="I1966" s="6">
        <f>ABS(Solieusap!I1966)</f>
        <v>6.2537622554112602</v>
      </c>
      <c r="J1966" s="6">
        <f>ABS(Solieusap!J1966)</f>
        <v>4.2066660909090903</v>
      </c>
      <c r="K1966" s="6">
        <f t="shared" si="62"/>
        <v>18.0488093506494</v>
      </c>
      <c r="L1966" s="6">
        <f t="shared" si="63"/>
        <v>6.2537622554112602</v>
      </c>
    </row>
    <row r="1967" spans="1:12" ht="16.5" customHeight="1" x14ac:dyDescent="0.35">
      <c r="A1967" s="9" t="str">
        <f>Solieusap!A1967</f>
        <v>Cũ</v>
      </c>
      <c r="B1967" s="9">
        <f>Solieusap!B1967</f>
        <v>1.75</v>
      </c>
      <c r="C1967" s="9" t="str">
        <f>Solieusap!C1967</f>
        <v>COMB4</v>
      </c>
      <c r="D1967" s="9" t="str">
        <f>Solieusap!D1967</f>
        <v>Combination</v>
      </c>
      <c r="E1967" s="6">
        <f>ABS(Solieusap!E1967)</f>
        <v>18.0656657142857</v>
      </c>
      <c r="F1967" s="6">
        <f>ABS(Solieusap!F1967)</f>
        <v>1.7100723809523899</v>
      </c>
      <c r="G1967" s="6">
        <f>ABS(Solieusap!G1967)</f>
        <v>2.3162866666666599</v>
      </c>
      <c r="H1967" s="6">
        <f>ABS(Solieusap!H1967)</f>
        <v>1.0384974285714301E-3</v>
      </c>
      <c r="I1967" s="6">
        <f>ABS(Solieusap!I1967)</f>
        <v>6.2605570476190504</v>
      </c>
      <c r="J1967" s="6">
        <f>ABS(Solieusap!J1967)</f>
        <v>4.2112131428571402</v>
      </c>
      <c r="K1967" s="6">
        <f t="shared" si="62"/>
        <v>18.0656657142857</v>
      </c>
      <c r="L1967" s="6">
        <f t="shared" si="63"/>
        <v>6.2605570476190504</v>
      </c>
    </row>
    <row r="1968" spans="1:12" ht="16.5" customHeight="1" x14ac:dyDescent="0.35">
      <c r="A1968" s="9" t="str">
        <f>Solieusap!A1968</f>
        <v>Cũ</v>
      </c>
      <c r="B1968" s="9">
        <f>Solieusap!B1968</f>
        <v>3.5</v>
      </c>
      <c r="C1968" s="9" t="str">
        <f>Solieusap!C1968</f>
        <v>COMB4</v>
      </c>
      <c r="D1968" s="9" t="str">
        <f>Solieusap!D1968</f>
        <v>Combination</v>
      </c>
      <c r="E1968" s="6">
        <f>ABS(Solieusap!E1968)</f>
        <v>18.0825220779221</v>
      </c>
      <c r="F1968" s="6">
        <f>ABS(Solieusap!F1968)</f>
        <v>1.7117829004329099</v>
      </c>
      <c r="G1968" s="6">
        <f>ABS(Solieusap!G1968)</f>
        <v>2.31855108225108</v>
      </c>
      <c r="H1968" s="6">
        <f>ABS(Solieusap!H1968)</f>
        <v>1.0395525324675299E-3</v>
      </c>
      <c r="I1968" s="6">
        <f>ABS(Solieusap!I1968)</f>
        <v>6.2673518398268397</v>
      </c>
      <c r="J1968" s="6">
        <f>ABS(Solieusap!J1968)</f>
        <v>4.2157601948051902</v>
      </c>
      <c r="K1968" s="6">
        <f t="shared" si="62"/>
        <v>18.0825220779221</v>
      </c>
      <c r="L1968" s="6">
        <f t="shared" si="63"/>
        <v>6.2673518398268397</v>
      </c>
    </row>
    <row r="1969" spans="1:12" ht="16.5" customHeight="1" x14ac:dyDescent="0.35">
      <c r="A1969" s="9" t="str">
        <f>Solieusap!A1969</f>
        <v>Cũ</v>
      </c>
      <c r="B1969" s="9">
        <f>Solieusap!B1969</f>
        <v>0</v>
      </c>
      <c r="C1969" s="9" t="str">
        <f>Solieusap!C1969</f>
        <v>COMB5</v>
      </c>
      <c r="D1969" s="9" t="str">
        <f>Solieusap!D1969</f>
        <v>Combination</v>
      </c>
      <c r="E1969" s="6">
        <f>ABS(Solieusap!E1969)</f>
        <v>18.0993784415585</v>
      </c>
      <c r="F1969" s="6">
        <f>ABS(Solieusap!F1969)</f>
        <v>1.71349341991343</v>
      </c>
      <c r="G1969" s="6">
        <f>ABS(Solieusap!G1969)</f>
        <v>2.3208154978355</v>
      </c>
      <c r="H1969" s="6">
        <f>ABS(Solieusap!H1969)</f>
        <v>1.04060763636364E-3</v>
      </c>
      <c r="I1969" s="6">
        <f>ABS(Solieusap!I1969)</f>
        <v>6.27414663203463</v>
      </c>
      <c r="J1969" s="6">
        <f>ABS(Solieusap!J1969)</f>
        <v>4.2203072467532401</v>
      </c>
      <c r="K1969" s="6">
        <f t="shared" si="62"/>
        <v>18.0993784415585</v>
      </c>
      <c r="L1969" s="6">
        <f t="shared" si="63"/>
        <v>6.27414663203463</v>
      </c>
    </row>
    <row r="1970" spans="1:12" ht="16.5" customHeight="1" x14ac:dyDescent="0.35">
      <c r="A1970" s="9" t="str">
        <f>Solieusap!A1970</f>
        <v>Cũ</v>
      </c>
      <c r="B1970" s="9">
        <f>Solieusap!B1970</f>
        <v>1.75</v>
      </c>
      <c r="C1970" s="9" t="str">
        <f>Solieusap!C1970</f>
        <v>COMB5</v>
      </c>
      <c r="D1970" s="9" t="str">
        <f>Solieusap!D1970</f>
        <v>Combination</v>
      </c>
      <c r="E1970" s="6">
        <f>ABS(Solieusap!E1970)</f>
        <v>18.1162348051948</v>
      </c>
      <c r="F1970" s="6">
        <f>ABS(Solieusap!F1970)</f>
        <v>1.71520393939394</v>
      </c>
      <c r="G1970" s="6">
        <f>ABS(Solieusap!G1970)</f>
        <v>2.3230799134199098</v>
      </c>
      <c r="H1970" s="6">
        <f>ABS(Solieusap!H1970)</f>
        <v>1.0416627402597401E-3</v>
      </c>
      <c r="I1970" s="6">
        <f>ABS(Solieusap!I1970)</f>
        <v>6.28094142424243</v>
      </c>
      <c r="J1970" s="6">
        <f>ABS(Solieusap!J1970)</f>
        <v>4.22485429870129</v>
      </c>
      <c r="K1970" s="6">
        <f t="shared" si="62"/>
        <v>18.1162348051948</v>
      </c>
      <c r="L1970" s="6">
        <f t="shared" si="63"/>
        <v>6.28094142424243</v>
      </c>
    </row>
    <row r="1971" spans="1:12" ht="16.5" customHeight="1" x14ac:dyDescent="0.35">
      <c r="A1971" s="9" t="str">
        <f>Solieusap!A1971</f>
        <v>Cũ</v>
      </c>
      <c r="B1971" s="9">
        <f>Solieusap!B1971</f>
        <v>3.5</v>
      </c>
      <c r="C1971" s="9" t="str">
        <f>Solieusap!C1971</f>
        <v>COMB5</v>
      </c>
      <c r="D1971" s="9" t="str">
        <f>Solieusap!D1971</f>
        <v>Combination</v>
      </c>
      <c r="E1971" s="6">
        <f>ABS(Solieusap!E1971)</f>
        <v>18.1330911688312</v>
      </c>
      <c r="F1971" s="6">
        <f>ABS(Solieusap!F1971)</f>
        <v>1.71691445887446</v>
      </c>
      <c r="G1971" s="6">
        <f>ABS(Solieusap!G1971)</f>
        <v>2.3253443290043299</v>
      </c>
      <c r="H1971" s="6">
        <f>ABS(Solieusap!H1971)</f>
        <v>1.0427178441558399E-3</v>
      </c>
      <c r="I1971" s="6">
        <f>ABS(Solieusap!I1971)</f>
        <v>6.2877362164502202</v>
      </c>
      <c r="J1971" s="6">
        <f>ABS(Solieusap!J1971)</f>
        <v>4.2294013506493497</v>
      </c>
      <c r="K1971" s="6">
        <f t="shared" si="62"/>
        <v>18.1330911688312</v>
      </c>
      <c r="L1971" s="6">
        <f t="shared" si="63"/>
        <v>6.2877362164502202</v>
      </c>
    </row>
    <row r="1972" spans="1:12" ht="16.5" customHeight="1" x14ac:dyDescent="0.35">
      <c r="A1972" s="9" t="str">
        <f>Solieusap!A1972</f>
        <v>Cũ</v>
      </c>
      <c r="B1972" s="9">
        <f>Solieusap!B1972</f>
        <v>0</v>
      </c>
      <c r="C1972" s="9" t="str">
        <f>Solieusap!C1972</f>
        <v>COMB6</v>
      </c>
      <c r="D1972" s="9" t="str">
        <f>Solieusap!D1972</f>
        <v>Combination</v>
      </c>
      <c r="E1972" s="6">
        <f>ABS(Solieusap!E1972)</f>
        <v>18.1499475324676</v>
      </c>
      <c r="F1972" s="6">
        <f>ABS(Solieusap!F1972)</f>
        <v>1.7186249783549801</v>
      </c>
      <c r="G1972" s="6">
        <f>ABS(Solieusap!G1972)</f>
        <v>2.3276087445887401</v>
      </c>
      <c r="H1972" s="6">
        <f>ABS(Solieusap!H1972)</f>
        <v>1.04377294805195E-3</v>
      </c>
      <c r="I1972" s="6">
        <f>ABS(Solieusap!I1972)</f>
        <v>6.2945310086580104</v>
      </c>
      <c r="J1972" s="6">
        <f>ABS(Solieusap!J1972)</f>
        <v>4.2339484025973997</v>
      </c>
      <c r="K1972" s="6">
        <f t="shared" si="62"/>
        <v>18.1499475324676</v>
      </c>
      <c r="L1972" s="6">
        <f t="shared" si="63"/>
        <v>6.2945310086580104</v>
      </c>
    </row>
    <row r="1973" spans="1:12" ht="16.5" customHeight="1" x14ac:dyDescent="0.35">
      <c r="A1973" s="9" t="str">
        <f>Solieusap!A1973</f>
        <v>Cũ</v>
      </c>
      <c r="B1973" s="9">
        <f>Solieusap!B1973</f>
        <v>1.75</v>
      </c>
      <c r="C1973" s="9" t="str">
        <f>Solieusap!C1973</f>
        <v>COMB6</v>
      </c>
      <c r="D1973" s="9" t="str">
        <f>Solieusap!D1973</f>
        <v>Combination</v>
      </c>
      <c r="E1973" s="6">
        <f>ABS(Solieusap!E1973)</f>
        <v>18.1668038961039</v>
      </c>
      <c r="F1973" s="6">
        <f>ABS(Solieusap!F1973)</f>
        <v>1.7203354978355001</v>
      </c>
      <c r="G1973" s="6">
        <f>ABS(Solieusap!G1973)</f>
        <v>2.3298731601731602</v>
      </c>
      <c r="H1973" s="6">
        <f>ABS(Solieusap!H1973)</f>
        <v>1.0448280519480501E-3</v>
      </c>
      <c r="I1973" s="6">
        <f>ABS(Solieusap!I1973)</f>
        <v>6.3013258008657997</v>
      </c>
      <c r="J1973" s="6">
        <f>ABS(Solieusap!J1973)</f>
        <v>4.2384954545454496</v>
      </c>
      <c r="K1973" s="6">
        <f t="shared" si="62"/>
        <v>18.1668038961039</v>
      </c>
      <c r="L1973" s="6">
        <f t="shared" si="63"/>
        <v>6.3013258008657997</v>
      </c>
    </row>
    <row r="1974" spans="1:12" ht="16.5" customHeight="1" x14ac:dyDescent="0.35">
      <c r="A1974" s="9" t="str">
        <f>Solieusap!A1974</f>
        <v>Cũ</v>
      </c>
      <c r="B1974" s="9">
        <f>Solieusap!B1974</f>
        <v>3.5</v>
      </c>
      <c r="C1974" s="9" t="str">
        <f>Solieusap!C1974</f>
        <v>COMB6</v>
      </c>
      <c r="D1974" s="9" t="str">
        <f>Solieusap!D1974</f>
        <v>Combination</v>
      </c>
      <c r="E1974" s="6">
        <f>ABS(Solieusap!E1974)</f>
        <v>18.1836602597403</v>
      </c>
      <c r="F1974" s="6">
        <f>ABS(Solieusap!F1974)</f>
        <v>1.7220460173160199</v>
      </c>
      <c r="G1974" s="6">
        <f>ABS(Solieusap!G1974)</f>
        <v>2.33213757575757</v>
      </c>
      <c r="H1974" s="6">
        <f>ABS(Solieusap!H1974)</f>
        <v>1.0458831558441599E-3</v>
      </c>
      <c r="I1974" s="6">
        <f>ABS(Solieusap!I1974)</f>
        <v>6.3081205930735997</v>
      </c>
      <c r="J1974" s="6">
        <f>ABS(Solieusap!J1974)</f>
        <v>4.2430425064934996</v>
      </c>
      <c r="K1974" s="6">
        <f t="shared" si="62"/>
        <v>18.1836602597403</v>
      </c>
      <c r="L1974" s="6">
        <f t="shared" si="63"/>
        <v>6.3081205930735997</v>
      </c>
    </row>
    <row r="1975" spans="1:12" ht="16.5" customHeight="1" x14ac:dyDescent="0.35">
      <c r="A1975" s="9" t="str">
        <f>Solieusap!A1975</f>
        <v>Cũ</v>
      </c>
      <c r="B1975" s="9">
        <f>Solieusap!B1975</f>
        <v>0</v>
      </c>
      <c r="C1975" s="9" t="str">
        <f>Solieusap!C1975</f>
        <v>COMB7</v>
      </c>
      <c r="D1975" s="9" t="str">
        <f>Solieusap!D1975</f>
        <v>Combination</v>
      </c>
      <c r="E1975" s="6">
        <f>ABS(Solieusap!E1975)</f>
        <v>18.2005166233766</v>
      </c>
      <c r="F1975" s="6">
        <f>ABS(Solieusap!F1975)</f>
        <v>1.72375653679654</v>
      </c>
      <c r="G1975" s="6">
        <f>ABS(Solieusap!G1975)</f>
        <v>2.33440199134199</v>
      </c>
      <c r="H1975" s="6">
        <f>ABS(Solieusap!H1975)</f>
        <v>1.04693825974026E-3</v>
      </c>
      <c r="I1975" s="6">
        <f>ABS(Solieusap!I1975)</f>
        <v>6.31491538528139</v>
      </c>
      <c r="J1975" s="6">
        <f>ABS(Solieusap!J1975)</f>
        <v>4.2475895584415504</v>
      </c>
      <c r="K1975" s="6">
        <f t="shared" si="62"/>
        <v>18.2005166233766</v>
      </c>
      <c r="L1975" s="6">
        <f t="shared" si="63"/>
        <v>6.31491538528139</v>
      </c>
    </row>
    <row r="1976" spans="1:12" ht="16.5" customHeight="1" x14ac:dyDescent="0.35">
      <c r="A1976" s="9" t="str">
        <f>Solieusap!A1976</f>
        <v>Cũ</v>
      </c>
      <c r="B1976" s="9">
        <f>Solieusap!B1976</f>
        <v>1.75</v>
      </c>
      <c r="C1976" s="9" t="str">
        <f>Solieusap!C1976</f>
        <v>COMB7</v>
      </c>
      <c r="D1976" s="9" t="str">
        <f>Solieusap!D1976</f>
        <v>Combination</v>
      </c>
      <c r="E1976" s="6">
        <f>ABS(Solieusap!E1976)</f>
        <v>18.217372987013</v>
      </c>
      <c r="F1976" s="6">
        <f>ABS(Solieusap!F1976)</f>
        <v>1.72546705627706</v>
      </c>
      <c r="G1976" s="6">
        <f>ABS(Solieusap!G1976)</f>
        <v>2.3366664069263998</v>
      </c>
      <c r="H1976" s="6">
        <f>ABS(Solieusap!H1976)</f>
        <v>1.0479933636363601E-3</v>
      </c>
      <c r="I1976" s="6">
        <f>ABS(Solieusap!I1976)</f>
        <v>6.3217101774891802</v>
      </c>
      <c r="J1976" s="6">
        <f>ABS(Solieusap!J1976)</f>
        <v>4.2521366103896003</v>
      </c>
      <c r="K1976" s="6">
        <f t="shared" si="62"/>
        <v>18.217372987013</v>
      </c>
      <c r="L1976" s="6">
        <f t="shared" si="63"/>
        <v>6.3217101774891802</v>
      </c>
    </row>
    <row r="1977" spans="1:12" ht="16.5" customHeight="1" x14ac:dyDescent="0.35">
      <c r="A1977" s="9" t="str">
        <f>Solieusap!A1977</f>
        <v>Cũ</v>
      </c>
      <c r="B1977" s="9">
        <f>Solieusap!B1977</f>
        <v>3.5</v>
      </c>
      <c r="C1977" s="9" t="str">
        <f>Solieusap!C1977</f>
        <v>COMB7</v>
      </c>
      <c r="D1977" s="9" t="str">
        <f>Solieusap!D1977</f>
        <v>Combination</v>
      </c>
      <c r="E1977" s="6">
        <f>ABS(Solieusap!E1977)</f>
        <v>18.2342293506494</v>
      </c>
      <c r="F1977" s="6">
        <f>ABS(Solieusap!F1977)</f>
        <v>1.72717757575758</v>
      </c>
      <c r="G1977" s="6">
        <f>ABS(Solieusap!G1977)</f>
        <v>2.3389308225108199</v>
      </c>
      <c r="H1977" s="6">
        <f>ABS(Solieusap!H1977)</f>
        <v>1.0490484675324699E-3</v>
      </c>
      <c r="I1977" s="6">
        <f>ABS(Solieusap!I1977)</f>
        <v>6.3285049696969704</v>
      </c>
      <c r="J1977" s="6">
        <f>ABS(Solieusap!J1977)</f>
        <v>4.25668366233766</v>
      </c>
      <c r="K1977" s="6">
        <f t="shared" si="62"/>
        <v>18.2342293506494</v>
      </c>
      <c r="L1977" s="6">
        <f t="shared" si="63"/>
        <v>6.3285049696969704</v>
      </c>
    </row>
    <row r="1978" spans="1:12" ht="16.5" customHeight="1" x14ac:dyDescent="0.35">
      <c r="A1978" s="9" t="str">
        <f>Solieusap!A1978</f>
        <v>Cũ</v>
      </c>
      <c r="B1978" s="9">
        <f>Solieusap!B1978</f>
        <v>0</v>
      </c>
      <c r="C1978" s="9" t="str">
        <f>Solieusap!C1978</f>
        <v>COMB1</v>
      </c>
      <c r="D1978" s="9" t="str">
        <f>Solieusap!D1978</f>
        <v>Combination</v>
      </c>
      <c r="E1978" s="6">
        <f>ABS(Solieusap!E1978)</f>
        <v>18.251085714285701</v>
      </c>
      <c r="F1978" s="6">
        <f>ABS(Solieusap!F1978)</f>
        <v>1.7288880952381001</v>
      </c>
      <c r="G1978" s="6">
        <f>ABS(Solieusap!G1978)</f>
        <v>2.3411952380952399</v>
      </c>
      <c r="H1978" s="6">
        <f>ABS(Solieusap!H1978)</f>
        <v>1.05010357142857E-3</v>
      </c>
      <c r="I1978" s="6">
        <f>ABS(Solieusap!I1978)</f>
        <v>6.3352997619047597</v>
      </c>
      <c r="J1978" s="6">
        <f>ABS(Solieusap!J1978)</f>
        <v>4.26123071428571</v>
      </c>
      <c r="K1978" s="6">
        <f t="shared" si="62"/>
        <v>18.251085714285701</v>
      </c>
      <c r="L1978" s="6">
        <f t="shared" si="63"/>
        <v>6.3352997619047597</v>
      </c>
    </row>
    <row r="1979" spans="1:12" ht="16.5" customHeight="1" x14ac:dyDescent="0.35">
      <c r="A1979" s="9" t="str">
        <f>Solieusap!A1979</f>
        <v>Cũ</v>
      </c>
      <c r="B1979" s="9">
        <f>Solieusap!B1979</f>
        <v>1.75</v>
      </c>
      <c r="C1979" s="9" t="str">
        <f>Solieusap!C1979</f>
        <v>COMB1</v>
      </c>
      <c r="D1979" s="9" t="str">
        <f>Solieusap!D1979</f>
        <v>Combination</v>
      </c>
      <c r="E1979" s="6">
        <f>ABS(Solieusap!E1979)</f>
        <v>18.2679420779221</v>
      </c>
      <c r="F1979" s="6">
        <f>ABS(Solieusap!F1979)</f>
        <v>1.7305986147186201</v>
      </c>
      <c r="G1979" s="6">
        <f>ABS(Solieusap!G1979)</f>
        <v>2.3434596536796501</v>
      </c>
      <c r="H1979" s="6">
        <f>ABS(Solieusap!H1979)</f>
        <v>1.05115867532468E-3</v>
      </c>
      <c r="I1979" s="6">
        <f>ABS(Solieusap!I1979)</f>
        <v>6.3420945541125597</v>
      </c>
      <c r="J1979" s="6">
        <f>ABS(Solieusap!J1979)</f>
        <v>4.2657777662337599</v>
      </c>
      <c r="K1979" s="6">
        <f t="shared" si="62"/>
        <v>18.2679420779221</v>
      </c>
      <c r="L1979" s="6">
        <f t="shared" si="63"/>
        <v>6.3420945541125597</v>
      </c>
    </row>
    <row r="1980" spans="1:12" ht="16.5" customHeight="1" x14ac:dyDescent="0.35">
      <c r="A1980" s="9" t="str">
        <f>Solieusap!A1980</f>
        <v>Cũ</v>
      </c>
      <c r="B1980" s="9">
        <f>Solieusap!B1980</f>
        <v>3.5</v>
      </c>
      <c r="C1980" s="9" t="str">
        <f>Solieusap!C1980</f>
        <v>COMB1</v>
      </c>
      <c r="D1980" s="9" t="str">
        <f>Solieusap!D1980</f>
        <v>Combination</v>
      </c>
      <c r="E1980" s="6">
        <f>ABS(Solieusap!E1980)</f>
        <v>18.2847984415585</v>
      </c>
      <c r="F1980" s="6">
        <f>ABS(Solieusap!F1980)</f>
        <v>1.7323091341991399</v>
      </c>
      <c r="G1980" s="6">
        <f>ABS(Solieusap!G1980)</f>
        <v>2.3457240692640702</v>
      </c>
      <c r="H1980" s="6">
        <f>ABS(Solieusap!H1980)</f>
        <v>1.0522137792207801E-3</v>
      </c>
      <c r="I1980" s="6">
        <f>ABS(Solieusap!I1980)</f>
        <v>6.34888934632035</v>
      </c>
      <c r="J1980" s="6">
        <f>ABS(Solieusap!J1980)</f>
        <v>4.2703248181818099</v>
      </c>
      <c r="K1980" s="6">
        <f t="shared" si="62"/>
        <v>18.2847984415585</v>
      </c>
      <c r="L1980" s="6">
        <f t="shared" si="63"/>
        <v>6.34888934632035</v>
      </c>
    </row>
    <row r="1981" spans="1:12" ht="16.5" customHeight="1" x14ac:dyDescent="0.35">
      <c r="A1981" s="9" t="str">
        <f>Solieusap!A1981</f>
        <v>Cũ</v>
      </c>
      <c r="B1981" s="9">
        <f>Solieusap!B1981</f>
        <v>0</v>
      </c>
      <c r="C1981" s="9" t="str">
        <f>Solieusap!C1981</f>
        <v>COMB2</v>
      </c>
      <c r="D1981" s="9" t="str">
        <f>Solieusap!D1981</f>
        <v>Combination</v>
      </c>
      <c r="E1981" s="6">
        <f>ABS(Solieusap!E1981)</f>
        <v>18.301654805194801</v>
      </c>
      <c r="F1981" s="6">
        <f>ABS(Solieusap!F1981)</f>
        <v>1.7340196536796599</v>
      </c>
      <c r="G1981" s="6">
        <f>ABS(Solieusap!G1981)</f>
        <v>2.34798848484848</v>
      </c>
      <c r="H1981" s="6">
        <f>ABS(Solieusap!H1981)</f>
        <v>1.05326888311688E-3</v>
      </c>
      <c r="I1981" s="6">
        <f>ABS(Solieusap!I1981)</f>
        <v>6.3556841385281402</v>
      </c>
      <c r="J1981" s="6">
        <f>ABS(Solieusap!J1981)</f>
        <v>4.2748718701298598</v>
      </c>
      <c r="K1981" s="6">
        <f t="shared" si="62"/>
        <v>18.301654805194801</v>
      </c>
      <c r="L1981" s="6">
        <f t="shared" si="63"/>
        <v>6.3556841385281402</v>
      </c>
    </row>
    <row r="1982" spans="1:12" ht="16.5" customHeight="1" x14ac:dyDescent="0.35">
      <c r="A1982" s="9" t="str">
        <f>Solieusap!A1982</f>
        <v>Cũ</v>
      </c>
      <c r="B1982" s="9">
        <f>Solieusap!B1982</f>
        <v>1.75</v>
      </c>
      <c r="C1982" s="9" t="str">
        <f>Solieusap!C1982</f>
        <v>COMB2</v>
      </c>
      <c r="D1982" s="9" t="str">
        <f>Solieusap!D1982</f>
        <v>Combination</v>
      </c>
      <c r="E1982" s="6">
        <f>ABS(Solieusap!E1982)</f>
        <v>18.318511168831201</v>
      </c>
      <c r="F1982" s="6">
        <f>ABS(Solieusap!F1982)</f>
        <v>1.73573017316018</v>
      </c>
      <c r="G1982" s="6">
        <f>ABS(Solieusap!G1982)</f>
        <v>2.3502529004329</v>
      </c>
      <c r="H1982" s="6">
        <f>ABS(Solieusap!H1982)</f>
        <v>1.05432398701299E-3</v>
      </c>
      <c r="I1982" s="6">
        <f>ABS(Solieusap!I1982)</f>
        <v>6.3624789307359304</v>
      </c>
      <c r="J1982" s="6">
        <f>ABS(Solieusap!J1982)</f>
        <v>4.2794189220779204</v>
      </c>
      <c r="K1982" s="6">
        <f t="shared" si="62"/>
        <v>18.318511168831201</v>
      </c>
      <c r="L1982" s="6">
        <f t="shared" si="63"/>
        <v>6.3624789307359304</v>
      </c>
    </row>
    <row r="1983" spans="1:12" ht="16.5" customHeight="1" x14ac:dyDescent="0.35">
      <c r="A1983" s="9" t="str">
        <f>Solieusap!A1983</f>
        <v>Cũ</v>
      </c>
      <c r="B1983" s="9">
        <f>Solieusap!B1983</f>
        <v>3.5</v>
      </c>
      <c r="C1983" s="9" t="str">
        <f>Solieusap!C1983</f>
        <v>COMB2</v>
      </c>
      <c r="D1983" s="9" t="str">
        <f>Solieusap!D1983</f>
        <v>Combination</v>
      </c>
      <c r="E1983" s="6">
        <f>ABS(Solieusap!E1983)</f>
        <v>18.3353675324676</v>
      </c>
      <c r="F1983" s="6">
        <f>ABS(Solieusap!F1983)</f>
        <v>1.7374406926407</v>
      </c>
      <c r="G1983" s="6">
        <f>ABS(Solieusap!G1983)</f>
        <v>2.3525173160173098</v>
      </c>
      <c r="H1983" s="6">
        <f>ABS(Solieusap!H1983)</f>
        <v>1.0553790909090901E-3</v>
      </c>
      <c r="I1983" s="6">
        <f>ABS(Solieusap!I1983)</f>
        <v>6.3692737229437304</v>
      </c>
      <c r="J1983" s="6">
        <f>ABS(Solieusap!J1983)</f>
        <v>4.2839659740259703</v>
      </c>
      <c r="K1983" s="6">
        <f t="shared" si="62"/>
        <v>18.3353675324676</v>
      </c>
      <c r="L1983" s="6">
        <f t="shared" si="63"/>
        <v>6.3692737229437304</v>
      </c>
    </row>
    <row r="1984" spans="1:12" ht="16.5" customHeight="1" x14ac:dyDescent="0.35">
      <c r="A1984" s="9" t="str">
        <f>Solieusap!A1984</f>
        <v>Cũ</v>
      </c>
      <c r="B1984" s="9">
        <f>Solieusap!B1984</f>
        <v>0</v>
      </c>
      <c r="C1984" s="9" t="str">
        <f>Solieusap!C1984</f>
        <v>COMB3</v>
      </c>
      <c r="D1984" s="9" t="str">
        <f>Solieusap!D1984</f>
        <v>Combination</v>
      </c>
      <c r="E1984" s="6">
        <f>ABS(Solieusap!E1984)</f>
        <v>18.352223896103901</v>
      </c>
      <c r="F1984" s="6">
        <f>ABS(Solieusap!F1984)</f>
        <v>1.73915121212122</v>
      </c>
      <c r="G1984" s="6">
        <f>ABS(Solieusap!G1984)</f>
        <v>2.3547817316017299</v>
      </c>
      <c r="H1984" s="6">
        <f>ABS(Solieusap!H1984)</f>
        <v>1.0564341948051999E-3</v>
      </c>
      <c r="I1984" s="6">
        <f>ABS(Solieusap!I1984)</f>
        <v>6.3760685151515197</v>
      </c>
      <c r="J1984" s="6">
        <f>ABS(Solieusap!J1984)</f>
        <v>4.2885130259740203</v>
      </c>
      <c r="K1984" s="6">
        <f t="shared" si="62"/>
        <v>18.352223896103901</v>
      </c>
      <c r="L1984" s="6">
        <f t="shared" si="63"/>
        <v>6.3760685151515197</v>
      </c>
    </row>
    <row r="1985" spans="1:12" ht="16.5" customHeight="1" x14ac:dyDescent="0.35">
      <c r="A1985" s="9" t="str">
        <f>Solieusap!A1985</f>
        <v>Cũ</v>
      </c>
      <c r="B1985" s="9">
        <f>Solieusap!B1985</f>
        <v>1.75</v>
      </c>
      <c r="C1985" s="9" t="str">
        <f>Solieusap!C1985</f>
        <v>COMB3</v>
      </c>
      <c r="D1985" s="9" t="str">
        <f>Solieusap!D1985</f>
        <v>Combination</v>
      </c>
      <c r="E1985" s="6">
        <f>ABS(Solieusap!E1985)</f>
        <v>18.369080259740301</v>
      </c>
      <c r="F1985" s="6">
        <f>ABS(Solieusap!F1985)</f>
        <v>1.7408617316017401</v>
      </c>
      <c r="G1985" s="6">
        <f>ABS(Solieusap!G1985)</f>
        <v>2.3570461471861499</v>
      </c>
      <c r="H1985" s="6">
        <f>ABS(Solieusap!H1985)</f>
        <v>1.0574892987013E-3</v>
      </c>
      <c r="I1985" s="6">
        <f>ABS(Solieusap!I1985)</f>
        <v>6.38286330735931</v>
      </c>
      <c r="J1985" s="6">
        <f>ABS(Solieusap!J1985)</f>
        <v>4.2930600779220702</v>
      </c>
      <c r="K1985" s="6">
        <f t="shared" si="62"/>
        <v>18.369080259740301</v>
      </c>
      <c r="L1985" s="6">
        <f t="shared" si="63"/>
        <v>6.38286330735931</v>
      </c>
    </row>
    <row r="1986" spans="1:12" ht="16.5" customHeight="1" x14ac:dyDescent="0.35">
      <c r="A1986" s="9" t="str">
        <f>Solieusap!A1986</f>
        <v>Cũ</v>
      </c>
      <c r="B1986" s="9">
        <f>Solieusap!B1986</f>
        <v>3.5</v>
      </c>
      <c r="C1986" s="9" t="str">
        <f>Solieusap!C1986</f>
        <v>COMB3</v>
      </c>
      <c r="D1986" s="9" t="str">
        <f>Solieusap!D1986</f>
        <v>Combination</v>
      </c>
      <c r="E1986" s="6">
        <f>ABS(Solieusap!E1986)</f>
        <v>18.385936623376601</v>
      </c>
      <c r="F1986" s="6">
        <f>ABS(Solieusap!F1986)</f>
        <v>1.7425722510822601</v>
      </c>
      <c r="G1986" s="6">
        <f>ABS(Solieusap!G1986)</f>
        <v>2.3593105627705602</v>
      </c>
      <c r="H1986" s="6">
        <f>ABS(Solieusap!H1986)</f>
        <v>1.0585444025974001E-3</v>
      </c>
      <c r="I1986" s="6">
        <f>ABS(Solieusap!I1986)</f>
        <v>6.3896580995671002</v>
      </c>
      <c r="J1986" s="6">
        <f>ABS(Solieusap!J1986)</f>
        <v>4.2976071298701202</v>
      </c>
      <c r="K1986" s="6">
        <f t="shared" si="62"/>
        <v>18.385936623376601</v>
      </c>
      <c r="L1986" s="6">
        <f t="shared" si="63"/>
        <v>6.3896580995671002</v>
      </c>
    </row>
    <row r="1987" spans="1:12" ht="16.5" customHeight="1" x14ac:dyDescent="0.35">
      <c r="A1987" s="9" t="str">
        <f>Solieusap!A1987</f>
        <v>Cũ</v>
      </c>
      <c r="B1987" s="9">
        <f>Solieusap!B1987</f>
        <v>0</v>
      </c>
      <c r="C1987" s="9" t="str">
        <f>Solieusap!C1987</f>
        <v>COMB4</v>
      </c>
      <c r="D1987" s="9" t="str">
        <f>Solieusap!D1987</f>
        <v>Combination</v>
      </c>
      <c r="E1987" s="6">
        <f>ABS(Solieusap!E1987)</f>
        <v>18.402792987013001</v>
      </c>
      <c r="F1987" s="6">
        <f>ABS(Solieusap!F1987)</f>
        <v>1.7442827705627799</v>
      </c>
      <c r="G1987" s="6">
        <f>ABS(Solieusap!G1987)</f>
        <v>2.3615749783549802</v>
      </c>
      <c r="H1987" s="6">
        <f>ABS(Solieusap!H1987)</f>
        <v>1.0595995064935099E-3</v>
      </c>
      <c r="I1987" s="6">
        <f>ABS(Solieusap!I1987)</f>
        <v>6.3964528917748904</v>
      </c>
      <c r="J1987" s="6">
        <f>ABS(Solieusap!J1987)</f>
        <v>4.3021541818181799</v>
      </c>
      <c r="K1987" s="6">
        <f t="shared" si="62"/>
        <v>18.402792987013001</v>
      </c>
      <c r="L1987" s="6">
        <f t="shared" si="63"/>
        <v>6.3964528917748904</v>
      </c>
    </row>
    <row r="1988" spans="1:12" ht="16.5" customHeight="1" x14ac:dyDescent="0.35">
      <c r="A1988" s="9" t="str">
        <f>Solieusap!A1988</f>
        <v>Cũ</v>
      </c>
      <c r="B1988" s="9">
        <f>Solieusap!B1988</f>
        <v>1.75</v>
      </c>
      <c r="C1988" s="9" t="str">
        <f>Solieusap!C1988</f>
        <v>COMB4</v>
      </c>
      <c r="D1988" s="9" t="str">
        <f>Solieusap!D1988</f>
        <v>Combination</v>
      </c>
      <c r="E1988" s="6">
        <f>ABS(Solieusap!E1988)</f>
        <v>18.419649350649401</v>
      </c>
      <c r="F1988" s="6">
        <f>ABS(Solieusap!F1988)</f>
        <v>1.7459932900433</v>
      </c>
      <c r="G1988" s="6">
        <f>ABS(Solieusap!G1988)</f>
        <v>2.36383939393939</v>
      </c>
      <c r="H1988" s="6">
        <f>ABS(Solieusap!H1988)</f>
        <v>1.06065461038961E-3</v>
      </c>
      <c r="I1988" s="6">
        <f>ABS(Solieusap!I1988)</f>
        <v>6.4032476839826904</v>
      </c>
      <c r="J1988" s="6">
        <f>ABS(Solieusap!J1988)</f>
        <v>4.3067012337662298</v>
      </c>
      <c r="K1988" s="6">
        <f t="shared" si="62"/>
        <v>18.419649350649401</v>
      </c>
      <c r="L1988" s="6">
        <f t="shared" si="63"/>
        <v>6.4032476839826904</v>
      </c>
    </row>
    <row r="1989" spans="1:12" ht="16.5" customHeight="1" x14ac:dyDescent="0.35">
      <c r="A1989" s="9" t="str">
        <f>Solieusap!A1989</f>
        <v>Cũ</v>
      </c>
      <c r="B1989" s="9">
        <f>Solieusap!B1989</f>
        <v>3.5</v>
      </c>
      <c r="C1989" s="9" t="str">
        <f>Solieusap!C1989</f>
        <v>COMB4</v>
      </c>
      <c r="D1989" s="9" t="str">
        <f>Solieusap!D1989</f>
        <v>Combination</v>
      </c>
      <c r="E1989" s="6">
        <f>ABS(Solieusap!E1989)</f>
        <v>18.436505714285701</v>
      </c>
      <c r="F1989" s="6">
        <f>ABS(Solieusap!F1989)</f>
        <v>1.74770380952382</v>
      </c>
      <c r="G1989" s="6">
        <f>ABS(Solieusap!G1989)</f>
        <v>2.3661038095238101</v>
      </c>
      <c r="H1989" s="6">
        <f>ABS(Solieusap!H1989)</f>
        <v>1.0617097142857101E-3</v>
      </c>
      <c r="I1989" s="6">
        <f>ABS(Solieusap!I1989)</f>
        <v>6.4100424761904797</v>
      </c>
      <c r="J1989" s="6">
        <f>ABS(Solieusap!J1989)</f>
        <v>4.3112482857142798</v>
      </c>
      <c r="K1989" s="6">
        <f t="shared" si="62"/>
        <v>18.436505714285701</v>
      </c>
      <c r="L1989" s="6">
        <f t="shared" si="63"/>
        <v>6.4100424761904797</v>
      </c>
    </row>
    <row r="1990" spans="1:12" ht="16.5" customHeight="1" x14ac:dyDescent="0.35">
      <c r="A1990" s="9" t="str">
        <f>Solieusap!A1990</f>
        <v>Cũ</v>
      </c>
      <c r="B1990" s="9">
        <f>Solieusap!B1990</f>
        <v>0</v>
      </c>
      <c r="C1990" s="9" t="str">
        <f>Solieusap!C1990</f>
        <v>COMB5</v>
      </c>
      <c r="D1990" s="9" t="str">
        <f>Solieusap!D1990</f>
        <v>Combination</v>
      </c>
      <c r="E1990" s="6">
        <f>ABS(Solieusap!E1990)</f>
        <v>18.453362077922101</v>
      </c>
      <c r="F1990" s="6">
        <f>ABS(Solieusap!F1990)</f>
        <v>1.74941432900433</v>
      </c>
      <c r="G1990" s="6">
        <f>ABS(Solieusap!G1990)</f>
        <v>2.3683682251082199</v>
      </c>
      <c r="H1990" s="6">
        <f>ABS(Solieusap!H1990)</f>
        <v>1.0627648181818199E-3</v>
      </c>
      <c r="I1990" s="6">
        <f>ABS(Solieusap!I1990)</f>
        <v>6.41683726839827</v>
      </c>
      <c r="J1990" s="6">
        <f>ABS(Solieusap!J1990)</f>
        <v>4.3157953376623297</v>
      </c>
      <c r="K1990" s="6">
        <f t="shared" si="62"/>
        <v>18.453362077922101</v>
      </c>
      <c r="L1990" s="6">
        <f t="shared" si="63"/>
        <v>6.41683726839827</v>
      </c>
    </row>
    <row r="1991" spans="1:12" ht="16.5" customHeight="1" x14ac:dyDescent="0.35">
      <c r="A1991" s="9" t="str">
        <f>Solieusap!A1991</f>
        <v>Cũ</v>
      </c>
      <c r="B1991" s="9">
        <f>Solieusap!B1991</f>
        <v>1.75</v>
      </c>
      <c r="C1991" s="9" t="str">
        <f>Solieusap!C1991</f>
        <v>COMB5</v>
      </c>
      <c r="D1991" s="9" t="str">
        <f>Solieusap!D1991</f>
        <v>Combination</v>
      </c>
      <c r="E1991" s="6">
        <f>ABS(Solieusap!E1991)</f>
        <v>18.470218441558501</v>
      </c>
      <c r="F1991" s="6">
        <f>ABS(Solieusap!F1991)</f>
        <v>1.7511248484848501</v>
      </c>
      <c r="G1991" s="6">
        <f>ABS(Solieusap!G1991)</f>
        <v>2.3706326406926399</v>
      </c>
      <c r="H1991" s="6">
        <f>ABS(Solieusap!H1991)</f>
        <v>1.06381992207792E-3</v>
      </c>
      <c r="I1991" s="6">
        <f>ABS(Solieusap!I1991)</f>
        <v>6.4236320606060602</v>
      </c>
      <c r="J1991" s="6">
        <f>ABS(Solieusap!J1991)</f>
        <v>4.3203423896103796</v>
      </c>
      <c r="K1991" s="6">
        <f t="shared" si="62"/>
        <v>18.470218441558501</v>
      </c>
      <c r="L1991" s="6">
        <f t="shared" si="63"/>
        <v>6.4236320606060602</v>
      </c>
    </row>
    <row r="1992" spans="1:12" ht="16.5" customHeight="1" x14ac:dyDescent="0.35">
      <c r="A1992" s="9" t="str">
        <f>Solieusap!A1992</f>
        <v>Cũ</v>
      </c>
      <c r="B1992" s="9">
        <f>Solieusap!B1992</f>
        <v>3.5</v>
      </c>
      <c r="C1992" s="9" t="str">
        <f>Solieusap!C1992</f>
        <v>COMB5</v>
      </c>
      <c r="D1992" s="9" t="str">
        <f>Solieusap!D1992</f>
        <v>Combination</v>
      </c>
      <c r="E1992" s="6">
        <f>ABS(Solieusap!E1992)</f>
        <v>18.487074805194801</v>
      </c>
      <c r="F1992" s="6">
        <f>ABS(Solieusap!F1992)</f>
        <v>1.7528353679653701</v>
      </c>
      <c r="G1992" s="6">
        <f>ABS(Solieusap!G1992)</f>
        <v>2.3728970562770502</v>
      </c>
      <c r="H1992" s="6">
        <f>ABS(Solieusap!H1992)</f>
        <v>1.0648750259740301E-3</v>
      </c>
      <c r="I1992" s="6">
        <f>ABS(Solieusap!I1992)</f>
        <v>6.4304268528138504</v>
      </c>
      <c r="J1992" s="6">
        <f>ABS(Solieusap!J1992)</f>
        <v>4.3248894415584402</v>
      </c>
      <c r="K1992" s="6">
        <f t="shared" si="62"/>
        <v>18.487074805194801</v>
      </c>
      <c r="L1992" s="6">
        <f t="shared" si="63"/>
        <v>6.4304268528138504</v>
      </c>
    </row>
    <row r="1993" spans="1:12" ht="16.5" customHeight="1" x14ac:dyDescent="0.35">
      <c r="A1993" s="9" t="str">
        <f>Solieusap!A1993</f>
        <v>Cũ</v>
      </c>
      <c r="B1993" s="9">
        <f>Solieusap!B1993</f>
        <v>0</v>
      </c>
      <c r="C1993" s="9" t="str">
        <f>Solieusap!C1993</f>
        <v>COMB6</v>
      </c>
      <c r="D1993" s="9" t="str">
        <f>Solieusap!D1993</f>
        <v>Combination</v>
      </c>
      <c r="E1993" s="6">
        <f>ABS(Solieusap!E1993)</f>
        <v>18.503931168831201</v>
      </c>
      <c r="F1993" s="6">
        <f>ABS(Solieusap!F1993)</f>
        <v>1.7545458874458899</v>
      </c>
      <c r="G1993" s="6">
        <f>ABS(Solieusap!G1993)</f>
        <v>2.3751614718614702</v>
      </c>
      <c r="H1993" s="6">
        <f>ABS(Solieusap!H1993)</f>
        <v>1.0659301298701299E-3</v>
      </c>
      <c r="I1993" s="6">
        <f>ABS(Solieusap!I1993)</f>
        <v>6.4372216450216504</v>
      </c>
      <c r="J1993" s="6">
        <f>ABS(Solieusap!J1993)</f>
        <v>4.3294364935064902</v>
      </c>
      <c r="K1993" s="6">
        <f t="shared" si="62"/>
        <v>18.503931168831201</v>
      </c>
      <c r="L1993" s="6">
        <f t="shared" si="63"/>
        <v>6.4372216450216504</v>
      </c>
    </row>
    <row r="1994" spans="1:12" ht="16.5" customHeight="1" x14ac:dyDescent="0.35">
      <c r="A1994" s="9" t="str">
        <f>Solieusap!A1994</f>
        <v>Cũ</v>
      </c>
      <c r="B1994" s="9">
        <f>Solieusap!B1994</f>
        <v>1.75</v>
      </c>
      <c r="C1994" s="9" t="str">
        <f>Solieusap!C1994</f>
        <v>COMB6</v>
      </c>
      <c r="D1994" s="9" t="str">
        <f>Solieusap!D1994</f>
        <v>Combination</v>
      </c>
      <c r="E1994" s="6">
        <f>ABS(Solieusap!E1994)</f>
        <v>18.520787532467502</v>
      </c>
      <c r="F1994" s="6">
        <f>ABS(Solieusap!F1994)</f>
        <v>1.7562564069264099</v>
      </c>
      <c r="G1994" s="6">
        <f>ABS(Solieusap!G1994)</f>
        <v>2.3774258874458898</v>
      </c>
      <c r="H1994" s="6">
        <f>ABS(Solieusap!H1994)</f>
        <v>1.06698523376623E-3</v>
      </c>
      <c r="I1994" s="6">
        <f>ABS(Solieusap!I1994)</f>
        <v>6.4440164372294397</v>
      </c>
      <c r="J1994" s="6">
        <f>ABS(Solieusap!J1994)</f>
        <v>4.3339835454545401</v>
      </c>
      <c r="K1994" s="6">
        <f t="shared" si="62"/>
        <v>18.520787532467502</v>
      </c>
      <c r="L1994" s="6">
        <f t="shared" si="63"/>
        <v>6.4440164372294397</v>
      </c>
    </row>
    <row r="1995" spans="1:12" ht="16.5" customHeight="1" x14ac:dyDescent="0.35">
      <c r="A1995" s="9" t="str">
        <f>Solieusap!A1995</f>
        <v>Cũ</v>
      </c>
      <c r="B1995" s="9">
        <f>Solieusap!B1995</f>
        <v>3.5</v>
      </c>
      <c r="C1995" s="9" t="str">
        <f>Solieusap!C1995</f>
        <v>COMB6</v>
      </c>
      <c r="D1995" s="9" t="str">
        <f>Solieusap!D1995</f>
        <v>Combination</v>
      </c>
      <c r="E1995" s="6">
        <f>ABS(Solieusap!E1995)</f>
        <v>18.537643896103901</v>
      </c>
      <c r="F1995" s="6">
        <f>ABS(Solieusap!F1995)</f>
        <v>1.75796692640693</v>
      </c>
      <c r="G1995" s="6">
        <f>ABS(Solieusap!G1995)</f>
        <v>2.3796903030303</v>
      </c>
      <c r="H1995" s="6">
        <f>ABS(Solieusap!H1995)</f>
        <v>1.0680403376623401E-3</v>
      </c>
      <c r="I1995" s="6">
        <f>ABS(Solieusap!I1995)</f>
        <v>6.45081122943723</v>
      </c>
      <c r="J1995" s="6">
        <f>ABS(Solieusap!J1995)</f>
        <v>4.3385305974025901</v>
      </c>
      <c r="K1995" s="6">
        <f t="shared" si="62"/>
        <v>18.537643896103901</v>
      </c>
      <c r="L1995" s="6">
        <f t="shared" si="63"/>
        <v>6.45081122943723</v>
      </c>
    </row>
    <row r="1996" spans="1:12" ht="16.5" customHeight="1" x14ac:dyDescent="0.35">
      <c r="A1996" s="9" t="str">
        <f>Solieusap!A1996</f>
        <v>Cũ</v>
      </c>
      <c r="B1996" s="9">
        <f>Solieusap!B1996</f>
        <v>0</v>
      </c>
      <c r="C1996" s="9" t="str">
        <f>Solieusap!C1996</f>
        <v>COMB7</v>
      </c>
      <c r="D1996" s="9" t="str">
        <f>Solieusap!D1996</f>
        <v>Combination</v>
      </c>
      <c r="E1996" s="6">
        <f>ABS(Solieusap!E1996)</f>
        <v>18.554500259740301</v>
      </c>
      <c r="F1996" s="6">
        <f>ABS(Solieusap!F1996)</f>
        <v>1.75967744588745</v>
      </c>
      <c r="G1996" s="6">
        <f>ABS(Solieusap!G1996)</f>
        <v>2.3819547186147201</v>
      </c>
      <c r="H1996" s="6">
        <f>ABS(Solieusap!H1996)</f>
        <v>1.0690954415584399E-3</v>
      </c>
      <c r="I1996" s="6">
        <f>ABS(Solieusap!I1996)</f>
        <v>6.4576060216450202</v>
      </c>
      <c r="J1996" s="6">
        <f>ABS(Solieusap!J1996)</f>
        <v>4.34307764935064</v>
      </c>
      <c r="K1996" s="6">
        <f t="shared" si="62"/>
        <v>18.554500259740301</v>
      </c>
      <c r="L1996" s="6">
        <f t="shared" si="63"/>
        <v>6.4576060216450202</v>
      </c>
    </row>
    <row r="1997" spans="1:12" ht="16.5" customHeight="1" x14ac:dyDescent="0.35">
      <c r="A1997" s="9" t="str">
        <f>Solieusap!A1997</f>
        <v>Cũ</v>
      </c>
      <c r="B1997" s="9">
        <f>Solieusap!B1997</f>
        <v>1.75</v>
      </c>
      <c r="C1997" s="9" t="str">
        <f>Solieusap!C1997</f>
        <v>COMB7</v>
      </c>
      <c r="D1997" s="9" t="str">
        <f>Solieusap!D1997</f>
        <v>Combination</v>
      </c>
      <c r="E1997" s="6">
        <f>ABS(Solieusap!E1997)</f>
        <v>18.571356623376602</v>
      </c>
      <c r="F1997" s="6">
        <f>ABS(Solieusap!F1997)</f>
        <v>1.76138796536797</v>
      </c>
      <c r="G1997" s="6">
        <f>ABS(Solieusap!G1997)</f>
        <v>2.3842191341991299</v>
      </c>
      <c r="H1997" s="6">
        <f>ABS(Solieusap!H1997)</f>
        <v>1.07015054545455E-3</v>
      </c>
      <c r="I1997" s="6">
        <f>ABS(Solieusap!I1997)</f>
        <v>6.4644008138528202</v>
      </c>
      <c r="J1997" s="6">
        <f>ABS(Solieusap!J1997)</f>
        <v>4.3476247012986997</v>
      </c>
      <c r="K1997" s="6">
        <f t="shared" si="62"/>
        <v>18.571356623376602</v>
      </c>
      <c r="L1997" s="6">
        <f t="shared" si="63"/>
        <v>6.4644008138528202</v>
      </c>
    </row>
    <row r="1998" spans="1:12" ht="16.5" customHeight="1" x14ac:dyDescent="0.35">
      <c r="A1998" s="9" t="str">
        <f>Solieusap!A1998</f>
        <v>Cũ</v>
      </c>
      <c r="B1998" s="9">
        <f>Solieusap!B1998</f>
        <v>3.5</v>
      </c>
      <c r="C1998" s="9" t="str">
        <f>Solieusap!C1998</f>
        <v>COMB7</v>
      </c>
      <c r="D1998" s="9" t="str">
        <f>Solieusap!D1998</f>
        <v>Combination</v>
      </c>
      <c r="E1998" s="6">
        <f>ABS(Solieusap!E1998)</f>
        <v>18.588212987013002</v>
      </c>
      <c r="F1998" s="6">
        <f>ABS(Solieusap!F1998)</f>
        <v>1.7630984848484901</v>
      </c>
      <c r="G1998" s="6">
        <f>ABS(Solieusap!G1998)</f>
        <v>2.3864835497835499</v>
      </c>
      <c r="H1998" s="6">
        <f>ABS(Solieusap!H1998)</f>
        <v>1.0712056493506501E-3</v>
      </c>
      <c r="I1998" s="6">
        <f>ABS(Solieusap!I1998)</f>
        <v>6.4711956060606104</v>
      </c>
      <c r="J1998" s="6">
        <f>ABS(Solieusap!J1998)</f>
        <v>4.3521717532467497</v>
      </c>
      <c r="K1998" s="6">
        <f t="shared" si="62"/>
        <v>18.588212987013002</v>
      </c>
      <c r="L1998" s="6">
        <f t="shared" si="63"/>
        <v>6.4711956060606104</v>
      </c>
    </row>
    <row r="1999" spans="1:12" ht="16.5" customHeight="1" x14ac:dyDescent="0.35">
      <c r="A1999" s="9" t="str">
        <f>Solieusap!A1999</f>
        <v>Cũ</v>
      </c>
      <c r="B1999" s="9">
        <f>Solieusap!B1999</f>
        <v>0</v>
      </c>
      <c r="C1999" s="9" t="str">
        <f>Solieusap!C1999</f>
        <v>COMB1</v>
      </c>
      <c r="D1999" s="9" t="str">
        <f>Solieusap!D1999</f>
        <v>Combination</v>
      </c>
      <c r="E1999" s="6">
        <f>ABS(Solieusap!E1999)</f>
        <v>18.605069350649401</v>
      </c>
      <c r="F1999" s="6">
        <f>ABS(Solieusap!F1999)</f>
        <v>1.7648090043290099</v>
      </c>
      <c r="G1999" s="6">
        <f>ABS(Solieusap!G1999)</f>
        <v>2.3887479653679602</v>
      </c>
      <c r="H1999" s="6">
        <f>ABS(Solieusap!H1999)</f>
        <v>1.0722607532467499E-3</v>
      </c>
      <c r="I1999" s="6">
        <f>ABS(Solieusap!I1999)</f>
        <v>6.4779903982683997</v>
      </c>
      <c r="J1999" s="6">
        <f>ABS(Solieusap!J1999)</f>
        <v>4.3567188051947996</v>
      </c>
      <c r="K1999" s="6">
        <f t="shared" si="62"/>
        <v>18.605069350649401</v>
      </c>
      <c r="L1999" s="6">
        <f t="shared" si="63"/>
        <v>6.4779903982683997</v>
      </c>
    </row>
    <row r="2000" spans="1:12" ht="16.5" customHeight="1" x14ac:dyDescent="0.35">
      <c r="A2000" s="9" t="str">
        <f>Solieusap!A2000</f>
        <v>Cũ</v>
      </c>
      <c r="B2000" s="9">
        <f>Solieusap!B2000</f>
        <v>1.75</v>
      </c>
      <c r="C2000" s="9" t="str">
        <f>Solieusap!C2000</f>
        <v>COMB1</v>
      </c>
      <c r="D2000" s="9" t="str">
        <f>Solieusap!D2000</f>
        <v>Combination</v>
      </c>
      <c r="E2000" s="6">
        <f>ABS(Solieusap!E2000)</f>
        <v>18.621925714285702</v>
      </c>
      <c r="F2000" s="6">
        <f>ABS(Solieusap!F2000)</f>
        <v>1.7665195238095299</v>
      </c>
      <c r="G2000" s="6">
        <f>ABS(Solieusap!G2000)</f>
        <v>2.3910123809523798</v>
      </c>
      <c r="H2000" s="6">
        <f>ABS(Solieusap!H2000)</f>
        <v>1.07331585714286E-3</v>
      </c>
      <c r="I2000" s="6">
        <f>ABS(Solieusap!I2000)</f>
        <v>6.48478519047619</v>
      </c>
      <c r="J2000" s="6">
        <f>ABS(Solieusap!J2000)</f>
        <v>4.3612658571428504</v>
      </c>
      <c r="K2000" s="6">
        <f t="shared" si="62"/>
        <v>18.621925714285702</v>
      </c>
      <c r="L2000" s="6">
        <f t="shared" si="63"/>
        <v>6.48478519047619</v>
      </c>
    </row>
    <row r="2001" spans="1:12" ht="16.5" customHeight="1" x14ac:dyDescent="0.35">
      <c r="A2001" s="9" t="str">
        <f>Solieusap!A2001</f>
        <v>Cũ</v>
      </c>
      <c r="B2001" s="9">
        <f>Solieusap!B2001</f>
        <v>3.5</v>
      </c>
      <c r="C2001" s="9" t="str">
        <f>Solieusap!C2001</f>
        <v>COMB1</v>
      </c>
      <c r="D2001" s="9" t="str">
        <f>Solieusap!D2001</f>
        <v>Combination</v>
      </c>
      <c r="E2001" s="6">
        <f>ABS(Solieusap!E2001)</f>
        <v>18.638782077922102</v>
      </c>
      <c r="F2001" s="6">
        <f>ABS(Solieusap!F2001)</f>
        <v>1.76823004329005</v>
      </c>
      <c r="G2001" s="6">
        <f>ABS(Solieusap!G2001)</f>
        <v>2.39327679653679</v>
      </c>
      <c r="H2001" s="6">
        <f>ABS(Solieusap!H2001)</f>
        <v>1.0743709610389601E-3</v>
      </c>
      <c r="I2001" s="6">
        <f>ABS(Solieusap!I2001)</f>
        <v>6.4915799826839802</v>
      </c>
      <c r="J2001" s="6">
        <f>ABS(Solieusap!J2001)</f>
        <v>4.3658129090909004</v>
      </c>
      <c r="K2001" s="6">
        <f t="shared" si="62"/>
        <v>18.638782077922102</v>
      </c>
      <c r="L2001" s="6">
        <f t="shared" si="63"/>
        <v>6.4915799826839802</v>
      </c>
    </row>
    <row r="2002" spans="1:12" ht="16.5" customHeight="1" x14ac:dyDescent="0.35">
      <c r="A2002" s="9" t="str">
        <f>Solieusap!A2002</f>
        <v>Cũ</v>
      </c>
      <c r="B2002" s="9">
        <f>Solieusap!B2002</f>
        <v>0</v>
      </c>
      <c r="C2002" s="9" t="str">
        <f>Solieusap!C2002</f>
        <v>COMB2</v>
      </c>
      <c r="D2002" s="9" t="str">
        <f>Solieusap!D2002</f>
        <v>Combination</v>
      </c>
      <c r="E2002" s="6">
        <f>ABS(Solieusap!E2002)</f>
        <v>18.655638441558501</v>
      </c>
      <c r="F2002" s="6">
        <f>ABS(Solieusap!F2002)</f>
        <v>1.76994056277057</v>
      </c>
      <c r="G2002" s="6">
        <f>ABS(Solieusap!G2002)</f>
        <v>2.3955412121212101</v>
      </c>
      <c r="H2002" s="6">
        <f>ABS(Solieusap!H2002)</f>
        <v>1.0754260649350699E-3</v>
      </c>
      <c r="I2002" s="6">
        <f>ABS(Solieusap!I2002)</f>
        <v>6.4983747748917802</v>
      </c>
      <c r="J2002" s="6">
        <f>ABS(Solieusap!J2002)</f>
        <v>4.3703599610389601</v>
      </c>
      <c r="K2002" s="6">
        <f t="shared" si="62"/>
        <v>18.655638441558501</v>
      </c>
      <c r="L2002" s="6">
        <f t="shared" si="63"/>
        <v>6.4983747748917802</v>
      </c>
    </row>
    <row r="2003" spans="1:12" ht="16.5" customHeight="1" x14ac:dyDescent="0.35">
      <c r="A2003" s="9" t="str">
        <f>Solieusap!A2003</f>
        <v>Cũ</v>
      </c>
      <c r="B2003" s="9">
        <f>Solieusap!B2003</f>
        <v>1.75</v>
      </c>
      <c r="C2003" s="9" t="str">
        <f>Solieusap!C2003</f>
        <v>COMB2</v>
      </c>
      <c r="D2003" s="9" t="str">
        <f>Solieusap!D2003</f>
        <v>Combination</v>
      </c>
      <c r="E2003" s="6">
        <f>ABS(Solieusap!E2003)</f>
        <v>18.672494805194798</v>
      </c>
      <c r="F2003" s="6">
        <f>ABS(Solieusap!F2003)</f>
        <v>1.77165108225109</v>
      </c>
      <c r="G2003" s="6">
        <f>ABS(Solieusap!G2003)</f>
        <v>2.3978056277056301</v>
      </c>
      <c r="H2003" s="6">
        <f>ABS(Solieusap!H2003)</f>
        <v>1.07648116883117E-3</v>
      </c>
      <c r="I2003" s="6">
        <f>ABS(Solieusap!I2003)</f>
        <v>6.5051695670995704</v>
      </c>
      <c r="J2003" s="6">
        <f>ABS(Solieusap!J2003)</f>
        <v>4.37490701298701</v>
      </c>
      <c r="K2003" s="6">
        <f t="shared" si="62"/>
        <v>18.672494805194798</v>
      </c>
      <c r="L2003" s="6">
        <f t="shared" si="63"/>
        <v>6.5051695670995704</v>
      </c>
    </row>
    <row r="2004" spans="1:12" ht="16.5" customHeight="1" x14ac:dyDescent="0.35">
      <c r="A2004" s="9" t="str">
        <f>Solieusap!A2004</f>
        <v>Cũ</v>
      </c>
      <c r="B2004" s="9">
        <f>Solieusap!B2004</f>
        <v>3.5</v>
      </c>
      <c r="C2004" s="9" t="str">
        <f>Solieusap!C2004</f>
        <v>COMB2</v>
      </c>
      <c r="D2004" s="9" t="str">
        <f>Solieusap!D2004</f>
        <v>Combination</v>
      </c>
      <c r="E2004" s="6">
        <f>ABS(Solieusap!E2004)</f>
        <v>18.689351168831202</v>
      </c>
      <c r="F2004" s="6">
        <f>ABS(Solieusap!F2004)</f>
        <v>1.7733616017316101</v>
      </c>
      <c r="G2004" s="6">
        <f>ABS(Solieusap!G2004)</f>
        <v>2.4000700432900399</v>
      </c>
      <c r="H2004" s="6">
        <f>ABS(Solieusap!H2004)</f>
        <v>1.0775362727272701E-3</v>
      </c>
      <c r="I2004" s="6">
        <f>ABS(Solieusap!I2004)</f>
        <v>6.5119643593073597</v>
      </c>
      <c r="J2004" s="6">
        <f>ABS(Solieusap!J2004)</f>
        <v>4.37945406493506</v>
      </c>
      <c r="K2004" s="6">
        <f t="shared" si="62"/>
        <v>18.689351168831202</v>
      </c>
      <c r="L2004" s="6">
        <f t="shared" si="63"/>
        <v>6.5119643593073597</v>
      </c>
    </row>
    <row r="2005" spans="1:12" ht="16.5" customHeight="1" x14ac:dyDescent="0.35">
      <c r="A2005" s="9" t="str">
        <f>Solieusap!A2005</f>
        <v>Cũ</v>
      </c>
      <c r="B2005" s="9">
        <f>Solieusap!B2005</f>
        <v>0</v>
      </c>
      <c r="C2005" s="9" t="str">
        <f>Solieusap!C2005</f>
        <v>COMB3</v>
      </c>
      <c r="D2005" s="9" t="str">
        <f>Solieusap!D2005</f>
        <v>Combination</v>
      </c>
      <c r="E2005" s="6">
        <f>ABS(Solieusap!E2005)</f>
        <v>18.706207532467499</v>
      </c>
      <c r="F2005" s="6">
        <f>ABS(Solieusap!F2005)</f>
        <v>1.7750721212121301</v>
      </c>
      <c r="G2005" s="6">
        <f>ABS(Solieusap!G2005)</f>
        <v>2.40233445887446</v>
      </c>
      <c r="H2005" s="6">
        <f>ABS(Solieusap!H2005)</f>
        <v>1.0785913766233801E-3</v>
      </c>
      <c r="I2005" s="6">
        <f>ABS(Solieusap!I2005)</f>
        <v>6.51875915151515</v>
      </c>
      <c r="J2005" s="6">
        <f>ABS(Solieusap!J2005)</f>
        <v>4.3840011168831099</v>
      </c>
      <c r="K2005" s="6">
        <f t="shared" si="62"/>
        <v>18.706207532467499</v>
      </c>
      <c r="L2005" s="6">
        <f t="shared" si="63"/>
        <v>6.51875915151515</v>
      </c>
    </row>
    <row r="2006" spans="1:12" ht="16.5" customHeight="1" x14ac:dyDescent="0.35">
      <c r="A2006" s="9" t="str">
        <f>Solieusap!A2006</f>
        <v>Cũ</v>
      </c>
      <c r="B2006" s="9">
        <f>Solieusap!B2006</f>
        <v>1.75</v>
      </c>
      <c r="C2006" s="9" t="str">
        <f>Solieusap!C2006</f>
        <v>COMB3</v>
      </c>
      <c r="D2006" s="9" t="str">
        <f>Solieusap!D2006</f>
        <v>Combination</v>
      </c>
      <c r="E2006" s="6">
        <f>ABS(Solieusap!E2006)</f>
        <v>18.723063896103898</v>
      </c>
      <c r="F2006" s="6">
        <f>ABS(Solieusap!F2006)</f>
        <v>1.7767826406926499</v>
      </c>
      <c r="G2006" s="6">
        <f>ABS(Solieusap!G2006)</f>
        <v>2.4045988744588702</v>
      </c>
      <c r="H2006" s="6">
        <f>ABS(Solieusap!H2006)</f>
        <v>1.07964648051948E-3</v>
      </c>
      <c r="I2006" s="6">
        <f>ABS(Solieusap!I2006)</f>
        <v>6.5255539437229499</v>
      </c>
      <c r="J2006" s="6">
        <f>ABS(Solieusap!J2006)</f>
        <v>4.3885481688311598</v>
      </c>
      <c r="K2006" s="6">
        <f t="shared" si="62"/>
        <v>18.723063896103898</v>
      </c>
      <c r="L2006" s="6">
        <f t="shared" si="63"/>
        <v>6.5255539437229499</v>
      </c>
    </row>
    <row r="2007" spans="1:12" ht="16.5" customHeight="1" x14ac:dyDescent="0.35">
      <c r="A2007" s="9" t="str">
        <f>Solieusap!A2007</f>
        <v>Cũ</v>
      </c>
      <c r="B2007" s="9">
        <f>Solieusap!B2007</f>
        <v>3.5</v>
      </c>
      <c r="C2007" s="9" t="str">
        <f>Solieusap!C2007</f>
        <v>COMB3</v>
      </c>
      <c r="D2007" s="9" t="str">
        <f>Solieusap!D2007</f>
        <v>Combination</v>
      </c>
      <c r="E2007" s="6">
        <f>ABS(Solieusap!E2007)</f>
        <v>18.739920259740298</v>
      </c>
      <c r="F2007" s="6">
        <f>ABS(Solieusap!F2007)</f>
        <v>1.7784931601731699</v>
      </c>
      <c r="G2007" s="6">
        <f>ABS(Solieusap!G2007)</f>
        <v>2.4068632900432898</v>
      </c>
      <c r="H2007" s="6">
        <f>ABS(Solieusap!H2007)</f>
        <v>1.08070158441558E-3</v>
      </c>
      <c r="I2007" s="6">
        <f>ABS(Solieusap!I2007)</f>
        <v>6.5323487359307402</v>
      </c>
      <c r="J2007" s="6">
        <f>ABS(Solieusap!J2007)</f>
        <v>4.3930952207792204</v>
      </c>
      <c r="K2007" s="6">
        <f t="shared" si="62"/>
        <v>18.739920259740298</v>
      </c>
      <c r="L2007" s="6">
        <f t="shared" si="63"/>
        <v>6.5323487359307402</v>
      </c>
    </row>
    <row r="2008" spans="1:12" ht="16.5" customHeight="1" x14ac:dyDescent="0.35">
      <c r="A2008" s="9" t="str">
        <f>Solieusap!A2008</f>
        <v>Cũ</v>
      </c>
      <c r="B2008" s="9">
        <f>Solieusap!B2008</f>
        <v>0</v>
      </c>
      <c r="C2008" s="9" t="str">
        <f>Solieusap!C2008</f>
        <v>COMB4</v>
      </c>
      <c r="D2008" s="9" t="str">
        <f>Solieusap!D2008</f>
        <v>Combination</v>
      </c>
      <c r="E2008" s="6">
        <f>ABS(Solieusap!E2008)</f>
        <v>18.756776623376599</v>
      </c>
      <c r="F2008" s="6">
        <f>ABS(Solieusap!F2008)</f>
        <v>1.78020367965369</v>
      </c>
      <c r="G2008" s="6">
        <f>ABS(Solieusap!G2008)</f>
        <v>2.4091277056277001</v>
      </c>
      <c r="H2008" s="6">
        <f>ABS(Solieusap!H2008)</f>
        <v>1.0817566883116901E-3</v>
      </c>
      <c r="I2008" s="6">
        <f>ABS(Solieusap!I2008)</f>
        <v>6.5391435281385304</v>
      </c>
      <c r="J2008" s="6">
        <f>ABS(Solieusap!J2008)</f>
        <v>4.3976422727272704</v>
      </c>
      <c r="K2008" s="6">
        <f t="shared" si="62"/>
        <v>18.756776623376599</v>
      </c>
      <c r="L2008" s="6">
        <f t="shared" si="63"/>
        <v>6.5391435281385304</v>
      </c>
    </row>
    <row r="2009" spans="1:12" ht="16.5" customHeight="1" x14ac:dyDescent="0.35">
      <c r="A2009" s="9" t="str">
        <f>Solieusap!A2009</f>
        <v>Cũ</v>
      </c>
      <c r="B2009" s="9">
        <f>Solieusap!B2009</f>
        <v>1.75</v>
      </c>
      <c r="C2009" s="9" t="str">
        <f>Solieusap!C2009</f>
        <v>COMB4</v>
      </c>
      <c r="D2009" s="9" t="str">
        <f>Solieusap!D2009</f>
        <v>Combination</v>
      </c>
      <c r="E2009" s="6">
        <f>ABS(Solieusap!E2009)</f>
        <v>18.773632987012999</v>
      </c>
      <c r="F2009" s="6">
        <f>ABS(Solieusap!F2009)</f>
        <v>1.7819141991342</v>
      </c>
      <c r="G2009" s="6">
        <f>ABS(Solieusap!G2009)</f>
        <v>2.4113921212121201</v>
      </c>
      <c r="H2009" s="6">
        <f>ABS(Solieusap!H2009)</f>
        <v>1.08281179220779E-3</v>
      </c>
      <c r="I2009" s="6">
        <f>ABS(Solieusap!I2009)</f>
        <v>6.5459383203463197</v>
      </c>
      <c r="J2009" s="6">
        <f>ABS(Solieusap!J2009)</f>
        <v>4.4021893246753203</v>
      </c>
      <c r="K2009" s="6">
        <f t="shared" si="62"/>
        <v>18.773632987012999</v>
      </c>
      <c r="L2009" s="6">
        <f t="shared" si="63"/>
        <v>6.5459383203463197</v>
      </c>
    </row>
    <row r="2010" spans="1:12" ht="16.5" customHeight="1" x14ac:dyDescent="0.35">
      <c r="A2010" s="9" t="str">
        <f>Solieusap!A2010</f>
        <v>Cũ</v>
      </c>
      <c r="B2010" s="9">
        <f>Solieusap!B2010</f>
        <v>3.5</v>
      </c>
      <c r="C2010" s="9" t="str">
        <f>Solieusap!C2010</f>
        <v>COMB4</v>
      </c>
      <c r="D2010" s="9" t="str">
        <f>Solieusap!D2010</f>
        <v>Combination</v>
      </c>
      <c r="E2010" s="6">
        <f>ABS(Solieusap!E2010)</f>
        <v>18.790489350649398</v>
      </c>
      <c r="F2010" s="6">
        <f>ABS(Solieusap!F2010)</f>
        <v>1.7836247186147201</v>
      </c>
      <c r="G2010" s="6">
        <f>ABS(Solieusap!G2010)</f>
        <v>2.4136565367965299</v>
      </c>
      <c r="H2010" s="6">
        <f>ABS(Solieusap!H2010)</f>
        <v>1.0838668961039E-3</v>
      </c>
      <c r="I2010" s="6">
        <f>ABS(Solieusap!I2010)</f>
        <v>6.55273311255411</v>
      </c>
      <c r="J2010" s="6">
        <f>ABS(Solieusap!J2010)</f>
        <v>4.4067363766233703</v>
      </c>
      <c r="K2010" s="6">
        <f t="shared" si="62"/>
        <v>18.790489350649398</v>
      </c>
      <c r="L2010" s="6">
        <f t="shared" si="63"/>
        <v>6.55273311255411</v>
      </c>
    </row>
    <row r="2011" spans="1:12" ht="16.5" customHeight="1" x14ac:dyDescent="0.35">
      <c r="A2011" s="9" t="str">
        <f>Solieusap!A2011</f>
        <v>Cũ</v>
      </c>
      <c r="B2011" s="9">
        <f>Solieusap!B2011</f>
        <v>0</v>
      </c>
      <c r="C2011" s="9" t="str">
        <f>Solieusap!C2011</f>
        <v>COMB5</v>
      </c>
      <c r="D2011" s="9" t="str">
        <f>Solieusap!D2011</f>
        <v>Combination</v>
      </c>
      <c r="E2011" s="6">
        <f>ABS(Solieusap!E2011)</f>
        <v>18.807345714285699</v>
      </c>
      <c r="F2011" s="6">
        <f>ABS(Solieusap!F2011)</f>
        <v>1.7853352380952401</v>
      </c>
      <c r="G2011" s="6">
        <f>ABS(Solieusap!G2011)</f>
        <v>2.4159209523809499</v>
      </c>
      <c r="H2011" s="6">
        <f>ABS(Solieusap!H2011)</f>
        <v>1.0849220000000001E-3</v>
      </c>
      <c r="I2011" s="6">
        <f>ABS(Solieusap!I2011)</f>
        <v>6.5595279047619099</v>
      </c>
      <c r="J2011" s="6">
        <f>ABS(Solieusap!J2011)</f>
        <v>4.4112834285714202</v>
      </c>
      <c r="K2011" s="6">
        <f t="shared" si="62"/>
        <v>18.807345714285699</v>
      </c>
      <c r="L2011" s="6">
        <f t="shared" si="63"/>
        <v>6.5595279047619099</v>
      </c>
    </row>
    <row r="2012" spans="1:12" ht="16.5" customHeight="1" x14ac:dyDescent="0.35">
      <c r="A2012" s="9" t="str">
        <f>Solieusap!A2012</f>
        <v>Cũ</v>
      </c>
      <c r="B2012" s="9">
        <f>Solieusap!B2012</f>
        <v>1.75</v>
      </c>
      <c r="C2012" s="9" t="str">
        <f>Solieusap!C2012</f>
        <v>COMB5</v>
      </c>
      <c r="D2012" s="9" t="str">
        <f>Solieusap!D2012</f>
        <v>Combination</v>
      </c>
      <c r="E2012" s="6">
        <f>ABS(Solieusap!E2012)</f>
        <v>18.824202077922099</v>
      </c>
      <c r="F2012" s="6">
        <f>ABS(Solieusap!F2012)</f>
        <v>1.7870457575757599</v>
      </c>
      <c r="G2012" s="6">
        <f>ABS(Solieusap!G2012)</f>
        <v>2.41818536796537</v>
      </c>
      <c r="H2012" s="6">
        <f>ABS(Solieusap!H2012)</f>
        <v>1.0859771038961E-3</v>
      </c>
      <c r="I2012" s="6">
        <f>ABS(Solieusap!I2012)</f>
        <v>6.5663226969697002</v>
      </c>
      <c r="J2012" s="6">
        <f>ABS(Solieusap!J2012)</f>
        <v>4.4158304805194701</v>
      </c>
      <c r="K2012" s="6">
        <f t="shared" si="62"/>
        <v>18.824202077922099</v>
      </c>
      <c r="L2012" s="6">
        <f t="shared" si="63"/>
        <v>6.5663226969697002</v>
      </c>
    </row>
    <row r="2013" spans="1:12" ht="16.5" customHeight="1" x14ac:dyDescent="0.35">
      <c r="A2013" s="9" t="str">
        <f>Solieusap!A2013</f>
        <v>Cũ</v>
      </c>
      <c r="B2013" s="9">
        <f>Solieusap!B2013</f>
        <v>3.5</v>
      </c>
      <c r="C2013" s="9" t="str">
        <f>Solieusap!C2013</f>
        <v>COMB5</v>
      </c>
      <c r="D2013" s="9" t="str">
        <f>Solieusap!D2013</f>
        <v>Combination</v>
      </c>
      <c r="E2013" s="6">
        <f>ABS(Solieusap!E2013)</f>
        <v>18.841058441558499</v>
      </c>
      <c r="F2013" s="6">
        <f>ABS(Solieusap!F2013)</f>
        <v>1.7887562770562799</v>
      </c>
      <c r="G2013" s="6">
        <f>ABS(Solieusap!G2013)</f>
        <v>2.4204497835497798</v>
      </c>
      <c r="H2013" s="6">
        <f>ABS(Solieusap!H2013)</f>
        <v>1.08703220779221E-3</v>
      </c>
      <c r="I2013" s="6">
        <f>ABS(Solieusap!I2013)</f>
        <v>6.5731174891774904</v>
      </c>
      <c r="J2013" s="6">
        <f>ABS(Solieusap!J2013)</f>
        <v>4.4203775324675298</v>
      </c>
      <c r="K2013" s="6">
        <f t="shared" si="62"/>
        <v>18.841058441558499</v>
      </c>
      <c r="L2013" s="6">
        <f t="shared" si="63"/>
        <v>6.5731174891774904</v>
      </c>
    </row>
    <row r="2014" spans="1:12" ht="16.5" customHeight="1" x14ac:dyDescent="0.35">
      <c r="A2014" s="9" t="str">
        <f>Solieusap!A2014</f>
        <v>Cũ</v>
      </c>
      <c r="B2014" s="9">
        <f>Solieusap!B2014</f>
        <v>0</v>
      </c>
      <c r="C2014" s="9" t="str">
        <f>Solieusap!C2014</f>
        <v>COMB6</v>
      </c>
      <c r="D2014" s="9" t="str">
        <f>Solieusap!D2014</f>
        <v>Combination</v>
      </c>
      <c r="E2014" s="6">
        <f>ABS(Solieusap!E2014)</f>
        <v>18.857914805194799</v>
      </c>
      <c r="F2014" s="6">
        <f>ABS(Solieusap!F2014)</f>
        <v>1.7904667965368</v>
      </c>
      <c r="G2014" s="6">
        <f>ABS(Solieusap!G2014)</f>
        <v>2.4227141991341998</v>
      </c>
      <c r="H2014" s="6">
        <f>ABS(Solieusap!H2014)</f>
        <v>1.0880873116883101E-3</v>
      </c>
      <c r="I2014" s="6">
        <f>ABS(Solieusap!I2014)</f>
        <v>6.5799122813852797</v>
      </c>
      <c r="J2014" s="6">
        <f>ABS(Solieusap!J2014)</f>
        <v>4.4249245844155798</v>
      </c>
      <c r="K2014" s="6">
        <f t="shared" si="62"/>
        <v>18.857914805194799</v>
      </c>
      <c r="L2014" s="6">
        <f t="shared" si="63"/>
        <v>6.5799122813852797</v>
      </c>
    </row>
    <row r="2015" spans="1:12" ht="16.5" customHeight="1" x14ac:dyDescent="0.35">
      <c r="A2015" s="9" t="str">
        <f>Solieusap!A2015</f>
        <v>Cũ</v>
      </c>
      <c r="B2015" s="9">
        <f>Solieusap!B2015</f>
        <v>1.75</v>
      </c>
      <c r="C2015" s="9" t="str">
        <f>Solieusap!C2015</f>
        <v>COMB6</v>
      </c>
      <c r="D2015" s="9" t="str">
        <f>Solieusap!D2015</f>
        <v>Combination</v>
      </c>
      <c r="E2015" s="6">
        <f>ABS(Solieusap!E2015)</f>
        <v>18.874771168831199</v>
      </c>
      <c r="F2015" s="6">
        <f>ABS(Solieusap!F2015)</f>
        <v>1.79217731601732</v>
      </c>
      <c r="G2015" s="6">
        <f>ABS(Solieusap!G2015)</f>
        <v>2.4249786147186101</v>
      </c>
      <c r="H2015" s="6">
        <f>ABS(Solieusap!H2015)</f>
        <v>1.0891424155844199E-3</v>
      </c>
      <c r="I2015" s="6">
        <f>ABS(Solieusap!I2015)</f>
        <v>6.5867070735930797</v>
      </c>
      <c r="J2015" s="6">
        <f>ABS(Solieusap!J2015)</f>
        <v>4.4294716363636297</v>
      </c>
      <c r="K2015" s="6">
        <f t="shared" si="62"/>
        <v>18.874771168831199</v>
      </c>
      <c r="L2015" s="6">
        <f t="shared" si="63"/>
        <v>6.5867070735930797</v>
      </c>
    </row>
    <row r="2016" spans="1:12" ht="16.5" customHeight="1" x14ac:dyDescent="0.35">
      <c r="A2016" s="9" t="str">
        <f>Solieusap!A2016</f>
        <v>Cũ</v>
      </c>
      <c r="B2016" s="9">
        <f>Solieusap!B2016</f>
        <v>3.5</v>
      </c>
      <c r="C2016" s="9" t="str">
        <f>Solieusap!C2016</f>
        <v>COMB6</v>
      </c>
      <c r="D2016" s="9" t="str">
        <f>Solieusap!D2016</f>
        <v>Combination</v>
      </c>
      <c r="E2016" s="6">
        <f>ABS(Solieusap!E2016)</f>
        <v>18.891627532467499</v>
      </c>
      <c r="F2016" s="6">
        <f>ABS(Solieusap!F2016)</f>
        <v>1.79388783549784</v>
      </c>
      <c r="G2016" s="6">
        <f>ABS(Solieusap!G2016)</f>
        <v>2.4272430303030301</v>
      </c>
      <c r="H2016" s="6">
        <f>ABS(Solieusap!H2016)</f>
        <v>1.09019751948052E-3</v>
      </c>
      <c r="I2016" s="6">
        <f>ABS(Solieusap!I2016)</f>
        <v>6.5935018658008699</v>
      </c>
      <c r="J2016" s="6">
        <f>ABS(Solieusap!J2016)</f>
        <v>4.4340186883116797</v>
      </c>
      <c r="K2016" s="6">
        <f t="shared" si="62"/>
        <v>18.891627532467499</v>
      </c>
      <c r="L2016" s="6">
        <f t="shared" si="63"/>
        <v>6.5935018658008699</v>
      </c>
    </row>
    <row r="2017" spans="1:12" ht="16.5" customHeight="1" x14ac:dyDescent="0.35">
      <c r="A2017" s="9" t="str">
        <f>Solieusap!A2017</f>
        <v>Cũ</v>
      </c>
      <c r="B2017" s="9">
        <f>Solieusap!B2017</f>
        <v>0</v>
      </c>
      <c r="C2017" s="9" t="str">
        <f>Solieusap!C2017</f>
        <v>COMB7</v>
      </c>
      <c r="D2017" s="9" t="str">
        <f>Solieusap!D2017</f>
        <v>Combination</v>
      </c>
      <c r="E2017" s="6">
        <f>ABS(Solieusap!E2017)</f>
        <v>18.908483896103899</v>
      </c>
      <c r="F2017" s="6">
        <f>ABS(Solieusap!F2017)</f>
        <v>1.7955983549783601</v>
      </c>
      <c r="G2017" s="6">
        <f>ABS(Solieusap!G2017)</f>
        <v>2.4295074458874399</v>
      </c>
      <c r="H2017" s="6">
        <f>ABS(Solieusap!H2017)</f>
        <v>1.0912526233766201E-3</v>
      </c>
      <c r="I2017" s="6">
        <f>ABS(Solieusap!I2017)</f>
        <v>6.6002966580086602</v>
      </c>
      <c r="J2017" s="6">
        <f>ABS(Solieusap!J2017)</f>
        <v>4.4385657402597296</v>
      </c>
      <c r="K2017" s="6">
        <f t="shared" si="62"/>
        <v>18.908483896103899</v>
      </c>
      <c r="L2017" s="6">
        <f t="shared" si="63"/>
        <v>6.6002966580086602</v>
      </c>
    </row>
    <row r="2018" spans="1:12" ht="16.5" customHeight="1" x14ac:dyDescent="0.35">
      <c r="A2018" s="9" t="str">
        <f>Solieusap!A2018</f>
        <v>Cũ</v>
      </c>
      <c r="B2018" s="9">
        <f>Solieusap!B2018</f>
        <v>1.75</v>
      </c>
      <c r="C2018" s="9" t="str">
        <f>Solieusap!C2018</f>
        <v>COMB7</v>
      </c>
      <c r="D2018" s="9" t="str">
        <f>Solieusap!D2018</f>
        <v>Combination</v>
      </c>
      <c r="E2018" s="6">
        <f>ABS(Solieusap!E2018)</f>
        <v>18.925340259740299</v>
      </c>
      <c r="F2018" s="6">
        <f>ABS(Solieusap!F2018)</f>
        <v>1.7973088744588801</v>
      </c>
      <c r="G2018" s="6">
        <f>ABS(Solieusap!G2018)</f>
        <v>2.43177186147186</v>
      </c>
      <c r="H2018" s="6">
        <f>ABS(Solieusap!H2018)</f>
        <v>1.0923077272727299E-3</v>
      </c>
      <c r="I2018" s="6">
        <f>ABS(Solieusap!I2018)</f>
        <v>6.6070914502164504</v>
      </c>
      <c r="J2018" s="6">
        <f>ABS(Solieusap!J2018)</f>
        <v>4.4431127922077902</v>
      </c>
      <c r="K2018" s="6">
        <f t="shared" si="62"/>
        <v>18.925340259740299</v>
      </c>
      <c r="L2018" s="6">
        <f t="shared" si="63"/>
        <v>6.6070914502164504</v>
      </c>
    </row>
    <row r="2019" spans="1:12" ht="16.5" customHeight="1" x14ac:dyDescent="0.35">
      <c r="A2019" s="9" t="str">
        <f>Solieusap!A2019</f>
        <v>Cũ</v>
      </c>
      <c r="B2019" s="9">
        <f>Solieusap!B2019</f>
        <v>3.5</v>
      </c>
      <c r="C2019" s="9" t="str">
        <f>Solieusap!C2019</f>
        <v>COMB7</v>
      </c>
      <c r="D2019" s="9" t="str">
        <f>Solieusap!D2019</f>
        <v>Combination</v>
      </c>
      <c r="E2019" s="6">
        <f>ABS(Solieusap!E2019)</f>
        <v>18.942196623376599</v>
      </c>
      <c r="F2019" s="6">
        <f>ABS(Solieusap!F2019)</f>
        <v>1.7990193939393999</v>
      </c>
      <c r="G2019" s="6">
        <f>ABS(Solieusap!G2019)</f>
        <v>2.43403627705628</v>
      </c>
      <c r="H2019" s="6">
        <f>ABS(Solieusap!H2019)</f>
        <v>1.09336283116883E-3</v>
      </c>
      <c r="I2019" s="6">
        <f>ABS(Solieusap!I2019)</f>
        <v>6.6138862424242397</v>
      </c>
      <c r="J2019" s="6">
        <f>ABS(Solieusap!J2019)</f>
        <v>4.4476598441558401</v>
      </c>
      <c r="K2019" s="6">
        <f t="shared" si="62"/>
        <v>18.942196623376599</v>
      </c>
      <c r="L2019" s="6">
        <f t="shared" si="63"/>
        <v>6.6138862424242397</v>
      </c>
    </row>
    <row r="2020" spans="1:12" ht="16.5" customHeight="1" x14ac:dyDescent="0.35">
      <c r="A2020" s="9" t="str">
        <f>Solieusap!A2020</f>
        <v>Cũ</v>
      </c>
      <c r="B2020" s="9">
        <f>Solieusap!B2020</f>
        <v>0</v>
      </c>
      <c r="C2020" s="9" t="str">
        <f>Solieusap!C2020</f>
        <v>COMB1</v>
      </c>
      <c r="D2020" s="9" t="str">
        <f>Solieusap!D2020</f>
        <v>Combination</v>
      </c>
      <c r="E2020" s="6">
        <f>ABS(Solieusap!E2020)</f>
        <v>18.959052987012999</v>
      </c>
      <c r="F2020" s="6">
        <f>ABS(Solieusap!F2020)</f>
        <v>1.8007299134199199</v>
      </c>
      <c r="G2020" s="6">
        <f>ABS(Solieusap!G2020)</f>
        <v>2.4363006926406898</v>
      </c>
      <c r="H2020" s="6">
        <f>ABS(Solieusap!H2020)</f>
        <v>1.0944179350649401E-3</v>
      </c>
      <c r="I2020" s="6">
        <f>ABS(Solieusap!I2020)</f>
        <v>6.6206810346320397</v>
      </c>
      <c r="J2020" s="6">
        <f>ABS(Solieusap!J2020)</f>
        <v>4.4522068961038901</v>
      </c>
      <c r="K2020" s="6">
        <f t="shared" si="62"/>
        <v>18.959052987012999</v>
      </c>
      <c r="L2020" s="6">
        <f t="shared" si="63"/>
        <v>6.6206810346320397</v>
      </c>
    </row>
    <row r="2021" spans="1:12" ht="16.5" customHeight="1" x14ac:dyDescent="0.35">
      <c r="A2021" s="9" t="str">
        <f>Solieusap!A2021</f>
        <v>Cũ</v>
      </c>
      <c r="B2021" s="9">
        <f>Solieusap!B2021</f>
        <v>1.75</v>
      </c>
      <c r="C2021" s="9" t="str">
        <f>Solieusap!C2021</f>
        <v>COMB1</v>
      </c>
      <c r="D2021" s="9" t="str">
        <f>Solieusap!D2021</f>
        <v>Combination</v>
      </c>
      <c r="E2021" s="6">
        <f>ABS(Solieusap!E2021)</f>
        <v>18.975909350649399</v>
      </c>
      <c r="F2021" s="6">
        <f>ABS(Solieusap!F2021)</f>
        <v>1.80244043290044</v>
      </c>
      <c r="G2021" s="6">
        <f>ABS(Solieusap!G2021)</f>
        <v>2.4385651082251099</v>
      </c>
      <c r="H2021" s="6">
        <f>ABS(Solieusap!H2021)</f>
        <v>1.0954730389610399E-3</v>
      </c>
      <c r="I2021" s="6">
        <f>ABS(Solieusap!I2021)</f>
        <v>6.6274758268398299</v>
      </c>
      <c r="J2021" s="6">
        <f>ABS(Solieusap!J2021)</f>
        <v>4.45675394805194</v>
      </c>
      <c r="K2021" s="6">
        <f t="shared" si="62"/>
        <v>18.975909350649399</v>
      </c>
      <c r="L2021" s="6">
        <f t="shared" si="63"/>
        <v>6.6274758268398299</v>
      </c>
    </row>
    <row r="2022" spans="1:12" ht="16.5" customHeight="1" x14ac:dyDescent="0.35">
      <c r="A2022" s="9" t="str">
        <f>Solieusap!A2022</f>
        <v>Cũ</v>
      </c>
      <c r="B2022" s="9">
        <f>Solieusap!B2022</f>
        <v>3.5</v>
      </c>
      <c r="C2022" s="9" t="str">
        <f>Solieusap!C2022</f>
        <v>COMB1</v>
      </c>
      <c r="D2022" s="9" t="str">
        <f>Solieusap!D2022</f>
        <v>Combination</v>
      </c>
      <c r="E2022" s="6">
        <f>ABS(Solieusap!E2022)</f>
        <v>18.992765714285699</v>
      </c>
      <c r="F2022" s="6">
        <f>ABS(Solieusap!F2022)</f>
        <v>1.80415095238096</v>
      </c>
      <c r="G2022" s="6">
        <f>ABS(Solieusap!G2022)</f>
        <v>2.4408295238095201</v>
      </c>
      <c r="H2022" s="6">
        <f>ABS(Solieusap!H2022)</f>
        <v>1.09652814285714E-3</v>
      </c>
      <c r="I2022" s="6">
        <f>ABS(Solieusap!I2022)</f>
        <v>6.6342706190476202</v>
      </c>
      <c r="J2022" s="6">
        <f>ABS(Solieusap!J2022)</f>
        <v>4.46130099999999</v>
      </c>
      <c r="K2022" s="6">
        <f t="shared" si="62"/>
        <v>18.992765714285699</v>
      </c>
      <c r="L2022" s="6">
        <f t="shared" si="63"/>
        <v>6.6342706190476202</v>
      </c>
    </row>
    <row r="2023" spans="1:12" ht="16.5" customHeight="1" x14ac:dyDescent="0.35">
      <c r="A2023" s="9" t="str">
        <f>Solieusap!A2023</f>
        <v>Cũ</v>
      </c>
      <c r="B2023" s="9">
        <f>Solieusap!B2023</f>
        <v>0</v>
      </c>
      <c r="C2023" s="9" t="str">
        <f>Solieusap!C2023</f>
        <v>COMB2</v>
      </c>
      <c r="D2023" s="9" t="str">
        <f>Solieusap!D2023</f>
        <v>Combination</v>
      </c>
      <c r="E2023" s="6">
        <f>ABS(Solieusap!E2023)</f>
        <v>19.009622077922099</v>
      </c>
      <c r="F2023" s="6">
        <f>ABS(Solieusap!F2023)</f>
        <v>1.80586147186148</v>
      </c>
      <c r="G2023" s="6">
        <f>ABS(Solieusap!G2023)</f>
        <v>2.4430939393939402</v>
      </c>
      <c r="H2023" s="6">
        <f>ABS(Solieusap!H2023)</f>
        <v>1.0975832467532501E-3</v>
      </c>
      <c r="I2023" s="6">
        <f>ABS(Solieusap!I2023)</f>
        <v>6.6410654112554104</v>
      </c>
      <c r="J2023" s="6">
        <f>ABS(Solieusap!J2023)</f>
        <v>4.4658480519480497</v>
      </c>
      <c r="K2023" s="6">
        <f t="shared" si="62"/>
        <v>19.009622077922099</v>
      </c>
      <c r="L2023" s="6">
        <f t="shared" si="63"/>
        <v>6.6410654112554104</v>
      </c>
    </row>
    <row r="2024" spans="1:12" ht="16.5" customHeight="1" x14ac:dyDescent="0.35">
      <c r="A2024" s="9" t="str">
        <f>Solieusap!A2024</f>
        <v>Cũ</v>
      </c>
      <c r="B2024" s="9">
        <f>Solieusap!B2024</f>
        <v>1.75</v>
      </c>
      <c r="C2024" s="9" t="str">
        <f>Solieusap!C2024</f>
        <v>COMB2</v>
      </c>
      <c r="D2024" s="9" t="str">
        <f>Solieusap!D2024</f>
        <v>Combination</v>
      </c>
      <c r="E2024" s="6">
        <f>ABS(Solieusap!E2024)</f>
        <v>19.026478441558499</v>
      </c>
      <c r="F2024" s="6">
        <f>ABS(Solieusap!F2024)</f>
        <v>1.8075719913420001</v>
      </c>
      <c r="G2024" s="6">
        <f>ABS(Solieusap!G2024)</f>
        <v>2.44535835497835</v>
      </c>
      <c r="H2024" s="6">
        <f>ABS(Solieusap!H2024)</f>
        <v>1.0986383506493499E-3</v>
      </c>
      <c r="I2024" s="6">
        <f>ABS(Solieusap!I2024)</f>
        <v>6.6478602034632104</v>
      </c>
      <c r="J2024" s="6">
        <f>ABS(Solieusap!J2024)</f>
        <v>4.4703951038960996</v>
      </c>
      <c r="K2024" s="6">
        <f t="shared" si="62"/>
        <v>19.026478441558499</v>
      </c>
      <c r="L2024" s="6">
        <f t="shared" si="63"/>
        <v>6.6478602034632104</v>
      </c>
    </row>
    <row r="2025" spans="1:12" ht="16.5" customHeight="1" x14ac:dyDescent="0.35">
      <c r="A2025" s="9" t="str">
        <f>Solieusap!A2025</f>
        <v>Cũ</v>
      </c>
      <c r="B2025" s="9">
        <f>Solieusap!B2025</f>
        <v>3.5</v>
      </c>
      <c r="C2025" s="9" t="str">
        <f>Solieusap!C2025</f>
        <v>COMB2</v>
      </c>
      <c r="D2025" s="9" t="str">
        <f>Solieusap!D2025</f>
        <v>Combination</v>
      </c>
      <c r="E2025" s="6">
        <f>ABS(Solieusap!E2025)</f>
        <v>19.043334805194799</v>
      </c>
      <c r="F2025" s="6">
        <f>ABS(Solieusap!F2025)</f>
        <v>1.8092825108225199</v>
      </c>
      <c r="G2025" s="6">
        <f>ABS(Solieusap!G2025)</f>
        <v>2.44762277056277</v>
      </c>
      <c r="H2025" s="6">
        <f>ABS(Solieusap!H2025)</f>
        <v>1.09969345454545E-3</v>
      </c>
      <c r="I2025" s="6">
        <f>ABS(Solieusap!I2025)</f>
        <v>6.6546549956709997</v>
      </c>
      <c r="J2025" s="6">
        <f>ABS(Solieusap!J2025)</f>
        <v>4.4749421558441496</v>
      </c>
      <c r="K2025" s="6">
        <f t="shared" si="62"/>
        <v>19.043334805194799</v>
      </c>
      <c r="L2025" s="6">
        <f t="shared" si="63"/>
        <v>6.6546549956709997</v>
      </c>
    </row>
    <row r="2026" spans="1:12" ht="16.5" customHeight="1" x14ac:dyDescent="0.35">
      <c r="A2026" s="9" t="str">
        <f>Solieusap!A2026</f>
        <v>Cũ</v>
      </c>
      <c r="B2026" s="9">
        <f>Solieusap!B2026</f>
        <v>0</v>
      </c>
      <c r="C2026" s="9" t="str">
        <f>Solieusap!C2026</f>
        <v>COMB3</v>
      </c>
      <c r="D2026" s="9" t="str">
        <f>Solieusap!D2026</f>
        <v>Combination</v>
      </c>
      <c r="E2026" s="6">
        <f>ABS(Solieusap!E2026)</f>
        <v>19.060191168831199</v>
      </c>
      <c r="F2026" s="6">
        <f>ABS(Solieusap!F2026)</f>
        <v>1.8109930303030399</v>
      </c>
      <c r="G2026" s="6">
        <f>ABS(Solieusap!G2026)</f>
        <v>2.4498871861471798</v>
      </c>
      <c r="H2026" s="6">
        <f>ABS(Solieusap!H2026)</f>
        <v>1.1007485584415601E-3</v>
      </c>
      <c r="I2026" s="6">
        <f>ABS(Solieusap!I2026)</f>
        <v>6.6614497878787899</v>
      </c>
      <c r="J2026" s="6">
        <f>ABS(Solieusap!J2026)</f>
        <v>4.4794892077922004</v>
      </c>
      <c r="K2026" s="6">
        <f t="shared" si="62"/>
        <v>19.060191168831199</v>
      </c>
      <c r="L2026" s="6">
        <f t="shared" si="63"/>
        <v>6.6614497878787899</v>
      </c>
    </row>
    <row r="2027" spans="1:12" ht="16.5" customHeight="1" x14ac:dyDescent="0.35">
      <c r="A2027" s="9" t="str">
        <f>Solieusap!A2027</f>
        <v>Cũ</v>
      </c>
      <c r="B2027" s="9">
        <f>Solieusap!B2027</f>
        <v>1.75</v>
      </c>
      <c r="C2027" s="9" t="str">
        <f>Solieusap!C2027</f>
        <v>COMB3</v>
      </c>
      <c r="D2027" s="9" t="str">
        <f>Solieusap!D2027</f>
        <v>Combination</v>
      </c>
      <c r="E2027" s="6">
        <f>ABS(Solieusap!E2027)</f>
        <v>19.0770475324675</v>
      </c>
      <c r="F2027" s="6">
        <f>ABS(Solieusap!F2027)</f>
        <v>1.81270354978356</v>
      </c>
      <c r="G2027" s="6">
        <f>ABS(Solieusap!G2027)</f>
        <v>2.4521516017315999</v>
      </c>
      <c r="H2027" s="6">
        <f>ABS(Solieusap!H2027)</f>
        <v>1.1018036623376599E-3</v>
      </c>
      <c r="I2027" s="6">
        <f>ABS(Solieusap!I2027)</f>
        <v>6.6682445800865802</v>
      </c>
      <c r="J2027" s="6">
        <f>ABS(Solieusap!J2027)</f>
        <v>4.4840362597402503</v>
      </c>
      <c r="K2027" s="6">
        <f t="shared" si="62"/>
        <v>19.0770475324675</v>
      </c>
      <c r="L2027" s="6">
        <f t="shared" si="63"/>
        <v>6.6682445800865802</v>
      </c>
    </row>
    <row r="2028" spans="1:12" ht="16.5" customHeight="1" x14ac:dyDescent="0.35">
      <c r="A2028" s="9" t="str">
        <f>Solieusap!A2028</f>
        <v>Cũ</v>
      </c>
      <c r="B2028" s="9">
        <f>Solieusap!B2028</f>
        <v>3.5</v>
      </c>
      <c r="C2028" s="9" t="str">
        <f>Solieusap!C2028</f>
        <v>COMB3</v>
      </c>
      <c r="D2028" s="9" t="str">
        <f>Solieusap!D2028</f>
        <v>Combination</v>
      </c>
      <c r="E2028" s="6">
        <f>ABS(Solieusap!E2028)</f>
        <v>19.0939038961039</v>
      </c>
      <c r="F2028" s="6">
        <f>ABS(Solieusap!F2028)</f>
        <v>1.81441406926407</v>
      </c>
      <c r="G2028" s="6">
        <f>ABS(Solieusap!G2028)</f>
        <v>2.4544160173160199</v>
      </c>
      <c r="H2028" s="6">
        <f>ABS(Solieusap!H2028)</f>
        <v>1.10285876623377E-3</v>
      </c>
      <c r="I2028" s="6">
        <f>ABS(Solieusap!I2028)</f>
        <v>6.6750393722943704</v>
      </c>
      <c r="J2028" s="6">
        <f>ABS(Solieusap!J2028)</f>
        <v>4.48858331168831</v>
      </c>
      <c r="K2028" s="6">
        <f t="shared" ref="K2028:K2091" si="64">E2028</f>
        <v>19.0939038961039</v>
      </c>
      <c r="L2028" s="6">
        <f t="shared" ref="L2028:L2091" si="65">I2028</f>
        <v>6.6750393722943704</v>
      </c>
    </row>
    <row r="2029" spans="1:12" ht="16.5" customHeight="1" x14ac:dyDescent="0.35">
      <c r="A2029" s="9" t="str">
        <f>Solieusap!A2029</f>
        <v>Cũ</v>
      </c>
      <c r="B2029" s="9">
        <f>Solieusap!B2029</f>
        <v>0</v>
      </c>
      <c r="C2029" s="9" t="str">
        <f>Solieusap!C2029</f>
        <v>COMB4</v>
      </c>
      <c r="D2029" s="9" t="str">
        <f>Solieusap!D2029</f>
        <v>Combination</v>
      </c>
      <c r="E2029" s="6">
        <f>ABS(Solieusap!E2029)</f>
        <v>19.110760259740299</v>
      </c>
      <c r="F2029" s="6">
        <f>ABS(Solieusap!F2029)</f>
        <v>1.81612458874459</v>
      </c>
      <c r="G2029" s="6">
        <f>ABS(Solieusap!G2029)</f>
        <v>2.4566804329004301</v>
      </c>
      <c r="H2029" s="6">
        <f>ABS(Solieusap!H2029)</f>
        <v>1.1039138701298701E-3</v>
      </c>
      <c r="I2029" s="6">
        <f>ABS(Solieusap!I2029)</f>
        <v>6.6818341645021704</v>
      </c>
      <c r="J2029" s="6">
        <f>ABS(Solieusap!J2029)</f>
        <v>4.49313036363636</v>
      </c>
      <c r="K2029" s="6">
        <f t="shared" si="64"/>
        <v>19.110760259740299</v>
      </c>
      <c r="L2029" s="6">
        <f t="shared" si="65"/>
        <v>6.6818341645021704</v>
      </c>
    </row>
    <row r="2030" spans="1:12" ht="16.5" customHeight="1" x14ac:dyDescent="0.35">
      <c r="A2030" s="9" t="str">
        <f>Solieusap!A2030</f>
        <v>Cũ</v>
      </c>
      <c r="B2030" s="9">
        <f>Solieusap!B2030</f>
        <v>1.75</v>
      </c>
      <c r="C2030" s="9" t="str">
        <f>Solieusap!C2030</f>
        <v>COMB4</v>
      </c>
      <c r="D2030" s="9" t="str">
        <f>Solieusap!D2030</f>
        <v>Combination</v>
      </c>
      <c r="E2030" s="6">
        <f>ABS(Solieusap!E2030)</f>
        <v>19.1276166233766</v>
      </c>
      <c r="F2030" s="6">
        <f>ABS(Solieusap!F2030)</f>
        <v>1.8178351082251101</v>
      </c>
      <c r="G2030" s="6">
        <f>ABS(Solieusap!G2030)</f>
        <v>2.4589448484848502</v>
      </c>
      <c r="H2030" s="6">
        <f>ABS(Solieusap!H2030)</f>
        <v>1.1049689740259699E-3</v>
      </c>
      <c r="I2030" s="6">
        <f>ABS(Solieusap!I2030)</f>
        <v>6.6886289567099597</v>
      </c>
      <c r="J2030" s="6">
        <f>ABS(Solieusap!J2030)</f>
        <v>4.4976774155844099</v>
      </c>
      <c r="K2030" s="6">
        <f t="shared" si="64"/>
        <v>19.1276166233766</v>
      </c>
      <c r="L2030" s="6">
        <f t="shared" si="65"/>
        <v>6.6886289567099597</v>
      </c>
    </row>
    <row r="2031" spans="1:12" ht="16.5" customHeight="1" x14ac:dyDescent="0.35">
      <c r="A2031" s="9" t="str">
        <f>Solieusap!A2031</f>
        <v>Cũ</v>
      </c>
      <c r="B2031" s="9">
        <f>Solieusap!B2031</f>
        <v>3.5</v>
      </c>
      <c r="C2031" s="9" t="str">
        <f>Solieusap!C2031</f>
        <v>COMB4</v>
      </c>
      <c r="D2031" s="9" t="str">
        <f>Solieusap!D2031</f>
        <v>Combination</v>
      </c>
      <c r="E2031" s="6">
        <f>ABS(Solieusap!E2031)</f>
        <v>19.144472987013</v>
      </c>
      <c r="F2031" s="6">
        <f>ABS(Solieusap!F2031)</f>
        <v>1.8195456277056301</v>
      </c>
      <c r="G2031" s="6">
        <f>ABS(Solieusap!G2031)</f>
        <v>2.46120926406926</v>
      </c>
      <c r="H2031" s="6">
        <f>ABS(Solieusap!H2031)</f>
        <v>1.10602407792208E-3</v>
      </c>
      <c r="I2031" s="6">
        <f>ABS(Solieusap!I2031)</f>
        <v>6.6954237489177499</v>
      </c>
      <c r="J2031" s="6">
        <f>ABS(Solieusap!J2031)</f>
        <v>4.5022244675324599</v>
      </c>
      <c r="K2031" s="6">
        <f t="shared" si="64"/>
        <v>19.144472987013</v>
      </c>
      <c r="L2031" s="6">
        <f t="shared" si="65"/>
        <v>6.6954237489177499</v>
      </c>
    </row>
    <row r="2032" spans="1:12" ht="16.5" customHeight="1" x14ac:dyDescent="0.35">
      <c r="A2032" s="9" t="str">
        <f>Solieusap!A2032</f>
        <v>Cũ</v>
      </c>
      <c r="B2032" s="9">
        <f>Solieusap!B2032</f>
        <v>0</v>
      </c>
      <c r="C2032" s="9" t="str">
        <f>Solieusap!C2032</f>
        <v>COMB5</v>
      </c>
      <c r="D2032" s="9" t="str">
        <f>Solieusap!D2032</f>
        <v>Combination</v>
      </c>
      <c r="E2032" s="6">
        <f>ABS(Solieusap!E2032)</f>
        <v>19.1613293506494</v>
      </c>
      <c r="F2032" s="6">
        <f>ABS(Solieusap!F2032)</f>
        <v>1.8212561471861499</v>
      </c>
      <c r="G2032" s="6">
        <f>ABS(Solieusap!G2032)</f>
        <v>2.46347367965368</v>
      </c>
      <c r="H2032" s="6">
        <f>ABS(Solieusap!H2032)</f>
        <v>1.10707918181818E-3</v>
      </c>
      <c r="I2032" s="6">
        <f>ABS(Solieusap!I2032)</f>
        <v>6.7022185411255402</v>
      </c>
      <c r="J2032" s="6">
        <f>ABS(Solieusap!J2032)</f>
        <v>4.5067715194805098</v>
      </c>
      <c r="K2032" s="6">
        <f t="shared" si="64"/>
        <v>19.1613293506494</v>
      </c>
      <c r="L2032" s="6">
        <f t="shared" si="65"/>
        <v>6.7022185411255402</v>
      </c>
    </row>
    <row r="2033" spans="1:12" ht="16.5" customHeight="1" x14ac:dyDescent="0.35">
      <c r="A2033" s="9" t="str">
        <f>Solieusap!A2033</f>
        <v>Cũ</v>
      </c>
      <c r="B2033" s="9">
        <f>Solieusap!B2033</f>
        <v>1.75</v>
      </c>
      <c r="C2033" s="9" t="str">
        <f>Solieusap!C2033</f>
        <v>COMB5</v>
      </c>
      <c r="D2033" s="9" t="str">
        <f>Solieusap!D2033</f>
        <v>Combination</v>
      </c>
      <c r="E2033" s="6">
        <f>ABS(Solieusap!E2033)</f>
        <v>19.1781857142857</v>
      </c>
      <c r="F2033" s="6">
        <f>ABS(Solieusap!F2033)</f>
        <v>1.82296666666667</v>
      </c>
      <c r="G2033" s="6">
        <f>ABS(Solieusap!G2033)</f>
        <v>2.4657380952380898</v>
      </c>
      <c r="H2033" s="6">
        <f>ABS(Solieusap!H2033)</f>
        <v>1.1081342857142901E-3</v>
      </c>
      <c r="I2033" s="6">
        <f>ABS(Solieusap!I2033)</f>
        <v>6.7090133333333304</v>
      </c>
      <c r="J2033" s="6">
        <f>ABS(Solieusap!J2033)</f>
        <v>4.5113185714285704</v>
      </c>
      <c r="K2033" s="6">
        <f t="shared" si="64"/>
        <v>19.1781857142857</v>
      </c>
      <c r="L2033" s="6">
        <f t="shared" si="65"/>
        <v>6.7090133333333304</v>
      </c>
    </row>
    <row r="2034" spans="1:12" ht="16.5" customHeight="1" x14ac:dyDescent="0.35">
      <c r="A2034" s="9" t="str">
        <f>Solieusap!A2034</f>
        <v>Cũ</v>
      </c>
      <c r="B2034" s="9">
        <f>Solieusap!B2034</f>
        <v>3.5</v>
      </c>
      <c r="C2034" s="9" t="str">
        <f>Solieusap!C2034</f>
        <v>COMB5</v>
      </c>
      <c r="D2034" s="9" t="str">
        <f>Solieusap!D2034</f>
        <v>Combination</v>
      </c>
      <c r="E2034" s="6">
        <f>ABS(Solieusap!E2034)</f>
        <v>19.1950420779221</v>
      </c>
      <c r="F2034" s="6">
        <f>ABS(Solieusap!F2034)</f>
        <v>1.82467718614719</v>
      </c>
      <c r="G2034" s="6">
        <f>ABS(Solieusap!G2034)</f>
        <v>2.4680025108225099</v>
      </c>
      <c r="H2034" s="6">
        <f>ABS(Solieusap!H2034)</f>
        <v>1.10918938961039E-3</v>
      </c>
      <c r="I2034" s="6">
        <f>ABS(Solieusap!I2034)</f>
        <v>6.7158081255411304</v>
      </c>
      <c r="J2034" s="6">
        <f>ABS(Solieusap!J2034)</f>
        <v>4.5158656233766203</v>
      </c>
      <c r="K2034" s="6">
        <f t="shared" si="64"/>
        <v>19.1950420779221</v>
      </c>
      <c r="L2034" s="6">
        <f t="shared" si="65"/>
        <v>6.7158081255411304</v>
      </c>
    </row>
    <row r="2035" spans="1:12" ht="16.5" customHeight="1" x14ac:dyDescent="0.35">
      <c r="A2035" s="9" t="str">
        <f>Solieusap!A2035</f>
        <v>Cũ</v>
      </c>
      <c r="B2035" s="9">
        <f>Solieusap!B2035</f>
        <v>0</v>
      </c>
      <c r="C2035" s="9" t="str">
        <f>Solieusap!C2035</f>
        <v>COMB6</v>
      </c>
      <c r="D2035" s="9" t="str">
        <f>Solieusap!D2035</f>
        <v>Combination</v>
      </c>
      <c r="E2035" s="6">
        <f>ABS(Solieusap!E2035)</f>
        <v>19.2118984415585</v>
      </c>
      <c r="F2035" s="6">
        <f>ABS(Solieusap!F2035)</f>
        <v>1.82638770562771</v>
      </c>
      <c r="G2035" s="6">
        <f>ABS(Solieusap!G2035)</f>
        <v>2.4702669264069201</v>
      </c>
      <c r="H2035" s="6">
        <f>ABS(Solieusap!H2035)</f>
        <v>1.11024449350649E-3</v>
      </c>
      <c r="I2035" s="6">
        <f>ABS(Solieusap!I2035)</f>
        <v>6.7226029177489197</v>
      </c>
      <c r="J2035" s="6">
        <f>ABS(Solieusap!J2035)</f>
        <v>4.5204126753246703</v>
      </c>
      <c r="K2035" s="6">
        <f t="shared" si="64"/>
        <v>19.2118984415585</v>
      </c>
      <c r="L2035" s="6">
        <f t="shared" si="65"/>
        <v>6.7226029177489197</v>
      </c>
    </row>
    <row r="2036" spans="1:12" ht="16.5" customHeight="1" x14ac:dyDescent="0.35">
      <c r="A2036" s="9" t="str">
        <f>Solieusap!A2036</f>
        <v>Cũ</v>
      </c>
      <c r="B2036" s="9">
        <f>Solieusap!B2036</f>
        <v>1.75</v>
      </c>
      <c r="C2036" s="9" t="str">
        <f>Solieusap!C2036</f>
        <v>COMB6</v>
      </c>
      <c r="D2036" s="9" t="str">
        <f>Solieusap!D2036</f>
        <v>Combination</v>
      </c>
      <c r="E2036" s="6">
        <f>ABS(Solieusap!E2036)</f>
        <v>19.2287548051948</v>
      </c>
      <c r="F2036" s="6">
        <f>ABS(Solieusap!F2036)</f>
        <v>1.8280982251082301</v>
      </c>
      <c r="G2036" s="6">
        <f>ABS(Solieusap!G2036)</f>
        <v>2.4725313419913402</v>
      </c>
      <c r="H2036" s="6">
        <f>ABS(Solieusap!H2036)</f>
        <v>1.1112995974026001E-3</v>
      </c>
      <c r="I2036" s="6">
        <f>ABS(Solieusap!I2036)</f>
        <v>6.7293977099567099</v>
      </c>
      <c r="J2036" s="6">
        <f>ABS(Solieusap!J2036)</f>
        <v>4.5249597272727202</v>
      </c>
      <c r="K2036" s="6">
        <f t="shared" si="64"/>
        <v>19.2287548051948</v>
      </c>
      <c r="L2036" s="6">
        <f t="shared" si="65"/>
        <v>6.7293977099567099</v>
      </c>
    </row>
    <row r="2037" spans="1:12" ht="16.5" customHeight="1" x14ac:dyDescent="0.35">
      <c r="A2037" s="9" t="str">
        <f>Solieusap!A2037</f>
        <v>Cũ</v>
      </c>
      <c r="B2037" s="9">
        <f>Solieusap!B2037</f>
        <v>3.5</v>
      </c>
      <c r="C2037" s="9" t="str">
        <f>Solieusap!C2037</f>
        <v>COMB6</v>
      </c>
      <c r="D2037" s="9" t="str">
        <f>Solieusap!D2037</f>
        <v>Combination</v>
      </c>
      <c r="E2037" s="6">
        <f>ABS(Solieusap!E2037)</f>
        <v>19.2456111688312</v>
      </c>
      <c r="F2037" s="6">
        <f>ABS(Solieusap!F2037)</f>
        <v>1.8298087445887501</v>
      </c>
      <c r="G2037" s="6">
        <f>ABS(Solieusap!G2037)</f>
        <v>2.4747957575757602</v>
      </c>
      <c r="H2037" s="6">
        <f>ABS(Solieusap!H2037)</f>
        <v>1.1123547012987E-3</v>
      </c>
      <c r="I2037" s="6">
        <f>ABS(Solieusap!I2037)</f>
        <v>6.7361925021645002</v>
      </c>
      <c r="J2037" s="6">
        <f>ABS(Solieusap!J2037)</f>
        <v>4.5295067792207702</v>
      </c>
      <c r="K2037" s="6">
        <f t="shared" si="64"/>
        <v>19.2456111688312</v>
      </c>
      <c r="L2037" s="6">
        <f t="shared" si="65"/>
        <v>6.7361925021645002</v>
      </c>
    </row>
    <row r="2038" spans="1:12" ht="16.5" customHeight="1" x14ac:dyDescent="0.35">
      <c r="A2038" s="9" t="str">
        <f>Solieusap!A2038</f>
        <v>Cũ</v>
      </c>
      <c r="B2038" s="9">
        <f>Solieusap!B2038</f>
        <v>0</v>
      </c>
      <c r="C2038" s="9" t="str">
        <f>Solieusap!C2038</f>
        <v>COMB7</v>
      </c>
      <c r="D2038" s="9" t="str">
        <f>Solieusap!D2038</f>
        <v>Combination</v>
      </c>
      <c r="E2038" s="6">
        <f>ABS(Solieusap!E2038)</f>
        <v>19.2624675324676</v>
      </c>
      <c r="F2038" s="6">
        <f>ABS(Solieusap!F2038)</f>
        <v>1.8315192640692699</v>
      </c>
      <c r="G2038" s="6">
        <f>ABS(Solieusap!G2038)</f>
        <v>2.47706017316017</v>
      </c>
      <c r="H2038" s="6">
        <f>ABS(Solieusap!H2038)</f>
        <v>1.11340980519481E-3</v>
      </c>
      <c r="I2038" s="6">
        <f>ABS(Solieusap!I2038)</f>
        <v>6.7429872943723002</v>
      </c>
      <c r="J2038" s="6">
        <f>ABS(Solieusap!J2038)</f>
        <v>4.5340538311688299</v>
      </c>
      <c r="K2038" s="6">
        <f t="shared" si="64"/>
        <v>19.2624675324676</v>
      </c>
      <c r="L2038" s="6">
        <f t="shared" si="65"/>
        <v>6.7429872943723002</v>
      </c>
    </row>
    <row r="2039" spans="1:12" ht="16.5" customHeight="1" x14ac:dyDescent="0.35">
      <c r="A2039" s="9" t="str">
        <f>Solieusap!A2039</f>
        <v>Cũ</v>
      </c>
      <c r="B2039" s="9">
        <f>Solieusap!B2039</f>
        <v>1.75</v>
      </c>
      <c r="C2039" s="9" t="str">
        <f>Solieusap!C2039</f>
        <v>COMB7</v>
      </c>
      <c r="D2039" s="9" t="str">
        <f>Solieusap!D2039</f>
        <v>Combination</v>
      </c>
      <c r="E2039" s="6">
        <f>ABS(Solieusap!E2039)</f>
        <v>19.2793238961039</v>
      </c>
      <c r="F2039" s="6">
        <f>ABS(Solieusap!F2039)</f>
        <v>1.8332297835497899</v>
      </c>
      <c r="G2039" s="6">
        <f>ABS(Solieusap!G2039)</f>
        <v>2.4793245887445901</v>
      </c>
      <c r="H2039" s="6">
        <f>ABS(Solieusap!H2039)</f>
        <v>1.1144649090909101E-3</v>
      </c>
      <c r="I2039" s="6">
        <f>ABS(Solieusap!I2039)</f>
        <v>6.7497820865800904</v>
      </c>
      <c r="J2039" s="6">
        <f>ABS(Solieusap!J2039)</f>
        <v>4.5386008831168798</v>
      </c>
      <c r="K2039" s="6">
        <f t="shared" si="64"/>
        <v>19.2793238961039</v>
      </c>
      <c r="L2039" s="6">
        <f t="shared" si="65"/>
        <v>6.7497820865800904</v>
      </c>
    </row>
    <row r="2040" spans="1:12" ht="16.5" customHeight="1" x14ac:dyDescent="0.35">
      <c r="A2040" s="9" t="str">
        <f>Solieusap!A2040</f>
        <v>Cũ</v>
      </c>
      <c r="B2040" s="9">
        <f>Solieusap!B2040</f>
        <v>3.5</v>
      </c>
      <c r="C2040" s="9" t="str">
        <f>Solieusap!C2040</f>
        <v>COMB7</v>
      </c>
      <c r="D2040" s="9" t="str">
        <f>Solieusap!D2040</f>
        <v>Combination</v>
      </c>
      <c r="E2040" s="6">
        <f>ABS(Solieusap!E2040)</f>
        <v>19.2961802597403</v>
      </c>
      <c r="F2040" s="6">
        <f>ABS(Solieusap!F2040)</f>
        <v>1.83494030303031</v>
      </c>
      <c r="G2040" s="6">
        <f>ABS(Solieusap!G2040)</f>
        <v>2.4815890043289999</v>
      </c>
      <c r="H2040" s="6">
        <f>ABS(Solieusap!H2040)</f>
        <v>1.11552001298701E-3</v>
      </c>
      <c r="I2040" s="6">
        <f>ABS(Solieusap!I2040)</f>
        <v>6.7565768787878797</v>
      </c>
      <c r="J2040" s="6">
        <f>ABS(Solieusap!J2040)</f>
        <v>4.5431479350649298</v>
      </c>
      <c r="K2040" s="6">
        <f t="shared" si="64"/>
        <v>19.2961802597403</v>
      </c>
      <c r="L2040" s="6">
        <f t="shared" si="65"/>
        <v>6.7565768787878797</v>
      </c>
    </row>
    <row r="2041" spans="1:12" ht="16.5" customHeight="1" x14ac:dyDescent="0.35">
      <c r="A2041" s="9" t="str">
        <f>Solieusap!A2041</f>
        <v>Cũ</v>
      </c>
      <c r="B2041" s="9">
        <f>Solieusap!B2041</f>
        <v>0</v>
      </c>
      <c r="C2041" s="9" t="str">
        <f>Solieusap!C2041</f>
        <v>COMB1</v>
      </c>
      <c r="D2041" s="9" t="str">
        <f>Solieusap!D2041</f>
        <v>Combination</v>
      </c>
      <c r="E2041" s="6">
        <f>ABS(Solieusap!E2041)</f>
        <v>19.3130366233766</v>
      </c>
      <c r="F2041" s="6">
        <f>ABS(Solieusap!F2041)</f>
        <v>1.83665082251083</v>
      </c>
      <c r="G2041" s="6">
        <f>ABS(Solieusap!G2041)</f>
        <v>2.4838534199134199</v>
      </c>
      <c r="H2041" s="6">
        <f>ABS(Solieusap!H2041)</f>
        <v>1.11657511688312E-3</v>
      </c>
      <c r="I2041" s="6">
        <f>ABS(Solieusap!I2041)</f>
        <v>6.7633716709956699</v>
      </c>
      <c r="J2041" s="6">
        <f>ABS(Solieusap!J2041)</f>
        <v>4.5476949870129797</v>
      </c>
      <c r="K2041" s="6">
        <f t="shared" si="64"/>
        <v>19.3130366233766</v>
      </c>
      <c r="L2041" s="6">
        <f t="shared" si="65"/>
        <v>6.7633716709956699</v>
      </c>
    </row>
    <row r="2042" spans="1:12" ht="16.5" customHeight="1" x14ac:dyDescent="0.35">
      <c r="A2042" s="9" t="str">
        <f>Solieusap!A2042</f>
        <v>Cũ</v>
      </c>
      <c r="B2042" s="9">
        <f>Solieusap!B2042</f>
        <v>1.75</v>
      </c>
      <c r="C2042" s="9" t="str">
        <f>Solieusap!C2042</f>
        <v>COMB1</v>
      </c>
      <c r="D2042" s="9" t="str">
        <f>Solieusap!D2042</f>
        <v>Combination</v>
      </c>
      <c r="E2042" s="6">
        <f>ABS(Solieusap!E2042)</f>
        <v>19.329892987013</v>
      </c>
      <c r="F2042" s="6">
        <f>ABS(Solieusap!F2042)</f>
        <v>1.83836134199135</v>
      </c>
      <c r="G2042" s="6">
        <f>ABS(Solieusap!G2042)</f>
        <v>2.4861178354978302</v>
      </c>
      <c r="H2042" s="6">
        <f>ABS(Solieusap!H2042)</f>
        <v>1.1176302207792201E-3</v>
      </c>
      <c r="I2042" s="6">
        <f>ABS(Solieusap!I2042)</f>
        <v>6.7701664632034699</v>
      </c>
      <c r="J2042" s="6">
        <f>ABS(Solieusap!J2042)</f>
        <v>4.5522420389610296</v>
      </c>
      <c r="K2042" s="6">
        <f t="shared" si="64"/>
        <v>19.329892987013</v>
      </c>
      <c r="L2042" s="6">
        <f t="shared" si="65"/>
        <v>6.7701664632034699</v>
      </c>
    </row>
    <row r="2043" spans="1:12" ht="16.5" customHeight="1" x14ac:dyDescent="0.35">
      <c r="A2043" s="9" t="str">
        <f>Solieusap!A2043</f>
        <v>Cũ</v>
      </c>
      <c r="B2043" s="9">
        <f>Solieusap!B2043</f>
        <v>3.5</v>
      </c>
      <c r="C2043" s="9" t="str">
        <f>Solieusap!C2043</f>
        <v>COMB1</v>
      </c>
      <c r="D2043" s="9" t="str">
        <f>Solieusap!D2043</f>
        <v>Combination</v>
      </c>
      <c r="E2043" s="6">
        <f>ABS(Solieusap!E2043)</f>
        <v>19.3467493506494</v>
      </c>
      <c r="F2043" s="6">
        <f>ABS(Solieusap!F2043)</f>
        <v>1.8400718614718701</v>
      </c>
      <c r="G2043" s="6">
        <f>ABS(Solieusap!G2043)</f>
        <v>2.4883822510822502</v>
      </c>
      <c r="H2043" s="6">
        <f>ABS(Solieusap!H2043)</f>
        <v>1.1186853246753299E-3</v>
      </c>
      <c r="I2043" s="6">
        <f>ABS(Solieusap!I2043)</f>
        <v>6.7769612554112602</v>
      </c>
      <c r="J2043" s="6">
        <f>ABS(Solieusap!J2043)</f>
        <v>4.5567890909090796</v>
      </c>
      <c r="K2043" s="6">
        <f t="shared" si="64"/>
        <v>19.3467493506494</v>
      </c>
      <c r="L2043" s="6">
        <f t="shared" si="65"/>
        <v>6.7769612554112602</v>
      </c>
    </row>
    <row r="2044" spans="1:12" ht="16.5" customHeight="1" x14ac:dyDescent="0.35">
      <c r="A2044" s="9" t="str">
        <f>Solieusap!A2044</f>
        <v>Cũ</v>
      </c>
      <c r="B2044" s="9">
        <f>Solieusap!B2044</f>
        <v>0</v>
      </c>
      <c r="C2044" s="9" t="str">
        <f>Solieusap!C2044</f>
        <v>COMB2</v>
      </c>
      <c r="D2044" s="9" t="str">
        <f>Solieusap!D2044</f>
        <v>Combination</v>
      </c>
      <c r="E2044" s="6">
        <f>ABS(Solieusap!E2044)</f>
        <v>19.363605714285701</v>
      </c>
      <c r="F2044" s="6">
        <f>ABS(Solieusap!F2044)</f>
        <v>1.8417823809523901</v>
      </c>
      <c r="G2044" s="6">
        <f>ABS(Solieusap!G2044)</f>
        <v>2.49064666666666</v>
      </c>
      <c r="H2044" s="6">
        <f>ABS(Solieusap!H2044)</f>
        <v>1.11974042857143E-3</v>
      </c>
      <c r="I2044" s="6">
        <f>ABS(Solieusap!I2044)</f>
        <v>6.7837560476190504</v>
      </c>
      <c r="J2044" s="6">
        <f>ABS(Solieusap!J2044)</f>
        <v>4.5613361428571402</v>
      </c>
      <c r="K2044" s="6">
        <f t="shared" si="64"/>
        <v>19.363605714285701</v>
      </c>
      <c r="L2044" s="6">
        <f t="shared" si="65"/>
        <v>6.7837560476190504</v>
      </c>
    </row>
    <row r="2045" spans="1:12" ht="16.5" customHeight="1" x14ac:dyDescent="0.35">
      <c r="A2045" s="9" t="str">
        <f>Solieusap!A2045</f>
        <v>Cũ</v>
      </c>
      <c r="B2045" s="9">
        <f>Solieusap!B2045</f>
        <v>1.75</v>
      </c>
      <c r="C2045" s="9" t="str">
        <f>Solieusap!C2045</f>
        <v>COMB2</v>
      </c>
      <c r="D2045" s="9" t="str">
        <f>Solieusap!D2045</f>
        <v>Combination</v>
      </c>
      <c r="E2045" s="6">
        <f>ABS(Solieusap!E2045)</f>
        <v>19.3804620779221</v>
      </c>
      <c r="F2045" s="6">
        <f>ABS(Solieusap!F2045)</f>
        <v>1.8434929004329099</v>
      </c>
      <c r="G2045" s="6">
        <f>ABS(Solieusap!G2045)</f>
        <v>2.49291108225108</v>
      </c>
      <c r="H2045" s="6">
        <f>ABS(Solieusap!H2045)</f>
        <v>1.1207955324675301E-3</v>
      </c>
      <c r="I2045" s="6">
        <f>ABS(Solieusap!I2045)</f>
        <v>6.7905508398268397</v>
      </c>
      <c r="J2045" s="6">
        <f>ABS(Solieusap!J2045)</f>
        <v>4.5658831948051901</v>
      </c>
      <c r="K2045" s="6">
        <f t="shared" si="64"/>
        <v>19.3804620779221</v>
      </c>
      <c r="L2045" s="6">
        <f t="shared" si="65"/>
        <v>6.7905508398268397</v>
      </c>
    </row>
    <row r="2046" spans="1:12" ht="16.5" customHeight="1" x14ac:dyDescent="0.35">
      <c r="A2046" s="9" t="str">
        <f>Solieusap!A2046</f>
        <v>Cũ</v>
      </c>
      <c r="B2046" s="9">
        <f>Solieusap!B2046</f>
        <v>3.5</v>
      </c>
      <c r="C2046" s="9" t="str">
        <f>Solieusap!C2046</f>
        <v>COMB2</v>
      </c>
      <c r="D2046" s="9" t="str">
        <f>Solieusap!D2046</f>
        <v>Combination</v>
      </c>
      <c r="E2046" s="6">
        <f>ABS(Solieusap!E2046)</f>
        <v>19.3973184415585</v>
      </c>
      <c r="F2046" s="6">
        <f>ABS(Solieusap!F2046)</f>
        <v>1.84520341991343</v>
      </c>
      <c r="G2046" s="6">
        <f>ABS(Solieusap!G2046)</f>
        <v>2.4951754978355001</v>
      </c>
      <c r="H2046" s="6">
        <f>ABS(Solieusap!H2046)</f>
        <v>1.1218506363636399E-3</v>
      </c>
      <c r="I2046" s="6">
        <f>ABS(Solieusap!I2046)</f>
        <v>6.7973456320346299</v>
      </c>
      <c r="J2046" s="6">
        <f>ABS(Solieusap!J2046)</f>
        <v>4.5704302467532401</v>
      </c>
      <c r="K2046" s="6">
        <f t="shared" si="64"/>
        <v>19.3973184415585</v>
      </c>
      <c r="L2046" s="6">
        <f t="shared" si="65"/>
        <v>6.7973456320346299</v>
      </c>
    </row>
    <row r="2047" spans="1:12" ht="16.5" customHeight="1" x14ac:dyDescent="0.35">
      <c r="A2047" s="9" t="str">
        <f>Solieusap!A2047</f>
        <v>Cũ</v>
      </c>
      <c r="B2047" s="9">
        <f>Solieusap!B2047</f>
        <v>0</v>
      </c>
      <c r="C2047" s="9" t="str">
        <f>Solieusap!C2047</f>
        <v>COMB3</v>
      </c>
      <c r="D2047" s="9" t="str">
        <f>Solieusap!D2047</f>
        <v>Combination</v>
      </c>
      <c r="E2047" s="6">
        <f>ABS(Solieusap!E2047)</f>
        <v>19.414174805194801</v>
      </c>
      <c r="F2047" s="6">
        <f>ABS(Solieusap!F2047)</f>
        <v>1.84691393939395</v>
      </c>
      <c r="G2047" s="6">
        <f>ABS(Solieusap!G2047)</f>
        <v>2.4974399134199099</v>
      </c>
      <c r="H2047" s="6">
        <f>ABS(Solieusap!H2047)</f>
        <v>1.12290574025974E-3</v>
      </c>
      <c r="I2047" s="6">
        <f>ABS(Solieusap!I2047)</f>
        <v>6.8041404242424299</v>
      </c>
      <c r="J2047" s="6">
        <f>ABS(Solieusap!J2047)</f>
        <v>4.57497729870129</v>
      </c>
      <c r="K2047" s="6">
        <f t="shared" si="64"/>
        <v>19.414174805194801</v>
      </c>
      <c r="L2047" s="6">
        <f t="shared" si="65"/>
        <v>6.8041404242424299</v>
      </c>
    </row>
    <row r="2048" spans="1:12" ht="16.5" customHeight="1" x14ac:dyDescent="0.35">
      <c r="A2048" s="9" t="str">
        <f>Solieusap!A2048</f>
        <v>Cũ</v>
      </c>
      <c r="B2048" s="9">
        <f>Solieusap!B2048</f>
        <v>1.75</v>
      </c>
      <c r="C2048" s="9" t="str">
        <f>Solieusap!C2048</f>
        <v>COMB3</v>
      </c>
      <c r="D2048" s="9" t="str">
        <f>Solieusap!D2048</f>
        <v>Combination</v>
      </c>
      <c r="E2048" s="6">
        <f>ABS(Solieusap!E2048)</f>
        <v>19.431031168831201</v>
      </c>
      <c r="F2048" s="6">
        <f>ABS(Solieusap!F2048)</f>
        <v>1.84862445887446</v>
      </c>
      <c r="G2048" s="6">
        <f>ABS(Solieusap!G2048)</f>
        <v>2.4997043290043299</v>
      </c>
      <c r="H2048" s="6">
        <f>ABS(Solieusap!H2048)</f>
        <v>1.1239608441558401E-3</v>
      </c>
      <c r="I2048" s="6">
        <f>ABS(Solieusap!I2048)</f>
        <v>6.8109352164502202</v>
      </c>
      <c r="J2048" s="6">
        <f>ABS(Solieusap!J2048)</f>
        <v>4.5795243506493497</v>
      </c>
      <c r="K2048" s="6">
        <f t="shared" si="64"/>
        <v>19.431031168831201</v>
      </c>
      <c r="L2048" s="6">
        <f t="shared" si="65"/>
        <v>6.8109352164502202</v>
      </c>
    </row>
    <row r="2049" spans="1:12" ht="16.5" customHeight="1" x14ac:dyDescent="0.35">
      <c r="A2049" s="9" t="str">
        <f>Solieusap!A2049</f>
        <v>Cũ</v>
      </c>
      <c r="B2049" s="9">
        <f>Solieusap!B2049</f>
        <v>3.5</v>
      </c>
      <c r="C2049" s="9" t="str">
        <f>Solieusap!C2049</f>
        <v>COMB3</v>
      </c>
      <c r="D2049" s="9" t="str">
        <f>Solieusap!D2049</f>
        <v>Combination</v>
      </c>
      <c r="E2049" s="6">
        <f>ABS(Solieusap!E2049)</f>
        <v>19.4478875324676</v>
      </c>
      <c r="F2049" s="6">
        <f>ABS(Solieusap!F2049)</f>
        <v>1.8503349783549801</v>
      </c>
      <c r="G2049" s="6">
        <f>ABS(Solieusap!G2049)</f>
        <v>2.5019687445887402</v>
      </c>
      <c r="H2049" s="6">
        <f>ABS(Solieusap!H2049)</f>
        <v>1.1250159480519499E-3</v>
      </c>
      <c r="I2049" s="6">
        <f>ABS(Solieusap!I2049)</f>
        <v>6.8177300086580104</v>
      </c>
      <c r="J2049" s="6">
        <f>ABS(Solieusap!J2049)</f>
        <v>4.5840714025973996</v>
      </c>
      <c r="K2049" s="6">
        <f t="shared" si="64"/>
        <v>19.4478875324676</v>
      </c>
      <c r="L2049" s="6">
        <f t="shared" si="65"/>
        <v>6.8177300086580104</v>
      </c>
    </row>
    <row r="2050" spans="1:12" ht="16.5" customHeight="1" x14ac:dyDescent="0.35">
      <c r="A2050" s="9" t="str">
        <f>Solieusap!A2050</f>
        <v>Cũ</v>
      </c>
      <c r="B2050" s="9">
        <f>Solieusap!B2050</f>
        <v>0</v>
      </c>
      <c r="C2050" s="9" t="str">
        <f>Solieusap!C2050</f>
        <v>COMB4</v>
      </c>
      <c r="D2050" s="9" t="str">
        <f>Solieusap!D2050</f>
        <v>Combination</v>
      </c>
      <c r="E2050" s="6">
        <f>ABS(Solieusap!E2050)</f>
        <v>19.464743896103901</v>
      </c>
      <c r="F2050" s="6">
        <f>ABS(Solieusap!F2050)</f>
        <v>1.8520454978355001</v>
      </c>
      <c r="G2050" s="6">
        <f>ABS(Solieusap!G2050)</f>
        <v>2.5042331601731602</v>
      </c>
      <c r="H2050" s="6">
        <f>ABS(Solieusap!H2050)</f>
        <v>1.12607105194805E-3</v>
      </c>
      <c r="I2050" s="6">
        <f>ABS(Solieusap!I2050)</f>
        <v>6.8245248008657997</v>
      </c>
      <c r="J2050" s="6">
        <f>ABS(Solieusap!J2050)</f>
        <v>4.5886184545454496</v>
      </c>
      <c r="K2050" s="6">
        <f t="shared" si="64"/>
        <v>19.464743896103901</v>
      </c>
      <c r="L2050" s="6">
        <f t="shared" si="65"/>
        <v>6.8245248008657997</v>
      </c>
    </row>
    <row r="2051" spans="1:12" ht="16.5" customHeight="1" x14ac:dyDescent="0.35">
      <c r="A2051" s="9" t="str">
        <f>Solieusap!A2051</f>
        <v>Cũ</v>
      </c>
      <c r="B2051" s="9">
        <f>Solieusap!B2051</f>
        <v>1.75</v>
      </c>
      <c r="C2051" s="9" t="str">
        <f>Solieusap!C2051</f>
        <v>COMB4</v>
      </c>
      <c r="D2051" s="9" t="str">
        <f>Solieusap!D2051</f>
        <v>Combination</v>
      </c>
      <c r="E2051" s="6">
        <f>ABS(Solieusap!E2051)</f>
        <v>19.481600259740301</v>
      </c>
      <c r="F2051" s="6">
        <f>ABS(Solieusap!F2051)</f>
        <v>1.8537560173160199</v>
      </c>
      <c r="G2051" s="6">
        <f>ABS(Solieusap!G2051)</f>
        <v>2.50649757575757</v>
      </c>
      <c r="H2051" s="6">
        <f>ABS(Solieusap!H2051)</f>
        <v>1.1271261558441601E-3</v>
      </c>
      <c r="I2051" s="6">
        <f>ABS(Solieusap!I2051)</f>
        <v>6.8313195930735997</v>
      </c>
      <c r="J2051" s="6">
        <f>ABS(Solieusap!J2051)</f>
        <v>4.5931655064935004</v>
      </c>
      <c r="K2051" s="6">
        <f t="shared" si="64"/>
        <v>19.481600259740301</v>
      </c>
      <c r="L2051" s="6">
        <f t="shared" si="65"/>
        <v>6.8313195930735997</v>
      </c>
    </row>
    <row r="2052" spans="1:12" ht="16.5" customHeight="1" x14ac:dyDescent="0.35">
      <c r="A2052" s="9" t="str">
        <f>Solieusap!A2052</f>
        <v>Cũ</v>
      </c>
      <c r="B2052" s="9">
        <f>Solieusap!B2052</f>
        <v>3.5</v>
      </c>
      <c r="C2052" s="9" t="str">
        <f>Solieusap!C2052</f>
        <v>COMB4</v>
      </c>
      <c r="D2052" s="9" t="str">
        <f>Solieusap!D2052</f>
        <v>Combination</v>
      </c>
      <c r="E2052" s="6">
        <f>ABS(Solieusap!E2052)</f>
        <v>19.498456623376601</v>
      </c>
      <c r="F2052" s="6">
        <f>ABS(Solieusap!F2052)</f>
        <v>1.8554665367965399</v>
      </c>
      <c r="G2052" s="6">
        <f>ABS(Solieusap!G2052)</f>
        <v>2.5087619913419901</v>
      </c>
      <c r="H2052" s="6">
        <f>ABS(Solieusap!H2052)</f>
        <v>1.1281812597402599E-3</v>
      </c>
      <c r="I2052" s="6">
        <f>ABS(Solieusap!I2052)</f>
        <v>6.8381143852813899</v>
      </c>
      <c r="J2052" s="6">
        <f>ABS(Solieusap!J2052)</f>
        <v>4.5977125584415504</v>
      </c>
      <c r="K2052" s="6">
        <f t="shared" si="64"/>
        <v>19.498456623376601</v>
      </c>
      <c r="L2052" s="6">
        <f t="shared" si="65"/>
        <v>6.8381143852813899</v>
      </c>
    </row>
    <row r="2053" spans="1:12" ht="16.5" customHeight="1" x14ac:dyDescent="0.35">
      <c r="A2053" s="9" t="str">
        <f>Solieusap!A2053</f>
        <v>Cũ</v>
      </c>
      <c r="B2053" s="9">
        <f>Solieusap!B2053</f>
        <v>0</v>
      </c>
      <c r="C2053" s="9" t="str">
        <f>Solieusap!C2053</f>
        <v>COMB5</v>
      </c>
      <c r="D2053" s="9" t="str">
        <f>Solieusap!D2053</f>
        <v>Combination</v>
      </c>
      <c r="E2053" s="6">
        <f>ABS(Solieusap!E2053)</f>
        <v>19.515312987013001</v>
      </c>
      <c r="F2053" s="6">
        <f>ABS(Solieusap!F2053)</f>
        <v>1.85717705627706</v>
      </c>
      <c r="G2053" s="6">
        <f>ABS(Solieusap!G2053)</f>
        <v>2.5110264069263999</v>
      </c>
      <c r="H2053" s="6">
        <f>ABS(Solieusap!H2053)</f>
        <v>1.12923636363636E-3</v>
      </c>
      <c r="I2053" s="6">
        <f>ABS(Solieusap!I2053)</f>
        <v>6.8449091774891802</v>
      </c>
      <c r="J2053" s="6">
        <f>ABS(Solieusap!J2053)</f>
        <v>4.6022596103896003</v>
      </c>
      <c r="K2053" s="6">
        <f t="shared" si="64"/>
        <v>19.515312987013001</v>
      </c>
      <c r="L2053" s="6">
        <f t="shared" si="65"/>
        <v>6.8449091774891802</v>
      </c>
    </row>
    <row r="2054" spans="1:12" ht="16.5" customHeight="1" x14ac:dyDescent="0.35">
      <c r="A2054" s="9" t="str">
        <f>Solieusap!A2054</f>
        <v>Cũ</v>
      </c>
      <c r="B2054" s="9">
        <f>Solieusap!B2054</f>
        <v>1.75</v>
      </c>
      <c r="C2054" s="9" t="str">
        <f>Solieusap!C2054</f>
        <v>COMB5</v>
      </c>
      <c r="D2054" s="9" t="str">
        <f>Solieusap!D2054</f>
        <v>Combination</v>
      </c>
      <c r="E2054" s="6">
        <f>ABS(Solieusap!E2054)</f>
        <v>19.532169350649401</v>
      </c>
      <c r="F2054" s="6">
        <f>ABS(Solieusap!F2054)</f>
        <v>1.85888757575758</v>
      </c>
      <c r="G2054" s="6">
        <f>ABS(Solieusap!G2054)</f>
        <v>2.5132908225108199</v>
      </c>
      <c r="H2054" s="6">
        <f>ABS(Solieusap!H2054)</f>
        <v>1.1302914675324701E-3</v>
      </c>
      <c r="I2054" s="6">
        <f>ABS(Solieusap!I2054)</f>
        <v>6.8517039696969704</v>
      </c>
      <c r="J2054" s="6">
        <f>ABS(Solieusap!J2054)</f>
        <v>4.60680666233766</v>
      </c>
      <c r="K2054" s="6">
        <f t="shared" si="64"/>
        <v>19.532169350649401</v>
      </c>
      <c r="L2054" s="6">
        <f t="shared" si="65"/>
        <v>6.8517039696969704</v>
      </c>
    </row>
    <row r="2055" spans="1:12" ht="16.5" customHeight="1" x14ac:dyDescent="0.35">
      <c r="A2055" s="9" t="str">
        <f>Solieusap!A2055</f>
        <v>Cũ</v>
      </c>
      <c r="B2055" s="9">
        <f>Solieusap!B2055</f>
        <v>3.5</v>
      </c>
      <c r="C2055" s="9" t="str">
        <f>Solieusap!C2055</f>
        <v>COMB5</v>
      </c>
      <c r="D2055" s="9" t="str">
        <f>Solieusap!D2055</f>
        <v>Combination</v>
      </c>
      <c r="E2055" s="6">
        <f>ABS(Solieusap!E2055)</f>
        <v>19.549025714285701</v>
      </c>
      <c r="F2055" s="6">
        <f>ABS(Solieusap!F2055)</f>
        <v>1.8605980952381</v>
      </c>
      <c r="G2055" s="6">
        <f>ABS(Solieusap!G2055)</f>
        <v>2.51555523809524</v>
      </c>
      <c r="H2055" s="6">
        <f>ABS(Solieusap!H2055)</f>
        <v>1.1313465714285699E-3</v>
      </c>
      <c r="I2055" s="6">
        <f>ABS(Solieusap!I2055)</f>
        <v>6.8584987619047597</v>
      </c>
      <c r="J2055" s="6">
        <f>ABS(Solieusap!J2055)</f>
        <v>4.6113537142857099</v>
      </c>
      <c r="K2055" s="6">
        <f t="shared" si="64"/>
        <v>19.549025714285701</v>
      </c>
      <c r="L2055" s="6">
        <f t="shared" si="65"/>
        <v>6.8584987619047597</v>
      </c>
    </row>
    <row r="2056" spans="1:12" ht="16.5" customHeight="1" x14ac:dyDescent="0.35">
      <c r="A2056" s="9" t="str">
        <f>Solieusap!A2056</f>
        <v>Cũ</v>
      </c>
      <c r="B2056" s="9">
        <f>Solieusap!B2056</f>
        <v>0</v>
      </c>
      <c r="C2056" s="9" t="str">
        <f>Solieusap!C2056</f>
        <v>COMB6</v>
      </c>
      <c r="D2056" s="9" t="str">
        <f>Solieusap!D2056</f>
        <v>Combination</v>
      </c>
      <c r="E2056" s="6">
        <f>ABS(Solieusap!E2056)</f>
        <v>19.565882077922101</v>
      </c>
      <c r="F2056" s="6">
        <f>ABS(Solieusap!F2056)</f>
        <v>1.8623086147186201</v>
      </c>
      <c r="G2056" s="6">
        <f>ABS(Solieusap!G2056)</f>
        <v>2.5178196536796502</v>
      </c>
      <c r="H2056" s="6">
        <f>ABS(Solieusap!H2056)</f>
        <v>1.13240167532468E-3</v>
      </c>
      <c r="I2056" s="6">
        <f>ABS(Solieusap!I2056)</f>
        <v>6.8652935541125597</v>
      </c>
      <c r="J2056" s="6">
        <f>ABS(Solieusap!J2056)</f>
        <v>4.6159007662337599</v>
      </c>
      <c r="K2056" s="6">
        <f t="shared" si="64"/>
        <v>19.565882077922101</v>
      </c>
      <c r="L2056" s="6">
        <f t="shared" si="65"/>
        <v>6.8652935541125597</v>
      </c>
    </row>
    <row r="2057" spans="1:12" ht="16.5" customHeight="1" x14ac:dyDescent="0.35">
      <c r="A2057" s="9" t="str">
        <f>Solieusap!A2057</f>
        <v>Cũ</v>
      </c>
      <c r="B2057" s="9">
        <f>Solieusap!B2057</f>
        <v>1.75</v>
      </c>
      <c r="C2057" s="9" t="str">
        <f>Solieusap!C2057</f>
        <v>COMB6</v>
      </c>
      <c r="D2057" s="9" t="str">
        <f>Solieusap!D2057</f>
        <v>Combination</v>
      </c>
      <c r="E2057" s="6">
        <f>ABS(Solieusap!E2057)</f>
        <v>19.582738441558501</v>
      </c>
      <c r="F2057" s="6">
        <f>ABS(Solieusap!F2057)</f>
        <v>1.8640191341991399</v>
      </c>
      <c r="G2057" s="6">
        <f>ABS(Solieusap!G2057)</f>
        <v>2.5200840692640698</v>
      </c>
      <c r="H2057" s="6">
        <f>ABS(Solieusap!H2057)</f>
        <v>1.13345677922078E-3</v>
      </c>
      <c r="I2057" s="6">
        <f>ABS(Solieusap!I2057)</f>
        <v>6.8720883463203499</v>
      </c>
      <c r="J2057" s="6">
        <f>ABS(Solieusap!J2057)</f>
        <v>4.6204478181818098</v>
      </c>
      <c r="K2057" s="6">
        <f t="shared" si="64"/>
        <v>19.582738441558501</v>
      </c>
      <c r="L2057" s="6">
        <f t="shared" si="65"/>
        <v>6.8720883463203499</v>
      </c>
    </row>
    <row r="2058" spans="1:12" ht="16.5" customHeight="1" x14ac:dyDescent="0.35">
      <c r="A2058" s="9" t="str">
        <f>Solieusap!A2058</f>
        <v>Cũ</v>
      </c>
      <c r="B2058" s="9">
        <f>Solieusap!B2058</f>
        <v>3.5</v>
      </c>
      <c r="C2058" s="9" t="str">
        <f>Solieusap!C2058</f>
        <v>COMB6</v>
      </c>
      <c r="D2058" s="9" t="str">
        <f>Solieusap!D2058</f>
        <v>Combination</v>
      </c>
      <c r="E2058" s="6">
        <f>ABS(Solieusap!E2058)</f>
        <v>19.599594805194801</v>
      </c>
      <c r="F2058" s="6">
        <f>ABS(Solieusap!F2058)</f>
        <v>1.8657296536796599</v>
      </c>
      <c r="G2058" s="6">
        <f>ABS(Solieusap!G2058)</f>
        <v>2.5223484848484801</v>
      </c>
      <c r="H2058" s="6">
        <f>ABS(Solieusap!H2058)</f>
        <v>1.1345118831168799E-3</v>
      </c>
      <c r="I2058" s="6">
        <f>ABS(Solieusap!I2058)</f>
        <v>6.8788831385281402</v>
      </c>
      <c r="J2058" s="6">
        <f>ABS(Solieusap!J2058)</f>
        <v>4.6249948701298598</v>
      </c>
      <c r="K2058" s="6">
        <f t="shared" si="64"/>
        <v>19.599594805194801</v>
      </c>
      <c r="L2058" s="6">
        <f t="shared" si="65"/>
        <v>6.8788831385281402</v>
      </c>
    </row>
    <row r="2059" spans="1:12" ht="16.5" customHeight="1" x14ac:dyDescent="0.35">
      <c r="A2059" s="9" t="str">
        <f>Solieusap!A2059</f>
        <v>Cũ</v>
      </c>
      <c r="B2059" s="9">
        <f>Solieusap!B2059</f>
        <v>0</v>
      </c>
      <c r="C2059" s="9" t="str">
        <f>Solieusap!C2059</f>
        <v>COMB7</v>
      </c>
      <c r="D2059" s="9" t="str">
        <f>Solieusap!D2059</f>
        <v>Combination</v>
      </c>
      <c r="E2059" s="6">
        <f>ABS(Solieusap!E2059)</f>
        <v>19.616451168831201</v>
      </c>
      <c r="F2059" s="6">
        <f>ABS(Solieusap!F2059)</f>
        <v>1.86744017316018</v>
      </c>
      <c r="G2059" s="6">
        <f>ABS(Solieusap!G2059)</f>
        <v>2.5246129004329001</v>
      </c>
      <c r="H2059" s="6">
        <f>ABS(Solieusap!H2059)</f>
        <v>1.13556698701299E-3</v>
      </c>
      <c r="I2059" s="6">
        <f>ABS(Solieusap!I2059)</f>
        <v>6.8856779307359304</v>
      </c>
      <c r="J2059" s="6">
        <f>ABS(Solieusap!J2059)</f>
        <v>4.6295419220779204</v>
      </c>
      <c r="K2059" s="6">
        <f t="shared" si="64"/>
        <v>19.616451168831201</v>
      </c>
      <c r="L2059" s="6">
        <f t="shared" si="65"/>
        <v>6.8856779307359304</v>
      </c>
    </row>
    <row r="2060" spans="1:12" ht="16.5" customHeight="1" x14ac:dyDescent="0.35">
      <c r="A2060" s="9" t="str">
        <f>Solieusap!A2060</f>
        <v>Cũ</v>
      </c>
      <c r="B2060" s="9">
        <f>Solieusap!B2060</f>
        <v>1.75</v>
      </c>
      <c r="C2060" s="9" t="str">
        <f>Solieusap!C2060</f>
        <v>COMB7</v>
      </c>
      <c r="D2060" s="9" t="str">
        <f>Solieusap!D2060</f>
        <v>Combination</v>
      </c>
      <c r="E2060" s="6">
        <f>ABS(Solieusap!E2060)</f>
        <v>19.633307532467501</v>
      </c>
      <c r="F2060" s="6">
        <f>ABS(Solieusap!F2060)</f>
        <v>1.8691506926407</v>
      </c>
      <c r="G2060" s="6">
        <f>ABS(Solieusap!G2060)</f>
        <v>2.5268773160173099</v>
      </c>
      <c r="H2060" s="6">
        <f>ABS(Solieusap!H2060)</f>
        <v>1.13662209090909E-3</v>
      </c>
      <c r="I2060" s="6">
        <f>ABS(Solieusap!I2060)</f>
        <v>6.8924727229437304</v>
      </c>
      <c r="J2060" s="6">
        <f>ABS(Solieusap!J2060)</f>
        <v>4.6340889740259703</v>
      </c>
      <c r="K2060" s="6">
        <f t="shared" si="64"/>
        <v>19.633307532467501</v>
      </c>
      <c r="L2060" s="6">
        <f t="shared" si="65"/>
        <v>6.8924727229437304</v>
      </c>
    </row>
    <row r="2061" spans="1:12" ht="16.5" customHeight="1" x14ac:dyDescent="0.35">
      <c r="A2061" s="9" t="str">
        <f>Solieusap!A2061</f>
        <v>Cũ</v>
      </c>
      <c r="B2061" s="9">
        <f>Solieusap!B2061</f>
        <v>3.5</v>
      </c>
      <c r="C2061" s="9" t="str">
        <f>Solieusap!C2061</f>
        <v>COMB7</v>
      </c>
      <c r="D2061" s="9" t="str">
        <f>Solieusap!D2061</f>
        <v>Combination</v>
      </c>
      <c r="E2061" s="6">
        <f>ABS(Solieusap!E2061)</f>
        <v>19.650163896103901</v>
      </c>
      <c r="F2061" s="6">
        <f>ABS(Solieusap!F2061)</f>
        <v>1.87086121212122</v>
      </c>
      <c r="G2061" s="6">
        <f>ABS(Solieusap!G2061)</f>
        <v>2.5291417316017299</v>
      </c>
      <c r="H2061" s="6">
        <f>ABS(Solieusap!H2061)</f>
        <v>1.1376771948052001E-3</v>
      </c>
      <c r="I2061" s="6">
        <f>ABS(Solieusap!I2061)</f>
        <v>6.8992675151515197</v>
      </c>
      <c r="J2061" s="6">
        <f>ABS(Solieusap!J2061)</f>
        <v>4.6386360259740202</v>
      </c>
      <c r="K2061" s="6">
        <f t="shared" si="64"/>
        <v>19.650163896103901</v>
      </c>
      <c r="L2061" s="6">
        <f t="shared" si="65"/>
        <v>6.8992675151515197</v>
      </c>
    </row>
    <row r="2062" spans="1:12" ht="16.5" customHeight="1" x14ac:dyDescent="0.35">
      <c r="A2062" s="9" t="str">
        <f>Solieusap!A2062</f>
        <v>Cũ</v>
      </c>
      <c r="B2062" s="9">
        <f>Solieusap!B2062</f>
        <v>0</v>
      </c>
      <c r="C2062" s="9" t="str">
        <f>Solieusap!C2062</f>
        <v>COMB1</v>
      </c>
      <c r="D2062" s="9" t="str">
        <f>Solieusap!D2062</f>
        <v>Combination</v>
      </c>
      <c r="E2062" s="6">
        <f>ABS(Solieusap!E2062)</f>
        <v>19.667020259740301</v>
      </c>
      <c r="F2062" s="6">
        <f>ABS(Solieusap!F2062)</f>
        <v>1.8725717316017401</v>
      </c>
      <c r="G2062" s="6">
        <f>ABS(Solieusap!G2062)</f>
        <v>2.53140614718615</v>
      </c>
      <c r="H2062" s="6">
        <f>ABS(Solieusap!H2062)</f>
        <v>1.1387322987013E-3</v>
      </c>
      <c r="I2062" s="6">
        <f>ABS(Solieusap!I2062)</f>
        <v>6.9060623073593099</v>
      </c>
      <c r="J2062" s="6">
        <f>ABS(Solieusap!J2062)</f>
        <v>4.6431830779220702</v>
      </c>
      <c r="K2062" s="6">
        <f t="shared" si="64"/>
        <v>19.667020259740301</v>
      </c>
      <c r="L2062" s="6">
        <f t="shared" si="65"/>
        <v>6.9060623073593099</v>
      </c>
    </row>
    <row r="2063" spans="1:12" ht="16.5" customHeight="1" x14ac:dyDescent="0.35">
      <c r="A2063" s="9" t="str">
        <f>Solieusap!A2063</f>
        <v>Cũ</v>
      </c>
      <c r="B2063" s="9">
        <f>Solieusap!B2063</f>
        <v>1.75</v>
      </c>
      <c r="C2063" s="9" t="str">
        <f>Solieusap!C2063</f>
        <v>COMB1</v>
      </c>
      <c r="D2063" s="9" t="str">
        <f>Solieusap!D2063</f>
        <v>Combination</v>
      </c>
      <c r="E2063" s="6">
        <f>ABS(Solieusap!E2063)</f>
        <v>19.683876623376602</v>
      </c>
      <c r="F2063" s="6">
        <f>ABS(Solieusap!F2063)</f>
        <v>1.8742822510822601</v>
      </c>
      <c r="G2063" s="6">
        <f>ABS(Solieusap!G2063)</f>
        <v>2.5336705627705598</v>
      </c>
      <c r="H2063" s="6">
        <f>ABS(Solieusap!H2063)</f>
        <v>1.1397874025974E-3</v>
      </c>
      <c r="I2063" s="6">
        <f>ABS(Solieusap!I2063)</f>
        <v>6.9128570995671001</v>
      </c>
      <c r="J2063" s="6">
        <f>ABS(Solieusap!J2063)</f>
        <v>4.6477301298701201</v>
      </c>
      <c r="K2063" s="6">
        <f t="shared" si="64"/>
        <v>19.683876623376602</v>
      </c>
      <c r="L2063" s="6">
        <f t="shared" si="65"/>
        <v>6.9128570995671001</v>
      </c>
    </row>
    <row r="2064" spans="1:12" ht="16.5" customHeight="1" x14ac:dyDescent="0.35">
      <c r="A2064" s="9" t="str">
        <f>Solieusap!A2064</f>
        <v>Cũ</v>
      </c>
      <c r="B2064" s="9">
        <f>Solieusap!B2064</f>
        <v>3.5</v>
      </c>
      <c r="C2064" s="9" t="str">
        <f>Solieusap!C2064</f>
        <v>COMB1</v>
      </c>
      <c r="D2064" s="9" t="str">
        <f>Solieusap!D2064</f>
        <v>Combination</v>
      </c>
      <c r="E2064" s="6">
        <f>ABS(Solieusap!E2064)</f>
        <v>19.700732987013001</v>
      </c>
      <c r="F2064" s="6">
        <f>ABS(Solieusap!F2064)</f>
        <v>1.8759927705627799</v>
      </c>
      <c r="G2064" s="6">
        <f>ABS(Solieusap!G2064)</f>
        <v>2.5359349783549798</v>
      </c>
      <c r="H2064" s="6">
        <f>ABS(Solieusap!H2064)</f>
        <v>1.1408425064935101E-3</v>
      </c>
      <c r="I2064" s="6">
        <f>ABS(Solieusap!I2064)</f>
        <v>6.9196518917748904</v>
      </c>
      <c r="J2064" s="6">
        <f>ABS(Solieusap!J2064)</f>
        <v>4.6522771818181798</v>
      </c>
      <c r="K2064" s="6">
        <f t="shared" si="64"/>
        <v>19.700732987013001</v>
      </c>
      <c r="L2064" s="6">
        <f t="shared" si="65"/>
        <v>6.9196518917748904</v>
      </c>
    </row>
    <row r="2065" spans="1:12" ht="16.5" customHeight="1" x14ac:dyDescent="0.35">
      <c r="A2065" s="9" t="str">
        <f>Solieusap!A2065</f>
        <v>Cũ</v>
      </c>
      <c r="B2065" s="9">
        <f>Solieusap!B2065</f>
        <v>0</v>
      </c>
      <c r="C2065" s="9" t="str">
        <f>Solieusap!C2065</f>
        <v>COMB2</v>
      </c>
      <c r="D2065" s="9" t="str">
        <f>Solieusap!D2065</f>
        <v>Combination</v>
      </c>
      <c r="E2065" s="6">
        <f>ABS(Solieusap!E2065)</f>
        <v>19.717589350649401</v>
      </c>
      <c r="F2065" s="6">
        <f>ABS(Solieusap!F2065)</f>
        <v>1.8777032900432999</v>
      </c>
      <c r="G2065" s="6">
        <f>ABS(Solieusap!G2065)</f>
        <v>2.5381993939393901</v>
      </c>
      <c r="H2065" s="6">
        <f>ABS(Solieusap!H2065)</f>
        <v>1.14189761038961E-3</v>
      </c>
      <c r="I2065" s="6">
        <f>ABS(Solieusap!I2065)</f>
        <v>6.9264466839826904</v>
      </c>
      <c r="J2065" s="6">
        <f>ABS(Solieusap!J2065)</f>
        <v>4.6568242337662298</v>
      </c>
      <c r="K2065" s="6">
        <f t="shared" si="64"/>
        <v>19.717589350649401</v>
      </c>
      <c r="L2065" s="6">
        <f t="shared" si="65"/>
        <v>6.9264466839826904</v>
      </c>
    </row>
    <row r="2066" spans="1:12" ht="16.5" customHeight="1" x14ac:dyDescent="0.35">
      <c r="A2066" s="9" t="str">
        <f>Solieusap!A2066</f>
        <v>Cũ</v>
      </c>
      <c r="B2066" s="9">
        <f>Solieusap!B2066</f>
        <v>1.75</v>
      </c>
      <c r="C2066" s="9" t="str">
        <f>Solieusap!C2066</f>
        <v>COMB2</v>
      </c>
      <c r="D2066" s="9" t="str">
        <f>Solieusap!D2066</f>
        <v>Combination</v>
      </c>
      <c r="E2066" s="6">
        <f>ABS(Solieusap!E2066)</f>
        <v>19.734445714285702</v>
      </c>
      <c r="F2066" s="6">
        <f>ABS(Solieusap!F2066)</f>
        <v>1.87941380952382</v>
      </c>
      <c r="G2066" s="6">
        <f>ABS(Solieusap!G2066)</f>
        <v>2.5404638095238101</v>
      </c>
      <c r="H2066" s="6">
        <f>ABS(Solieusap!H2066)</f>
        <v>1.14295271428571E-3</v>
      </c>
      <c r="I2066" s="6">
        <f>ABS(Solieusap!I2066)</f>
        <v>6.9332414761904797</v>
      </c>
      <c r="J2066" s="6">
        <f>ABS(Solieusap!J2066)</f>
        <v>4.6613712857142797</v>
      </c>
      <c r="K2066" s="6">
        <f t="shared" si="64"/>
        <v>19.734445714285702</v>
      </c>
      <c r="L2066" s="6">
        <f t="shared" si="65"/>
        <v>6.9332414761904797</v>
      </c>
    </row>
    <row r="2067" spans="1:12" ht="16.5" customHeight="1" x14ac:dyDescent="0.35">
      <c r="A2067" s="9" t="str">
        <f>Solieusap!A2067</f>
        <v>Cũ</v>
      </c>
      <c r="B2067" s="9">
        <f>Solieusap!B2067</f>
        <v>3.5</v>
      </c>
      <c r="C2067" s="9" t="str">
        <f>Solieusap!C2067</f>
        <v>COMB2</v>
      </c>
      <c r="D2067" s="9" t="str">
        <f>Solieusap!D2067</f>
        <v>Combination</v>
      </c>
      <c r="E2067" s="6">
        <f>ABS(Solieusap!E2067)</f>
        <v>19.751302077922102</v>
      </c>
      <c r="F2067" s="6">
        <f>ABS(Solieusap!F2067)</f>
        <v>1.88112432900433</v>
      </c>
      <c r="G2067" s="6">
        <f>ABS(Solieusap!G2067)</f>
        <v>2.5427282251082199</v>
      </c>
      <c r="H2067" s="6">
        <f>ABS(Solieusap!H2067)</f>
        <v>1.1440078181818201E-3</v>
      </c>
      <c r="I2067" s="6">
        <f>ABS(Solieusap!I2067)</f>
        <v>6.9400362683982699</v>
      </c>
      <c r="J2067" s="6">
        <f>ABS(Solieusap!J2067)</f>
        <v>4.6659183376623297</v>
      </c>
      <c r="K2067" s="6">
        <f t="shared" si="64"/>
        <v>19.751302077922102</v>
      </c>
      <c r="L2067" s="6">
        <f t="shared" si="65"/>
        <v>6.9400362683982699</v>
      </c>
    </row>
    <row r="2068" spans="1:12" ht="16.5" customHeight="1" x14ac:dyDescent="0.35">
      <c r="A2068" s="9" t="str">
        <f>Solieusap!A2068</f>
        <v>Cũ</v>
      </c>
      <c r="B2068" s="9">
        <f>Solieusap!B2068</f>
        <v>0</v>
      </c>
      <c r="C2068" s="9" t="str">
        <f>Solieusap!C2068</f>
        <v>COMB3</v>
      </c>
      <c r="D2068" s="9" t="str">
        <f>Solieusap!D2068</f>
        <v>Combination</v>
      </c>
      <c r="E2068" s="6">
        <f>ABS(Solieusap!E2068)</f>
        <v>19.768158441558501</v>
      </c>
      <c r="F2068" s="6">
        <f>ABS(Solieusap!F2068)</f>
        <v>1.8828348484848501</v>
      </c>
      <c r="G2068" s="6">
        <f>ABS(Solieusap!G2068)</f>
        <v>2.54499264069264</v>
      </c>
      <c r="H2068" s="6">
        <f>ABS(Solieusap!H2068)</f>
        <v>1.14506292207792E-3</v>
      </c>
      <c r="I2068" s="6">
        <f>ABS(Solieusap!I2068)</f>
        <v>6.9468310606060601</v>
      </c>
      <c r="J2068" s="6">
        <f>ABS(Solieusap!J2068)</f>
        <v>4.6704653896103796</v>
      </c>
      <c r="K2068" s="6">
        <f t="shared" si="64"/>
        <v>19.768158441558501</v>
      </c>
      <c r="L2068" s="6">
        <f t="shared" si="65"/>
        <v>6.9468310606060601</v>
      </c>
    </row>
    <row r="2069" spans="1:12" ht="16.5" customHeight="1" x14ac:dyDescent="0.35">
      <c r="A2069" s="9" t="str">
        <f>Solieusap!A2069</f>
        <v>Cũ</v>
      </c>
      <c r="B2069" s="9">
        <f>Solieusap!B2069</f>
        <v>1.75</v>
      </c>
      <c r="C2069" s="9" t="str">
        <f>Solieusap!C2069</f>
        <v>COMB3</v>
      </c>
      <c r="D2069" s="9" t="str">
        <f>Solieusap!D2069</f>
        <v>Combination</v>
      </c>
      <c r="E2069" s="6">
        <f>ABS(Solieusap!E2069)</f>
        <v>19.785014805194798</v>
      </c>
      <c r="F2069" s="6">
        <f>ABS(Solieusap!F2069)</f>
        <v>1.8845453679653701</v>
      </c>
      <c r="G2069" s="6">
        <f>ABS(Solieusap!G2069)</f>
        <v>2.5472570562770498</v>
      </c>
      <c r="H2069" s="6">
        <f>ABS(Solieusap!H2069)</f>
        <v>1.14611802597403E-3</v>
      </c>
      <c r="I2069" s="6">
        <f>ABS(Solieusap!I2069)</f>
        <v>6.9536258528138504</v>
      </c>
      <c r="J2069" s="6">
        <f>ABS(Solieusap!J2069)</f>
        <v>4.6750124415584402</v>
      </c>
      <c r="K2069" s="6">
        <f t="shared" si="64"/>
        <v>19.785014805194798</v>
      </c>
      <c r="L2069" s="6">
        <f t="shared" si="65"/>
        <v>6.9536258528138504</v>
      </c>
    </row>
    <row r="2070" spans="1:12" ht="16.5" customHeight="1" x14ac:dyDescent="0.35">
      <c r="A2070" s="9" t="str">
        <f>Solieusap!A2070</f>
        <v>Cũ</v>
      </c>
      <c r="B2070" s="9">
        <f>Solieusap!B2070</f>
        <v>3.5</v>
      </c>
      <c r="C2070" s="9" t="str">
        <f>Solieusap!C2070</f>
        <v>COMB3</v>
      </c>
      <c r="D2070" s="9" t="str">
        <f>Solieusap!D2070</f>
        <v>Combination</v>
      </c>
      <c r="E2070" s="6">
        <f>ABS(Solieusap!E2070)</f>
        <v>19.801871168831202</v>
      </c>
      <c r="F2070" s="6">
        <f>ABS(Solieusap!F2070)</f>
        <v>1.8862558874458899</v>
      </c>
      <c r="G2070" s="6">
        <f>ABS(Solieusap!G2070)</f>
        <v>2.5495214718614698</v>
      </c>
      <c r="H2070" s="6">
        <f>ABS(Solieusap!H2070)</f>
        <v>1.1471731298701301E-3</v>
      </c>
      <c r="I2070" s="6">
        <f>ABS(Solieusap!I2070)</f>
        <v>6.9604206450216504</v>
      </c>
      <c r="J2070" s="6">
        <f>ABS(Solieusap!J2070)</f>
        <v>4.6795594935064901</v>
      </c>
      <c r="K2070" s="6">
        <f t="shared" si="64"/>
        <v>19.801871168831202</v>
      </c>
      <c r="L2070" s="6">
        <f t="shared" si="65"/>
        <v>6.9604206450216504</v>
      </c>
    </row>
    <row r="2071" spans="1:12" ht="16.5" customHeight="1" x14ac:dyDescent="0.35">
      <c r="A2071" s="9" t="str">
        <f>Solieusap!A2071</f>
        <v>Cũ</v>
      </c>
      <c r="B2071" s="9">
        <f>Solieusap!B2071</f>
        <v>0</v>
      </c>
      <c r="C2071" s="9" t="str">
        <f>Solieusap!C2071</f>
        <v>COMB4</v>
      </c>
      <c r="D2071" s="9" t="str">
        <f>Solieusap!D2071</f>
        <v>Combination</v>
      </c>
      <c r="E2071" s="6">
        <f>ABS(Solieusap!E2071)</f>
        <v>19.818727532467499</v>
      </c>
      <c r="F2071" s="6">
        <f>ABS(Solieusap!F2071)</f>
        <v>1.8879664069264099</v>
      </c>
      <c r="G2071" s="6">
        <f>ABS(Solieusap!G2071)</f>
        <v>2.5517858874458899</v>
      </c>
      <c r="H2071" s="6">
        <f>ABS(Solieusap!H2071)</f>
        <v>1.14822823376623E-3</v>
      </c>
      <c r="I2071" s="6">
        <f>ABS(Solieusap!I2071)</f>
        <v>6.9672154372294397</v>
      </c>
      <c r="J2071" s="6">
        <f>ABS(Solieusap!J2071)</f>
        <v>4.6841065454545401</v>
      </c>
      <c r="K2071" s="6">
        <f t="shared" si="64"/>
        <v>19.818727532467499</v>
      </c>
      <c r="L2071" s="6">
        <f t="shared" si="65"/>
        <v>6.9672154372294397</v>
      </c>
    </row>
    <row r="2072" spans="1:12" ht="16.5" customHeight="1" x14ac:dyDescent="0.35">
      <c r="A2072" s="9" t="str">
        <f>Solieusap!A2072</f>
        <v>Cũ</v>
      </c>
      <c r="B2072" s="9">
        <f>Solieusap!B2072</f>
        <v>1.75</v>
      </c>
      <c r="C2072" s="9" t="str">
        <f>Solieusap!C2072</f>
        <v>COMB4</v>
      </c>
      <c r="D2072" s="9" t="str">
        <f>Solieusap!D2072</f>
        <v>Combination</v>
      </c>
      <c r="E2072" s="6">
        <f>ABS(Solieusap!E2072)</f>
        <v>19.835583896103898</v>
      </c>
      <c r="F2072" s="6">
        <f>ABS(Solieusap!F2072)</f>
        <v>1.88967692640693</v>
      </c>
      <c r="G2072" s="6">
        <f>ABS(Solieusap!G2072)</f>
        <v>2.5540503030303001</v>
      </c>
      <c r="H2072" s="6">
        <f>ABS(Solieusap!H2072)</f>
        <v>1.14928333766234E-3</v>
      </c>
      <c r="I2072" s="6">
        <f>ABS(Solieusap!I2072)</f>
        <v>6.9740102294372299</v>
      </c>
      <c r="J2072" s="6">
        <f>ABS(Solieusap!J2072)</f>
        <v>4.68865359740259</v>
      </c>
      <c r="K2072" s="6">
        <f t="shared" si="64"/>
        <v>19.835583896103898</v>
      </c>
      <c r="L2072" s="6">
        <f t="shared" si="65"/>
        <v>6.9740102294372299</v>
      </c>
    </row>
    <row r="2073" spans="1:12" ht="16.5" customHeight="1" x14ac:dyDescent="0.35">
      <c r="A2073" s="9" t="str">
        <f>Solieusap!A2073</f>
        <v>Cũ</v>
      </c>
      <c r="B2073" s="9">
        <f>Solieusap!B2073</f>
        <v>3.5</v>
      </c>
      <c r="C2073" s="9" t="str">
        <f>Solieusap!C2073</f>
        <v>COMB4</v>
      </c>
      <c r="D2073" s="9" t="str">
        <f>Solieusap!D2073</f>
        <v>Combination</v>
      </c>
      <c r="E2073" s="6">
        <f>ABS(Solieusap!E2073)</f>
        <v>19.852440259740298</v>
      </c>
      <c r="F2073" s="6">
        <f>ABS(Solieusap!F2073)</f>
        <v>1.89138744588745</v>
      </c>
      <c r="G2073" s="6">
        <f>ABS(Solieusap!G2073)</f>
        <v>2.5563147186147201</v>
      </c>
      <c r="H2073" s="6">
        <f>ABS(Solieusap!H2073)</f>
        <v>1.1503384415584401E-3</v>
      </c>
      <c r="I2073" s="6">
        <f>ABS(Solieusap!I2073)</f>
        <v>6.9808050216450201</v>
      </c>
      <c r="J2073" s="6">
        <f>ABS(Solieusap!J2073)</f>
        <v>4.69320064935064</v>
      </c>
      <c r="K2073" s="6">
        <f t="shared" si="64"/>
        <v>19.852440259740298</v>
      </c>
      <c r="L2073" s="6">
        <f t="shared" si="65"/>
        <v>6.9808050216450201</v>
      </c>
    </row>
    <row r="2074" spans="1:12" ht="16.5" customHeight="1" x14ac:dyDescent="0.35">
      <c r="A2074" s="9" t="str">
        <f>Solieusap!A2074</f>
        <v>Cũ</v>
      </c>
      <c r="B2074" s="9">
        <f>Solieusap!B2074</f>
        <v>0</v>
      </c>
      <c r="C2074" s="9" t="str">
        <f>Solieusap!C2074</f>
        <v>COMB5</v>
      </c>
      <c r="D2074" s="9" t="str">
        <f>Solieusap!D2074</f>
        <v>Combination</v>
      </c>
      <c r="E2074" s="6">
        <f>ABS(Solieusap!E2074)</f>
        <v>19.869296623376599</v>
      </c>
      <c r="F2074" s="6">
        <f>ABS(Solieusap!F2074)</f>
        <v>1.89309796536797</v>
      </c>
      <c r="G2074" s="6">
        <f>ABS(Solieusap!G2074)</f>
        <v>2.55857913419913</v>
      </c>
      <c r="H2074" s="6">
        <f>ABS(Solieusap!H2074)</f>
        <v>1.1513935454545499E-3</v>
      </c>
      <c r="I2074" s="6">
        <f>ABS(Solieusap!I2074)</f>
        <v>6.9875998138528201</v>
      </c>
      <c r="J2074" s="6">
        <f>ABS(Solieusap!J2074)</f>
        <v>4.6977477012986997</v>
      </c>
      <c r="K2074" s="6">
        <f t="shared" si="64"/>
        <v>19.869296623376599</v>
      </c>
      <c r="L2074" s="6">
        <f t="shared" si="65"/>
        <v>6.9875998138528201</v>
      </c>
    </row>
    <row r="2075" spans="1:12" ht="16.5" customHeight="1" x14ac:dyDescent="0.35">
      <c r="A2075" s="9" t="str">
        <f>Solieusap!A2075</f>
        <v>Cũ</v>
      </c>
      <c r="B2075" s="9">
        <f>Solieusap!B2075</f>
        <v>1.75</v>
      </c>
      <c r="C2075" s="9" t="str">
        <f>Solieusap!C2075</f>
        <v>COMB5</v>
      </c>
      <c r="D2075" s="9" t="str">
        <f>Solieusap!D2075</f>
        <v>Combination</v>
      </c>
      <c r="E2075" s="6">
        <f>ABS(Solieusap!E2075)</f>
        <v>19.886152987012998</v>
      </c>
      <c r="F2075" s="6">
        <f>ABS(Solieusap!F2075)</f>
        <v>1.8948084848484901</v>
      </c>
      <c r="G2075" s="6">
        <f>ABS(Solieusap!G2075)</f>
        <v>2.56084354978355</v>
      </c>
      <c r="H2075" s="6">
        <f>ABS(Solieusap!H2075)</f>
        <v>1.15244864935065E-3</v>
      </c>
      <c r="I2075" s="6">
        <f>ABS(Solieusap!I2075)</f>
        <v>6.9943946060606104</v>
      </c>
      <c r="J2075" s="6">
        <f>ABS(Solieusap!J2075)</f>
        <v>4.7022947532467496</v>
      </c>
      <c r="K2075" s="6">
        <f t="shared" si="64"/>
        <v>19.886152987012998</v>
      </c>
      <c r="L2075" s="6">
        <f t="shared" si="65"/>
        <v>6.9943946060606104</v>
      </c>
    </row>
    <row r="2076" spans="1:12" ht="16.5" customHeight="1" x14ac:dyDescent="0.35">
      <c r="A2076" s="9" t="str">
        <f>Solieusap!A2076</f>
        <v>Cũ</v>
      </c>
      <c r="B2076" s="9">
        <f>Solieusap!B2076</f>
        <v>3.5</v>
      </c>
      <c r="C2076" s="9" t="str">
        <f>Solieusap!C2076</f>
        <v>COMB5</v>
      </c>
      <c r="D2076" s="9" t="str">
        <f>Solieusap!D2076</f>
        <v>Combination</v>
      </c>
      <c r="E2076" s="6">
        <f>ABS(Solieusap!E2076)</f>
        <v>19.903009350649398</v>
      </c>
      <c r="F2076" s="6">
        <f>ABS(Solieusap!F2076)</f>
        <v>1.8965190043290101</v>
      </c>
      <c r="G2076" s="6">
        <f>ABS(Solieusap!G2076)</f>
        <v>2.5631079653679598</v>
      </c>
      <c r="H2076" s="6">
        <f>ABS(Solieusap!H2076)</f>
        <v>1.1535037532467501E-3</v>
      </c>
      <c r="I2076" s="6">
        <f>ABS(Solieusap!I2076)</f>
        <v>7.0011893982683997</v>
      </c>
      <c r="J2076" s="6">
        <f>ABS(Solieusap!J2076)</f>
        <v>4.7068418051948004</v>
      </c>
      <c r="K2076" s="6">
        <f t="shared" si="64"/>
        <v>19.903009350649398</v>
      </c>
      <c r="L2076" s="6">
        <f t="shared" si="65"/>
        <v>7.0011893982683997</v>
      </c>
    </row>
    <row r="2077" spans="1:12" ht="16.5" customHeight="1" x14ac:dyDescent="0.35">
      <c r="A2077" s="9" t="str">
        <f>Solieusap!A2077</f>
        <v>Cũ</v>
      </c>
      <c r="B2077" s="9">
        <f>Solieusap!B2077</f>
        <v>0</v>
      </c>
      <c r="C2077" s="9" t="str">
        <f>Solieusap!C2077</f>
        <v>COMB6</v>
      </c>
      <c r="D2077" s="9" t="str">
        <f>Solieusap!D2077</f>
        <v>Combination</v>
      </c>
      <c r="E2077" s="6">
        <f>ABS(Solieusap!E2077)</f>
        <v>19.919865714285699</v>
      </c>
      <c r="F2077" s="6">
        <f>ABS(Solieusap!F2077)</f>
        <v>1.8982295238095299</v>
      </c>
      <c r="G2077" s="6">
        <f>ABS(Solieusap!G2077)</f>
        <v>2.5653723809523798</v>
      </c>
      <c r="H2077" s="6">
        <f>ABS(Solieusap!H2077)</f>
        <v>1.1545588571428599E-3</v>
      </c>
      <c r="I2077" s="6">
        <f>ABS(Solieusap!I2077)</f>
        <v>7.0079841904761899</v>
      </c>
      <c r="J2077" s="6">
        <f>ABS(Solieusap!J2077)</f>
        <v>4.7113888571428504</v>
      </c>
      <c r="K2077" s="6">
        <f t="shared" si="64"/>
        <v>19.919865714285699</v>
      </c>
      <c r="L2077" s="6">
        <f t="shared" si="65"/>
        <v>7.0079841904761899</v>
      </c>
    </row>
    <row r="2078" spans="1:12" ht="16.5" customHeight="1" x14ac:dyDescent="0.35">
      <c r="A2078" s="9" t="str">
        <f>Solieusap!A2078</f>
        <v>Cũ</v>
      </c>
      <c r="B2078" s="9">
        <f>Solieusap!B2078</f>
        <v>1.75</v>
      </c>
      <c r="C2078" s="9" t="str">
        <f>Solieusap!C2078</f>
        <v>COMB6</v>
      </c>
      <c r="D2078" s="9" t="str">
        <f>Solieusap!D2078</f>
        <v>Combination</v>
      </c>
      <c r="E2078" s="6">
        <f>ABS(Solieusap!E2078)</f>
        <v>19.936722077922099</v>
      </c>
      <c r="F2078" s="6">
        <f>ABS(Solieusap!F2078)</f>
        <v>1.89994004329005</v>
      </c>
      <c r="G2078" s="6">
        <f>ABS(Solieusap!G2078)</f>
        <v>2.5676367965367901</v>
      </c>
      <c r="H2078" s="6">
        <f>ABS(Solieusap!H2078)</f>
        <v>1.15561396103896E-3</v>
      </c>
      <c r="I2078" s="6">
        <f>ABS(Solieusap!I2078)</f>
        <v>7.0147789826839801</v>
      </c>
      <c r="J2078" s="6">
        <f>ABS(Solieusap!J2078)</f>
        <v>4.7159359090909003</v>
      </c>
      <c r="K2078" s="6">
        <f t="shared" si="64"/>
        <v>19.936722077922099</v>
      </c>
      <c r="L2078" s="6">
        <f t="shared" si="65"/>
        <v>7.0147789826839801</v>
      </c>
    </row>
    <row r="2079" spans="1:12" ht="16.5" customHeight="1" x14ac:dyDescent="0.35">
      <c r="A2079" s="9" t="str">
        <f>Solieusap!A2079</f>
        <v>Cũ</v>
      </c>
      <c r="B2079" s="9">
        <f>Solieusap!B2079</f>
        <v>3.5</v>
      </c>
      <c r="C2079" s="9" t="str">
        <f>Solieusap!C2079</f>
        <v>COMB6</v>
      </c>
      <c r="D2079" s="9" t="str">
        <f>Solieusap!D2079</f>
        <v>Combination</v>
      </c>
      <c r="E2079" s="6">
        <f>ABS(Solieusap!E2079)</f>
        <v>19.953578441558498</v>
      </c>
      <c r="F2079" s="6">
        <f>ABS(Solieusap!F2079)</f>
        <v>1.90165056277057</v>
      </c>
      <c r="G2079" s="6">
        <f>ABS(Solieusap!G2079)</f>
        <v>2.5699012121212101</v>
      </c>
      <c r="H2079" s="6">
        <f>ABS(Solieusap!H2079)</f>
        <v>1.1566690649350701E-3</v>
      </c>
      <c r="I2079" s="6">
        <f>ABS(Solieusap!I2079)</f>
        <v>7.0215737748917801</v>
      </c>
      <c r="J2079" s="6">
        <f>ABS(Solieusap!J2079)</f>
        <v>4.72048296103896</v>
      </c>
      <c r="K2079" s="6">
        <f t="shared" si="64"/>
        <v>19.953578441558498</v>
      </c>
      <c r="L2079" s="6">
        <f t="shared" si="65"/>
        <v>7.0215737748917801</v>
      </c>
    </row>
    <row r="2080" spans="1:12" ht="16.5" customHeight="1" x14ac:dyDescent="0.35">
      <c r="A2080" s="9" t="str">
        <f>Solieusap!A2080</f>
        <v>Cũ</v>
      </c>
      <c r="B2080" s="9">
        <f>Solieusap!B2080</f>
        <v>0</v>
      </c>
      <c r="C2080" s="9" t="str">
        <f>Solieusap!C2080</f>
        <v>COMB7</v>
      </c>
      <c r="D2080" s="9" t="str">
        <f>Solieusap!D2080</f>
        <v>Combination</v>
      </c>
      <c r="E2080" s="6">
        <f>ABS(Solieusap!E2080)</f>
        <v>19.970434805194799</v>
      </c>
      <c r="F2080" s="6">
        <f>ABS(Solieusap!F2080)</f>
        <v>1.90336108225109</v>
      </c>
      <c r="G2080" s="6">
        <f>ABS(Solieusap!G2080)</f>
        <v>2.5721656277056302</v>
      </c>
      <c r="H2080" s="6">
        <f>ABS(Solieusap!H2080)</f>
        <v>1.1577241688311699E-3</v>
      </c>
      <c r="I2080" s="6">
        <f>ABS(Solieusap!I2080)</f>
        <v>7.0283685670995704</v>
      </c>
      <c r="J2080" s="6">
        <f>ABS(Solieusap!J2080)</f>
        <v>4.72503001298701</v>
      </c>
      <c r="K2080" s="6">
        <f t="shared" si="64"/>
        <v>19.970434805194799</v>
      </c>
      <c r="L2080" s="6">
        <f t="shared" si="65"/>
        <v>7.0283685670995704</v>
      </c>
    </row>
    <row r="2081" spans="1:12" ht="16.5" customHeight="1" x14ac:dyDescent="0.35">
      <c r="A2081" s="9" t="str">
        <f>Solieusap!A2081</f>
        <v>Cũ</v>
      </c>
      <c r="B2081" s="9">
        <f>Solieusap!B2081</f>
        <v>1.75</v>
      </c>
      <c r="C2081" s="9" t="str">
        <f>Solieusap!C2081</f>
        <v>COMB7</v>
      </c>
      <c r="D2081" s="9" t="str">
        <f>Solieusap!D2081</f>
        <v>Combination</v>
      </c>
      <c r="E2081" s="6">
        <f>ABS(Solieusap!E2081)</f>
        <v>19.987291168831199</v>
      </c>
      <c r="F2081" s="6">
        <f>ABS(Solieusap!F2081)</f>
        <v>1.9050716017316101</v>
      </c>
      <c r="G2081" s="6">
        <f>ABS(Solieusap!G2081)</f>
        <v>2.57443004329004</v>
      </c>
      <c r="H2081" s="6">
        <f>ABS(Solieusap!H2081)</f>
        <v>1.15877927272727E-3</v>
      </c>
      <c r="I2081" s="6">
        <f>ABS(Solieusap!I2081)</f>
        <v>7.0351633593073597</v>
      </c>
      <c r="J2081" s="6">
        <f>ABS(Solieusap!J2081)</f>
        <v>4.7295770649350599</v>
      </c>
      <c r="K2081" s="6">
        <f t="shared" si="64"/>
        <v>19.987291168831199</v>
      </c>
      <c r="L2081" s="6">
        <f t="shared" si="65"/>
        <v>7.0351633593073597</v>
      </c>
    </row>
    <row r="2082" spans="1:12" ht="16.5" customHeight="1" x14ac:dyDescent="0.35">
      <c r="A2082" s="9" t="str">
        <f>Solieusap!A2082</f>
        <v>Cũ</v>
      </c>
      <c r="B2082" s="9">
        <f>Solieusap!B2082</f>
        <v>3.5</v>
      </c>
      <c r="C2082" s="9" t="str">
        <f>Solieusap!C2082</f>
        <v>COMB7</v>
      </c>
      <c r="D2082" s="9" t="str">
        <f>Solieusap!D2082</f>
        <v>Combination</v>
      </c>
      <c r="E2082" s="6">
        <f>ABS(Solieusap!E2082)</f>
        <v>20.004147532467499</v>
      </c>
      <c r="F2082" s="6">
        <f>ABS(Solieusap!F2082)</f>
        <v>1.9067821212121301</v>
      </c>
      <c r="G2082" s="6">
        <f>ABS(Solieusap!G2082)</f>
        <v>2.57669445887446</v>
      </c>
      <c r="H2082" s="6">
        <f>ABS(Solieusap!H2082)</f>
        <v>1.15983437662338E-3</v>
      </c>
      <c r="I2082" s="6">
        <f>ABS(Solieusap!I2082)</f>
        <v>7.0419581515151499</v>
      </c>
      <c r="J2082" s="6">
        <f>ABS(Solieusap!J2082)</f>
        <v>4.7341241168831099</v>
      </c>
      <c r="K2082" s="6">
        <f t="shared" si="64"/>
        <v>20.004147532467499</v>
      </c>
      <c r="L2082" s="6">
        <f t="shared" si="65"/>
        <v>7.0419581515151499</v>
      </c>
    </row>
    <row r="2083" spans="1:12" ht="16.5" customHeight="1" x14ac:dyDescent="0.35">
      <c r="A2083" s="9" t="str">
        <f>Solieusap!A2083</f>
        <v>Cũ</v>
      </c>
      <c r="B2083" s="9">
        <f>Solieusap!B2083</f>
        <v>0</v>
      </c>
      <c r="C2083" s="9" t="str">
        <f>Solieusap!C2083</f>
        <v>COMB1</v>
      </c>
      <c r="D2083" s="9" t="str">
        <f>Solieusap!D2083</f>
        <v>Combination</v>
      </c>
      <c r="E2083" s="6">
        <f>ABS(Solieusap!E2083)</f>
        <v>20.021003896103899</v>
      </c>
      <c r="F2083" s="6">
        <f>ABS(Solieusap!F2083)</f>
        <v>1.9084926406926499</v>
      </c>
      <c r="G2083" s="6">
        <f>ABS(Solieusap!G2083)</f>
        <v>2.5789588744588698</v>
      </c>
      <c r="H2083" s="6">
        <f>ABS(Solieusap!H2083)</f>
        <v>1.1608894805194799E-3</v>
      </c>
      <c r="I2083" s="6">
        <f>ABS(Solieusap!I2083)</f>
        <v>7.0487529437229499</v>
      </c>
      <c r="J2083" s="6">
        <f>ABS(Solieusap!J2083)</f>
        <v>4.7386711688311598</v>
      </c>
      <c r="K2083" s="6">
        <f t="shared" si="64"/>
        <v>20.021003896103899</v>
      </c>
      <c r="L2083" s="6">
        <f t="shared" si="65"/>
        <v>7.0487529437229499</v>
      </c>
    </row>
    <row r="2084" spans="1:12" ht="16.5" customHeight="1" x14ac:dyDescent="0.35">
      <c r="A2084" s="9" t="str">
        <f>Solieusap!A2084</f>
        <v>Cũ</v>
      </c>
      <c r="B2084" s="9">
        <f>Solieusap!B2084</f>
        <v>1.75</v>
      </c>
      <c r="C2084" s="9" t="str">
        <f>Solieusap!C2084</f>
        <v>COMB1</v>
      </c>
      <c r="D2084" s="9" t="str">
        <f>Solieusap!D2084</f>
        <v>Combination</v>
      </c>
      <c r="E2084" s="6">
        <f>ABS(Solieusap!E2084)</f>
        <v>20.037860259740299</v>
      </c>
      <c r="F2084" s="6">
        <f>ABS(Solieusap!F2084)</f>
        <v>1.9102031601731699</v>
      </c>
      <c r="G2084" s="6">
        <f>ABS(Solieusap!G2084)</f>
        <v>2.5812232900432899</v>
      </c>
      <c r="H2084" s="6">
        <f>ABS(Solieusap!H2084)</f>
        <v>1.16194458441558E-3</v>
      </c>
      <c r="I2084" s="6">
        <f>ABS(Solieusap!I2084)</f>
        <v>7.0555477359307401</v>
      </c>
      <c r="J2084" s="6">
        <f>ABS(Solieusap!J2084)</f>
        <v>4.7432182207792204</v>
      </c>
      <c r="K2084" s="6">
        <f t="shared" si="64"/>
        <v>20.037860259740299</v>
      </c>
      <c r="L2084" s="6">
        <f t="shared" si="65"/>
        <v>7.0555477359307401</v>
      </c>
    </row>
    <row r="2085" spans="1:12" ht="16.5" customHeight="1" x14ac:dyDescent="0.35">
      <c r="A2085" s="9" t="str">
        <f>Solieusap!A2085</f>
        <v>Cũ</v>
      </c>
      <c r="B2085" s="9">
        <f>Solieusap!B2085</f>
        <v>3.5</v>
      </c>
      <c r="C2085" s="9" t="str">
        <f>Solieusap!C2085</f>
        <v>COMB1</v>
      </c>
      <c r="D2085" s="9" t="str">
        <f>Solieusap!D2085</f>
        <v>Combination</v>
      </c>
      <c r="E2085" s="6">
        <f>ABS(Solieusap!E2085)</f>
        <v>20.054716623376599</v>
      </c>
      <c r="F2085" s="6">
        <f>ABS(Solieusap!F2085)</f>
        <v>1.91191367965369</v>
      </c>
      <c r="G2085" s="6">
        <f>ABS(Solieusap!G2085)</f>
        <v>2.5834877056277001</v>
      </c>
      <c r="H2085" s="6">
        <f>ABS(Solieusap!H2085)</f>
        <v>1.16299968831169E-3</v>
      </c>
      <c r="I2085" s="6">
        <f>ABS(Solieusap!I2085)</f>
        <v>7.0623425281385304</v>
      </c>
      <c r="J2085" s="6">
        <f>ABS(Solieusap!J2085)</f>
        <v>4.7477652727272703</v>
      </c>
      <c r="K2085" s="6">
        <f t="shared" si="64"/>
        <v>20.054716623376599</v>
      </c>
      <c r="L2085" s="6">
        <f t="shared" si="65"/>
        <v>7.0623425281385304</v>
      </c>
    </row>
    <row r="2086" spans="1:12" ht="16.5" customHeight="1" x14ac:dyDescent="0.35">
      <c r="A2086" s="9" t="str">
        <f>Solieusap!A2086</f>
        <v>Cũ</v>
      </c>
      <c r="B2086" s="9">
        <f>Solieusap!B2086</f>
        <v>0</v>
      </c>
      <c r="C2086" s="9" t="str">
        <f>Solieusap!C2086</f>
        <v>COMB2</v>
      </c>
      <c r="D2086" s="9" t="str">
        <f>Solieusap!D2086</f>
        <v>Combination</v>
      </c>
      <c r="E2086" s="6">
        <f>ABS(Solieusap!E2086)</f>
        <v>20.071572987012999</v>
      </c>
      <c r="F2086" s="6">
        <f>ABS(Solieusap!F2086)</f>
        <v>1.9136241991342</v>
      </c>
      <c r="G2086" s="6">
        <f>ABS(Solieusap!G2086)</f>
        <v>2.5857521212121202</v>
      </c>
      <c r="H2086" s="6">
        <f>ABS(Solieusap!H2086)</f>
        <v>1.1640547922077899E-3</v>
      </c>
      <c r="I2086" s="6">
        <f>ABS(Solieusap!I2086)</f>
        <v>7.0691373203463197</v>
      </c>
      <c r="J2086" s="6">
        <f>ABS(Solieusap!J2086)</f>
        <v>4.7523123246753203</v>
      </c>
      <c r="K2086" s="6">
        <f t="shared" si="64"/>
        <v>20.071572987012999</v>
      </c>
      <c r="L2086" s="6">
        <f t="shared" si="65"/>
        <v>7.0691373203463197</v>
      </c>
    </row>
    <row r="2087" spans="1:12" ht="16.5" customHeight="1" x14ac:dyDescent="0.35">
      <c r="A2087" s="9" t="str">
        <f>Solieusap!A2087</f>
        <v>Cũ</v>
      </c>
      <c r="B2087" s="9">
        <f>Solieusap!B2087</f>
        <v>1.75</v>
      </c>
      <c r="C2087" s="9" t="str">
        <f>Solieusap!C2087</f>
        <v>COMB2</v>
      </c>
      <c r="D2087" s="9" t="str">
        <f>Solieusap!D2087</f>
        <v>Combination</v>
      </c>
      <c r="E2087" s="6">
        <f>ABS(Solieusap!E2087)</f>
        <v>20.088429350649399</v>
      </c>
      <c r="F2087" s="6">
        <f>ABS(Solieusap!F2087)</f>
        <v>1.91533471861472</v>
      </c>
      <c r="G2087" s="6">
        <f>ABS(Solieusap!G2087)</f>
        <v>2.58801653679653</v>
      </c>
      <c r="H2087" s="6">
        <f>ABS(Solieusap!H2087)</f>
        <v>1.1651098961039E-3</v>
      </c>
      <c r="I2087" s="6">
        <f>ABS(Solieusap!I2087)</f>
        <v>7.0759321125541099</v>
      </c>
      <c r="J2087" s="6">
        <f>ABS(Solieusap!J2087)</f>
        <v>4.7568593766233702</v>
      </c>
      <c r="K2087" s="6">
        <f t="shared" si="64"/>
        <v>20.088429350649399</v>
      </c>
      <c r="L2087" s="6">
        <f t="shared" si="65"/>
        <v>7.0759321125541099</v>
      </c>
    </row>
    <row r="2088" spans="1:12" ht="16.5" customHeight="1" x14ac:dyDescent="0.35">
      <c r="A2088" s="9" t="str">
        <f>Solieusap!A2088</f>
        <v>Cũ</v>
      </c>
      <c r="B2088" s="9">
        <f>Solieusap!B2088</f>
        <v>3.5</v>
      </c>
      <c r="C2088" s="9" t="str">
        <f>Solieusap!C2088</f>
        <v>COMB2</v>
      </c>
      <c r="D2088" s="9" t="str">
        <f>Solieusap!D2088</f>
        <v>Combination</v>
      </c>
      <c r="E2088" s="6">
        <f>ABS(Solieusap!E2088)</f>
        <v>20.105285714285699</v>
      </c>
      <c r="F2088" s="6">
        <f>ABS(Solieusap!F2088)</f>
        <v>1.9170452380952401</v>
      </c>
      <c r="G2088" s="6">
        <f>ABS(Solieusap!G2088)</f>
        <v>2.59028095238095</v>
      </c>
      <c r="H2088" s="6">
        <f>ABS(Solieusap!H2088)</f>
        <v>1.166165E-3</v>
      </c>
      <c r="I2088" s="6">
        <f>ABS(Solieusap!I2088)</f>
        <v>7.0827269047619099</v>
      </c>
      <c r="J2088" s="6">
        <f>ABS(Solieusap!J2088)</f>
        <v>4.7614064285714202</v>
      </c>
      <c r="K2088" s="6">
        <f t="shared" si="64"/>
        <v>20.105285714285699</v>
      </c>
      <c r="L2088" s="6">
        <f t="shared" si="65"/>
        <v>7.0827269047619099</v>
      </c>
    </row>
    <row r="2089" spans="1:12" ht="16.5" customHeight="1" x14ac:dyDescent="0.35">
      <c r="A2089" s="9" t="str">
        <f>Solieusap!A2089</f>
        <v>Cũ</v>
      </c>
      <c r="B2089" s="9">
        <f>Solieusap!B2089</f>
        <v>0</v>
      </c>
      <c r="C2089" s="9" t="str">
        <f>Solieusap!C2089</f>
        <v>COMB3</v>
      </c>
      <c r="D2089" s="9" t="str">
        <f>Solieusap!D2089</f>
        <v>Combination</v>
      </c>
      <c r="E2089" s="6">
        <f>ABS(Solieusap!E2089)</f>
        <v>20.122142077922099</v>
      </c>
      <c r="F2089" s="6">
        <f>ABS(Solieusap!F2089)</f>
        <v>1.9187557575757599</v>
      </c>
      <c r="G2089" s="6">
        <f>ABS(Solieusap!G2089)</f>
        <v>2.5925453679653701</v>
      </c>
      <c r="H2089" s="6">
        <f>ABS(Solieusap!H2089)</f>
        <v>1.1672201038960999E-3</v>
      </c>
      <c r="I2089" s="6">
        <f>ABS(Solieusap!I2089)</f>
        <v>7.0895216969697001</v>
      </c>
      <c r="J2089" s="6">
        <f>ABS(Solieusap!J2089)</f>
        <v>4.7659534805194701</v>
      </c>
      <c r="K2089" s="6">
        <f t="shared" si="64"/>
        <v>20.122142077922099</v>
      </c>
      <c r="L2089" s="6">
        <f t="shared" si="65"/>
        <v>7.0895216969697001</v>
      </c>
    </row>
    <row r="2090" spans="1:12" ht="16.5" customHeight="1" x14ac:dyDescent="0.35">
      <c r="A2090" s="9" t="str">
        <f>Solieusap!A2090</f>
        <v>Cũ</v>
      </c>
      <c r="B2090" s="9">
        <f>Solieusap!B2090</f>
        <v>1.75</v>
      </c>
      <c r="C2090" s="9" t="str">
        <f>Solieusap!C2090</f>
        <v>COMB3</v>
      </c>
      <c r="D2090" s="9" t="str">
        <f>Solieusap!D2090</f>
        <v>Combination</v>
      </c>
      <c r="E2090" s="6">
        <f>ABS(Solieusap!E2090)</f>
        <v>20.138998441558499</v>
      </c>
      <c r="F2090" s="6">
        <f>ABS(Solieusap!F2090)</f>
        <v>1.9204662770562799</v>
      </c>
      <c r="G2090" s="6">
        <f>ABS(Solieusap!G2090)</f>
        <v>2.5948097835497799</v>
      </c>
      <c r="H2090" s="6">
        <f>ABS(Solieusap!H2090)</f>
        <v>1.16827520779221E-3</v>
      </c>
      <c r="I2090" s="6">
        <f>ABS(Solieusap!I2090)</f>
        <v>7.0963164891774904</v>
      </c>
      <c r="J2090" s="6">
        <f>ABS(Solieusap!J2090)</f>
        <v>4.7705005324675298</v>
      </c>
      <c r="K2090" s="6">
        <f t="shared" si="64"/>
        <v>20.138998441558499</v>
      </c>
      <c r="L2090" s="6">
        <f t="shared" si="65"/>
        <v>7.0963164891774904</v>
      </c>
    </row>
    <row r="2091" spans="1:12" ht="16.5" customHeight="1" x14ac:dyDescent="0.35">
      <c r="A2091" s="9" t="str">
        <f>Solieusap!A2091</f>
        <v>Cũ</v>
      </c>
      <c r="B2091" s="9">
        <f>Solieusap!B2091</f>
        <v>3.5</v>
      </c>
      <c r="C2091" s="9" t="str">
        <f>Solieusap!C2091</f>
        <v>COMB3</v>
      </c>
      <c r="D2091" s="9" t="str">
        <f>Solieusap!D2091</f>
        <v>Combination</v>
      </c>
      <c r="E2091" s="6">
        <f>ABS(Solieusap!E2091)</f>
        <v>20.155854805194799</v>
      </c>
      <c r="F2091" s="6">
        <f>ABS(Solieusap!F2091)</f>
        <v>1.9221767965368</v>
      </c>
      <c r="G2091" s="6">
        <f>ABS(Solieusap!G2091)</f>
        <v>2.5970741991341999</v>
      </c>
      <c r="H2091" s="6">
        <f>ABS(Solieusap!H2091)</f>
        <v>1.16933031168831E-3</v>
      </c>
      <c r="I2091" s="6">
        <f>ABS(Solieusap!I2091)</f>
        <v>7.1031112813852797</v>
      </c>
      <c r="J2091" s="6">
        <f>ABS(Solieusap!J2091)</f>
        <v>4.7750475844155797</v>
      </c>
      <c r="K2091" s="6">
        <f t="shared" si="64"/>
        <v>20.155854805194799</v>
      </c>
      <c r="L2091" s="6">
        <f t="shared" si="65"/>
        <v>7.1031112813852797</v>
      </c>
    </row>
    <row r="2092" spans="1:12" ht="16.5" customHeight="1" x14ac:dyDescent="0.35">
      <c r="A2092" s="9" t="str">
        <f>Solieusap!A2092</f>
        <v>Cũ</v>
      </c>
      <c r="B2092" s="9">
        <f>Solieusap!B2092</f>
        <v>0</v>
      </c>
      <c r="C2092" s="9" t="str">
        <f>Solieusap!C2092</f>
        <v>COMB4</v>
      </c>
      <c r="D2092" s="9" t="str">
        <f>Solieusap!D2092</f>
        <v>Combination</v>
      </c>
      <c r="E2092" s="6">
        <f>ABS(Solieusap!E2092)</f>
        <v>20.172711168831199</v>
      </c>
      <c r="F2092" s="6">
        <f>ABS(Solieusap!F2092)</f>
        <v>1.92388731601732</v>
      </c>
      <c r="G2092" s="6">
        <f>ABS(Solieusap!G2092)</f>
        <v>2.5993386147186102</v>
      </c>
      <c r="H2092" s="6">
        <f>ABS(Solieusap!H2092)</f>
        <v>1.1703854155844201E-3</v>
      </c>
      <c r="I2092" s="6">
        <f>ABS(Solieusap!I2092)</f>
        <v>7.1099060735930797</v>
      </c>
      <c r="J2092" s="6">
        <f>ABS(Solieusap!J2092)</f>
        <v>4.7795946363636297</v>
      </c>
      <c r="K2092" s="6">
        <f t="shared" ref="K2092:K2155" si="66">E2092</f>
        <v>20.172711168831199</v>
      </c>
      <c r="L2092" s="6">
        <f t="shared" ref="L2092:L2155" si="67">I2092</f>
        <v>7.1099060735930797</v>
      </c>
    </row>
    <row r="2093" spans="1:12" ht="16.5" customHeight="1" x14ac:dyDescent="0.35">
      <c r="A2093" s="9" t="str">
        <f>Solieusap!A2093</f>
        <v>Cũ</v>
      </c>
      <c r="B2093" s="9">
        <f>Solieusap!B2093</f>
        <v>1.75</v>
      </c>
      <c r="C2093" s="9" t="str">
        <f>Solieusap!C2093</f>
        <v>COMB4</v>
      </c>
      <c r="D2093" s="9" t="str">
        <f>Solieusap!D2093</f>
        <v>Combination</v>
      </c>
      <c r="E2093" s="6">
        <f>ABS(Solieusap!E2093)</f>
        <v>20.1895675324675</v>
      </c>
      <c r="F2093" s="6">
        <f>ABS(Solieusap!F2093)</f>
        <v>1.92559783549784</v>
      </c>
      <c r="G2093" s="6">
        <f>ABS(Solieusap!G2093)</f>
        <v>2.6016030303030302</v>
      </c>
      <c r="H2093" s="6">
        <f>ABS(Solieusap!H2093)</f>
        <v>1.17144051948052E-3</v>
      </c>
      <c r="I2093" s="6">
        <f>ABS(Solieusap!I2093)</f>
        <v>7.1167008658008699</v>
      </c>
      <c r="J2093" s="6">
        <f>ABS(Solieusap!J2093)</f>
        <v>4.7841416883116796</v>
      </c>
      <c r="K2093" s="6">
        <f t="shared" si="66"/>
        <v>20.1895675324675</v>
      </c>
      <c r="L2093" s="6">
        <f t="shared" si="67"/>
        <v>7.1167008658008699</v>
      </c>
    </row>
    <row r="2094" spans="1:12" ht="16.5" customHeight="1" x14ac:dyDescent="0.35">
      <c r="A2094" s="9" t="str">
        <f>Solieusap!A2094</f>
        <v>Cũ</v>
      </c>
      <c r="B2094" s="9">
        <f>Solieusap!B2094</f>
        <v>3.5</v>
      </c>
      <c r="C2094" s="9" t="str">
        <f>Solieusap!C2094</f>
        <v>COMB4</v>
      </c>
      <c r="D2094" s="9" t="str">
        <f>Solieusap!D2094</f>
        <v>Combination</v>
      </c>
      <c r="E2094" s="6">
        <f>ABS(Solieusap!E2094)</f>
        <v>20.2064238961039</v>
      </c>
      <c r="F2094" s="6">
        <f>ABS(Solieusap!F2094)</f>
        <v>1.9273083549783601</v>
      </c>
      <c r="G2094" s="6">
        <f>ABS(Solieusap!G2094)</f>
        <v>2.60386744588744</v>
      </c>
      <c r="H2094" s="6">
        <f>ABS(Solieusap!H2094)</f>
        <v>1.17249562337662E-3</v>
      </c>
      <c r="I2094" s="6">
        <f>ABS(Solieusap!I2094)</f>
        <v>7.1234956580086601</v>
      </c>
      <c r="J2094" s="6">
        <f>ABS(Solieusap!J2094)</f>
        <v>4.7886887402597296</v>
      </c>
      <c r="K2094" s="6">
        <f t="shared" si="66"/>
        <v>20.2064238961039</v>
      </c>
      <c r="L2094" s="6">
        <f t="shared" si="67"/>
        <v>7.1234956580086601</v>
      </c>
    </row>
    <row r="2095" spans="1:12" ht="16.5" customHeight="1" x14ac:dyDescent="0.35">
      <c r="A2095" s="9" t="str">
        <f>Solieusap!A2095</f>
        <v>Cũ</v>
      </c>
      <c r="B2095" s="9">
        <f>Solieusap!B2095</f>
        <v>0</v>
      </c>
      <c r="C2095" s="9" t="str">
        <f>Solieusap!C2095</f>
        <v>COMB5</v>
      </c>
      <c r="D2095" s="9" t="str">
        <f>Solieusap!D2095</f>
        <v>Combination</v>
      </c>
      <c r="E2095" s="6">
        <f>ABS(Solieusap!E2095)</f>
        <v>20.223280259740299</v>
      </c>
      <c r="F2095" s="6">
        <f>ABS(Solieusap!F2095)</f>
        <v>1.9290188744588801</v>
      </c>
      <c r="G2095" s="6">
        <f>ABS(Solieusap!G2095)</f>
        <v>2.60613186147186</v>
      </c>
      <c r="H2095" s="6">
        <f>ABS(Solieusap!H2095)</f>
        <v>1.1735507272727301E-3</v>
      </c>
      <c r="I2095" s="6">
        <f>ABS(Solieusap!I2095)</f>
        <v>7.1302904502164504</v>
      </c>
      <c r="J2095" s="6">
        <f>ABS(Solieusap!J2095)</f>
        <v>4.7932357922077902</v>
      </c>
      <c r="K2095" s="6">
        <f t="shared" si="66"/>
        <v>20.223280259740299</v>
      </c>
      <c r="L2095" s="6">
        <f t="shared" si="67"/>
        <v>7.1302904502164504</v>
      </c>
    </row>
    <row r="2096" spans="1:12" ht="16.5" customHeight="1" x14ac:dyDescent="0.35">
      <c r="A2096" s="9" t="str">
        <f>Solieusap!A2096</f>
        <v>Cũ</v>
      </c>
      <c r="B2096" s="9">
        <f>Solieusap!B2096</f>
        <v>1.75</v>
      </c>
      <c r="C2096" s="9" t="str">
        <f>Solieusap!C2096</f>
        <v>COMB5</v>
      </c>
      <c r="D2096" s="9" t="str">
        <f>Solieusap!D2096</f>
        <v>Combination</v>
      </c>
      <c r="E2096" s="6">
        <f>ABS(Solieusap!E2096)</f>
        <v>20.2401366233766</v>
      </c>
      <c r="F2096" s="6">
        <f>ABS(Solieusap!F2096)</f>
        <v>1.9307293939393999</v>
      </c>
      <c r="G2096" s="6">
        <f>ABS(Solieusap!G2096)</f>
        <v>2.6083962770562699</v>
      </c>
      <c r="H2096" s="6">
        <f>ABS(Solieusap!H2096)</f>
        <v>1.1746058311688299E-3</v>
      </c>
      <c r="I2096" s="6">
        <f>ABS(Solieusap!I2096)</f>
        <v>7.1370852424242397</v>
      </c>
      <c r="J2096" s="6">
        <f>ABS(Solieusap!J2096)</f>
        <v>4.7977828441558401</v>
      </c>
      <c r="K2096" s="6">
        <f t="shared" si="66"/>
        <v>20.2401366233766</v>
      </c>
      <c r="L2096" s="6">
        <f t="shared" si="67"/>
        <v>7.1370852424242397</v>
      </c>
    </row>
    <row r="2097" spans="1:12" ht="16.5" customHeight="1" x14ac:dyDescent="0.35">
      <c r="A2097" s="9" t="str">
        <f>Solieusap!A2097</f>
        <v>Cũ</v>
      </c>
      <c r="B2097" s="9">
        <f>Solieusap!B2097</f>
        <v>3.5</v>
      </c>
      <c r="C2097" s="9" t="str">
        <f>Solieusap!C2097</f>
        <v>COMB5</v>
      </c>
      <c r="D2097" s="9" t="str">
        <f>Solieusap!D2097</f>
        <v>Combination</v>
      </c>
      <c r="E2097" s="6">
        <f>ABS(Solieusap!E2097)</f>
        <v>20.256992987013</v>
      </c>
      <c r="F2097" s="6">
        <f>ABS(Solieusap!F2097)</f>
        <v>1.9324399134199199</v>
      </c>
      <c r="G2097" s="6">
        <f>ABS(Solieusap!G2097)</f>
        <v>2.6106606926406899</v>
      </c>
      <c r="H2097" s="6">
        <f>ABS(Solieusap!H2097)</f>
        <v>1.17566093506494E-3</v>
      </c>
      <c r="I2097" s="6">
        <f>ABS(Solieusap!I2097)</f>
        <v>7.1438800346320397</v>
      </c>
      <c r="J2097" s="6">
        <f>ABS(Solieusap!J2097)</f>
        <v>4.8023298961038901</v>
      </c>
      <c r="K2097" s="6">
        <f t="shared" si="66"/>
        <v>20.256992987013</v>
      </c>
      <c r="L2097" s="6">
        <f t="shared" si="67"/>
        <v>7.1438800346320397</v>
      </c>
    </row>
    <row r="2098" spans="1:12" ht="16.5" customHeight="1" x14ac:dyDescent="0.35">
      <c r="A2098" s="9" t="str">
        <f>Solieusap!A2098</f>
        <v>Cũ</v>
      </c>
      <c r="B2098" s="9">
        <f>Solieusap!B2098</f>
        <v>0</v>
      </c>
      <c r="C2098" s="9" t="str">
        <f>Solieusap!C2098</f>
        <v>COMB6</v>
      </c>
      <c r="D2098" s="9" t="str">
        <f>Solieusap!D2098</f>
        <v>Combination</v>
      </c>
      <c r="E2098" s="6">
        <f>ABS(Solieusap!E2098)</f>
        <v>20.2738493506494</v>
      </c>
      <c r="F2098" s="6">
        <f>ABS(Solieusap!F2098)</f>
        <v>1.93415043290044</v>
      </c>
      <c r="G2098" s="6">
        <f>ABS(Solieusap!G2098)</f>
        <v>2.6129251082251099</v>
      </c>
      <c r="H2098" s="6">
        <f>ABS(Solieusap!H2098)</f>
        <v>1.1767160389610401E-3</v>
      </c>
      <c r="I2098" s="6">
        <f>ABS(Solieusap!I2098)</f>
        <v>7.1506748268398299</v>
      </c>
      <c r="J2098" s="6">
        <f>ABS(Solieusap!J2098)</f>
        <v>4.80687694805194</v>
      </c>
      <c r="K2098" s="6">
        <f t="shared" si="66"/>
        <v>20.2738493506494</v>
      </c>
      <c r="L2098" s="6">
        <f t="shared" si="67"/>
        <v>7.1506748268398299</v>
      </c>
    </row>
    <row r="2099" spans="1:12" ht="16.5" customHeight="1" x14ac:dyDescent="0.35">
      <c r="A2099" s="9" t="str">
        <f>Solieusap!A2099</f>
        <v>Cũ</v>
      </c>
      <c r="B2099" s="9">
        <f>Solieusap!B2099</f>
        <v>1.75</v>
      </c>
      <c r="C2099" s="9" t="str">
        <f>Solieusap!C2099</f>
        <v>COMB6</v>
      </c>
      <c r="D2099" s="9" t="str">
        <f>Solieusap!D2099</f>
        <v>Combination</v>
      </c>
      <c r="E2099" s="6">
        <f>ABS(Solieusap!E2099)</f>
        <v>20.2907057142857</v>
      </c>
      <c r="F2099" s="6">
        <f>ABS(Solieusap!F2099)</f>
        <v>1.93586095238096</v>
      </c>
      <c r="G2099" s="6">
        <f>ABS(Solieusap!G2099)</f>
        <v>2.6151895238095202</v>
      </c>
      <c r="H2099" s="6">
        <f>ABS(Solieusap!H2099)</f>
        <v>1.1777711428571399E-3</v>
      </c>
      <c r="I2099" s="6">
        <f>ABS(Solieusap!I2099)</f>
        <v>7.1574696190476201</v>
      </c>
      <c r="J2099" s="6">
        <f>ABS(Solieusap!J2099)</f>
        <v>4.8114239999999899</v>
      </c>
      <c r="K2099" s="6">
        <f t="shared" si="66"/>
        <v>20.2907057142857</v>
      </c>
      <c r="L2099" s="6">
        <f t="shared" si="67"/>
        <v>7.1574696190476201</v>
      </c>
    </row>
    <row r="2100" spans="1:12" ht="16.5" customHeight="1" x14ac:dyDescent="0.35">
      <c r="A2100" s="9" t="str">
        <f>Solieusap!A2100</f>
        <v>Cũ</v>
      </c>
      <c r="B2100" s="9">
        <f>Solieusap!B2100</f>
        <v>3.5</v>
      </c>
      <c r="C2100" s="9" t="str">
        <f>Solieusap!C2100</f>
        <v>COMB6</v>
      </c>
      <c r="D2100" s="9" t="str">
        <f>Solieusap!D2100</f>
        <v>Combination</v>
      </c>
      <c r="E2100" s="6">
        <f>ABS(Solieusap!E2100)</f>
        <v>20.3075620779221</v>
      </c>
      <c r="F2100" s="6">
        <f>ABS(Solieusap!F2100)</f>
        <v>1.93757147186148</v>
      </c>
      <c r="G2100" s="6">
        <f>ABS(Solieusap!G2100)</f>
        <v>2.6174539393939402</v>
      </c>
      <c r="H2100" s="6">
        <f>ABS(Solieusap!H2100)</f>
        <v>1.17882624675325E-3</v>
      </c>
      <c r="I2100" s="6">
        <f>ABS(Solieusap!I2100)</f>
        <v>7.1642644112554104</v>
      </c>
      <c r="J2100" s="6">
        <f>ABS(Solieusap!J2100)</f>
        <v>4.8159710519480496</v>
      </c>
      <c r="K2100" s="6">
        <f t="shared" si="66"/>
        <v>20.3075620779221</v>
      </c>
      <c r="L2100" s="6">
        <f t="shared" si="67"/>
        <v>7.1642644112554104</v>
      </c>
    </row>
    <row r="2101" spans="1:12" ht="16.5" customHeight="1" x14ac:dyDescent="0.35">
      <c r="A2101" s="9" t="str">
        <f>Solieusap!A2101</f>
        <v>Cũ</v>
      </c>
      <c r="B2101" s="9">
        <f>Solieusap!B2101</f>
        <v>0</v>
      </c>
      <c r="C2101" s="9" t="str">
        <f>Solieusap!C2101</f>
        <v>COMB7</v>
      </c>
      <c r="D2101" s="9" t="str">
        <f>Solieusap!D2101</f>
        <v>Combination</v>
      </c>
      <c r="E2101" s="6">
        <f>ABS(Solieusap!E2101)</f>
        <v>20.3244184415585</v>
      </c>
      <c r="F2101" s="6">
        <f>ABS(Solieusap!F2101)</f>
        <v>1.9392819913420001</v>
      </c>
      <c r="G2101" s="6">
        <f>ABS(Solieusap!G2101)</f>
        <v>2.61971835497835</v>
      </c>
      <c r="H2101" s="6">
        <f>ABS(Solieusap!H2101)</f>
        <v>1.1798813506493501E-3</v>
      </c>
      <c r="I2101" s="6">
        <f>ABS(Solieusap!I2101)</f>
        <v>7.1710592034632104</v>
      </c>
      <c r="J2101" s="6">
        <f>ABS(Solieusap!J2101)</f>
        <v>4.8205181038960996</v>
      </c>
      <c r="K2101" s="6">
        <f t="shared" si="66"/>
        <v>20.3244184415585</v>
      </c>
      <c r="L2101" s="6">
        <f t="shared" si="67"/>
        <v>7.1710592034632104</v>
      </c>
    </row>
    <row r="2102" spans="1:12" ht="16.5" customHeight="1" x14ac:dyDescent="0.35">
      <c r="A2102" s="9" t="str">
        <f>Solieusap!A2102</f>
        <v>Cũ</v>
      </c>
      <c r="B2102" s="9">
        <f>Solieusap!B2102</f>
        <v>1.75</v>
      </c>
      <c r="C2102" s="9" t="str">
        <f>Solieusap!C2102</f>
        <v>COMB7</v>
      </c>
      <c r="D2102" s="9" t="str">
        <f>Solieusap!D2102</f>
        <v>Combination</v>
      </c>
      <c r="E2102" s="6">
        <f>ABS(Solieusap!E2102)</f>
        <v>20.3412748051948</v>
      </c>
      <c r="F2102" s="6">
        <f>ABS(Solieusap!F2102)</f>
        <v>1.9409925108225199</v>
      </c>
      <c r="G2102" s="6">
        <f>ABS(Solieusap!G2102)</f>
        <v>2.6219827705627701</v>
      </c>
      <c r="H2102" s="6">
        <f>ABS(Solieusap!H2102)</f>
        <v>1.1809364545454499E-3</v>
      </c>
      <c r="I2102" s="6">
        <f>ABS(Solieusap!I2102)</f>
        <v>7.1778539956709997</v>
      </c>
      <c r="J2102" s="6">
        <f>ABS(Solieusap!J2102)</f>
        <v>4.8250651558441504</v>
      </c>
      <c r="K2102" s="6">
        <f t="shared" si="66"/>
        <v>20.3412748051948</v>
      </c>
      <c r="L2102" s="6">
        <f t="shared" si="67"/>
        <v>7.1778539956709997</v>
      </c>
    </row>
    <row r="2103" spans="1:12" ht="16.5" customHeight="1" x14ac:dyDescent="0.35">
      <c r="A2103" s="9" t="str">
        <f>Solieusap!A2103</f>
        <v>Cũ</v>
      </c>
      <c r="B2103" s="9">
        <f>Solieusap!B2103</f>
        <v>3.5</v>
      </c>
      <c r="C2103" s="9" t="str">
        <f>Solieusap!C2103</f>
        <v>COMB7</v>
      </c>
      <c r="D2103" s="9" t="str">
        <f>Solieusap!D2103</f>
        <v>Combination</v>
      </c>
      <c r="E2103" s="6">
        <f>ABS(Solieusap!E2103)</f>
        <v>20.3581311688312</v>
      </c>
      <c r="F2103" s="6">
        <f>ABS(Solieusap!F2103)</f>
        <v>1.9427030303030399</v>
      </c>
      <c r="G2103" s="6">
        <f>ABS(Solieusap!G2103)</f>
        <v>2.6242471861471799</v>
      </c>
      <c r="H2103" s="6">
        <f>ABS(Solieusap!H2103)</f>
        <v>1.18199155844156E-3</v>
      </c>
      <c r="I2103" s="6">
        <f>ABS(Solieusap!I2103)</f>
        <v>7.1846487878787899</v>
      </c>
      <c r="J2103" s="6">
        <f>ABS(Solieusap!J2103)</f>
        <v>4.8296122077922004</v>
      </c>
      <c r="K2103" s="6">
        <f t="shared" si="66"/>
        <v>20.3581311688312</v>
      </c>
      <c r="L2103" s="6">
        <f t="shared" si="67"/>
        <v>7.1846487878787899</v>
      </c>
    </row>
    <row r="2104" spans="1:12" ht="16.5" customHeight="1" x14ac:dyDescent="0.35">
      <c r="A2104" s="9" t="str">
        <f>Solieusap!A2104</f>
        <v>Cũ</v>
      </c>
      <c r="B2104" s="9">
        <f>Solieusap!B2104</f>
        <v>0</v>
      </c>
      <c r="C2104" s="9" t="str">
        <f>Solieusap!C2104</f>
        <v>COMB1</v>
      </c>
      <c r="D2104" s="9" t="str">
        <f>Solieusap!D2104</f>
        <v>Combination</v>
      </c>
      <c r="E2104" s="6">
        <f>ABS(Solieusap!E2104)</f>
        <v>20.3749875324676</v>
      </c>
      <c r="F2104" s="6">
        <f>ABS(Solieusap!F2104)</f>
        <v>1.94441354978356</v>
      </c>
      <c r="G2104" s="6">
        <f>ABS(Solieusap!G2104)</f>
        <v>2.6265116017315999</v>
      </c>
      <c r="H2104" s="6">
        <f>ABS(Solieusap!H2104)</f>
        <v>1.1830466623376601E-3</v>
      </c>
      <c r="I2104" s="6">
        <f>ABS(Solieusap!I2104)</f>
        <v>7.1914435800865801</v>
      </c>
      <c r="J2104" s="6">
        <f>ABS(Solieusap!J2104)</f>
        <v>4.8341592597402503</v>
      </c>
      <c r="K2104" s="6">
        <f t="shared" si="66"/>
        <v>20.3749875324676</v>
      </c>
      <c r="L2104" s="6">
        <f t="shared" si="67"/>
        <v>7.1914435800865801</v>
      </c>
    </row>
    <row r="2105" spans="1:12" ht="16.5" customHeight="1" x14ac:dyDescent="0.35">
      <c r="A2105" s="9" t="str">
        <f>Solieusap!A2105</f>
        <v>Cũ</v>
      </c>
      <c r="B2105" s="9">
        <f>Solieusap!B2105</f>
        <v>1.75</v>
      </c>
      <c r="C2105" s="9" t="str">
        <f>Solieusap!C2105</f>
        <v>COMB1</v>
      </c>
      <c r="D2105" s="9" t="str">
        <f>Solieusap!D2105</f>
        <v>Combination</v>
      </c>
      <c r="E2105" s="6">
        <f>ABS(Solieusap!E2105)</f>
        <v>20.3918438961039</v>
      </c>
      <c r="F2105" s="6">
        <f>ABS(Solieusap!F2105)</f>
        <v>1.94612406926408</v>
      </c>
      <c r="G2105" s="6">
        <f>ABS(Solieusap!G2105)</f>
        <v>2.62877601731602</v>
      </c>
      <c r="H2105" s="6">
        <f>ABS(Solieusap!H2105)</f>
        <v>1.1841017662337699E-3</v>
      </c>
      <c r="I2105" s="6">
        <f>ABS(Solieusap!I2105)</f>
        <v>7.1982383722943704</v>
      </c>
      <c r="J2105" s="6">
        <f>ABS(Solieusap!J2105)</f>
        <v>4.83870631168831</v>
      </c>
      <c r="K2105" s="6">
        <f t="shared" si="66"/>
        <v>20.3918438961039</v>
      </c>
      <c r="L2105" s="6">
        <f t="shared" si="67"/>
        <v>7.1982383722943704</v>
      </c>
    </row>
    <row r="2106" spans="1:12" ht="16.5" customHeight="1" x14ac:dyDescent="0.35">
      <c r="A2106" s="9" t="str">
        <f>Solieusap!A2106</f>
        <v>Cũ</v>
      </c>
      <c r="B2106" s="9">
        <f>Solieusap!B2106</f>
        <v>3.5</v>
      </c>
      <c r="C2106" s="9" t="str">
        <f>Solieusap!C2106</f>
        <v>COMB1</v>
      </c>
      <c r="D2106" s="9" t="str">
        <f>Solieusap!D2106</f>
        <v>Combination</v>
      </c>
      <c r="E2106" s="6">
        <f>ABS(Solieusap!E2106)</f>
        <v>20.4087002597403</v>
      </c>
      <c r="F2106" s="6">
        <f>ABS(Solieusap!F2106)</f>
        <v>1.94783458874459</v>
      </c>
      <c r="G2106" s="6">
        <f>ABS(Solieusap!G2106)</f>
        <v>2.6310404329004302</v>
      </c>
      <c r="H2106" s="6">
        <f>ABS(Solieusap!H2106)</f>
        <v>1.18515687012987E-3</v>
      </c>
      <c r="I2106" s="6">
        <f>ABS(Solieusap!I2106)</f>
        <v>7.2050331645021704</v>
      </c>
      <c r="J2106" s="6">
        <f>ABS(Solieusap!J2106)</f>
        <v>4.8432533636363599</v>
      </c>
      <c r="K2106" s="6">
        <f t="shared" si="66"/>
        <v>20.4087002597403</v>
      </c>
      <c r="L2106" s="6">
        <f t="shared" si="67"/>
        <v>7.2050331645021704</v>
      </c>
    </row>
    <row r="2107" spans="1:12" ht="16.5" customHeight="1" x14ac:dyDescent="0.35">
      <c r="A2107" s="9" t="str">
        <f>Solieusap!A2107</f>
        <v>Cũ</v>
      </c>
      <c r="B2107" s="9">
        <f>Solieusap!B2107</f>
        <v>0</v>
      </c>
      <c r="C2107" s="9" t="str">
        <f>Solieusap!C2107</f>
        <v>COMB2</v>
      </c>
      <c r="D2107" s="9" t="str">
        <f>Solieusap!D2107</f>
        <v>Combination</v>
      </c>
      <c r="E2107" s="6">
        <f>ABS(Solieusap!E2107)</f>
        <v>20.4255566233766</v>
      </c>
      <c r="F2107" s="6">
        <f>ABS(Solieusap!F2107)</f>
        <v>1.9495451082251101</v>
      </c>
      <c r="G2107" s="6">
        <f>ABS(Solieusap!G2107)</f>
        <v>2.6333048484848498</v>
      </c>
      <c r="H2107" s="6">
        <f>ABS(Solieusap!H2107)</f>
        <v>1.1862119740259701E-3</v>
      </c>
      <c r="I2107" s="6">
        <f>ABS(Solieusap!I2107)</f>
        <v>7.2118279567099597</v>
      </c>
      <c r="J2107" s="6">
        <f>ABS(Solieusap!J2107)</f>
        <v>4.8478004155844099</v>
      </c>
      <c r="K2107" s="6">
        <f t="shared" si="66"/>
        <v>20.4255566233766</v>
      </c>
      <c r="L2107" s="6">
        <f t="shared" si="67"/>
        <v>7.2118279567099597</v>
      </c>
    </row>
    <row r="2108" spans="1:12" ht="16.5" customHeight="1" x14ac:dyDescent="0.35">
      <c r="A2108" s="9" t="str">
        <f>Solieusap!A2108</f>
        <v>Cũ</v>
      </c>
      <c r="B2108" s="9">
        <f>Solieusap!B2108</f>
        <v>1.75</v>
      </c>
      <c r="C2108" s="9" t="str">
        <f>Solieusap!C2108</f>
        <v>COMB2</v>
      </c>
      <c r="D2108" s="9" t="str">
        <f>Solieusap!D2108</f>
        <v>Combination</v>
      </c>
      <c r="E2108" s="6">
        <f>ABS(Solieusap!E2108)</f>
        <v>20.442412987013</v>
      </c>
      <c r="F2108" s="6">
        <f>ABS(Solieusap!F2108)</f>
        <v>1.9512556277056301</v>
      </c>
      <c r="G2108" s="6">
        <f>ABS(Solieusap!G2108)</f>
        <v>2.6355692640692601</v>
      </c>
      <c r="H2108" s="6">
        <f>ABS(Solieusap!H2108)</f>
        <v>1.1872670779220799E-3</v>
      </c>
      <c r="I2108" s="6">
        <f>ABS(Solieusap!I2108)</f>
        <v>7.2186227489177499</v>
      </c>
      <c r="J2108" s="6">
        <f>ABS(Solieusap!J2108)</f>
        <v>4.8523474675324598</v>
      </c>
      <c r="K2108" s="6">
        <f t="shared" si="66"/>
        <v>20.442412987013</v>
      </c>
      <c r="L2108" s="6">
        <f t="shared" si="67"/>
        <v>7.2186227489177499</v>
      </c>
    </row>
    <row r="2109" spans="1:12" ht="16.5" customHeight="1" x14ac:dyDescent="0.35">
      <c r="A2109" s="9" t="str">
        <f>Solieusap!A2109</f>
        <v>Cũ</v>
      </c>
      <c r="B2109" s="9">
        <f>Solieusap!B2109</f>
        <v>3.5</v>
      </c>
      <c r="C2109" s="9" t="str">
        <f>Solieusap!C2109</f>
        <v>COMB2</v>
      </c>
      <c r="D2109" s="9" t="str">
        <f>Solieusap!D2109</f>
        <v>Combination</v>
      </c>
      <c r="E2109" s="6">
        <f>ABS(Solieusap!E2109)</f>
        <v>20.4592693506494</v>
      </c>
      <c r="F2109" s="6">
        <f>ABS(Solieusap!F2109)</f>
        <v>1.9529661471861499</v>
      </c>
      <c r="G2109" s="6">
        <f>ABS(Solieusap!G2109)</f>
        <v>2.6378336796536801</v>
      </c>
      <c r="H2109" s="6">
        <f>ABS(Solieusap!H2109)</f>
        <v>1.18832218181818E-3</v>
      </c>
      <c r="I2109" s="6">
        <f>ABS(Solieusap!I2109)</f>
        <v>7.2254175411255401</v>
      </c>
      <c r="J2109" s="6">
        <f>ABS(Solieusap!J2109)</f>
        <v>4.8568945194805098</v>
      </c>
      <c r="K2109" s="6">
        <f t="shared" si="66"/>
        <v>20.4592693506494</v>
      </c>
      <c r="L2109" s="6">
        <f t="shared" si="67"/>
        <v>7.2254175411255401</v>
      </c>
    </row>
    <row r="2110" spans="1:12" ht="16.5" customHeight="1" x14ac:dyDescent="0.35">
      <c r="A2110" s="9" t="str">
        <f>Solieusap!A2110</f>
        <v>Cũ</v>
      </c>
      <c r="B2110" s="9">
        <f>Solieusap!B2110</f>
        <v>0</v>
      </c>
      <c r="C2110" s="9" t="str">
        <f>Solieusap!C2110</f>
        <v>COMB3</v>
      </c>
      <c r="D2110" s="9" t="str">
        <f>Solieusap!D2110</f>
        <v>Combination</v>
      </c>
      <c r="E2110" s="6">
        <f>ABS(Solieusap!E2110)</f>
        <v>20.4761257142857</v>
      </c>
      <c r="F2110" s="6">
        <f>ABS(Solieusap!F2110)</f>
        <v>1.9546766666666699</v>
      </c>
      <c r="G2110" s="6">
        <f>ABS(Solieusap!G2110)</f>
        <v>2.6400980952380899</v>
      </c>
      <c r="H2110" s="6">
        <f>ABS(Solieusap!H2110)</f>
        <v>1.18937728571429E-3</v>
      </c>
      <c r="I2110" s="6">
        <f>ABS(Solieusap!I2110)</f>
        <v>7.2322123333333304</v>
      </c>
      <c r="J2110" s="6">
        <f>ABS(Solieusap!J2110)</f>
        <v>4.8614415714285704</v>
      </c>
      <c r="K2110" s="6">
        <f t="shared" si="66"/>
        <v>20.4761257142857</v>
      </c>
      <c r="L2110" s="6">
        <f t="shared" si="67"/>
        <v>7.2322123333333304</v>
      </c>
    </row>
    <row r="2111" spans="1:12" ht="16.5" customHeight="1" x14ac:dyDescent="0.35">
      <c r="A2111" s="9" t="str">
        <f>Solieusap!A2111</f>
        <v>Cũ</v>
      </c>
      <c r="B2111" s="9">
        <f>Solieusap!B2111</f>
        <v>1.75</v>
      </c>
      <c r="C2111" s="9" t="str">
        <f>Solieusap!C2111</f>
        <v>COMB3</v>
      </c>
      <c r="D2111" s="9" t="str">
        <f>Solieusap!D2111</f>
        <v>Combination</v>
      </c>
      <c r="E2111" s="6">
        <f>ABS(Solieusap!E2111)</f>
        <v>20.4929820779221</v>
      </c>
      <c r="F2111" s="6">
        <f>ABS(Solieusap!F2111)</f>
        <v>1.95638718614719</v>
      </c>
      <c r="G2111" s="6">
        <f>ABS(Solieusap!G2111)</f>
        <v>2.6423625108225099</v>
      </c>
      <c r="H2111" s="6">
        <f>ABS(Solieusap!H2111)</f>
        <v>1.1904323896103899E-3</v>
      </c>
      <c r="I2111" s="6">
        <f>ABS(Solieusap!I2111)</f>
        <v>7.2390071255411303</v>
      </c>
      <c r="J2111" s="6">
        <f>ABS(Solieusap!J2111)</f>
        <v>4.8659886233766203</v>
      </c>
      <c r="K2111" s="6">
        <f t="shared" si="66"/>
        <v>20.4929820779221</v>
      </c>
      <c r="L2111" s="6">
        <f t="shared" si="67"/>
        <v>7.2390071255411303</v>
      </c>
    </row>
    <row r="2112" spans="1:12" ht="16.5" customHeight="1" x14ac:dyDescent="0.35">
      <c r="A2112" s="9" t="str">
        <f>Solieusap!A2112</f>
        <v>Cũ</v>
      </c>
      <c r="B2112" s="9">
        <f>Solieusap!B2112</f>
        <v>3.5</v>
      </c>
      <c r="C2112" s="9" t="str">
        <f>Solieusap!C2112</f>
        <v>COMB3</v>
      </c>
      <c r="D2112" s="9" t="str">
        <f>Solieusap!D2112</f>
        <v>Combination</v>
      </c>
      <c r="E2112" s="6">
        <f>ABS(Solieusap!E2112)</f>
        <v>20.5098384415585</v>
      </c>
      <c r="F2112" s="6">
        <f>ABS(Solieusap!F2112)</f>
        <v>1.95809770562771</v>
      </c>
      <c r="G2112" s="6">
        <f>ABS(Solieusap!G2112)</f>
        <v>2.6446269264069202</v>
      </c>
      <c r="H2112" s="6">
        <f>ABS(Solieusap!H2112)</f>
        <v>1.19148749350649E-3</v>
      </c>
      <c r="I2112" s="6">
        <f>ABS(Solieusap!I2112)</f>
        <v>7.2458019177489197</v>
      </c>
      <c r="J2112" s="6">
        <f>ABS(Solieusap!J2112)</f>
        <v>4.8705356753246702</v>
      </c>
      <c r="K2112" s="6">
        <f t="shared" si="66"/>
        <v>20.5098384415585</v>
      </c>
      <c r="L2112" s="6">
        <f t="shared" si="67"/>
        <v>7.2458019177489197</v>
      </c>
    </row>
    <row r="2113" spans="1:12" ht="16.5" customHeight="1" x14ac:dyDescent="0.35">
      <c r="A2113" s="9" t="str">
        <f>Solieusap!A2113</f>
        <v>Cũ</v>
      </c>
      <c r="B2113" s="9">
        <f>Solieusap!B2113</f>
        <v>0</v>
      </c>
      <c r="C2113" s="9" t="str">
        <f>Solieusap!C2113</f>
        <v>COMB4</v>
      </c>
      <c r="D2113" s="9" t="str">
        <f>Solieusap!D2113</f>
        <v>Combination</v>
      </c>
      <c r="E2113" s="6">
        <f>ABS(Solieusap!E2113)</f>
        <v>20.526694805194801</v>
      </c>
      <c r="F2113" s="6">
        <f>ABS(Solieusap!F2113)</f>
        <v>1.9598082251082301</v>
      </c>
      <c r="G2113" s="6">
        <f>ABS(Solieusap!G2113)</f>
        <v>2.6468913419913398</v>
      </c>
      <c r="H2113" s="6">
        <f>ABS(Solieusap!H2113)</f>
        <v>1.1925425974026E-3</v>
      </c>
      <c r="I2113" s="6">
        <f>ABS(Solieusap!I2113)</f>
        <v>7.2525967099567099</v>
      </c>
      <c r="J2113" s="6">
        <f>ABS(Solieusap!J2113)</f>
        <v>4.8750827272727202</v>
      </c>
      <c r="K2113" s="6">
        <f t="shared" si="66"/>
        <v>20.526694805194801</v>
      </c>
      <c r="L2113" s="6">
        <f t="shared" si="67"/>
        <v>7.2525967099567099</v>
      </c>
    </row>
    <row r="2114" spans="1:12" ht="16.5" customHeight="1" x14ac:dyDescent="0.35">
      <c r="A2114" s="9" t="str">
        <f>Solieusap!A2114</f>
        <v>Cũ</v>
      </c>
      <c r="B2114" s="9">
        <f>Solieusap!B2114</f>
        <v>1.75</v>
      </c>
      <c r="C2114" s="9" t="str">
        <f>Solieusap!C2114</f>
        <v>COMB4</v>
      </c>
      <c r="D2114" s="9" t="str">
        <f>Solieusap!D2114</f>
        <v>Combination</v>
      </c>
      <c r="E2114" s="6">
        <f>ABS(Solieusap!E2114)</f>
        <v>20.5435511688312</v>
      </c>
      <c r="F2114" s="6">
        <f>ABS(Solieusap!F2114)</f>
        <v>1.9615187445887501</v>
      </c>
      <c r="G2114" s="6">
        <f>ABS(Solieusap!G2114)</f>
        <v>2.6491557575757598</v>
      </c>
      <c r="H2114" s="6">
        <f>ABS(Solieusap!H2114)</f>
        <v>1.1935977012986999E-3</v>
      </c>
      <c r="I2114" s="6">
        <f>ABS(Solieusap!I2114)</f>
        <v>7.2593915021645001</v>
      </c>
      <c r="J2114" s="6">
        <f>ABS(Solieusap!J2114)</f>
        <v>4.8796297792207701</v>
      </c>
      <c r="K2114" s="6">
        <f t="shared" si="66"/>
        <v>20.5435511688312</v>
      </c>
      <c r="L2114" s="6">
        <f t="shared" si="67"/>
        <v>7.2593915021645001</v>
      </c>
    </row>
    <row r="2115" spans="1:12" ht="16.5" customHeight="1" x14ac:dyDescent="0.35">
      <c r="A2115" s="9" t="str">
        <f>Solieusap!A2115</f>
        <v>Cũ</v>
      </c>
      <c r="B2115" s="9">
        <f>Solieusap!B2115</f>
        <v>3.5</v>
      </c>
      <c r="C2115" s="9" t="str">
        <f>Solieusap!C2115</f>
        <v>COMB4</v>
      </c>
      <c r="D2115" s="9" t="str">
        <f>Solieusap!D2115</f>
        <v>Combination</v>
      </c>
      <c r="E2115" s="6">
        <f>ABS(Solieusap!E2115)</f>
        <v>20.5604075324676</v>
      </c>
      <c r="F2115" s="6">
        <f>ABS(Solieusap!F2115)</f>
        <v>1.9632292640692699</v>
      </c>
      <c r="G2115" s="6">
        <f>ABS(Solieusap!G2115)</f>
        <v>2.6514201731601701</v>
      </c>
      <c r="H2115" s="6">
        <f>ABS(Solieusap!H2115)</f>
        <v>1.19465280519481E-3</v>
      </c>
      <c r="I2115" s="6">
        <f>ABS(Solieusap!I2115)</f>
        <v>7.2661862943723001</v>
      </c>
      <c r="J2115" s="6">
        <f>ABS(Solieusap!J2115)</f>
        <v>4.8841768311688298</v>
      </c>
      <c r="K2115" s="6">
        <f t="shared" si="66"/>
        <v>20.5604075324676</v>
      </c>
      <c r="L2115" s="6">
        <f t="shared" si="67"/>
        <v>7.2661862943723001</v>
      </c>
    </row>
    <row r="2116" spans="1:12" ht="16.5" customHeight="1" x14ac:dyDescent="0.35">
      <c r="A2116" s="9" t="str">
        <f>Solieusap!A2116</f>
        <v>Cũ</v>
      </c>
      <c r="B2116" s="9">
        <f>Solieusap!B2116</f>
        <v>0</v>
      </c>
      <c r="C2116" s="9" t="str">
        <f>Solieusap!C2116</f>
        <v>COMB5</v>
      </c>
      <c r="D2116" s="9" t="str">
        <f>Solieusap!D2116</f>
        <v>Combination</v>
      </c>
      <c r="E2116" s="6">
        <f>ABS(Solieusap!E2116)</f>
        <v>20.577263896103901</v>
      </c>
      <c r="F2116" s="6">
        <f>ABS(Solieusap!F2116)</f>
        <v>1.9649397835497899</v>
      </c>
      <c r="G2116" s="6">
        <f>ABS(Solieusap!G2116)</f>
        <v>2.6536845887445901</v>
      </c>
      <c r="H2116" s="6">
        <f>ABS(Solieusap!H2116)</f>
        <v>1.19570790909091E-3</v>
      </c>
      <c r="I2116" s="6">
        <f>ABS(Solieusap!I2116)</f>
        <v>7.2729810865800903</v>
      </c>
      <c r="J2116" s="6">
        <f>ABS(Solieusap!J2116)</f>
        <v>4.8887238831168798</v>
      </c>
      <c r="K2116" s="6">
        <f t="shared" si="66"/>
        <v>20.577263896103901</v>
      </c>
      <c r="L2116" s="6">
        <f t="shared" si="67"/>
        <v>7.2729810865800903</v>
      </c>
    </row>
    <row r="2117" spans="1:12" ht="16.5" customHeight="1" x14ac:dyDescent="0.35">
      <c r="A2117" s="9" t="str">
        <f>Solieusap!A2117</f>
        <v>Cũ</v>
      </c>
      <c r="B2117" s="9">
        <f>Solieusap!B2117</f>
        <v>1.75</v>
      </c>
      <c r="C2117" s="9" t="str">
        <f>Solieusap!C2117</f>
        <v>COMB5</v>
      </c>
      <c r="D2117" s="9" t="str">
        <f>Solieusap!D2117</f>
        <v>Combination</v>
      </c>
      <c r="E2117" s="6">
        <f>ABS(Solieusap!E2117)</f>
        <v>20.594120259740301</v>
      </c>
      <c r="F2117" s="6">
        <f>ABS(Solieusap!F2117)</f>
        <v>1.96665030303031</v>
      </c>
      <c r="G2117" s="6">
        <f>ABS(Solieusap!G2117)</f>
        <v>2.6559490043289999</v>
      </c>
      <c r="H2117" s="6">
        <f>ABS(Solieusap!H2117)</f>
        <v>1.1967630129870099E-3</v>
      </c>
      <c r="I2117" s="6">
        <f>ABS(Solieusap!I2117)</f>
        <v>7.2797758787878797</v>
      </c>
      <c r="J2117" s="6">
        <f>ABS(Solieusap!J2117)</f>
        <v>4.8932709350649297</v>
      </c>
      <c r="K2117" s="6">
        <f t="shared" si="66"/>
        <v>20.594120259740301</v>
      </c>
      <c r="L2117" s="6">
        <f t="shared" si="67"/>
        <v>7.2797758787878797</v>
      </c>
    </row>
    <row r="2118" spans="1:12" ht="16.5" customHeight="1" x14ac:dyDescent="0.35">
      <c r="A2118" s="9" t="str">
        <f>Solieusap!A2118</f>
        <v>Cũ</v>
      </c>
      <c r="B2118" s="9">
        <f>Solieusap!B2118</f>
        <v>3.5</v>
      </c>
      <c r="C2118" s="9" t="str">
        <f>Solieusap!C2118</f>
        <v>COMB5</v>
      </c>
      <c r="D2118" s="9" t="str">
        <f>Solieusap!D2118</f>
        <v>Combination</v>
      </c>
      <c r="E2118" s="6">
        <f>ABS(Solieusap!E2118)</f>
        <v>20.610976623376601</v>
      </c>
      <c r="F2118" s="6">
        <f>ABS(Solieusap!F2118)</f>
        <v>1.96836082251083</v>
      </c>
      <c r="G2118" s="6">
        <f>ABS(Solieusap!G2118)</f>
        <v>2.65821341991342</v>
      </c>
      <c r="H2118" s="6">
        <f>ABS(Solieusap!H2118)</f>
        <v>1.19781811688312E-3</v>
      </c>
      <c r="I2118" s="6">
        <f>ABS(Solieusap!I2118)</f>
        <v>7.2865706709956699</v>
      </c>
      <c r="J2118" s="6">
        <f>ABS(Solieusap!J2118)</f>
        <v>4.8978179870129797</v>
      </c>
      <c r="K2118" s="6">
        <f t="shared" si="66"/>
        <v>20.610976623376601</v>
      </c>
      <c r="L2118" s="6">
        <f t="shared" si="67"/>
        <v>7.2865706709956699</v>
      </c>
    </row>
    <row r="2119" spans="1:12" ht="16.5" customHeight="1" x14ac:dyDescent="0.35">
      <c r="A2119" s="9" t="str">
        <f>Solieusap!A2119</f>
        <v>Cũ</v>
      </c>
      <c r="B2119" s="9">
        <f>Solieusap!B2119</f>
        <v>0</v>
      </c>
      <c r="C2119" s="9" t="str">
        <f>Solieusap!C2119</f>
        <v>COMB6</v>
      </c>
      <c r="D2119" s="9" t="str">
        <f>Solieusap!D2119</f>
        <v>Combination</v>
      </c>
      <c r="E2119" s="6">
        <f>ABS(Solieusap!E2119)</f>
        <v>20.627832987013001</v>
      </c>
      <c r="F2119" s="6">
        <f>ABS(Solieusap!F2119)</f>
        <v>1.97007134199135</v>
      </c>
      <c r="G2119" s="6">
        <f>ABS(Solieusap!G2119)</f>
        <v>2.6604778354978298</v>
      </c>
      <c r="H2119" s="6">
        <f>ABS(Solieusap!H2119)</f>
        <v>1.19887322077922E-3</v>
      </c>
      <c r="I2119" s="6">
        <f>ABS(Solieusap!I2119)</f>
        <v>7.2933654632034601</v>
      </c>
      <c r="J2119" s="6">
        <f>ABS(Solieusap!J2119)</f>
        <v>4.9023650389610296</v>
      </c>
      <c r="K2119" s="6">
        <f t="shared" si="66"/>
        <v>20.627832987013001</v>
      </c>
      <c r="L2119" s="6">
        <f t="shared" si="67"/>
        <v>7.2933654632034601</v>
      </c>
    </row>
    <row r="2120" spans="1:12" ht="16.5" customHeight="1" x14ac:dyDescent="0.35">
      <c r="A2120" s="9" t="str">
        <f>Solieusap!A2120</f>
        <v>Cũ</v>
      </c>
      <c r="B2120" s="9">
        <f>Solieusap!B2120</f>
        <v>1.75</v>
      </c>
      <c r="C2120" s="9" t="str">
        <f>Solieusap!C2120</f>
        <v>COMB6</v>
      </c>
      <c r="D2120" s="9" t="str">
        <f>Solieusap!D2120</f>
        <v>Combination</v>
      </c>
      <c r="E2120" s="6">
        <f>ABS(Solieusap!E2120)</f>
        <v>20.644689350649401</v>
      </c>
      <c r="F2120" s="6">
        <f>ABS(Solieusap!F2120)</f>
        <v>1.9717818614718701</v>
      </c>
      <c r="G2120" s="6">
        <f>ABS(Solieusap!G2120)</f>
        <v>2.6627422510822498</v>
      </c>
      <c r="H2120" s="6">
        <f>ABS(Solieusap!H2120)</f>
        <v>1.1999283246753301E-3</v>
      </c>
      <c r="I2120" s="6">
        <f>ABS(Solieusap!I2120)</f>
        <v>7.3001602554112601</v>
      </c>
      <c r="J2120" s="6">
        <f>ABS(Solieusap!J2120)</f>
        <v>4.9069120909090804</v>
      </c>
      <c r="K2120" s="6">
        <f t="shared" si="66"/>
        <v>20.644689350649401</v>
      </c>
      <c r="L2120" s="6">
        <f t="shared" si="67"/>
        <v>7.3001602554112601</v>
      </c>
    </row>
    <row r="2121" spans="1:12" ht="16.5" customHeight="1" x14ac:dyDescent="0.35">
      <c r="A2121" s="9" t="str">
        <f>Solieusap!A2121</f>
        <v>Cũ</v>
      </c>
      <c r="B2121" s="9">
        <f>Solieusap!B2121</f>
        <v>3.5</v>
      </c>
      <c r="C2121" s="9" t="str">
        <f>Solieusap!C2121</f>
        <v>COMB6</v>
      </c>
      <c r="D2121" s="9" t="str">
        <f>Solieusap!D2121</f>
        <v>Combination</v>
      </c>
      <c r="E2121" s="6">
        <f>ABS(Solieusap!E2121)</f>
        <v>20.661545714285701</v>
      </c>
      <c r="F2121" s="6">
        <f>ABS(Solieusap!F2121)</f>
        <v>1.9734923809523901</v>
      </c>
      <c r="G2121" s="6">
        <f>ABS(Solieusap!G2121)</f>
        <v>2.6650066666666601</v>
      </c>
      <c r="H2121" s="6">
        <f>ABS(Solieusap!H2121)</f>
        <v>1.2009834285714299E-3</v>
      </c>
      <c r="I2121" s="6">
        <f>ABS(Solieusap!I2121)</f>
        <v>7.3069550476190503</v>
      </c>
      <c r="J2121" s="6">
        <f>ABS(Solieusap!J2121)</f>
        <v>4.9114591428571401</v>
      </c>
      <c r="K2121" s="6">
        <f t="shared" si="66"/>
        <v>20.661545714285701</v>
      </c>
      <c r="L2121" s="6">
        <f t="shared" si="67"/>
        <v>7.3069550476190503</v>
      </c>
    </row>
    <row r="2122" spans="1:12" ht="16.5" customHeight="1" x14ac:dyDescent="0.35">
      <c r="A2122" s="9" t="str">
        <f>Solieusap!A2122</f>
        <v>Cũ</v>
      </c>
      <c r="B2122" s="9">
        <f>Solieusap!B2122</f>
        <v>0</v>
      </c>
      <c r="C2122" s="9" t="str">
        <f>Solieusap!C2122</f>
        <v>COMB7</v>
      </c>
      <c r="D2122" s="9" t="str">
        <f>Solieusap!D2122</f>
        <v>Combination</v>
      </c>
      <c r="E2122" s="6">
        <f>ABS(Solieusap!E2122)</f>
        <v>20.678402077922101</v>
      </c>
      <c r="F2122" s="6">
        <f>ABS(Solieusap!F2122)</f>
        <v>1.9752029004329099</v>
      </c>
      <c r="G2122" s="6">
        <f>ABS(Solieusap!G2122)</f>
        <v>2.6672710822510801</v>
      </c>
      <c r="H2122" s="6">
        <f>ABS(Solieusap!H2122)</f>
        <v>1.20203853246753E-3</v>
      </c>
      <c r="I2122" s="6">
        <f>ABS(Solieusap!I2122)</f>
        <v>7.3137498398268397</v>
      </c>
      <c r="J2122" s="6">
        <f>ABS(Solieusap!J2122)</f>
        <v>4.9160061948051901</v>
      </c>
      <c r="K2122" s="6">
        <f t="shared" si="66"/>
        <v>20.678402077922101</v>
      </c>
      <c r="L2122" s="6">
        <f t="shared" si="67"/>
        <v>7.3137498398268397</v>
      </c>
    </row>
    <row r="2123" spans="1:12" ht="16.5" customHeight="1" x14ac:dyDescent="0.35">
      <c r="A2123" s="9" t="str">
        <f>Solieusap!A2123</f>
        <v>Cũ</v>
      </c>
      <c r="B2123" s="9">
        <f>Solieusap!B2123</f>
        <v>1.75</v>
      </c>
      <c r="C2123" s="9" t="str">
        <f>Solieusap!C2123</f>
        <v>COMB7</v>
      </c>
      <c r="D2123" s="9" t="str">
        <f>Solieusap!D2123</f>
        <v>Combination</v>
      </c>
      <c r="E2123" s="6">
        <f>ABS(Solieusap!E2123)</f>
        <v>20.695258441558501</v>
      </c>
      <c r="F2123" s="6">
        <f>ABS(Solieusap!F2123)</f>
        <v>1.9769134199134299</v>
      </c>
      <c r="G2123" s="6">
        <f>ABS(Solieusap!G2123)</f>
        <v>2.6695354978355001</v>
      </c>
      <c r="H2123" s="6">
        <f>ABS(Solieusap!H2123)</f>
        <v>1.2030936363636401E-3</v>
      </c>
      <c r="I2123" s="6">
        <f>ABS(Solieusap!I2123)</f>
        <v>7.3205446320346299</v>
      </c>
      <c r="J2123" s="6">
        <f>ABS(Solieusap!J2123)</f>
        <v>4.92055324675324</v>
      </c>
      <c r="K2123" s="6">
        <f t="shared" si="66"/>
        <v>20.695258441558501</v>
      </c>
      <c r="L2123" s="6">
        <f t="shared" si="67"/>
        <v>7.3205446320346299</v>
      </c>
    </row>
    <row r="2124" spans="1:12" ht="16.5" customHeight="1" x14ac:dyDescent="0.35">
      <c r="A2124" s="9" t="str">
        <f>Solieusap!A2124</f>
        <v>Cũ</v>
      </c>
      <c r="B2124" s="9">
        <f>Solieusap!B2124</f>
        <v>3.5</v>
      </c>
      <c r="C2124" s="9" t="str">
        <f>Solieusap!C2124</f>
        <v>COMB7</v>
      </c>
      <c r="D2124" s="9" t="str">
        <f>Solieusap!D2124</f>
        <v>Combination</v>
      </c>
      <c r="E2124" s="6">
        <f>ABS(Solieusap!E2124)</f>
        <v>20.712114805194801</v>
      </c>
      <c r="F2124" s="6">
        <f>ABS(Solieusap!F2124)</f>
        <v>1.97862393939395</v>
      </c>
      <c r="G2124" s="6">
        <f>ABS(Solieusap!G2124)</f>
        <v>2.67179991341991</v>
      </c>
      <c r="H2124" s="6">
        <f>ABS(Solieusap!H2124)</f>
        <v>1.2041487402597399E-3</v>
      </c>
      <c r="I2124" s="6">
        <f>ABS(Solieusap!I2124)</f>
        <v>7.3273394242424299</v>
      </c>
      <c r="J2124" s="6">
        <f>ABS(Solieusap!J2124)</f>
        <v>4.92510029870129</v>
      </c>
      <c r="K2124" s="6">
        <f t="shared" si="66"/>
        <v>20.712114805194801</v>
      </c>
      <c r="L2124" s="6">
        <f t="shared" si="67"/>
        <v>7.3273394242424299</v>
      </c>
    </row>
    <row r="2125" spans="1:12" ht="16.5" customHeight="1" x14ac:dyDescent="0.35">
      <c r="A2125" s="9" t="str">
        <f>Solieusap!A2125</f>
        <v>Cũ</v>
      </c>
      <c r="B2125" s="9">
        <f>Solieusap!B2125</f>
        <v>0</v>
      </c>
      <c r="C2125" s="9" t="str">
        <f>Solieusap!C2125</f>
        <v>COMB1</v>
      </c>
      <c r="D2125" s="9" t="str">
        <f>Solieusap!D2125</f>
        <v>Combination</v>
      </c>
      <c r="E2125" s="6">
        <f>ABS(Solieusap!E2125)</f>
        <v>20.728971168831201</v>
      </c>
      <c r="F2125" s="6">
        <f>ABS(Solieusap!F2125)</f>
        <v>1.98033445887446</v>
      </c>
      <c r="G2125" s="6">
        <f>ABS(Solieusap!G2125)</f>
        <v>2.67406432900433</v>
      </c>
      <c r="H2125" s="6">
        <f>ABS(Solieusap!H2125)</f>
        <v>1.20520384415584E-3</v>
      </c>
      <c r="I2125" s="6">
        <f>ABS(Solieusap!I2125)</f>
        <v>7.3341342164502201</v>
      </c>
      <c r="J2125" s="6">
        <f>ABS(Solieusap!J2125)</f>
        <v>4.9296473506493497</v>
      </c>
      <c r="K2125" s="6">
        <f t="shared" si="66"/>
        <v>20.728971168831201</v>
      </c>
      <c r="L2125" s="6">
        <f t="shared" si="67"/>
        <v>7.3341342164502201</v>
      </c>
    </row>
    <row r="2126" spans="1:12" ht="16.5" customHeight="1" x14ac:dyDescent="0.35">
      <c r="A2126" s="9" t="str">
        <f>Solieusap!A2126</f>
        <v>Cũ</v>
      </c>
      <c r="B2126" s="9">
        <f>Solieusap!B2126</f>
        <v>1.75</v>
      </c>
      <c r="C2126" s="9" t="str">
        <f>Solieusap!C2126</f>
        <v>COMB1</v>
      </c>
      <c r="D2126" s="9" t="str">
        <f>Solieusap!D2126</f>
        <v>Combination</v>
      </c>
      <c r="E2126" s="6">
        <f>ABS(Solieusap!E2126)</f>
        <v>20.745827532467501</v>
      </c>
      <c r="F2126" s="6">
        <f>ABS(Solieusap!F2126)</f>
        <v>1.9820449783549801</v>
      </c>
      <c r="G2126" s="6">
        <f>ABS(Solieusap!G2126)</f>
        <v>2.6763287445887398</v>
      </c>
      <c r="H2126" s="6">
        <f>ABS(Solieusap!H2126)</f>
        <v>1.2062589480519501E-3</v>
      </c>
      <c r="I2126" s="6">
        <f>ABS(Solieusap!I2126)</f>
        <v>7.3409290086580103</v>
      </c>
      <c r="J2126" s="6">
        <f>ABS(Solieusap!J2126)</f>
        <v>4.9341944025973996</v>
      </c>
      <c r="K2126" s="6">
        <f t="shared" si="66"/>
        <v>20.745827532467501</v>
      </c>
      <c r="L2126" s="6">
        <f t="shared" si="67"/>
        <v>7.3409290086580103</v>
      </c>
    </row>
    <row r="2127" spans="1:12" ht="16.5" customHeight="1" x14ac:dyDescent="0.35">
      <c r="A2127" s="9" t="str">
        <f>Solieusap!A2127</f>
        <v>Cũ</v>
      </c>
      <c r="B2127" s="9">
        <f>Solieusap!B2127</f>
        <v>3.5</v>
      </c>
      <c r="C2127" s="9" t="str">
        <f>Solieusap!C2127</f>
        <v>COMB1</v>
      </c>
      <c r="D2127" s="9" t="str">
        <f>Solieusap!D2127</f>
        <v>Combination</v>
      </c>
      <c r="E2127" s="6">
        <f>ABS(Solieusap!E2127)</f>
        <v>20.762683896103901</v>
      </c>
      <c r="F2127" s="6">
        <f>ABS(Solieusap!F2127)</f>
        <v>1.9837554978355001</v>
      </c>
      <c r="G2127" s="6">
        <f>ABS(Solieusap!G2127)</f>
        <v>2.6785931601731598</v>
      </c>
      <c r="H2127" s="6">
        <f>ABS(Solieusap!H2127)</f>
        <v>1.2073140519480499E-3</v>
      </c>
      <c r="I2127" s="6">
        <f>ABS(Solieusap!I2127)</f>
        <v>7.3477238008657997</v>
      </c>
      <c r="J2127" s="6">
        <f>ABS(Solieusap!J2127)</f>
        <v>4.9387414545454504</v>
      </c>
      <c r="K2127" s="6">
        <f t="shared" si="66"/>
        <v>20.762683896103901</v>
      </c>
      <c r="L2127" s="6">
        <f t="shared" si="67"/>
        <v>7.3477238008657997</v>
      </c>
    </row>
    <row r="2128" spans="1:12" ht="16.5" customHeight="1" x14ac:dyDescent="0.35">
      <c r="A2128" s="9" t="str">
        <f>Solieusap!A2128</f>
        <v>Cũ</v>
      </c>
      <c r="B2128" s="9">
        <f>Solieusap!B2128</f>
        <v>0</v>
      </c>
      <c r="C2128" s="9" t="str">
        <f>Solieusap!C2128</f>
        <v>COMB2</v>
      </c>
      <c r="D2128" s="9" t="str">
        <f>Solieusap!D2128</f>
        <v>Combination</v>
      </c>
      <c r="E2128" s="6">
        <f>ABS(Solieusap!E2128)</f>
        <v>20.779540259740301</v>
      </c>
      <c r="F2128" s="6">
        <f>ABS(Solieusap!F2128)</f>
        <v>1.9854660173160199</v>
      </c>
      <c r="G2128" s="6">
        <f>ABS(Solieusap!G2128)</f>
        <v>2.6808575757575701</v>
      </c>
      <c r="H2128" s="6">
        <f>ABS(Solieusap!H2128)</f>
        <v>1.20836915584416E-3</v>
      </c>
      <c r="I2128" s="6">
        <f>ABS(Solieusap!I2128)</f>
        <v>7.3545185930735899</v>
      </c>
      <c r="J2128" s="6">
        <f>ABS(Solieusap!J2128)</f>
        <v>4.9432885064935004</v>
      </c>
      <c r="K2128" s="6">
        <f t="shared" si="66"/>
        <v>20.779540259740301</v>
      </c>
      <c r="L2128" s="6">
        <f t="shared" si="67"/>
        <v>7.3545185930735899</v>
      </c>
    </row>
    <row r="2129" spans="1:12" ht="16.5" customHeight="1" x14ac:dyDescent="0.35">
      <c r="A2129" s="9" t="str">
        <f>Solieusap!A2129</f>
        <v>Cũ</v>
      </c>
      <c r="B2129" s="9">
        <f>Solieusap!B2129</f>
        <v>1.75</v>
      </c>
      <c r="C2129" s="9" t="str">
        <f>Solieusap!C2129</f>
        <v>COMB2</v>
      </c>
      <c r="D2129" s="9" t="str">
        <f>Solieusap!D2129</f>
        <v>Combination</v>
      </c>
      <c r="E2129" s="6">
        <f>ABS(Solieusap!E2129)</f>
        <v>20.796396623376602</v>
      </c>
      <c r="F2129" s="6">
        <f>ABS(Solieusap!F2129)</f>
        <v>1.9871765367965399</v>
      </c>
      <c r="G2129" s="6">
        <f>ABS(Solieusap!G2129)</f>
        <v>2.6831219913419901</v>
      </c>
      <c r="H2129" s="6">
        <f>ABS(Solieusap!H2129)</f>
        <v>1.2094242597402601E-3</v>
      </c>
      <c r="I2129" s="6">
        <f>ABS(Solieusap!I2129)</f>
        <v>7.3613133852813899</v>
      </c>
      <c r="J2129" s="6">
        <f>ABS(Solieusap!J2129)</f>
        <v>4.9478355584415503</v>
      </c>
      <c r="K2129" s="6">
        <f t="shared" si="66"/>
        <v>20.796396623376602</v>
      </c>
      <c r="L2129" s="6">
        <f t="shared" si="67"/>
        <v>7.3613133852813899</v>
      </c>
    </row>
    <row r="2130" spans="1:12" ht="16.5" customHeight="1" x14ac:dyDescent="0.35">
      <c r="A2130" s="9" t="str">
        <f>Solieusap!A2130</f>
        <v>Cũ</v>
      </c>
      <c r="B2130" s="9">
        <f>Solieusap!B2130</f>
        <v>3.5</v>
      </c>
      <c r="C2130" s="9" t="str">
        <f>Solieusap!C2130</f>
        <v>COMB2</v>
      </c>
      <c r="D2130" s="9" t="str">
        <f>Solieusap!D2130</f>
        <v>Combination</v>
      </c>
      <c r="E2130" s="6">
        <f>ABS(Solieusap!E2130)</f>
        <v>20.813252987013001</v>
      </c>
      <c r="F2130" s="6">
        <f>ABS(Solieusap!F2130)</f>
        <v>1.98888705627706</v>
      </c>
      <c r="G2130" s="6">
        <f>ABS(Solieusap!G2130)</f>
        <v>2.6853864069264</v>
      </c>
      <c r="H2130" s="6">
        <f>ABS(Solieusap!H2130)</f>
        <v>1.2104793636363599E-3</v>
      </c>
      <c r="I2130" s="6">
        <f>ABS(Solieusap!I2130)</f>
        <v>7.3681081774891801</v>
      </c>
      <c r="J2130" s="6">
        <f>ABS(Solieusap!J2130)</f>
        <v>4.9523826103896003</v>
      </c>
      <c r="K2130" s="6">
        <f t="shared" si="66"/>
        <v>20.813252987013001</v>
      </c>
      <c r="L2130" s="6">
        <f t="shared" si="67"/>
        <v>7.3681081774891801</v>
      </c>
    </row>
    <row r="2131" spans="1:12" ht="16.5" customHeight="1" x14ac:dyDescent="0.35">
      <c r="A2131" s="9" t="str">
        <f>Solieusap!A2131</f>
        <v>Cũ</v>
      </c>
      <c r="B2131" s="9">
        <f>Solieusap!B2131</f>
        <v>0</v>
      </c>
      <c r="C2131" s="9" t="str">
        <f>Solieusap!C2131</f>
        <v>COMB3</v>
      </c>
      <c r="D2131" s="9" t="str">
        <f>Solieusap!D2131</f>
        <v>Combination</v>
      </c>
      <c r="E2131" s="6">
        <f>ABS(Solieusap!E2131)</f>
        <v>20.830109350649401</v>
      </c>
      <c r="F2131" s="6">
        <f>ABS(Solieusap!F2131)</f>
        <v>1.99059757575758</v>
      </c>
      <c r="G2131" s="6">
        <f>ABS(Solieusap!G2131)</f>
        <v>2.68765082251082</v>
      </c>
      <c r="H2131" s="6">
        <f>ABS(Solieusap!H2131)</f>
        <v>1.21153446753247E-3</v>
      </c>
      <c r="I2131" s="6">
        <f>ABS(Solieusap!I2131)</f>
        <v>7.3749029696969703</v>
      </c>
      <c r="J2131" s="6">
        <f>ABS(Solieusap!J2131)</f>
        <v>4.95692966233766</v>
      </c>
      <c r="K2131" s="6">
        <f t="shared" si="66"/>
        <v>20.830109350649401</v>
      </c>
      <c r="L2131" s="6">
        <f t="shared" si="67"/>
        <v>7.3749029696969703</v>
      </c>
    </row>
    <row r="2132" spans="1:12" ht="16.5" customHeight="1" x14ac:dyDescent="0.35">
      <c r="A2132" s="9" t="str">
        <f>Solieusap!A2132</f>
        <v>Cũ</v>
      </c>
      <c r="B2132" s="9">
        <f>Solieusap!B2132</f>
        <v>1.75</v>
      </c>
      <c r="C2132" s="9" t="str">
        <f>Solieusap!C2132</f>
        <v>COMB3</v>
      </c>
      <c r="D2132" s="9" t="str">
        <f>Solieusap!D2132</f>
        <v>Combination</v>
      </c>
      <c r="E2132" s="6">
        <f>ABS(Solieusap!E2132)</f>
        <v>20.846965714285702</v>
      </c>
      <c r="F2132" s="6">
        <f>ABS(Solieusap!F2132)</f>
        <v>1.9923080952381</v>
      </c>
      <c r="G2132" s="6">
        <f>ABS(Solieusap!G2132)</f>
        <v>2.68991523809524</v>
      </c>
      <c r="H2132" s="6">
        <f>ABS(Solieusap!H2132)</f>
        <v>1.2125895714285701E-3</v>
      </c>
      <c r="I2132" s="6">
        <f>ABS(Solieusap!I2132)</f>
        <v>7.3816977619047597</v>
      </c>
      <c r="J2132" s="6">
        <f>ABS(Solieusap!J2132)</f>
        <v>4.9614767142857099</v>
      </c>
      <c r="K2132" s="6">
        <f t="shared" si="66"/>
        <v>20.846965714285702</v>
      </c>
      <c r="L2132" s="6">
        <f t="shared" si="67"/>
        <v>7.3816977619047597</v>
      </c>
    </row>
    <row r="2133" spans="1:12" ht="16.5" customHeight="1" x14ac:dyDescent="0.35">
      <c r="A2133" s="9" t="str">
        <f>Solieusap!A2133</f>
        <v>Cũ</v>
      </c>
      <c r="B2133" s="9">
        <f>Solieusap!B2133</f>
        <v>3.5</v>
      </c>
      <c r="C2133" s="9" t="str">
        <f>Solieusap!C2133</f>
        <v>COMB3</v>
      </c>
      <c r="D2133" s="9" t="str">
        <f>Solieusap!D2133</f>
        <v>Combination</v>
      </c>
      <c r="E2133" s="6">
        <f>ABS(Solieusap!E2133)</f>
        <v>20.863822077922102</v>
      </c>
      <c r="F2133" s="6">
        <f>ABS(Solieusap!F2133)</f>
        <v>1.9940186147186201</v>
      </c>
      <c r="G2133" s="6">
        <f>ABS(Solieusap!G2133)</f>
        <v>2.6921796536796498</v>
      </c>
      <c r="H2133" s="6">
        <f>ABS(Solieusap!H2133)</f>
        <v>1.2136446753246799E-3</v>
      </c>
      <c r="I2133" s="6">
        <f>ABS(Solieusap!I2133)</f>
        <v>7.3884925541125597</v>
      </c>
      <c r="J2133" s="6">
        <f>ABS(Solieusap!J2133)</f>
        <v>4.9660237662337599</v>
      </c>
      <c r="K2133" s="6">
        <f t="shared" si="66"/>
        <v>20.863822077922102</v>
      </c>
      <c r="L2133" s="6">
        <f t="shared" si="67"/>
        <v>7.3884925541125597</v>
      </c>
    </row>
    <row r="2134" spans="1:12" ht="16.5" customHeight="1" x14ac:dyDescent="0.35">
      <c r="A2134" s="9" t="str">
        <f>Solieusap!A2134</f>
        <v>Cũ</v>
      </c>
      <c r="B2134" s="9">
        <f>Solieusap!B2134</f>
        <v>0</v>
      </c>
      <c r="C2134" s="9" t="str">
        <f>Solieusap!C2134</f>
        <v>COMB4</v>
      </c>
      <c r="D2134" s="9" t="str">
        <f>Solieusap!D2134</f>
        <v>Combination</v>
      </c>
      <c r="E2134" s="6">
        <f>ABS(Solieusap!E2134)</f>
        <v>20.880678441558501</v>
      </c>
      <c r="F2134" s="6">
        <f>ABS(Solieusap!F2134)</f>
        <v>1.9957291341991401</v>
      </c>
      <c r="G2134" s="6">
        <f>ABS(Solieusap!G2134)</f>
        <v>2.6944440692640699</v>
      </c>
      <c r="H2134" s="6">
        <f>ABS(Solieusap!H2134)</f>
        <v>1.21469977922078E-3</v>
      </c>
      <c r="I2134" s="6">
        <f>ABS(Solieusap!I2134)</f>
        <v>7.3952873463203499</v>
      </c>
      <c r="J2134" s="6">
        <f>ABS(Solieusap!J2134)</f>
        <v>4.9705708181818098</v>
      </c>
      <c r="K2134" s="6">
        <f t="shared" si="66"/>
        <v>20.880678441558501</v>
      </c>
      <c r="L2134" s="6">
        <f t="shared" si="67"/>
        <v>7.3952873463203499</v>
      </c>
    </row>
    <row r="2135" spans="1:12" ht="16.5" customHeight="1" x14ac:dyDescent="0.35">
      <c r="A2135" s="9" t="str">
        <f>Solieusap!A2135</f>
        <v>Cũ</v>
      </c>
      <c r="B2135" s="9">
        <f>Solieusap!B2135</f>
        <v>1.75</v>
      </c>
      <c r="C2135" s="9" t="str">
        <f>Solieusap!C2135</f>
        <v>COMB4</v>
      </c>
      <c r="D2135" s="9" t="str">
        <f>Solieusap!D2135</f>
        <v>Combination</v>
      </c>
      <c r="E2135" s="6">
        <f>ABS(Solieusap!E2135)</f>
        <v>20.897534805194802</v>
      </c>
      <c r="F2135" s="6">
        <f>ABS(Solieusap!F2135)</f>
        <v>1.9974396536796599</v>
      </c>
      <c r="G2135" s="6">
        <f>ABS(Solieusap!G2135)</f>
        <v>2.6967084848484801</v>
      </c>
      <c r="H2135" s="6">
        <f>ABS(Solieusap!H2135)</f>
        <v>1.2157548831168801E-3</v>
      </c>
      <c r="I2135" s="6">
        <f>ABS(Solieusap!I2135)</f>
        <v>7.4020821385281401</v>
      </c>
      <c r="J2135" s="6">
        <f>ABS(Solieusap!J2135)</f>
        <v>4.9751178701298597</v>
      </c>
      <c r="K2135" s="6">
        <f t="shared" si="66"/>
        <v>20.897534805194802</v>
      </c>
      <c r="L2135" s="6">
        <f t="shared" si="67"/>
        <v>7.4020821385281401</v>
      </c>
    </row>
    <row r="2136" spans="1:12" ht="16.5" customHeight="1" x14ac:dyDescent="0.35">
      <c r="A2136" s="9" t="str">
        <f>Solieusap!A2136</f>
        <v>Cũ</v>
      </c>
      <c r="B2136" s="9">
        <f>Solieusap!B2136</f>
        <v>3.5</v>
      </c>
      <c r="C2136" s="9" t="str">
        <f>Solieusap!C2136</f>
        <v>COMB4</v>
      </c>
      <c r="D2136" s="9" t="str">
        <f>Solieusap!D2136</f>
        <v>Combination</v>
      </c>
      <c r="E2136" s="6">
        <f>ABS(Solieusap!E2136)</f>
        <v>20.914391168831202</v>
      </c>
      <c r="F2136" s="6">
        <f>ABS(Solieusap!F2136)</f>
        <v>1.99915017316018</v>
      </c>
      <c r="G2136" s="6">
        <f>ABS(Solieusap!G2136)</f>
        <v>2.6989729004329002</v>
      </c>
      <c r="H2136" s="6">
        <f>ABS(Solieusap!H2136)</f>
        <v>1.2168099870129899E-3</v>
      </c>
      <c r="I2136" s="6">
        <f>ABS(Solieusap!I2136)</f>
        <v>7.4088769307359303</v>
      </c>
      <c r="J2136" s="6">
        <f>ABS(Solieusap!J2136)</f>
        <v>4.9796649220779203</v>
      </c>
      <c r="K2136" s="6">
        <f t="shared" si="66"/>
        <v>20.914391168831202</v>
      </c>
      <c r="L2136" s="6">
        <f t="shared" si="67"/>
        <v>7.4088769307359303</v>
      </c>
    </row>
    <row r="2137" spans="1:12" ht="16.5" customHeight="1" x14ac:dyDescent="0.35">
      <c r="A2137" s="9" t="str">
        <f>Solieusap!A2137</f>
        <v>Cũ</v>
      </c>
      <c r="B2137" s="9">
        <f>Solieusap!B2137</f>
        <v>0</v>
      </c>
      <c r="C2137" s="9" t="str">
        <f>Solieusap!C2137</f>
        <v>COMB5</v>
      </c>
      <c r="D2137" s="9" t="str">
        <f>Solieusap!D2137</f>
        <v>Combination</v>
      </c>
      <c r="E2137" s="6">
        <f>ABS(Solieusap!E2137)</f>
        <v>20.931247532467498</v>
      </c>
      <c r="F2137" s="6">
        <f>ABS(Solieusap!F2137)</f>
        <v>2.0008606926407002</v>
      </c>
      <c r="G2137" s="6">
        <f>ABS(Solieusap!G2137)</f>
        <v>2.70123731601731</v>
      </c>
      <c r="H2137" s="6">
        <f>ABS(Solieusap!H2137)</f>
        <v>1.21786509090909E-3</v>
      </c>
      <c r="I2137" s="6">
        <f>ABS(Solieusap!I2137)</f>
        <v>7.4156717229437303</v>
      </c>
      <c r="J2137" s="6">
        <f>ABS(Solieusap!J2137)</f>
        <v>4.9842119740259703</v>
      </c>
      <c r="K2137" s="6">
        <f t="shared" si="66"/>
        <v>20.931247532467498</v>
      </c>
      <c r="L2137" s="6">
        <f t="shared" si="67"/>
        <v>7.4156717229437303</v>
      </c>
    </row>
    <row r="2138" spans="1:12" ht="16.5" customHeight="1" x14ac:dyDescent="0.35">
      <c r="A2138" s="9" t="str">
        <f>Solieusap!A2138</f>
        <v>Cũ</v>
      </c>
      <c r="B2138" s="9">
        <f>Solieusap!B2138</f>
        <v>1.75</v>
      </c>
      <c r="C2138" s="9" t="str">
        <f>Solieusap!C2138</f>
        <v>COMB5</v>
      </c>
      <c r="D2138" s="9" t="str">
        <f>Solieusap!D2138</f>
        <v>Combination</v>
      </c>
      <c r="E2138" s="6">
        <f>ABS(Solieusap!E2138)</f>
        <v>20.948103896103898</v>
      </c>
      <c r="F2138" s="6">
        <f>ABS(Solieusap!F2138)</f>
        <v>2.0025712121212198</v>
      </c>
      <c r="G2138" s="6">
        <f>ABS(Solieusap!G2138)</f>
        <v>2.70350173160173</v>
      </c>
      <c r="H2138" s="6">
        <f>ABS(Solieusap!H2138)</f>
        <v>1.2189201948052E-3</v>
      </c>
      <c r="I2138" s="6">
        <f>ABS(Solieusap!I2138)</f>
        <v>7.4224665151515197</v>
      </c>
      <c r="J2138" s="6">
        <f>ABS(Solieusap!J2138)</f>
        <v>4.9887590259740202</v>
      </c>
      <c r="K2138" s="6">
        <f t="shared" si="66"/>
        <v>20.948103896103898</v>
      </c>
      <c r="L2138" s="6">
        <f t="shared" si="67"/>
        <v>7.4224665151515197</v>
      </c>
    </row>
    <row r="2139" spans="1:12" ht="16.5" customHeight="1" x14ac:dyDescent="0.35">
      <c r="A2139" s="9" t="str">
        <f>Solieusap!A2139</f>
        <v>Cũ</v>
      </c>
      <c r="B2139" s="9">
        <f>Solieusap!B2139</f>
        <v>3.5</v>
      </c>
      <c r="C2139" s="9" t="str">
        <f>Solieusap!C2139</f>
        <v>COMB5</v>
      </c>
      <c r="D2139" s="9" t="str">
        <f>Solieusap!D2139</f>
        <v>Combination</v>
      </c>
      <c r="E2139" s="6">
        <f>ABS(Solieusap!E2139)</f>
        <v>20.964960259740302</v>
      </c>
      <c r="F2139" s="6">
        <f>ABS(Solieusap!F2139)</f>
        <v>2.0042817316017398</v>
      </c>
      <c r="G2139" s="6">
        <f>ABS(Solieusap!G2139)</f>
        <v>2.7057661471861501</v>
      </c>
      <c r="H2139" s="6">
        <f>ABS(Solieusap!H2139)</f>
        <v>1.2199752987012999E-3</v>
      </c>
      <c r="I2139" s="6">
        <f>ABS(Solieusap!I2139)</f>
        <v>7.4292613073593099</v>
      </c>
      <c r="J2139" s="6">
        <f>ABS(Solieusap!J2139)</f>
        <v>4.9933060779220702</v>
      </c>
      <c r="K2139" s="6">
        <f t="shared" si="66"/>
        <v>20.964960259740302</v>
      </c>
      <c r="L2139" s="6">
        <f t="shared" si="67"/>
        <v>7.4292613073593099</v>
      </c>
    </row>
    <row r="2140" spans="1:12" ht="16.5" customHeight="1" x14ac:dyDescent="0.35">
      <c r="A2140" s="9" t="str">
        <f>Solieusap!A2140</f>
        <v>Cũ</v>
      </c>
      <c r="B2140" s="9">
        <f>Solieusap!B2140</f>
        <v>0</v>
      </c>
      <c r="C2140" s="9" t="str">
        <f>Solieusap!C2140</f>
        <v>COMB6</v>
      </c>
      <c r="D2140" s="9" t="str">
        <f>Solieusap!D2140</f>
        <v>Combination</v>
      </c>
      <c r="E2140" s="6">
        <f>ABS(Solieusap!E2140)</f>
        <v>20.981816623376599</v>
      </c>
      <c r="F2140" s="6">
        <f>ABS(Solieusap!F2140)</f>
        <v>2.0059922510822599</v>
      </c>
      <c r="G2140" s="6">
        <f>ABS(Solieusap!G2140)</f>
        <v>2.7080305627705599</v>
      </c>
      <c r="H2140" s="6">
        <f>ABS(Solieusap!H2140)</f>
        <v>1.2210304025974E-3</v>
      </c>
      <c r="I2140" s="6">
        <f>ABS(Solieusap!I2140)</f>
        <v>7.4360560995671001</v>
      </c>
      <c r="J2140" s="6">
        <f>ABS(Solieusap!J2140)</f>
        <v>4.9978531298701201</v>
      </c>
      <c r="K2140" s="6">
        <f t="shared" si="66"/>
        <v>20.981816623376599</v>
      </c>
      <c r="L2140" s="6">
        <f t="shared" si="67"/>
        <v>7.4360560995671001</v>
      </c>
    </row>
    <row r="2141" spans="1:12" ht="16.5" customHeight="1" x14ac:dyDescent="0.35">
      <c r="A2141" s="9" t="str">
        <f>Solieusap!A2141</f>
        <v>Cũ</v>
      </c>
      <c r="B2141" s="9">
        <f>Solieusap!B2141</f>
        <v>1.75</v>
      </c>
      <c r="C2141" s="9" t="str">
        <f>Solieusap!C2141</f>
        <v>COMB6</v>
      </c>
      <c r="D2141" s="9" t="str">
        <f>Solieusap!D2141</f>
        <v>Combination</v>
      </c>
      <c r="E2141" s="6">
        <f>ABS(Solieusap!E2141)</f>
        <v>20.998672987012998</v>
      </c>
      <c r="F2141" s="6">
        <f>ABS(Solieusap!F2141)</f>
        <v>2.0077027705627799</v>
      </c>
      <c r="G2141" s="6">
        <f>ABS(Solieusap!G2141)</f>
        <v>2.7102949783549799</v>
      </c>
      <c r="H2141" s="6">
        <f>ABS(Solieusap!H2141)</f>
        <v>1.22208550649351E-3</v>
      </c>
      <c r="I2141" s="6">
        <f>ABS(Solieusap!I2141)</f>
        <v>7.4428508917748903</v>
      </c>
      <c r="J2141" s="6">
        <f>ABS(Solieusap!J2141)</f>
        <v>5.0024001818181798</v>
      </c>
      <c r="K2141" s="6">
        <f t="shared" si="66"/>
        <v>20.998672987012998</v>
      </c>
      <c r="L2141" s="6">
        <f t="shared" si="67"/>
        <v>7.4428508917748903</v>
      </c>
    </row>
    <row r="2142" spans="1:12" ht="16.5" customHeight="1" x14ac:dyDescent="0.35">
      <c r="A2142" s="9" t="str">
        <f>Solieusap!A2142</f>
        <v>Cũ</v>
      </c>
      <c r="B2142" s="9">
        <f>Solieusap!B2142</f>
        <v>3.5</v>
      </c>
      <c r="C2142" s="9" t="str">
        <f>Solieusap!C2142</f>
        <v>COMB6</v>
      </c>
      <c r="D2142" s="9" t="str">
        <f>Solieusap!D2142</f>
        <v>Combination</v>
      </c>
      <c r="E2142" s="6">
        <f>ABS(Solieusap!E2142)</f>
        <v>21.015529350649398</v>
      </c>
      <c r="F2142" s="6">
        <f>ABS(Solieusap!F2142)</f>
        <v>2.0094132900432999</v>
      </c>
      <c r="G2142" s="6">
        <f>ABS(Solieusap!G2142)</f>
        <v>2.7125593939393902</v>
      </c>
      <c r="H2142" s="6">
        <f>ABS(Solieusap!H2142)</f>
        <v>1.2231406103896099E-3</v>
      </c>
      <c r="I2142" s="6">
        <f>ABS(Solieusap!I2142)</f>
        <v>7.4496456839826903</v>
      </c>
      <c r="J2142" s="6">
        <f>ABS(Solieusap!J2142)</f>
        <v>5.0069472337662297</v>
      </c>
      <c r="K2142" s="6">
        <f t="shared" si="66"/>
        <v>21.015529350649398</v>
      </c>
      <c r="L2142" s="6">
        <f t="shared" si="67"/>
        <v>7.4496456839826903</v>
      </c>
    </row>
    <row r="2143" spans="1:12" ht="16.5" customHeight="1" x14ac:dyDescent="0.35">
      <c r="A2143" s="9" t="str">
        <f>Solieusap!A2143</f>
        <v>Cũ</v>
      </c>
      <c r="B2143" s="9">
        <f>Solieusap!B2143</f>
        <v>0</v>
      </c>
      <c r="C2143" s="9" t="str">
        <f>Solieusap!C2143</f>
        <v>COMB7</v>
      </c>
      <c r="D2143" s="9" t="str">
        <f>Solieusap!D2143</f>
        <v>Combination</v>
      </c>
      <c r="E2143" s="6">
        <f>ABS(Solieusap!E2143)</f>
        <v>21.032385714285699</v>
      </c>
      <c r="F2143" s="6">
        <f>ABS(Solieusap!F2143)</f>
        <v>2.01112380952382</v>
      </c>
      <c r="G2143" s="6">
        <f>ABS(Solieusap!G2143)</f>
        <v>2.7148238095238102</v>
      </c>
      <c r="H2143" s="6">
        <f>ABS(Solieusap!H2143)</f>
        <v>1.22419571428571E-3</v>
      </c>
      <c r="I2143" s="6">
        <f>ABS(Solieusap!I2143)</f>
        <v>7.4564404761904797</v>
      </c>
      <c r="J2143" s="6">
        <f>ABS(Solieusap!J2143)</f>
        <v>5.0114942857142797</v>
      </c>
      <c r="K2143" s="6">
        <f t="shared" si="66"/>
        <v>21.032385714285699</v>
      </c>
      <c r="L2143" s="6">
        <f t="shared" si="67"/>
        <v>7.4564404761904797</v>
      </c>
    </row>
    <row r="2144" spans="1:12" ht="16.5" customHeight="1" x14ac:dyDescent="0.35">
      <c r="A2144" s="9" t="str">
        <f>Solieusap!A2144</f>
        <v>Cũ</v>
      </c>
      <c r="B2144" s="9">
        <f>Solieusap!B2144</f>
        <v>1.75</v>
      </c>
      <c r="C2144" s="9" t="str">
        <f>Solieusap!C2144</f>
        <v>COMB7</v>
      </c>
      <c r="D2144" s="9" t="str">
        <f>Solieusap!D2144</f>
        <v>Combination</v>
      </c>
      <c r="E2144" s="6">
        <f>ABS(Solieusap!E2144)</f>
        <v>21.049242077922099</v>
      </c>
      <c r="F2144" s="6">
        <f>ABS(Solieusap!F2144)</f>
        <v>2.0128343290043298</v>
      </c>
      <c r="G2144" s="6">
        <f>ABS(Solieusap!G2144)</f>
        <v>2.71708822510822</v>
      </c>
      <c r="H2144" s="6">
        <f>ABS(Solieusap!H2144)</f>
        <v>1.22525081818182E-3</v>
      </c>
      <c r="I2144" s="6">
        <f>ABS(Solieusap!I2144)</f>
        <v>7.4632352683982699</v>
      </c>
      <c r="J2144" s="6">
        <f>ABS(Solieusap!J2144)</f>
        <v>5.0160413376623296</v>
      </c>
      <c r="K2144" s="6">
        <f t="shared" si="66"/>
        <v>21.049242077922099</v>
      </c>
      <c r="L2144" s="6">
        <f t="shared" si="67"/>
        <v>7.4632352683982699</v>
      </c>
    </row>
    <row r="2145" spans="1:12" ht="16.5" customHeight="1" x14ac:dyDescent="0.35">
      <c r="A2145" s="9" t="str">
        <f>Solieusap!A2145</f>
        <v>Cũ</v>
      </c>
      <c r="B2145" s="9">
        <f>Solieusap!B2145</f>
        <v>3.5</v>
      </c>
      <c r="C2145" s="9" t="str">
        <f>Solieusap!C2145</f>
        <v>COMB7</v>
      </c>
      <c r="D2145" s="9" t="str">
        <f>Solieusap!D2145</f>
        <v>Combination</v>
      </c>
      <c r="E2145" s="6">
        <f>ABS(Solieusap!E2145)</f>
        <v>21.066098441558498</v>
      </c>
      <c r="F2145" s="6">
        <f>ABS(Solieusap!F2145)</f>
        <v>2.0145448484848498</v>
      </c>
      <c r="G2145" s="6">
        <f>ABS(Solieusap!G2145)</f>
        <v>2.71935264069264</v>
      </c>
      <c r="H2145" s="6">
        <f>ABS(Solieusap!H2145)</f>
        <v>1.2263059220779199E-3</v>
      </c>
      <c r="I2145" s="6">
        <f>ABS(Solieusap!I2145)</f>
        <v>7.4700300606060601</v>
      </c>
      <c r="J2145" s="6">
        <f>ABS(Solieusap!J2145)</f>
        <v>5.0205883896103796</v>
      </c>
      <c r="K2145" s="6">
        <f t="shared" si="66"/>
        <v>21.066098441558498</v>
      </c>
      <c r="L2145" s="6">
        <f t="shared" si="67"/>
        <v>7.4700300606060601</v>
      </c>
    </row>
    <row r="2146" spans="1:12" ht="16.5" customHeight="1" x14ac:dyDescent="0.35">
      <c r="A2146" s="9" t="str">
        <f>Solieusap!A2146</f>
        <v>Cũ</v>
      </c>
      <c r="B2146" s="9">
        <f>Solieusap!B2146</f>
        <v>0</v>
      </c>
      <c r="C2146" s="9" t="str">
        <f>Solieusap!C2146</f>
        <v>COMB1</v>
      </c>
      <c r="D2146" s="9" t="str">
        <f>Solieusap!D2146</f>
        <v>Combination</v>
      </c>
      <c r="E2146" s="6">
        <f>ABS(Solieusap!E2146)</f>
        <v>21.082954805194799</v>
      </c>
      <c r="F2146" s="6">
        <f>ABS(Solieusap!F2146)</f>
        <v>2.0162553679653699</v>
      </c>
      <c r="G2146" s="6">
        <f>ABS(Solieusap!G2146)</f>
        <v>2.7216170562770499</v>
      </c>
      <c r="H2146" s="6">
        <f>ABS(Solieusap!H2146)</f>
        <v>1.2273610259740299E-3</v>
      </c>
      <c r="I2146" s="6">
        <f>ABS(Solieusap!I2146)</f>
        <v>7.4768248528138503</v>
      </c>
      <c r="J2146" s="6">
        <f>ABS(Solieusap!J2146)</f>
        <v>5.0251354415584402</v>
      </c>
      <c r="K2146" s="6">
        <f t="shared" si="66"/>
        <v>21.082954805194799</v>
      </c>
      <c r="L2146" s="6">
        <f t="shared" si="67"/>
        <v>7.4768248528138503</v>
      </c>
    </row>
    <row r="2147" spans="1:12" ht="16.5" customHeight="1" x14ac:dyDescent="0.35">
      <c r="A2147" s="9" t="str">
        <f>Solieusap!A2147</f>
        <v>Cũ</v>
      </c>
      <c r="B2147" s="9">
        <f>Solieusap!B2147</f>
        <v>1.75</v>
      </c>
      <c r="C2147" s="9" t="str">
        <f>Solieusap!C2147</f>
        <v>COMB1</v>
      </c>
      <c r="D2147" s="9" t="str">
        <f>Solieusap!D2147</f>
        <v>Combination</v>
      </c>
      <c r="E2147" s="6">
        <f>ABS(Solieusap!E2147)</f>
        <v>21.099811168831199</v>
      </c>
      <c r="F2147" s="6">
        <f>ABS(Solieusap!F2147)</f>
        <v>2.0179658874458899</v>
      </c>
      <c r="G2147" s="6">
        <f>ABS(Solieusap!G2147)</f>
        <v>2.7238814718614699</v>
      </c>
      <c r="H2147" s="6">
        <f>ABS(Solieusap!H2147)</f>
        <v>1.22841612987013E-3</v>
      </c>
      <c r="I2147" s="6">
        <f>ABS(Solieusap!I2147)</f>
        <v>7.4836196450216503</v>
      </c>
      <c r="J2147" s="6">
        <f>ABS(Solieusap!J2147)</f>
        <v>5.0296824935064901</v>
      </c>
      <c r="K2147" s="6">
        <f t="shared" si="66"/>
        <v>21.099811168831199</v>
      </c>
      <c r="L2147" s="6">
        <f t="shared" si="67"/>
        <v>7.4836196450216503</v>
      </c>
    </row>
    <row r="2148" spans="1:12" ht="16.5" customHeight="1" x14ac:dyDescent="0.35">
      <c r="A2148" s="9" t="str">
        <f>Solieusap!A2148</f>
        <v>Cũ</v>
      </c>
      <c r="B2148" s="9">
        <f>Solieusap!B2148</f>
        <v>3.5</v>
      </c>
      <c r="C2148" s="9" t="str">
        <f>Solieusap!C2148</f>
        <v>COMB1</v>
      </c>
      <c r="D2148" s="9" t="str">
        <f>Solieusap!D2148</f>
        <v>Combination</v>
      </c>
      <c r="E2148" s="6">
        <f>ABS(Solieusap!E2148)</f>
        <v>21.116667532467499</v>
      </c>
      <c r="F2148" s="6">
        <f>ABS(Solieusap!F2148)</f>
        <v>2.0196764069264099</v>
      </c>
      <c r="G2148" s="6">
        <f>ABS(Solieusap!G2148)</f>
        <v>2.7261458874458899</v>
      </c>
      <c r="H2148" s="6">
        <f>ABS(Solieusap!H2148)</f>
        <v>1.2294712337662301E-3</v>
      </c>
      <c r="I2148" s="6">
        <f>ABS(Solieusap!I2148)</f>
        <v>7.4904144372294397</v>
      </c>
      <c r="J2148" s="6">
        <f>ABS(Solieusap!J2148)</f>
        <v>5.03422954545454</v>
      </c>
      <c r="K2148" s="6">
        <f t="shared" si="66"/>
        <v>21.116667532467499</v>
      </c>
      <c r="L2148" s="6">
        <f t="shared" si="67"/>
        <v>7.4904144372294397</v>
      </c>
    </row>
    <row r="2149" spans="1:12" ht="16.5" customHeight="1" x14ac:dyDescent="0.35">
      <c r="A2149" s="9" t="str">
        <f>Solieusap!A2149</f>
        <v>Cũ</v>
      </c>
      <c r="B2149" s="9">
        <f>Solieusap!B2149</f>
        <v>0</v>
      </c>
      <c r="C2149" s="9" t="str">
        <f>Solieusap!C2149</f>
        <v>COMB2</v>
      </c>
      <c r="D2149" s="9" t="str">
        <f>Solieusap!D2149</f>
        <v>Combination</v>
      </c>
      <c r="E2149" s="6">
        <f>ABS(Solieusap!E2149)</f>
        <v>21.133523896103899</v>
      </c>
      <c r="F2149" s="6">
        <f>ABS(Solieusap!F2149)</f>
        <v>2.02138692640693</v>
      </c>
      <c r="G2149" s="6">
        <f>ABS(Solieusap!G2149)</f>
        <v>2.7284103030303002</v>
      </c>
      <c r="H2149" s="6">
        <f>ABS(Solieusap!H2149)</f>
        <v>1.2305263376623399E-3</v>
      </c>
      <c r="I2149" s="6">
        <f>ABS(Solieusap!I2149)</f>
        <v>7.4972092294372299</v>
      </c>
      <c r="J2149" s="6">
        <f>ABS(Solieusap!J2149)</f>
        <v>5.03877659740259</v>
      </c>
      <c r="K2149" s="6">
        <f t="shared" si="66"/>
        <v>21.133523896103899</v>
      </c>
      <c r="L2149" s="6">
        <f t="shared" si="67"/>
        <v>7.4972092294372299</v>
      </c>
    </row>
    <row r="2150" spans="1:12" ht="16.5" customHeight="1" x14ac:dyDescent="0.35">
      <c r="A2150" s="9" t="str">
        <f>Solieusap!A2150</f>
        <v>Cũ</v>
      </c>
      <c r="B2150" s="9">
        <f>Solieusap!B2150</f>
        <v>1.75</v>
      </c>
      <c r="C2150" s="9" t="str">
        <f>Solieusap!C2150</f>
        <v>COMB2</v>
      </c>
      <c r="D2150" s="9" t="str">
        <f>Solieusap!D2150</f>
        <v>Combination</v>
      </c>
      <c r="E2150" s="6">
        <f>ABS(Solieusap!E2150)</f>
        <v>21.150380259740299</v>
      </c>
      <c r="F2150" s="6">
        <f>ABS(Solieusap!F2150)</f>
        <v>2.02309744588745</v>
      </c>
      <c r="G2150" s="6">
        <f>ABS(Solieusap!G2150)</f>
        <v>2.7306747186147202</v>
      </c>
      <c r="H2150" s="6">
        <f>ABS(Solieusap!H2150)</f>
        <v>1.23158144155844E-3</v>
      </c>
      <c r="I2150" s="6">
        <f>ABS(Solieusap!I2150)</f>
        <v>7.5040040216450201</v>
      </c>
      <c r="J2150" s="6">
        <f>ABS(Solieusap!J2150)</f>
        <v>5.0433236493506399</v>
      </c>
      <c r="K2150" s="6">
        <f t="shared" si="66"/>
        <v>21.150380259740299</v>
      </c>
      <c r="L2150" s="6">
        <f t="shared" si="67"/>
        <v>7.5040040216450201</v>
      </c>
    </row>
    <row r="2151" spans="1:12" ht="16.5" customHeight="1" x14ac:dyDescent="0.35">
      <c r="A2151" s="9" t="str">
        <f>Solieusap!A2151</f>
        <v>Cũ</v>
      </c>
      <c r="B2151" s="9">
        <f>Solieusap!B2151</f>
        <v>3.5</v>
      </c>
      <c r="C2151" s="9" t="str">
        <f>Solieusap!C2151</f>
        <v>COMB2</v>
      </c>
      <c r="D2151" s="9" t="str">
        <f>Solieusap!D2151</f>
        <v>Combination</v>
      </c>
      <c r="E2151" s="6">
        <f>ABS(Solieusap!E2151)</f>
        <v>21.167236623376599</v>
      </c>
      <c r="F2151" s="6">
        <f>ABS(Solieusap!F2151)</f>
        <v>2.02480796536797</v>
      </c>
      <c r="G2151" s="6">
        <f>ABS(Solieusap!G2151)</f>
        <v>2.73293913419913</v>
      </c>
      <c r="H2151" s="6">
        <f>ABS(Solieusap!H2151)</f>
        <v>1.2326365454545501E-3</v>
      </c>
      <c r="I2151" s="6">
        <f>ABS(Solieusap!I2151)</f>
        <v>7.5107988138528201</v>
      </c>
      <c r="J2151" s="6">
        <f>ABS(Solieusap!J2151)</f>
        <v>5.0478707012986996</v>
      </c>
      <c r="K2151" s="6">
        <f t="shared" si="66"/>
        <v>21.167236623376599</v>
      </c>
      <c r="L2151" s="6">
        <f t="shared" si="67"/>
        <v>7.5107988138528201</v>
      </c>
    </row>
    <row r="2152" spans="1:12" ht="16.5" customHeight="1" x14ac:dyDescent="0.35">
      <c r="A2152" s="9" t="str">
        <f>Solieusap!A2152</f>
        <v>Cũ</v>
      </c>
      <c r="B2152" s="9">
        <f>Solieusap!B2152</f>
        <v>0</v>
      </c>
      <c r="C2152" s="9" t="str">
        <f>Solieusap!C2152</f>
        <v>COMB3</v>
      </c>
      <c r="D2152" s="9" t="str">
        <f>Solieusap!D2152</f>
        <v>Combination</v>
      </c>
      <c r="E2152" s="6">
        <f>ABS(Solieusap!E2152)</f>
        <v>21.184092987012999</v>
      </c>
      <c r="F2152" s="6">
        <f>ABS(Solieusap!F2152)</f>
        <v>2.0265184848484901</v>
      </c>
      <c r="G2152" s="6">
        <f>ABS(Solieusap!G2152)</f>
        <v>2.7352035497835501</v>
      </c>
      <c r="H2152" s="6">
        <f>ABS(Solieusap!H2152)</f>
        <v>1.2336916493506499E-3</v>
      </c>
      <c r="I2152" s="6">
        <f>ABS(Solieusap!I2152)</f>
        <v>7.5175936060606103</v>
      </c>
      <c r="J2152" s="6">
        <f>ABS(Solieusap!J2152)</f>
        <v>5.0524177532467496</v>
      </c>
      <c r="K2152" s="6">
        <f t="shared" si="66"/>
        <v>21.184092987012999</v>
      </c>
      <c r="L2152" s="6">
        <f t="shared" si="67"/>
        <v>7.5175936060606103</v>
      </c>
    </row>
    <row r="2153" spans="1:12" ht="16.5" customHeight="1" x14ac:dyDescent="0.35">
      <c r="A2153" s="9" t="str">
        <f>Solieusap!A2153</f>
        <v>Cũ</v>
      </c>
      <c r="B2153" s="9">
        <f>Solieusap!B2153</f>
        <v>1.75</v>
      </c>
      <c r="C2153" s="9" t="str">
        <f>Solieusap!C2153</f>
        <v>COMB3</v>
      </c>
      <c r="D2153" s="9" t="str">
        <f>Solieusap!D2153</f>
        <v>Combination</v>
      </c>
      <c r="E2153" s="6">
        <f>ABS(Solieusap!E2153)</f>
        <v>21.200949350649399</v>
      </c>
      <c r="F2153" s="6">
        <f>ABS(Solieusap!F2153)</f>
        <v>2.0282290043290101</v>
      </c>
      <c r="G2153" s="6">
        <f>ABS(Solieusap!G2153)</f>
        <v>2.7374679653679599</v>
      </c>
      <c r="H2153" s="6">
        <f>ABS(Solieusap!H2153)</f>
        <v>1.23474675324675E-3</v>
      </c>
      <c r="I2153" s="6">
        <f>ABS(Solieusap!I2153)</f>
        <v>7.5243883982683997</v>
      </c>
      <c r="J2153" s="6">
        <f>ABS(Solieusap!J2153)</f>
        <v>5.0569648051948004</v>
      </c>
      <c r="K2153" s="6">
        <f t="shared" si="66"/>
        <v>21.200949350649399</v>
      </c>
      <c r="L2153" s="6">
        <f t="shared" si="67"/>
        <v>7.5243883982683997</v>
      </c>
    </row>
    <row r="2154" spans="1:12" ht="16.5" customHeight="1" x14ac:dyDescent="0.35">
      <c r="A2154" s="9" t="str">
        <f>Solieusap!A2154</f>
        <v>Cũ</v>
      </c>
      <c r="B2154" s="9">
        <f>Solieusap!B2154</f>
        <v>3.5</v>
      </c>
      <c r="C2154" s="9" t="str">
        <f>Solieusap!C2154</f>
        <v>COMB3</v>
      </c>
      <c r="D2154" s="9" t="str">
        <f>Solieusap!D2154</f>
        <v>Combination</v>
      </c>
      <c r="E2154" s="6">
        <f>ABS(Solieusap!E2154)</f>
        <v>21.217805714285699</v>
      </c>
      <c r="F2154" s="6">
        <f>ABS(Solieusap!F2154)</f>
        <v>2.0299395238095301</v>
      </c>
      <c r="G2154" s="6">
        <f>ABS(Solieusap!G2154)</f>
        <v>2.7397323809523799</v>
      </c>
      <c r="H2154" s="6">
        <f>ABS(Solieusap!H2154)</f>
        <v>1.2358018571428601E-3</v>
      </c>
      <c r="I2154" s="6">
        <f>ABS(Solieusap!I2154)</f>
        <v>7.5311831904761899</v>
      </c>
      <c r="J2154" s="6">
        <f>ABS(Solieusap!J2154)</f>
        <v>5.0615118571428503</v>
      </c>
      <c r="K2154" s="6">
        <f t="shared" si="66"/>
        <v>21.217805714285699</v>
      </c>
      <c r="L2154" s="6">
        <f t="shared" si="67"/>
        <v>7.5311831904761899</v>
      </c>
    </row>
    <row r="2155" spans="1:12" ht="16.5" customHeight="1" x14ac:dyDescent="0.35">
      <c r="A2155" s="9" t="str">
        <f>Solieusap!A2155</f>
        <v>Cũ</v>
      </c>
      <c r="B2155" s="9">
        <f>Solieusap!B2155</f>
        <v>0</v>
      </c>
      <c r="C2155" s="9" t="str">
        <f>Solieusap!C2155</f>
        <v>COMB4</v>
      </c>
      <c r="D2155" s="9" t="str">
        <f>Solieusap!D2155</f>
        <v>Combination</v>
      </c>
      <c r="E2155" s="6">
        <f>ABS(Solieusap!E2155)</f>
        <v>21.234662077922099</v>
      </c>
      <c r="F2155" s="6">
        <f>ABS(Solieusap!F2155)</f>
        <v>2.0316500432900502</v>
      </c>
      <c r="G2155" s="6">
        <f>ABS(Solieusap!G2155)</f>
        <v>2.7419967965367902</v>
      </c>
      <c r="H2155" s="6">
        <f>ABS(Solieusap!H2155)</f>
        <v>1.2368569610389599E-3</v>
      </c>
      <c r="I2155" s="6">
        <f>ABS(Solieusap!I2155)</f>
        <v>7.5379779826839801</v>
      </c>
      <c r="J2155" s="6">
        <f>ABS(Solieusap!J2155)</f>
        <v>5.0660589090909003</v>
      </c>
      <c r="K2155" s="6">
        <f t="shared" si="66"/>
        <v>21.234662077922099</v>
      </c>
      <c r="L2155" s="6">
        <f t="shared" si="67"/>
        <v>7.5379779826839801</v>
      </c>
    </row>
    <row r="2156" spans="1:12" ht="16.5" customHeight="1" x14ac:dyDescent="0.35">
      <c r="A2156" s="9" t="str">
        <f>Solieusap!A2156</f>
        <v>Cũ</v>
      </c>
      <c r="B2156" s="9">
        <f>Solieusap!B2156</f>
        <v>1.75</v>
      </c>
      <c r="C2156" s="9" t="str">
        <f>Solieusap!C2156</f>
        <v>COMB4</v>
      </c>
      <c r="D2156" s="9" t="str">
        <f>Solieusap!D2156</f>
        <v>Combination</v>
      </c>
      <c r="E2156" s="6">
        <f>ABS(Solieusap!E2156)</f>
        <v>21.251518441558499</v>
      </c>
      <c r="F2156" s="6">
        <f>ABS(Solieusap!F2156)</f>
        <v>2.0333605627705702</v>
      </c>
      <c r="G2156" s="6">
        <f>ABS(Solieusap!G2156)</f>
        <v>2.7442612121212102</v>
      </c>
      <c r="H2156" s="6">
        <f>ABS(Solieusap!H2156)</f>
        <v>1.23791206493507E-3</v>
      </c>
      <c r="I2156" s="6">
        <f>ABS(Solieusap!I2156)</f>
        <v>7.5447727748917801</v>
      </c>
      <c r="J2156" s="6">
        <f>ABS(Solieusap!J2156)</f>
        <v>5.07060596103896</v>
      </c>
      <c r="K2156" s="6">
        <f t="shared" ref="K2156:K2219" si="68">E2156</f>
        <v>21.251518441558499</v>
      </c>
      <c r="L2156" s="6">
        <f t="shared" ref="L2156:L2219" si="69">I2156</f>
        <v>7.5447727748917801</v>
      </c>
    </row>
    <row r="2157" spans="1:12" ht="16.5" customHeight="1" x14ac:dyDescent="0.35">
      <c r="A2157" s="9" t="str">
        <f>Solieusap!A2157</f>
        <v>Cũ</v>
      </c>
      <c r="B2157" s="9">
        <f>Solieusap!B2157</f>
        <v>3.5</v>
      </c>
      <c r="C2157" s="9" t="str">
        <f>Solieusap!C2157</f>
        <v>COMB4</v>
      </c>
      <c r="D2157" s="9" t="str">
        <f>Solieusap!D2157</f>
        <v>Combination</v>
      </c>
      <c r="E2157" s="6">
        <f>ABS(Solieusap!E2157)</f>
        <v>21.268374805194799</v>
      </c>
      <c r="F2157" s="6">
        <f>ABS(Solieusap!F2157)</f>
        <v>2.0350710822510898</v>
      </c>
      <c r="G2157" s="6">
        <f>ABS(Solieusap!G2157)</f>
        <v>2.7465256277056298</v>
      </c>
      <c r="H2157" s="6">
        <f>ABS(Solieusap!H2157)</f>
        <v>1.2389671688311701E-3</v>
      </c>
      <c r="I2157" s="6">
        <f>ABS(Solieusap!I2157)</f>
        <v>7.5515675670995703</v>
      </c>
      <c r="J2157" s="6">
        <f>ABS(Solieusap!J2157)</f>
        <v>5.0751530129870099</v>
      </c>
      <c r="K2157" s="6">
        <f t="shared" si="68"/>
        <v>21.268374805194799</v>
      </c>
      <c r="L2157" s="6">
        <f t="shared" si="69"/>
        <v>7.5515675670995703</v>
      </c>
    </row>
    <row r="2158" spans="1:12" ht="16.5" customHeight="1" x14ac:dyDescent="0.35">
      <c r="A2158" s="9" t="str">
        <f>Solieusap!A2158</f>
        <v>Cũ</v>
      </c>
      <c r="B2158" s="9">
        <f>Solieusap!B2158</f>
        <v>0</v>
      </c>
      <c r="C2158" s="9" t="str">
        <f>Solieusap!C2158</f>
        <v>COMB5</v>
      </c>
      <c r="D2158" s="9" t="str">
        <f>Solieusap!D2158</f>
        <v>Combination</v>
      </c>
      <c r="E2158" s="6">
        <f>ABS(Solieusap!E2158)</f>
        <v>21.285231168831199</v>
      </c>
      <c r="F2158" s="6">
        <f>ABS(Solieusap!F2158)</f>
        <v>2.0367816017316098</v>
      </c>
      <c r="G2158" s="6">
        <f>ABS(Solieusap!G2158)</f>
        <v>2.7487900432900401</v>
      </c>
      <c r="H2158" s="6">
        <f>ABS(Solieusap!H2158)</f>
        <v>1.2400222727272699E-3</v>
      </c>
      <c r="I2158" s="6">
        <f>ABS(Solieusap!I2158)</f>
        <v>7.5583623593073597</v>
      </c>
      <c r="J2158" s="6">
        <f>ABS(Solieusap!J2158)</f>
        <v>5.0797000649350599</v>
      </c>
      <c r="K2158" s="6">
        <f t="shared" si="68"/>
        <v>21.285231168831199</v>
      </c>
      <c r="L2158" s="6">
        <f t="shared" si="69"/>
        <v>7.5583623593073597</v>
      </c>
    </row>
    <row r="2159" spans="1:12" ht="16.5" customHeight="1" x14ac:dyDescent="0.35">
      <c r="A2159" s="9" t="str">
        <f>Solieusap!A2159</f>
        <v>Cũ</v>
      </c>
      <c r="B2159" s="9">
        <f>Solieusap!B2159</f>
        <v>1.75</v>
      </c>
      <c r="C2159" s="9" t="str">
        <f>Solieusap!C2159</f>
        <v>COMB5</v>
      </c>
      <c r="D2159" s="9" t="str">
        <f>Solieusap!D2159</f>
        <v>Combination</v>
      </c>
      <c r="E2159" s="6">
        <f>ABS(Solieusap!E2159)</f>
        <v>21.3020875324675</v>
      </c>
      <c r="F2159" s="6">
        <f>ABS(Solieusap!F2159)</f>
        <v>2.0384921212121299</v>
      </c>
      <c r="G2159" s="6">
        <f>ABS(Solieusap!G2159)</f>
        <v>2.7510544588744601</v>
      </c>
      <c r="H2159" s="6">
        <f>ABS(Solieusap!H2159)</f>
        <v>1.24107737662338E-3</v>
      </c>
      <c r="I2159" s="6">
        <f>ABS(Solieusap!I2159)</f>
        <v>7.5651571515151499</v>
      </c>
      <c r="J2159" s="6">
        <f>ABS(Solieusap!J2159)</f>
        <v>5.0842471168831098</v>
      </c>
      <c r="K2159" s="6">
        <f t="shared" si="68"/>
        <v>21.3020875324675</v>
      </c>
      <c r="L2159" s="6">
        <f t="shared" si="69"/>
        <v>7.5651571515151499</v>
      </c>
    </row>
    <row r="2160" spans="1:12" ht="16.5" customHeight="1" x14ac:dyDescent="0.35">
      <c r="A2160" s="9" t="str">
        <f>Solieusap!A2160</f>
        <v>Cũ</v>
      </c>
      <c r="B2160" s="9">
        <f>Solieusap!B2160</f>
        <v>3.5</v>
      </c>
      <c r="C2160" s="9" t="str">
        <f>Solieusap!C2160</f>
        <v>COMB5</v>
      </c>
      <c r="D2160" s="9" t="str">
        <f>Solieusap!D2160</f>
        <v>Combination</v>
      </c>
      <c r="E2160" s="6">
        <f>ABS(Solieusap!E2160)</f>
        <v>21.3189438961039</v>
      </c>
      <c r="F2160" s="6">
        <f>ABS(Solieusap!F2160)</f>
        <v>2.0402026406926499</v>
      </c>
      <c r="G2160" s="6">
        <f>ABS(Solieusap!G2160)</f>
        <v>2.7533188744588699</v>
      </c>
      <c r="H2160" s="6">
        <f>ABS(Solieusap!H2160)</f>
        <v>1.2421324805194801E-3</v>
      </c>
      <c r="I2160" s="6">
        <f>ABS(Solieusap!I2160)</f>
        <v>7.5719519437229499</v>
      </c>
      <c r="J2160" s="6">
        <f>ABS(Solieusap!J2160)</f>
        <v>5.0887941688311598</v>
      </c>
      <c r="K2160" s="6">
        <f t="shared" si="68"/>
        <v>21.3189438961039</v>
      </c>
      <c r="L2160" s="6">
        <f t="shared" si="69"/>
        <v>7.5719519437229499</v>
      </c>
    </row>
    <row r="2161" spans="1:12" ht="16.5" customHeight="1" x14ac:dyDescent="0.35">
      <c r="A2161" s="9" t="str">
        <f>Solieusap!A2161</f>
        <v>Cũ</v>
      </c>
      <c r="B2161" s="9">
        <f>Solieusap!B2161</f>
        <v>0</v>
      </c>
      <c r="C2161" s="9" t="str">
        <f>Solieusap!C2161</f>
        <v>COMB6</v>
      </c>
      <c r="D2161" s="9" t="str">
        <f>Solieusap!D2161</f>
        <v>Combination</v>
      </c>
      <c r="E2161" s="6">
        <f>ABS(Solieusap!E2161)</f>
        <v>21.335800259740299</v>
      </c>
      <c r="F2161" s="6">
        <f>ABS(Solieusap!F2161)</f>
        <v>2.0419131601731699</v>
      </c>
      <c r="G2161" s="6">
        <f>ABS(Solieusap!G2161)</f>
        <v>2.7555832900432899</v>
      </c>
      <c r="H2161" s="6">
        <f>ABS(Solieusap!H2161)</f>
        <v>1.2431875844155799E-3</v>
      </c>
      <c r="I2161" s="6">
        <f>ABS(Solieusap!I2161)</f>
        <v>7.5787467359307401</v>
      </c>
      <c r="J2161" s="6">
        <f>ABS(Solieusap!J2161)</f>
        <v>5.0933412207792204</v>
      </c>
      <c r="K2161" s="6">
        <f t="shared" si="68"/>
        <v>21.335800259740299</v>
      </c>
      <c r="L2161" s="6">
        <f t="shared" si="69"/>
        <v>7.5787467359307401</v>
      </c>
    </row>
    <row r="2162" spans="1:12" ht="16.5" customHeight="1" x14ac:dyDescent="0.35">
      <c r="A2162" s="9" t="str">
        <f>Solieusap!A2162</f>
        <v>Cũ</v>
      </c>
      <c r="B2162" s="9">
        <f>Solieusap!B2162</f>
        <v>1.75</v>
      </c>
      <c r="C2162" s="9" t="str">
        <f>Solieusap!C2162</f>
        <v>COMB6</v>
      </c>
      <c r="D2162" s="9" t="str">
        <f>Solieusap!D2162</f>
        <v>Combination</v>
      </c>
      <c r="E2162" s="6">
        <f>ABS(Solieusap!E2162)</f>
        <v>21.3526566233766</v>
      </c>
      <c r="F2162" s="6">
        <f>ABS(Solieusap!F2162)</f>
        <v>2.04362367965369</v>
      </c>
      <c r="G2162" s="6">
        <f>ABS(Solieusap!G2162)</f>
        <v>2.7578477056277002</v>
      </c>
      <c r="H2162" s="6">
        <f>ABS(Solieusap!H2162)</f>
        <v>1.24424268831169E-3</v>
      </c>
      <c r="I2162" s="6">
        <f>ABS(Solieusap!I2162)</f>
        <v>7.5855415281385303</v>
      </c>
      <c r="J2162" s="6">
        <f>ABS(Solieusap!J2162)</f>
        <v>5.0978882727272703</v>
      </c>
      <c r="K2162" s="6">
        <f t="shared" si="68"/>
        <v>21.3526566233766</v>
      </c>
      <c r="L2162" s="6">
        <f t="shared" si="69"/>
        <v>7.5855415281385303</v>
      </c>
    </row>
    <row r="2163" spans="1:12" ht="16.5" customHeight="1" x14ac:dyDescent="0.35">
      <c r="A2163" s="9" t="str">
        <f>Solieusap!A2163</f>
        <v>Cũ</v>
      </c>
      <c r="B2163" s="9">
        <f>Solieusap!B2163</f>
        <v>3.5</v>
      </c>
      <c r="C2163" s="9" t="str">
        <f>Solieusap!C2163</f>
        <v>COMB6</v>
      </c>
      <c r="D2163" s="9" t="str">
        <f>Solieusap!D2163</f>
        <v>Combination</v>
      </c>
      <c r="E2163" s="6">
        <f>ABS(Solieusap!E2163)</f>
        <v>21.369512987013</v>
      </c>
      <c r="F2163" s="6">
        <f>ABS(Solieusap!F2163)</f>
        <v>2.04533419913421</v>
      </c>
      <c r="G2163" s="6">
        <f>ABS(Solieusap!G2163)</f>
        <v>2.7601121212121198</v>
      </c>
      <c r="H2163" s="6">
        <f>ABS(Solieusap!H2163)</f>
        <v>1.2452977922077901E-3</v>
      </c>
      <c r="I2163" s="6">
        <f>ABS(Solieusap!I2163)</f>
        <v>7.5923363203463197</v>
      </c>
      <c r="J2163" s="6">
        <f>ABS(Solieusap!J2163)</f>
        <v>5.1024353246753202</v>
      </c>
      <c r="K2163" s="6">
        <f t="shared" si="68"/>
        <v>21.369512987013</v>
      </c>
      <c r="L2163" s="6">
        <f t="shared" si="69"/>
        <v>7.5923363203463197</v>
      </c>
    </row>
    <row r="2164" spans="1:12" ht="16.5" customHeight="1" x14ac:dyDescent="0.35">
      <c r="A2164" s="9" t="str">
        <f>Solieusap!A2164</f>
        <v>Cũ</v>
      </c>
      <c r="B2164" s="9">
        <f>Solieusap!B2164</f>
        <v>0</v>
      </c>
      <c r="C2164" s="9" t="str">
        <f>Solieusap!C2164</f>
        <v>COMB7</v>
      </c>
      <c r="D2164" s="9" t="str">
        <f>Solieusap!D2164</f>
        <v>Combination</v>
      </c>
      <c r="E2164" s="6">
        <f>ABS(Solieusap!E2164)</f>
        <v>21.386369350649399</v>
      </c>
      <c r="F2164" s="6">
        <f>ABS(Solieusap!F2164)</f>
        <v>2.0470447186147198</v>
      </c>
      <c r="G2164" s="6">
        <f>ABS(Solieusap!G2164)</f>
        <v>2.7623765367965301</v>
      </c>
      <c r="H2164" s="6">
        <f>ABS(Solieusap!H2164)</f>
        <v>1.2463528961038999E-3</v>
      </c>
      <c r="I2164" s="6">
        <f>ABS(Solieusap!I2164)</f>
        <v>7.5991311125541099</v>
      </c>
      <c r="J2164" s="6">
        <f>ABS(Solieusap!J2164)</f>
        <v>5.1069823766233702</v>
      </c>
      <c r="K2164" s="6">
        <f t="shared" si="68"/>
        <v>21.386369350649399</v>
      </c>
      <c r="L2164" s="6">
        <f t="shared" si="69"/>
        <v>7.5991311125541099</v>
      </c>
    </row>
    <row r="2165" spans="1:12" ht="16.5" customHeight="1" x14ac:dyDescent="0.35">
      <c r="A2165" s="9" t="str">
        <f>Solieusap!A2165</f>
        <v>Cũ</v>
      </c>
      <c r="B2165" s="9">
        <f>Solieusap!B2165</f>
        <v>1.75</v>
      </c>
      <c r="C2165" s="9" t="str">
        <f>Solieusap!C2165</f>
        <v>COMB7</v>
      </c>
      <c r="D2165" s="9" t="str">
        <f>Solieusap!D2165</f>
        <v>Combination</v>
      </c>
      <c r="E2165" s="6">
        <f>ABS(Solieusap!E2165)</f>
        <v>21.4032257142857</v>
      </c>
      <c r="F2165" s="6">
        <f>ABS(Solieusap!F2165)</f>
        <v>2.0487552380952399</v>
      </c>
      <c r="G2165" s="6">
        <f>ABS(Solieusap!G2165)</f>
        <v>2.7646409523809501</v>
      </c>
      <c r="H2165" s="6">
        <f>ABS(Solieusap!H2165)</f>
        <v>1.247408E-3</v>
      </c>
      <c r="I2165" s="6">
        <f>ABS(Solieusap!I2165)</f>
        <v>7.6059259047619099</v>
      </c>
      <c r="J2165" s="6">
        <f>ABS(Solieusap!J2165)</f>
        <v>5.1115294285714201</v>
      </c>
      <c r="K2165" s="6">
        <f t="shared" si="68"/>
        <v>21.4032257142857</v>
      </c>
      <c r="L2165" s="6">
        <f t="shared" si="69"/>
        <v>7.6059259047619099</v>
      </c>
    </row>
    <row r="2166" spans="1:12" ht="16.5" customHeight="1" x14ac:dyDescent="0.35">
      <c r="A2166" s="9" t="str">
        <f>Solieusap!A2166</f>
        <v>Cũ</v>
      </c>
      <c r="B2166" s="9">
        <f>Solieusap!B2166</f>
        <v>3.5</v>
      </c>
      <c r="C2166" s="9" t="str">
        <f>Solieusap!C2166</f>
        <v>COMB7</v>
      </c>
      <c r="D2166" s="9" t="str">
        <f>Solieusap!D2166</f>
        <v>Combination</v>
      </c>
      <c r="E2166" s="6">
        <f>ABS(Solieusap!E2166)</f>
        <v>21.4200820779221</v>
      </c>
      <c r="F2166" s="6">
        <f>ABS(Solieusap!F2166)</f>
        <v>2.0504657575757599</v>
      </c>
      <c r="G2166" s="6">
        <f>ABS(Solieusap!G2166)</f>
        <v>2.7669053679653701</v>
      </c>
      <c r="H2166" s="6">
        <f>ABS(Solieusap!H2166)</f>
        <v>1.2484631038961001E-3</v>
      </c>
      <c r="I2166" s="6">
        <f>ABS(Solieusap!I2166)</f>
        <v>7.6127206969697001</v>
      </c>
      <c r="J2166" s="6">
        <f>ABS(Solieusap!J2166)</f>
        <v>5.1160764805194701</v>
      </c>
      <c r="K2166" s="6">
        <f t="shared" si="68"/>
        <v>21.4200820779221</v>
      </c>
      <c r="L2166" s="6">
        <f t="shared" si="69"/>
        <v>7.6127206969697001</v>
      </c>
    </row>
    <row r="2167" spans="1:12" ht="16.5" customHeight="1" x14ac:dyDescent="0.35">
      <c r="A2167" s="9" t="str">
        <f>Solieusap!A2167</f>
        <v>Cũ</v>
      </c>
      <c r="B2167" s="9">
        <f>Solieusap!B2167</f>
        <v>0</v>
      </c>
      <c r="C2167" s="9" t="str">
        <f>Solieusap!C2167</f>
        <v>COMB1</v>
      </c>
      <c r="D2167" s="9" t="str">
        <f>Solieusap!D2167</f>
        <v>Combination</v>
      </c>
      <c r="E2167" s="6">
        <f>ABS(Solieusap!E2167)</f>
        <v>21.4369384415585</v>
      </c>
      <c r="F2167" s="6">
        <f>ABS(Solieusap!F2167)</f>
        <v>2.0521762770562799</v>
      </c>
      <c r="G2167" s="6">
        <f>ABS(Solieusap!G2167)</f>
        <v>2.7691697835497799</v>
      </c>
      <c r="H2167" s="6">
        <f>ABS(Solieusap!H2167)</f>
        <v>1.2495182077922099E-3</v>
      </c>
      <c r="I2167" s="6">
        <f>ABS(Solieusap!I2167)</f>
        <v>7.6195154891774903</v>
      </c>
      <c r="J2167" s="6">
        <f>ABS(Solieusap!J2167)</f>
        <v>5.1206235324675298</v>
      </c>
      <c r="K2167" s="6">
        <f t="shared" si="68"/>
        <v>21.4369384415585</v>
      </c>
      <c r="L2167" s="6">
        <f t="shared" si="69"/>
        <v>7.6195154891774903</v>
      </c>
    </row>
    <row r="2168" spans="1:12" ht="16.5" customHeight="1" x14ac:dyDescent="0.35">
      <c r="A2168" s="9" t="str">
        <f>Solieusap!A2168</f>
        <v>Cũ</v>
      </c>
      <c r="B2168" s="9">
        <f>Solieusap!B2168</f>
        <v>1.75</v>
      </c>
      <c r="C2168" s="9" t="str">
        <f>Solieusap!C2168</f>
        <v>COMB1</v>
      </c>
      <c r="D2168" s="9" t="str">
        <f>Solieusap!D2168</f>
        <v>Combination</v>
      </c>
      <c r="E2168" s="6">
        <f>ABS(Solieusap!E2168)</f>
        <v>21.4537948051948</v>
      </c>
      <c r="F2168" s="6">
        <f>ABS(Solieusap!F2168)</f>
        <v>2.0538867965368</v>
      </c>
      <c r="G2168" s="6">
        <f>ABS(Solieusap!G2168)</f>
        <v>2.7714341991342</v>
      </c>
      <c r="H2168" s="6">
        <f>ABS(Solieusap!H2168)</f>
        <v>1.25057331168831E-3</v>
      </c>
      <c r="I2168" s="6">
        <f>ABS(Solieusap!I2168)</f>
        <v>7.6263102813852797</v>
      </c>
      <c r="J2168" s="6">
        <f>ABS(Solieusap!J2168)</f>
        <v>5.1251705844155797</v>
      </c>
      <c r="K2168" s="6">
        <f t="shared" si="68"/>
        <v>21.4537948051948</v>
      </c>
      <c r="L2168" s="6">
        <f t="shared" si="69"/>
        <v>7.6263102813852797</v>
      </c>
    </row>
    <row r="2169" spans="1:12" ht="16.5" customHeight="1" x14ac:dyDescent="0.35">
      <c r="A2169" s="9" t="str">
        <f>Solieusap!A2169</f>
        <v>Cũ</v>
      </c>
      <c r="B2169" s="9">
        <f>Solieusap!B2169</f>
        <v>3.5</v>
      </c>
      <c r="C2169" s="9" t="str">
        <f>Solieusap!C2169</f>
        <v>COMB1</v>
      </c>
      <c r="D2169" s="9" t="str">
        <f>Solieusap!D2169</f>
        <v>Combination</v>
      </c>
      <c r="E2169" s="6">
        <f>ABS(Solieusap!E2169)</f>
        <v>21.4706511688312</v>
      </c>
      <c r="F2169" s="6">
        <f>ABS(Solieusap!F2169)</f>
        <v>2.05559731601732</v>
      </c>
      <c r="G2169" s="6">
        <f>ABS(Solieusap!G2169)</f>
        <v>2.7736986147186098</v>
      </c>
      <c r="H2169" s="6">
        <f>ABS(Solieusap!H2169)</f>
        <v>1.25162841558442E-3</v>
      </c>
      <c r="I2169" s="6">
        <f>ABS(Solieusap!I2169)</f>
        <v>7.6331050735930797</v>
      </c>
      <c r="J2169" s="6">
        <f>ABS(Solieusap!J2169)</f>
        <v>5.1297176363636297</v>
      </c>
      <c r="K2169" s="6">
        <f t="shared" si="68"/>
        <v>21.4706511688312</v>
      </c>
      <c r="L2169" s="6">
        <f t="shared" si="69"/>
        <v>7.6331050735930797</v>
      </c>
    </row>
    <row r="2170" spans="1:12" ht="16.5" customHeight="1" x14ac:dyDescent="0.35">
      <c r="A2170" s="9" t="str">
        <f>Solieusap!A2170</f>
        <v>Cũ</v>
      </c>
      <c r="B2170" s="9">
        <f>Solieusap!B2170</f>
        <v>0</v>
      </c>
      <c r="C2170" s="9" t="str">
        <f>Solieusap!C2170</f>
        <v>COMB2</v>
      </c>
      <c r="D2170" s="9" t="str">
        <f>Solieusap!D2170</f>
        <v>Combination</v>
      </c>
      <c r="E2170" s="6">
        <f>ABS(Solieusap!E2170)</f>
        <v>21.4875075324676</v>
      </c>
      <c r="F2170" s="6">
        <f>ABS(Solieusap!F2170)</f>
        <v>2.05730783549784</v>
      </c>
      <c r="G2170" s="6">
        <f>ABS(Solieusap!G2170)</f>
        <v>2.7759630303030298</v>
      </c>
      <c r="H2170" s="6">
        <f>ABS(Solieusap!H2170)</f>
        <v>1.2526835194805199E-3</v>
      </c>
      <c r="I2170" s="6">
        <f>ABS(Solieusap!I2170)</f>
        <v>7.6398998658008699</v>
      </c>
      <c r="J2170" s="6">
        <f>ABS(Solieusap!J2170)</f>
        <v>5.1342646883116796</v>
      </c>
      <c r="K2170" s="6">
        <f t="shared" si="68"/>
        <v>21.4875075324676</v>
      </c>
      <c r="L2170" s="6">
        <f t="shared" si="69"/>
        <v>7.6398998658008699</v>
      </c>
    </row>
    <row r="2171" spans="1:12" ht="16.5" customHeight="1" x14ac:dyDescent="0.35">
      <c r="A2171" s="9" t="str">
        <f>Solieusap!A2171</f>
        <v>Cũ</v>
      </c>
      <c r="B2171" s="9">
        <f>Solieusap!B2171</f>
        <v>1.75</v>
      </c>
      <c r="C2171" s="9" t="str">
        <f>Solieusap!C2171</f>
        <v>COMB2</v>
      </c>
      <c r="D2171" s="9" t="str">
        <f>Solieusap!D2171</f>
        <v>Combination</v>
      </c>
      <c r="E2171" s="6">
        <f>ABS(Solieusap!E2171)</f>
        <v>21.5043638961039</v>
      </c>
      <c r="F2171" s="6">
        <f>ABS(Solieusap!F2171)</f>
        <v>2.0590183549783601</v>
      </c>
      <c r="G2171" s="6">
        <f>ABS(Solieusap!G2171)</f>
        <v>2.7782274458874401</v>
      </c>
      <c r="H2171" s="6">
        <f>ABS(Solieusap!H2171)</f>
        <v>1.25373862337662E-3</v>
      </c>
      <c r="I2171" s="6">
        <f>ABS(Solieusap!I2171)</f>
        <v>7.6466946580086601</v>
      </c>
      <c r="J2171" s="6">
        <f>ABS(Solieusap!J2171)</f>
        <v>5.1388117402597304</v>
      </c>
      <c r="K2171" s="6">
        <f t="shared" si="68"/>
        <v>21.5043638961039</v>
      </c>
      <c r="L2171" s="6">
        <f t="shared" si="69"/>
        <v>7.6466946580086601</v>
      </c>
    </row>
    <row r="2172" spans="1:12" ht="16.5" customHeight="1" x14ac:dyDescent="0.35">
      <c r="A2172" s="9" t="str">
        <f>Solieusap!A2172</f>
        <v>Cũ</v>
      </c>
      <c r="B2172" s="9">
        <f>Solieusap!B2172</f>
        <v>3.5</v>
      </c>
      <c r="C2172" s="9" t="str">
        <f>Solieusap!C2172</f>
        <v>COMB2</v>
      </c>
      <c r="D2172" s="9" t="str">
        <f>Solieusap!D2172</f>
        <v>Combination</v>
      </c>
      <c r="E2172" s="6">
        <f>ABS(Solieusap!E2172)</f>
        <v>21.5212202597403</v>
      </c>
      <c r="F2172" s="6">
        <f>ABS(Solieusap!F2172)</f>
        <v>2.0607288744588801</v>
      </c>
      <c r="G2172" s="6">
        <f>ABS(Solieusap!G2172)</f>
        <v>2.7804918614718601</v>
      </c>
      <c r="H2172" s="6">
        <f>ABS(Solieusap!H2172)</f>
        <v>1.25479372727273E-3</v>
      </c>
      <c r="I2172" s="6">
        <f>ABS(Solieusap!I2172)</f>
        <v>7.6534894502164503</v>
      </c>
      <c r="J2172" s="6">
        <f>ABS(Solieusap!J2172)</f>
        <v>5.1433587922077901</v>
      </c>
      <c r="K2172" s="6">
        <f t="shared" si="68"/>
        <v>21.5212202597403</v>
      </c>
      <c r="L2172" s="6">
        <f t="shared" si="69"/>
        <v>7.6534894502164503</v>
      </c>
    </row>
    <row r="2173" spans="1:12" ht="16.5" customHeight="1" x14ac:dyDescent="0.35">
      <c r="A2173" s="9" t="str">
        <f>Solieusap!A2173</f>
        <v>Cũ</v>
      </c>
      <c r="B2173" s="9">
        <f>Solieusap!B2173</f>
        <v>0</v>
      </c>
      <c r="C2173" s="9" t="str">
        <f>Solieusap!C2173</f>
        <v>COMB3</v>
      </c>
      <c r="D2173" s="9" t="str">
        <f>Solieusap!D2173</f>
        <v>Combination</v>
      </c>
      <c r="E2173" s="6">
        <f>ABS(Solieusap!E2173)</f>
        <v>21.5380766233766</v>
      </c>
      <c r="F2173" s="6">
        <f>ABS(Solieusap!F2173)</f>
        <v>2.0624393939394001</v>
      </c>
      <c r="G2173" s="6">
        <f>ABS(Solieusap!G2173)</f>
        <v>2.7827562770562699</v>
      </c>
      <c r="H2173" s="6">
        <f>ABS(Solieusap!H2173)</f>
        <v>1.2558488311688301E-3</v>
      </c>
      <c r="I2173" s="6">
        <f>ABS(Solieusap!I2173)</f>
        <v>7.6602842424242397</v>
      </c>
      <c r="J2173" s="6">
        <f>ABS(Solieusap!J2173)</f>
        <v>5.1479058441558401</v>
      </c>
      <c r="K2173" s="6">
        <f t="shared" si="68"/>
        <v>21.5380766233766</v>
      </c>
      <c r="L2173" s="6">
        <f t="shared" si="69"/>
        <v>7.6602842424242397</v>
      </c>
    </row>
    <row r="2174" spans="1:12" ht="16.5" customHeight="1" x14ac:dyDescent="0.35">
      <c r="A2174" s="9" t="str">
        <f>Solieusap!A2174</f>
        <v>Cũ</v>
      </c>
      <c r="B2174" s="9">
        <f>Solieusap!B2174</f>
        <v>1.75</v>
      </c>
      <c r="C2174" s="9" t="str">
        <f>Solieusap!C2174</f>
        <v>COMB3</v>
      </c>
      <c r="D2174" s="9" t="str">
        <f>Solieusap!D2174</f>
        <v>Combination</v>
      </c>
      <c r="E2174" s="6">
        <f>ABS(Solieusap!E2174)</f>
        <v>21.554932987013</v>
      </c>
      <c r="F2174" s="6">
        <f>ABS(Solieusap!F2174)</f>
        <v>2.0641499134199202</v>
      </c>
      <c r="G2174" s="6">
        <f>ABS(Solieusap!G2174)</f>
        <v>2.78502069264069</v>
      </c>
      <c r="H2174" s="6">
        <f>ABS(Solieusap!H2174)</f>
        <v>1.2569039350649399E-3</v>
      </c>
      <c r="I2174" s="6">
        <f>ABS(Solieusap!I2174)</f>
        <v>7.6670790346320397</v>
      </c>
      <c r="J2174" s="6">
        <f>ABS(Solieusap!J2174)</f>
        <v>5.15245289610389</v>
      </c>
      <c r="K2174" s="6">
        <f t="shared" si="68"/>
        <v>21.554932987013</v>
      </c>
      <c r="L2174" s="6">
        <f t="shared" si="69"/>
        <v>7.6670790346320397</v>
      </c>
    </row>
    <row r="2175" spans="1:12" ht="16.5" customHeight="1" x14ac:dyDescent="0.35">
      <c r="A2175" s="9" t="str">
        <f>Solieusap!A2175</f>
        <v>Cũ</v>
      </c>
      <c r="B2175" s="9">
        <f>Solieusap!B2175</f>
        <v>3.5</v>
      </c>
      <c r="C2175" s="9" t="str">
        <f>Solieusap!C2175</f>
        <v>COMB3</v>
      </c>
      <c r="D2175" s="9" t="str">
        <f>Solieusap!D2175</f>
        <v>Combination</v>
      </c>
      <c r="E2175" s="6">
        <f>ABS(Solieusap!E2175)</f>
        <v>21.5717893506494</v>
      </c>
      <c r="F2175" s="6">
        <f>ABS(Solieusap!F2175)</f>
        <v>2.0658604329004402</v>
      </c>
      <c r="G2175" s="6">
        <f>ABS(Solieusap!G2175)</f>
        <v>2.78728510822511</v>
      </c>
      <c r="H2175" s="6">
        <f>ABS(Solieusap!H2175)</f>
        <v>1.25795903896104E-3</v>
      </c>
      <c r="I2175" s="6">
        <f>ABS(Solieusap!I2175)</f>
        <v>7.6738738268398299</v>
      </c>
      <c r="J2175" s="6">
        <f>ABS(Solieusap!J2175)</f>
        <v>5.15699994805194</v>
      </c>
      <c r="K2175" s="6">
        <f t="shared" si="68"/>
        <v>21.5717893506494</v>
      </c>
      <c r="L2175" s="6">
        <f t="shared" si="69"/>
        <v>7.6738738268398299</v>
      </c>
    </row>
    <row r="2176" spans="1:12" ht="16.5" customHeight="1" x14ac:dyDescent="0.35">
      <c r="A2176" s="9" t="str">
        <f>Solieusap!A2176</f>
        <v>Cũ</v>
      </c>
      <c r="B2176" s="9">
        <f>Solieusap!B2176</f>
        <v>0</v>
      </c>
      <c r="C2176" s="9" t="str">
        <f>Solieusap!C2176</f>
        <v>COMB4</v>
      </c>
      <c r="D2176" s="9" t="str">
        <f>Solieusap!D2176</f>
        <v>Combination</v>
      </c>
      <c r="E2176" s="6">
        <f>ABS(Solieusap!E2176)</f>
        <v>21.5886457142857</v>
      </c>
      <c r="F2176" s="6">
        <f>ABS(Solieusap!F2176)</f>
        <v>2.0675709523809598</v>
      </c>
      <c r="G2176" s="6">
        <f>ABS(Solieusap!G2176)</f>
        <v>2.7895495238095198</v>
      </c>
      <c r="H2176" s="6">
        <f>ABS(Solieusap!H2176)</f>
        <v>1.2590141428571401E-3</v>
      </c>
      <c r="I2176" s="6">
        <f>ABS(Solieusap!I2176)</f>
        <v>7.6806686190476201</v>
      </c>
      <c r="J2176" s="6">
        <f>ABS(Solieusap!J2176)</f>
        <v>5.1615469999999899</v>
      </c>
      <c r="K2176" s="6">
        <f t="shared" si="68"/>
        <v>21.5886457142857</v>
      </c>
      <c r="L2176" s="6">
        <f t="shared" si="69"/>
        <v>7.6806686190476201</v>
      </c>
    </row>
    <row r="2177" spans="1:12" ht="16.5" customHeight="1" x14ac:dyDescent="0.35">
      <c r="A2177" s="9" t="str">
        <f>Solieusap!A2177</f>
        <v>Cũ</v>
      </c>
      <c r="B2177" s="9">
        <f>Solieusap!B2177</f>
        <v>1.75</v>
      </c>
      <c r="C2177" s="9" t="str">
        <f>Solieusap!C2177</f>
        <v>COMB4</v>
      </c>
      <c r="D2177" s="9" t="str">
        <f>Solieusap!D2177</f>
        <v>Combination</v>
      </c>
      <c r="E2177" s="6">
        <f>ABS(Solieusap!E2177)</f>
        <v>21.6055020779221</v>
      </c>
      <c r="F2177" s="6">
        <f>ABS(Solieusap!F2177)</f>
        <v>2.0692814718614798</v>
      </c>
      <c r="G2177" s="6">
        <f>ABS(Solieusap!G2177)</f>
        <v>2.7918139393939398</v>
      </c>
      <c r="H2177" s="6">
        <f>ABS(Solieusap!H2177)</f>
        <v>1.2600692467532499E-3</v>
      </c>
      <c r="I2177" s="6">
        <f>ABS(Solieusap!I2177)</f>
        <v>7.6874634112554103</v>
      </c>
      <c r="J2177" s="6">
        <f>ABS(Solieusap!J2177)</f>
        <v>5.1660940519480496</v>
      </c>
      <c r="K2177" s="6">
        <f t="shared" si="68"/>
        <v>21.6055020779221</v>
      </c>
      <c r="L2177" s="6">
        <f t="shared" si="69"/>
        <v>7.6874634112554103</v>
      </c>
    </row>
    <row r="2178" spans="1:12" ht="16.5" customHeight="1" x14ac:dyDescent="0.35">
      <c r="A2178" s="9" t="str">
        <f>Solieusap!A2178</f>
        <v>Cũ</v>
      </c>
      <c r="B2178" s="9">
        <f>Solieusap!B2178</f>
        <v>3.5</v>
      </c>
      <c r="C2178" s="9" t="str">
        <f>Solieusap!C2178</f>
        <v>COMB4</v>
      </c>
      <c r="D2178" s="9" t="str">
        <f>Solieusap!D2178</f>
        <v>Combination</v>
      </c>
      <c r="E2178" s="6">
        <f>ABS(Solieusap!E2178)</f>
        <v>21.6223584415585</v>
      </c>
      <c r="F2178" s="6">
        <f>ABS(Solieusap!F2178)</f>
        <v>2.0709919913419998</v>
      </c>
      <c r="G2178" s="6">
        <f>ABS(Solieusap!G2178)</f>
        <v>2.7940783549783501</v>
      </c>
      <c r="H2178" s="6">
        <f>ABS(Solieusap!H2178)</f>
        <v>1.26112435064935E-3</v>
      </c>
      <c r="I2178" s="6">
        <f>ABS(Solieusap!I2178)</f>
        <v>7.6942582034632103</v>
      </c>
      <c r="J2178" s="6">
        <f>ABS(Solieusap!J2178)</f>
        <v>5.1706411038961004</v>
      </c>
      <c r="K2178" s="6">
        <f t="shared" si="68"/>
        <v>21.6223584415585</v>
      </c>
      <c r="L2178" s="6">
        <f t="shared" si="69"/>
        <v>7.6942582034632103</v>
      </c>
    </row>
    <row r="2179" spans="1:12" ht="16.5" customHeight="1" x14ac:dyDescent="0.35">
      <c r="A2179" s="9" t="str">
        <f>Solieusap!A2179</f>
        <v>Cũ</v>
      </c>
      <c r="B2179" s="9">
        <f>Solieusap!B2179</f>
        <v>0</v>
      </c>
      <c r="C2179" s="9" t="str">
        <f>Solieusap!C2179</f>
        <v>COMB5</v>
      </c>
      <c r="D2179" s="9" t="str">
        <f>Solieusap!D2179</f>
        <v>Combination</v>
      </c>
      <c r="E2179" s="6">
        <f>ABS(Solieusap!E2179)</f>
        <v>21.639214805194801</v>
      </c>
      <c r="F2179" s="6">
        <f>ABS(Solieusap!F2179)</f>
        <v>2.0727025108225199</v>
      </c>
      <c r="G2179" s="6">
        <f>ABS(Solieusap!G2179)</f>
        <v>2.7963427705627701</v>
      </c>
      <c r="H2179" s="6">
        <f>ABS(Solieusap!H2179)</f>
        <v>1.2621794545454501E-3</v>
      </c>
      <c r="I2179" s="6">
        <f>ABS(Solieusap!I2179)</f>
        <v>7.7010529956709997</v>
      </c>
      <c r="J2179" s="6">
        <f>ABS(Solieusap!J2179)</f>
        <v>5.1751881558441504</v>
      </c>
      <c r="K2179" s="6">
        <f t="shared" si="68"/>
        <v>21.639214805194801</v>
      </c>
      <c r="L2179" s="6">
        <f t="shared" si="69"/>
        <v>7.7010529956709997</v>
      </c>
    </row>
    <row r="2180" spans="1:12" ht="16.5" customHeight="1" x14ac:dyDescent="0.35">
      <c r="A2180" s="9" t="str">
        <f>Solieusap!A2180</f>
        <v>Cũ</v>
      </c>
      <c r="B2180" s="9">
        <f>Solieusap!B2180</f>
        <v>1.75</v>
      </c>
      <c r="C2180" s="9" t="str">
        <f>Solieusap!C2180</f>
        <v>COMB5</v>
      </c>
      <c r="D2180" s="9" t="str">
        <f>Solieusap!D2180</f>
        <v>Combination</v>
      </c>
      <c r="E2180" s="6">
        <f>ABS(Solieusap!E2180)</f>
        <v>21.6560711688312</v>
      </c>
      <c r="F2180" s="6">
        <f>ABS(Solieusap!F2180)</f>
        <v>2.0744130303030399</v>
      </c>
      <c r="G2180" s="6">
        <f>ABS(Solieusap!G2180)</f>
        <v>2.79860718614718</v>
      </c>
      <c r="H2180" s="6">
        <f>ABS(Solieusap!H2180)</f>
        <v>1.2632345584415599E-3</v>
      </c>
      <c r="I2180" s="6">
        <f>ABS(Solieusap!I2180)</f>
        <v>7.7078477878787899</v>
      </c>
      <c r="J2180" s="6">
        <f>ABS(Solieusap!J2180)</f>
        <v>5.1797352077922003</v>
      </c>
      <c r="K2180" s="6">
        <f t="shared" si="68"/>
        <v>21.6560711688312</v>
      </c>
      <c r="L2180" s="6">
        <f t="shared" si="69"/>
        <v>7.7078477878787899</v>
      </c>
    </row>
    <row r="2181" spans="1:12" ht="16.5" customHeight="1" x14ac:dyDescent="0.35">
      <c r="A2181" s="9" t="str">
        <f>Solieusap!A2181</f>
        <v>Cũ</v>
      </c>
      <c r="B2181" s="9">
        <f>Solieusap!B2181</f>
        <v>3.5</v>
      </c>
      <c r="C2181" s="9" t="str">
        <f>Solieusap!C2181</f>
        <v>COMB5</v>
      </c>
      <c r="D2181" s="9" t="str">
        <f>Solieusap!D2181</f>
        <v>Combination</v>
      </c>
      <c r="E2181" s="6">
        <f>ABS(Solieusap!E2181)</f>
        <v>21.672927532467501</v>
      </c>
      <c r="F2181" s="6">
        <f>ABS(Solieusap!F2181)</f>
        <v>2.07612354978356</v>
      </c>
      <c r="G2181" s="6">
        <f>ABS(Solieusap!G2181)</f>
        <v>2.8008716017316</v>
      </c>
      <c r="H2181" s="6">
        <f>ABS(Solieusap!H2181)</f>
        <v>1.26428966233766E-3</v>
      </c>
      <c r="I2181" s="6">
        <f>ABS(Solieusap!I2181)</f>
        <v>7.7146425800865801</v>
      </c>
      <c r="J2181" s="6">
        <f>ABS(Solieusap!J2181)</f>
        <v>5.1842822597402503</v>
      </c>
      <c r="K2181" s="6">
        <f t="shared" si="68"/>
        <v>21.672927532467501</v>
      </c>
      <c r="L2181" s="6">
        <f t="shared" si="69"/>
        <v>7.7146425800865801</v>
      </c>
    </row>
    <row r="2182" spans="1:12" ht="16.5" customHeight="1" x14ac:dyDescent="0.35">
      <c r="A2182" s="9" t="str">
        <f>Solieusap!A2182</f>
        <v>Cũ</v>
      </c>
      <c r="B2182" s="9">
        <f>Solieusap!B2182</f>
        <v>0</v>
      </c>
      <c r="C2182" s="9" t="str">
        <f>Solieusap!C2182</f>
        <v>COMB6</v>
      </c>
      <c r="D2182" s="9" t="str">
        <f>Solieusap!D2182</f>
        <v>Combination</v>
      </c>
      <c r="E2182" s="6">
        <f>ABS(Solieusap!E2182)</f>
        <v>21.689783896103901</v>
      </c>
      <c r="F2182" s="6">
        <f>ABS(Solieusap!F2182)</f>
        <v>2.07783406926408</v>
      </c>
      <c r="G2182" s="6">
        <f>ABS(Solieusap!G2182)</f>
        <v>2.80313601731602</v>
      </c>
      <c r="H2182" s="6">
        <f>ABS(Solieusap!H2182)</f>
        <v>1.2653447662337701E-3</v>
      </c>
      <c r="I2182" s="6">
        <f>ABS(Solieusap!I2182)</f>
        <v>7.7214373722943703</v>
      </c>
      <c r="J2182" s="6">
        <f>ABS(Solieusap!J2182)</f>
        <v>5.18882931168831</v>
      </c>
      <c r="K2182" s="6">
        <f t="shared" si="68"/>
        <v>21.689783896103901</v>
      </c>
      <c r="L2182" s="6">
        <f t="shared" si="69"/>
        <v>7.7214373722943703</v>
      </c>
    </row>
    <row r="2183" spans="1:12" ht="16.5" customHeight="1" x14ac:dyDescent="0.35">
      <c r="A2183" s="9" t="str">
        <f>Solieusap!A2183</f>
        <v>Cũ</v>
      </c>
      <c r="B2183" s="9">
        <f>Solieusap!B2183</f>
        <v>1.75</v>
      </c>
      <c r="C2183" s="9" t="str">
        <f>Solieusap!C2183</f>
        <v>COMB6</v>
      </c>
      <c r="D2183" s="9" t="str">
        <f>Solieusap!D2183</f>
        <v>Combination</v>
      </c>
      <c r="E2183" s="6">
        <f>ABS(Solieusap!E2183)</f>
        <v>21.706640259740301</v>
      </c>
      <c r="F2183" s="6">
        <f>ABS(Solieusap!F2183)</f>
        <v>2.0795445887445898</v>
      </c>
      <c r="G2183" s="6">
        <f>ABS(Solieusap!G2183)</f>
        <v>2.8054004329004298</v>
      </c>
      <c r="H2183" s="6">
        <f>ABS(Solieusap!H2183)</f>
        <v>1.2663998701298699E-3</v>
      </c>
      <c r="I2183" s="6">
        <f>ABS(Solieusap!I2183)</f>
        <v>7.7282321645021703</v>
      </c>
      <c r="J2183" s="6">
        <f>ABS(Solieusap!J2183)</f>
        <v>5.1933763636363599</v>
      </c>
      <c r="K2183" s="6">
        <f t="shared" si="68"/>
        <v>21.706640259740301</v>
      </c>
      <c r="L2183" s="6">
        <f t="shared" si="69"/>
        <v>7.7282321645021703</v>
      </c>
    </row>
    <row r="2184" spans="1:12" ht="16.5" customHeight="1" x14ac:dyDescent="0.35">
      <c r="A2184" s="9" t="str">
        <f>Solieusap!A2184</f>
        <v>Cũ</v>
      </c>
      <c r="B2184" s="9">
        <f>Solieusap!B2184</f>
        <v>3.5</v>
      </c>
      <c r="C2184" s="9" t="str">
        <f>Solieusap!C2184</f>
        <v>COMB6</v>
      </c>
      <c r="D2184" s="9" t="str">
        <f>Solieusap!D2184</f>
        <v>Combination</v>
      </c>
      <c r="E2184" s="6">
        <f>ABS(Solieusap!E2184)</f>
        <v>21.723496623376601</v>
      </c>
      <c r="F2184" s="6">
        <f>ABS(Solieusap!F2184)</f>
        <v>2.0812551082251098</v>
      </c>
      <c r="G2184" s="6">
        <f>ABS(Solieusap!G2184)</f>
        <v>2.8076648484848499</v>
      </c>
      <c r="H2184" s="6">
        <f>ABS(Solieusap!H2184)</f>
        <v>1.26745497402597E-3</v>
      </c>
      <c r="I2184" s="6">
        <f>ABS(Solieusap!I2184)</f>
        <v>7.7350269567099597</v>
      </c>
      <c r="J2184" s="6">
        <f>ABS(Solieusap!J2184)</f>
        <v>5.1979234155844098</v>
      </c>
      <c r="K2184" s="6">
        <f t="shared" si="68"/>
        <v>21.723496623376601</v>
      </c>
      <c r="L2184" s="6">
        <f t="shared" si="69"/>
        <v>7.7350269567099597</v>
      </c>
    </row>
    <row r="2185" spans="1:12" ht="16.5" customHeight="1" x14ac:dyDescent="0.35">
      <c r="A2185" s="9" t="str">
        <f>Solieusap!A2185</f>
        <v>Cũ</v>
      </c>
      <c r="B2185" s="9">
        <f>Solieusap!B2185</f>
        <v>0</v>
      </c>
      <c r="C2185" s="9" t="str">
        <f>Solieusap!C2185</f>
        <v>COMB7</v>
      </c>
      <c r="D2185" s="9" t="str">
        <f>Solieusap!D2185</f>
        <v>Combination</v>
      </c>
      <c r="E2185" s="6">
        <f>ABS(Solieusap!E2185)</f>
        <v>21.740352987013001</v>
      </c>
      <c r="F2185" s="6">
        <f>ABS(Solieusap!F2185)</f>
        <v>2.0829656277056299</v>
      </c>
      <c r="G2185" s="6">
        <f>ABS(Solieusap!G2185)</f>
        <v>2.8099292640692601</v>
      </c>
      <c r="H2185" s="6">
        <f>ABS(Solieusap!H2185)</f>
        <v>1.2685100779220801E-3</v>
      </c>
      <c r="I2185" s="6">
        <f>ABS(Solieusap!I2185)</f>
        <v>7.7418217489177499</v>
      </c>
      <c r="J2185" s="6">
        <f>ABS(Solieusap!J2185)</f>
        <v>5.2024704675324598</v>
      </c>
      <c r="K2185" s="6">
        <f t="shared" si="68"/>
        <v>21.740352987013001</v>
      </c>
      <c r="L2185" s="6">
        <f t="shared" si="69"/>
        <v>7.7418217489177499</v>
      </c>
    </row>
    <row r="2186" spans="1:12" ht="16.5" customHeight="1" x14ac:dyDescent="0.35">
      <c r="A2186" s="9" t="str">
        <f>Solieusap!A2186</f>
        <v>Cũ</v>
      </c>
      <c r="B2186" s="9">
        <f>Solieusap!B2186</f>
        <v>1.75</v>
      </c>
      <c r="C2186" s="9" t="str">
        <f>Solieusap!C2186</f>
        <v>COMB7</v>
      </c>
      <c r="D2186" s="9" t="str">
        <f>Solieusap!D2186</f>
        <v>Combination</v>
      </c>
      <c r="E2186" s="6">
        <f>ABS(Solieusap!E2186)</f>
        <v>21.757209350649401</v>
      </c>
      <c r="F2186" s="6">
        <f>ABS(Solieusap!F2186)</f>
        <v>2.0846761471861499</v>
      </c>
      <c r="G2186" s="6">
        <f>ABS(Solieusap!G2186)</f>
        <v>2.8121936796536802</v>
      </c>
      <c r="H2186" s="6">
        <f>ABS(Solieusap!H2186)</f>
        <v>1.2695651818181799E-3</v>
      </c>
      <c r="I2186" s="6">
        <f>ABS(Solieusap!I2186)</f>
        <v>7.7486165411255401</v>
      </c>
      <c r="J2186" s="6">
        <f>ABS(Solieusap!J2186)</f>
        <v>5.2070175194805097</v>
      </c>
      <c r="K2186" s="6">
        <f t="shared" si="68"/>
        <v>21.757209350649401</v>
      </c>
      <c r="L2186" s="6">
        <f t="shared" si="69"/>
        <v>7.7486165411255401</v>
      </c>
    </row>
    <row r="2187" spans="1:12" ht="16.5" customHeight="1" x14ac:dyDescent="0.35">
      <c r="A2187" s="9" t="str">
        <f>Solieusap!A2187</f>
        <v>Cũ</v>
      </c>
      <c r="B2187" s="9">
        <f>Solieusap!B2187</f>
        <v>3.5</v>
      </c>
      <c r="C2187" s="9" t="str">
        <f>Solieusap!C2187</f>
        <v>COMB7</v>
      </c>
      <c r="D2187" s="9" t="str">
        <f>Solieusap!D2187</f>
        <v>Combination</v>
      </c>
      <c r="E2187" s="6">
        <f>ABS(Solieusap!E2187)</f>
        <v>21.774065714285701</v>
      </c>
      <c r="F2187" s="6">
        <f>ABS(Solieusap!F2187)</f>
        <v>2.0863866666666699</v>
      </c>
      <c r="G2187" s="6">
        <f>ABS(Solieusap!G2187)</f>
        <v>2.81445809523809</v>
      </c>
      <c r="H2187" s="6">
        <f>ABS(Solieusap!H2187)</f>
        <v>1.27062028571429E-3</v>
      </c>
      <c r="I2187" s="6">
        <f>ABS(Solieusap!I2187)</f>
        <v>7.7554113333333303</v>
      </c>
      <c r="J2187" s="6">
        <f>ABS(Solieusap!J2187)</f>
        <v>5.2115645714285703</v>
      </c>
      <c r="K2187" s="6">
        <f t="shared" si="68"/>
        <v>21.774065714285701</v>
      </c>
      <c r="L2187" s="6">
        <f t="shared" si="69"/>
        <v>7.7554113333333303</v>
      </c>
    </row>
    <row r="2188" spans="1:12" ht="16.5" customHeight="1" x14ac:dyDescent="0.35">
      <c r="A2188" s="9" t="str">
        <f>Solieusap!A2188</f>
        <v>Cũ</v>
      </c>
      <c r="B2188" s="9">
        <f>Solieusap!B2188</f>
        <v>0</v>
      </c>
      <c r="C2188" s="9" t="str">
        <f>Solieusap!C2188</f>
        <v>COMB1</v>
      </c>
      <c r="D2188" s="9" t="str">
        <f>Solieusap!D2188</f>
        <v>Combination</v>
      </c>
      <c r="E2188" s="6">
        <f>ABS(Solieusap!E2188)</f>
        <v>21.790922077922101</v>
      </c>
      <c r="F2188" s="6">
        <f>ABS(Solieusap!F2188)</f>
        <v>2.08809718614719</v>
      </c>
      <c r="G2188" s="6">
        <f>ABS(Solieusap!G2188)</f>
        <v>2.81672251082251</v>
      </c>
      <c r="H2188" s="6">
        <f>ABS(Solieusap!H2188)</f>
        <v>1.2716753896103901E-3</v>
      </c>
      <c r="I2188" s="6">
        <f>ABS(Solieusap!I2188)</f>
        <v>7.7622061255411303</v>
      </c>
      <c r="J2188" s="6">
        <f>ABS(Solieusap!J2188)</f>
        <v>5.2161116233766203</v>
      </c>
      <c r="K2188" s="6">
        <f t="shared" si="68"/>
        <v>21.790922077922101</v>
      </c>
      <c r="L2188" s="6">
        <f t="shared" si="69"/>
        <v>7.7622061255411303</v>
      </c>
    </row>
    <row r="2189" spans="1:12" ht="16.5" customHeight="1" x14ac:dyDescent="0.35">
      <c r="A2189" s="9" t="str">
        <f>Solieusap!A2189</f>
        <v>Cũ</v>
      </c>
      <c r="B2189" s="9">
        <f>Solieusap!B2189</f>
        <v>1.75</v>
      </c>
      <c r="C2189" s="9" t="str">
        <f>Solieusap!C2189</f>
        <v>COMB1</v>
      </c>
      <c r="D2189" s="9" t="str">
        <f>Solieusap!D2189</f>
        <v>Combination</v>
      </c>
      <c r="E2189" s="6">
        <f>ABS(Solieusap!E2189)</f>
        <v>21.807778441558501</v>
      </c>
      <c r="F2189" s="6">
        <f>ABS(Solieusap!F2189)</f>
        <v>2.08980770562771</v>
      </c>
      <c r="G2189" s="6">
        <f>ABS(Solieusap!G2189)</f>
        <v>2.8189869264069198</v>
      </c>
      <c r="H2189" s="6">
        <f>ABS(Solieusap!H2189)</f>
        <v>1.2727304935064899E-3</v>
      </c>
      <c r="I2189" s="6">
        <f>ABS(Solieusap!I2189)</f>
        <v>7.7690009177489197</v>
      </c>
      <c r="J2189" s="6">
        <f>ABS(Solieusap!J2189)</f>
        <v>5.2206586753246702</v>
      </c>
      <c r="K2189" s="6">
        <f t="shared" si="68"/>
        <v>21.807778441558501</v>
      </c>
      <c r="L2189" s="6">
        <f t="shared" si="69"/>
        <v>7.7690009177489197</v>
      </c>
    </row>
    <row r="2190" spans="1:12" ht="16.5" customHeight="1" x14ac:dyDescent="0.35">
      <c r="A2190" s="9" t="str">
        <f>Solieusap!A2190</f>
        <v>Cũ</v>
      </c>
      <c r="B2190" s="9">
        <f>Solieusap!B2190</f>
        <v>3.5</v>
      </c>
      <c r="C2190" s="9" t="str">
        <f>Solieusap!C2190</f>
        <v>COMB1</v>
      </c>
      <c r="D2190" s="9" t="str">
        <f>Solieusap!D2190</f>
        <v>Combination</v>
      </c>
      <c r="E2190" s="6">
        <f>ABS(Solieusap!E2190)</f>
        <v>21.824634805194801</v>
      </c>
      <c r="F2190" s="6">
        <f>ABS(Solieusap!F2190)</f>
        <v>2.09151822510823</v>
      </c>
      <c r="G2190" s="6">
        <f>ABS(Solieusap!G2190)</f>
        <v>2.8212513419913399</v>
      </c>
      <c r="H2190" s="6">
        <f>ABS(Solieusap!H2190)</f>
        <v>1.2737855974026E-3</v>
      </c>
      <c r="I2190" s="6">
        <f>ABS(Solieusap!I2190)</f>
        <v>7.7757957099567099</v>
      </c>
      <c r="J2190" s="6">
        <f>ABS(Solieusap!J2190)</f>
        <v>5.2252057272727201</v>
      </c>
      <c r="K2190" s="6">
        <f t="shared" si="68"/>
        <v>21.824634805194801</v>
      </c>
      <c r="L2190" s="6">
        <f t="shared" si="69"/>
        <v>7.7757957099567099</v>
      </c>
    </row>
    <row r="2191" spans="1:12" ht="16.5" customHeight="1" x14ac:dyDescent="0.35">
      <c r="A2191" s="9" t="str">
        <f>Solieusap!A2191</f>
        <v>Cũ</v>
      </c>
      <c r="B2191" s="9">
        <f>Solieusap!B2191</f>
        <v>0</v>
      </c>
      <c r="C2191" s="9" t="str">
        <f>Solieusap!C2191</f>
        <v>COMB2</v>
      </c>
      <c r="D2191" s="9" t="str">
        <f>Solieusap!D2191</f>
        <v>Combination</v>
      </c>
      <c r="E2191" s="6">
        <f>ABS(Solieusap!E2191)</f>
        <v>21.841491168831201</v>
      </c>
      <c r="F2191" s="6">
        <f>ABS(Solieusap!F2191)</f>
        <v>2.0932287445887501</v>
      </c>
      <c r="G2191" s="6">
        <f>ABS(Solieusap!G2191)</f>
        <v>2.8235157575757599</v>
      </c>
      <c r="H2191" s="6">
        <f>ABS(Solieusap!H2191)</f>
        <v>1.2748407012987001E-3</v>
      </c>
      <c r="I2191" s="6">
        <f>ABS(Solieusap!I2191)</f>
        <v>7.7825905021645001</v>
      </c>
      <c r="J2191" s="6">
        <f>ABS(Solieusap!J2191)</f>
        <v>5.2297527792207701</v>
      </c>
      <c r="K2191" s="6">
        <f t="shared" si="68"/>
        <v>21.841491168831201</v>
      </c>
      <c r="L2191" s="6">
        <f t="shared" si="69"/>
        <v>7.7825905021645001</v>
      </c>
    </row>
    <row r="2192" spans="1:12" ht="16.5" customHeight="1" x14ac:dyDescent="0.35">
      <c r="A2192" s="9" t="str">
        <f>Solieusap!A2192</f>
        <v>Cũ</v>
      </c>
      <c r="B2192" s="9">
        <f>Solieusap!B2192</f>
        <v>1.75</v>
      </c>
      <c r="C2192" s="9" t="str">
        <f>Solieusap!C2192</f>
        <v>COMB2</v>
      </c>
      <c r="D2192" s="9" t="str">
        <f>Solieusap!D2192</f>
        <v>Combination</v>
      </c>
      <c r="E2192" s="6">
        <f>ABS(Solieusap!E2192)</f>
        <v>21.858347532467501</v>
      </c>
      <c r="F2192" s="6">
        <f>ABS(Solieusap!F2192)</f>
        <v>2.0949392640692701</v>
      </c>
      <c r="G2192" s="6">
        <f>ABS(Solieusap!G2192)</f>
        <v>2.8257801731601702</v>
      </c>
      <c r="H2192" s="6">
        <f>ABS(Solieusap!H2192)</f>
        <v>1.2758958051948099E-3</v>
      </c>
      <c r="I2192" s="6">
        <f>ABS(Solieusap!I2192)</f>
        <v>7.7893852943723001</v>
      </c>
      <c r="J2192" s="6">
        <f>ABS(Solieusap!J2192)</f>
        <v>5.2342998311688298</v>
      </c>
      <c r="K2192" s="6">
        <f t="shared" si="68"/>
        <v>21.858347532467501</v>
      </c>
      <c r="L2192" s="6">
        <f t="shared" si="69"/>
        <v>7.7893852943723001</v>
      </c>
    </row>
    <row r="2193" spans="1:12" ht="16.5" customHeight="1" x14ac:dyDescent="0.35">
      <c r="A2193" s="9" t="str">
        <f>Solieusap!A2193</f>
        <v>Cũ</v>
      </c>
      <c r="B2193" s="9">
        <f>Solieusap!B2193</f>
        <v>3.5</v>
      </c>
      <c r="C2193" s="9" t="str">
        <f>Solieusap!C2193</f>
        <v>COMB2</v>
      </c>
      <c r="D2193" s="9" t="str">
        <f>Solieusap!D2193</f>
        <v>Combination</v>
      </c>
      <c r="E2193" s="6">
        <f>ABS(Solieusap!E2193)</f>
        <v>21.875203896103901</v>
      </c>
      <c r="F2193" s="6">
        <f>ABS(Solieusap!F2193)</f>
        <v>2.0966497835497901</v>
      </c>
      <c r="G2193" s="6">
        <f>ABS(Solieusap!G2193)</f>
        <v>2.8280445887445902</v>
      </c>
      <c r="H2193" s="6">
        <f>ABS(Solieusap!H2193)</f>
        <v>1.27695090909091E-3</v>
      </c>
      <c r="I2193" s="6">
        <f>ABS(Solieusap!I2193)</f>
        <v>7.7961800865800903</v>
      </c>
      <c r="J2193" s="6">
        <f>ABS(Solieusap!J2193)</f>
        <v>5.2388468831168797</v>
      </c>
      <c r="K2193" s="6">
        <f t="shared" si="68"/>
        <v>21.875203896103901</v>
      </c>
      <c r="L2193" s="6">
        <f t="shared" si="69"/>
        <v>7.7961800865800903</v>
      </c>
    </row>
    <row r="2194" spans="1:12" ht="16.5" customHeight="1" x14ac:dyDescent="0.35">
      <c r="A2194" s="9" t="str">
        <f>Solieusap!A2194</f>
        <v>Cũ</v>
      </c>
      <c r="B2194" s="9">
        <f>Solieusap!B2194</f>
        <v>0</v>
      </c>
      <c r="C2194" s="9" t="str">
        <f>Solieusap!C2194</f>
        <v>COMB3</v>
      </c>
      <c r="D2194" s="9" t="str">
        <f>Solieusap!D2194</f>
        <v>Combination</v>
      </c>
      <c r="E2194" s="6">
        <f>ABS(Solieusap!E2194)</f>
        <v>21.892060259740301</v>
      </c>
      <c r="F2194" s="6">
        <f>ABS(Solieusap!F2194)</f>
        <v>2.0983603030303102</v>
      </c>
      <c r="G2194" s="6">
        <f>ABS(Solieusap!G2194)</f>
        <v>2.830309004329</v>
      </c>
      <c r="H2194" s="6">
        <f>ABS(Solieusap!H2194)</f>
        <v>1.2780060129870101E-3</v>
      </c>
      <c r="I2194" s="6">
        <f>ABS(Solieusap!I2194)</f>
        <v>7.8029748787878797</v>
      </c>
      <c r="J2194" s="6">
        <f>ABS(Solieusap!J2194)</f>
        <v>5.2433939350649297</v>
      </c>
      <c r="K2194" s="6">
        <f t="shared" si="68"/>
        <v>21.892060259740301</v>
      </c>
      <c r="L2194" s="6">
        <f t="shared" si="69"/>
        <v>7.8029748787878797</v>
      </c>
    </row>
    <row r="2195" spans="1:12" ht="16.5" customHeight="1" x14ac:dyDescent="0.35">
      <c r="A2195" s="9" t="str">
        <f>Solieusap!A2195</f>
        <v>Cũ</v>
      </c>
      <c r="B2195" s="9">
        <f>Solieusap!B2195</f>
        <v>1.75</v>
      </c>
      <c r="C2195" s="9" t="str">
        <f>Solieusap!C2195</f>
        <v>COMB3</v>
      </c>
      <c r="D2195" s="9" t="str">
        <f>Solieusap!D2195</f>
        <v>Combination</v>
      </c>
      <c r="E2195" s="6">
        <f>ABS(Solieusap!E2195)</f>
        <v>21.908916623376602</v>
      </c>
      <c r="F2195" s="6">
        <f>ABS(Solieusap!F2195)</f>
        <v>2.1000708225108302</v>
      </c>
      <c r="G2195" s="6">
        <f>ABS(Solieusap!G2195)</f>
        <v>2.83257341991342</v>
      </c>
      <c r="H2195" s="6">
        <f>ABS(Solieusap!H2195)</f>
        <v>1.2790611168831199E-3</v>
      </c>
      <c r="I2195" s="6">
        <f>ABS(Solieusap!I2195)</f>
        <v>7.8097696709956699</v>
      </c>
      <c r="J2195" s="6">
        <f>ABS(Solieusap!J2195)</f>
        <v>5.2479409870129796</v>
      </c>
      <c r="K2195" s="6">
        <f t="shared" si="68"/>
        <v>21.908916623376602</v>
      </c>
      <c r="L2195" s="6">
        <f t="shared" si="69"/>
        <v>7.8097696709956699</v>
      </c>
    </row>
    <row r="2196" spans="1:12" ht="16.5" customHeight="1" x14ac:dyDescent="0.35">
      <c r="A2196" s="9" t="str">
        <f>Solieusap!A2196</f>
        <v>Cũ</v>
      </c>
      <c r="B2196" s="9">
        <f>Solieusap!B2196</f>
        <v>3.5</v>
      </c>
      <c r="C2196" s="9" t="str">
        <f>Solieusap!C2196</f>
        <v>COMB3</v>
      </c>
      <c r="D2196" s="9" t="str">
        <f>Solieusap!D2196</f>
        <v>Combination</v>
      </c>
      <c r="E2196" s="6">
        <f>ABS(Solieusap!E2196)</f>
        <v>21.925772987013001</v>
      </c>
      <c r="F2196" s="6">
        <f>ABS(Solieusap!F2196)</f>
        <v>2.1017813419913498</v>
      </c>
      <c r="G2196" s="6">
        <f>ABS(Solieusap!G2196)</f>
        <v>2.8348378354978299</v>
      </c>
      <c r="H2196" s="6">
        <f>ABS(Solieusap!H2196)</f>
        <v>1.28011622077922E-3</v>
      </c>
      <c r="I2196" s="6">
        <f>ABS(Solieusap!I2196)</f>
        <v>7.8165644632034601</v>
      </c>
      <c r="J2196" s="6">
        <f>ABS(Solieusap!J2196)</f>
        <v>5.2524880389610296</v>
      </c>
      <c r="K2196" s="6">
        <f t="shared" si="68"/>
        <v>21.925772987013001</v>
      </c>
      <c r="L2196" s="6">
        <f t="shared" si="69"/>
        <v>7.8165644632034601</v>
      </c>
    </row>
    <row r="2197" spans="1:12" ht="16.5" customHeight="1" x14ac:dyDescent="0.35">
      <c r="A2197" s="9" t="str">
        <f>Solieusap!A2197</f>
        <v>Cũ</v>
      </c>
      <c r="B2197" s="9">
        <f>Solieusap!B2197</f>
        <v>0</v>
      </c>
      <c r="C2197" s="9" t="str">
        <f>Solieusap!C2197</f>
        <v>COMB4</v>
      </c>
      <c r="D2197" s="9" t="str">
        <f>Solieusap!D2197</f>
        <v>Combination</v>
      </c>
      <c r="E2197" s="6">
        <f>ABS(Solieusap!E2197)</f>
        <v>21.942629350649401</v>
      </c>
      <c r="F2197" s="6">
        <f>ABS(Solieusap!F2197)</f>
        <v>2.1034918614718698</v>
      </c>
      <c r="G2197" s="6">
        <f>ABS(Solieusap!G2197)</f>
        <v>2.8371022510822499</v>
      </c>
      <c r="H2197" s="6">
        <f>ABS(Solieusap!H2197)</f>
        <v>1.2811713246753201E-3</v>
      </c>
      <c r="I2197" s="6">
        <f>ABS(Solieusap!I2197)</f>
        <v>7.8233592554112601</v>
      </c>
      <c r="J2197" s="6">
        <f>ABS(Solieusap!J2197)</f>
        <v>5.2570350909090804</v>
      </c>
      <c r="K2197" s="6">
        <f t="shared" si="68"/>
        <v>21.942629350649401</v>
      </c>
      <c r="L2197" s="6">
        <f t="shared" si="69"/>
        <v>7.8233592554112601</v>
      </c>
    </row>
    <row r="2198" spans="1:12" ht="16.5" customHeight="1" x14ac:dyDescent="0.35">
      <c r="A2198" s="9" t="str">
        <f>Solieusap!A2198</f>
        <v>Cũ</v>
      </c>
      <c r="B2198" s="9">
        <f>Solieusap!B2198</f>
        <v>1.75</v>
      </c>
      <c r="C2198" s="9" t="str">
        <f>Solieusap!C2198</f>
        <v>COMB4</v>
      </c>
      <c r="D2198" s="9" t="str">
        <f>Solieusap!D2198</f>
        <v>Combination</v>
      </c>
      <c r="E2198" s="6">
        <f>ABS(Solieusap!E2198)</f>
        <v>21.959485714285702</v>
      </c>
      <c r="F2198" s="6">
        <f>ABS(Solieusap!F2198)</f>
        <v>2.1052023809523899</v>
      </c>
      <c r="G2198" s="6">
        <f>ABS(Solieusap!G2198)</f>
        <v>2.8393666666666602</v>
      </c>
      <c r="H2198" s="6">
        <f>ABS(Solieusap!H2198)</f>
        <v>1.2822264285714301E-3</v>
      </c>
      <c r="I2198" s="6">
        <f>ABS(Solieusap!I2198)</f>
        <v>7.8301540476190503</v>
      </c>
      <c r="J2198" s="6">
        <f>ABS(Solieusap!J2198)</f>
        <v>5.2615821428571401</v>
      </c>
      <c r="K2198" s="6">
        <f t="shared" si="68"/>
        <v>21.959485714285702</v>
      </c>
      <c r="L2198" s="6">
        <f t="shared" si="69"/>
        <v>7.8301540476190503</v>
      </c>
    </row>
    <row r="2199" spans="1:12" ht="16.5" customHeight="1" x14ac:dyDescent="0.35">
      <c r="A2199" s="9" t="str">
        <f>Solieusap!A2199</f>
        <v>Cũ</v>
      </c>
      <c r="B2199" s="9">
        <f>Solieusap!B2199</f>
        <v>3.5</v>
      </c>
      <c r="C2199" s="9" t="str">
        <f>Solieusap!C2199</f>
        <v>COMB4</v>
      </c>
      <c r="D2199" s="9" t="str">
        <f>Solieusap!D2199</f>
        <v>Combination</v>
      </c>
      <c r="E2199" s="6">
        <f>ABS(Solieusap!E2199)</f>
        <v>21.976342077922101</v>
      </c>
      <c r="F2199" s="6">
        <f>ABS(Solieusap!F2199)</f>
        <v>2.1069129004329099</v>
      </c>
      <c r="G2199" s="6">
        <f>ABS(Solieusap!G2199)</f>
        <v>2.8416310822510802</v>
      </c>
      <c r="H2199" s="6">
        <f>ABS(Solieusap!H2199)</f>
        <v>1.28328153246753E-3</v>
      </c>
      <c r="I2199" s="6">
        <f>ABS(Solieusap!I2199)</f>
        <v>7.8369488398268397</v>
      </c>
      <c r="J2199" s="6">
        <f>ABS(Solieusap!J2199)</f>
        <v>5.26612919480519</v>
      </c>
      <c r="K2199" s="6">
        <f t="shared" si="68"/>
        <v>21.976342077922101</v>
      </c>
      <c r="L2199" s="6">
        <f t="shared" si="69"/>
        <v>7.8369488398268397</v>
      </c>
    </row>
    <row r="2200" spans="1:12" ht="16.5" customHeight="1" x14ac:dyDescent="0.35">
      <c r="A2200" s="9" t="str">
        <f>Solieusap!A2200</f>
        <v>Cũ</v>
      </c>
      <c r="B2200" s="9">
        <f>Solieusap!B2200</f>
        <v>0</v>
      </c>
      <c r="C2200" s="9" t="str">
        <f>Solieusap!C2200</f>
        <v>COMB5</v>
      </c>
      <c r="D2200" s="9" t="str">
        <f>Solieusap!D2200</f>
        <v>Combination</v>
      </c>
      <c r="E2200" s="6">
        <f>ABS(Solieusap!E2200)</f>
        <v>21.993198441558501</v>
      </c>
      <c r="F2200" s="6">
        <f>ABS(Solieusap!F2200)</f>
        <v>2.1086234199134299</v>
      </c>
      <c r="G2200" s="6">
        <f>ABS(Solieusap!G2200)</f>
        <v>2.8438954978355002</v>
      </c>
      <c r="H2200" s="6">
        <f>ABS(Solieusap!H2200)</f>
        <v>1.28433663636364E-3</v>
      </c>
      <c r="I2200" s="6">
        <f>ABS(Solieusap!I2200)</f>
        <v>7.8437436320346299</v>
      </c>
      <c r="J2200" s="6">
        <f>ABS(Solieusap!J2200)</f>
        <v>5.27067624675324</v>
      </c>
      <c r="K2200" s="6">
        <f t="shared" si="68"/>
        <v>21.993198441558501</v>
      </c>
      <c r="L2200" s="6">
        <f t="shared" si="69"/>
        <v>7.8437436320346299</v>
      </c>
    </row>
    <row r="2201" spans="1:12" ht="16.5" customHeight="1" x14ac:dyDescent="0.35">
      <c r="A2201" s="9" t="str">
        <f>Solieusap!A2201</f>
        <v>Cũ</v>
      </c>
      <c r="B2201" s="9">
        <f>Solieusap!B2201</f>
        <v>1.75</v>
      </c>
      <c r="C2201" s="9" t="str">
        <f>Solieusap!C2201</f>
        <v>COMB5</v>
      </c>
      <c r="D2201" s="9" t="str">
        <f>Solieusap!D2201</f>
        <v>Combination</v>
      </c>
      <c r="E2201" s="6">
        <f>ABS(Solieusap!E2201)</f>
        <v>22.010054805194802</v>
      </c>
      <c r="F2201" s="6">
        <f>ABS(Solieusap!F2201)</f>
        <v>2.11033393939395</v>
      </c>
      <c r="G2201" s="6">
        <f>ABS(Solieusap!G2201)</f>
        <v>2.84615991341991</v>
      </c>
      <c r="H2201" s="6">
        <f>ABS(Solieusap!H2201)</f>
        <v>1.2853917402597401E-3</v>
      </c>
      <c r="I2201" s="6">
        <f>ABS(Solieusap!I2201)</f>
        <v>7.8505384242424299</v>
      </c>
      <c r="J2201" s="6">
        <f>ABS(Solieusap!J2201)</f>
        <v>5.2752232987012899</v>
      </c>
      <c r="K2201" s="6">
        <f t="shared" si="68"/>
        <v>22.010054805194802</v>
      </c>
      <c r="L2201" s="6">
        <f t="shared" si="69"/>
        <v>7.8505384242424299</v>
      </c>
    </row>
    <row r="2202" spans="1:12" ht="16.5" customHeight="1" x14ac:dyDescent="0.35">
      <c r="A2202" s="9" t="str">
        <f>Solieusap!A2202</f>
        <v>Cũ</v>
      </c>
      <c r="B2202" s="9">
        <f>Solieusap!B2202</f>
        <v>3.5</v>
      </c>
      <c r="C2202" s="9" t="str">
        <f>Solieusap!C2202</f>
        <v>COMB5</v>
      </c>
      <c r="D2202" s="9" t="str">
        <f>Solieusap!D2202</f>
        <v>Combination</v>
      </c>
      <c r="E2202" s="6">
        <f>ABS(Solieusap!E2202)</f>
        <v>22.026911168831202</v>
      </c>
      <c r="F2202" s="6">
        <f>ABS(Solieusap!F2202)</f>
        <v>2.1120444588744598</v>
      </c>
      <c r="G2202" s="6">
        <f>ABS(Solieusap!G2202)</f>
        <v>2.8484243290043301</v>
      </c>
      <c r="H2202" s="6">
        <f>ABS(Solieusap!H2202)</f>
        <v>1.28644684415584E-3</v>
      </c>
      <c r="I2202" s="6">
        <f>ABS(Solieusap!I2202)</f>
        <v>7.8573332164502201</v>
      </c>
      <c r="J2202" s="6">
        <f>ABS(Solieusap!J2202)</f>
        <v>5.2797703506493399</v>
      </c>
      <c r="K2202" s="6">
        <f t="shared" si="68"/>
        <v>22.026911168831202</v>
      </c>
      <c r="L2202" s="6">
        <f t="shared" si="69"/>
        <v>7.8573332164502201</v>
      </c>
    </row>
    <row r="2203" spans="1:12" ht="16.5" customHeight="1" x14ac:dyDescent="0.35">
      <c r="A2203" s="9" t="str">
        <f>Solieusap!A2203</f>
        <v>Cũ</v>
      </c>
      <c r="B2203" s="9">
        <f>Solieusap!B2203</f>
        <v>0</v>
      </c>
      <c r="C2203" s="9" t="str">
        <f>Solieusap!C2203</f>
        <v>COMB6</v>
      </c>
      <c r="D2203" s="9" t="str">
        <f>Solieusap!D2203</f>
        <v>Combination</v>
      </c>
      <c r="E2203" s="6">
        <f>ABS(Solieusap!E2203)</f>
        <v>22.043767532467498</v>
      </c>
      <c r="F2203" s="6">
        <f>ABS(Solieusap!F2203)</f>
        <v>2.1137549783549798</v>
      </c>
      <c r="G2203" s="6">
        <f>ABS(Solieusap!G2203)</f>
        <v>2.8506887445887399</v>
      </c>
      <c r="H2203" s="6">
        <f>ABS(Solieusap!H2203)</f>
        <v>1.28750194805195E-3</v>
      </c>
      <c r="I2203" s="6">
        <f>ABS(Solieusap!I2203)</f>
        <v>7.8641280086580103</v>
      </c>
      <c r="J2203" s="6">
        <f>ABS(Solieusap!J2203)</f>
        <v>5.2843174025973996</v>
      </c>
      <c r="K2203" s="6">
        <f t="shared" si="68"/>
        <v>22.043767532467498</v>
      </c>
      <c r="L2203" s="6">
        <f t="shared" si="69"/>
        <v>7.8641280086580103</v>
      </c>
    </row>
    <row r="2204" spans="1:12" ht="16.5" customHeight="1" x14ac:dyDescent="0.35">
      <c r="A2204" s="9" t="str">
        <f>Solieusap!A2204</f>
        <v>Cũ</v>
      </c>
      <c r="B2204" s="9">
        <f>Solieusap!B2204</f>
        <v>1.75</v>
      </c>
      <c r="C2204" s="9" t="str">
        <f>Solieusap!C2204</f>
        <v>COMB6</v>
      </c>
      <c r="D2204" s="9" t="str">
        <f>Solieusap!D2204</f>
        <v>Combination</v>
      </c>
      <c r="E2204" s="6">
        <f>ABS(Solieusap!E2204)</f>
        <v>22.060623896103898</v>
      </c>
      <c r="F2204" s="6">
        <f>ABS(Solieusap!F2204)</f>
        <v>2.1154654978354999</v>
      </c>
      <c r="G2204" s="6">
        <f>ABS(Solieusap!G2204)</f>
        <v>2.8529531601731599</v>
      </c>
      <c r="H2204" s="6">
        <f>ABS(Solieusap!H2204)</f>
        <v>1.2885570519480501E-3</v>
      </c>
      <c r="I2204" s="6">
        <f>ABS(Solieusap!I2204)</f>
        <v>7.8709228008657997</v>
      </c>
      <c r="J2204" s="6">
        <f>ABS(Solieusap!J2204)</f>
        <v>5.2888644545454504</v>
      </c>
      <c r="K2204" s="6">
        <f t="shared" si="68"/>
        <v>22.060623896103898</v>
      </c>
      <c r="L2204" s="6">
        <f t="shared" si="69"/>
        <v>7.8709228008657997</v>
      </c>
    </row>
    <row r="2205" spans="1:12" ht="16.5" customHeight="1" x14ac:dyDescent="0.35">
      <c r="A2205" s="9" t="str">
        <f>Solieusap!A2205</f>
        <v>Cũ</v>
      </c>
      <c r="B2205" s="9">
        <f>Solieusap!B2205</f>
        <v>3.5</v>
      </c>
      <c r="C2205" s="9" t="str">
        <f>Solieusap!C2205</f>
        <v>COMB6</v>
      </c>
      <c r="D2205" s="9" t="str">
        <f>Solieusap!D2205</f>
        <v>Combination</v>
      </c>
      <c r="E2205" s="6">
        <f>ABS(Solieusap!E2205)</f>
        <v>22.077480259740302</v>
      </c>
      <c r="F2205" s="6">
        <f>ABS(Solieusap!F2205)</f>
        <v>2.1171760173160199</v>
      </c>
      <c r="G2205" s="6">
        <f>ABS(Solieusap!G2205)</f>
        <v>2.8552175757575702</v>
      </c>
      <c r="H2205" s="6">
        <f>ABS(Solieusap!H2205)</f>
        <v>1.2896121558441599E-3</v>
      </c>
      <c r="I2205" s="6">
        <f>ABS(Solieusap!I2205)</f>
        <v>7.8777175930735899</v>
      </c>
      <c r="J2205" s="6">
        <f>ABS(Solieusap!J2205)</f>
        <v>5.2934115064935003</v>
      </c>
      <c r="K2205" s="6">
        <f t="shared" si="68"/>
        <v>22.077480259740302</v>
      </c>
      <c r="L2205" s="6">
        <f t="shared" si="69"/>
        <v>7.8777175930735899</v>
      </c>
    </row>
    <row r="2206" spans="1:12" ht="16.5" customHeight="1" x14ac:dyDescent="0.35">
      <c r="A2206" s="9" t="str">
        <f>Solieusap!A2206</f>
        <v>Cũ</v>
      </c>
      <c r="B2206" s="9">
        <f>Solieusap!B2206</f>
        <v>0</v>
      </c>
      <c r="C2206" s="9" t="str">
        <f>Solieusap!C2206</f>
        <v>COMB7</v>
      </c>
      <c r="D2206" s="9" t="str">
        <f>Solieusap!D2206</f>
        <v>Combination</v>
      </c>
      <c r="E2206" s="6">
        <f>ABS(Solieusap!E2206)</f>
        <v>22.094336623376599</v>
      </c>
      <c r="F2206" s="6">
        <f>ABS(Solieusap!F2206)</f>
        <v>2.1188865367965399</v>
      </c>
      <c r="G2206" s="6">
        <f>ABS(Solieusap!G2206)</f>
        <v>2.8574819913419902</v>
      </c>
      <c r="H2206" s="6">
        <f>ABS(Solieusap!H2206)</f>
        <v>1.29066725974026E-3</v>
      </c>
      <c r="I2206" s="6">
        <f>ABS(Solieusap!I2206)</f>
        <v>7.8845123852813899</v>
      </c>
      <c r="J2206" s="6">
        <f>ABS(Solieusap!J2206)</f>
        <v>5.2979585584415503</v>
      </c>
      <c r="K2206" s="6">
        <f t="shared" si="68"/>
        <v>22.094336623376599</v>
      </c>
      <c r="L2206" s="6">
        <f t="shared" si="69"/>
        <v>7.8845123852813899</v>
      </c>
    </row>
    <row r="2207" spans="1:12" ht="16.5" customHeight="1" x14ac:dyDescent="0.35">
      <c r="A2207" s="9" t="str">
        <f>Solieusap!A2207</f>
        <v>Cũ</v>
      </c>
      <c r="B2207" s="9">
        <f>Solieusap!B2207</f>
        <v>1.75</v>
      </c>
      <c r="C2207" s="9" t="str">
        <f>Solieusap!C2207</f>
        <v>COMB7</v>
      </c>
      <c r="D2207" s="9" t="str">
        <f>Solieusap!D2207</f>
        <v>Combination</v>
      </c>
      <c r="E2207" s="6">
        <f>ABS(Solieusap!E2207)</f>
        <v>22.111192987012998</v>
      </c>
      <c r="F2207" s="6">
        <f>ABS(Solieusap!F2207)</f>
        <v>2.12059705627706</v>
      </c>
      <c r="G2207" s="6">
        <f>ABS(Solieusap!G2207)</f>
        <v>2.8597464069264</v>
      </c>
      <c r="H2207" s="6">
        <f>ABS(Solieusap!H2207)</f>
        <v>1.2917223636363601E-3</v>
      </c>
      <c r="I2207" s="6">
        <f>ABS(Solieusap!I2207)</f>
        <v>7.8913071774891801</v>
      </c>
      <c r="J2207" s="6">
        <f>ABS(Solieusap!J2207)</f>
        <v>5.3025056103896002</v>
      </c>
      <c r="K2207" s="6">
        <f t="shared" si="68"/>
        <v>22.111192987012998</v>
      </c>
      <c r="L2207" s="6">
        <f t="shared" si="69"/>
        <v>7.8913071774891801</v>
      </c>
    </row>
    <row r="2208" spans="1:12" ht="16.5" customHeight="1" x14ac:dyDescent="0.35">
      <c r="A2208" s="9" t="str">
        <f>Solieusap!A2208</f>
        <v>Cũ</v>
      </c>
      <c r="B2208" s="9">
        <f>Solieusap!B2208</f>
        <v>3.5</v>
      </c>
      <c r="C2208" s="9" t="str">
        <f>Solieusap!C2208</f>
        <v>COMB7</v>
      </c>
      <c r="D2208" s="9" t="str">
        <f>Solieusap!D2208</f>
        <v>Combination</v>
      </c>
      <c r="E2208" s="6">
        <f>ABS(Solieusap!E2208)</f>
        <v>22.128049350649398</v>
      </c>
      <c r="F2208" s="6">
        <f>ABS(Solieusap!F2208)</f>
        <v>2.12230757575758</v>
      </c>
      <c r="G2208" s="6">
        <f>ABS(Solieusap!G2208)</f>
        <v>2.8620108225108201</v>
      </c>
      <c r="H2208" s="6">
        <f>ABS(Solieusap!H2208)</f>
        <v>1.2927774675324699E-3</v>
      </c>
      <c r="I2208" s="6">
        <f>ABS(Solieusap!I2208)</f>
        <v>7.8981019696969703</v>
      </c>
      <c r="J2208" s="6">
        <f>ABS(Solieusap!J2208)</f>
        <v>5.3070526623376599</v>
      </c>
      <c r="K2208" s="6">
        <f t="shared" si="68"/>
        <v>22.128049350649398</v>
      </c>
      <c r="L2208" s="6">
        <f t="shared" si="69"/>
        <v>7.8981019696969703</v>
      </c>
    </row>
    <row r="2209" spans="1:12" ht="16.5" customHeight="1" x14ac:dyDescent="0.35">
      <c r="A2209" s="9" t="str">
        <f>Solieusap!A2209</f>
        <v>Cũ</v>
      </c>
      <c r="B2209" s="9">
        <f>Solieusap!B2209</f>
        <v>0</v>
      </c>
      <c r="C2209" s="9" t="str">
        <f>Solieusap!C2209</f>
        <v>COMB1</v>
      </c>
      <c r="D2209" s="9" t="str">
        <f>Solieusap!D2209</f>
        <v>Combination</v>
      </c>
      <c r="E2209" s="6">
        <f>ABS(Solieusap!E2209)</f>
        <v>22.144905714285699</v>
      </c>
      <c r="F2209" s="6">
        <f>ABS(Solieusap!F2209)</f>
        <v>2.1240180952381</v>
      </c>
      <c r="G2209" s="6">
        <f>ABS(Solieusap!G2209)</f>
        <v>2.8642752380952401</v>
      </c>
      <c r="H2209" s="6">
        <f>ABS(Solieusap!H2209)</f>
        <v>1.29383257142857E-3</v>
      </c>
      <c r="I2209" s="6">
        <f>ABS(Solieusap!I2209)</f>
        <v>7.9048967619047597</v>
      </c>
      <c r="J2209" s="6">
        <f>ABS(Solieusap!J2209)</f>
        <v>5.3115997142857099</v>
      </c>
      <c r="K2209" s="6">
        <f t="shared" si="68"/>
        <v>22.144905714285699</v>
      </c>
      <c r="L2209" s="6">
        <f t="shared" si="69"/>
        <v>7.9048967619047597</v>
      </c>
    </row>
    <row r="2210" spans="1:12" ht="16.5" customHeight="1" x14ac:dyDescent="0.35">
      <c r="A2210" s="9" t="str">
        <f>Solieusap!A2210</f>
        <v>Cũ</v>
      </c>
      <c r="B2210" s="9">
        <f>Solieusap!B2210</f>
        <v>1.75</v>
      </c>
      <c r="C2210" s="9" t="str">
        <f>Solieusap!C2210</f>
        <v>COMB1</v>
      </c>
      <c r="D2210" s="9" t="str">
        <f>Solieusap!D2210</f>
        <v>Combination</v>
      </c>
      <c r="E2210" s="6">
        <f>ABS(Solieusap!E2210)</f>
        <v>22.161762077922099</v>
      </c>
      <c r="F2210" s="6">
        <f>ABS(Solieusap!F2210)</f>
        <v>2.1257286147186201</v>
      </c>
      <c r="G2210" s="6">
        <f>ABS(Solieusap!G2210)</f>
        <v>2.8665396536796499</v>
      </c>
      <c r="H2210" s="6">
        <f>ABS(Solieusap!H2210)</f>
        <v>1.2948876753246801E-3</v>
      </c>
      <c r="I2210" s="6">
        <f>ABS(Solieusap!I2210)</f>
        <v>7.9116915541125596</v>
      </c>
      <c r="J2210" s="6">
        <f>ABS(Solieusap!J2210)</f>
        <v>5.3161467662337598</v>
      </c>
      <c r="K2210" s="6">
        <f t="shared" si="68"/>
        <v>22.161762077922099</v>
      </c>
      <c r="L2210" s="6">
        <f t="shared" si="69"/>
        <v>7.9116915541125596</v>
      </c>
    </row>
    <row r="2211" spans="1:12" ht="16.5" customHeight="1" x14ac:dyDescent="0.35">
      <c r="A2211" s="9" t="str">
        <f>Solieusap!A2211</f>
        <v>Cũ</v>
      </c>
      <c r="B2211" s="9">
        <f>Solieusap!B2211</f>
        <v>3.5</v>
      </c>
      <c r="C2211" s="9" t="str">
        <f>Solieusap!C2211</f>
        <v>COMB1</v>
      </c>
      <c r="D2211" s="9" t="str">
        <f>Solieusap!D2211</f>
        <v>Combination</v>
      </c>
      <c r="E2211" s="6">
        <f>ABS(Solieusap!E2211)</f>
        <v>22.178618441558498</v>
      </c>
      <c r="F2211" s="6">
        <f>ABS(Solieusap!F2211)</f>
        <v>2.1274391341991401</v>
      </c>
      <c r="G2211" s="6">
        <f>ABS(Solieusap!G2211)</f>
        <v>2.8688040692640699</v>
      </c>
      <c r="H2211" s="6">
        <f>ABS(Solieusap!H2211)</f>
        <v>1.2959427792207799E-3</v>
      </c>
      <c r="I2211" s="6">
        <f>ABS(Solieusap!I2211)</f>
        <v>7.9184863463203499</v>
      </c>
      <c r="J2211" s="6">
        <f>ABS(Solieusap!J2211)</f>
        <v>5.3206938181818098</v>
      </c>
      <c r="K2211" s="6">
        <f t="shared" si="68"/>
        <v>22.178618441558498</v>
      </c>
      <c r="L2211" s="6">
        <f t="shared" si="69"/>
        <v>7.9184863463203499</v>
      </c>
    </row>
    <row r="2212" spans="1:12" ht="16.5" customHeight="1" x14ac:dyDescent="0.35">
      <c r="A2212" s="9" t="str">
        <f>Solieusap!A2212</f>
        <v>Cũ</v>
      </c>
      <c r="B2212" s="9">
        <f>Solieusap!B2212</f>
        <v>0</v>
      </c>
      <c r="C2212" s="9" t="str">
        <f>Solieusap!C2212</f>
        <v>COMB2</v>
      </c>
      <c r="D2212" s="9" t="str">
        <f>Solieusap!D2212</f>
        <v>Combination</v>
      </c>
      <c r="E2212" s="6">
        <f>ABS(Solieusap!E2212)</f>
        <v>22.195474805194799</v>
      </c>
      <c r="F2212" s="6">
        <f>ABS(Solieusap!F2212)</f>
        <v>2.1291496536796601</v>
      </c>
      <c r="G2212" s="6">
        <f>ABS(Solieusap!G2212)</f>
        <v>2.8710684848484802</v>
      </c>
      <c r="H2212" s="6">
        <f>ABS(Solieusap!H2212)</f>
        <v>1.29699788311688E-3</v>
      </c>
      <c r="I2212" s="6">
        <f>ABS(Solieusap!I2212)</f>
        <v>7.9252811385281303</v>
      </c>
      <c r="J2212" s="6">
        <f>ABS(Solieusap!J2212)</f>
        <v>5.3252408701298597</v>
      </c>
      <c r="K2212" s="6">
        <f t="shared" si="68"/>
        <v>22.195474805194799</v>
      </c>
      <c r="L2212" s="6">
        <f t="shared" si="69"/>
        <v>7.9252811385281303</v>
      </c>
    </row>
    <row r="2213" spans="1:12" ht="16.5" customHeight="1" x14ac:dyDescent="0.35">
      <c r="A2213" s="9" t="str">
        <f>Solieusap!A2213</f>
        <v>Cũ</v>
      </c>
      <c r="B2213" s="9">
        <f>Solieusap!B2213</f>
        <v>1.75</v>
      </c>
      <c r="C2213" s="9" t="str">
        <f>Solieusap!C2213</f>
        <v>COMB2</v>
      </c>
      <c r="D2213" s="9" t="str">
        <f>Solieusap!D2213</f>
        <v>Combination</v>
      </c>
      <c r="E2213" s="6">
        <f>ABS(Solieusap!E2213)</f>
        <v>22.212331168831199</v>
      </c>
      <c r="F2213" s="6">
        <f>ABS(Solieusap!F2213)</f>
        <v>2.1308601731601802</v>
      </c>
      <c r="G2213" s="6">
        <f>ABS(Solieusap!G2213)</f>
        <v>2.8733329004328998</v>
      </c>
      <c r="H2213" s="6">
        <f>ABS(Solieusap!H2213)</f>
        <v>1.2980529870129901E-3</v>
      </c>
      <c r="I2213" s="6">
        <f>ABS(Solieusap!I2213)</f>
        <v>7.9320759307359197</v>
      </c>
      <c r="J2213" s="6">
        <f>ABS(Solieusap!J2213)</f>
        <v>5.3297879220779203</v>
      </c>
      <c r="K2213" s="6">
        <f t="shared" si="68"/>
        <v>22.212331168831199</v>
      </c>
      <c r="L2213" s="6">
        <f t="shared" si="69"/>
        <v>7.9320759307359197</v>
      </c>
    </row>
    <row r="2214" spans="1:12" ht="16.5" customHeight="1" x14ac:dyDescent="0.35">
      <c r="A2214" s="9" t="str">
        <f>Solieusap!A2214</f>
        <v>Cũ</v>
      </c>
      <c r="B2214" s="9">
        <f>Solieusap!B2214</f>
        <v>3.5</v>
      </c>
      <c r="C2214" s="9" t="str">
        <f>Solieusap!C2214</f>
        <v>COMB2</v>
      </c>
      <c r="D2214" s="9" t="str">
        <f>Solieusap!D2214</f>
        <v>Combination</v>
      </c>
      <c r="E2214" s="6">
        <f>ABS(Solieusap!E2214)</f>
        <v>22.229187532467499</v>
      </c>
      <c r="F2214" s="6">
        <f>ABS(Solieusap!F2214)</f>
        <v>2.1325706926407002</v>
      </c>
      <c r="G2214" s="6">
        <f>ABS(Solieusap!G2214)</f>
        <v>2.8755973160173101</v>
      </c>
      <c r="H2214" s="6">
        <f>ABS(Solieusap!H2214)</f>
        <v>1.2991080909090899E-3</v>
      </c>
      <c r="I2214" s="6">
        <f>ABS(Solieusap!I2214)</f>
        <v>7.9388707229437303</v>
      </c>
      <c r="J2214" s="6">
        <f>ABS(Solieusap!J2214)</f>
        <v>5.3343349740259702</v>
      </c>
      <c r="K2214" s="6">
        <f t="shared" si="68"/>
        <v>22.229187532467499</v>
      </c>
      <c r="L2214" s="6">
        <f t="shared" si="69"/>
        <v>7.9388707229437303</v>
      </c>
    </row>
    <row r="2215" spans="1:12" ht="16.5" customHeight="1" x14ac:dyDescent="0.35">
      <c r="A2215" s="9" t="str">
        <f>Solieusap!A2215</f>
        <v>Cũ</v>
      </c>
      <c r="B2215" s="9">
        <f>Solieusap!B2215</f>
        <v>0</v>
      </c>
      <c r="C2215" s="9" t="str">
        <f>Solieusap!C2215</f>
        <v>COMB3</v>
      </c>
      <c r="D2215" s="9" t="str">
        <f>Solieusap!D2215</f>
        <v>Combination</v>
      </c>
      <c r="E2215" s="6">
        <f>ABS(Solieusap!E2215)</f>
        <v>22.246043896103899</v>
      </c>
      <c r="F2215" s="6">
        <f>ABS(Solieusap!F2215)</f>
        <v>2.1342812121212198</v>
      </c>
      <c r="G2215" s="6">
        <f>ABS(Solieusap!G2215)</f>
        <v>2.8778617316017301</v>
      </c>
      <c r="H2215" s="6">
        <f>ABS(Solieusap!H2215)</f>
        <v>1.3001631948052E-3</v>
      </c>
      <c r="I2215" s="6">
        <f>ABS(Solieusap!I2215)</f>
        <v>7.9456655151515196</v>
      </c>
      <c r="J2215" s="6">
        <f>ABS(Solieusap!J2215)</f>
        <v>5.3388820259740202</v>
      </c>
      <c r="K2215" s="6">
        <f t="shared" si="68"/>
        <v>22.246043896103899</v>
      </c>
      <c r="L2215" s="6">
        <f t="shared" si="69"/>
        <v>7.9456655151515196</v>
      </c>
    </row>
    <row r="2216" spans="1:12" ht="16.5" customHeight="1" x14ac:dyDescent="0.35">
      <c r="A2216" s="9" t="str">
        <f>Solieusap!A2216</f>
        <v>Cũ</v>
      </c>
      <c r="B2216" s="9">
        <f>Solieusap!B2216</f>
        <v>1.75</v>
      </c>
      <c r="C2216" s="9" t="str">
        <f>Solieusap!C2216</f>
        <v>COMB3</v>
      </c>
      <c r="D2216" s="9" t="str">
        <f>Solieusap!D2216</f>
        <v>Combination</v>
      </c>
      <c r="E2216" s="6">
        <f>ABS(Solieusap!E2216)</f>
        <v>22.262900259740299</v>
      </c>
      <c r="F2216" s="6">
        <f>ABS(Solieusap!F2216)</f>
        <v>2.1359917316017398</v>
      </c>
      <c r="G2216" s="6">
        <f>ABS(Solieusap!G2216)</f>
        <v>2.8801261471861399</v>
      </c>
      <c r="H2216" s="6">
        <f>ABS(Solieusap!H2216)</f>
        <v>1.3012182987013001E-3</v>
      </c>
      <c r="I2216" s="6">
        <f>ABS(Solieusap!I2216)</f>
        <v>7.9524603073593099</v>
      </c>
      <c r="J2216" s="6">
        <f>ABS(Solieusap!J2216)</f>
        <v>5.3434290779220701</v>
      </c>
      <c r="K2216" s="6">
        <f t="shared" si="68"/>
        <v>22.262900259740299</v>
      </c>
      <c r="L2216" s="6">
        <f t="shared" si="69"/>
        <v>7.9524603073593099</v>
      </c>
    </row>
    <row r="2217" spans="1:12" ht="16.5" customHeight="1" x14ac:dyDescent="0.35">
      <c r="A2217" s="9" t="str">
        <f>Solieusap!A2217</f>
        <v>Cũ</v>
      </c>
      <c r="B2217" s="9">
        <f>Solieusap!B2217</f>
        <v>3.5</v>
      </c>
      <c r="C2217" s="9" t="str">
        <f>Solieusap!C2217</f>
        <v>COMB3</v>
      </c>
      <c r="D2217" s="9" t="str">
        <f>Solieusap!D2217</f>
        <v>Combination</v>
      </c>
      <c r="E2217" s="6">
        <f>ABS(Solieusap!E2217)</f>
        <v>22.279756623376599</v>
      </c>
      <c r="F2217" s="6">
        <f>ABS(Solieusap!F2217)</f>
        <v>2.1377022510822599</v>
      </c>
      <c r="G2217" s="6">
        <f>ABS(Solieusap!G2217)</f>
        <v>2.8823905627705599</v>
      </c>
      <c r="H2217" s="6">
        <f>ABS(Solieusap!H2217)</f>
        <v>1.3022734025973999E-3</v>
      </c>
      <c r="I2217" s="6">
        <f>ABS(Solieusap!I2217)</f>
        <v>7.9592550995670903</v>
      </c>
      <c r="J2217" s="6">
        <f>ABS(Solieusap!J2217)</f>
        <v>5.3479761298701201</v>
      </c>
      <c r="K2217" s="6">
        <f t="shared" si="68"/>
        <v>22.279756623376599</v>
      </c>
      <c r="L2217" s="6">
        <f t="shared" si="69"/>
        <v>7.9592550995670903</v>
      </c>
    </row>
    <row r="2218" spans="1:12" ht="16.5" customHeight="1" x14ac:dyDescent="0.35">
      <c r="A2218" s="9" t="str">
        <f>Solieusap!A2218</f>
        <v>Cũ</v>
      </c>
      <c r="B2218" s="9">
        <f>Solieusap!B2218</f>
        <v>0</v>
      </c>
      <c r="C2218" s="9" t="str">
        <f>Solieusap!C2218</f>
        <v>COMB4</v>
      </c>
      <c r="D2218" s="9" t="str">
        <f>Solieusap!D2218</f>
        <v>Combination</v>
      </c>
      <c r="E2218" s="6">
        <f>ABS(Solieusap!E2218)</f>
        <v>22.296612987012999</v>
      </c>
      <c r="F2218" s="6">
        <f>ABS(Solieusap!F2218)</f>
        <v>2.1394127705627799</v>
      </c>
      <c r="G2218" s="6">
        <f>ABS(Solieusap!G2218)</f>
        <v>2.88465497835498</v>
      </c>
      <c r="H2218" s="6">
        <f>ABS(Solieusap!H2218)</f>
        <v>1.30332850649351E-3</v>
      </c>
      <c r="I2218" s="6">
        <f>ABS(Solieusap!I2218)</f>
        <v>7.9660498917748797</v>
      </c>
      <c r="J2218" s="6">
        <f>ABS(Solieusap!J2218)</f>
        <v>5.3525231818181798</v>
      </c>
      <c r="K2218" s="6">
        <f t="shared" si="68"/>
        <v>22.296612987012999</v>
      </c>
      <c r="L2218" s="6">
        <f t="shared" si="69"/>
        <v>7.9660498917748797</v>
      </c>
    </row>
    <row r="2219" spans="1:12" ht="16.5" customHeight="1" x14ac:dyDescent="0.35">
      <c r="A2219" s="9" t="str">
        <f>Solieusap!A2219</f>
        <v>Cũ</v>
      </c>
      <c r="B2219" s="9">
        <f>Solieusap!B2219</f>
        <v>1.75</v>
      </c>
      <c r="C2219" s="9" t="str">
        <f>Solieusap!C2219</f>
        <v>COMB4</v>
      </c>
      <c r="D2219" s="9" t="str">
        <f>Solieusap!D2219</f>
        <v>Combination</v>
      </c>
      <c r="E2219" s="6">
        <f>ABS(Solieusap!E2219)</f>
        <v>22.313469350649399</v>
      </c>
      <c r="F2219" s="6">
        <f>ABS(Solieusap!F2219)</f>
        <v>2.1411232900432999</v>
      </c>
      <c r="G2219" s="6">
        <f>ABS(Solieusap!G2219)</f>
        <v>2.8869193939393898</v>
      </c>
      <c r="H2219" s="6">
        <f>ABS(Solieusap!H2219)</f>
        <v>1.3043836103896101E-3</v>
      </c>
      <c r="I2219" s="6">
        <f>ABS(Solieusap!I2219)</f>
        <v>7.9728446839826903</v>
      </c>
      <c r="J2219" s="6">
        <f>ABS(Solieusap!J2219)</f>
        <v>5.3570702337662297</v>
      </c>
      <c r="K2219" s="6">
        <f t="shared" si="68"/>
        <v>22.313469350649399</v>
      </c>
      <c r="L2219" s="6">
        <f t="shared" si="69"/>
        <v>7.9728446839826903</v>
      </c>
    </row>
    <row r="2220" spans="1:12" ht="16.5" customHeight="1" x14ac:dyDescent="0.35">
      <c r="A2220" s="9" t="str">
        <f>Solieusap!A2220</f>
        <v>Cũ</v>
      </c>
      <c r="B2220" s="9">
        <f>Solieusap!B2220</f>
        <v>3.5</v>
      </c>
      <c r="C2220" s="9" t="str">
        <f>Solieusap!C2220</f>
        <v>COMB4</v>
      </c>
      <c r="D2220" s="9" t="str">
        <f>Solieusap!D2220</f>
        <v>Combination</v>
      </c>
      <c r="E2220" s="6">
        <f>ABS(Solieusap!E2220)</f>
        <v>22.330325714285699</v>
      </c>
      <c r="F2220" s="6">
        <f>ABS(Solieusap!F2220)</f>
        <v>2.14283380952382</v>
      </c>
      <c r="G2220" s="6">
        <f>ABS(Solieusap!G2220)</f>
        <v>2.8891838095238098</v>
      </c>
      <c r="H2220" s="6">
        <f>ABS(Solieusap!H2220)</f>
        <v>1.3054387142857099E-3</v>
      </c>
      <c r="I2220" s="6">
        <f>ABS(Solieusap!I2220)</f>
        <v>7.9796394761904796</v>
      </c>
      <c r="J2220" s="6">
        <f>ABS(Solieusap!J2220)</f>
        <v>5.3616172857142796</v>
      </c>
      <c r="K2220" s="6">
        <f t="shared" ref="K2220:K2283" si="70">E2220</f>
        <v>22.330325714285699</v>
      </c>
      <c r="L2220" s="6">
        <f t="shared" ref="L2220:L2283" si="71">I2220</f>
        <v>7.9796394761904796</v>
      </c>
    </row>
    <row r="2221" spans="1:12" ht="16.5" customHeight="1" x14ac:dyDescent="0.35">
      <c r="A2221" s="9" t="str">
        <f>Solieusap!A2221</f>
        <v>Cũ</v>
      </c>
      <c r="B2221" s="9">
        <f>Solieusap!B2221</f>
        <v>0</v>
      </c>
      <c r="C2221" s="9" t="str">
        <f>Solieusap!C2221</f>
        <v>COMB5</v>
      </c>
      <c r="D2221" s="9" t="str">
        <f>Solieusap!D2221</f>
        <v>Combination</v>
      </c>
      <c r="E2221" s="6">
        <f>ABS(Solieusap!E2221)</f>
        <v>22.347182077922099</v>
      </c>
      <c r="F2221" s="6">
        <f>ABS(Solieusap!F2221)</f>
        <v>2.14454432900434</v>
      </c>
      <c r="G2221" s="6">
        <f>ABS(Solieusap!G2221)</f>
        <v>2.8914482251082201</v>
      </c>
      <c r="H2221" s="6">
        <f>ABS(Solieusap!H2221)</f>
        <v>1.30649381818182E-3</v>
      </c>
      <c r="I2221" s="6">
        <f>ABS(Solieusap!I2221)</f>
        <v>7.9864342683982699</v>
      </c>
      <c r="J2221" s="6">
        <f>ABS(Solieusap!J2221)</f>
        <v>5.3661643376623296</v>
      </c>
      <c r="K2221" s="6">
        <f t="shared" si="70"/>
        <v>22.347182077922099</v>
      </c>
      <c r="L2221" s="6">
        <f t="shared" si="71"/>
        <v>7.9864342683982699</v>
      </c>
    </row>
    <row r="2222" spans="1:12" ht="16.5" customHeight="1" x14ac:dyDescent="0.35">
      <c r="A2222" s="9" t="str">
        <f>Solieusap!A2222</f>
        <v>Cũ</v>
      </c>
      <c r="B2222" s="9">
        <f>Solieusap!B2222</f>
        <v>1.75</v>
      </c>
      <c r="C2222" s="9" t="str">
        <f>Solieusap!C2222</f>
        <v>COMB5</v>
      </c>
      <c r="D2222" s="9" t="str">
        <f>Solieusap!D2222</f>
        <v>Combination</v>
      </c>
      <c r="E2222" s="6">
        <f>ABS(Solieusap!E2222)</f>
        <v>22.364038441558499</v>
      </c>
      <c r="F2222" s="6">
        <f>ABS(Solieusap!F2222)</f>
        <v>2.1462548484848498</v>
      </c>
      <c r="G2222" s="6">
        <f>ABS(Solieusap!G2222)</f>
        <v>2.8937126406926401</v>
      </c>
      <c r="H2222" s="6">
        <f>ABS(Solieusap!H2222)</f>
        <v>1.3075489220779201E-3</v>
      </c>
      <c r="I2222" s="6">
        <f>ABS(Solieusap!I2222)</f>
        <v>7.9932290606060503</v>
      </c>
      <c r="J2222" s="6">
        <f>ABS(Solieusap!J2222)</f>
        <v>5.3707113896103804</v>
      </c>
      <c r="K2222" s="6">
        <f t="shared" si="70"/>
        <v>22.364038441558499</v>
      </c>
      <c r="L2222" s="6">
        <f t="shared" si="71"/>
        <v>7.9932290606060503</v>
      </c>
    </row>
    <row r="2223" spans="1:12" ht="16.5" customHeight="1" x14ac:dyDescent="0.35">
      <c r="A2223" s="9" t="str">
        <f>Solieusap!A2223</f>
        <v>Cũ</v>
      </c>
      <c r="B2223" s="9">
        <f>Solieusap!B2223</f>
        <v>3.5</v>
      </c>
      <c r="C2223" s="9" t="str">
        <f>Solieusap!C2223</f>
        <v>COMB5</v>
      </c>
      <c r="D2223" s="9" t="str">
        <f>Solieusap!D2223</f>
        <v>Combination</v>
      </c>
      <c r="E2223" s="6">
        <f>ABS(Solieusap!E2223)</f>
        <v>22.380894805194799</v>
      </c>
      <c r="F2223" s="6">
        <f>ABS(Solieusap!F2223)</f>
        <v>2.1479653679653699</v>
      </c>
      <c r="G2223" s="6">
        <f>ABS(Solieusap!G2223)</f>
        <v>2.8959770562770499</v>
      </c>
      <c r="H2223" s="6">
        <f>ABS(Solieusap!H2223)</f>
        <v>1.3086040259740301E-3</v>
      </c>
      <c r="I2223" s="6">
        <f>ABS(Solieusap!I2223)</f>
        <v>8.0000238528138397</v>
      </c>
      <c r="J2223" s="6">
        <f>ABS(Solieusap!J2223)</f>
        <v>5.3752584415584401</v>
      </c>
      <c r="K2223" s="6">
        <f t="shared" si="70"/>
        <v>22.380894805194799</v>
      </c>
      <c r="L2223" s="6">
        <f t="shared" si="71"/>
        <v>8.0000238528138397</v>
      </c>
    </row>
    <row r="2224" spans="1:12" ht="16.5" customHeight="1" x14ac:dyDescent="0.35">
      <c r="A2224" s="9" t="str">
        <f>Solieusap!A2224</f>
        <v>Cũ</v>
      </c>
      <c r="B2224" s="9">
        <f>Solieusap!B2224</f>
        <v>0</v>
      </c>
      <c r="C2224" s="9" t="str">
        <f>Solieusap!C2224</f>
        <v>COMB6</v>
      </c>
      <c r="D2224" s="9" t="str">
        <f>Solieusap!D2224</f>
        <v>Combination</v>
      </c>
      <c r="E2224" s="6">
        <f>ABS(Solieusap!E2224)</f>
        <v>22.397751168831199</v>
      </c>
      <c r="F2224" s="6">
        <f>ABS(Solieusap!F2224)</f>
        <v>2.1496758874458899</v>
      </c>
      <c r="G2224" s="6">
        <f>ABS(Solieusap!G2224)</f>
        <v>2.89824147186147</v>
      </c>
      <c r="H2224" s="6">
        <f>ABS(Solieusap!H2224)</f>
        <v>1.30965912987013E-3</v>
      </c>
      <c r="I2224" s="6">
        <f>ABS(Solieusap!I2224)</f>
        <v>8.0068186450216494</v>
      </c>
      <c r="J2224" s="6">
        <f>ABS(Solieusap!J2224)</f>
        <v>5.3798054935064901</v>
      </c>
      <c r="K2224" s="6">
        <f t="shared" si="70"/>
        <v>22.397751168831199</v>
      </c>
      <c r="L2224" s="6">
        <f t="shared" si="71"/>
        <v>8.0068186450216494</v>
      </c>
    </row>
    <row r="2225" spans="1:12" ht="16.5" customHeight="1" x14ac:dyDescent="0.35">
      <c r="A2225" s="9" t="str">
        <f>Solieusap!A2225</f>
        <v>Cũ</v>
      </c>
      <c r="B2225" s="9">
        <f>Solieusap!B2225</f>
        <v>1.75</v>
      </c>
      <c r="C2225" s="9" t="str">
        <f>Solieusap!C2225</f>
        <v>COMB6</v>
      </c>
      <c r="D2225" s="9" t="str">
        <f>Solieusap!D2225</f>
        <v>Combination</v>
      </c>
      <c r="E2225" s="6">
        <f>ABS(Solieusap!E2225)</f>
        <v>22.4146075324675</v>
      </c>
      <c r="F2225" s="6">
        <f>ABS(Solieusap!F2225)</f>
        <v>2.1513864069264099</v>
      </c>
      <c r="G2225" s="6">
        <f>ABS(Solieusap!G2225)</f>
        <v>2.90050588744589</v>
      </c>
      <c r="H2225" s="6">
        <f>ABS(Solieusap!H2225)</f>
        <v>1.31071423376623E-3</v>
      </c>
      <c r="I2225" s="6">
        <f>ABS(Solieusap!I2225)</f>
        <v>8.0136134372294396</v>
      </c>
      <c r="J2225" s="6">
        <f>ABS(Solieusap!J2225)</f>
        <v>5.38435254545454</v>
      </c>
      <c r="K2225" s="6">
        <f t="shared" si="70"/>
        <v>22.4146075324675</v>
      </c>
      <c r="L2225" s="6">
        <f t="shared" si="71"/>
        <v>8.0136134372294396</v>
      </c>
    </row>
    <row r="2226" spans="1:12" ht="16.5" customHeight="1" x14ac:dyDescent="0.35">
      <c r="A2226" s="9" t="str">
        <f>Solieusap!A2226</f>
        <v>Cũ</v>
      </c>
      <c r="B2226" s="9">
        <f>Solieusap!B2226</f>
        <v>3.5</v>
      </c>
      <c r="C2226" s="9" t="str">
        <f>Solieusap!C2226</f>
        <v>COMB6</v>
      </c>
      <c r="D2226" s="9" t="str">
        <f>Solieusap!D2226</f>
        <v>Combination</v>
      </c>
      <c r="E2226" s="6">
        <f>ABS(Solieusap!E2226)</f>
        <v>22.431463896103899</v>
      </c>
      <c r="F2226" s="6">
        <f>ABS(Solieusap!F2226)</f>
        <v>2.15309692640693</v>
      </c>
      <c r="G2226" s="6">
        <f>ABS(Solieusap!G2226)</f>
        <v>2.9027703030302998</v>
      </c>
      <c r="H2226" s="6">
        <f>ABS(Solieusap!H2226)</f>
        <v>1.3117693376623401E-3</v>
      </c>
      <c r="I2226" s="6">
        <f>ABS(Solieusap!I2226)</f>
        <v>8.0204082294372299</v>
      </c>
      <c r="J2226" s="6">
        <f>ABS(Solieusap!J2226)</f>
        <v>5.3888995974025899</v>
      </c>
      <c r="K2226" s="6">
        <f t="shared" si="70"/>
        <v>22.431463896103899</v>
      </c>
      <c r="L2226" s="6">
        <f t="shared" si="71"/>
        <v>8.0204082294372299</v>
      </c>
    </row>
    <row r="2227" spans="1:12" ht="16.5" customHeight="1" x14ac:dyDescent="0.35">
      <c r="A2227" s="9" t="str">
        <f>Solieusap!A2227</f>
        <v>Cũ</v>
      </c>
      <c r="B2227" s="9">
        <f>Solieusap!B2227</f>
        <v>0</v>
      </c>
      <c r="C2227" s="9" t="str">
        <f>Solieusap!C2227</f>
        <v>COMB7</v>
      </c>
      <c r="D2227" s="9" t="str">
        <f>Solieusap!D2227</f>
        <v>Combination</v>
      </c>
      <c r="E2227" s="6">
        <f>ABS(Solieusap!E2227)</f>
        <v>22.448320259740299</v>
      </c>
      <c r="F2227" s="6">
        <f>ABS(Solieusap!F2227)</f>
        <v>2.15480744588745</v>
      </c>
      <c r="G2227" s="6">
        <f>ABS(Solieusap!G2227)</f>
        <v>2.9050347186147198</v>
      </c>
      <c r="H2227" s="6">
        <f>ABS(Solieusap!H2227)</f>
        <v>1.31282444155844E-3</v>
      </c>
      <c r="I2227" s="6">
        <f>ABS(Solieusap!I2227)</f>
        <v>8.0272030216450094</v>
      </c>
      <c r="J2227" s="6">
        <f>ABS(Solieusap!J2227)</f>
        <v>5.3934466493506399</v>
      </c>
      <c r="K2227" s="6">
        <f t="shared" si="70"/>
        <v>22.448320259740299</v>
      </c>
      <c r="L2227" s="6">
        <f t="shared" si="71"/>
        <v>8.0272030216450094</v>
      </c>
    </row>
    <row r="2228" spans="1:12" ht="16.5" customHeight="1" x14ac:dyDescent="0.35">
      <c r="A2228" s="9" t="str">
        <f>Solieusap!A2228</f>
        <v>Cũ</v>
      </c>
      <c r="B2228" s="9">
        <f>Solieusap!B2228</f>
        <v>1.75</v>
      </c>
      <c r="C2228" s="9" t="str">
        <f>Solieusap!C2228</f>
        <v>COMB7</v>
      </c>
      <c r="D2228" s="9" t="str">
        <f>Solieusap!D2228</f>
        <v>Combination</v>
      </c>
      <c r="E2228" s="6">
        <f>ABS(Solieusap!E2228)</f>
        <v>22.4651766233766</v>
      </c>
      <c r="F2228" s="6">
        <f>ABS(Solieusap!F2228)</f>
        <v>2.15651796536797</v>
      </c>
      <c r="G2228" s="6">
        <f>ABS(Solieusap!G2228)</f>
        <v>2.9072991341991301</v>
      </c>
      <c r="H2228" s="6">
        <f>ABS(Solieusap!H2228)</f>
        <v>1.31387954545455E-3</v>
      </c>
      <c r="I2228" s="6">
        <f>ABS(Solieusap!I2228)</f>
        <v>8.0339978138527997</v>
      </c>
      <c r="J2228" s="6">
        <f>ABS(Solieusap!J2228)</f>
        <v>5.3979937012986996</v>
      </c>
      <c r="K2228" s="6">
        <f t="shared" si="70"/>
        <v>22.4651766233766</v>
      </c>
      <c r="L2228" s="6">
        <f t="shared" si="71"/>
        <v>8.0339978138527997</v>
      </c>
    </row>
    <row r="2229" spans="1:12" ht="16.5" customHeight="1" x14ac:dyDescent="0.35">
      <c r="A2229" s="9" t="str">
        <f>Solieusap!A2229</f>
        <v>Cũ</v>
      </c>
      <c r="B2229" s="9">
        <f>Solieusap!B2229</f>
        <v>3.5</v>
      </c>
      <c r="C2229" s="9" t="str">
        <f>Solieusap!C2229</f>
        <v>COMB7</v>
      </c>
      <c r="D2229" s="9" t="str">
        <f>Solieusap!D2229</f>
        <v>Combination</v>
      </c>
      <c r="E2229" s="6">
        <f>ABS(Solieusap!E2229)</f>
        <v>22.482032987013</v>
      </c>
      <c r="F2229" s="6">
        <f>ABS(Solieusap!F2229)</f>
        <v>2.1582284848484901</v>
      </c>
      <c r="G2229" s="6">
        <f>ABS(Solieusap!G2229)</f>
        <v>2.9095635497835501</v>
      </c>
      <c r="H2229" s="6">
        <f>ABS(Solieusap!H2229)</f>
        <v>1.3149346493506501E-3</v>
      </c>
      <c r="I2229" s="6">
        <f>ABS(Solieusap!I2229)</f>
        <v>8.0407926060606094</v>
      </c>
      <c r="J2229" s="6">
        <f>ABS(Solieusap!J2229)</f>
        <v>5.4025407532467504</v>
      </c>
      <c r="K2229" s="6">
        <f t="shared" si="70"/>
        <v>22.482032987013</v>
      </c>
      <c r="L2229" s="6">
        <f t="shared" si="71"/>
        <v>8.0407926060606094</v>
      </c>
    </row>
    <row r="2230" spans="1:12" ht="16.5" customHeight="1" x14ac:dyDescent="0.35">
      <c r="A2230" s="9" t="str">
        <f>Solieusap!A2230</f>
        <v>Cũ</v>
      </c>
      <c r="B2230" s="9">
        <f>Solieusap!B2230</f>
        <v>0</v>
      </c>
      <c r="C2230" s="9" t="str">
        <f>Solieusap!C2230</f>
        <v>COMB1</v>
      </c>
      <c r="D2230" s="9" t="str">
        <f>Solieusap!D2230</f>
        <v>Combination</v>
      </c>
      <c r="E2230" s="6">
        <f>ABS(Solieusap!E2230)</f>
        <v>22.498889350649399</v>
      </c>
      <c r="F2230" s="6">
        <f>ABS(Solieusap!F2230)</f>
        <v>2.1599390043290101</v>
      </c>
      <c r="G2230" s="6">
        <f>ABS(Solieusap!G2230)</f>
        <v>2.91182796536796</v>
      </c>
      <c r="H2230" s="6">
        <f>ABS(Solieusap!H2230)</f>
        <v>1.31598975324675E-3</v>
      </c>
      <c r="I2230" s="6">
        <f>ABS(Solieusap!I2230)</f>
        <v>8.0475873982683996</v>
      </c>
      <c r="J2230" s="6">
        <f>ABS(Solieusap!J2230)</f>
        <v>5.4070878051948004</v>
      </c>
      <c r="K2230" s="6">
        <f t="shared" si="70"/>
        <v>22.498889350649399</v>
      </c>
      <c r="L2230" s="6">
        <f t="shared" si="71"/>
        <v>8.0475873982683996</v>
      </c>
    </row>
    <row r="2231" spans="1:12" ht="16.5" customHeight="1" x14ac:dyDescent="0.35">
      <c r="A2231" s="9" t="str">
        <f>Solieusap!A2231</f>
        <v>Cũ</v>
      </c>
      <c r="B2231" s="9">
        <f>Solieusap!B2231</f>
        <v>1.75</v>
      </c>
      <c r="C2231" s="9" t="str">
        <f>Solieusap!C2231</f>
        <v>COMB1</v>
      </c>
      <c r="D2231" s="9" t="str">
        <f>Solieusap!D2231</f>
        <v>Combination</v>
      </c>
      <c r="E2231" s="6">
        <f>ABS(Solieusap!E2231)</f>
        <v>22.5157457142857</v>
      </c>
      <c r="F2231" s="6">
        <f>ABS(Solieusap!F2231)</f>
        <v>2.1616495238095301</v>
      </c>
      <c r="G2231" s="6">
        <f>ABS(Solieusap!G2231)</f>
        <v>2.91409238095238</v>
      </c>
      <c r="H2231" s="6">
        <f>ABS(Solieusap!H2231)</f>
        <v>1.31704485714286E-3</v>
      </c>
      <c r="I2231" s="6">
        <f>ABS(Solieusap!I2231)</f>
        <v>8.0543821904761899</v>
      </c>
      <c r="J2231" s="6">
        <f>ABS(Solieusap!J2231)</f>
        <v>5.4116348571428503</v>
      </c>
      <c r="K2231" s="6">
        <f t="shared" si="70"/>
        <v>22.5157457142857</v>
      </c>
      <c r="L2231" s="6">
        <f t="shared" si="71"/>
        <v>8.0543821904761899</v>
      </c>
    </row>
    <row r="2232" spans="1:12" ht="16.5" customHeight="1" x14ac:dyDescent="0.35">
      <c r="A2232" s="9" t="str">
        <f>Solieusap!A2232</f>
        <v>Cũ</v>
      </c>
      <c r="B2232" s="9">
        <f>Solieusap!B2232</f>
        <v>3.5</v>
      </c>
      <c r="C2232" s="9" t="str">
        <f>Solieusap!C2232</f>
        <v>COMB1</v>
      </c>
      <c r="D2232" s="9" t="str">
        <f>Solieusap!D2232</f>
        <v>Combination</v>
      </c>
      <c r="E2232" s="6">
        <f>ABS(Solieusap!E2232)</f>
        <v>22.5326020779221</v>
      </c>
      <c r="F2232" s="6">
        <f>ABS(Solieusap!F2232)</f>
        <v>2.1633600432900502</v>
      </c>
      <c r="G2232" s="6">
        <f>ABS(Solieusap!G2232)</f>
        <v>2.9163567965367898</v>
      </c>
      <c r="H2232" s="6">
        <f>ABS(Solieusap!H2232)</f>
        <v>1.3180999610389601E-3</v>
      </c>
      <c r="I2232" s="6">
        <f>ABS(Solieusap!I2232)</f>
        <v>8.0611769826839694</v>
      </c>
      <c r="J2232" s="6">
        <f>ABS(Solieusap!J2232)</f>
        <v>5.4161819090909002</v>
      </c>
      <c r="K2232" s="6">
        <f t="shared" si="70"/>
        <v>22.5326020779221</v>
      </c>
      <c r="L2232" s="6">
        <f t="shared" si="71"/>
        <v>8.0611769826839694</v>
      </c>
    </row>
    <row r="2233" spans="1:12" ht="16.5" customHeight="1" x14ac:dyDescent="0.35">
      <c r="A2233" s="9" t="str">
        <f>Solieusap!A2233</f>
        <v>Cũ</v>
      </c>
      <c r="B2233" s="9">
        <f>Solieusap!B2233</f>
        <v>0</v>
      </c>
      <c r="C2233" s="9" t="str">
        <f>Solieusap!C2233</f>
        <v>COMB2</v>
      </c>
      <c r="D2233" s="9" t="str">
        <f>Solieusap!D2233</f>
        <v>Combination</v>
      </c>
      <c r="E2233" s="6">
        <f>ABS(Solieusap!E2233)</f>
        <v>22.5494584415585</v>
      </c>
      <c r="F2233" s="6">
        <f>ABS(Solieusap!F2233)</f>
        <v>2.1650705627705702</v>
      </c>
      <c r="G2233" s="6">
        <f>ABS(Solieusap!G2233)</f>
        <v>2.9186212121212098</v>
      </c>
      <c r="H2233" s="6">
        <f>ABS(Solieusap!H2233)</f>
        <v>1.3191550649350699E-3</v>
      </c>
      <c r="I2233" s="6">
        <f>ABS(Solieusap!I2233)</f>
        <v>8.0679717748917792</v>
      </c>
      <c r="J2233" s="6">
        <f>ABS(Solieusap!J2233)</f>
        <v>5.4207289610389502</v>
      </c>
      <c r="K2233" s="6">
        <f t="shared" si="70"/>
        <v>22.5494584415585</v>
      </c>
      <c r="L2233" s="6">
        <f t="shared" si="71"/>
        <v>8.0679717748917792</v>
      </c>
    </row>
    <row r="2234" spans="1:12" ht="16.5" customHeight="1" x14ac:dyDescent="0.35">
      <c r="A2234" s="9" t="str">
        <f>Solieusap!A2234</f>
        <v>Cũ</v>
      </c>
      <c r="B2234" s="9">
        <f>Solieusap!B2234</f>
        <v>1.75</v>
      </c>
      <c r="C2234" s="9" t="str">
        <f>Solieusap!C2234</f>
        <v>COMB2</v>
      </c>
      <c r="D2234" s="9" t="str">
        <f>Solieusap!D2234</f>
        <v>Combination</v>
      </c>
      <c r="E2234" s="6">
        <f>ABS(Solieusap!E2234)</f>
        <v>22.5663148051948</v>
      </c>
      <c r="F2234" s="6">
        <f>ABS(Solieusap!F2234)</f>
        <v>2.1667810822510898</v>
      </c>
      <c r="G2234" s="6">
        <f>ABS(Solieusap!G2234)</f>
        <v>2.9208856277056299</v>
      </c>
      <c r="H2234" s="6">
        <f>ABS(Solieusap!H2234)</f>
        <v>1.32021016883117E-3</v>
      </c>
      <c r="I2234" s="6">
        <f>ABS(Solieusap!I2234)</f>
        <v>8.0747665670995694</v>
      </c>
      <c r="J2234" s="6">
        <f>ABS(Solieusap!J2234)</f>
        <v>5.4252760129870099</v>
      </c>
      <c r="K2234" s="6">
        <f t="shared" si="70"/>
        <v>22.5663148051948</v>
      </c>
      <c r="L2234" s="6">
        <f t="shared" si="71"/>
        <v>8.0747665670995694</v>
      </c>
    </row>
    <row r="2235" spans="1:12" ht="16.5" customHeight="1" x14ac:dyDescent="0.35">
      <c r="A2235" s="9" t="str">
        <f>Solieusap!A2235</f>
        <v>Cũ</v>
      </c>
      <c r="B2235" s="9">
        <f>Solieusap!B2235</f>
        <v>3.5</v>
      </c>
      <c r="C2235" s="9" t="str">
        <f>Solieusap!C2235</f>
        <v>COMB2</v>
      </c>
      <c r="D2235" s="9" t="str">
        <f>Solieusap!D2235</f>
        <v>Combination</v>
      </c>
      <c r="E2235" s="6">
        <f>ABS(Solieusap!E2235)</f>
        <v>22.5831711688312</v>
      </c>
      <c r="F2235" s="6">
        <f>ABS(Solieusap!F2235)</f>
        <v>2.1684916017316098</v>
      </c>
      <c r="G2235" s="6">
        <f>ABS(Solieusap!G2235)</f>
        <v>2.9231500432900401</v>
      </c>
      <c r="H2235" s="6">
        <f>ABS(Solieusap!H2235)</f>
        <v>1.3212652727272701E-3</v>
      </c>
      <c r="I2235" s="6">
        <f>ABS(Solieusap!I2235)</f>
        <v>8.0815613593073596</v>
      </c>
      <c r="J2235" s="6">
        <f>ABS(Solieusap!J2235)</f>
        <v>5.4298230649350598</v>
      </c>
      <c r="K2235" s="6">
        <f t="shared" si="70"/>
        <v>22.5831711688312</v>
      </c>
      <c r="L2235" s="6">
        <f t="shared" si="71"/>
        <v>8.0815613593073596</v>
      </c>
    </row>
    <row r="2236" spans="1:12" ht="16.5" customHeight="1" x14ac:dyDescent="0.35">
      <c r="A2236" s="9" t="str">
        <f>Solieusap!A2236</f>
        <v>Cũ</v>
      </c>
      <c r="B2236" s="9">
        <f>Solieusap!B2236</f>
        <v>0</v>
      </c>
      <c r="C2236" s="9" t="str">
        <f>Solieusap!C2236</f>
        <v>COMB3</v>
      </c>
      <c r="D2236" s="9" t="str">
        <f>Solieusap!D2236</f>
        <v>Combination</v>
      </c>
      <c r="E2236" s="6">
        <f>ABS(Solieusap!E2236)</f>
        <v>22.6000275324675</v>
      </c>
      <c r="F2236" s="6">
        <f>ABS(Solieusap!F2236)</f>
        <v>2.1702021212121299</v>
      </c>
      <c r="G2236" s="6">
        <f>ABS(Solieusap!G2236)</f>
        <v>2.9254144588744602</v>
      </c>
      <c r="H2236" s="6">
        <f>ABS(Solieusap!H2236)</f>
        <v>1.3223203766233799E-3</v>
      </c>
      <c r="I2236" s="6">
        <f>ABS(Solieusap!I2236)</f>
        <v>8.0883561515151499</v>
      </c>
      <c r="J2236" s="6">
        <f>ABS(Solieusap!J2236)</f>
        <v>5.4343701168831098</v>
      </c>
      <c r="K2236" s="6">
        <f t="shared" si="70"/>
        <v>22.6000275324675</v>
      </c>
      <c r="L2236" s="6">
        <f t="shared" si="71"/>
        <v>8.0883561515151499</v>
      </c>
    </row>
    <row r="2237" spans="1:12" ht="16.5" customHeight="1" x14ac:dyDescent="0.35">
      <c r="A2237" s="9" t="str">
        <f>Solieusap!A2237</f>
        <v>Cũ</v>
      </c>
      <c r="B2237" s="9">
        <f>Solieusap!B2237</f>
        <v>1.75</v>
      </c>
      <c r="C2237" s="9" t="str">
        <f>Solieusap!C2237</f>
        <v>COMB3</v>
      </c>
      <c r="D2237" s="9" t="str">
        <f>Solieusap!D2237</f>
        <v>Combination</v>
      </c>
      <c r="E2237" s="6">
        <f>ABS(Solieusap!E2237)</f>
        <v>22.6168838961039</v>
      </c>
      <c r="F2237" s="6">
        <f>ABS(Solieusap!F2237)</f>
        <v>2.1719126406926499</v>
      </c>
      <c r="G2237" s="6">
        <f>ABS(Solieusap!G2237)</f>
        <v>2.92767887445887</v>
      </c>
      <c r="H2237" s="6">
        <f>ABS(Solieusap!H2237)</f>
        <v>1.32337548051948E-3</v>
      </c>
      <c r="I2237" s="6">
        <f>ABS(Solieusap!I2237)</f>
        <v>8.0951509437229294</v>
      </c>
      <c r="J2237" s="6">
        <f>ABS(Solieusap!J2237)</f>
        <v>5.4389171688311597</v>
      </c>
      <c r="K2237" s="6">
        <f t="shared" si="70"/>
        <v>22.6168838961039</v>
      </c>
      <c r="L2237" s="6">
        <f t="shared" si="71"/>
        <v>8.0951509437229294</v>
      </c>
    </row>
    <row r="2238" spans="1:12" ht="16.5" customHeight="1" x14ac:dyDescent="0.35">
      <c r="A2238" s="9" t="str">
        <f>Solieusap!A2238</f>
        <v>Cũ</v>
      </c>
      <c r="B2238" s="9">
        <f>Solieusap!B2238</f>
        <v>3.5</v>
      </c>
      <c r="C2238" s="9" t="str">
        <f>Solieusap!C2238</f>
        <v>COMB3</v>
      </c>
      <c r="D2238" s="9" t="str">
        <f>Solieusap!D2238</f>
        <v>Combination</v>
      </c>
      <c r="E2238" s="6">
        <f>ABS(Solieusap!E2238)</f>
        <v>22.6337402597403</v>
      </c>
      <c r="F2238" s="6">
        <f>ABS(Solieusap!F2238)</f>
        <v>2.1736231601731699</v>
      </c>
      <c r="G2238" s="6">
        <f>ABS(Solieusap!G2238)</f>
        <v>2.92994329004329</v>
      </c>
      <c r="H2238" s="6">
        <f>ABS(Solieusap!H2238)</f>
        <v>1.3244305844155801E-3</v>
      </c>
      <c r="I2238" s="6">
        <f>ABS(Solieusap!I2238)</f>
        <v>8.1019457359307392</v>
      </c>
      <c r="J2238" s="6">
        <f>ABS(Solieusap!J2238)</f>
        <v>5.4434642207792203</v>
      </c>
      <c r="K2238" s="6">
        <f t="shared" si="70"/>
        <v>22.6337402597403</v>
      </c>
      <c r="L2238" s="6">
        <f t="shared" si="71"/>
        <v>8.1019457359307392</v>
      </c>
    </row>
    <row r="2239" spans="1:12" ht="16.5" customHeight="1" x14ac:dyDescent="0.35">
      <c r="A2239" s="9" t="str">
        <f>Solieusap!A2239</f>
        <v>Cũ</v>
      </c>
      <c r="B2239" s="9">
        <f>Solieusap!B2239</f>
        <v>0</v>
      </c>
      <c r="C2239" s="9" t="str">
        <f>Solieusap!C2239</f>
        <v>COMB4</v>
      </c>
      <c r="D2239" s="9" t="str">
        <f>Solieusap!D2239</f>
        <v>Combination</v>
      </c>
      <c r="E2239" s="6">
        <f>ABS(Solieusap!E2239)</f>
        <v>22.6505966233766</v>
      </c>
      <c r="F2239" s="6">
        <f>ABS(Solieusap!F2239)</f>
        <v>2.17533367965369</v>
      </c>
      <c r="G2239" s="6">
        <f>ABS(Solieusap!G2239)</f>
        <v>2.9322077056276998</v>
      </c>
      <c r="H2239" s="6">
        <f>ABS(Solieusap!H2239)</f>
        <v>1.3254856883116899E-3</v>
      </c>
      <c r="I2239" s="6">
        <f>ABS(Solieusap!I2239)</f>
        <v>8.1087405281385294</v>
      </c>
      <c r="J2239" s="6">
        <f>ABS(Solieusap!J2239)</f>
        <v>5.4480112727272703</v>
      </c>
      <c r="K2239" s="6">
        <f t="shared" si="70"/>
        <v>22.6505966233766</v>
      </c>
      <c r="L2239" s="6">
        <f t="shared" si="71"/>
        <v>8.1087405281385294</v>
      </c>
    </row>
    <row r="2240" spans="1:12" ht="16.5" customHeight="1" x14ac:dyDescent="0.35">
      <c r="A2240" s="9" t="str">
        <f>Solieusap!A2240</f>
        <v>Cũ</v>
      </c>
      <c r="B2240" s="9">
        <f>Solieusap!B2240</f>
        <v>1.75</v>
      </c>
      <c r="C2240" s="9" t="str">
        <f>Solieusap!C2240</f>
        <v>COMB4</v>
      </c>
      <c r="D2240" s="9" t="str">
        <f>Solieusap!D2240</f>
        <v>Combination</v>
      </c>
      <c r="E2240" s="6">
        <f>ABS(Solieusap!E2240)</f>
        <v>22.667452987013</v>
      </c>
      <c r="F2240" s="6">
        <f>ABS(Solieusap!F2240)</f>
        <v>2.17704419913421</v>
      </c>
      <c r="G2240" s="6">
        <f>ABS(Solieusap!G2240)</f>
        <v>2.9344721212121199</v>
      </c>
      <c r="H2240" s="6">
        <f>ABS(Solieusap!H2240)</f>
        <v>1.32654079220779E-3</v>
      </c>
      <c r="I2240" s="6">
        <f>ABS(Solieusap!I2240)</f>
        <v>8.1155353203463196</v>
      </c>
      <c r="J2240" s="6">
        <f>ABS(Solieusap!J2240)</f>
        <v>5.4525583246753202</v>
      </c>
      <c r="K2240" s="6">
        <f t="shared" si="70"/>
        <v>22.667452987013</v>
      </c>
      <c r="L2240" s="6">
        <f t="shared" si="71"/>
        <v>8.1155353203463196</v>
      </c>
    </row>
    <row r="2241" spans="1:12" ht="16.5" customHeight="1" x14ac:dyDescent="0.35">
      <c r="A2241" s="9" t="str">
        <f>Solieusap!A2241</f>
        <v>Cũ</v>
      </c>
      <c r="B2241" s="9">
        <f>Solieusap!B2241</f>
        <v>3.5</v>
      </c>
      <c r="C2241" s="9" t="str">
        <f>Solieusap!C2241</f>
        <v>COMB4</v>
      </c>
      <c r="D2241" s="9" t="str">
        <f>Solieusap!D2241</f>
        <v>Combination</v>
      </c>
      <c r="E2241" s="6">
        <f>ABS(Solieusap!E2241)</f>
        <v>22.6843093506494</v>
      </c>
      <c r="F2241" s="6">
        <f>ABS(Solieusap!F2241)</f>
        <v>2.1787547186147198</v>
      </c>
      <c r="G2241" s="6">
        <f>ABS(Solieusap!G2241)</f>
        <v>2.9367365367965301</v>
      </c>
      <c r="H2241" s="6">
        <f>ABS(Solieusap!H2241)</f>
        <v>1.3275958961039001E-3</v>
      </c>
      <c r="I2241" s="6">
        <f>ABS(Solieusap!I2241)</f>
        <v>8.1223301125541099</v>
      </c>
      <c r="J2241" s="6">
        <f>ABS(Solieusap!J2241)</f>
        <v>5.4571053766233701</v>
      </c>
      <c r="K2241" s="6">
        <f t="shared" si="70"/>
        <v>22.6843093506494</v>
      </c>
      <c r="L2241" s="6">
        <f t="shared" si="71"/>
        <v>8.1223301125541099</v>
      </c>
    </row>
    <row r="2242" spans="1:12" ht="16.5" customHeight="1" x14ac:dyDescent="0.35">
      <c r="A2242" s="9" t="str">
        <f>Solieusap!A2242</f>
        <v>Cũ</v>
      </c>
      <c r="B2242" s="9">
        <f>Solieusap!B2242</f>
        <v>0</v>
      </c>
      <c r="C2242" s="9" t="str">
        <f>Solieusap!C2242</f>
        <v>COMB5</v>
      </c>
      <c r="D2242" s="9" t="str">
        <f>Solieusap!D2242</f>
        <v>Combination</v>
      </c>
      <c r="E2242" s="6">
        <f>ABS(Solieusap!E2242)</f>
        <v>22.7011657142857</v>
      </c>
      <c r="F2242" s="6">
        <f>ABS(Solieusap!F2242)</f>
        <v>2.1804652380952398</v>
      </c>
      <c r="G2242" s="6">
        <f>ABS(Solieusap!G2242)</f>
        <v>2.9390009523809502</v>
      </c>
      <c r="H2242" s="6">
        <f>ABS(Solieusap!H2242)</f>
        <v>1.3286509999999999E-3</v>
      </c>
      <c r="I2242" s="6">
        <f>ABS(Solieusap!I2242)</f>
        <v>8.1291249047619107</v>
      </c>
      <c r="J2242" s="6">
        <f>ABS(Solieusap!J2242)</f>
        <v>5.4616524285714201</v>
      </c>
      <c r="K2242" s="6">
        <f t="shared" si="70"/>
        <v>22.7011657142857</v>
      </c>
      <c r="L2242" s="6">
        <f t="shared" si="71"/>
        <v>8.1291249047619107</v>
      </c>
    </row>
    <row r="2243" spans="1:12" ht="16.5" customHeight="1" x14ac:dyDescent="0.35">
      <c r="A2243" s="9" t="str">
        <f>Solieusap!A2243</f>
        <v>Cũ</v>
      </c>
      <c r="B2243" s="9">
        <f>Solieusap!B2243</f>
        <v>1.75</v>
      </c>
      <c r="C2243" s="9" t="str">
        <f>Solieusap!C2243</f>
        <v>COMB5</v>
      </c>
      <c r="D2243" s="9" t="str">
        <f>Solieusap!D2243</f>
        <v>Combination</v>
      </c>
      <c r="E2243" s="6">
        <f>ABS(Solieusap!E2243)</f>
        <v>22.7180220779221</v>
      </c>
      <c r="F2243" s="6">
        <f>ABS(Solieusap!F2243)</f>
        <v>2.1821757575757599</v>
      </c>
      <c r="G2243" s="6">
        <f>ABS(Solieusap!G2243)</f>
        <v>2.9412653679653702</v>
      </c>
      <c r="H2243" s="6">
        <f>ABS(Solieusap!H2243)</f>
        <v>1.3297061038961E-3</v>
      </c>
      <c r="I2243" s="6">
        <f>ABS(Solieusap!I2243)</f>
        <v>8.1359196969696992</v>
      </c>
      <c r="J2243" s="6">
        <f>ABS(Solieusap!J2243)</f>
        <v>5.46619948051947</v>
      </c>
      <c r="K2243" s="6">
        <f t="shared" si="70"/>
        <v>22.7180220779221</v>
      </c>
      <c r="L2243" s="6">
        <f t="shared" si="71"/>
        <v>8.1359196969696992</v>
      </c>
    </row>
    <row r="2244" spans="1:12" ht="16.5" customHeight="1" x14ac:dyDescent="0.35">
      <c r="A2244" s="9" t="str">
        <f>Solieusap!A2244</f>
        <v>Cũ</v>
      </c>
      <c r="B2244" s="9">
        <f>Solieusap!B2244</f>
        <v>3.5</v>
      </c>
      <c r="C2244" s="9" t="str">
        <f>Solieusap!C2244</f>
        <v>COMB5</v>
      </c>
      <c r="D2244" s="9" t="str">
        <f>Solieusap!D2244</f>
        <v>Combination</v>
      </c>
      <c r="E2244" s="6">
        <f>ABS(Solieusap!E2244)</f>
        <v>22.7348784415585</v>
      </c>
      <c r="F2244" s="6">
        <f>ABS(Solieusap!F2244)</f>
        <v>2.1838862770562799</v>
      </c>
      <c r="G2244" s="6">
        <f>ABS(Solieusap!G2244)</f>
        <v>2.94352978354978</v>
      </c>
      <c r="H2244" s="6">
        <f>ABS(Solieusap!H2244)</f>
        <v>1.3307612077922101E-3</v>
      </c>
      <c r="I2244" s="6">
        <f>ABS(Solieusap!I2244)</f>
        <v>8.1427144891774894</v>
      </c>
      <c r="J2244" s="6">
        <f>ABS(Solieusap!J2244)</f>
        <v>5.4707465324675297</v>
      </c>
      <c r="K2244" s="6">
        <f t="shared" si="70"/>
        <v>22.7348784415585</v>
      </c>
      <c r="L2244" s="6">
        <f t="shared" si="71"/>
        <v>8.1427144891774894</v>
      </c>
    </row>
    <row r="2245" spans="1:12" ht="16.5" customHeight="1" x14ac:dyDescent="0.35">
      <c r="A2245" s="9" t="str">
        <f>Solieusap!A2245</f>
        <v>Cũ</v>
      </c>
      <c r="B2245" s="9">
        <f>Solieusap!B2245</f>
        <v>0</v>
      </c>
      <c r="C2245" s="9" t="str">
        <f>Solieusap!C2245</f>
        <v>COMB6</v>
      </c>
      <c r="D2245" s="9" t="str">
        <f>Solieusap!D2245</f>
        <v>Combination</v>
      </c>
      <c r="E2245" s="6">
        <f>ABS(Solieusap!E2245)</f>
        <v>22.751734805194801</v>
      </c>
      <c r="F2245" s="6">
        <f>ABS(Solieusap!F2245)</f>
        <v>2.1855967965367999</v>
      </c>
      <c r="G2245" s="6">
        <f>ABS(Solieusap!G2245)</f>
        <v>2.9457941991342</v>
      </c>
      <c r="H2245" s="6">
        <f>ABS(Solieusap!H2245)</f>
        <v>1.3318163116883099E-3</v>
      </c>
      <c r="I2245" s="6">
        <f>ABS(Solieusap!I2245)</f>
        <v>8.1495092813852796</v>
      </c>
      <c r="J2245" s="6">
        <f>ABS(Solieusap!J2245)</f>
        <v>5.4752935844155797</v>
      </c>
      <c r="K2245" s="6">
        <f t="shared" si="70"/>
        <v>22.751734805194801</v>
      </c>
      <c r="L2245" s="6">
        <f t="shared" si="71"/>
        <v>8.1495092813852796</v>
      </c>
    </row>
    <row r="2246" spans="1:12" ht="16.5" customHeight="1" x14ac:dyDescent="0.35">
      <c r="A2246" s="9" t="str">
        <f>Solieusap!A2246</f>
        <v>Cũ</v>
      </c>
      <c r="B2246" s="9">
        <f>Solieusap!B2246</f>
        <v>1.75</v>
      </c>
      <c r="C2246" s="9" t="str">
        <f>Solieusap!C2246</f>
        <v>COMB6</v>
      </c>
      <c r="D2246" s="9" t="str">
        <f>Solieusap!D2246</f>
        <v>Combination</v>
      </c>
      <c r="E2246" s="6">
        <f>ABS(Solieusap!E2246)</f>
        <v>22.7685911688312</v>
      </c>
      <c r="F2246" s="6">
        <f>ABS(Solieusap!F2246)</f>
        <v>2.18730731601732</v>
      </c>
      <c r="G2246" s="6">
        <f>ABS(Solieusap!G2246)</f>
        <v>2.9480586147186099</v>
      </c>
      <c r="H2246" s="6">
        <f>ABS(Solieusap!H2246)</f>
        <v>1.33287141558442E-3</v>
      </c>
      <c r="I2246" s="6">
        <f>ABS(Solieusap!I2246)</f>
        <v>8.1563040735930699</v>
      </c>
      <c r="J2246" s="6">
        <f>ABS(Solieusap!J2246)</f>
        <v>5.4798406363636296</v>
      </c>
      <c r="K2246" s="6">
        <f t="shared" si="70"/>
        <v>22.7685911688312</v>
      </c>
      <c r="L2246" s="6">
        <f t="shared" si="71"/>
        <v>8.1563040735930699</v>
      </c>
    </row>
    <row r="2247" spans="1:12" ht="16.5" customHeight="1" x14ac:dyDescent="0.35">
      <c r="A2247" s="9" t="str">
        <f>Solieusap!A2247</f>
        <v>Cũ</v>
      </c>
      <c r="B2247" s="9">
        <f>Solieusap!B2247</f>
        <v>3.5</v>
      </c>
      <c r="C2247" s="9" t="str">
        <f>Solieusap!C2247</f>
        <v>COMB6</v>
      </c>
      <c r="D2247" s="9" t="str">
        <f>Solieusap!D2247</f>
        <v>Combination</v>
      </c>
      <c r="E2247" s="6">
        <f>ABS(Solieusap!E2247)</f>
        <v>22.785447532467501</v>
      </c>
      <c r="F2247" s="6">
        <f>ABS(Solieusap!F2247)</f>
        <v>2.18901783549784</v>
      </c>
      <c r="G2247" s="6">
        <f>ABS(Solieusap!G2247)</f>
        <v>2.9503230303030299</v>
      </c>
      <c r="H2247" s="6">
        <f>ABS(Solieusap!H2247)</f>
        <v>1.3339265194805201E-3</v>
      </c>
      <c r="I2247" s="6">
        <f>ABS(Solieusap!I2247)</f>
        <v>8.1630988658008707</v>
      </c>
      <c r="J2247" s="6">
        <f>ABS(Solieusap!J2247)</f>
        <v>5.4843876883116804</v>
      </c>
      <c r="K2247" s="6">
        <f t="shared" si="70"/>
        <v>22.785447532467501</v>
      </c>
      <c r="L2247" s="6">
        <f t="shared" si="71"/>
        <v>8.1630988658008707</v>
      </c>
    </row>
    <row r="2248" spans="1:12" ht="16.5" customHeight="1" x14ac:dyDescent="0.35">
      <c r="A2248" s="9" t="str">
        <f>Solieusap!A2248</f>
        <v>Cũ</v>
      </c>
      <c r="B2248" s="9">
        <f>Solieusap!B2248</f>
        <v>0</v>
      </c>
      <c r="C2248" s="9" t="str">
        <f>Solieusap!C2248</f>
        <v>COMB7</v>
      </c>
      <c r="D2248" s="9" t="str">
        <f>Solieusap!D2248</f>
        <v>Combination</v>
      </c>
      <c r="E2248" s="6">
        <f>ABS(Solieusap!E2248)</f>
        <v>22.802303896103901</v>
      </c>
      <c r="F2248" s="6">
        <f>ABS(Solieusap!F2248)</f>
        <v>2.19072835497836</v>
      </c>
      <c r="G2248" s="6">
        <f>ABS(Solieusap!G2248)</f>
        <v>2.9525874458874402</v>
      </c>
      <c r="H2248" s="6">
        <f>ABS(Solieusap!H2248)</f>
        <v>1.3349816233766199E-3</v>
      </c>
      <c r="I2248" s="6">
        <f>ABS(Solieusap!I2248)</f>
        <v>8.1698936580086592</v>
      </c>
      <c r="J2248" s="6">
        <f>ABS(Solieusap!J2248)</f>
        <v>5.4889347402597304</v>
      </c>
      <c r="K2248" s="6">
        <f t="shared" si="70"/>
        <v>22.802303896103901</v>
      </c>
      <c r="L2248" s="6">
        <f t="shared" si="71"/>
        <v>8.1698936580086592</v>
      </c>
    </row>
    <row r="2249" spans="1:12" ht="16.5" customHeight="1" x14ac:dyDescent="0.35">
      <c r="A2249" s="9" t="str">
        <f>Solieusap!A2249</f>
        <v>Cũ</v>
      </c>
      <c r="B2249" s="9">
        <f>Solieusap!B2249</f>
        <v>1.75</v>
      </c>
      <c r="C2249" s="9" t="str">
        <f>Solieusap!C2249</f>
        <v>COMB7</v>
      </c>
      <c r="D2249" s="9" t="str">
        <f>Solieusap!D2249</f>
        <v>Combination</v>
      </c>
      <c r="E2249" s="6">
        <f>ABS(Solieusap!E2249)</f>
        <v>22.8191602597403</v>
      </c>
      <c r="F2249" s="6">
        <f>ABS(Solieusap!F2249)</f>
        <v>2.1924388744588801</v>
      </c>
      <c r="G2249" s="6">
        <f>ABS(Solieusap!G2249)</f>
        <v>2.9548518614718602</v>
      </c>
      <c r="H2249" s="6">
        <f>ABS(Solieusap!H2249)</f>
        <v>1.33603672727273E-3</v>
      </c>
      <c r="I2249" s="6">
        <f>ABS(Solieusap!I2249)</f>
        <v>8.1766884502164494</v>
      </c>
      <c r="J2249" s="6">
        <f>ABS(Solieusap!J2249)</f>
        <v>5.4934817922077901</v>
      </c>
      <c r="K2249" s="6">
        <f t="shared" si="70"/>
        <v>22.8191602597403</v>
      </c>
      <c r="L2249" s="6">
        <f t="shared" si="71"/>
        <v>8.1766884502164494</v>
      </c>
    </row>
    <row r="2250" spans="1:12" ht="16.5" customHeight="1" x14ac:dyDescent="0.35">
      <c r="A2250" s="9" t="str">
        <f>Solieusap!A2250</f>
        <v>Cũ</v>
      </c>
      <c r="B2250" s="9">
        <f>Solieusap!B2250</f>
        <v>3.5</v>
      </c>
      <c r="C2250" s="9" t="str">
        <f>Solieusap!C2250</f>
        <v>COMB7</v>
      </c>
      <c r="D2250" s="9" t="str">
        <f>Solieusap!D2250</f>
        <v>Combination</v>
      </c>
      <c r="E2250" s="6">
        <f>ABS(Solieusap!E2250)</f>
        <v>22.836016623376601</v>
      </c>
      <c r="F2250" s="6">
        <f>ABS(Solieusap!F2250)</f>
        <v>2.1941493939394001</v>
      </c>
      <c r="G2250" s="6">
        <f>ABS(Solieusap!G2250)</f>
        <v>2.9571162770562802</v>
      </c>
      <c r="H2250" s="6">
        <f>ABS(Solieusap!H2250)</f>
        <v>1.33709183116883E-3</v>
      </c>
      <c r="I2250" s="6">
        <f>ABS(Solieusap!I2250)</f>
        <v>8.1834832424242396</v>
      </c>
      <c r="J2250" s="6">
        <f>ABS(Solieusap!J2250)</f>
        <v>5.49802884415584</v>
      </c>
      <c r="K2250" s="6">
        <f t="shared" si="70"/>
        <v>22.836016623376601</v>
      </c>
      <c r="L2250" s="6">
        <f t="shared" si="71"/>
        <v>8.1834832424242396</v>
      </c>
    </row>
    <row r="2251" spans="1:12" ht="16.5" customHeight="1" x14ac:dyDescent="0.35">
      <c r="A2251" s="9" t="str">
        <f>Solieusap!A2251</f>
        <v>Cũ</v>
      </c>
      <c r="B2251" s="9">
        <f>Solieusap!B2251</f>
        <v>0</v>
      </c>
      <c r="C2251" s="9" t="str">
        <f>Solieusap!C2251</f>
        <v>COMB1</v>
      </c>
      <c r="D2251" s="9" t="str">
        <f>Solieusap!D2251</f>
        <v>Combination</v>
      </c>
      <c r="E2251" s="6">
        <f>ABS(Solieusap!E2251)</f>
        <v>22.852872987013001</v>
      </c>
      <c r="F2251" s="6">
        <f>ABS(Solieusap!F2251)</f>
        <v>2.1958599134199202</v>
      </c>
      <c r="G2251" s="6">
        <f>ABS(Solieusap!G2251)</f>
        <v>2.95938069264069</v>
      </c>
      <c r="H2251" s="6">
        <f>ABS(Solieusap!H2251)</f>
        <v>1.3381469350649401E-3</v>
      </c>
      <c r="I2251" s="6">
        <f>ABS(Solieusap!I2251)</f>
        <v>8.1902780346320405</v>
      </c>
      <c r="J2251" s="6">
        <f>ABS(Solieusap!J2251)</f>
        <v>5.50257589610389</v>
      </c>
      <c r="K2251" s="6">
        <f t="shared" si="70"/>
        <v>22.852872987013001</v>
      </c>
      <c r="L2251" s="6">
        <f t="shared" si="71"/>
        <v>8.1902780346320405</v>
      </c>
    </row>
    <row r="2252" spans="1:12" ht="16.5" customHeight="1" x14ac:dyDescent="0.35">
      <c r="A2252" s="9" t="str">
        <f>Solieusap!A2252</f>
        <v>Cũ</v>
      </c>
      <c r="B2252" s="9">
        <f>Solieusap!B2252</f>
        <v>1.75</v>
      </c>
      <c r="C2252" s="9" t="str">
        <f>Solieusap!C2252</f>
        <v>COMB1</v>
      </c>
      <c r="D2252" s="9" t="str">
        <f>Solieusap!D2252</f>
        <v>Combination</v>
      </c>
      <c r="E2252" s="6">
        <f>ABS(Solieusap!E2252)</f>
        <v>22.869729350649401</v>
      </c>
      <c r="F2252" s="6">
        <f>ABS(Solieusap!F2252)</f>
        <v>2.1975704329004402</v>
      </c>
      <c r="G2252" s="6">
        <f>ABS(Solieusap!G2252)</f>
        <v>2.9616451082251101</v>
      </c>
      <c r="H2252" s="6">
        <f>ABS(Solieusap!H2252)</f>
        <v>1.33920203896104E-3</v>
      </c>
      <c r="I2252" s="6">
        <f>ABS(Solieusap!I2252)</f>
        <v>8.1970728268398307</v>
      </c>
      <c r="J2252" s="6">
        <f>ABS(Solieusap!J2252)</f>
        <v>5.5071229480519399</v>
      </c>
      <c r="K2252" s="6">
        <f t="shared" si="70"/>
        <v>22.869729350649401</v>
      </c>
      <c r="L2252" s="6">
        <f t="shared" si="71"/>
        <v>8.1970728268398307</v>
      </c>
    </row>
    <row r="2253" spans="1:12" ht="16.5" customHeight="1" x14ac:dyDescent="0.35">
      <c r="A2253" s="9" t="str">
        <f>Solieusap!A2253</f>
        <v>Cũ</v>
      </c>
      <c r="B2253" s="9">
        <f>Solieusap!B2253</f>
        <v>3.5</v>
      </c>
      <c r="C2253" s="9" t="str">
        <f>Solieusap!C2253</f>
        <v>COMB1</v>
      </c>
      <c r="D2253" s="9" t="str">
        <f>Solieusap!D2253</f>
        <v>Combination</v>
      </c>
      <c r="E2253" s="6">
        <f>ABS(Solieusap!E2253)</f>
        <v>22.886585714285701</v>
      </c>
      <c r="F2253" s="6">
        <f>ABS(Solieusap!F2253)</f>
        <v>2.1992809523809602</v>
      </c>
      <c r="G2253" s="6">
        <f>ABS(Solieusap!G2253)</f>
        <v>2.9639095238095199</v>
      </c>
      <c r="H2253" s="6">
        <f>ABS(Solieusap!H2253)</f>
        <v>1.34025714285714E-3</v>
      </c>
      <c r="I2253" s="6">
        <f>ABS(Solieusap!I2253)</f>
        <v>8.2038676190476192</v>
      </c>
      <c r="J2253" s="6">
        <f>ABS(Solieusap!J2253)</f>
        <v>5.5116699999999899</v>
      </c>
      <c r="K2253" s="6">
        <f t="shared" si="70"/>
        <v>22.886585714285701</v>
      </c>
      <c r="L2253" s="6">
        <f t="shared" si="71"/>
        <v>8.2038676190476192</v>
      </c>
    </row>
    <row r="2254" spans="1:12" ht="16.5" customHeight="1" x14ac:dyDescent="0.35">
      <c r="A2254" s="9" t="str">
        <f>Solieusap!A2254</f>
        <v>Cũ</v>
      </c>
      <c r="B2254" s="9">
        <f>Solieusap!B2254</f>
        <v>0</v>
      </c>
      <c r="C2254" s="9" t="str">
        <f>Solieusap!C2254</f>
        <v>COMB2</v>
      </c>
      <c r="D2254" s="9" t="str">
        <f>Solieusap!D2254</f>
        <v>Combination</v>
      </c>
      <c r="E2254" s="6">
        <f>ABS(Solieusap!E2254)</f>
        <v>22.903442077922101</v>
      </c>
      <c r="F2254" s="6">
        <f>ABS(Solieusap!F2254)</f>
        <v>2.2009914718614798</v>
      </c>
      <c r="G2254" s="6">
        <f>ABS(Solieusap!G2254)</f>
        <v>2.9661739393939399</v>
      </c>
      <c r="H2254" s="6">
        <f>ABS(Solieusap!H2254)</f>
        <v>1.3413122467532501E-3</v>
      </c>
      <c r="I2254" s="6">
        <f>ABS(Solieusap!I2254)</f>
        <v>8.2106624112554094</v>
      </c>
      <c r="J2254" s="6">
        <f>ABS(Solieusap!J2254)</f>
        <v>5.5162170519480496</v>
      </c>
      <c r="K2254" s="6">
        <f t="shared" si="70"/>
        <v>22.903442077922101</v>
      </c>
      <c r="L2254" s="6">
        <f t="shared" si="71"/>
        <v>8.2106624112554094</v>
      </c>
    </row>
    <row r="2255" spans="1:12" ht="16.5" customHeight="1" x14ac:dyDescent="0.35">
      <c r="A2255" s="9" t="str">
        <f>Solieusap!A2255</f>
        <v>Cũ</v>
      </c>
      <c r="B2255" s="9">
        <f>Solieusap!B2255</f>
        <v>1.75</v>
      </c>
      <c r="C2255" s="9" t="str">
        <f>Solieusap!C2255</f>
        <v>COMB2</v>
      </c>
      <c r="D2255" s="9" t="str">
        <f>Solieusap!D2255</f>
        <v>Combination</v>
      </c>
      <c r="E2255" s="6">
        <f>ABS(Solieusap!E2255)</f>
        <v>22.920298441558501</v>
      </c>
      <c r="F2255" s="6">
        <f>ABS(Solieusap!F2255)</f>
        <v>2.2027019913419998</v>
      </c>
      <c r="G2255" s="6">
        <f>ABS(Solieusap!G2255)</f>
        <v>2.9684383549783502</v>
      </c>
      <c r="H2255" s="6">
        <f>ABS(Solieusap!H2255)</f>
        <v>1.34236735064935E-3</v>
      </c>
      <c r="I2255" s="6">
        <f>ABS(Solieusap!I2255)</f>
        <v>8.2174572034631996</v>
      </c>
      <c r="J2255" s="6">
        <f>ABS(Solieusap!J2255)</f>
        <v>5.5207641038961004</v>
      </c>
      <c r="K2255" s="6">
        <f t="shared" si="70"/>
        <v>22.920298441558501</v>
      </c>
      <c r="L2255" s="6">
        <f t="shared" si="71"/>
        <v>8.2174572034631996</v>
      </c>
    </row>
    <row r="2256" spans="1:12" ht="16.5" customHeight="1" x14ac:dyDescent="0.35">
      <c r="A2256" s="9" t="str">
        <f>Solieusap!A2256</f>
        <v>Cũ</v>
      </c>
      <c r="B2256" s="9">
        <f>Solieusap!B2256</f>
        <v>3.5</v>
      </c>
      <c r="C2256" s="9" t="str">
        <f>Solieusap!C2256</f>
        <v>COMB2</v>
      </c>
      <c r="D2256" s="9" t="str">
        <f>Solieusap!D2256</f>
        <v>Combination</v>
      </c>
      <c r="E2256" s="6">
        <f>ABS(Solieusap!E2256)</f>
        <v>22.937154805194801</v>
      </c>
      <c r="F2256" s="6">
        <f>ABS(Solieusap!F2256)</f>
        <v>2.2044125108225199</v>
      </c>
      <c r="G2256" s="6">
        <f>ABS(Solieusap!G2256)</f>
        <v>2.9707027705627702</v>
      </c>
      <c r="H2256" s="6">
        <f>ABS(Solieusap!H2256)</f>
        <v>1.34342245454545E-3</v>
      </c>
      <c r="I2256" s="6">
        <f>ABS(Solieusap!I2256)</f>
        <v>8.2242519956710005</v>
      </c>
      <c r="J2256" s="6">
        <f>ABS(Solieusap!J2256)</f>
        <v>5.5253111558441503</v>
      </c>
      <c r="K2256" s="6">
        <f t="shared" si="70"/>
        <v>22.937154805194801</v>
      </c>
      <c r="L2256" s="6">
        <f t="shared" si="71"/>
        <v>8.2242519956710005</v>
      </c>
    </row>
    <row r="2257" spans="1:12" ht="16.5" customHeight="1" x14ac:dyDescent="0.35">
      <c r="A2257" s="9" t="str">
        <f>Solieusap!A2257</f>
        <v>Cũ</v>
      </c>
      <c r="B2257" s="9">
        <f>Solieusap!B2257</f>
        <v>0</v>
      </c>
      <c r="C2257" s="9" t="str">
        <f>Solieusap!C2257</f>
        <v>COMB3</v>
      </c>
      <c r="D2257" s="9" t="str">
        <f>Solieusap!D2257</f>
        <v>Combination</v>
      </c>
      <c r="E2257" s="6">
        <f>ABS(Solieusap!E2257)</f>
        <v>22.954011168831201</v>
      </c>
      <c r="F2257" s="6">
        <f>ABS(Solieusap!F2257)</f>
        <v>2.2061230303030399</v>
      </c>
      <c r="G2257" s="6">
        <f>ABS(Solieusap!G2257)</f>
        <v>2.97296718614718</v>
      </c>
      <c r="H2257" s="6">
        <f>ABS(Solieusap!H2257)</f>
        <v>1.3444775584415601E-3</v>
      </c>
      <c r="I2257" s="6">
        <f>ABS(Solieusap!I2257)</f>
        <v>8.2310467878787907</v>
      </c>
      <c r="J2257" s="6">
        <f>ABS(Solieusap!J2257)</f>
        <v>5.5298582077922003</v>
      </c>
      <c r="K2257" s="6">
        <f t="shared" si="70"/>
        <v>22.954011168831201</v>
      </c>
      <c r="L2257" s="6">
        <f t="shared" si="71"/>
        <v>8.2310467878787907</v>
      </c>
    </row>
    <row r="2258" spans="1:12" ht="16.5" customHeight="1" x14ac:dyDescent="0.35">
      <c r="A2258" s="9" t="str">
        <f>Solieusap!A2258</f>
        <v>Cũ</v>
      </c>
      <c r="B2258" s="9">
        <f>Solieusap!B2258</f>
        <v>1.75</v>
      </c>
      <c r="C2258" s="9" t="str">
        <f>Solieusap!C2258</f>
        <v>COMB3</v>
      </c>
      <c r="D2258" s="9" t="str">
        <f>Solieusap!D2258</f>
        <v>Combination</v>
      </c>
      <c r="E2258" s="6">
        <f>ABS(Solieusap!E2258)</f>
        <v>22.970867532467501</v>
      </c>
      <c r="F2258" s="6">
        <f>ABS(Solieusap!F2258)</f>
        <v>2.2078335497835599</v>
      </c>
      <c r="G2258" s="6">
        <f>ABS(Solieusap!G2258)</f>
        <v>2.9752316017316001</v>
      </c>
      <c r="H2258" s="6">
        <f>ABS(Solieusap!H2258)</f>
        <v>1.34553266233766E-3</v>
      </c>
      <c r="I2258" s="6">
        <f>ABS(Solieusap!I2258)</f>
        <v>8.2378415800865792</v>
      </c>
      <c r="J2258" s="6">
        <f>ABS(Solieusap!J2258)</f>
        <v>5.5344052597402502</v>
      </c>
      <c r="K2258" s="6">
        <f t="shared" si="70"/>
        <v>22.970867532467501</v>
      </c>
      <c r="L2258" s="6">
        <f t="shared" si="71"/>
        <v>8.2378415800865792</v>
      </c>
    </row>
    <row r="2259" spans="1:12" ht="16.5" customHeight="1" x14ac:dyDescent="0.35">
      <c r="A2259" s="9" t="str">
        <f>Solieusap!A2259</f>
        <v>Cũ</v>
      </c>
      <c r="B2259" s="9">
        <f>Solieusap!B2259</f>
        <v>3.5</v>
      </c>
      <c r="C2259" s="9" t="str">
        <f>Solieusap!C2259</f>
        <v>COMB3</v>
      </c>
      <c r="D2259" s="9" t="str">
        <f>Solieusap!D2259</f>
        <v>Combination</v>
      </c>
      <c r="E2259" s="6">
        <f>ABS(Solieusap!E2259)</f>
        <v>22.987723896103901</v>
      </c>
      <c r="F2259" s="6">
        <f>ABS(Solieusap!F2259)</f>
        <v>2.20954406926408</v>
      </c>
      <c r="G2259" s="6">
        <f>ABS(Solieusap!G2259)</f>
        <v>2.9774960173160099</v>
      </c>
      <c r="H2259" s="6">
        <f>ABS(Solieusap!H2259)</f>
        <v>1.34658776623377E-3</v>
      </c>
      <c r="I2259" s="6">
        <f>ABS(Solieusap!I2259)</f>
        <v>8.2446363722943694</v>
      </c>
      <c r="J2259" s="6">
        <f>ABS(Solieusap!J2259)</f>
        <v>5.5389523116883099</v>
      </c>
      <c r="K2259" s="6">
        <f t="shared" si="70"/>
        <v>22.987723896103901</v>
      </c>
      <c r="L2259" s="6">
        <f t="shared" si="71"/>
        <v>8.2446363722943694</v>
      </c>
    </row>
    <row r="2260" spans="1:12" ht="16.5" customHeight="1" x14ac:dyDescent="0.35">
      <c r="A2260" s="9" t="str">
        <f>Solieusap!A2260</f>
        <v>Cũ</v>
      </c>
      <c r="B2260" s="9">
        <f>Solieusap!B2260</f>
        <v>0</v>
      </c>
      <c r="C2260" s="9" t="str">
        <f>Solieusap!C2260</f>
        <v>COMB4</v>
      </c>
      <c r="D2260" s="9" t="str">
        <f>Solieusap!D2260</f>
        <v>Combination</v>
      </c>
      <c r="E2260" s="6">
        <f>ABS(Solieusap!E2260)</f>
        <v>23.004580259740301</v>
      </c>
      <c r="F2260" s="6">
        <f>ABS(Solieusap!F2260)</f>
        <v>2.2112545887445898</v>
      </c>
      <c r="G2260" s="6">
        <f>ABS(Solieusap!G2260)</f>
        <v>2.9797604329004299</v>
      </c>
      <c r="H2260" s="6">
        <f>ABS(Solieusap!H2260)</f>
        <v>1.3476428701298701E-3</v>
      </c>
      <c r="I2260" s="6">
        <f>ABS(Solieusap!I2260)</f>
        <v>8.2514311645021596</v>
      </c>
      <c r="J2260" s="6">
        <f>ABS(Solieusap!J2260)</f>
        <v>5.5434993636363599</v>
      </c>
      <c r="K2260" s="6">
        <f t="shared" si="70"/>
        <v>23.004580259740301</v>
      </c>
      <c r="L2260" s="6">
        <f t="shared" si="71"/>
        <v>8.2514311645021596</v>
      </c>
    </row>
    <row r="2261" spans="1:12" ht="16.5" customHeight="1" x14ac:dyDescent="0.35">
      <c r="A2261" s="9" t="str">
        <f>Solieusap!A2261</f>
        <v>Cũ</v>
      </c>
      <c r="B2261" s="9">
        <f>Solieusap!B2261</f>
        <v>1.75</v>
      </c>
      <c r="C2261" s="9" t="str">
        <f>Solieusap!C2261</f>
        <v>COMB4</v>
      </c>
      <c r="D2261" s="9" t="str">
        <f>Solieusap!D2261</f>
        <v>Combination</v>
      </c>
      <c r="E2261" s="6">
        <f>ABS(Solieusap!E2261)</f>
        <v>23.021436623376601</v>
      </c>
      <c r="F2261" s="6">
        <f>ABS(Solieusap!F2261)</f>
        <v>2.2129651082251098</v>
      </c>
      <c r="G2261" s="6">
        <f>ABS(Solieusap!G2261)</f>
        <v>2.9820248484848499</v>
      </c>
      <c r="H2261" s="6">
        <f>ABS(Solieusap!H2261)</f>
        <v>1.34869797402597E-3</v>
      </c>
      <c r="I2261" s="6">
        <f>ABS(Solieusap!I2261)</f>
        <v>8.2582259567099605</v>
      </c>
      <c r="J2261" s="6">
        <f>ABS(Solieusap!J2261)</f>
        <v>5.5480464155844098</v>
      </c>
      <c r="K2261" s="6">
        <f t="shared" si="70"/>
        <v>23.021436623376601</v>
      </c>
      <c r="L2261" s="6">
        <f t="shared" si="71"/>
        <v>8.2582259567099605</v>
      </c>
    </row>
    <row r="2262" spans="1:12" ht="16.5" customHeight="1" x14ac:dyDescent="0.35">
      <c r="A2262" s="9" t="str">
        <f>Solieusap!A2262</f>
        <v>Cũ</v>
      </c>
      <c r="B2262" s="9">
        <f>Solieusap!B2262</f>
        <v>3.5</v>
      </c>
      <c r="C2262" s="9" t="str">
        <f>Solieusap!C2262</f>
        <v>COMB4</v>
      </c>
      <c r="D2262" s="9" t="str">
        <f>Solieusap!D2262</f>
        <v>Combination</v>
      </c>
      <c r="E2262" s="6">
        <f>ABS(Solieusap!E2262)</f>
        <v>23.038292987013001</v>
      </c>
      <c r="F2262" s="6">
        <f>ABS(Solieusap!F2262)</f>
        <v>2.2146756277056299</v>
      </c>
      <c r="G2262" s="6">
        <f>ABS(Solieusap!G2262)</f>
        <v>2.9842892640692602</v>
      </c>
      <c r="H2262" s="6">
        <f>ABS(Solieusap!H2262)</f>
        <v>1.34975307792208E-3</v>
      </c>
      <c r="I2262" s="6">
        <f>ABS(Solieusap!I2262)</f>
        <v>8.2650207489177507</v>
      </c>
      <c r="J2262" s="6">
        <f>ABS(Solieusap!J2262)</f>
        <v>5.5525934675324597</v>
      </c>
      <c r="K2262" s="6">
        <f t="shared" si="70"/>
        <v>23.038292987013001</v>
      </c>
      <c r="L2262" s="6">
        <f t="shared" si="71"/>
        <v>8.2650207489177507</v>
      </c>
    </row>
    <row r="2263" spans="1:12" ht="16.5" customHeight="1" x14ac:dyDescent="0.35">
      <c r="A2263" s="9" t="str">
        <f>Solieusap!A2263</f>
        <v>Cũ</v>
      </c>
      <c r="B2263" s="9">
        <f>Solieusap!B2263</f>
        <v>0</v>
      </c>
      <c r="C2263" s="9" t="str">
        <f>Solieusap!C2263</f>
        <v>COMB5</v>
      </c>
      <c r="D2263" s="9" t="str">
        <f>Solieusap!D2263</f>
        <v>Combination</v>
      </c>
      <c r="E2263" s="6">
        <f>ABS(Solieusap!E2263)</f>
        <v>23.055149350649401</v>
      </c>
      <c r="F2263" s="6">
        <f>ABS(Solieusap!F2263)</f>
        <v>2.2163861471861499</v>
      </c>
      <c r="G2263" s="6">
        <f>ABS(Solieusap!G2263)</f>
        <v>2.9865536796536798</v>
      </c>
      <c r="H2263" s="6">
        <f>ABS(Solieusap!H2263)</f>
        <v>1.3508081818181801E-3</v>
      </c>
      <c r="I2263" s="6">
        <f>ABS(Solieusap!I2263)</f>
        <v>8.2718155411255392</v>
      </c>
      <c r="J2263" s="6">
        <f>ABS(Solieusap!J2263)</f>
        <v>5.5571405194805097</v>
      </c>
      <c r="K2263" s="6">
        <f t="shared" si="70"/>
        <v>23.055149350649401</v>
      </c>
      <c r="L2263" s="6">
        <f t="shared" si="71"/>
        <v>8.2718155411255392</v>
      </c>
    </row>
    <row r="2264" spans="1:12" ht="16.5" customHeight="1" x14ac:dyDescent="0.35">
      <c r="A2264" s="9" t="str">
        <f>Solieusap!A2264</f>
        <v>Cũ</v>
      </c>
      <c r="B2264" s="9">
        <f>Solieusap!B2264</f>
        <v>1.75</v>
      </c>
      <c r="C2264" s="9" t="str">
        <f>Solieusap!C2264</f>
        <v>COMB5</v>
      </c>
      <c r="D2264" s="9" t="str">
        <f>Solieusap!D2264</f>
        <v>Combination</v>
      </c>
      <c r="E2264" s="6">
        <f>ABS(Solieusap!E2264)</f>
        <v>23.072005714285702</v>
      </c>
      <c r="F2264" s="6">
        <f>ABS(Solieusap!F2264)</f>
        <v>2.2180966666666699</v>
      </c>
      <c r="G2264" s="6">
        <f>ABS(Solieusap!G2264)</f>
        <v>2.9888180952380901</v>
      </c>
      <c r="H2264" s="6">
        <f>ABS(Solieusap!H2264)</f>
        <v>1.3518632857142899E-3</v>
      </c>
      <c r="I2264" s="6">
        <f>ABS(Solieusap!I2264)</f>
        <v>8.2786103333333294</v>
      </c>
      <c r="J2264" s="6">
        <f>ABS(Solieusap!J2264)</f>
        <v>5.5616875714285703</v>
      </c>
      <c r="K2264" s="6">
        <f t="shared" si="70"/>
        <v>23.072005714285702</v>
      </c>
      <c r="L2264" s="6">
        <f t="shared" si="71"/>
        <v>8.2786103333333294</v>
      </c>
    </row>
    <row r="2265" spans="1:12" ht="16.5" customHeight="1" x14ac:dyDescent="0.35">
      <c r="A2265" s="9" t="str">
        <f>Solieusap!A2265</f>
        <v>Cũ</v>
      </c>
      <c r="B2265" s="9">
        <f>Solieusap!B2265</f>
        <v>3.5</v>
      </c>
      <c r="C2265" s="9" t="str">
        <f>Solieusap!C2265</f>
        <v>COMB5</v>
      </c>
      <c r="D2265" s="9" t="str">
        <f>Solieusap!D2265</f>
        <v>Combination</v>
      </c>
      <c r="E2265" s="6">
        <f>ABS(Solieusap!E2265)</f>
        <v>23.088862077922101</v>
      </c>
      <c r="F2265" s="6">
        <f>ABS(Solieusap!F2265)</f>
        <v>2.21980718614719</v>
      </c>
      <c r="G2265" s="6">
        <f>ABS(Solieusap!G2265)</f>
        <v>2.9910825108225101</v>
      </c>
      <c r="H2265" s="6">
        <f>ABS(Solieusap!H2265)</f>
        <v>1.35291838961039E-3</v>
      </c>
      <c r="I2265" s="6">
        <f>ABS(Solieusap!I2265)</f>
        <v>8.2854051255411196</v>
      </c>
      <c r="J2265" s="6">
        <f>ABS(Solieusap!J2265)</f>
        <v>5.5662346233766202</v>
      </c>
      <c r="K2265" s="6">
        <f t="shared" si="70"/>
        <v>23.088862077922101</v>
      </c>
      <c r="L2265" s="6">
        <f t="shared" si="71"/>
        <v>8.2854051255411196</v>
      </c>
    </row>
    <row r="2266" spans="1:12" ht="16.5" customHeight="1" x14ac:dyDescent="0.35">
      <c r="A2266" s="9" t="str">
        <f>Solieusap!A2266</f>
        <v>Cũ</v>
      </c>
      <c r="B2266" s="9">
        <f>Solieusap!B2266</f>
        <v>0</v>
      </c>
      <c r="C2266" s="9" t="str">
        <f>Solieusap!C2266</f>
        <v>COMB6</v>
      </c>
      <c r="D2266" s="9" t="str">
        <f>Solieusap!D2266</f>
        <v>Combination</v>
      </c>
      <c r="E2266" s="6">
        <f>ABS(Solieusap!E2266)</f>
        <v>23.105718441558501</v>
      </c>
      <c r="F2266" s="6">
        <f>ABS(Solieusap!F2266)</f>
        <v>2.22151770562771</v>
      </c>
      <c r="G2266" s="6">
        <f>ABS(Solieusap!G2266)</f>
        <v>2.9933469264069199</v>
      </c>
      <c r="H2266" s="6">
        <f>ABS(Solieusap!H2266)</f>
        <v>1.3539734935064901E-3</v>
      </c>
      <c r="I2266" s="6">
        <f>ABS(Solieusap!I2266)</f>
        <v>8.2921999177489205</v>
      </c>
      <c r="J2266" s="6">
        <f>ABS(Solieusap!J2266)</f>
        <v>5.5707816753246702</v>
      </c>
      <c r="K2266" s="6">
        <f t="shared" si="70"/>
        <v>23.105718441558501</v>
      </c>
      <c r="L2266" s="6">
        <f t="shared" si="71"/>
        <v>8.2921999177489205</v>
      </c>
    </row>
    <row r="2267" spans="1:12" ht="16.5" customHeight="1" x14ac:dyDescent="0.35">
      <c r="A2267" s="9" t="str">
        <f>Solieusap!A2267</f>
        <v>Cũ</v>
      </c>
      <c r="B2267" s="9">
        <f>Solieusap!B2267</f>
        <v>1.75</v>
      </c>
      <c r="C2267" s="9" t="str">
        <f>Solieusap!C2267</f>
        <v>COMB6</v>
      </c>
      <c r="D2267" s="9" t="str">
        <f>Solieusap!D2267</f>
        <v>Combination</v>
      </c>
      <c r="E2267" s="6">
        <f>ABS(Solieusap!E2267)</f>
        <v>23.122574805194802</v>
      </c>
      <c r="F2267" s="6">
        <f>ABS(Solieusap!F2267)</f>
        <v>2.22322822510823</v>
      </c>
      <c r="G2267" s="6">
        <f>ABS(Solieusap!G2267)</f>
        <v>2.9956113419913399</v>
      </c>
      <c r="H2267" s="6">
        <f>ABS(Solieusap!H2267)</f>
        <v>1.3550285974025999E-3</v>
      </c>
      <c r="I2267" s="6">
        <f>ABS(Solieusap!I2267)</f>
        <v>8.2989947099567107</v>
      </c>
      <c r="J2267" s="6">
        <f>ABS(Solieusap!J2267)</f>
        <v>5.5753287272727201</v>
      </c>
      <c r="K2267" s="6">
        <f t="shared" si="70"/>
        <v>23.122574805194802</v>
      </c>
      <c r="L2267" s="6">
        <f t="shared" si="71"/>
        <v>8.2989947099567107</v>
      </c>
    </row>
    <row r="2268" spans="1:12" ht="16.5" customHeight="1" x14ac:dyDescent="0.35">
      <c r="A2268" s="9" t="str">
        <f>Solieusap!A2268</f>
        <v>Cũ</v>
      </c>
      <c r="B2268" s="9">
        <f>Solieusap!B2268</f>
        <v>3.5</v>
      </c>
      <c r="C2268" s="9" t="str">
        <f>Solieusap!C2268</f>
        <v>COMB6</v>
      </c>
      <c r="D2268" s="9" t="str">
        <f>Solieusap!D2268</f>
        <v>Combination</v>
      </c>
      <c r="E2268" s="6">
        <f>ABS(Solieusap!E2268)</f>
        <v>23.139431168831202</v>
      </c>
      <c r="F2268" s="6">
        <f>ABS(Solieusap!F2268)</f>
        <v>2.2249387445887501</v>
      </c>
      <c r="G2268" s="6">
        <f>ABS(Solieusap!G2268)</f>
        <v>2.99787575757576</v>
      </c>
      <c r="H2268" s="6">
        <f>ABS(Solieusap!H2268)</f>
        <v>1.3560837012987E-3</v>
      </c>
      <c r="I2268" s="6">
        <f>ABS(Solieusap!I2268)</f>
        <v>8.3057895021644992</v>
      </c>
      <c r="J2268" s="6">
        <f>ABS(Solieusap!J2268)</f>
        <v>5.57987577922077</v>
      </c>
      <c r="K2268" s="6">
        <f t="shared" si="70"/>
        <v>23.139431168831202</v>
      </c>
      <c r="L2268" s="6">
        <f t="shared" si="71"/>
        <v>8.3057895021644992</v>
      </c>
    </row>
    <row r="2269" spans="1:12" ht="16.5" customHeight="1" x14ac:dyDescent="0.35">
      <c r="A2269" s="9" t="str">
        <f>Solieusap!A2269</f>
        <v>Cũ</v>
      </c>
      <c r="B2269" s="9">
        <f>Solieusap!B2269</f>
        <v>0</v>
      </c>
      <c r="C2269" s="9" t="str">
        <f>Solieusap!C2269</f>
        <v>COMB7</v>
      </c>
      <c r="D2269" s="9" t="str">
        <f>Solieusap!D2269</f>
        <v>Combination</v>
      </c>
      <c r="E2269" s="6">
        <f>ABS(Solieusap!E2269)</f>
        <v>23.156287532467498</v>
      </c>
      <c r="F2269" s="6">
        <f>ABS(Solieusap!F2269)</f>
        <v>2.2266492640692701</v>
      </c>
      <c r="G2269" s="6">
        <f>ABS(Solieusap!G2269)</f>
        <v>3.0001401731601698</v>
      </c>
      <c r="H2269" s="6">
        <f>ABS(Solieusap!H2269)</f>
        <v>1.3571388051948101E-3</v>
      </c>
      <c r="I2269" s="6">
        <f>ABS(Solieusap!I2269)</f>
        <v>8.3125842943722894</v>
      </c>
      <c r="J2269" s="6">
        <f>ABS(Solieusap!J2269)</f>
        <v>5.5844228311688298</v>
      </c>
      <c r="K2269" s="6">
        <f t="shared" si="70"/>
        <v>23.156287532467498</v>
      </c>
      <c r="L2269" s="6">
        <f t="shared" si="71"/>
        <v>8.3125842943722894</v>
      </c>
    </row>
    <row r="2270" spans="1:12" ht="16.5" customHeight="1" x14ac:dyDescent="0.35">
      <c r="A2270" s="9" t="str">
        <f>Solieusap!A2270</f>
        <v>Cũ</v>
      </c>
      <c r="B2270" s="9">
        <f>Solieusap!B2270</f>
        <v>1.75</v>
      </c>
      <c r="C2270" s="9" t="str">
        <f>Solieusap!C2270</f>
        <v>COMB7</v>
      </c>
      <c r="D2270" s="9" t="str">
        <f>Solieusap!D2270</f>
        <v>Combination</v>
      </c>
      <c r="E2270" s="6">
        <f>ABS(Solieusap!E2270)</f>
        <v>23.173143896103898</v>
      </c>
      <c r="F2270" s="6">
        <f>ABS(Solieusap!F2270)</f>
        <v>2.2283597835497901</v>
      </c>
      <c r="G2270" s="6">
        <f>ABS(Solieusap!G2270)</f>
        <v>3.0024045887445898</v>
      </c>
      <c r="H2270" s="6">
        <f>ABS(Solieusap!H2270)</f>
        <v>1.3581939090909099E-3</v>
      </c>
      <c r="I2270" s="6">
        <f>ABS(Solieusap!I2270)</f>
        <v>8.3193790865800796</v>
      </c>
      <c r="J2270" s="6">
        <f>ABS(Solieusap!J2270)</f>
        <v>5.5889698831168797</v>
      </c>
      <c r="K2270" s="6">
        <f t="shared" si="70"/>
        <v>23.173143896103898</v>
      </c>
      <c r="L2270" s="6">
        <f t="shared" si="71"/>
        <v>8.3193790865800796</v>
      </c>
    </row>
    <row r="2271" spans="1:12" ht="16.5" customHeight="1" x14ac:dyDescent="0.35">
      <c r="A2271" s="9" t="str">
        <f>Solieusap!A2271</f>
        <v>Cũ</v>
      </c>
      <c r="B2271" s="9">
        <f>Solieusap!B2271</f>
        <v>3.5</v>
      </c>
      <c r="C2271" s="9" t="str">
        <f>Solieusap!C2271</f>
        <v>COMB7</v>
      </c>
      <c r="D2271" s="9" t="str">
        <f>Solieusap!D2271</f>
        <v>Combination</v>
      </c>
      <c r="E2271" s="6">
        <f>ABS(Solieusap!E2271)</f>
        <v>23.190000259740302</v>
      </c>
      <c r="F2271" s="6">
        <f>ABS(Solieusap!F2271)</f>
        <v>2.2300703030303102</v>
      </c>
      <c r="G2271" s="6">
        <f>ABS(Solieusap!G2271)</f>
        <v>3.0046690043290001</v>
      </c>
      <c r="H2271" s="6">
        <f>ABS(Solieusap!H2271)</f>
        <v>1.35924901298701E-3</v>
      </c>
      <c r="I2271" s="6">
        <f>ABS(Solieusap!I2271)</f>
        <v>8.3261738787878805</v>
      </c>
      <c r="J2271" s="6">
        <f>ABS(Solieusap!J2271)</f>
        <v>5.5935169350649296</v>
      </c>
      <c r="K2271" s="6">
        <f t="shared" si="70"/>
        <v>23.190000259740302</v>
      </c>
      <c r="L2271" s="6">
        <f t="shared" si="71"/>
        <v>8.3261738787878805</v>
      </c>
    </row>
    <row r="2272" spans="1:12" ht="16.5" customHeight="1" x14ac:dyDescent="0.35">
      <c r="A2272" s="9" t="str">
        <f>Solieusap!A2272</f>
        <v>Cũ</v>
      </c>
      <c r="B2272" s="9">
        <f>Solieusap!B2272</f>
        <v>0</v>
      </c>
      <c r="C2272" s="9" t="str">
        <f>Solieusap!C2272</f>
        <v>COMB1</v>
      </c>
      <c r="D2272" s="9" t="str">
        <f>Solieusap!D2272</f>
        <v>Combination</v>
      </c>
      <c r="E2272" s="6">
        <f>ABS(Solieusap!E2272)</f>
        <v>23.206856623376598</v>
      </c>
      <c r="F2272" s="6">
        <f>ABS(Solieusap!F2272)</f>
        <v>2.2317808225108302</v>
      </c>
      <c r="G2272" s="6">
        <f>ABS(Solieusap!G2272)</f>
        <v>3.0069334199134201</v>
      </c>
      <c r="H2272" s="6">
        <f>ABS(Solieusap!H2272)</f>
        <v>1.36030411688312E-3</v>
      </c>
      <c r="I2272" s="6">
        <f>ABS(Solieusap!I2272)</f>
        <v>8.3329686709956707</v>
      </c>
      <c r="J2272" s="6">
        <f>ABS(Solieusap!J2272)</f>
        <v>5.5980639870129796</v>
      </c>
      <c r="K2272" s="6">
        <f t="shared" si="70"/>
        <v>23.206856623376598</v>
      </c>
      <c r="L2272" s="6">
        <f t="shared" si="71"/>
        <v>8.3329686709956707</v>
      </c>
    </row>
    <row r="2273" spans="1:12" ht="16.5" customHeight="1" x14ac:dyDescent="0.35">
      <c r="A2273" s="9" t="str">
        <f>Solieusap!A2273</f>
        <v>Cũ</v>
      </c>
      <c r="B2273" s="9">
        <f>Solieusap!B2273</f>
        <v>1.75</v>
      </c>
      <c r="C2273" s="9" t="str">
        <f>Solieusap!C2273</f>
        <v>COMB1</v>
      </c>
      <c r="D2273" s="9" t="str">
        <f>Solieusap!D2273</f>
        <v>Combination</v>
      </c>
      <c r="E2273" s="6">
        <f>ABS(Solieusap!E2273)</f>
        <v>23.223712987012998</v>
      </c>
      <c r="F2273" s="6">
        <f>ABS(Solieusap!F2273)</f>
        <v>2.2334913419913498</v>
      </c>
      <c r="G2273" s="6">
        <f>ABS(Solieusap!G2273)</f>
        <v>3.0091978354978299</v>
      </c>
      <c r="H2273" s="6">
        <f>ABS(Solieusap!H2273)</f>
        <v>1.3613592207792199E-3</v>
      </c>
      <c r="I2273" s="6">
        <f>ABS(Solieusap!I2273)</f>
        <v>8.3397634632034592</v>
      </c>
      <c r="J2273" s="6">
        <f>ABS(Solieusap!J2273)</f>
        <v>5.6026110389610304</v>
      </c>
      <c r="K2273" s="6">
        <f t="shared" si="70"/>
        <v>23.223712987012998</v>
      </c>
      <c r="L2273" s="6">
        <f t="shared" si="71"/>
        <v>8.3397634632034592</v>
      </c>
    </row>
    <row r="2274" spans="1:12" ht="16.5" customHeight="1" x14ac:dyDescent="0.35">
      <c r="A2274" s="9" t="str">
        <f>Solieusap!A2274</f>
        <v>Cũ</v>
      </c>
      <c r="B2274" s="9">
        <f>Solieusap!B2274</f>
        <v>3.5</v>
      </c>
      <c r="C2274" s="9" t="str">
        <f>Solieusap!C2274</f>
        <v>COMB1</v>
      </c>
      <c r="D2274" s="9" t="str">
        <f>Solieusap!D2274</f>
        <v>Combination</v>
      </c>
      <c r="E2274" s="6">
        <f>ABS(Solieusap!E2274)</f>
        <v>23.240569350649402</v>
      </c>
      <c r="F2274" s="6">
        <f>ABS(Solieusap!F2274)</f>
        <v>2.2352018614718698</v>
      </c>
      <c r="G2274" s="6">
        <f>ABS(Solieusap!G2274)</f>
        <v>3.01146225108225</v>
      </c>
      <c r="H2274" s="6">
        <f>ABS(Solieusap!H2274)</f>
        <v>1.36241432467532E-3</v>
      </c>
      <c r="I2274" s="6">
        <f>ABS(Solieusap!I2274)</f>
        <v>8.3465582554112494</v>
      </c>
      <c r="J2274" s="6">
        <f>ABS(Solieusap!J2274)</f>
        <v>5.6071580909090804</v>
      </c>
      <c r="K2274" s="6">
        <f t="shared" si="70"/>
        <v>23.240569350649402</v>
      </c>
      <c r="L2274" s="6">
        <f t="shared" si="71"/>
        <v>8.3465582554112494</v>
      </c>
    </row>
    <row r="2275" spans="1:12" ht="16.5" customHeight="1" x14ac:dyDescent="0.35">
      <c r="A2275" s="9" t="str">
        <f>Solieusap!A2275</f>
        <v>Cũ</v>
      </c>
      <c r="B2275" s="9">
        <f>Solieusap!B2275</f>
        <v>0</v>
      </c>
      <c r="C2275" s="9" t="str">
        <f>Solieusap!C2275</f>
        <v>COMB2</v>
      </c>
      <c r="D2275" s="9" t="str">
        <f>Solieusap!D2275</f>
        <v>Combination</v>
      </c>
      <c r="E2275" s="6">
        <f>ABS(Solieusap!E2275)</f>
        <v>23.257425714285699</v>
      </c>
      <c r="F2275" s="6">
        <f>ABS(Solieusap!F2275)</f>
        <v>2.2369123809523899</v>
      </c>
      <c r="G2275" s="6">
        <f>ABS(Solieusap!G2275)</f>
        <v>3.0137266666666598</v>
      </c>
      <c r="H2275" s="6">
        <f>ABS(Solieusap!H2275)</f>
        <v>1.36346942857143E-3</v>
      </c>
      <c r="I2275" s="6">
        <f>ABS(Solieusap!I2275)</f>
        <v>8.3533530476190396</v>
      </c>
      <c r="J2275" s="6">
        <f>ABS(Solieusap!J2275)</f>
        <v>5.6117051428571401</v>
      </c>
      <c r="K2275" s="6">
        <f t="shared" si="70"/>
        <v>23.257425714285699</v>
      </c>
      <c r="L2275" s="6">
        <f t="shared" si="71"/>
        <v>8.3533530476190396</v>
      </c>
    </row>
    <row r="2276" spans="1:12" ht="16.5" customHeight="1" x14ac:dyDescent="0.35">
      <c r="A2276" s="9" t="str">
        <f>Solieusap!A2276</f>
        <v>Cũ</v>
      </c>
      <c r="B2276" s="9">
        <f>Solieusap!B2276</f>
        <v>1.75</v>
      </c>
      <c r="C2276" s="9" t="str">
        <f>Solieusap!C2276</f>
        <v>COMB2</v>
      </c>
      <c r="D2276" s="9" t="str">
        <f>Solieusap!D2276</f>
        <v>Combination</v>
      </c>
      <c r="E2276" s="6">
        <f>ABS(Solieusap!E2276)</f>
        <v>23.274282077922098</v>
      </c>
      <c r="F2276" s="6">
        <f>ABS(Solieusap!F2276)</f>
        <v>2.2386229004329099</v>
      </c>
      <c r="G2276" s="6">
        <f>ABS(Solieusap!G2276)</f>
        <v>3.0159910822510798</v>
      </c>
      <c r="H2276" s="6">
        <f>ABS(Solieusap!H2276)</f>
        <v>1.3645245324675299E-3</v>
      </c>
      <c r="I2276" s="6">
        <f>ABS(Solieusap!I2276)</f>
        <v>8.3601478398268405</v>
      </c>
      <c r="J2276" s="6">
        <f>ABS(Solieusap!J2276)</f>
        <v>5.61625219480519</v>
      </c>
      <c r="K2276" s="6">
        <f t="shared" si="70"/>
        <v>23.274282077922098</v>
      </c>
      <c r="L2276" s="6">
        <f t="shared" si="71"/>
        <v>8.3601478398268405</v>
      </c>
    </row>
    <row r="2277" spans="1:12" ht="16.5" customHeight="1" x14ac:dyDescent="0.35">
      <c r="A2277" s="9" t="str">
        <f>Solieusap!A2277</f>
        <v>Cũ</v>
      </c>
      <c r="B2277" s="9">
        <f>Solieusap!B2277</f>
        <v>3.5</v>
      </c>
      <c r="C2277" s="9" t="str">
        <f>Solieusap!C2277</f>
        <v>COMB2</v>
      </c>
      <c r="D2277" s="9" t="str">
        <f>Solieusap!D2277</f>
        <v>Combination</v>
      </c>
      <c r="E2277" s="6">
        <f>ABS(Solieusap!E2277)</f>
        <v>23.291138441558498</v>
      </c>
      <c r="F2277" s="6">
        <f>ABS(Solieusap!F2277)</f>
        <v>2.2403334199134299</v>
      </c>
      <c r="G2277" s="6">
        <f>ABS(Solieusap!G2277)</f>
        <v>3.0182554978354998</v>
      </c>
      <c r="H2277" s="6">
        <f>ABS(Solieusap!H2277)</f>
        <v>1.36557963636364E-3</v>
      </c>
      <c r="I2277" s="6">
        <f>ABS(Solieusap!I2277)</f>
        <v>8.3669426320346307</v>
      </c>
      <c r="J2277" s="6">
        <f>ABS(Solieusap!J2277)</f>
        <v>5.6207992467532399</v>
      </c>
      <c r="K2277" s="6">
        <f t="shared" si="70"/>
        <v>23.291138441558498</v>
      </c>
      <c r="L2277" s="6">
        <f t="shared" si="71"/>
        <v>8.3669426320346307</v>
      </c>
    </row>
    <row r="2278" spans="1:12" ht="16.5" customHeight="1" x14ac:dyDescent="0.35">
      <c r="A2278" s="9" t="str">
        <f>Solieusap!A2278</f>
        <v>Cũ</v>
      </c>
      <c r="B2278" s="9">
        <f>Solieusap!B2278</f>
        <v>0</v>
      </c>
      <c r="C2278" s="9" t="str">
        <f>Solieusap!C2278</f>
        <v>COMB3</v>
      </c>
      <c r="D2278" s="9" t="str">
        <f>Solieusap!D2278</f>
        <v>Combination</v>
      </c>
      <c r="E2278" s="6">
        <f>ABS(Solieusap!E2278)</f>
        <v>23.307994805194799</v>
      </c>
      <c r="F2278" s="6">
        <f>ABS(Solieusap!F2278)</f>
        <v>2.24204393939395</v>
      </c>
      <c r="G2278" s="6">
        <f>ABS(Solieusap!G2278)</f>
        <v>3.0205199134199101</v>
      </c>
      <c r="H2278" s="6">
        <f>ABS(Solieusap!H2278)</f>
        <v>1.36663474025974E-3</v>
      </c>
      <c r="I2278" s="6">
        <f>ABS(Solieusap!I2278)</f>
        <v>8.3737374242424298</v>
      </c>
      <c r="J2278" s="6">
        <f>ABS(Solieusap!J2278)</f>
        <v>5.6253462987012899</v>
      </c>
      <c r="K2278" s="6">
        <f t="shared" si="70"/>
        <v>23.307994805194799</v>
      </c>
      <c r="L2278" s="6">
        <f t="shared" si="71"/>
        <v>8.3737374242424298</v>
      </c>
    </row>
    <row r="2279" spans="1:12" ht="16.5" customHeight="1" x14ac:dyDescent="0.35">
      <c r="A2279" s="9" t="str">
        <f>Solieusap!A2279</f>
        <v>Cũ</v>
      </c>
      <c r="B2279" s="9">
        <f>Solieusap!B2279</f>
        <v>1.75</v>
      </c>
      <c r="C2279" s="9" t="str">
        <f>Solieusap!C2279</f>
        <v>COMB3</v>
      </c>
      <c r="D2279" s="9" t="str">
        <f>Solieusap!D2279</f>
        <v>Combination</v>
      </c>
      <c r="E2279" s="6">
        <f>ABS(Solieusap!E2279)</f>
        <v>23.324851168831199</v>
      </c>
      <c r="F2279" s="6">
        <f>ABS(Solieusap!F2279)</f>
        <v>2.24375445887447</v>
      </c>
      <c r="G2279" s="6">
        <f>ABS(Solieusap!G2279)</f>
        <v>3.0227843290043301</v>
      </c>
      <c r="H2279" s="6">
        <f>ABS(Solieusap!H2279)</f>
        <v>1.3676898441558399E-3</v>
      </c>
      <c r="I2279" s="6">
        <f>ABS(Solieusap!I2279)</f>
        <v>8.3805322164502094</v>
      </c>
      <c r="J2279" s="6">
        <f>ABS(Solieusap!J2279)</f>
        <v>5.6298933506493398</v>
      </c>
      <c r="K2279" s="6">
        <f t="shared" si="70"/>
        <v>23.324851168831199</v>
      </c>
      <c r="L2279" s="6">
        <f t="shared" si="71"/>
        <v>8.3805322164502094</v>
      </c>
    </row>
    <row r="2280" spans="1:12" ht="16.5" customHeight="1" x14ac:dyDescent="0.35">
      <c r="A2280" s="9" t="str">
        <f>Solieusap!A2280</f>
        <v>Cũ</v>
      </c>
      <c r="B2280" s="9">
        <f>Solieusap!B2280</f>
        <v>3.5</v>
      </c>
      <c r="C2280" s="9" t="str">
        <f>Solieusap!C2280</f>
        <v>COMB3</v>
      </c>
      <c r="D2280" s="9" t="str">
        <f>Solieusap!D2280</f>
        <v>Combination</v>
      </c>
      <c r="E2280" s="6">
        <f>ABS(Solieusap!E2280)</f>
        <v>23.341707532467499</v>
      </c>
      <c r="F2280" s="6">
        <f>ABS(Solieusap!F2280)</f>
        <v>2.2454649783549798</v>
      </c>
      <c r="G2280" s="6">
        <f>ABS(Solieusap!G2280)</f>
        <v>3.02504874458874</v>
      </c>
      <c r="H2280" s="6">
        <f>ABS(Solieusap!H2280)</f>
        <v>1.36874494805195E-3</v>
      </c>
      <c r="I2280" s="6">
        <f>ABS(Solieusap!I2280)</f>
        <v>8.3873270086579996</v>
      </c>
      <c r="J2280" s="6">
        <f>ABS(Solieusap!J2280)</f>
        <v>5.6344404025974004</v>
      </c>
      <c r="K2280" s="6">
        <f t="shared" si="70"/>
        <v>23.341707532467499</v>
      </c>
      <c r="L2280" s="6">
        <f t="shared" si="71"/>
        <v>8.3873270086579996</v>
      </c>
    </row>
    <row r="2281" spans="1:12" ht="16.5" customHeight="1" x14ac:dyDescent="0.35">
      <c r="A2281" s="9" t="str">
        <f>Solieusap!A2281</f>
        <v>Cũ</v>
      </c>
      <c r="B2281" s="9">
        <f>Solieusap!B2281</f>
        <v>0</v>
      </c>
      <c r="C2281" s="9" t="str">
        <f>Solieusap!C2281</f>
        <v>COMB4</v>
      </c>
      <c r="D2281" s="9" t="str">
        <f>Solieusap!D2281</f>
        <v>Combination</v>
      </c>
      <c r="E2281" s="6">
        <f>ABS(Solieusap!E2281)</f>
        <v>23.358563896103899</v>
      </c>
      <c r="F2281" s="6">
        <f>ABS(Solieusap!F2281)</f>
        <v>2.2471754978354999</v>
      </c>
      <c r="G2281" s="6">
        <f>ABS(Solieusap!G2281)</f>
        <v>3.02731316017316</v>
      </c>
      <c r="H2281" s="6">
        <f>ABS(Solieusap!H2281)</f>
        <v>1.36980005194805E-3</v>
      </c>
      <c r="I2281" s="6">
        <f>ABS(Solieusap!I2281)</f>
        <v>8.3941218008658005</v>
      </c>
      <c r="J2281" s="6">
        <f>ABS(Solieusap!J2281)</f>
        <v>5.6389874545454504</v>
      </c>
      <c r="K2281" s="6">
        <f t="shared" si="70"/>
        <v>23.358563896103899</v>
      </c>
      <c r="L2281" s="6">
        <f t="shared" si="71"/>
        <v>8.3941218008658005</v>
      </c>
    </row>
    <row r="2282" spans="1:12" ht="16.5" customHeight="1" x14ac:dyDescent="0.35">
      <c r="A2282" s="9" t="str">
        <f>Solieusap!A2282</f>
        <v>Cũ</v>
      </c>
      <c r="B2282" s="9">
        <f>Solieusap!B2282</f>
        <v>1.75</v>
      </c>
      <c r="C2282" s="9" t="str">
        <f>Solieusap!C2282</f>
        <v>COMB4</v>
      </c>
      <c r="D2282" s="9" t="str">
        <f>Solieusap!D2282</f>
        <v>Combination</v>
      </c>
      <c r="E2282" s="6">
        <f>ABS(Solieusap!E2282)</f>
        <v>23.375420259740299</v>
      </c>
      <c r="F2282" s="6">
        <f>ABS(Solieusap!F2282)</f>
        <v>2.2488860173160199</v>
      </c>
      <c r="G2282" s="6">
        <f>ABS(Solieusap!G2282)</f>
        <v>3.0295775757575698</v>
      </c>
      <c r="H2282" s="6">
        <f>ABS(Solieusap!H2282)</f>
        <v>1.3708551558441601E-3</v>
      </c>
      <c r="I2282" s="6">
        <f>ABS(Solieusap!I2282)</f>
        <v>8.4009165930735996</v>
      </c>
      <c r="J2282" s="6">
        <f>ABS(Solieusap!J2282)</f>
        <v>5.6435345064935003</v>
      </c>
      <c r="K2282" s="6">
        <f t="shared" si="70"/>
        <v>23.375420259740299</v>
      </c>
      <c r="L2282" s="6">
        <f t="shared" si="71"/>
        <v>8.4009165930735996</v>
      </c>
    </row>
    <row r="2283" spans="1:12" ht="16.5" customHeight="1" x14ac:dyDescent="0.35">
      <c r="A2283" s="9" t="str">
        <f>Solieusap!A2283</f>
        <v>Cũ</v>
      </c>
      <c r="B2283" s="9">
        <f>Solieusap!B2283</f>
        <v>3.5</v>
      </c>
      <c r="C2283" s="9" t="str">
        <f>Solieusap!C2283</f>
        <v>COMB4</v>
      </c>
      <c r="D2283" s="9" t="str">
        <f>Solieusap!D2283</f>
        <v>Combination</v>
      </c>
      <c r="E2283" s="6">
        <f>ABS(Solieusap!E2283)</f>
        <v>23.392276623376599</v>
      </c>
      <c r="F2283" s="6">
        <f>ABS(Solieusap!F2283)</f>
        <v>2.2505965367965399</v>
      </c>
      <c r="G2283" s="6">
        <f>ABS(Solieusap!G2283)</f>
        <v>3.0318419913419898</v>
      </c>
      <c r="H2283" s="6">
        <f>ABS(Solieusap!H2283)</f>
        <v>1.37191025974026E-3</v>
      </c>
      <c r="I2283" s="6">
        <f>ABS(Solieusap!I2283)</f>
        <v>8.4077113852813898</v>
      </c>
      <c r="J2283" s="6">
        <f>ABS(Solieusap!J2283)</f>
        <v>5.6480815584415502</v>
      </c>
      <c r="K2283" s="6">
        <f t="shared" si="70"/>
        <v>23.392276623376599</v>
      </c>
      <c r="L2283" s="6">
        <f t="shared" si="71"/>
        <v>8.4077113852813898</v>
      </c>
    </row>
    <row r="2284" spans="1:12" ht="16.5" customHeight="1" x14ac:dyDescent="0.35">
      <c r="A2284" s="9" t="str">
        <f>Solieusap!A2284</f>
        <v>Cũ</v>
      </c>
      <c r="B2284" s="9">
        <f>Solieusap!B2284</f>
        <v>0</v>
      </c>
      <c r="C2284" s="9" t="str">
        <f>Solieusap!C2284</f>
        <v>COMB5</v>
      </c>
      <c r="D2284" s="9" t="str">
        <f>Solieusap!D2284</f>
        <v>Combination</v>
      </c>
      <c r="E2284" s="6">
        <f>ABS(Solieusap!E2284)</f>
        <v>23.409132987012999</v>
      </c>
      <c r="F2284" s="6">
        <f>ABS(Solieusap!F2284)</f>
        <v>2.25230705627706</v>
      </c>
      <c r="G2284" s="6">
        <f>ABS(Solieusap!G2284)</f>
        <v>3.0341064069264001</v>
      </c>
      <c r="H2284" s="6">
        <f>ABS(Solieusap!H2284)</f>
        <v>1.37296536363636E-3</v>
      </c>
      <c r="I2284" s="6">
        <f>ABS(Solieusap!I2284)</f>
        <v>8.4145061774891694</v>
      </c>
      <c r="J2284" s="6">
        <f>ABS(Solieusap!J2284)</f>
        <v>5.6526286103896002</v>
      </c>
      <c r="K2284" s="6">
        <f t="shared" ref="K2284:K2334" si="72">E2284</f>
        <v>23.409132987012999</v>
      </c>
      <c r="L2284" s="6">
        <f t="shared" ref="L2284:L2334" si="73">I2284</f>
        <v>8.4145061774891694</v>
      </c>
    </row>
    <row r="2285" spans="1:12" ht="16.5" customHeight="1" x14ac:dyDescent="0.35">
      <c r="A2285" s="9" t="str">
        <f>Solieusap!A2285</f>
        <v>Cũ</v>
      </c>
      <c r="B2285" s="9">
        <f>Solieusap!B2285</f>
        <v>1.75</v>
      </c>
      <c r="C2285" s="9" t="str">
        <f>Solieusap!C2285</f>
        <v>COMB5</v>
      </c>
      <c r="D2285" s="9" t="str">
        <f>Solieusap!D2285</f>
        <v>Combination</v>
      </c>
      <c r="E2285" s="6">
        <f>ABS(Solieusap!E2285)</f>
        <v>23.425989350649399</v>
      </c>
      <c r="F2285" s="6">
        <f>ABS(Solieusap!F2285)</f>
        <v>2.25401757575758</v>
      </c>
      <c r="G2285" s="6">
        <f>ABS(Solieusap!G2285)</f>
        <v>3.0363708225108201</v>
      </c>
      <c r="H2285" s="6">
        <f>ABS(Solieusap!H2285)</f>
        <v>1.3740204675324701E-3</v>
      </c>
      <c r="I2285" s="6">
        <f>ABS(Solieusap!I2285)</f>
        <v>8.4213009696969596</v>
      </c>
      <c r="J2285" s="6">
        <f>ABS(Solieusap!J2285)</f>
        <v>5.6571756623376599</v>
      </c>
      <c r="K2285" s="6">
        <f t="shared" si="72"/>
        <v>23.425989350649399</v>
      </c>
      <c r="L2285" s="6">
        <f t="shared" si="73"/>
        <v>8.4213009696969596</v>
      </c>
    </row>
    <row r="2286" spans="1:12" ht="16.5" customHeight="1" x14ac:dyDescent="0.35">
      <c r="A2286" s="9" t="str">
        <f>Solieusap!A2286</f>
        <v>Cũ</v>
      </c>
      <c r="B2286" s="9">
        <f>Solieusap!B2286</f>
        <v>3.5</v>
      </c>
      <c r="C2286" s="9" t="str">
        <f>Solieusap!C2286</f>
        <v>COMB5</v>
      </c>
      <c r="D2286" s="9" t="str">
        <f>Solieusap!D2286</f>
        <v>Combination</v>
      </c>
      <c r="E2286" s="6">
        <f>ABS(Solieusap!E2286)</f>
        <v>23.442845714285699</v>
      </c>
      <c r="F2286" s="6">
        <f>ABS(Solieusap!F2286)</f>
        <v>2.2557280952381</v>
      </c>
      <c r="G2286" s="6">
        <f>ABS(Solieusap!G2286)</f>
        <v>3.0386352380952402</v>
      </c>
      <c r="H2286" s="6">
        <f>ABS(Solieusap!H2286)</f>
        <v>1.37507557142857E-3</v>
      </c>
      <c r="I2286" s="6">
        <f>ABS(Solieusap!I2286)</f>
        <v>8.4280957619047605</v>
      </c>
      <c r="J2286" s="6">
        <f>ABS(Solieusap!J2286)</f>
        <v>5.6617227142857098</v>
      </c>
      <c r="K2286" s="6">
        <f t="shared" si="72"/>
        <v>23.442845714285699</v>
      </c>
      <c r="L2286" s="6">
        <f t="shared" si="73"/>
        <v>8.4280957619047605</v>
      </c>
    </row>
    <row r="2287" spans="1:12" ht="16.5" customHeight="1" x14ac:dyDescent="0.35">
      <c r="A2287" s="9" t="str">
        <f>Solieusap!A2287</f>
        <v>Cũ</v>
      </c>
      <c r="B2287" s="9">
        <f>Solieusap!B2287</f>
        <v>0</v>
      </c>
      <c r="C2287" s="9" t="str">
        <f>Solieusap!C2287</f>
        <v>COMB6</v>
      </c>
      <c r="D2287" s="9" t="str">
        <f>Solieusap!D2287</f>
        <v>Combination</v>
      </c>
      <c r="E2287" s="6">
        <f>ABS(Solieusap!E2287)</f>
        <v>23.459702077922099</v>
      </c>
      <c r="F2287" s="6">
        <f>ABS(Solieusap!F2287)</f>
        <v>2.2574386147186201</v>
      </c>
      <c r="G2287" s="6">
        <f>ABS(Solieusap!G2287)</f>
        <v>3.04089965367965</v>
      </c>
      <c r="H2287" s="6">
        <f>ABS(Solieusap!H2287)</f>
        <v>1.37613067532468E-3</v>
      </c>
      <c r="I2287" s="6">
        <f>ABS(Solieusap!I2287)</f>
        <v>8.4348905541125596</v>
      </c>
      <c r="J2287" s="6">
        <f>ABS(Solieusap!J2287)</f>
        <v>5.6662697662337598</v>
      </c>
      <c r="K2287" s="6">
        <f t="shared" si="72"/>
        <v>23.459702077922099</v>
      </c>
      <c r="L2287" s="6">
        <f t="shared" si="73"/>
        <v>8.4348905541125596</v>
      </c>
    </row>
    <row r="2288" spans="1:12" ht="16.5" customHeight="1" x14ac:dyDescent="0.35">
      <c r="A2288" s="9" t="str">
        <f>Solieusap!A2288</f>
        <v>Cũ</v>
      </c>
      <c r="B2288" s="9">
        <f>Solieusap!B2288</f>
        <v>1.75</v>
      </c>
      <c r="C2288" s="9" t="str">
        <f>Solieusap!C2288</f>
        <v>COMB6</v>
      </c>
      <c r="D2288" s="9" t="str">
        <f>Solieusap!D2288</f>
        <v>Combination</v>
      </c>
      <c r="E2288" s="6">
        <f>ABS(Solieusap!E2288)</f>
        <v>23.476558441558499</v>
      </c>
      <c r="F2288" s="6">
        <f>ABS(Solieusap!F2288)</f>
        <v>2.2591491341991401</v>
      </c>
      <c r="G2288" s="6">
        <f>ABS(Solieusap!G2288)</f>
        <v>3.04316406926407</v>
      </c>
      <c r="H2288" s="6">
        <f>ABS(Solieusap!H2288)</f>
        <v>1.3771857792207801E-3</v>
      </c>
      <c r="I2288" s="6">
        <f>ABS(Solieusap!I2288)</f>
        <v>8.4416853463203498</v>
      </c>
      <c r="J2288" s="6">
        <f>ABS(Solieusap!J2288)</f>
        <v>5.6708168181818097</v>
      </c>
      <c r="K2288" s="6">
        <f t="shared" si="72"/>
        <v>23.476558441558499</v>
      </c>
      <c r="L2288" s="6">
        <f t="shared" si="73"/>
        <v>8.4416853463203498</v>
      </c>
    </row>
    <row r="2289" spans="1:12" ht="16.5" customHeight="1" x14ac:dyDescent="0.35">
      <c r="A2289" s="9" t="str">
        <f>Solieusap!A2289</f>
        <v>Cũ</v>
      </c>
      <c r="B2289" s="9">
        <f>Solieusap!B2289</f>
        <v>3.5</v>
      </c>
      <c r="C2289" s="9" t="str">
        <f>Solieusap!C2289</f>
        <v>COMB6</v>
      </c>
      <c r="D2289" s="9" t="str">
        <f>Solieusap!D2289</f>
        <v>Combination</v>
      </c>
      <c r="E2289" s="6">
        <f>ABS(Solieusap!E2289)</f>
        <v>23.493414805194799</v>
      </c>
      <c r="F2289" s="6">
        <f>ABS(Solieusap!F2289)</f>
        <v>2.2608596536796601</v>
      </c>
      <c r="G2289" s="6">
        <f>ABS(Solieusap!G2289)</f>
        <v>3.0454284848484798</v>
      </c>
      <c r="H2289" s="6">
        <f>ABS(Solieusap!H2289)</f>
        <v>1.3782408831168799E-3</v>
      </c>
      <c r="I2289" s="6">
        <f>ABS(Solieusap!I2289)</f>
        <v>8.4484801385281294</v>
      </c>
      <c r="J2289" s="6">
        <f>ABS(Solieusap!J2289)</f>
        <v>5.6753638701298597</v>
      </c>
      <c r="K2289" s="6">
        <f t="shared" si="72"/>
        <v>23.493414805194799</v>
      </c>
      <c r="L2289" s="6">
        <f t="shared" si="73"/>
        <v>8.4484801385281294</v>
      </c>
    </row>
    <row r="2290" spans="1:12" ht="16.5" customHeight="1" x14ac:dyDescent="0.35">
      <c r="A2290" s="9" t="str">
        <f>Solieusap!A2290</f>
        <v>Cũ</v>
      </c>
      <c r="B2290" s="9">
        <f>Solieusap!B2290</f>
        <v>0</v>
      </c>
      <c r="C2290" s="9" t="str">
        <f>Solieusap!C2290</f>
        <v>COMB7</v>
      </c>
      <c r="D2290" s="9" t="str">
        <f>Solieusap!D2290</f>
        <v>Combination</v>
      </c>
      <c r="E2290" s="6">
        <f>ABS(Solieusap!E2290)</f>
        <v>23.510271168831199</v>
      </c>
      <c r="F2290" s="6">
        <f>ABS(Solieusap!F2290)</f>
        <v>2.2625701731601802</v>
      </c>
      <c r="G2290" s="6">
        <f>ABS(Solieusap!G2290)</f>
        <v>3.0476929004328999</v>
      </c>
      <c r="H2290" s="6">
        <f>ABS(Solieusap!H2290)</f>
        <v>1.37929598701299E-3</v>
      </c>
      <c r="I2290" s="6">
        <f>ABS(Solieusap!I2290)</f>
        <v>8.4552749307359196</v>
      </c>
      <c r="J2290" s="6">
        <f>ABS(Solieusap!J2290)</f>
        <v>5.6799109220779203</v>
      </c>
      <c r="K2290" s="6">
        <f t="shared" si="72"/>
        <v>23.510271168831199</v>
      </c>
      <c r="L2290" s="6">
        <f t="shared" si="73"/>
        <v>8.4552749307359196</v>
      </c>
    </row>
    <row r="2291" spans="1:12" ht="16.5" customHeight="1" x14ac:dyDescent="0.35">
      <c r="A2291" s="9" t="str">
        <f>Solieusap!A2291</f>
        <v>Cũ</v>
      </c>
      <c r="B2291" s="9">
        <f>Solieusap!B2291</f>
        <v>1.75</v>
      </c>
      <c r="C2291" s="9" t="str">
        <f>Solieusap!C2291</f>
        <v>COMB7</v>
      </c>
      <c r="D2291" s="9" t="str">
        <f>Solieusap!D2291</f>
        <v>Combination</v>
      </c>
      <c r="E2291" s="6">
        <f>ABS(Solieusap!E2291)</f>
        <v>23.5271275324675</v>
      </c>
      <c r="F2291" s="6">
        <f>ABS(Solieusap!F2291)</f>
        <v>2.2642806926407002</v>
      </c>
      <c r="G2291" s="6">
        <f>ABS(Solieusap!G2291)</f>
        <v>3.0499573160173101</v>
      </c>
      <c r="H2291" s="6">
        <f>ABS(Solieusap!H2291)</f>
        <v>1.3803510909090901E-3</v>
      </c>
      <c r="I2291" s="6">
        <f>ABS(Solieusap!I2291)</f>
        <v>8.4620697229437294</v>
      </c>
      <c r="J2291" s="6">
        <f>ABS(Solieusap!J2291)</f>
        <v>5.6844579740259702</v>
      </c>
      <c r="K2291" s="6">
        <f t="shared" si="72"/>
        <v>23.5271275324675</v>
      </c>
      <c r="L2291" s="6">
        <f t="shared" si="73"/>
        <v>8.4620697229437294</v>
      </c>
    </row>
    <row r="2292" spans="1:12" ht="16.5" customHeight="1" x14ac:dyDescent="0.35">
      <c r="A2292" s="9" t="str">
        <f>Solieusap!A2292</f>
        <v>Cũ</v>
      </c>
      <c r="B2292" s="9">
        <f>Solieusap!B2292</f>
        <v>3.5</v>
      </c>
      <c r="C2292" s="9" t="str">
        <f>Solieusap!C2292</f>
        <v>COMB7</v>
      </c>
      <c r="D2292" s="9" t="str">
        <f>Solieusap!D2292</f>
        <v>Combination</v>
      </c>
      <c r="E2292" s="6">
        <f>ABS(Solieusap!E2292)</f>
        <v>23.543983896103899</v>
      </c>
      <c r="F2292" s="6">
        <f>ABS(Solieusap!F2292)</f>
        <v>2.2659912121212198</v>
      </c>
      <c r="G2292" s="6">
        <f>ABS(Solieusap!G2292)</f>
        <v>3.0522217316017302</v>
      </c>
      <c r="H2292" s="6">
        <f>ABS(Solieusap!H2292)</f>
        <v>1.3814061948051999E-3</v>
      </c>
      <c r="I2292" s="6">
        <f>ABS(Solieusap!I2292)</f>
        <v>8.4688645151515196</v>
      </c>
      <c r="J2292" s="6">
        <f>ABS(Solieusap!J2292)</f>
        <v>5.6890050259740201</v>
      </c>
      <c r="K2292" s="6">
        <f t="shared" si="72"/>
        <v>23.543983896103899</v>
      </c>
      <c r="L2292" s="6">
        <f t="shared" si="73"/>
        <v>8.4688645151515196</v>
      </c>
    </row>
    <row r="2293" spans="1:12" ht="16.5" customHeight="1" x14ac:dyDescent="0.35">
      <c r="A2293" s="9" t="str">
        <f>Solieusap!A2293</f>
        <v>Cũ</v>
      </c>
      <c r="B2293" s="9">
        <f>Solieusap!B2293</f>
        <v>0</v>
      </c>
      <c r="C2293" s="9" t="str">
        <f>Solieusap!C2293</f>
        <v>COMB1</v>
      </c>
      <c r="D2293" s="9" t="str">
        <f>Solieusap!D2293</f>
        <v>Combination</v>
      </c>
      <c r="E2293" s="6">
        <f>ABS(Solieusap!E2293)</f>
        <v>23.560840259740299</v>
      </c>
      <c r="F2293" s="6">
        <f>ABS(Solieusap!F2293)</f>
        <v>2.2677017316017398</v>
      </c>
      <c r="G2293" s="6">
        <f>ABS(Solieusap!G2293)</f>
        <v>3.0544861471861502</v>
      </c>
      <c r="H2293" s="6">
        <f>ABS(Solieusap!H2293)</f>
        <v>1.3824612987013E-3</v>
      </c>
      <c r="I2293" s="6">
        <f>ABS(Solieusap!I2293)</f>
        <v>8.4756593073593098</v>
      </c>
      <c r="J2293" s="6">
        <f>ABS(Solieusap!J2293)</f>
        <v>5.6935520779220701</v>
      </c>
      <c r="K2293" s="6">
        <f t="shared" si="72"/>
        <v>23.560840259740299</v>
      </c>
      <c r="L2293" s="6">
        <f t="shared" si="73"/>
        <v>8.4756593073593098</v>
      </c>
    </row>
    <row r="2294" spans="1:12" ht="16.5" customHeight="1" x14ac:dyDescent="0.35">
      <c r="A2294" s="9" t="str">
        <f>Solieusap!A2294</f>
        <v>Cũ</v>
      </c>
      <c r="B2294" s="9">
        <f>Solieusap!B2294</f>
        <v>1.75</v>
      </c>
      <c r="C2294" s="9" t="str">
        <f>Solieusap!C2294</f>
        <v>COMB1</v>
      </c>
      <c r="D2294" s="9" t="str">
        <f>Solieusap!D2294</f>
        <v>Combination</v>
      </c>
      <c r="E2294" s="6">
        <f>ABS(Solieusap!E2294)</f>
        <v>23.5776966233766</v>
      </c>
      <c r="F2294" s="6">
        <f>ABS(Solieusap!F2294)</f>
        <v>2.2694122510822599</v>
      </c>
      <c r="G2294" s="6">
        <f>ABS(Solieusap!G2294)</f>
        <v>3.05675056277056</v>
      </c>
      <c r="H2294" s="6">
        <f>ABS(Solieusap!H2294)</f>
        <v>1.3835164025974001E-3</v>
      </c>
      <c r="I2294" s="6">
        <f>ABS(Solieusap!I2294)</f>
        <v>8.4824540995670894</v>
      </c>
      <c r="J2294" s="6">
        <f>ABS(Solieusap!J2294)</f>
        <v>5.69809912987012</v>
      </c>
      <c r="K2294" s="6">
        <f t="shared" si="72"/>
        <v>23.5776966233766</v>
      </c>
      <c r="L2294" s="6">
        <f t="shared" si="73"/>
        <v>8.4824540995670894</v>
      </c>
    </row>
    <row r="2295" spans="1:12" ht="16.5" customHeight="1" x14ac:dyDescent="0.35">
      <c r="A2295" s="9" t="str">
        <f>Solieusap!A2295</f>
        <v>Cũ</v>
      </c>
      <c r="B2295" s="9">
        <f>Solieusap!B2295</f>
        <v>3.5</v>
      </c>
      <c r="C2295" s="9" t="str">
        <f>Solieusap!C2295</f>
        <v>COMB1</v>
      </c>
      <c r="D2295" s="9" t="str">
        <f>Solieusap!D2295</f>
        <v>Combination</v>
      </c>
      <c r="E2295" s="6">
        <f>ABS(Solieusap!E2295)</f>
        <v>23.594552987013</v>
      </c>
      <c r="F2295" s="6">
        <f>ABS(Solieusap!F2295)</f>
        <v>2.2711227705627799</v>
      </c>
      <c r="G2295" s="6">
        <f>ABS(Solieusap!G2295)</f>
        <v>3.05901497835498</v>
      </c>
      <c r="H2295" s="6">
        <f>ABS(Solieusap!H2295)</f>
        <v>1.3845715064935099E-3</v>
      </c>
      <c r="I2295" s="6">
        <f>ABS(Solieusap!I2295)</f>
        <v>8.4892488917748796</v>
      </c>
      <c r="J2295" s="6">
        <f>ABS(Solieusap!J2295)</f>
        <v>5.7026461818181797</v>
      </c>
      <c r="K2295" s="6">
        <f t="shared" si="72"/>
        <v>23.594552987013</v>
      </c>
      <c r="L2295" s="6">
        <f t="shared" si="73"/>
        <v>8.4892488917748796</v>
      </c>
    </row>
    <row r="2296" spans="1:12" ht="16.5" customHeight="1" x14ac:dyDescent="0.35">
      <c r="A2296" s="9" t="str">
        <f>Solieusap!A2296</f>
        <v>Cũ</v>
      </c>
      <c r="B2296" s="9">
        <f>Solieusap!B2296</f>
        <v>0</v>
      </c>
      <c r="C2296" s="9" t="str">
        <f>Solieusap!C2296</f>
        <v>COMB2</v>
      </c>
      <c r="D2296" s="9" t="str">
        <f>Solieusap!D2296</f>
        <v>Combination</v>
      </c>
      <c r="E2296" s="6">
        <f>ABS(Solieusap!E2296)</f>
        <v>23.611409350649399</v>
      </c>
      <c r="F2296" s="6">
        <f>ABS(Solieusap!F2296)</f>
        <v>2.2728332900432999</v>
      </c>
      <c r="G2296" s="6">
        <f>ABS(Solieusap!G2296)</f>
        <v>3.0612793939393899</v>
      </c>
      <c r="H2296" s="6">
        <f>ABS(Solieusap!H2296)</f>
        <v>1.38562661038961E-3</v>
      </c>
      <c r="I2296" s="6">
        <f>ABS(Solieusap!I2296)</f>
        <v>8.4960436839826894</v>
      </c>
      <c r="J2296" s="6">
        <f>ABS(Solieusap!J2296)</f>
        <v>5.7071932337662297</v>
      </c>
      <c r="K2296" s="6">
        <f t="shared" si="72"/>
        <v>23.611409350649399</v>
      </c>
      <c r="L2296" s="6">
        <f t="shared" si="73"/>
        <v>8.4960436839826894</v>
      </c>
    </row>
    <row r="2297" spans="1:12" ht="16.5" customHeight="1" x14ac:dyDescent="0.35">
      <c r="A2297" s="9" t="str">
        <f>Solieusap!A2297</f>
        <v>Cũ</v>
      </c>
      <c r="B2297" s="9">
        <f>Solieusap!B2297</f>
        <v>1.75</v>
      </c>
      <c r="C2297" s="9" t="str">
        <f>Solieusap!C2297</f>
        <v>COMB2</v>
      </c>
      <c r="D2297" s="9" t="str">
        <f>Solieusap!D2297</f>
        <v>Combination</v>
      </c>
      <c r="E2297" s="6">
        <f>ABS(Solieusap!E2297)</f>
        <v>23.6282657142857</v>
      </c>
      <c r="F2297" s="6">
        <f>ABS(Solieusap!F2297)</f>
        <v>2.27454380952382</v>
      </c>
      <c r="G2297" s="6">
        <f>ABS(Solieusap!G2297)</f>
        <v>3.0635438095238099</v>
      </c>
      <c r="H2297" s="6">
        <f>ABS(Solieusap!H2297)</f>
        <v>1.3866817142857101E-3</v>
      </c>
      <c r="I2297" s="6">
        <f>ABS(Solieusap!I2297)</f>
        <v>8.5028384761904796</v>
      </c>
      <c r="J2297" s="6">
        <f>ABS(Solieusap!J2297)</f>
        <v>5.7117402857142796</v>
      </c>
      <c r="K2297" s="6">
        <f t="shared" si="72"/>
        <v>23.6282657142857</v>
      </c>
      <c r="L2297" s="6">
        <f t="shared" si="73"/>
        <v>8.5028384761904796</v>
      </c>
    </row>
    <row r="2298" spans="1:12" ht="16.5" customHeight="1" x14ac:dyDescent="0.35">
      <c r="A2298" s="9" t="str">
        <f>Solieusap!A2298</f>
        <v>Cũ</v>
      </c>
      <c r="B2298" s="9">
        <f>Solieusap!B2298</f>
        <v>3.5</v>
      </c>
      <c r="C2298" s="9" t="str">
        <f>Solieusap!C2298</f>
        <v>COMB2</v>
      </c>
      <c r="D2298" s="9" t="str">
        <f>Solieusap!D2298</f>
        <v>Combination</v>
      </c>
      <c r="E2298" s="6">
        <f>ABS(Solieusap!E2298)</f>
        <v>23.6451220779221</v>
      </c>
      <c r="F2298" s="6">
        <f>ABS(Solieusap!F2298)</f>
        <v>2.27625432900434</v>
      </c>
      <c r="G2298" s="6">
        <f>ABS(Solieusap!G2298)</f>
        <v>3.0658082251082202</v>
      </c>
      <c r="H2298" s="6">
        <f>ABS(Solieusap!H2298)</f>
        <v>1.3877368181818199E-3</v>
      </c>
      <c r="I2298" s="6">
        <f>ABS(Solieusap!I2298)</f>
        <v>8.5096332683982698</v>
      </c>
      <c r="J2298" s="6">
        <f>ABS(Solieusap!J2298)</f>
        <v>5.7162873376623304</v>
      </c>
      <c r="K2298" s="6">
        <f t="shared" si="72"/>
        <v>23.6451220779221</v>
      </c>
      <c r="L2298" s="6">
        <f t="shared" si="73"/>
        <v>8.5096332683982698</v>
      </c>
    </row>
    <row r="2299" spans="1:12" ht="16.5" customHeight="1" x14ac:dyDescent="0.35">
      <c r="A2299" s="9" t="str">
        <f>Solieusap!A2299</f>
        <v>Cũ</v>
      </c>
      <c r="B2299" s="9">
        <f>Solieusap!B2299</f>
        <v>0</v>
      </c>
      <c r="C2299" s="9" t="str">
        <f>Solieusap!C2299</f>
        <v>COMB3</v>
      </c>
      <c r="D2299" s="9" t="str">
        <f>Solieusap!D2299</f>
        <v>Combination</v>
      </c>
      <c r="E2299" s="6">
        <f>ABS(Solieusap!E2299)</f>
        <v>23.661978441558499</v>
      </c>
      <c r="F2299" s="6">
        <f>ABS(Solieusap!F2299)</f>
        <v>2.2779648484848498</v>
      </c>
      <c r="G2299" s="6">
        <f>ABS(Solieusap!G2299)</f>
        <v>3.0680726406926402</v>
      </c>
      <c r="H2299" s="6">
        <f>ABS(Solieusap!H2299)</f>
        <v>1.38879192207792E-3</v>
      </c>
      <c r="I2299" s="6">
        <f>ABS(Solieusap!I2299)</f>
        <v>8.5164280606060494</v>
      </c>
      <c r="J2299" s="6">
        <f>ABS(Solieusap!J2299)</f>
        <v>5.7208343896103804</v>
      </c>
      <c r="K2299" s="6">
        <f t="shared" si="72"/>
        <v>23.661978441558499</v>
      </c>
      <c r="L2299" s="6">
        <f t="shared" si="73"/>
        <v>8.5164280606060494</v>
      </c>
    </row>
    <row r="2300" spans="1:12" ht="16.5" customHeight="1" x14ac:dyDescent="0.35">
      <c r="A2300" s="9" t="str">
        <f>Solieusap!A2300</f>
        <v>Cũ</v>
      </c>
      <c r="B2300" s="9">
        <f>Solieusap!B2300</f>
        <v>1.75</v>
      </c>
      <c r="C2300" s="9" t="str">
        <f>Solieusap!C2300</f>
        <v>COMB3</v>
      </c>
      <c r="D2300" s="9" t="str">
        <f>Solieusap!D2300</f>
        <v>Combination</v>
      </c>
      <c r="E2300" s="6">
        <f>ABS(Solieusap!E2300)</f>
        <v>23.6788348051948</v>
      </c>
      <c r="F2300" s="6">
        <f>ABS(Solieusap!F2300)</f>
        <v>2.2796753679653698</v>
      </c>
      <c r="G2300" s="6">
        <f>ABS(Solieusap!G2300)</f>
        <v>3.07033705627705</v>
      </c>
      <c r="H2300" s="6">
        <f>ABS(Solieusap!H2300)</f>
        <v>1.38984702597403E-3</v>
      </c>
      <c r="I2300" s="6">
        <f>ABS(Solieusap!I2300)</f>
        <v>8.5232228528138396</v>
      </c>
      <c r="J2300" s="6">
        <f>ABS(Solieusap!J2300)</f>
        <v>5.7253814415584401</v>
      </c>
      <c r="K2300" s="6">
        <f t="shared" si="72"/>
        <v>23.6788348051948</v>
      </c>
      <c r="L2300" s="6">
        <f t="shared" si="73"/>
        <v>8.5232228528138396</v>
      </c>
    </row>
    <row r="2301" spans="1:12" ht="16.5" customHeight="1" x14ac:dyDescent="0.35">
      <c r="A2301" s="9" t="str">
        <f>Solieusap!A2301</f>
        <v>Cũ</v>
      </c>
      <c r="B2301" s="9">
        <f>Solieusap!B2301</f>
        <v>3.5</v>
      </c>
      <c r="C2301" s="9" t="str">
        <f>Solieusap!C2301</f>
        <v>COMB3</v>
      </c>
      <c r="D2301" s="9" t="str">
        <f>Solieusap!D2301</f>
        <v>Combination</v>
      </c>
      <c r="E2301" s="6">
        <f>ABS(Solieusap!E2301)</f>
        <v>23.6956911688312</v>
      </c>
      <c r="F2301" s="6">
        <f>ABS(Solieusap!F2301)</f>
        <v>2.2813858874458899</v>
      </c>
      <c r="G2301" s="6">
        <f>ABS(Solieusap!G2301)</f>
        <v>3.07260147186147</v>
      </c>
      <c r="H2301" s="6">
        <f>ABS(Solieusap!H2301)</f>
        <v>1.3909021298701299E-3</v>
      </c>
      <c r="I2301" s="6">
        <f>ABS(Solieusap!I2301)</f>
        <v>8.5300176450216494</v>
      </c>
      <c r="J2301" s="6">
        <f>ABS(Solieusap!J2301)</f>
        <v>5.72992849350649</v>
      </c>
      <c r="K2301" s="6">
        <f t="shared" si="72"/>
        <v>23.6956911688312</v>
      </c>
      <c r="L2301" s="6">
        <f t="shared" si="73"/>
        <v>8.5300176450216494</v>
      </c>
    </row>
    <row r="2302" spans="1:12" ht="16.5" customHeight="1" x14ac:dyDescent="0.35">
      <c r="A2302" s="9" t="str">
        <f>Solieusap!A2302</f>
        <v>Cũ</v>
      </c>
      <c r="B2302" s="9">
        <f>Solieusap!B2302</f>
        <v>0</v>
      </c>
      <c r="C2302" s="9" t="str">
        <f>Solieusap!C2302</f>
        <v>COMB4</v>
      </c>
      <c r="D2302" s="9" t="str">
        <f>Solieusap!D2302</f>
        <v>Combination</v>
      </c>
      <c r="E2302" s="6">
        <f>ABS(Solieusap!E2302)</f>
        <v>23.7125475324675</v>
      </c>
      <c r="F2302" s="6">
        <f>ABS(Solieusap!F2302)</f>
        <v>2.2830964069264099</v>
      </c>
      <c r="G2302" s="6">
        <f>ABS(Solieusap!G2302)</f>
        <v>3.0748658874458901</v>
      </c>
      <c r="H2302" s="6">
        <f>ABS(Solieusap!H2302)</f>
        <v>1.39195723376623E-3</v>
      </c>
      <c r="I2302" s="6">
        <f>ABS(Solieusap!I2302)</f>
        <v>8.5368124372294396</v>
      </c>
      <c r="J2302" s="6">
        <f>ABS(Solieusap!J2302)</f>
        <v>5.73447554545454</v>
      </c>
      <c r="K2302" s="6">
        <f t="shared" si="72"/>
        <v>23.7125475324675</v>
      </c>
      <c r="L2302" s="6">
        <f t="shared" si="73"/>
        <v>8.5368124372294396</v>
      </c>
    </row>
    <row r="2303" spans="1:12" ht="16.5" customHeight="1" x14ac:dyDescent="0.35">
      <c r="A2303" s="9" t="str">
        <f>Solieusap!A2303</f>
        <v>Cũ</v>
      </c>
      <c r="B2303" s="9">
        <f>Solieusap!B2303</f>
        <v>1.75</v>
      </c>
      <c r="C2303" s="9" t="str">
        <f>Solieusap!C2303</f>
        <v>COMB4</v>
      </c>
      <c r="D2303" s="9" t="str">
        <f>Solieusap!D2303</f>
        <v>Combination</v>
      </c>
      <c r="E2303" s="6">
        <f>ABS(Solieusap!E2303)</f>
        <v>23.7294038961039</v>
      </c>
      <c r="F2303" s="6">
        <f>ABS(Solieusap!F2303)</f>
        <v>2.2848069264069299</v>
      </c>
      <c r="G2303" s="6">
        <f>ABS(Solieusap!G2303)</f>
        <v>3.0771303030302999</v>
      </c>
      <c r="H2303" s="6">
        <f>ABS(Solieusap!H2303)</f>
        <v>1.39301233766234E-3</v>
      </c>
      <c r="I2303" s="6">
        <f>ABS(Solieusap!I2303)</f>
        <v>8.5436072294372298</v>
      </c>
      <c r="J2303" s="6">
        <f>ABS(Solieusap!J2303)</f>
        <v>5.7390225974025899</v>
      </c>
      <c r="K2303" s="6">
        <f t="shared" si="72"/>
        <v>23.7294038961039</v>
      </c>
      <c r="L2303" s="6">
        <f t="shared" si="73"/>
        <v>8.5436072294372298</v>
      </c>
    </row>
    <row r="2304" spans="1:12" ht="16.5" customHeight="1" x14ac:dyDescent="0.35">
      <c r="A2304" s="9" t="str">
        <f>Solieusap!A2304</f>
        <v>Cũ</v>
      </c>
      <c r="B2304" s="9">
        <f>Solieusap!B2304</f>
        <v>3.5</v>
      </c>
      <c r="C2304" s="9" t="str">
        <f>Solieusap!C2304</f>
        <v>COMB4</v>
      </c>
      <c r="D2304" s="9" t="str">
        <f>Solieusap!D2304</f>
        <v>Combination</v>
      </c>
      <c r="E2304" s="6">
        <f>ABS(Solieusap!E2304)</f>
        <v>23.7462602597403</v>
      </c>
      <c r="F2304" s="6">
        <f>ABS(Solieusap!F2304)</f>
        <v>2.28651744588745</v>
      </c>
      <c r="G2304" s="6">
        <f>ABS(Solieusap!G2304)</f>
        <v>3.0793947186147199</v>
      </c>
      <c r="H2304" s="6">
        <f>ABS(Solieusap!H2304)</f>
        <v>1.3940674415584399E-3</v>
      </c>
      <c r="I2304" s="6">
        <f>ABS(Solieusap!I2304)</f>
        <v>8.5504020216450094</v>
      </c>
      <c r="J2304" s="6">
        <f>ABS(Solieusap!J2304)</f>
        <v>5.7435696493506398</v>
      </c>
      <c r="K2304" s="6">
        <f t="shared" si="72"/>
        <v>23.7462602597403</v>
      </c>
      <c r="L2304" s="6">
        <f t="shared" si="73"/>
        <v>8.5504020216450094</v>
      </c>
    </row>
    <row r="2305" spans="1:12" ht="16.5" customHeight="1" x14ac:dyDescent="0.35">
      <c r="A2305" s="9" t="str">
        <f>Solieusap!A2305</f>
        <v>Cũ</v>
      </c>
      <c r="B2305" s="9">
        <f>Solieusap!B2305</f>
        <v>0</v>
      </c>
      <c r="C2305" s="9" t="str">
        <f>Solieusap!C2305</f>
        <v>COMB5</v>
      </c>
      <c r="D2305" s="9" t="str">
        <f>Solieusap!D2305</f>
        <v>Combination</v>
      </c>
      <c r="E2305" s="6">
        <f>ABS(Solieusap!E2305)</f>
        <v>23.7631166233766</v>
      </c>
      <c r="F2305" s="6">
        <f>ABS(Solieusap!F2305)</f>
        <v>2.28822796536797</v>
      </c>
      <c r="G2305" s="6">
        <f>ABS(Solieusap!G2305)</f>
        <v>3.0816591341991302</v>
      </c>
      <c r="H2305" s="6">
        <f>ABS(Solieusap!H2305)</f>
        <v>1.39512254545455E-3</v>
      </c>
      <c r="I2305" s="6">
        <f>ABS(Solieusap!I2305)</f>
        <v>8.5571968138527996</v>
      </c>
      <c r="J2305" s="6">
        <f>ABS(Solieusap!J2305)</f>
        <v>5.7481167012986996</v>
      </c>
      <c r="K2305" s="6">
        <f t="shared" si="72"/>
        <v>23.7631166233766</v>
      </c>
      <c r="L2305" s="6">
        <f t="shared" si="73"/>
        <v>8.5571968138527996</v>
      </c>
    </row>
    <row r="2306" spans="1:12" ht="16.5" customHeight="1" x14ac:dyDescent="0.35">
      <c r="A2306" s="9" t="str">
        <f>Solieusap!A2306</f>
        <v>Cũ</v>
      </c>
      <c r="B2306" s="9">
        <f>Solieusap!B2306</f>
        <v>1.75</v>
      </c>
      <c r="C2306" s="9" t="str">
        <f>Solieusap!C2306</f>
        <v>COMB5</v>
      </c>
      <c r="D2306" s="9" t="str">
        <f>Solieusap!D2306</f>
        <v>Combination</v>
      </c>
      <c r="E2306" s="6">
        <f>ABS(Solieusap!E2306)</f>
        <v>23.779972987013</v>
      </c>
      <c r="F2306" s="6">
        <f>ABS(Solieusap!F2306)</f>
        <v>2.2899384848484901</v>
      </c>
      <c r="G2306" s="6">
        <f>ABS(Solieusap!G2306)</f>
        <v>3.0839235497835502</v>
      </c>
      <c r="H2306" s="6">
        <f>ABS(Solieusap!H2306)</f>
        <v>1.39617764935065E-3</v>
      </c>
      <c r="I2306" s="6">
        <f>ABS(Solieusap!I2306)</f>
        <v>8.5639916060606094</v>
      </c>
      <c r="J2306" s="6">
        <f>ABS(Solieusap!J2306)</f>
        <v>5.7526637532467504</v>
      </c>
      <c r="K2306" s="6">
        <f t="shared" si="72"/>
        <v>23.779972987013</v>
      </c>
      <c r="L2306" s="6">
        <f t="shared" si="73"/>
        <v>8.5639916060606094</v>
      </c>
    </row>
    <row r="2307" spans="1:12" ht="16.5" customHeight="1" x14ac:dyDescent="0.35">
      <c r="A2307" s="9" t="str">
        <f>Solieusap!A2307</f>
        <v>Cũ</v>
      </c>
      <c r="B2307" s="9">
        <f>Solieusap!B2307</f>
        <v>3.5</v>
      </c>
      <c r="C2307" s="9" t="str">
        <f>Solieusap!C2307</f>
        <v>COMB5</v>
      </c>
      <c r="D2307" s="9" t="str">
        <f>Solieusap!D2307</f>
        <v>Combination</v>
      </c>
      <c r="E2307" s="6">
        <f>ABS(Solieusap!E2307)</f>
        <v>23.7968293506494</v>
      </c>
      <c r="F2307" s="6">
        <f>ABS(Solieusap!F2307)</f>
        <v>2.2916490043290101</v>
      </c>
      <c r="G2307" s="6">
        <f>ABS(Solieusap!G2307)</f>
        <v>3.08618796536796</v>
      </c>
      <c r="H2307" s="6">
        <f>ABS(Solieusap!H2307)</f>
        <v>1.3972327532467499E-3</v>
      </c>
      <c r="I2307" s="6">
        <f>ABS(Solieusap!I2307)</f>
        <v>8.5707863982683996</v>
      </c>
      <c r="J2307" s="6">
        <f>ABS(Solieusap!J2307)</f>
        <v>5.7572108051948003</v>
      </c>
      <c r="K2307" s="6">
        <f t="shared" si="72"/>
        <v>23.7968293506494</v>
      </c>
      <c r="L2307" s="6">
        <f t="shared" si="73"/>
        <v>8.5707863982683996</v>
      </c>
    </row>
    <row r="2308" spans="1:12" ht="16.5" customHeight="1" x14ac:dyDescent="0.35">
      <c r="A2308" s="9" t="str">
        <f>Solieusap!A2308</f>
        <v>Cũ</v>
      </c>
      <c r="B2308" s="9">
        <f>Solieusap!B2308</f>
        <v>0</v>
      </c>
      <c r="C2308" s="9" t="str">
        <f>Solieusap!C2308</f>
        <v>COMB6</v>
      </c>
      <c r="D2308" s="9" t="str">
        <f>Solieusap!D2308</f>
        <v>Combination</v>
      </c>
      <c r="E2308" s="6">
        <f>ABS(Solieusap!E2308)</f>
        <v>23.8136857142857</v>
      </c>
      <c r="F2308" s="6">
        <f>ABS(Solieusap!F2308)</f>
        <v>2.2933595238095301</v>
      </c>
      <c r="G2308" s="6">
        <f>ABS(Solieusap!G2308)</f>
        <v>3.0884523809523801</v>
      </c>
      <c r="H2308" s="6">
        <f>ABS(Solieusap!H2308)</f>
        <v>1.39828785714286E-3</v>
      </c>
      <c r="I2308" s="6">
        <f>ABS(Solieusap!I2308)</f>
        <v>8.5775811904761898</v>
      </c>
      <c r="J2308" s="6">
        <f>ABS(Solieusap!J2308)</f>
        <v>5.7617578571428503</v>
      </c>
      <c r="K2308" s="6">
        <f t="shared" si="72"/>
        <v>23.8136857142857</v>
      </c>
      <c r="L2308" s="6">
        <f t="shared" si="73"/>
        <v>8.5775811904761898</v>
      </c>
    </row>
    <row r="2309" spans="1:12" ht="16.5" customHeight="1" x14ac:dyDescent="0.35">
      <c r="A2309" s="9" t="str">
        <f>Solieusap!A2309</f>
        <v>Cũ</v>
      </c>
      <c r="B2309" s="9">
        <f>Solieusap!B2309</f>
        <v>1.75</v>
      </c>
      <c r="C2309" s="9" t="str">
        <f>Solieusap!C2309</f>
        <v>COMB6</v>
      </c>
      <c r="D2309" s="9" t="str">
        <f>Solieusap!D2309</f>
        <v>Combination</v>
      </c>
      <c r="E2309" s="6">
        <f>ABS(Solieusap!E2309)</f>
        <v>23.8305420779221</v>
      </c>
      <c r="F2309" s="6">
        <f>ABS(Solieusap!F2309)</f>
        <v>2.2950700432900502</v>
      </c>
      <c r="G2309" s="6">
        <f>ABS(Solieusap!G2309)</f>
        <v>3.0907167965367899</v>
      </c>
      <c r="H2309" s="6">
        <f>ABS(Solieusap!H2309)</f>
        <v>1.39934296103896E-3</v>
      </c>
      <c r="I2309" s="6">
        <f>ABS(Solieusap!I2309)</f>
        <v>8.5843759826839694</v>
      </c>
      <c r="J2309" s="6">
        <f>ABS(Solieusap!J2309)</f>
        <v>5.7663049090909002</v>
      </c>
      <c r="K2309" s="6">
        <f t="shared" si="72"/>
        <v>23.8305420779221</v>
      </c>
      <c r="L2309" s="6">
        <f t="shared" si="73"/>
        <v>8.5843759826839694</v>
      </c>
    </row>
    <row r="2310" spans="1:12" ht="16.5" customHeight="1" x14ac:dyDescent="0.35">
      <c r="A2310" s="9" t="str">
        <f>Solieusap!A2310</f>
        <v>Cũ</v>
      </c>
      <c r="B2310" s="9">
        <f>Solieusap!B2310</f>
        <v>3.5</v>
      </c>
      <c r="C2310" s="9" t="str">
        <f>Solieusap!C2310</f>
        <v>COMB6</v>
      </c>
      <c r="D2310" s="9" t="str">
        <f>Solieusap!D2310</f>
        <v>Combination</v>
      </c>
      <c r="E2310" s="6">
        <f>ABS(Solieusap!E2310)</f>
        <v>23.8473984415585</v>
      </c>
      <c r="F2310" s="6">
        <f>ABS(Solieusap!F2310)</f>
        <v>2.2967805627705702</v>
      </c>
      <c r="G2310" s="6">
        <f>ABS(Solieusap!G2310)</f>
        <v>3.0929812121212099</v>
      </c>
      <c r="H2310" s="6">
        <f>ABS(Solieusap!H2310)</f>
        <v>1.4003980649350701E-3</v>
      </c>
      <c r="I2310" s="6">
        <f>ABS(Solieusap!I2310)</f>
        <v>8.5911707748917792</v>
      </c>
      <c r="J2310" s="6">
        <f>ABS(Solieusap!J2310)</f>
        <v>5.7708519610389502</v>
      </c>
      <c r="K2310" s="6">
        <f t="shared" si="72"/>
        <v>23.8473984415585</v>
      </c>
      <c r="L2310" s="6">
        <f t="shared" si="73"/>
        <v>8.5911707748917792</v>
      </c>
    </row>
    <row r="2311" spans="1:12" ht="16.5" customHeight="1" x14ac:dyDescent="0.35">
      <c r="A2311" s="9" t="str">
        <f>Solieusap!A2311</f>
        <v>Cũ</v>
      </c>
      <c r="B2311" s="9">
        <f>Solieusap!B2311</f>
        <v>0</v>
      </c>
      <c r="C2311" s="9" t="str">
        <f>Solieusap!C2311</f>
        <v>COMB7</v>
      </c>
      <c r="D2311" s="9" t="str">
        <f>Solieusap!D2311</f>
        <v>Combination</v>
      </c>
      <c r="E2311" s="6">
        <f>ABS(Solieusap!E2311)</f>
        <v>23.8642548051948</v>
      </c>
      <c r="F2311" s="6">
        <f>ABS(Solieusap!F2311)</f>
        <v>2.2984910822510898</v>
      </c>
      <c r="G2311" s="6">
        <f>ABS(Solieusap!G2311)</f>
        <v>3.0952456277056299</v>
      </c>
      <c r="H2311" s="6">
        <f>ABS(Solieusap!H2311)</f>
        <v>1.40145316883117E-3</v>
      </c>
      <c r="I2311" s="6">
        <f>ABS(Solieusap!I2311)</f>
        <v>8.5979655670995694</v>
      </c>
      <c r="J2311" s="6">
        <f>ABS(Solieusap!J2311)</f>
        <v>5.7753990129870099</v>
      </c>
      <c r="K2311" s="6">
        <f t="shared" si="72"/>
        <v>23.8642548051948</v>
      </c>
      <c r="L2311" s="6">
        <f t="shared" si="73"/>
        <v>8.5979655670995694</v>
      </c>
    </row>
    <row r="2312" spans="1:12" ht="16.5" customHeight="1" x14ac:dyDescent="0.35">
      <c r="A2312" s="9" t="str">
        <f>Solieusap!A2312</f>
        <v>Cũ</v>
      </c>
      <c r="B2312" s="9">
        <f>Solieusap!B2312</f>
        <v>1.75</v>
      </c>
      <c r="C2312" s="9" t="str">
        <f>Solieusap!C2312</f>
        <v>COMB7</v>
      </c>
      <c r="D2312" s="9" t="str">
        <f>Solieusap!D2312</f>
        <v>Combination</v>
      </c>
      <c r="E2312" s="6">
        <f>ABS(Solieusap!E2312)</f>
        <v>23.8811111688312</v>
      </c>
      <c r="F2312" s="6">
        <f>ABS(Solieusap!F2312)</f>
        <v>2.3002016017316098</v>
      </c>
      <c r="G2312" s="6">
        <f>ABS(Solieusap!G2312)</f>
        <v>3.0975100432900402</v>
      </c>
      <c r="H2312" s="6">
        <f>ABS(Solieusap!H2312)</f>
        <v>1.40250827272727E-3</v>
      </c>
      <c r="I2312" s="6">
        <f>ABS(Solieusap!I2312)</f>
        <v>8.6047603593073596</v>
      </c>
      <c r="J2312" s="6">
        <f>ABS(Solieusap!J2312)</f>
        <v>5.7799460649350598</v>
      </c>
      <c r="K2312" s="6">
        <f t="shared" si="72"/>
        <v>23.8811111688312</v>
      </c>
      <c r="L2312" s="6">
        <f t="shared" si="73"/>
        <v>8.6047603593073596</v>
      </c>
    </row>
    <row r="2313" spans="1:12" ht="16.5" customHeight="1" x14ac:dyDescent="0.35">
      <c r="A2313" s="9" t="str">
        <f>Solieusap!A2313</f>
        <v>Cũ</v>
      </c>
      <c r="B2313" s="9">
        <f>Solieusap!B2313</f>
        <v>3.5</v>
      </c>
      <c r="C2313" s="9" t="str">
        <f>Solieusap!C2313</f>
        <v>COMB7</v>
      </c>
      <c r="D2313" s="9" t="str">
        <f>Solieusap!D2313</f>
        <v>Combination</v>
      </c>
      <c r="E2313" s="6">
        <f>ABS(Solieusap!E2313)</f>
        <v>23.897967532467501</v>
      </c>
      <c r="F2313" s="6">
        <f>ABS(Solieusap!F2313)</f>
        <v>2.3019121212121298</v>
      </c>
      <c r="G2313" s="6">
        <f>ABS(Solieusap!G2313)</f>
        <v>3.0997744588744598</v>
      </c>
      <c r="H2313" s="6">
        <f>ABS(Solieusap!H2313)</f>
        <v>1.4035633766233801E-3</v>
      </c>
      <c r="I2313" s="6">
        <f>ABS(Solieusap!I2313)</f>
        <v>8.6115551515151498</v>
      </c>
      <c r="J2313" s="6">
        <f>ABS(Solieusap!J2313)</f>
        <v>5.7844931168831097</v>
      </c>
      <c r="K2313" s="6">
        <f t="shared" si="72"/>
        <v>23.897967532467501</v>
      </c>
      <c r="L2313" s="6">
        <f t="shared" si="73"/>
        <v>8.6115551515151498</v>
      </c>
    </row>
    <row r="2314" spans="1:12" ht="16.5" customHeight="1" x14ac:dyDescent="0.35">
      <c r="A2314" s="9" t="str">
        <f>Solieusap!A2314</f>
        <v>Cũ</v>
      </c>
      <c r="B2314" s="9">
        <f>Solieusap!B2314</f>
        <v>0</v>
      </c>
      <c r="C2314" s="9" t="str">
        <f>Solieusap!C2314</f>
        <v>COMB1</v>
      </c>
      <c r="D2314" s="9" t="str">
        <f>Solieusap!D2314</f>
        <v>Combination</v>
      </c>
      <c r="E2314" s="6">
        <f>ABS(Solieusap!E2314)</f>
        <v>23.914823896103901</v>
      </c>
      <c r="F2314" s="6">
        <f>ABS(Solieusap!F2314)</f>
        <v>2.3036226406926499</v>
      </c>
      <c r="G2314" s="6">
        <f>ABS(Solieusap!G2314)</f>
        <v>3.1020388744588701</v>
      </c>
      <c r="H2314" s="6">
        <f>ABS(Solieusap!H2314)</f>
        <v>1.4046184805194799E-3</v>
      </c>
      <c r="I2314" s="6">
        <f>ABS(Solieusap!I2314)</f>
        <v>8.6183499437229294</v>
      </c>
      <c r="J2314" s="6">
        <f>ABS(Solieusap!J2314)</f>
        <v>5.7890401688311597</v>
      </c>
      <c r="K2314" s="6">
        <f t="shared" si="72"/>
        <v>23.914823896103901</v>
      </c>
      <c r="L2314" s="6">
        <f t="shared" si="73"/>
        <v>8.6183499437229294</v>
      </c>
    </row>
    <row r="2315" spans="1:12" ht="16.5" customHeight="1" x14ac:dyDescent="0.35">
      <c r="A2315" s="9" t="str">
        <f>Solieusap!A2315</f>
        <v>Cũ</v>
      </c>
      <c r="B2315" s="9">
        <f>Solieusap!B2315</f>
        <v>1.75</v>
      </c>
      <c r="C2315" s="9" t="str">
        <f>Solieusap!C2315</f>
        <v>COMB1</v>
      </c>
      <c r="D2315" s="9" t="str">
        <f>Solieusap!D2315</f>
        <v>Combination</v>
      </c>
      <c r="E2315" s="6">
        <f>ABS(Solieusap!E2315)</f>
        <v>23.9316802597403</v>
      </c>
      <c r="F2315" s="6">
        <f>ABS(Solieusap!F2315)</f>
        <v>2.3053331601731699</v>
      </c>
      <c r="G2315" s="6">
        <f>ABS(Solieusap!G2315)</f>
        <v>3.1043032900432901</v>
      </c>
      <c r="H2315" s="6">
        <f>ABS(Solieusap!H2315)</f>
        <v>1.40567358441558E-3</v>
      </c>
      <c r="I2315" s="6">
        <f>ABS(Solieusap!I2315)</f>
        <v>8.6251447359307392</v>
      </c>
      <c r="J2315" s="6">
        <f>ABS(Solieusap!J2315)</f>
        <v>5.7935872207792203</v>
      </c>
      <c r="K2315" s="6">
        <f t="shared" si="72"/>
        <v>23.9316802597403</v>
      </c>
      <c r="L2315" s="6">
        <f t="shared" si="73"/>
        <v>8.6251447359307392</v>
      </c>
    </row>
    <row r="2316" spans="1:12" ht="16.5" customHeight="1" x14ac:dyDescent="0.35">
      <c r="A2316" s="9" t="str">
        <f>Solieusap!A2316</f>
        <v>Cũ</v>
      </c>
      <c r="B2316" s="9">
        <f>Solieusap!B2316</f>
        <v>3.5</v>
      </c>
      <c r="C2316" s="9" t="str">
        <f>Solieusap!C2316</f>
        <v>COMB1</v>
      </c>
      <c r="D2316" s="9" t="str">
        <f>Solieusap!D2316</f>
        <v>Combination</v>
      </c>
      <c r="E2316" s="6">
        <f>ABS(Solieusap!E2316)</f>
        <v>23.948536623376601</v>
      </c>
      <c r="F2316" s="6">
        <f>ABS(Solieusap!F2316)</f>
        <v>2.3070436796536899</v>
      </c>
      <c r="G2316" s="6">
        <f>ABS(Solieusap!G2316)</f>
        <v>3.1065677056276999</v>
      </c>
      <c r="H2316" s="6">
        <f>ABS(Solieusap!H2316)</f>
        <v>1.4067286883116901E-3</v>
      </c>
      <c r="I2316" s="6">
        <f>ABS(Solieusap!I2316)</f>
        <v>8.6319395281385294</v>
      </c>
      <c r="J2316" s="6">
        <f>ABS(Solieusap!J2316)</f>
        <v>5.7981342727272702</v>
      </c>
      <c r="K2316" s="6">
        <f t="shared" si="72"/>
        <v>23.948536623376601</v>
      </c>
      <c r="L2316" s="6">
        <f t="shared" si="73"/>
        <v>8.6319395281385294</v>
      </c>
    </row>
    <row r="2317" spans="1:12" ht="16.5" customHeight="1" x14ac:dyDescent="0.35">
      <c r="A2317" s="9" t="str">
        <f>Solieusap!A2317</f>
        <v>Cũ</v>
      </c>
      <c r="B2317" s="9">
        <f>Solieusap!B2317</f>
        <v>0</v>
      </c>
      <c r="C2317" s="9" t="str">
        <f>Solieusap!C2317</f>
        <v>COMB2</v>
      </c>
      <c r="D2317" s="9" t="str">
        <f>Solieusap!D2317</f>
        <v>Combination</v>
      </c>
      <c r="E2317" s="6">
        <f>ABS(Solieusap!E2317)</f>
        <v>23.965392987013001</v>
      </c>
      <c r="F2317" s="6">
        <f>ABS(Solieusap!F2317)</f>
        <v>2.30875419913421</v>
      </c>
      <c r="G2317" s="6">
        <f>ABS(Solieusap!G2317)</f>
        <v>3.1088321212121199</v>
      </c>
      <c r="H2317" s="6">
        <f>ABS(Solieusap!H2317)</f>
        <v>1.4077837922077899E-3</v>
      </c>
      <c r="I2317" s="6">
        <f>ABS(Solieusap!I2317)</f>
        <v>8.6387343203463196</v>
      </c>
      <c r="J2317" s="6">
        <f>ABS(Solieusap!J2317)</f>
        <v>5.8026813246753202</v>
      </c>
      <c r="K2317" s="6">
        <f t="shared" si="72"/>
        <v>23.965392987013001</v>
      </c>
      <c r="L2317" s="6">
        <f t="shared" si="73"/>
        <v>8.6387343203463196</v>
      </c>
    </row>
    <row r="2318" spans="1:12" ht="16.5" customHeight="1" x14ac:dyDescent="0.35">
      <c r="A2318" s="9" t="str">
        <f>Solieusap!A2318</f>
        <v>Cũ</v>
      </c>
      <c r="B2318" s="9">
        <f>Solieusap!B2318</f>
        <v>1.75</v>
      </c>
      <c r="C2318" s="9" t="str">
        <f>Solieusap!C2318</f>
        <v>COMB2</v>
      </c>
      <c r="D2318" s="9" t="str">
        <f>Solieusap!D2318</f>
        <v>Combination</v>
      </c>
      <c r="E2318" s="6">
        <f>ABS(Solieusap!E2318)</f>
        <v>23.982249350649401</v>
      </c>
      <c r="F2318" s="6">
        <f>ABS(Solieusap!F2318)</f>
        <v>2.3104647186147198</v>
      </c>
      <c r="G2318" s="6">
        <f>ABS(Solieusap!G2318)</f>
        <v>3.1110965367965302</v>
      </c>
      <c r="H2318" s="6">
        <f>ABS(Solieusap!H2318)</f>
        <v>1.4088388961039E-3</v>
      </c>
      <c r="I2318" s="6">
        <f>ABS(Solieusap!I2318)</f>
        <v>8.6455291125541098</v>
      </c>
      <c r="J2318" s="6">
        <f>ABS(Solieusap!J2318)</f>
        <v>5.8072283766233701</v>
      </c>
      <c r="K2318" s="6">
        <f t="shared" si="72"/>
        <v>23.982249350649401</v>
      </c>
      <c r="L2318" s="6">
        <f t="shared" si="73"/>
        <v>8.6455291125541098</v>
      </c>
    </row>
    <row r="2319" spans="1:12" ht="16.5" customHeight="1" x14ac:dyDescent="0.35">
      <c r="A2319" s="9" t="str">
        <f>Solieusap!A2319</f>
        <v>Cũ</v>
      </c>
      <c r="B2319" s="9">
        <f>Solieusap!B2319</f>
        <v>3.5</v>
      </c>
      <c r="C2319" s="9" t="str">
        <f>Solieusap!C2319</f>
        <v>COMB2</v>
      </c>
      <c r="D2319" s="9" t="str">
        <f>Solieusap!D2319</f>
        <v>Combination</v>
      </c>
      <c r="E2319" s="6">
        <f>ABS(Solieusap!E2319)</f>
        <v>23.999105714285701</v>
      </c>
      <c r="F2319" s="6">
        <f>ABS(Solieusap!F2319)</f>
        <v>2.3121752380952398</v>
      </c>
      <c r="G2319" s="6">
        <f>ABS(Solieusap!G2319)</f>
        <v>3.1133609523809498</v>
      </c>
      <c r="H2319" s="6">
        <f>ABS(Solieusap!H2319)</f>
        <v>1.4098940000000001E-3</v>
      </c>
      <c r="I2319" s="6">
        <f>ABS(Solieusap!I2319)</f>
        <v>8.6523239047619107</v>
      </c>
      <c r="J2319" s="6">
        <f>ABS(Solieusap!J2319)</f>
        <v>5.81177542857142</v>
      </c>
      <c r="K2319" s="6">
        <f t="shared" si="72"/>
        <v>23.999105714285701</v>
      </c>
      <c r="L2319" s="6">
        <f t="shared" si="73"/>
        <v>8.6523239047619107</v>
      </c>
    </row>
    <row r="2320" spans="1:12" ht="16.5" customHeight="1" x14ac:dyDescent="0.35">
      <c r="A2320" s="9" t="str">
        <f>Solieusap!A2320</f>
        <v>Cũ</v>
      </c>
      <c r="B2320" s="9">
        <f>Solieusap!B2320</f>
        <v>0</v>
      </c>
      <c r="C2320" s="9" t="str">
        <f>Solieusap!C2320</f>
        <v>COMB3</v>
      </c>
      <c r="D2320" s="9" t="str">
        <f>Solieusap!D2320</f>
        <v>Combination</v>
      </c>
      <c r="E2320" s="6">
        <f>ABS(Solieusap!E2320)</f>
        <v>24.015962077922101</v>
      </c>
      <c r="F2320" s="6">
        <f>ABS(Solieusap!F2320)</f>
        <v>2.3138857575757599</v>
      </c>
      <c r="G2320" s="6">
        <f>ABS(Solieusap!G2320)</f>
        <v>3.1156253679653698</v>
      </c>
      <c r="H2320" s="6">
        <f>ABS(Solieusap!H2320)</f>
        <v>1.4109491038960999E-3</v>
      </c>
      <c r="I2320" s="6">
        <f>ABS(Solieusap!I2320)</f>
        <v>8.6591186969696992</v>
      </c>
      <c r="J2320" s="6">
        <f>ABS(Solieusap!J2320)</f>
        <v>5.81632248051947</v>
      </c>
      <c r="K2320" s="6">
        <f t="shared" si="72"/>
        <v>24.015962077922101</v>
      </c>
      <c r="L2320" s="6">
        <f t="shared" si="73"/>
        <v>8.6591186969696992</v>
      </c>
    </row>
    <row r="2321" spans="1:12" ht="16.5" customHeight="1" x14ac:dyDescent="0.35">
      <c r="A2321" s="9" t="str">
        <f>Solieusap!A2321</f>
        <v>Cũ</v>
      </c>
      <c r="B2321" s="9">
        <f>Solieusap!B2321</f>
        <v>1.75</v>
      </c>
      <c r="C2321" s="9" t="str">
        <f>Solieusap!C2321</f>
        <v>COMB3</v>
      </c>
      <c r="D2321" s="9" t="str">
        <f>Solieusap!D2321</f>
        <v>Combination</v>
      </c>
      <c r="E2321" s="6">
        <f>ABS(Solieusap!E2321)</f>
        <v>24.032818441558501</v>
      </c>
      <c r="F2321" s="6">
        <f>ABS(Solieusap!F2321)</f>
        <v>2.3155962770562799</v>
      </c>
      <c r="G2321" s="6">
        <f>ABS(Solieusap!G2321)</f>
        <v>3.1178897835497801</v>
      </c>
      <c r="H2321" s="6">
        <f>ABS(Solieusap!H2321)</f>
        <v>1.41200420779221E-3</v>
      </c>
      <c r="I2321" s="6">
        <f>ABS(Solieusap!I2321)</f>
        <v>8.6659134891774894</v>
      </c>
      <c r="J2321" s="6">
        <f>ABS(Solieusap!J2321)</f>
        <v>5.8208695324675297</v>
      </c>
      <c r="K2321" s="6">
        <f t="shared" si="72"/>
        <v>24.032818441558501</v>
      </c>
      <c r="L2321" s="6">
        <f t="shared" si="73"/>
        <v>8.6659134891774894</v>
      </c>
    </row>
    <row r="2322" spans="1:12" ht="16.5" customHeight="1" x14ac:dyDescent="0.35">
      <c r="A2322" s="9" t="str">
        <f>Solieusap!A2322</f>
        <v>Cũ</v>
      </c>
      <c r="B2322" s="9">
        <f>Solieusap!B2322</f>
        <v>3.5</v>
      </c>
      <c r="C2322" s="9" t="str">
        <f>Solieusap!C2322</f>
        <v>COMB3</v>
      </c>
      <c r="D2322" s="9" t="str">
        <f>Solieusap!D2322</f>
        <v>Combination</v>
      </c>
      <c r="E2322" s="6">
        <f>ABS(Solieusap!E2322)</f>
        <v>24.049674805194801</v>
      </c>
      <c r="F2322" s="6">
        <f>ABS(Solieusap!F2322)</f>
        <v>2.3173067965367999</v>
      </c>
      <c r="G2322" s="6">
        <f>ABS(Solieusap!G2322)</f>
        <v>3.1201541991342001</v>
      </c>
      <c r="H2322" s="6">
        <f>ABS(Solieusap!H2322)</f>
        <v>1.4130593116883101E-3</v>
      </c>
      <c r="I2322" s="6">
        <f>ABS(Solieusap!I2322)</f>
        <v>8.6727082813852796</v>
      </c>
      <c r="J2322" s="6">
        <f>ABS(Solieusap!J2322)</f>
        <v>5.8254165844155796</v>
      </c>
      <c r="K2322" s="6">
        <f t="shared" si="72"/>
        <v>24.049674805194801</v>
      </c>
      <c r="L2322" s="6">
        <f t="shared" si="73"/>
        <v>8.6727082813852796</v>
      </c>
    </row>
    <row r="2323" spans="1:12" ht="16.5" customHeight="1" x14ac:dyDescent="0.35">
      <c r="A2323" s="9" t="str">
        <f>Solieusap!A2323</f>
        <v>Cũ</v>
      </c>
      <c r="B2323" s="9">
        <f>Solieusap!B2323</f>
        <v>0</v>
      </c>
      <c r="C2323" s="9" t="str">
        <f>Solieusap!C2323</f>
        <v>COMB4</v>
      </c>
      <c r="D2323" s="9" t="str">
        <f>Solieusap!D2323</f>
        <v>Combination</v>
      </c>
      <c r="E2323" s="6">
        <f>ABS(Solieusap!E2323)</f>
        <v>24.066531168831201</v>
      </c>
      <c r="F2323" s="6">
        <f>ABS(Solieusap!F2323)</f>
        <v>2.31901731601732</v>
      </c>
      <c r="G2323" s="6">
        <f>ABS(Solieusap!G2323)</f>
        <v>3.1224186147186099</v>
      </c>
      <c r="H2323" s="6">
        <f>ABS(Solieusap!H2323)</f>
        <v>1.4141144155844199E-3</v>
      </c>
      <c r="I2323" s="6">
        <f>ABS(Solieusap!I2323)</f>
        <v>8.6795030735930698</v>
      </c>
      <c r="J2323" s="6">
        <f>ABS(Solieusap!J2323)</f>
        <v>5.8299636363636296</v>
      </c>
      <c r="K2323" s="6">
        <f t="shared" si="72"/>
        <v>24.066531168831201</v>
      </c>
      <c r="L2323" s="6">
        <f t="shared" si="73"/>
        <v>8.6795030735930698</v>
      </c>
    </row>
    <row r="2324" spans="1:12" ht="16.5" customHeight="1" x14ac:dyDescent="0.35">
      <c r="A2324" s="9" t="str">
        <f>Solieusap!A2324</f>
        <v>Cũ</v>
      </c>
      <c r="B2324" s="9">
        <f>Solieusap!B2324</f>
        <v>1.75</v>
      </c>
      <c r="C2324" s="9" t="str">
        <f>Solieusap!C2324</f>
        <v>COMB4</v>
      </c>
      <c r="D2324" s="9" t="str">
        <f>Solieusap!D2324</f>
        <v>Combination</v>
      </c>
      <c r="E2324" s="6">
        <f>ABS(Solieusap!E2324)</f>
        <v>24.083387532467501</v>
      </c>
      <c r="F2324" s="6">
        <f>ABS(Solieusap!F2324)</f>
        <v>2.32072783549784</v>
      </c>
      <c r="G2324" s="6">
        <f>ABS(Solieusap!G2324)</f>
        <v>3.12468303030303</v>
      </c>
      <c r="H2324" s="6">
        <f>ABS(Solieusap!H2324)</f>
        <v>1.41516951948052E-3</v>
      </c>
      <c r="I2324" s="6">
        <f>ABS(Solieusap!I2324)</f>
        <v>8.6862978658008707</v>
      </c>
      <c r="J2324" s="6">
        <f>ABS(Solieusap!J2324)</f>
        <v>5.8345106883116804</v>
      </c>
      <c r="K2324" s="6">
        <f t="shared" si="72"/>
        <v>24.083387532467501</v>
      </c>
      <c r="L2324" s="6">
        <f t="shared" si="73"/>
        <v>8.6862978658008707</v>
      </c>
    </row>
    <row r="2325" spans="1:12" ht="16.5" customHeight="1" x14ac:dyDescent="0.35">
      <c r="A2325" s="9" t="str">
        <f>Solieusap!A2325</f>
        <v>Cũ</v>
      </c>
      <c r="B2325" s="9">
        <f>Solieusap!B2325</f>
        <v>3.5</v>
      </c>
      <c r="C2325" s="9" t="str">
        <f>Solieusap!C2325</f>
        <v>COMB4</v>
      </c>
      <c r="D2325" s="9" t="str">
        <f>Solieusap!D2325</f>
        <v>Combination</v>
      </c>
      <c r="E2325" s="6">
        <f>ABS(Solieusap!E2325)</f>
        <v>24.100243896103901</v>
      </c>
      <c r="F2325" s="6">
        <f>ABS(Solieusap!F2325)</f>
        <v>2.32243835497836</v>
      </c>
      <c r="G2325" s="6">
        <f>ABS(Solieusap!G2325)</f>
        <v>3.1269474458874398</v>
      </c>
      <c r="H2325" s="6">
        <f>ABS(Solieusap!H2325)</f>
        <v>1.4162246233766201E-3</v>
      </c>
      <c r="I2325" s="6">
        <f>ABS(Solieusap!I2325)</f>
        <v>8.6930926580086592</v>
      </c>
      <c r="J2325" s="6">
        <f>ABS(Solieusap!J2325)</f>
        <v>5.8390577402597303</v>
      </c>
      <c r="K2325" s="6">
        <f t="shared" si="72"/>
        <v>24.100243896103901</v>
      </c>
      <c r="L2325" s="6">
        <f t="shared" si="73"/>
        <v>8.6930926580086592</v>
      </c>
    </row>
    <row r="2326" spans="1:12" ht="16.5" customHeight="1" x14ac:dyDescent="0.35">
      <c r="A2326" s="9" t="str">
        <f>Solieusap!A2326</f>
        <v>Cũ</v>
      </c>
      <c r="B2326" s="9">
        <f>Solieusap!B2326</f>
        <v>0</v>
      </c>
      <c r="C2326" s="9" t="str">
        <f>Solieusap!C2326</f>
        <v>COMB5</v>
      </c>
      <c r="D2326" s="9" t="str">
        <f>Solieusap!D2326</f>
        <v>Combination</v>
      </c>
      <c r="E2326" s="6">
        <f>ABS(Solieusap!E2326)</f>
        <v>24.117100259740301</v>
      </c>
      <c r="F2326" s="6">
        <f>ABS(Solieusap!F2326)</f>
        <v>2.3241488744588801</v>
      </c>
      <c r="G2326" s="6">
        <f>ABS(Solieusap!G2326)</f>
        <v>3.1292118614718598</v>
      </c>
      <c r="H2326" s="6">
        <f>ABS(Solieusap!H2326)</f>
        <v>1.4172797272727299E-3</v>
      </c>
      <c r="I2326" s="6">
        <f>ABS(Solieusap!I2326)</f>
        <v>8.6998874502164494</v>
      </c>
      <c r="J2326" s="6">
        <f>ABS(Solieusap!J2326)</f>
        <v>5.8436047922077901</v>
      </c>
      <c r="K2326" s="6">
        <f t="shared" si="72"/>
        <v>24.117100259740301</v>
      </c>
      <c r="L2326" s="6">
        <f t="shared" si="73"/>
        <v>8.6998874502164494</v>
      </c>
    </row>
    <row r="2327" spans="1:12" ht="16.5" customHeight="1" x14ac:dyDescent="0.35">
      <c r="A2327" s="9" t="str">
        <f>Solieusap!A2327</f>
        <v>Cũ</v>
      </c>
      <c r="B2327" s="9">
        <f>Solieusap!B2327</f>
        <v>1.75</v>
      </c>
      <c r="C2327" s="9" t="str">
        <f>Solieusap!C2327</f>
        <v>COMB5</v>
      </c>
      <c r="D2327" s="9" t="str">
        <f>Solieusap!D2327</f>
        <v>Combination</v>
      </c>
      <c r="E2327" s="6">
        <f>ABS(Solieusap!E2327)</f>
        <v>24.133956623376601</v>
      </c>
      <c r="F2327" s="6">
        <f>ABS(Solieusap!F2327)</f>
        <v>2.3258593939394001</v>
      </c>
      <c r="G2327" s="6">
        <f>ABS(Solieusap!G2327)</f>
        <v>3.1314762770562701</v>
      </c>
      <c r="H2327" s="6">
        <f>ABS(Solieusap!H2327)</f>
        <v>1.41833483116883E-3</v>
      </c>
      <c r="I2327" s="6">
        <f>ABS(Solieusap!I2327)</f>
        <v>8.7066822424242396</v>
      </c>
      <c r="J2327" s="6">
        <f>ABS(Solieusap!J2327)</f>
        <v>5.84815184415584</v>
      </c>
      <c r="K2327" s="6">
        <f t="shared" si="72"/>
        <v>24.133956623376601</v>
      </c>
      <c r="L2327" s="6">
        <f t="shared" si="73"/>
        <v>8.7066822424242396</v>
      </c>
    </row>
    <row r="2328" spans="1:12" ht="16.5" customHeight="1" x14ac:dyDescent="0.35">
      <c r="A2328" s="9" t="str">
        <f>Solieusap!A2328</f>
        <v>Cũ</v>
      </c>
      <c r="B2328" s="9">
        <f>Solieusap!B2328</f>
        <v>3.5</v>
      </c>
      <c r="C2328" s="9" t="str">
        <f>Solieusap!C2328</f>
        <v>COMB5</v>
      </c>
      <c r="D2328" s="9" t="str">
        <f>Solieusap!D2328</f>
        <v>Combination</v>
      </c>
      <c r="E2328" s="6">
        <f>ABS(Solieusap!E2328)</f>
        <v>24.150812987013001</v>
      </c>
      <c r="F2328" s="6">
        <f>ABS(Solieusap!F2328)</f>
        <v>2.3275699134199201</v>
      </c>
      <c r="G2328" s="6">
        <f>ABS(Solieusap!G2328)</f>
        <v>3.1337406926406901</v>
      </c>
      <c r="H2328" s="6">
        <f>ABS(Solieusap!H2328)</f>
        <v>1.41938993506494E-3</v>
      </c>
      <c r="I2328" s="6">
        <f>ABS(Solieusap!I2328)</f>
        <v>8.7134770346320405</v>
      </c>
      <c r="J2328" s="6">
        <f>ABS(Solieusap!J2328)</f>
        <v>5.8526988961038899</v>
      </c>
      <c r="K2328" s="6">
        <f t="shared" si="72"/>
        <v>24.150812987013001</v>
      </c>
      <c r="L2328" s="6">
        <f t="shared" si="73"/>
        <v>8.7134770346320405</v>
      </c>
    </row>
    <row r="2329" spans="1:12" ht="16.5" customHeight="1" x14ac:dyDescent="0.35">
      <c r="A2329" s="9" t="str">
        <f>Solieusap!A2329</f>
        <v>Cũ</v>
      </c>
      <c r="B2329" s="9">
        <f>Solieusap!B2329</f>
        <v>0</v>
      </c>
      <c r="C2329" s="9" t="str">
        <f>Solieusap!C2329</f>
        <v>COMB6</v>
      </c>
      <c r="D2329" s="9" t="str">
        <f>Solieusap!D2329</f>
        <v>Combination</v>
      </c>
      <c r="E2329" s="6">
        <f>ABS(Solieusap!E2329)</f>
        <v>24.167669350649401</v>
      </c>
      <c r="F2329" s="6">
        <f>ABS(Solieusap!F2329)</f>
        <v>2.3292804329004402</v>
      </c>
      <c r="G2329" s="6">
        <f>ABS(Solieusap!G2329)</f>
        <v>3.1360051082251101</v>
      </c>
      <c r="H2329" s="6">
        <f>ABS(Solieusap!H2329)</f>
        <v>1.4204450389610399E-3</v>
      </c>
      <c r="I2329" s="6">
        <f>ABS(Solieusap!I2329)</f>
        <v>8.7202718268398307</v>
      </c>
      <c r="J2329" s="6">
        <f>ABS(Solieusap!J2329)</f>
        <v>5.8572459480519399</v>
      </c>
      <c r="K2329" s="6">
        <f t="shared" si="72"/>
        <v>24.167669350649401</v>
      </c>
      <c r="L2329" s="6">
        <f t="shared" si="73"/>
        <v>8.7202718268398307</v>
      </c>
    </row>
    <row r="2330" spans="1:12" ht="16.5" customHeight="1" x14ac:dyDescent="0.35">
      <c r="A2330" s="9" t="str">
        <f>Solieusap!A2330</f>
        <v>Cũ</v>
      </c>
      <c r="B2330" s="9">
        <f>Solieusap!B2330</f>
        <v>1.75</v>
      </c>
      <c r="C2330" s="9" t="str">
        <f>Solieusap!C2330</f>
        <v>COMB6</v>
      </c>
      <c r="D2330" s="9" t="str">
        <f>Solieusap!D2330</f>
        <v>Combination</v>
      </c>
      <c r="E2330" s="6">
        <f>ABS(Solieusap!E2330)</f>
        <v>24.184525714285702</v>
      </c>
      <c r="F2330" s="6">
        <f>ABS(Solieusap!F2330)</f>
        <v>2.3309909523809602</v>
      </c>
      <c r="G2330" s="6">
        <f>ABS(Solieusap!G2330)</f>
        <v>3.13826952380952</v>
      </c>
      <c r="H2330" s="6">
        <f>ABS(Solieusap!H2330)</f>
        <v>1.42150014285714E-3</v>
      </c>
      <c r="I2330" s="6">
        <f>ABS(Solieusap!I2330)</f>
        <v>8.7270666190476192</v>
      </c>
      <c r="J2330" s="6">
        <f>ABS(Solieusap!J2330)</f>
        <v>5.8617929999999898</v>
      </c>
      <c r="K2330" s="6">
        <f t="shared" si="72"/>
        <v>24.184525714285702</v>
      </c>
      <c r="L2330" s="6">
        <f t="shared" si="73"/>
        <v>8.7270666190476192</v>
      </c>
    </row>
    <row r="2331" spans="1:12" ht="16.5" customHeight="1" x14ac:dyDescent="0.35">
      <c r="A2331" s="9" t="str">
        <f>Solieusap!A2331</f>
        <v>Cũ</v>
      </c>
      <c r="B2331" s="9">
        <f>Solieusap!B2331</f>
        <v>3.5</v>
      </c>
      <c r="C2331" s="9" t="str">
        <f>Solieusap!C2331</f>
        <v>COMB6</v>
      </c>
      <c r="D2331" s="9" t="str">
        <f>Solieusap!D2331</f>
        <v>Combination</v>
      </c>
      <c r="E2331" s="6">
        <f>ABS(Solieusap!E2331)</f>
        <v>24.201382077922101</v>
      </c>
      <c r="F2331" s="6">
        <f>ABS(Solieusap!F2331)</f>
        <v>2.3327014718614798</v>
      </c>
      <c r="G2331" s="6">
        <f>ABS(Solieusap!G2331)</f>
        <v>3.14053393939394</v>
      </c>
      <c r="H2331" s="6">
        <f>ABS(Solieusap!H2331)</f>
        <v>1.42255524675325E-3</v>
      </c>
      <c r="I2331" s="6">
        <f>ABS(Solieusap!I2331)</f>
        <v>8.7338614112554094</v>
      </c>
      <c r="J2331" s="6">
        <f>ABS(Solieusap!J2331)</f>
        <v>5.8663400519480504</v>
      </c>
      <c r="K2331" s="6">
        <f t="shared" si="72"/>
        <v>24.201382077922101</v>
      </c>
      <c r="L2331" s="6">
        <f t="shared" si="73"/>
        <v>8.7338614112554094</v>
      </c>
    </row>
    <row r="2332" spans="1:12" ht="16.5" customHeight="1" x14ac:dyDescent="0.35">
      <c r="A2332" s="9" t="str">
        <f>Solieusap!A2332</f>
        <v>Cũ</v>
      </c>
      <c r="B2332" s="9">
        <f>Solieusap!B2332</f>
        <v>0</v>
      </c>
      <c r="C2332" s="9" t="str">
        <f>Solieusap!C2332</f>
        <v>COMB7</v>
      </c>
      <c r="D2332" s="9" t="str">
        <f>Solieusap!D2332</f>
        <v>Combination</v>
      </c>
      <c r="E2332" s="6">
        <f>ABS(Solieusap!E2332)</f>
        <v>24.218238441558501</v>
      </c>
      <c r="F2332" s="6">
        <f>ABS(Solieusap!F2332)</f>
        <v>2.3344119913419998</v>
      </c>
      <c r="G2332" s="6">
        <f>ABS(Solieusap!G2332)</f>
        <v>3.1427983549783498</v>
      </c>
      <c r="H2332" s="6">
        <f>ABS(Solieusap!H2332)</f>
        <v>1.4236103506493499E-3</v>
      </c>
      <c r="I2332" s="6">
        <f>ABS(Solieusap!I2332)</f>
        <v>8.7406562034631996</v>
      </c>
      <c r="J2332" s="6">
        <f>ABS(Solieusap!J2332)</f>
        <v>5.8708871038961004</v>
      </c>
      <c r="K2332" s="6">
        <f t="shared" si="72"/>
        <v>24.218238441558501</v>
      </c>
      <c r="L2332" s="6">
        <f t="shared" si="73"/>
        <v>8.7406562034631996</v>
      </c>
    </row>
    <row r="2333" spans="1:12" ht="16.5" customHeight="1" x14ac:dyDescent="0.35">
      <c r="A2333" s="9" t="str">
        <f>Solieusap!A2333</f>
        <v>Cũ</v>
      </c>
      <c r="B2333" s="9">
        <f>Solieusap!B2333</f>
        <v>1.75</v>
      </c>
      <c r="C2333" s="9" t="str">
        <f>Solieusap!C2333</f>
        <v>COMB7</v>
      </c>
      <c r="D2333" s="9" t="str">
        <f>Solieusap!D2333</f>
        <v>Combination</v>
      </c>
      <c r="E2333" s="6">
        <f>ABS(Solieusap!E2333)</f>
        <v>24.235094805194802</v>
      </c>
      <c r="F2333" s="6">
        <f>ABS(Solieusap!F2333)</f>
        <v>2.3361225108225199</v>
      </c>
      <c r="G2333" s="6">
        <f>ABS(Solieusap!G2333)</f>
        <v>3.1450627705627698</v>
      </c>
      <c r="H2333" s="6">
        <f>ABS(Solieusap!H2333)</f>
        <v>1.42466545454545E-3</v>
      </c>
      <c r="I2333" s="6">
        <f>ABS(Solieusap!I2333)</f>
        <v>8.7474509956710005</v>
      </c>
      <c r="J2333" s="6">
        <f>ABS(Solieusap!J2333)</f>
        <v>5.8754341558441503</v>
      </c>
      <c r="K2333" s="6">
        <f t="shared" si="72"/>
        <v>24.235094805194802</v>
      </c>
      <c r="L2333" s="6">
        <f t="shared" si="73"/>
        <v>8.7474509956710005</v>
      </c>
    </row>
    <row r="2334" spans="1:12" ht="16.5" customHeight="1" x14ac:dyDescent="0.35">
      <c r="A2334" s="9" t="str">
        <f>Solieusap!A2334</f>
        <v>Cũ</v>
      </c>
      <c r="B2334" s="9">
        <f>Solieusap!B2334</f>
        <v>3.5</v>
      </c>
      <c r="C2334" s="9" t="str">
        <f>Solieusap!C2334</f>
        <v>COMB7</v>
      </c>
      <c r="D2334" s="9" t="str">
        <f>Solieusap!D2334</f>
        <v>Combination</v>
      </c>
      <c r="E2334" s="6">
        <f>ABS(Solieusap!E2334)</f>
        <v>24.251951168831201</v>
      </c>
      <c r="F2334" s="6">
        <f>ABS(Solieusap!F2334)</f>
        <v>2.3378330303030399</v>
      </c>
      <c r="G2334" s="6">
        <f>ABS(Solieusap!G2334)</f>
        <v>3.1473271861471801</v>
      </c>
      <c r="H2334" s="6">
        <f>ABS(Solieusap!H2334)</f>
        <v>1.42572055844156E-3</v>
      </c>
      <c r="I2334" s="6">
        <f>ABS(Solieusap!I2334)</f>
        <v>8.7542457878787907</v>
      </c>
      <c r="J2334" s="6">
        <f>ABS(Solieusap!J2334)</f>
        <v>5.8799812077922002</v>
      </c>
      <c r="K2334" s="6">
        <f t="shared" si="72"/>
        <v>24.251951168831201</v>
      </c>
      <c r="L2334" s="6">
        <f t="shared" si="73"/>
        <v>8.7542457878787907</v>
      </c>
    </row>
    <row r="2335" spans="1:12" ht="16.5" customHeight="1" x14ac:dyDescent="0.35">
      <c r="A2335" s="9" t="str">
        <f>Solieusap!A2335</f>
        <v>Cũ</v>
      </c>
      <c r="B2335" s="9">
        <f>Solieusap!B2335</f>
        <v>0</v>
      </c>
      <c r="C2335" s="9" t="str">
        <f>Solieusap!C2335</f>
        <v>COMB1</v>
      </c>
      <c r="D2335" s="9" t="str">
        <f>Solieusap!D2335</f>
        <v>Combination</v>
      </c>
      <c r="E2335" s="6">
        <f>ABS(Solieusap!E2335)</f>
        <v>24.268807532468301</v>
      </c>
      <c r="F2335" s="6">
        <f>ABS(Solieusap!F2335)</f>
        <v>2.3395435497835702</v>
      </c>
      <c r="G2335" s="6">
        <f>ABS(Solieusap!G2335)</f>
        <v>3.1495916017316898</v>
      </c>
      <c r="H2335" s="6">
        <f>ABS(Solieusap!H2335)</f>
        <v>1.4267756623375801E-3</v>
      </c>
      <c r="I2335" s="6">
        <f>ABS(Solieusap!I2335)</f>
        <v>8.7610405800869309</v>
      </c>
      <c r="J2335" s="6">
        <f>ABS(Solieusap!J2335)</f>
        <v>5.8845282597404296</v>
      </c>
      <c r="K2335" s="6">
        <f t="shared" ref="K2335:K2398" si="74">E2335</f>
        <v>24.268807532468301</v>
      </c>
      <c r="L2335" s="6">
        <f t="shared" ref="L2335:L2398" si="75">I2335</f>
        <v>8.7610405800869309</v>
      </c>
    </row>
    <row r="2336" spans="1:12" ht="16.5" customHeight="1" x14ac:dyDescent="0.35">
      <c r="A2336" s="9" t="str">
        <f>Solieusap!A2336</f>
        <v>Cũ</v>
      </c>
      <c r="B2336" s="9">
        <f>Solieusap!B2336</f>
        <v>1.75</v>
      </c>
      <c r="C2336" s="9" t="str">
        <f>Solieusap!C2336</f>
        <v>COMB1</v>
      </c>
      <c r="D2336" s="9" t="str">
        <f>Solieusap!D2336</f>
        <v>Combination</v>
      </c>
      <c r="E2336" s="6">
        <f>ABS(Solieusap!E2336)</f>
        <v>24.285663896104701</v>
      </c>
      <c r="F2336" s="6">
        <f>ABS(Solieusap!F2336)</f>
        <v>2.3412540692640902</v>
      </c>
      <c r="G2336" s="6">
        <f>ABS(Solieusap!G2336)</f>
        <v>3.1518560173161099</v>
      </c>
      <c r="H2336" s="6">
        <f>ABS(Solieusap!H2336)</f>
        <v>1.42783076623368E-3</v>
      </c>
      <c r="I2336" s="6">
        <f>ABS(Solieusap!I2336)</f>
        <v>8.7678353722947406</v>
      </c>
      <c r="J2336" s="6">
        <f>ABS(Solieusap!J2336)</f>
        <v>5.8890753116884902</v>
      </c>
      <c r="K2336" s="6">
        <f t="shared" si="74"/>
        <v>24.285663896104701</v>
      </c>
      <c r="L2336" s="6">
        <f t="shared" si="75"/>
        <v>8.7678353722947406</v>
      </c>
    </row>
    <row r="2337" spans="1:12" ht="16.5" customHeight="1" x14ac:dyDescent="0.35">
      <c r="A2337" s="9" t="str">
        <f>Solieusap!A2337</f>
        <v>Cũ</v>
      </c>
      <c r="B2337" s="9">
        <f>Solieusap!B2337</f>
        <v>3.5</v>
      </c>
      <c r="C2337" s="9" t="str">
        <f>Solieusap!C2337</f>
        <v>COMB1</v>
      </c>
      <c r="D2337" s="9" t="str">
        <f>Solieusap!D2337</f>
        <v>Combination</v>
      </c>
      <c r="E2337" s="6">
        <f>ABS(Solieusap!E2337)</f>
        <v>24.302520259741101</v>
      </c>
      <c r="F2337" s="6">
        <f>ABS(Solieusap!F2337)</f>
        <v>2.3429645887446102</v>
      </c>
      <c r="G2337" s="6">
        <f>ABS(Solieusap!G2337)</f>
        <v>3.1541204329005299</v>
      </c>
      <c r="H2337" s="6">
        <f>ABS(Solieusap!H2337)</f>
        <v>1.42888587012978E-3</v>
      </c>
      <c r="I2337" s="6">
        <f>ABS(Solieusap!I2337)</f>
        <v>8.7746301645025504</v>
      </c>
      <c r="J2337" s="6">
        <f>ABS(Solieusap!J2337)</f>
        <v>5.8936223636365499</v>
      </c>
      <c r="K2337" s="6">
        <f t="shared" si="74"/>
        <v>24.302520259741101</v>
      </c>
      <c r="L2337" s="6">
        <f t="shared" si="75"/>
        <v>8.7746301645025504</v>
      </c>
    </row>
    <row r="2338" spans="1:12" ht="16.5" customHeight="1" x14ac:dyDescent="0.35">
      <c r="A2338" s="9" t="str">
        <f>Solieusap!A2338</f>
        <v>Cũ</v>
      </c>
      <c r="B2338" s="9">
        <f>Solieusap!B2338</f>
        <v>0</v>
      </c>
      <c r="C2338" s="9" t="str">
        <f>Solieusap!C2338</f>
        <v>COMB2</v>
      </c>
      <c r="D2338" s="9" t="str">
        <f>Solieusap!D2338</f>
        <v>Combination</v>
      </c>
      <c r="E2338" s="6">
        <f>ABS(Solieusap!E2338)</f>
        <v>24.319376623377501</v>
      </c>
      <c r="F2338" s="6">
        <f>ABS(Solieusap!F2338)</f>
        <v>2.3446751082251298</v>
      </c>
      <c r="G2338" s="6">
        <f>ABS(Solieusap!G2338)</f>
        <v>3.1563848484849499</v>
      </c>
      <c r="H2338" s="6">
        <f>ABS(Solieusap!H2338)</f>
        <v>1.4299409740258799E-3</v>
      </c>
      <c r="I2338" s="6">
        <f>ABS(Solieusap!I2338)</f>
        <v>8.7814249567103602</v>
      </c>
      <c r="J2338" s="6">
        <f>ABS(Solieusap!J2338)</f>
        <v>5.8981694155846096</v>
      </c>
      <c r="K2338" s="6">
        <f t="shared" si="74"/>
        <v>24.319376623377501</v>
      </c>
      <c r="L2338" s="6">
        <f t="shared" si="75"/>
        <v>8.7814249567103602</v>
      </c>
    </row>
    <row r="2339" spans="1:12" ht="16.5" customHeight="1" x14ac:dyDescent="0.35">
      <c r="A2339" s="9" t="str">
        <f>Solieusap!A2339</f>
        <v>Cũ</v>
      </c>
      <c r="B2339" s="9">
        <f>Solieusap!B2339</f>
        <v>1.75</v>
      </c>
      <c r="C2339" s="9" t="str">
        <f>Solieusap!C2339</f>
        <v>COMB2</v>
      </c>
      <c r="D2339" s="9" t="str">
        <f>Solieusap!D2339</f>
        <v>Combination</v>
      </c>
      <c r="E2339" s="6">
        <f>ABS(Solieusap!E2339)</f>
        <v>24.336232987013901</v>
      </c>
      <c r="F2339" s="6">
        <f>ABS(Solieusap!F2339)</f>
        <v>2.3463856277056498</v>
      </c>
      <c r="G2339" s="6">
        <f>ABS(Solieusap!G2339)</f>
        <v>3.15864926406937</v>
      </c>
      <c r="H2339" s="6">
        <f>ABS(Solieusap!H2339)</f>
        <v>1.43099607792198E-3</v>
      </c>
      <c r="I2339" s="6">
        <f>ABS(Solieusap!I2339)</f>
        <v>8.7882197489181699</v>
      </c>
      <c r="J2339" s="6">
        <f>ABS(Solieusap!J2339)</f>
        <v>5.9027164675326702</v>
      </c>
      <c r="K2339" s="6">
        <f t="shared" si="74"/>
        <v>24.336232987013901</v>
      </c>
      <c r="L2339" s="6">
        <f t="shared" si="75"/>
        <v>8.7882197489181699</v>
      </c>
    </row>
    <row r="2340" spans="1:12" ht="16.5" customHeight="1" x14ac:dyDescent="0.35">
      <c r="A2340" s="9" t="str">
        <f>Solieusap!A2340</f>
        <v>Cũ</v>
      </c>
      <c r="B2340" s="9">
        <f>Solieusap!B2340</f>
        <v>3.5</v>
      </c>
      <c r="C2340" s="9" t="str">
        <f>Solieusap!C2340</f>
        <v>COMB2</v>
      </c>
      <c r="D2340" s="9" t="str">
        <f>Solieusap!D2340</f>
        <v>Combination</v>
      </c>
      <c r="E2340" s="6">
        <f>ABS(Solieusap!E2340)</f>
        <v>24.353089350650301</v>
      </c>
      <c r="F2340" s="6">
        <f>ABS(Solieusap!F2340)</f>
        <v>2.3480961471861699</v>
      </c>
      <c r="G2340" s="6">
        <f>ABS(Solieusap!G2340)</f>
        <v>3.16091367965379</v>
      </c>
      <c r="H2340" s="6">
        <f>ABS(Solieusap!H2340)</f>
        <v>1.4320511818180801E-3</v>
      </c>
      <c r="I2340" s="6">
        <f>ABS(Solieusap!I2340)</f>
        <v>8.7950145411259797</v>
      </c>
      <c r="J2340" s="6">
        <f>ABS(Solieusap!J2340)</f>
        <v>5.9072635194807397</v>
      </c>
      <c r="K2340" s="6">
        <f t="shared" si="74"/>
        <v>24.353089350650301</v>
      </c>
      <c r="L2340" s="6">
        <f t="shared" si="75"/>
        <v>8.7950145411259797</v>
      </c>
    </row>
    <row r="2341" spans="1:12" ht="16.5" customHeight="1" x14ac:dyDescent="0.35">
      <c r="A2341" s="9" t="str">
        <f>Solieusap!A2341</f>
        <v>Cũ</v>
      </c>
      <c r="B2341" s="9">
        <f>Solieusap!B2341</f>
        <v>0</v>
      </c>
      <c r="C2341" s="9" t="str">
        <f>Solieusap!C2341</f>
        <v>COMB3</v>
      </c>
      <c r="D2341" s="9" t="str">
        <f>Solieusap!D2341</f>
        <v>Combination</v>
      </c>
      <c r="E2341" s="6">
        <f>ABS(Solieusap!E2341)</f>
        <v>24.3699457142867</v>
      </c>
      <c r="F2341" s="6">
        <f>ABS(Solieusap!F2341)</f>
        <v>2.3498066666666899</v>
      </c>
      <c r="G2341" s="6">
        <f>ABS(Solieusap!G2341)</f>
        <v>3.16317809523821</v>
      </c>
      <c r="H2341" s="6">
        <f>ABS(Solieusap!H2341)</f>
        <v>1.4331062857141799E-3</v>
      </c>
      <c r="I2341" s="6">
        <f>ABS(Solieusap!I2341)</f>
        <v>8.8018093333337895</v>
      </c>
      <c r="J2341" s="6">
        <f>ABS(Solieusap!J2341)</f>
        <v>5.9118105714288003</v>
      </c>
      <c r="K2341" s="6">
        <f t="shared" si="74"/>
        <v>24.3699457142867</v>
      </c>
      <c r="L2341" s="6">
        <f t="shared" si="75"/>
        <v>8.8018093333337895</v>
      </c>
    </row>
    <row r="2342" spans="1:12" ht="16.5" customHeight="1" x14ac:dyDescent="0.35">
      <c r="A2342" s="9" t="str">
        <f>Solieusap!A2342</f>
        <v>Cũ</v>
      </c>
      <c r="B2342" s="9">
        <f>Solieusap!B2342</f>
        <v>1.75</v>
      </c>
      <c r="C2342" s="9" t="str">
        <f>Solieusap!C2342</f>
        <v>COMB3</v>
      </c>
      <c r="D2342" s="9" t="str">
        <f>Solieusap!D2342</f>
        <v>Combination</v>
      </c>
      <c r="E2342" s="6">
        <f>ABS(Solieusap!E2342)</f>
        <v>24.3868020779231</v>
      </c>
      <c r="F2342" s="6">
        <f>ABS(Solieusap!F2342)</f>
        <v>2.3515171861472099</v>
      </c>
      <c r="G2342" s="6">
        <f>ABS(Solieusap!G2342)</f>
        <v>3.1654425108226301</v>
      </c>
      <c r="H2342" s="6">
        <f>ABS(Solieusap!H2342)</f>
        <v>1.43416138961028E-3</v>
      </c>
      <c r="I2342" s="6">
        <f>ABS(Solieusap!I2342)</f>
        <v>8.8086041255415992</v>
      </c>
      <c r="J2342" s="6">
        <f>ABS(Solieusap!J2342)</f>
        <v>5.91635762337686</v>
      </c>
      <c r="K2342" s="6">
        <f t="shared" si="74"/>
        <v>24.3868020779231</v>
      </c>
      <c r="L2342" s="6">
        <f t="shared" si="75"/>
        <v>8.8086041255415992</v>
      </c>
    </row>
    <row r="2343" spans="1:12" ht="16.5" customHeight="1" x14ac:dyDescent="0.35">
      <c r="A2343" s="9" t="str">
        <f>Solieusap!A2343</f>
        <v>Cũ</v>
      </c>
      <c r="B2343" s="9">
        <f>Solieusap!B2343</f>
        <v>3.5</v>
      </c>
      <c r="C2343" s="9" t="str">
        <f>Solieusap!C2343</f>
        <v>COMB3</v>
      </c>
      <c r="D2343" s="9" t="str">
        <f>Solieusap!D2343</f>
        <v>Combination</v>
      </c>
      <c r="E2343" s="6">
        <f>ABS(Solieusap!E2343)</f>
        <v>24.4036584415595</v>
      </c>
      <c r="F2343" s="6">
        <f>ABS(Solieusap!F2343)</f>
        <v>2.35322770562773</v>
      </c>
      <c r="G2343" s="6">
        <f>ABS(Solieusap!G2343)</f>
        <v>3.1677069264070501</v>
      </c>
      <c r="H2343" s="6">
        <f>ABS(Solieusap!H2343)</f>
        <v>1.4352164935063801E-3</v>
      </c>
      <c r="I2343" s="6">
        <f>ABS(Solieusap!I2343)</f>
        <v>8.8153989177494108</v>
      </c>
      <c r="J2343" s="6">
        <f>ABS(Solieusap!J2343)</f>
        <v>5.9209046753249197</v>
      </c>
      <c r="K2343" s="6">
        <f t="shared" si="74"/>
        <v>24.4036584415595</v>
      </c>
      <c r="L2343" s="6">
        <f t="shared" si="75"/>
        <v>8.8153989177494108</v>
      </c>
    </row>
    <row r="2344" spans="1:12" ht="16.5" customHeight="1" x14ac:dyDescent="0.35">
      <c r="A2344" s="9" t="str">
        <f>Solieusap!A2344</f>
        <v>Cũ</v>
      </c>
      <c r="B2344" s="9">
        <f>Solieusap!B2344</f>
        <v>0</v>
      </c>
      <c r="C2344" s="9" t="str">
        <f>Solieusap!C2344</f>
        <v>COMB4</v>
      </c>
      <c r="D2344" s="9" t="str">
        <f>Solieusap!D2344</f>
        <v>Combination</v>
      </c>
      <c r="E2344" s="6">
        <f>ABS(Solieusap!E2344)</f>
        <v>24.4205148051959</v>
      </c>
      <c r="F2344" s="6">
        <f>ABS(Solieusap!F2344)</f>
        <v>2.35493822510825</v>
      </c>
      <c r="G2344" s="6">
        <f>ABS(Solieusap!G2344)</f>
        <v>3.1699713419914701</v>
      </c>
      <c r="H2344" s="6">
        <f>ABS(Solieusap!H2344)</f>
        <v>1.4362715974024799E-3</v>
      </c>
      <c r="I2344" s="6">
        <f>ABS(Solieusap!I2344)</f>
        <v>8.8221937099572205</v>
      </c>
      <c r="J2344" s="6">
        <f>ABS(Solieusap!J2344)</f>
        <v>5.9254517272729803</v>
      </c>
      <c r="K2344" s="6">
        <f t="shared" si="74"/>
        <v>24.4205148051959</v>
      </c>
      <c r="L2344" s="6">
        <f t="shared" si="75"/>
        <v>8.8221937099572205</v>
      </c>
    </row>
    <row r="2345" spans="1:12" ht="16.5" customHeight="1" x14ac:dyDescent="0.35">
      <c r="A2345" s="9" t="str">
        <f>Solieusap!A2345</f>
        <v>Cũ</v>
      </c>
      <c r="B2345" s="9">
        <f>Solieusap!B2345</f>
        <v>1.75</v>
      </c>
      <c r="C2345" s="9" t="str">
        <f>Solieusap!C2345</f>
        <v>COMB4</v>
      </c>
      <c r="D2345" s="9" t="str">
        <f>Solieusap!D2345</f>
        <v>Combination</v>
      </c>
      <c r="E2345" s="6">
        <f>ABS(Solieusap!E2345)</f>
        <v>24.4373711688323</v>
      </c>
      <c r="F2345" s="6">
        <f>ABS(Solieusap!F2345)</f>
        <v>2.3566487445887701</v>
      </c>
      <c r="G2345" s="6">
        <f>ABS(Solieusap!G2345)</f>
        <v>3.1722357575758902</v>
      </c>
      <c r="H2345" s="6">
        <f>ABS(Solieusap!H2345)</f>
        <v>1.43732670129858E-3</v>
      </c>
      <c r="I2345" s="6">
        <f>ABS(Solieusap!I2345)</f>
        <v>8.8289885021650303</v>
      </c>
      <c r="J2345" s="6">
        <f>ABS(Solieusap!J2345)</f>
        <v>5.92999877922104</v>
      </c>
      <c r="K2345" s="6">
        <f t="shared" si="74"/>
        <v>24.4373711688323</v>
      </c>
      <c r="L2345" s="6">
        <f t="shared" si="75"/>
        <v>8.8289885021650303</v>
      </c>
    </row>
    <row r="2346" spans="1:12" ht="16.5" customHeight="1" x14ac:dyDescent="0.35">
      <c r="A2346" s="9" t="str">
        <f>Solieusap!A2346</f>
        <v>Cũ</v>
      </c>
      <c r="B2346" s="9">
        <f>Solieusap!B2346</f>
        <v>3.5</v>
      </c>
      <c r="C2346" s="9" t="str">
        <f>Solieusap!C2346</f>
        <v>COMB4</v>
      </c>
      <c r="D2346" s="9" t="str">
        <f>Solieusap!D2346</f>
        <v>Combination</v>
      </c>
      <c r="E2346" s="6">
        <f>ABS(Solieusap!E2346)</f>
        <v>24.4542275324687</v>
      </c>
      <c r="F2346" s="6">
        <f>ABS(Solieusap!F2346)</f>
        <v>2.3583592640692901</v>
      </c>
      <c r="G2346" s="6">
        <f>ABS(Solieusap!G2346)</f>
        <v>3.1745001731603102</v>
      </c>
      <c r="H2346" s="6">
        <f>ABS(Solieusap!H2346)</f>
        <v>1.4383818051946801E-3</v>
      </c>
      <c r="I2346" s="6">
        <f>ABS(Solieusap!I2346)</f>
        <v>8.83578329437284</v>
      </c>
      <c r="J2346" s="6">
        <f>ABS(Solieusap!J2346)</f>
        <v>5.9345458311690997</v>
      </c>
      <c r="K2346" s="6">
        <f t="shared" si="74"/>
        <v>24.4542275324687</v>
      </c>
      <c r="L2346" s="6">
        <f t="shared" si="75"/>
        <v>8.83578329437284</v>
      </c>
    </row>
    <row r="2347" spans="1:12" ht="16.5" customHeight="1" x14ac:dyDescent="0.35">
      <c r="A2347" s="9" t="str">
        <f>Solieusap!A2347</f>
        <v>Cũ</v>
      </c>
      <c r="B2347" s="9">
        <f>Solieusap!B2347</f>
        <v>0</v>
      </c>
      <c r="C2347" s="9" t="str">
        <f>Solieusap!C2347</f>
        <v>COMB5</v>
      </c>
      <c r="D2347" s="9" t="str">
        <f>Solieusap!D2347</f>
        <v>Combination</v>
      </c>
      <c r="E2347" s="6">
        <f>ABS(Solieusap!E2347)</f>
        <v>24.4710838961051</v>
      </c>
      <c r="F2347" s="6">
        <f>ABS(Solieusap!F2347)</f>
        <v>2.3600697835498101</v>
      </c>
      <c r="G2347" s="6">
        <f>ABS(Solieusap!G2347)</f>
        <v>3.1767645887447298</v>
      </c>
      <c r="H2347" s="6">
        <f>ABS(Solieusap!H2347)</f>
        <v>1.43943690909078E-3</v>
      </c>
      <c r="I2347" s="6">
        <f>ABS(Solieusap!I2347)</f>
        <v>8.8425780865806498</v>
      </c>
      <c r="J2347" s="6">
        <f>ABS(Solieusap!J2347)</f>
        <v>5.9390928831171603</v>
      </c>
      <c r="K2347" s="6">
        <f t="shared" si="74"/>
        <v>24.4710838961051</v>
      </c>
      <c r="L2347" s="6">
        <f t="shared" si="75"/>
        <v>8.8425780865806498</v>
      </c>
    </row>
    <row r="2348" spans="1:12" ht="16.5" customHeight="1" x14ac:dyDescent="0.35">
      <c r="A2348" s="9" t="str">
        <f>Solieusap!A2348</f>
        <v>Cũ</v>
      </c>
      <c r="B2348" s="9">
        <f>Solieusap!B2348</f>
        <v>1.75</v>
      </c>
      <c r="C2348" s="9" t="str">
        <f>Solieusap!C2348</f>
        <v>COMB5</v>
      </c>
      <c r="D2348" s="9" t="str">
        <f>Solieusap!D2348</f>
        <v>Combination</v>
      </c>
      <c r="E2348" s="6">
        <f>ABS(Solieusap!E2348)</f>
        <v>24.487940259741499</v>
      </c>
      <c r="F2348" s="6">
        <f>ABS(Solieusap!F2348)</f>
        <v>2.3617803030303302</v>
      </c>
      <c r="G2348" s="6">
        <f>ABS(Solieusap!G2348)</f>
        <v>3.1790290043291498</v>
      </c>
      <c r="H2348" s="6">
        <f>ABS(Solieusap!H2348)</f>
        <v>1.44049201298688E-3</v>
      </c>
      <c r="I2348" s="6">
        <f>ABS(Solieusap!I2348)</f>
        <v>8.8493728787884596</v>
      </c>
      <c r="J2348" s="6">
        <f>ABS(Solieusap!J2348)</f>
        <v>5.94363993506522</v>
      </c>
      <c r="K2348" s="6">
        <f t="shared" si="74"/>
        <v>24.487940259741499</v>
      </c>
      <c r="L2348" s="6">
        <f t="shared" si="75"/>
        <v>8.8493728787884596</v>
      </c>
    </row>
    <row r="2349" spans="1:12" ht="16.5" customHeight="1" x14ac:dyDescent="0.35">
      <c r="A2349" s="9" t="str">
        <f>Solieusap!A2349</f>
        <v>Cũ</v>
      </c>
      <c r="B2349" s="9">
        <f>Solieusap!B2349</f>
        <v>3.5</v>
      </c>
      <c r="C2349" s="9" t="str">
        <f>Solieusap!C2349</f>
        <v>COMB5</v>
      </c>
      <c r="D2349" s="9" t="str">
        <f>Solieusap!D2349</f>
        <v>Combination</v>
      </c>
      <c r="E2349" s="6">
        <f>ABS(Solieusap!E2349)</f>
        <v>24.504796623377899</v>
      </c>
      <c r="F2349" s="6">
        <f>ABS(Solieusap!F2349)</f>
        <v>2.3634908225108502</v>
      </c>
      <c r="G2349" s="6">
        <f>ABS(Solieusap!G2349)</f>
        <v>3.1812934199135698</v>
      </c>
      <c r="H2349" s="6">
        <f>ABS(Solieusap!H2349)</f>
        <v>1.4415471168829799E-3</v>
      </c>
      <c r="I2349" s="6">
        <f>ABS(Solieusap!I2349)</f>
        <v>8.8561676709962693</v>
      </c>
      <c r="J2349" s="6">
        <f>ABS(Solieusap!J2349)</f>
        <v>5.9481869870132797</v>
      </c>
      <c r="K2349" s="6">
        <f t="shared" si="74"/>
        <v>24.504796623377899</v>
      </c>
      <c r="L2349" s="6">
        <f t="shared" si="75"/>
        <v>8.8561676709962693</v>
      </c>
    </row>
    <row r="2350" spans="1:12" ht="16.5" customHeight="1" x14ac:dyDescent="0.35">
      <c r="A2350" s="9" t="str">
        <f>Solieusap!A2350</f>
        <v>Cũ</v>
      </c>
      <c r="B2350" s="9">
        <f>Solieusap!B2350</f>
        <v>0</v>
      </c>
      <c r="C2350" s="9" t="str">
        <f>Solieusap!C2350</f>
        <v>COMB6</v>
      </c>
      <c r="D2350" s="9" t="str">
        <f>Solieusap!D2350</f>
        <v>Combination</v>
      </c>
      <c r="E2350" s="6">
        <f>ABS(Solieusap!E2350)</f>
        <v>24.521652987014299</v>
      </c>
      <c r="F2350" s="6">
        <f>ABS(Solieusap!F2350)</f>
        <v>2.3652013419913702</v>
      </c>
      <c r="G2350" s="6">
        <f>ABS(Solieusap!G2350)</f>
        <v>3.1835578354979899</v>
      </c>
      <c r="H2350" s="6">
        <f>ABS(Solieusap!H2350)</f>
        <v>1.44260222077908E-3</v>
      </c>
      <c r="I2350" s="6">
        <f>ABS(Solieusap!I2350)</f>
        <v>8.8629624632040809</v>
      </c>
      <c r="J2350" s="6">
        <f>ABS(Solieusap!J2350)</f>
        <v>5.9527340389613403</v>
      </c>
      <c r="K2350" s="6">
        <f t="shared" si="74"/>
        <v>24.521652987014299</v>
      </c>
      <c r="L2350" s="6">
        <f t="shared" si="75"/>
        <v>8.8629624632040809</v>
      </c>
    </row>
    <row r="2351" spans="1:12" ht="16.5" customHeight="1" x14ac:dyDescent="0.35">
      <c r="A2351" s="9" t="str">
        <f>Solieusap!A2351</f>
        <v>Cũ</v>
      </c>
      <c r="B2351" s="9">
        <f>Solieusap!B2351</f>
        <v>1.75</v>
      </c>
      <c r="C2351" s="9" t="str">
        <f>Solieusap!C2351</f>
        <v>COMB6</v>
      </c>
      <c r="D2351" s="9" t="str">
        <f>Solieusap!D2351</f>
        <v>Combination</v>
      </c>
      <c r="E2351" s="6">
        <f>ABS(Solieusap!E2351)</f>
        <v>24.538509350650699</v>
      </c>
      <c r="F2351" s="6">
        <f>ABS(Solieusap!F2351)</f>
        <v>2.3669118614718898</v>
      </c>
      <c r="G2351" s="6">
        <f>ABS(Solieusap!G2351)</f>
        <v>3.1858222510824099</v>
      </c>
      <c r="H2351" s="6">
        <f>ABS(Solieusap!H2351)</f>
        <v>1.4436573246751801E-3</v>
      </c>
      <c r="I2351" s="6">
        <f>ABS(Solieusap!I2351)</f>
        <v>8.8697572554118906</v>
      </c>
      <c r="J2351" s="6">
        <f>ABS(Solieusap!J2351)</f>
        <v>5.9572810909094001</v>
      </c>
      <c r="K2351" s="6">
        <f t="shared" si="74"/>
        <v>24.538509350650699</v>
      </c>
      <c r="L2351" s="6">
        <f t="shared" si="75"/>
        <v>8.8697572554118906</v>
      </c>
    </row>
    <row r="2352" spans="1:12" ht="16.5" customHeight="1" x14ac:dyDescent="0.35">
      <c r="A2352" s="9" t="str">
        <f>Solieusap!A2352</f>
        <v>Cũ</v>
      </c>
      <c r="B2352" s="9">
        <f>Solieusap!B2352</f>
        <v>3.5</v>
      </c>
      <c r="C2352" s="9" t="str">
        <f>Solieusap!C2352</f>
        <v>COMB6</v>
      </c>
      <c r="D2352" s="9" t="str">
        <f>Solieusap!D2352</f>
        <v>Combination</v>
      </c>
      <c r="E2352" s="6">
        <f>ABS(Solieusap!E2352)</f>
        <v>24.555365714287099</v>
      </c>
      <c r="F2352" s="6">
        <f>ABS(Solieusap!F2352)</f>
        <v>2.3686223809524098</v>
      </c>
      <c r="G2352" s="6">
        <f>ABS(Solieusap!G2352)</f>
        <v>3.1880866666668299</v>
      </c>
      <c r="H2352" s="6">
        <f>ABS(Solieusap!H2352)</f>
        <v>1.4447124285712799E-3</v>
      </c>
      <c r="I2352" s="6">
        <f>ABS(Solieusap!I2352)</f>
        <v>8.8765520476197004</v>
      </c>
      <c r="J2352" s="6">
        <f>ABS(Solieusap!J2352)</f>
        <v>5.9618281428574598</v>
      </c>
      <c r="K2352" s="6">
        <f t="shared" si="74"/>
        <v>24.555365714287099</v>
      </c>
      <c r="L2352" s="6">
        <f t="shared" si="75"/>
        <v>8.8765520476197004</v>
      </c>
    </row>
    <row r="2353" spans="1:12" ht="16.5" customHeight="1" x14ac:dyDescent="0.35">
      <c r="A2353" s="9" t="str">
        <f>Solieusap!A2353</f>
        <v>Cũ</v>
      </c>
      <c r="B2353" s="9">
        <f>Solieusap!B2353</f>
        <v>0</v>
      </c>
      <c r="C2353" s="9" t="str">
        <f>Solieusap!C2353</f>
        <v>COMB7</v>
      </c>
      <c r="D2353" s="9" t="str">
        <f>Solieusap!D2353</f>
        <v>Combination</v>
      </c>
      <c r="E2353" s="6">
        <f>ABS(Solieusap!E2353)</f>
        <v>24.572222077923499</v>
      </c>
      <c r="F2353" s="6">
        <f>ABS(Solieusap!F2353)</f>
        <v>2.3703329004329299</v>
      </c>
      <c r="G2353" s="6">
        <f>ABS(Solieusap!G2353)</f>
        <v>3.19035108225125</v>
      </c>
      <c r="H2353" s="6">
        <f>ABS(Solieusap!H2353)</f>
        <v>1.44576753246738E-3</v>
      </c>
      <c r="I2353" s="6">
        <f>ABS(Solieusap!I2353)</f>
        <v>8.8833468398275102</v>
      </c>
      <c r="J2353" s="6">
        <f>ABS(Solieusap!J2353)</f>
        <v>5.9663751948055204</v>
      </c>
      <c r="K2353" s="6">
        <f t="shared" si="74"/>
        <v>24.572222077923499</v>
      </c>
      <c r="L2353" s="6">
        <f t="shared" si="75"/>
        <v>8.8833468398275102</v>
      </c>
    </row>
    <row r="2354" spans="1:12" ht="16.5" customHeight="1" x14ac:dyDescent="0.35">
      <c r="A2354" s="9" t="str">
        <f>Solieusap!A2354</f>
        <v>Cũ</v>
      </c>
      <c r="B2354" s="9">
        <f>Solieusap!B2354</f>
        <v>1.75</v>
      </c>
      <c r="C2354" s="9" t="str">
        <f>Solieusap!C2354</f>
        <v>COMB7</v>
      </c>
      <c r="D2354" s="9" t="str">
        <f>Solieusap!D2354</f>
        <v>Combination</v>
      </c>
      <c r="E2354" s="6">
        <f>ABS(Solieusap!E2354)</f>
        <v>24.589078441559899</v>
      </c>
      <c r="F2354" s="6">
        <f>ABS(Solieusap!F2354)</f>
        <v>2.3720434199134499</v>
      </c>
      <c r="G2354" s="6">
        <f>ABS(Solieusap!G2354)</f>
        <v>3.19261549783567</v>
      </c>
      <c r="H2354" s="6">
        <f>ABS(Solieusap!H2354)</f>
        <v>1.4468226363634801E-3</v>
      </c>
      <c r="I2354" s="6">
        <f>ABS(Solieusap!I2354)</f>
        <v>8.8901416320353199</v>
      </c>
      <c r="J2354" s="6">
        <f>ABS(Solieusap!J2354)</f>
        <v>5.9709222467535801</v>
      </c>
      <c r="K2354" s="6">
        <f t="shared" si="74"/>
        <v>24.589078441559899</v>
      </c>
      <c r="L2354" s="6">
        <f t="shared" si="75"/>
        <v>8.8901416320353199</v>
      </c>
    </row>
    <row r="2355" spans="1:12" ht="16.5" customHeight="1" x14ac:dyDescent="0.35">
      <c r="A2355" s="9" t="str">
        <f>Solieusap!A2355</f>
        <v>Cũ</v>
      </c>
      <c r="B2355" s="9">
        <f>Solieusap!B2355</f>
        <v>3.5</v>
      </c>
      <c r="C2355" s="9" t="str">
        <f>Solieusap!C2355</f>
        <v>COMB7</v>
      </c>
      <c r="D2355" s="9" t="str">
        <f>Solieusap!D2355</f>
        <v>Combination</v>
      </c>
      <c r="E2355" s="6">
        <f>ABS(Solieusap!E2355)</f>
        <v>24.605934805196298</v>
      </c>
      <c r="F2355" s="6">
        <f>ABS(Solieusap!F2355)</f>
        <v>2.3737539393939699</v>
      </c>
      <c r="G2355" s="6">
        <f>ABS(Solieusap!G2355)</f>
        <v>3.19487991342009</v>
      </c>
      <c r="H2355" s="6">
        <f>ABS(Solieusap!H2355)</f>
        <v>1.44787774025958E-3</v>
      </c>
      <c r="I2355" s="6">
        <f>ABS(Solieusap!I2355)</f>
        <v>8.8969364242431297</v>
      </c>
      <c r="J2355" s="6">
        <f>ABS(Solieusap!J2355)</f>
        <v>5.9754692987016496</v>
      </c>
      <c r="K2355" s="6">
        <f t="shared" si="74"/>
        <v>24.605934805196298</v>
      </c>
      <c r="L2355" s="6">
        <f t="shared" si="75"/>
        <v>8.8969364242431297</v>
      </c>
    </row>
    <row r="2356" spans="1:12" ht="16.5" customHeight="1" x14ac:dyDescent="0.35">
      <c r="A2356" s="9" t="str">
        <f>Solieusap!A2356</f>
        <v>Cũ</v>
      </c>
      <c r="B2356" s="9">
        <f>Solieusap!B2356</f>
        <v>0</v>
      </c>
      <c r="C2356" s="9" t="str">
        <f>Solieusap!C2356</f>
        <v>COMB1</v>
      </c>
      <c r="D2356" s="9" t="str">
        <f>Solieusap!D2356</f>
        <v>Combination</v>
      </c>
      <c r="E2356" s="6">
        <f>ABS(Solieusap!E2356)</f>
        <v>24.622791168832698</v>
      </c>
      <c r="F2356" s="6">
        <f>ABS(Solieusap!F2356)</f>
        <v>2.37546445887449</v>
      </c>
      <c r="G2356" s="6">
        <f>ABS(Solieusap!G2356)</f>
        <v>3.1971443290045101</v>
      </c>
      <c r="H2356" s="6">
        <f>ABS(Solieusap!H2356)</f>
        <v>1.44893284415568E-3</v>
      </c>
      <c r="I2356" s="6">
        <f>ABS(Solieusap!I2356)</f>
        <v>8.9037312164509395</v>
      </c>
      <c r="J2356" s="6">
        <f>ABS(Solieusap!J2356)</f>
        <v>5.9800163506497004</v>
      </c>
      <c r="K2356" s="6">
        <f t="shared" si="74"/>
        <v>24.622791168832698</v>
      </c>
      <c r="L2356" s="6">
        <f t="shared" si="75"/>
        <v>8.9037312164509395</v>
      </c>
    </row>
    <row r="2357" spans="1:12" ht="16.5" customHeight="1" x14ac:dyDescent="0.35">
      <c r="A2357" s="9" t="str">
        <f>Solieusap!A2357</f>
        <v>Cũ</v>
      </c>
      <c r="B2357" s="9">
        <f>Solieusap!B2357</f>
        <v>1.75</v>
      </c>
      <c r="C2357" s="9" t="str">
        <f>Solieusap!C2357</f>
        <v>COMB1</v>
      </c>
      <c r="D2357" s="9" t="str">
        <f>Solieusap!D2357</f>
        <v>Combination</v>
      </c>
      <c r="E2357" s="6">
        <f>ABS(Solieusap!E2357)</f>
        <v>24.639647532469098</v>
      </c>
      <c r="F2357" s="6">
        <f>ABS(Solieusap!F2357)</f>
        <v>2.37717497835501</v>
      </c>
      <c r="G2357" s="6">
        <f>ABS(Solieusap!G2357)</f>
        <v>3.1994087445889301</v>
      </c>
      <c r="H2357" s="6">
        <f>ABS(Solieusap!H2357)</f>
        <v>1.4499879480517799E-3</v>
      </c>
      <c r="I2357" s="6">
        <f>ABS(Solieusap!I2357)</f>
        <v>8.9105260086587492</v>
      </c>
      <c r="J2357" s="6">
        <f>ABS(Solieusap!J2357)</f>
        <v>5.9845634025977699</v>
      </c>
      <c r="K2357" s="6">
        <f t="shared" si="74"/>
        <v>24.639647532469098</v>
      </c>
      <c r="L2357" s="6">
        <f t="shared" si="75"/>
        <v>8.9105260086587492</v>
      </c>
    </row>
    <row r="2358" spans="1:12" ht="16.5" customHeight="1" x14ac:dyDescent="0.35">
      <c r="A2358" s="9" t="str">
        <f>Solieusap!A2358</f>
        <v>Cũ</v>
      </c>
      <c r="B2358" s="9">
        <f>Solieusap!B2358</f>
        <v>3.5</v>
      </c>
      <c r="C2358" s="9" t="str">
        <f>Solieusap!C2358</f>
        <v>COMB1</v>
      </c>
      <c r="D2358" s="9" t="str">
        <f>Solieusap!D2358</f>
        <v>Combination</v>
      </c>
      <c r="E2358" s="6">
        <f>ABS(Solieusap!E2358)</f>
        <v>24.656503896105502</v>
      </c>
      <c r="F2358" s="6">
        <f>ABS(Solieusap!F2358)</f>
        <v>2.37888549783553</v>
      </c>
      <c r="G2358" s="6">
        <f>ABS(Solieusap!G2358)</f>
        <v>3.2016731601733501</v>
      </c>
      <c r="H2358" s="6">
        <f>ABS(Solieusap!H2358)</f>
        <v>1.45104305194788E-3</v>
      </c>
      <c r="I2358" s="6">
        <f>ABS(Solieusap!I2358)</f>
        <v>8.9173208008665608</v>
      </c>
      <c r="J2358" s="6">
        <f>ABS(Solieusap!J2358)</f>
        <v>5.9891104545458296</v>
      </c>
      <c r="K2358" s="6">
        <f t="shared" si="74"/>
        <v>24.656503896105502</v>
      </c>
      <c r="L2358" s="6">
        <f t="shared" si="75"/>
        <v>8.9173208008665608</v>
      </c>
    </row>
    <row r="2359" spans="1:12" ht="16.5" customHeight="1" x14ac:dyDescent="0.35">
      <c r="A2359" s="9" t="str">
        <f>Solieusap!A2359</f>
        <v>Cũ</v>
      </c>
      <c r="B2359" s="9">
        <f>Solieusap!B2359</f>
        <v>0</v>
      </c>
      <c r="C2359" s="9" t="str">
        <f>Solieusap!C2359</f>
        <v>COMB2</v>
      </c>
      <c r="D2359" s="9" t="str">
        <f>Solieusap!D2359</f>
        <v>Combination</v>
      </c>
      <c r="E2359" s="6">
        <f>ABS(Solieusap!E2359)</f>
        <v>24.673360259741902</v>
      </c>
      <c r="F2359" s="6">
        <f>ABS(Solieusap!F2359)</f>
        <v>2.3805960173160501</v>
      </c>
      <c r="G2359" s="6">
        <f>ABS(Solieusap!G2359)</f>
        <v>3.2039375757577702</v>
      </c>
      <c r="H2359" s="6">
        <f>ABS(Solieusap!H2359)</f>
        <v>1.4520981558439801E-3</v>
      </c>
      <c r="I2359" s="6">
        <f>ABS(Solieusap!I2359)</f>
        <v>8.9241155930743705</v>
      </c>
      <c r="J2359" s="6">
        <f>ABS(Solieusap!J2359)</f>
        <v>5.9936575064938902</v>
      </c>
      <c r="K2359" s="6">
        <f t="shared" si="74"/>
        <v>24.673360259741902</v>
      </c>
      <c r="L2359" s="6">
        <f t="shared" si="75"/>
        <v>8.9241155930743705</v>
      </c>
    </row>
    <row r="2360" spans="1:12" ht="16.5" customHeight="1" x14ac:dyDescent="0.35">
      <c r="A2360" s="9" t="str">
        <f>Solieusap!A2360</f>
        <v>Cũ</v>
      </c>
      <c r="B2360" s="9">
        <f>Solieusap!B2360</f>
        <v>1.75</v>
      </c>
      <c r="C2360" s="9" t="str">
        <f>Solieusap!C2360</f>
        <v>COMB2</v>
      </c>
      <c r="D2360" s="9" t="str">
        <f>Solieusap!D2360</f>
        <v>Combination</v>
      </c>
      <c r="E2360" s="6">
        <f>ABS(Solieusap!E2360)</f>
        <v>24.690216623378301</v>
      </c>
      <c r="F2360" s="6">
        <f>ABS(Solieusap!F2360)</f>
        <v>2.3823065367965701</v>
      </c>
      <c r="G2360" s="6">
        <f>ABS(Solieusap!G2360)</f>
        <v>3.2062019913421902</v>
      </c>
      <c r="H2360" s="6">
        <f>ABS(Solieusap!H2360)</f>
        <v>1.4531532597400799E-3</v>
      </c>
      <c r="I2360" s="6">
        <f>ABS(Solieusap!I2360)</f>
        <v>8.9309103852821803</v>
      </c>
      <c r="J2360" s="6">
        <f>ABS(Solieusap!J2360)</f>
        <v>5.9982045584419499</v>
      </c>
      <c r="K2360" s="6">
        <f t="shared" si="74"/>
        <v>24.690216623378301</v>
      </c>
      <c r="L2360" s="6">
        <f t="shared" si="75"/>
        <v>8.9309103852821803</v>
      </c>
    </row>
    <row r="2361" spans="1:12" ht="16.5" customHeight="1" x14ac:dyDescent="0.35">
      <c r="A2361" s="9" t="str">
        <f>Solieusap!A2361</f>
        <v>Cũ</v>
      </c>
      <c r="B2361" s="9">
        <f>Solieusap!B2361</f>
        <v>3.5</v>
      </c>
      <c r="C2361" s="9" t="str">
        <f>Solieusap!C2361</f>
        <v>COMB2</v>
      </c>
      <c r="D2361" s="9" t="str">
        <f>Solieusap!D2361</f>
        <v>Combination</v>
      </c>
      <c r="E2361" s="6">
        <f>ABS(Solieusap!E2361)</f>
        <v>24.707072987014701</v>
      </c>
      <c r="F2361" s="6">
        <f>ABS(Solieusap!F2361)</f>
        <v>2.3840170562770902</v>
      </c>
      <c r="G2361" s="6">
        <f>ABS(Solieusap!G2361)</f>
        <v>3.2084664069266098</v>
      </c>
      <c r="H2361" s="6">
        <f>ABS(Solieusap!H2361)</f>
        <v>1.45420836363618E-3</v>
      </c>
      <c r="I2361" s="6">
        <f>ABS(Solieusap!I2361)</f>
        <v>8.93770517748999</v>
      </c>
      <c r="J2361" s="6">
        <f>ABS(Solieusap!J2361)</f>
        <v>6.0027516103900096</v>
      </c>
      <c r="K2361" s="6">
        <f t="shared" si="74"/>
        <v>24.707072987014701</v>
      </c>
      <c r="L2361" s="6">
        <f t="shared" si="75"/>
        <v>8.93770517748999</v>
      </c>
    </row>
    <row r="2362" spans="1:12" ht="16.5" customHeight="1" x14ac:dyDescent="0.35">
      <c r="A2362" s="9" t="str">
        <f>Solieusap!A2362</f>
        <v>Cũ</v>
      </c>
      <c r="B2362" s="9">
        <f>Solieusap!B2362</f>
        <v>0</v>
      </c>
      <c r="C2362" s="9" t="str">
        <f>Solieusap!C2362</f>
        <v>COMB3</v>
      </c>
      <c r="D2362" s="9" t="str">
        <f>Solieusap!D2362</f>
        <v>Combination</v>
      </c>
      <c r="E2362" s="6">
        <f>ABS(Solieusap!E2362)</f>
        <v>24.723929350651101</v>
      </c>
      <c r="F2362" s="6">
        <f>ABS(Solieusap!F2362)</f>
        <v>2.3857275757576102</v>
      </c>
      <c r="G2362" s="6">
        <f>ABS(Solieusap!G2362)</f>
        <v>3.2107308225110298</v>
      </c>
      <c r="H2362" s="6">
        <f>ABS(Solieusap!H2362)</f>
        <v>1.4552634675322801E-3</v>
      </c>
      <c r="I2362" s="6">
        <f>ABS(Solieusap!I2362)</f>
        <v>8.9444999696977998</v>
      </c>
      <c r="J2362" s="6">
        <f>ABS(Solieusap!J2362)</f>
        <v>6.0072986623380702</v>
      </c>
      <c r="K2362" s="6">
        <f t="shared" si="74"/>
        <v>24.723929350651101</v>
      </c>
      <c r="L2362" s="6">
        <f t="shared" si="75"/>
        <v>8.9444999696977998</v>
      </c>
    </row>
    <row r="2363" spans="1:12" ht="16.5" customHeight="1" x14ac:dyDescent="0.35">
      <c r="A2363" s="9" t="str">
        <f>Solieusap!A2363</f>
        <v>Cũ</v>
      </c>
      <c r="B2363" s="9">
        <f>Solieusap!B2363</f>
        <v>1.75</v>
      </c>
      <c r="C2363" s="9" t="str">
        <f>Solieusap!C2363</f>
        <v>COMB3</v>
      </c>
      <c r="D2363" s="9" t="str">
        <f>Solieusap!D2363</f>
        <v>Combination</v>
      </c>
      <c r="E2363" s="6">
        <f>ABS(Solieusap!E2363)</f>
        <v>24.740785714287501</v>
      </c>
      <c r="F2363" s="6">
        <f>ABS(Solieusap!F2363)</f>
        <v>2.3874380952381302</v>
      </c>
      <c r="G2363" s="6">
        <f>ABS(Solieusap!G2363)</f>
        <v>3.2129952380954498</v>
      </c>
      <c r="H2363" s="6">
        <f>ABS(Solieusap!H2363)</f>
        <v>1.4563185714283799E-3</v>
      </c>
      <c r="I2363" s="6">
        <f>ABS(Solieusap!I2363)</f>
        <v>8.9512947619056096</v>
      </c>
      <c r="J2363" s="6">
        <f>ABS(Solieusap!J2363)</f>
        <v>6.0118457142861299</v>
      </c>
      <c r="K2363" s="6">
        <f t="shared" si="74"/>
        <v>24.740785714287501</v>
      </c>
      <c r="L2363" s="6">
        <f t="shared" si="75"/>
        <v>8.9512947619056096</v>
      </c>
    </row>
    <row r="2364" spans="1:12" ht="16.5" customHeight="1" x14ac:dyDescent="0.35">
      <c r="A2364" s="9" t="str">
        <f>Solieusap!A2364</f>
        <v>Cũ</v>
      </c>
      <c r="B2364" s="9">
        <f>Solieusap!B2364</f>
        <v>3.5</v>
      </c>
      <c r="C2364" s="9" t="str">
        <f>Solieusap!C2364</f>
        <v>COMB3</v>
      </c>
      <c r="D2364" s="9" t="str">
        <f>Solieusap!D2364</f>
        <v>Combination</v>
      </c>
      <c r="E2364" s="6">
        <f>ABS(Solieusap!E2364)</f>
        <v>24.757642077923901</v>
      </c>
      <c r="F2364" s="6">
        <f>ABS(Solieusap!F2364)</f>
        <v>2.3891486147186498</v>
      </c>
      <c r="G2364" s="6">
        <f>ABS(Solieusap!G2364)</f>
        <v>3.2152596536798699</v>
      </c>
      <c r="H2364" s="6">
        <f>ABS(Solieusap!H2364)</f>
        <v>1.45737367532448E-3</v>
      </c>
      <c r="I2364" s="6">
        <f>ABS(Solieusap!I2364)</f>
        <v>8.9580895541134193</v>
      </c>
      <c r="J2364" s="6">
        <f>ABS(Solieusap!J2364)</f>
        <v>6.0163927662341896</v>
      </c>
      <c r="K2364" s="6">
        <f t="shared" si="74"/>
        <v>24.757642077923901</v>
      </c>
      <c r="L2364" s="6">
        <f t="shared" si="75"/>
        <v>8.9580895541134193</v>
      </c>
    </row>
    <row r="2365" spans="1:12" ht="16.5" customHeight="1" x14ac:dyDescent="0.35">
      <c r="A2365" s="9" t="str">
        <f>Solieusap!A2365</f>
        <v>Cũ</v>
      </c>
      <c r="B2365" s="9">
        <f>Solieusap!B2365</f>
        <v>0</v>
      </c>
      <c r="C2365" s="9" t="str">
        <f>Solieusap!C2365</f>
        <v>COMB4</v>
      </c>
      <c r="D2365" s="9" t="str">
        <f>Solieusap!D2365</f>
        <v>Combination</v>
      </c>
      <c r="E2365" s="6">
        <f>ABS(Solieusap!E2365)</f>
        <v>24.774498441560301</v>
      </c>
      <c r="F2365" s="6">
        <f>ABS(Solieusap!F2365)</f>
        <v>2.3908591341991698</v>
      </c>
      <c r="G2365" s="6">
        <f>ABS(Solieusap!G2365)</f>
        <v>3.2175240692642899</v>
      </c>
      <c r="H2365" s="6">
        <f>ABS(Solieusap!H2365)</f>
        <v>1.4584287792205801E-3</v>
      </c>
      <c r="I2365" s="6">
        <f>ABS(Solieusap!I2365)</f>
        <v>8.9648843463212309</v>
      </c>
      <c r="J2365" s="6">
        <f>ABS(Solieusap!J2365)</f>
        <v>6.0209398181822502</v>
      </c>
      <c r="K2365" s="6">
        <f t="shared" si="74"/>
        <v>24.774498441560301</v>
      </c>
      <c r="L2365" s="6">
        <f t="shared" si="75"/>
        <v>8.9648843463212309</v>
      </c>
    </row>
    <row r="2366" spans="1:12" ht="16.5" customHeight="1" x14ac:dyDescent="0.35">
      <c r="A2366" s="9" t="str">
        <f>Solieusap!A2366</f>
        <v>Cũ</v>
      </c>
      <c r="B2366" s="9">
        <f>Solieusap!B2366</f>
        <v>1.75</v>
      </c>
      <c r="C2366" s="9" t="str">
        <f>Solieusap!C2366</f>
        <v>COMB4</v>
      </c>
      <c r="D2366" s="9" t="str">
        <f>Solieusap!D2366</f>
        <v>Combination</v>
      </c>
      <c r="E2366" s="6">
        <f>ABS(Solieusap!E2366)</f>
        <v>24.791354805196701</v>
      </c>
      <c r="F2366" s="6">
        <f>ABS(Solieusap!F2366)</f>
        <v>2.3925696536796899</v>
      </c>
      <c r="G2366" s="6">
        <f>ABS(Solieusap!G2366)</f>
        <v>3.2197884848487099</v>
      </c>
      <c r="H2366" s="6">
        <f>ABS(Solieusap!H2366)</f>
        <v>1.45948388311668E-3</v>
      </c>
      <c r="I2366" s="6">
        <f>ABS(Solieusap!I2366)</f>
        <v>8.9716791385290406</v>
      </c>
      <c r="J2366" s="6">
        <f>ABS(Solieusap!J2366)</f>
        <v>6.0254868701303099</v>
      </c>
      <c r="K2366" s="6">
        <f t="shared" si="74"/>
        <v>24.791354805196701</v>
      </c>
      <c r="L2366" s="6">
        <f t="shared" si="75"/>
        <v>8.9716791385290406</v>
      </c>
    </row>
    <row r="2367" spans="1:12" ht="16.5" customHeight="1" x14ac:dyDescent="0.35">
      <c r="A2367" s="9" t="str">
        <f>Solieusap!A2367</f>
        <v>Cũ</v>
      </c>
      <c r="B2367" s="9">
        <f>Solieusap!B2367</f>
        <v>3.5</v>
      </c>
      <c r="C2367" s="9" t="str">
        <f>Solieusap!C2367</f>
        <v>COMB4</v>
      </c>
      <c r="D2367" s="9" t="str">
        <f>Solieusap!D2367</f>
        <v>Combination</v>
      </c>
      <c r="E2367" s="6">
        <f>ABS(Solieusap!E2367)</f>
        <v>24.8082111688331</v>
      </c>
      <c r="F2367" s="6">
        <f>ABS(Solieusap!F2367)</f>
        <v>2.3942801731602099</v>
      </c>
      <c r="G2367" s="6">
        <f>ABS(Solieusap!G2367)</f>
        <v>3.22205290043313</v>
      </c>
      <c r="H2367" s="6">
        <f>ABS(Solieusap!H2367)</f>
        <v>1.46053898701278E-3</v>
      </c>
      <c r="I2367" s="6">
        <f>ABS(Solieusap!I2367)</f>
        <v>8.9784739307368504</v>
      </c>
      <c r="J2367" s="6">
        <f>ABS(Solieusap!J2367)</f>
        <v>6.0300339220783696</v>
      </c>
      <c r="K2367" s="6">
        <f t="shared" si="74"/>
        <v>24.8082111688331</v>
      </c>
      <c r="L2367" s="6">
        <f t="shared" si="75"/>
        <v>8.9784739307368504</v>
      </c>
    </row>
    <row r="2368" spans="1:12" ht="16.5" customHeight="1" x14ac:dyDescent="0.35">
      <c r="A2368" s="9" t="str">
        <f>Solieusap!A2368</f>
        <v>Cũ</v>
      </c>
      <c r="B2368" s="9">
        <f>Solieusap!B2368</f>
        <v>0</v>
      </c>
      <c r="C2368" s="9" t="str">
        <f>Solieusap!C2368</f>
        <v>COMB5</v>
      </c>
      <c r="D2368" s="9" t="str">
        <f>Solieusap!D2368</f>
        <v>Combination</v>
      </c>
      <c r="E2368" s="6">
        <f>ABS(Solieusap!E2368)</f>
        <v>24.8250675324695</v>
      </c>
      <c r="F2368" s="6">
        <f>ABS(Solieusap!F2368)</f>
        <v>2.3959906926407299</v>
      </c>
      <c r="G2368" s="6">
        <f>ABS(Solieusap!G2368)</f>
        <v>3.22431731601755</v>
      </c>
      <c r="H2368" s="6">
        <f>ABS(Solieusap!H2368)</f>
        <v>1.4615940909088799E-3</v>
      </c>
      <c r="I2368" s="6">
        <f>ABS(Solieusap!I2368)</f>
        <v>8.9852687229446602</v>
      </c>
      <c r="J2368" s="6">
        <f>ABS(Solieusap!J2368)</f>
        <v>6.0345809740264302</v>
      </c>
      <c r="K2368" s="6">
        <f t="shared" si="74"/>
        <v>24.8250675324695</v>
      </c>
      <c r="L2368" s="6">
        <f t="shared" si="75"/>
        <v>8.9852687229446602</v>
      </c>
    </row>
    <row r="2369" spans="1:12" ht="16.5" customHeight="1" x14ac:dyDescent="0.35">
      <c r="A2369" s="9" t="str">
        <f>Solieusap!A2369</f>
        <v>Cũ</v>
      </c>
      <c r="B2369" s="9">
        <f>Solieusap!B2369</f>
        <v>1.75</v>
      </c>
      <c r="C2369" s="9" t="str">
        <f>Solieusap!C2369</f>
        <v>COMB5</v>
      </c>
      <c r="D2369" s="9" t="str">
        <f>Solieusap!D2369</f>
        <v>Combination</v>
      </c>
      <c r="E2369" s="6">
        <f>ABS(Solieusap!E2369)</f>
        <v>24.8419238961059</v>
      </c>
      <c r="F2369" s="6">
        <f>ABS(Solieusap!F2369)</f>
        <v>2.39770121212125</v>
      </c>
      <c r="G2369" s="6">
        <f>ABS(Solieusap!G2369)</f>
        <v>3.22658173160197</v>
      </c>
      <c r="H2369" s="6">
        <f>ABS(Solieusap!H2369)</f>
        <v>1.46264919480498E-3</v>
      </c>
      <c r="I2369" s="6">
        <f>ABS(Solieusap!I2369)</f>
        <v>8.9920635151524699</v>
      </c>
      <c r="J2369" s="6">
        <f>ABS(Solieusap!J2369)</f>
        <v>6.0391280259744899</v>
      </c>
      <c r="K2369" s="6">
        <f t="shared" si="74"/>
        <v>24.8419238961059</v>
      </c>
      <c r="L2369" s="6">
        <f t="shared" si="75"/>
        <v>8.9920635151524699</v>
      </c>
    </row>
    <row r="2370" spans="1:12" ht="16.5" customHeight="1" x14ac:dyDescent="0.35">
      <c r="A2370" s="9" t="str">
        <f>Solieusap!A2370</f>
        <v>Cũ</v>
      </c>
      <c r="B2370" s="9">
        <f>Solieusap!B2370</f>
        <v>3.5</v>
      </c>
      <c r="C2370" s="9" t="str">
        <f>Solieusap!C2370</f>
        <v>COMB5</v>
      </c>
      <c r="D2370" s="9" t="str">
        <f>Solieusap!D2370</f>
        <v>Combination</v>
      </c>
      <c r="E2370" s="6">
        <f>ABS(Solieusap!E2370)</f>
        <v>24.8587802597423</v>
      </c>
      <c r="F2370" s="6">
        <f>ABS(Solieusap!F2370)</f>
        <v>2.39941173160177</v>
      </c>
      <c r="G2370" s="6">
        <f>ABS(Solieusap!G2370)</f>
        <v>3.2288461471863901</v>
      </c>
      <c r="H2370" s="6">
        <f>ABS(Solieusap!H2370)</f>
        <v>1.4637042987010801E-3</v>
      </c>
      <c r="I2370" s="6">
        <f>ABS(Solieusap!I2370)</f>
        <v>8.9988583073602797</v>
      </c>
      <c r="J2370" s="6">
        <f>ABS(Solieusap!J2370)</f>
        <v>6.0436750779225497</v>
      </c>
      <c r="K2370" s="6">
        <f t="shared" si="74"/>
        <v>24.8587802597423</v>
      </c>
      <c r="L2370" s="6">
        <f t="shared" si="75"/>
        <v>8.9988583073602797</v>
      </c>
    </row>
    <row r="2371" spans="1:12" ht="16.5" customHeight="1" x14ac:dyDescent="0.35">
      <c r="A2371" s="9" t="str">
        <f>Solieusap!A2371</f>
        <v>Cũ</v>
      </c>
      <c r="B2371" s="9">
        <f>Solieusap!B2371</f>
        <v>0</v>
      </c>
      <c r="C2371" s="9" t="str">
        <f>Solieusap!C2371</f>
        <v>COMB6</v>
      </c>
      <c r="D2371" s="9" t="str">
        <f>Solieusap!D2371</f>
        <v>Combination</v>
      </c>
      <c r="E2371" s="6">
        <f>ABS(Solieusap!E2371)</f>
        <v>24.8756366233787</v>
      </c>
      <c r="F2371" s="6">
        <f>ABS(Solieusap!F2371)</f>
        <v>2.40112225108229</v>
      </c>
      <c r="G2371" s="6">
        <f>ABS(Solieusap!G2371)</f>
        <v>3.2311105627708101</v>
      </c>
      <c r="H2371" s="6">
        <f>ABS(Solieusap!H2371)</f>
        <v>1.4647594025971799E-3</v>
      </c>
      <c r="I2371" s="6">
        <f>ABS(Solieusap!I2371)</f>
        <v>9.0056530995680895</v>
      </c>
      <c r="J2371" s="6">
        <f>ABS(Solieusap!J2371)</f>
        <v>6.0482221298706103</v>
      </c>
      <c r="K2371" s="6">
        <f t="shared" si="74"/>
        <v>24.8756366233787</v>
      </c>
      <c r="L2371" s="6">
        <f t="shared" si="75"/>
        <v>9.0056530995680895</v>
      </c>
    </row>
    <row r="2372" spans="1:12" ht="16.5" customHeight="1" x14ac:dyDescent="0.35">
      <c r="A2372" s="9" t="str">
        <f>Solieusap!A2372</f>
        <v>Cũ</v>
      </c>
      <c r="B2372" s="9">
        <f>Solieusap!B2372</f>
        <v>1.75</v>
      </c>
      <c r="C2372" s="9" t="str">
        <f>Solieusap!C2372</f>
        <v>COMB6</v>
      </c>
      <c r="D2372" s="9" t="str">
        <f>Solieusap!D2372</f>
        <v>Combination</v>
      </c>
      <c r="E2372" s="6">
        <f>ABS(Solieusap!E2372)</f>
        <v>24.8924929870151</v>
      </c>
      <c r="F2372" s="6">
        <f>ABS(Solieusap!F2372)</f>
        <v>2.4028327705628101</v>
      </c>
      <c r="G2372" s="6">
        <f>ABS(Solieusap!G2372)</f>
        <v>3.2333749783552301</v>
      </c>
      <c r="H2372" s="6">
        <f>ABS(Solieusap!H2372)</f>
        <v>1.46581450649328E-3</v>
      </c>
      <c r="I2372" s="6">
        <f>ABS(Solieusap!I2372)</f>
        <v>9.0124478917758992</v>
      </c>
      <c r="J2372" s="6">
        <f>ABS(Solieusap!J2372)</f>
        <v>6.05276918181867</v>
      </c>
      <c r="K2372" s="6">
        <f t="shared" si="74"/>
        <v>24.8924929870151</v>
      </c>
      <c r="L2372" s="6">
        <f t="shared" si="75"/>
        <v>9.0124478917758992</v>
      </c>
    </row>
    <row r="2373" spans="1:12" ht="16.5" customHeight="1" x14ac:dyDescent="0.35">
      <c r="A2373" s="9" t="str">
        <f>Solieusap!A2373</f>
        <v>Cũ</v>
      </c>
      <c r="B2373" s="9">
        <f>Solieusap!B2373</f>
        <v>3.5</v>
      </c>
      <c r="C2373" s="9" t="str">
        <f>Solieusap!C2373</f>
        <v>COMB6</v>
      </c>
      <c r="D2373" s="9" t="str">
        <f>Solieusap!D2373</f>
        <v>Combination</v>
      </c>
      <c r="E2373" s="6">
        <f>ABS(Solieusap!E2373)</f>
        <v>24.9093493506515</v>
      </c>
      <c r="F2373" s="6">
        <f>ABS(Solieusap!F2373)</f>
        <v>2.4045432900433301</v>
      </c>
      <c r="G2373" s="6">
        <f>ABS(Solieusap!G2373)</f>
        <v>3.2356393939396502</v>
      </c>
      <c r="H2373" s="6">
        <f>ABS(Solieusap!H2373)</f>
        <v>1.4668696103893801E-3</v>
      </c>
      <c r="I2373" s="6">
        <f>ABS(Solieusap!I2373)</f>
        <v>9.0192426839837108</v>
      </c>
      <c r="J2373" s="6">
        <f>ABS(Solieusap!J2373)</f>
        <v>6.0573162337667403</v>
      </c>
      <c r="K2373" s="6">
        <f t="shared" si="74"/>
        <v>24.9093493506515</v>
      </c>
      <c r="L2373" s="6">
        <f t="shared" si="75"/>
        <v>9.0192426839837108</v>
      </c>
    </row>
    <row r="2374" spans="1:12" ht="16.5" customHeight="1" x14ac:dyDescent="0.35">
      <c r="A2374" s="9" t="str">
        <f>Solieusap!A2374</f>
        <v>Cũ</v>
      </c>
      <c r="B2374" s="9">
        <f>Solieusap!B2374</f>
        <v>0</v>
      </c>
      <c r="C2374" s="9" t="str">
        <f>Solieusap!C2374</f>
        <v>COMB7</v>
      </c>
      <c r="D2374" s="9" t="str">
        <f>Solieusap!D2374</f>
        <v>Combination</v>
      </c>
      <c r="E2374" s="6">
        <f>ABS(Solieusap!E2374)</f>
        <v>24.926205714287899</v>
      </c>
      <c r="F2374" s="6">
        <f>ABS(Solieusap!F2374)</f>
        <v>2.4062538095238502</v>
      </c>
      <c r="G2374" s="6">
        <f>ABS(Solieusap!G2374)</f>
        <v>3.2379038095240702</v>
      </c>
      <c r="H2374" s="6">
        <f>ABS(Solieusap!H2374)</f>
        <v>1.4679247142854799E-3</v>
      </c>
      <c r="I2374" s="6">
        <f>ABS(Solieusap!I2374)</f>
        <v>9.0260374761915205</v>
      </c>
      <c r="J2374" s="6">
        <f>ABS(Solieusap!J2374)</f>
        <v>6.0618632857148</v>
      </c>
      <c r="K2374" s="6">
        <f t="shared" si="74"/>
        <v>24.926205714287899</v>
      </c>
      <c r="L2374" s="6">
        <f t="shared" si="75"/>
        <v>9.0260374761915205</v>
      </c>
    </row>
    <row r="2375" spans="1:12" ht="16.5" customHeight="1" x14ac:dyDescent="0.35">
      <c r="A2375" s="9" t="str">
        <f>Solieusap!A2375</f>
        <v>Cũ</v>
      </c>
      <c r="B2375" s="9">
        <f>Solieusap!B2375</f>
        <v>1.75</v>
      </c>
      <c r="C2375" s="9" t="str">
        <f>Solieusap!C2375</f>
        <v>COMB7</v>
      </c>
      <c r="D2375" s="9" t="str">
        <f>Solieusap!D2375</f>
        <v>Combination</v>
      </c>
      <c r="E2375" s="6">
        <f>ABS(Solieusap!E2375)</f>
        <v>24.943062077924299</v>
      </c>
      <c r="F2375" s="6">
        <f>ABS(Solieusap!F2375)</f>
        <v>2.4079643290043702</v>
      </c>
      <c r="G2375" s="6">
        <f>ABS(Solieusap!G2375)</f>
        <v>3.2401682251084898</v>
      </c>
      <c r="H2375" s="6">
        <f>ABS(Solieusap!H2375)</f>
        <v>1.46897981818158E-3</v>
      </c>
      <c r="I2375" s="6">
        <f>ABS(Solieusap!I2375)</f>
        <v>9.0328322683993196</v>
      </c>
      <c r="J2375" s="6">
        <f>ABS(Solieusap!J2375)</f>
        <v>6.0664103376628598</v>
      </c>
      <c r="K2375" s="6">
        <f t="shared" si="74"/>
        <v>24.943062077924299</v>
      </c>
      <c r="L2375" s="6">
        <f t="shared" si="75"/>
        <v>9.0328322683993196</v>
      </c>
    </row>
    <row r="2376" spans="1:12" ht="16.5" customHeight="1" x14ac:dyDescent="0.35">
      <c r="A2376" s="9" t="str">
        <f>Solieusap!A2376</f>
        <v>Cũ</v>
      </c>
      <c r="B2376" s="9">
        <f>Solieusap!B2376</f>
        <v>3.5</v>
      </c>
      <c r="C2376" s="9" t="str">
        <f>Solieusap!C2376</f>
        <v>COMB7</v>
      </c>
      <c r="D2376" s="9" t="str">
        <f>Solieusap!D2376</f>
        <v>Combination</v>
      </c>
      <c r="E2376" s="6">
        <f>ABS(Solieusap!E2376)</f>
        <v>24.959918441560699</v>
      </c>
      <c r="F2376" s="6">
        <f>ABS(Solieusap!F2376)</f>
        <v>2.4096748484848902</v>
      </c>
      <c r="G2376" s="6">
        <f>ABS(Solieusap!G2376)</f>
        <v>3.2424326406929098</v>
      </c>
      <c r="H2376" s="6">
        <f>ABS(Solieusap!H2376)</f>
        <v>1.4700349220776801E-3</v>
      </c>
      <c r="I2376" s="6">
        <f>ABS(Solieusap!I2376)</f>
        <v>9.0396270606071294</v>
      </c>
      <c r="J2376" s="6">
        <f>ABS(Solieusap!J2376)</f>
        <v>6.0709573896109204</v>
      </c>
      <c r="K2376" s="6">
        <f t="shared" si="74"/>
        <v>24.959918441560699</v>
      </c>
      <c r="L2376" s="6">
        <f t="shared" si="75"/>
        <v>9.0396270606071294</v>
      </c>
    </row>
    <row r="2377" spans="1:12" ht="16.5" customHeight="1" x14ac:dyDescent="0.35">
      <c r="A2377" s="9" t="str">
        <f>Solieusap!A2377</f>
        <v>Cũ</v>
      </c>
      <c r="B2377" s="9">
        <f>Solieusap!B2377</f>
        <v>0</v>
      </c>
      <c r="C2377" s="9" t="str">
        <f>Solieusap!C2377</f>
        <v>COMB1</v>
      </c>
      <c r="D2377" s="9" t="str">
        <f>Solieusap!D2377</f>
        <v>Combination</v>
      </c>
      <c r="E2377" s="6">
        <f>ABS(Solieusap!E2377)</f>
        <v>24.976774805197099</v>
      </c>
      <c r="F2377" s="6">
        <f>ABS(Solieusap!F2377)</f>
        <v>2.4113853679654098</v>
      </c>
      <c r="G2377" s="6">
        <f>ABS(Solieusap!G2377)</f>
        <v>3.2446970562773298</v>
      </c>
      <c r="H2377" s="6">
        <f>ABS(Solieusap!H2377)</f>
        <v>1.47109002597378E-3</v>
      </c>
      <c r="I2377" s="6">
        <f>ABS(Solieusap!I2377)</f>
        <v>9.0464218528149392</v>
      </c>
      <c r="J2377" s="6">
        <f>ABS(Solieusap!J2377)</f>
        <v>6.0755044415589801</v>
      </c>
      <c r="K2377" s="6">
        <f t="shared" si="74"/>
        <v>24.976774805197099</v>
      </c>
      <c r="L2377" s="6">
        <f t="shared" si="75"/>
        <v>9.0464218528149392</v>
      </c>
    </row>
    <row r="2378" spans="1:12" ht="16.5" customHeight="1" x14ac:dyDescent="0.35">
      <c r="A2378" s="9" t="str">
        <f>Solieusap!A2378</f>
        <v>Cũ</v>
      </c>
      <c r="B2378" s="9">
        <f>Solieusap!B2378</f>
        <v>1.75</v>
      </c>
      <c r="C2378" s="9" t="str">
        <f>Solieusap!C2378</f>
        <v>COMB1</v>
      </c>
      <c r="D2378" s="9" t="str">
        <f>Solieusap!D2378</f>
        <v>Combination</v>
      </c>
      <c r="E2378" s="6">
        <f>ABS(Solieusap!E2378)</f>
        <v>24.993631168833499</v>
      </c>
      <c r="F2378" s="6">
        <f>ABS(Solieusap!F2378)</f>
        <v>2.4130958874459298</v>
      </c>
      <c r="G2378" s="6">
        <f>ABS(Solieusap!G2378)</f>
        <v>3.2469614718617499</v>
      </c>
      <c r="H2378" s="6">
        <f>ABS(Solieusap!H2378)</f>
        <v>1.47214512986989E-3</v>
      </c>
      <c r="I2378" s="6">
        <f>ABS(Solieusap!I2378)</f>
        <v>9.0532166450227507</v>
      </c>
      <c r="J2378" s="6">
        <f>ABS(Solieusap!J2378)</f>
        <v>6.0800514935070398</v>
      </c>
      <c r="K2378" s="6">
        <f t="shared" si="74"/>
        <v>24.993631168833499</v>
      </c>
      <c r="L2378" s="6">
        <f t="shared" si="75"/>
        <v>9.0532166450227507</v>
      </c>
    </row>
    <row r="2379" spans="1:12" ht="16.5" customHeight="1" x14ac:dyDescent="0.35">
      <c r="A2379" s="9" t="str">
        <f>Solieusap!A2379</f>
        <v>Cũ</v>
      </c>
      <c r="B2379" s="9">
        <f>Solieusap!B2379</f>
        <v>3.5</v>
      </c>
      <c r="C2379" s="9" t="str">
        <f>Solieusap!C2379</f>
        <v>COMB1</v>
      </c>
      <c r="D2379" s="9" t="str">
        <f>Solieusap!D2379</f>
        <v>Combination</v>
      </c>
      <c r="E2379" s="6">
        <f>ABS(Solieusap!E2379)</f>
        <v>25.010487532469899</v>
      </c>
      <c r="F2379" s="6">
        <f>ABS(Solieusap!F2379)</f>
        <v>2.4148064069264499</v>
      </c>
      <c r="G2379" s="6">
        <f>ABS(Solieusap!G2379)</f>
        <v>3.2492258874461699</v>
      </c>
      <c r="H2379" s="6">
        <f>ABS(Solieusap!H2379)</f>
        <v>1.4732002337659901E-3</v>
      </c>
      <c r="I2379" s="6">
        <f>ABS(Solieusap!I2379)</f>
        <v>9.0600114372305605</v>
      </c>
      <c r="J2379" s="6">
        <f>ABS(Solieusap!J2379)</f>
        <v>6.0845985454551004</v>
      </c>
      <c r="K2379" s="6">
        <f t="shared" si="74"/>
        <v>25.010487532469899</v>
      </c>
      <c r="L2379" s="6">
        <f t="shared" si="75"/>
        <v>9.0600114372305605</v>
      </c>
    </row>
    <row r="2380" spans="1:12" ht="16.5" customHeight="1" x14ac:dyDescent="0.35">
      <c r="A2380" s="9" t="str">
        <f>Solieusap!A2380</f>
        <v>Cũ</v>
      </c>
      <c r="B2380" s="9">
        <f>Solieusap!B2380</f>
        <v>0</v>
      </c>
      <c r="C2380" s="9" t="str">
        <f>Solieusap!C2380</f>
        <v>COMB2</v>
      </c>
      <c r="D2380" s="9" t="str">
        <f>Solieusap!D2380</f>
        <v>Combination</v>
      </c>
      <c r="E2380" s="6">
        <f>ABS(Solieusap!E2380)</f>
        <v>25.027343896106299</v>
      </c>
      <c r="F2380" s="6">
        <f>ABS(Solieusap!F2380)</f>
        <v>2.4165169264069699</v>
      </c>
      <c r="G2380" s="6">
        <f>ABS(Solieusap!G2380)</f>
        <v>3.2514903030305899</v>
      </c>
      <c r="H2380" s="6">
        <f>ABS(Solieusap!H2380)</f>
        <v>1.47425533766209E-3</v>
      </c>
      <c r="I2380" s="6">
        <f>ABS(Solieusap!I2380)</f>
        <v>9.0668062294383702</v>
      </c>
      <c r="J2380" s="6">
        <f>ABS(Solieusap!J2380)</f>
        <v>6.0891455974031601</v>
      </c>
      <c r="K2380" s="6">
        <f t="shared" si="74"/>
        <v>25.027343896106299</v>
      </c>
      <c r="L2380" s="6">
        <f t="shared" si="75"/>
        <v>9.0668062294383702</v>
      </c>
    </row>
    <row r="2381" spans="1:12" ht="16.5" customHeight="1" x14ac:dyDescent="0.35">
      <c r="A2381" s="9" t="str">
        <f>Solieusap!A2381</f>
        <v>Cũ</v>
      </c>
      <c r="B2381" s="9">
        <f>Solieusap!B2381</f>
        <v>1.75</v>
      </c>
      <c r="C2381" s="9" t="str">
        <f>Solieusap!C2381</f>
        <v>COMB2</v>
      </c>
      <c r="D2381" s="9" t="str">
        <f>Solieusap!D2381</f>
        <v>Combination</v>
      </c>
      <c r="E2381" s="6">
        <f>ABS(Solieusap!E2381)</f>
        <v>25.044200259742698</v>
      </c>
      <c r="F2381" s="6">
        <f>ABS(Solieusap!F2381)</f>
        <v>2.4182274458874899</v>
      </c>
      <c r="G2381" s="6">
        <f>ABS(Solieusap!G2381)</f>
        <v>3.25375471861501</v>
      </c>
      <c r="H2381" s="6">
        <f>ABS(Solieusap!H2381)</f>
        <v>1.47531044155819E-3</v>
      </c>
      <c r="I2381" s="6">
        <f>ABS(Solieusap!I2381)</f>
        <v>9.07360102164618</v>
      </c>
      <c r="J2381" s="6">
        <f>ABS(Solieusap!J2381)</f>
        <v>6.0936926493512198</v>
      </c>
      <c r="K2381" s="6">
        <f t="shared" si="74"/>
        <v>25.044200259742698</v>
      </c>
      <c r="L2381" s="6">
        <f t="shared" si="75"/>
        <v>9.07360102164618</v>
      </c>
    </row>
    <row r="2382" spans="1:12" ht="16.5" customHeight="1" x14ac:dyDescent="0.35">
      <c r="A2382" s="9" t="str">
        <f>Solieusap!A2382</f>
        <v>Cũ</v>
      </c>
      <c r="B2382" s="9">
        <f>Solieusap!B2382</f>
        <v>3.5</v>
      </c>
      <c r="C2382" s="9" t="str">
        <f>Solieusap!C2382</f>
        <v>COMB2</v>
      </c>
      <c r="D2382" s="9" t="str">
        <f>Solieusap!D2382</f>
        <v>Combination</v>
      </c>
      <c r="E2382" s="6">
        <f>ABS(Solieusap!E2382)</f>
        <v>25.061056623379098</v>
      </c>
      <c r="F2382" s="6">
        <f>ABS(Solieusap!F2382)</f>
        <v>2.41993796536801</v>
      </c>
      <c r="G2382" s="6">
        <f>ABS(Solieusap!G2382)</f>
        <v>3.25601913419943</v>
      </c>
      <c r="H2382" s="6">
        <f>ABS(Solieusap!H2382)</f>
        <v>1.4763655454542899E-3</v>
      </c>
      <c r="I2382" s="6">
        <f>ABS(Solieusap!I2382)</f>
        <v>9.0803958138539898</v>
      </c>
      <c r="J2382" s="6">
        <f>ABS(Solieusap!J2382)</f>
        <v>6.0982397012992804</v>
      </c>
      <c r="K2382" s="6">
        <f t="shared" si="74"/>
        <v>25.061056623379098</v>
      </c>
      <c r="L2382" s="6">
        <f t="shared" si="75"/>
        <v>9.0803958138539898</v>
      </c>
    </row>
    <row r="2383" spans="1:12" ht="16.5" customHeight="1" x14ac:dyDescent="0.35">
      <c r="A2383" s="9" t="str">
        <f>Solieusap!A2383</f>
        <v>Cũ</v>
      </c>
      <c r="B2383" s="9">
        <f>Solieusap!B2383</f>
        <v>0</v>
      </c>
      <c r="C2383" s="9" t="str">
        <f>Solieusap!C2383</f>
        <v>COMB3</v>
      </c>
      <c r="D2383" s="9" t="str">
        <f>Solieusap!D2383</f>
        <v>Combination</v>
      </c>
      <c r="E2383" s="6">
        <f>ABS(Solieusap!E2383)</f>
        <v>25.077912987015502</v>
      </c>
      <c r="F2383" s="6">
        <f>ABS(Solieusap!F2383)</f>
        <v>2.42164848484853</v>
      </c>
      <c r="G2383" s="6">
        <f>ABS(Solieusap!G2383)</f>
        <v>3.25828354978385</v>
      </c>
      <c r="H2383" s="6">
        <f>ABS(Solieusap!H2383)</f>
        <v>1.47742064935039E-3</v>
      </c>
      <c r="I2383" s="6">
        <f>ABS(Solieusap!I2383)</f>
        <v>9.0871906060617995</v>
      </c>
      <c r="J2383" s="6">
        <f>ABS(Solieusap!J2383)</f>
        <v>6.1027867532473401</v>
      </c>
      <c r="K2383" s="6">
        <f t="shared" si="74"/>
        <v>25.077912987015502</v>
      </c>
      <c r="L2383" s="6">
        <f t="shared" si="75"/>
        <v>9.0871906060617995</v>
      </c>
    </row>
    <row r="2384" spans="1:12" ht="16.5" customHeight="1" x14ac:dyDescent="0.35">
      <c r="A2384" s="9" t="str">
        <f>Solieusap!A2384</f>
        <v>Cũ</v>
      </c>
      <c r="B2384" s="9">
        <f>Solieusap!B2384</f>
        <v>1.75</v>
      </c>
      <c r="C2384" s="9" t="str">
        <f>Solieusap!C2384</f>
        <v>COMB3</v>
      </c>
      <c r="D2384" s="9" t="str">
        <f>Solieusap!D2384</f>
        <v>Combination</v>
      </c>
      <c r="E2384" s="6">
        <f>ABS(Solieusap!E2384)</f>
        <v>25.094769350651902</v>
      </c>
      <c r="F2384" s="6">
        <f>ABS(Solieusap!F2384)</f>
        <v>2.42335900432905</v>
      </c>
      <c r="G2384" s="6">
        <f>ABS(Solieusap!G2384)</f>
        <v>3.2605479653682701</v>
      </c>
      <c r="H2384" s="6">
        <f>ABS(Solieusap!H2384)</f>
        <v>1.4784757532464901E-3</v>
      </c>
      <c r="I2384" s="6">
        <f>ABS(Solieusap!I2384)</f>
        <v>9.0939853982696093</v>
      </c>
      <c r="J2384" s="6">
        <f>ABS(Solieusap!J2384)</f>
        <v>6.1073338051953998</v>
      </c>
      <c r="K2384" s="6">
        <f t="shared" si="74"/>
        <v>25.094769350651902</v>
      </c>
      <c r="L2384" s="6">
        <f t="shared" si="75"/>
        <v>9.0939853982696093</v>
      </c>
    </row>
    <row r="2385" spans="1:12" ht="16.5" customHeight="1" x14ac:dyDescent="0.35">
      <c r="A2385" s="9" t="str">
        <f>Solieusap!A2385</f>
        <v>Cũ</v>
      </c>
      <c r="B2385" s="9">
        <f>Solieusap!B2385</f>
        <v>3.5</v>
      </c>
      <c r="C2385" s="9" t="str">
        <f>Solieusap!C2385</f>
        <v>COMB3</v>
      </c>
      <c r="D2385" s="9" t="str">
        <f>Solieusap!D2385</f>
        <v>Combination</v>
      </c>
      <c r="E2385" s="6">
        <f>ABS(Solieusap!E2385)</f>
        <v>25.111625714288301</v>
      </c>
      <c r="F2385" s="6">
        <f>ABS(Solieusap!F2385)</f>
        <v>2.4250695238095701</v>
      </c>
      <c r="G2385" s="6">
        <f>ABS(Solieusap!G2385)</f>
        <v>3.2628123809526901</v>
      </c>
      <c r="H2385" s="6">
        <f>ABS(Solieusap!H2385)</f>
        <v>1.4795308571425899E-3</v>
      </c>
      <c r="I2385" s="6">
        <f>ABS(Solieusap!I2385)</f>
        <v>9.1007801904774208</v>
      </c>
      <c r="J2385" s="6">
        <f>ABS(Solieusap!J2385)</f>
        <v>6.1118808571434604</v>
      </c>
      <c r="K2385" s="6">
        <f t="shared" si="74"/>
        <v>25.111625714288301</v>
      </c>
      <c r="L2385" s="6">
        <f t="shared" si="75"/>
        <v>9.1007801904774208</v>
      </c>
    </row>
    <row r="2386" spans="1:12" ht="16.5" customHeight="1" x14ac:dyDescent="0.35">
      <c r="A2386" s="9" t="str">
        <f>Solieusap!A2386</f>
        <v>Cũ</v>
      </c>
      <c r="B2386" s="9">
        <f>Solieusap!B2386</f>
        <v>0</v>
      </c>
      <c r="C2386" s="9" t="str">
        <f>Solieusap!C2386</f>
        <v>COMB4</v>
      </c>
      <c r="D2386" s="9" t="str">
        <f>Solieusap!D2386</f>
        <v>Combination</v>
      </c>
      <c r="E2386" s="6">
        <f>ABS(Solieusap!E2386)</f>
        <v>25.128482077924701</v>
      </c>
      <c r="F2386" s="6">
        <f>ABS(Solieusap!F2386)</f>
        <v>2.4267800432900901</v>
      </c>
      <c r="G2386" s="6">
        <f>ABS(Solieusap!G2386)</f>
        <v>3.2650767965371101</v>
      </c>
      <c r="H2386" s="6">
        <f>ABS(Solieusap!H2386)</f>
        <v>1.48058596103869E-3</v>
      </c>
      <c r="I2386" s="6">
        <f>ABS(Solieusap!I2386)</f>
        <v>9.1075749826852306</v>
      </c>
      <c r="J2386" s="6">
        <f>ABS(Solieusap!J2386)</f>
        <v>6.1164279090915201</v>
      </c>
      <c r="K2386" s="6">
        <f t="shared" si="74"/>
        <v>25.128482077924701</v>
      </c>
      <c r="L2386" s="6">
        <f t="shared" si="75"/>
        <v>9.1075749826852306</v>
      </c>
    </row>
    <row r="2387" spans="1:12" ht="16.5" customHeight="1" x14ac:dyDescent="0.35">
      <c r="A2387" s="9" t="str">
        <f>Solieusap!A2387</f>
        <v>Cũ</v>
      </c>
      <c r="B2387" s="9">
        <f>Solieusap!B2387</f>
        <v>1.75</v>
      </c>
      <c r="C2387" s="9" t="str">
        <f>Solieusap!C2387</f>
        <v>COMB4</v>
      </c>
      <c r="D2387" s="9" t="str">
        <f>Solieusap!D2387</f>
        <v>Combination</v>
      </c>
      <c r="E2387" s="6">
        <f>ABS(Solieusap!E2387)</f>
        <v>25.145338441561101</v>
      </c>
      <c r="F2387" s="6">
        <f>ABS(Solieusap!F2387)</f>
        <v>2.4284905627706102</v>
      </c>
      <c r="G2387" s="6">
        <f>ABS(Solieusap!G2387)</f>
        <v>3.2673412121215302</v>
      </c>
      <c r="H2387" s="6">
        <f>ABS(Solieusap!H2387)</f>
        <v>1.4816410649347901E-3</v>
      </c>
      <c r="I2387" s="6">
        <f>ABS(Solieusap!I2387)</f>
        <v>9.1143697748930403</v>
      </c>
      <c r="J2387" s="6">
        <f>ABS(Solieusap!J2387)</f>
        <v>6.1209749610395798</v>
      </c>
      <c r="K2387" s="6">
        <f t="shared" si="74"/>
        <v>25.145338441561101</v>
      </c>
      <c r="L2387" s="6">
        <f t="shared" si="75"/>
        <v>9.1143697748930403</v>
      </c>
    </row>
    <row r="2388" spans="1:12" ht="16.5" customHeight="1" x14ac:dyDescent="0.35">
      <c r="A2388" s="9" t="str">
        <f>Solieusap!A2388</f>
        <v>Cũ</v>
      </c>
      <c r="B2388" s="9">
        <f>Solieusap!B2388</f>
        <v>3.5</v>
      </c>
      <c r="C2388" s="9" t="str">
        <f>Solieusap!C2388</f>
        <v>COMB4</v>
      </c>
      <c r="D2388" s="9" t="str">
        <f>Solieusap!D2388</f>
        <v>Combination</v>
      </c>
      <c r="E2388" s="6">
        <f>ABS(Solieusap!E2388)</f>
        <v>25.162194805197501</v>
      </c>
      <c r="F2388" s="6">
        <f>ABS(Solieusap!F2388)</f>
        <v>2.4302010822511302</v>
      </c>
      <c r="G2388" s="6">
        <f>ABS(Solieusap!G2388)</f>
        <v>3.2696056277059502</v>
      </c>
      <c r="H2388" s="6">
        <f>ABS(Solieusap!H2388)</f>
        <v>1.48269616883089E-3</v>
      </c>
      <c r="I2388" s="6">
        <f>ABS(Solieusap!I2388)</f>
        <v>9.1211645671008501</v>
      </c>
      <c r="J2388" s="6">
        <f>ABS(Solieusap!J2388)</f>
        <v>6.1255220129876404</v>
      </c>
      <c r="K2388" s="6">
        <f t="shared" si="74"/>
        <v>25.162194805197501</v>
      </c>
      <c r="L2388" s="6">
        <f t="shared" si="75"/>
        <v>9.1211645671008501</v>
      </c>
    </row>
    <row r="2389" spans="1:12" ht="16.5" customHeight="1" x14ac:dyDescent="0.35">
      <c r="A2389" s="9" t="str">
        <f>Solieusap!A2389</f>
        <v>Cũ</v>
      </c>
      <c r="B2389" s="9">
        <f>Solieusap!B2389</f>
        <v>0</v>
      </c>
      <c r="C2389" s="9" t="str">
        <f>Solieusap!C2389</f>
        <v>COMB5</v>
      </c>
      <c r="D2389" s="9" t="str">
        <f>Solieusap!D2389</f>
        <v>Combination</v>
      </c>
      <c r="E2389" s="6">
        <f>ABS(Solieusap!E2389)</f>
        <v>25.179051168833901</v>
      </c>
      <c r="F2389" s="6">
        <f>ABS(Solieusap!F2389)</f>
        <v>2.4319116017316502</v>
      </c>
      <c r="G2389" s="6">
        <f>ABS(Solieusap!G2389)</f>
        <v>3.2718700432903698</v>
      </c>
      <c r="H2389" s="6">
        <f>ABS(Solieusap!H2389)</f>
        <v>1.48375127272699E-3</v>
      </c>
      <c r="I2389" s="6">
        <f>ABS(Solieusap!I2389)</f>
        <v>9.1279593593086599</v>
      </c>
      <c r="J2389" s="6">
        <f>ABS(Solieusap!J2389)</f>
        <v>6.1300690649357001</v>
      </c>
      <c r="K2389" s="6">
        <f t="shared" si="74"/>
        <v>25.179051168833901</v>
      </c>
      <c r="L2389" s="6">
        <f t="shared" si="75"/>
        <v>9.1279593593086599</v>
      </c>
    </row>
    <row r="2390" spans="1:12" ht="16.5" customHeight="1" x14ac:dyDescent="0.35">
      <c r="A2390" s="9" t="str">
        <f>Solieusap!A2390</f>
        <v>Cũ</v>
      </c>
      <c r="B2390" s="9">
        <f>Solieusap!B2390</f>
        <v>1.75</v>
      </c>
      <c r="C2390" s="9" t="str">
        <f>Solieusap!C2390</f>
        <v>COMB5</v>
      </c>
      <c r="D2390" s="9" t="str">
        <f>Solieusap!D2390</f>
        <v>Combination</v>
      </c>
      <c r="E2390" s="6">
        <f>ABS(Solieusap!E2390)</f>
        <v>25.195907532470301</v>
      </c>
      <c r="F2390" s="6">
        <f>ABS(Solieusap!F2390)</f>
        <v>2.4336221212121698</v>
      </c>
      <c r="G2390" s="6">
        <f>ABS(Solieusap!G2390)</f>
        <v>3.2741344588747898</v>
      </c>
      <c r="H2390" s="6">
        <f>ABS(Solieusap!H2390)</f>
        <v>1.4848063766230899E-3</v>
      </c>
      <c r="I2390" s="6">
        <f>ABS(Solieusap!I2390)</f>
        <v>9.1347541515164696</v>
      </c>
      <c r="J2390" s="6">
        <f>ABS(Solieusap!J2390)</f>
        <v>6.1346161168837599</v>
      </c>
      <c r="K2390" s="6">
        <f t="shared" si="74"/>
        <v>25.195907532470301</v>
      </c>
      <c r="L2390" s="6">
        <f t="shared" si="75"/>
        <v>9.1347541515164696</v>
      </c>
    </row>
    <row r="2391" spans="1:12" ht="16.5" customHeight="1" x14ac:dyDescent="0.35">
      <c r="A2391" s="9" t="str">
        <f>Solieusap!A2391</f>
        <v>Cũ</v>
      </c>
      <c r="B2391" s="9">
        <f>Solieusap!B2391</f>
        <v>3.5</v>
      </c>
      <c r="C2391" s="9" t="str">
        <f>Solieusap!C2391</f>
        <v>COMB5</v>
      </c>
      <c r="D2391" s="9" t="str">
        <f>Solieusap!D2391</f>
        <v>Combination</v>
      </c>
      <c r="E2391" s="6">
        <f>ABS(Solieusap!E2391)</f>
        <v>25.212763896106701</v>
      </c>
      <c r="F2391" s="6">
        <f>ABS(Solieusap!F2391)</f>
        <v>2.4353326406926898</v>
      </c>
      <c r="G2391" s="6">
        <f>ABS(Solieusap!G2391)</f>
        <v>3.2763988744592099</v>
      </c>
      <c r="H2391" s="6">
        <f>ABS(Solieusap!H2391)</f>
        <v>1.48586148051919E-3</v>
      </c>
      <c r="I2391" s="6">
        <f>ABS(Solieusap!I2391)</f>
        <v>9.1415489437242794</v>
      </c>
      <c r="J2391" s="6">
        <f>ABS(Solieusap!J2391)</f>
        <v>6.1391631688318302</v>
      </c>
      <c r="K2391" s="6">
        <f t="shared" si="74"/>
        <v>25.212763896106701</v>
      </c>
      <c r="L2391" s="6">
        <f t="shared" si="75"/>
        <v>9.1415489437242794</v>
      </c>
    </row>
    <row r="2392" spans="1:12" ht="16.5" customHeight="1" x14ac:dyDescent="0.35">
      <c r="A2392" s="9" t="str">
        <f>Solieusap!A2392</f>
        <v>Cũ</v>
      </c>
      <c r="B2392" s="9">
        <f>Solieusap!B2392</f>
        <v>0</v>
      </c>
      <c r="C2392" s="9" t="str">
        <f>Solieusap!C2392</f>
        <v>COMB6</v>
      </c>
      <c r="D2392" s="9" t="str">
        <f>Solieusap!D2392</f>
        <v>Combination</v>
      </c>
      <c r="E2392" s="6">
        <f>ABS(Solieusap!E2392)</f>
        <v>25.229620259743101</v>
      </c>
      <c r="F2392" s="6">
        <f>ABS(Solieusap!F2392)</f>
        <v>2.4370431601732099</v>
      </c>
      <c r="G2392" s="6">
        <f>ABS(Solieusap!G2392)</f>
        <v>3.2786632900436299</v>
      </c>
      <c r="H2392" s="6">
        <f>ABS(Solieusap!H2392)</f>
        <v>1.4869165844152901E-3</v>
      </c>
      <c r="I2392" s="6">
        <f>ABS(Solieusap!I2392)</f>
        <v>9.1483437359320892</v>
      </c>
      <c r="J2392" s="6">
        <f>ABS(Solieusap!J2392)</f>
        <v>6.1437102207798899</v>
      </c>
      <c r="K2392" s="6">
        <f t="shared" si="74"/>
        <v>25.229620259743101</v>
      </c>
      <c r="L2392" s="6">
        <f t="shared" si="75"/>
        <v>9.1483437359320892</v>
      </c>
    </row>
    <row r="2393" spans="1:12" ht="16.5" customHeight="1" x14ac:dyDescent="0.35">
      <c r="A2393" s="9" t="str">
        <f>Solieusap!A2393</f>
        <v>Cũ</v>
      </c>
      <c r="B2393" s="9">
        <f>Solieusap!B2393</f>
        <v>1.75</v>
      </c>
      <c r="C2393" s="9" t="str">
        <f>Solieusap!C2393</f>
        <v>COMB6</v>
      </c>
      <c r="D2393" s="9" t="str">
        <f>Solieusap!D2393</f>
        <v>Combination</v>
      </c>
      <c r="E2393" s="6">
        <f>ABS(Solieusap!E2393)</f>
        <v>25.2464766233795</v>
      </c>
      <c r="F2393" s="6">
        <f>ABS(Solieusap!F2393)</f>
        <v>2.4387536796537299</v>
      </c>
      <c r="G2393" s="6">
        <f>ABS(Solieusap!G2393)</f>
        <v>3.2809277056280499</v>
      </c>
      <c r="H2393" s="6">
        <f>ABS(Solieusap!H2393)</f>
        <v>1.4879716883113899E-3</v>
      </c>
      <c r="I2393" s="6">
        <f>ABS(Solieusap!I2393)</f>
        <v>9.1551385281399007</v>
      </c>
      <c r="J2393" s="6">
        <f>ABS(Solieusap!J2393)</f>
        <v>6.1482572727279496</v>
      </c>
      <c r="K2393" s="6">
        <f t="shared" si="74"/>
        <v>25.2464766233795</v>
      </c>
      <c r="L2393" s="6">
        <f t="shared" si="75"/>
        <v>9.1551385281399007</v>
      </c>
    </row>
    <row r="2394" spans="1:12" ht="16.5" customHeight="1" x14ac:dyDescent="0.35">
      <c r="A2394" s="9" t="str">
        <f>Solieusap!A2394</f>
        <v>Cũ</v>
      </c>
      <c r="B2394" s="9">
        <f>Solieusap!B2394</f>
        <v>3.5</v>
      </c>
      <c r="C2394" s="9" t="str">
        <f>Solieusap!C2394</f>
        <v>COMB6</v>
      </c>
      <c r="D2394" s="9" t="str">
        <f>Solieusap!D2394</f>
        <v>Combination</v>
      </c>
      <c r="E2394" s="6">
        <f>ABS(Solieusap!E2394)</f>
        <v>25.2633329870159</v>
      </c>
      <c r="F2394" s="6">
        <f>ABS(Solieusap!F2394)</f>
        <v>2.4404641991342499</v>
      </c>
      <c r="G2394" s="6">
        <f>ABS(Solieusap!G2394)</f>
        <v>3.2831921212124699</v>
      </c>
      <c r="H2394" s="6">
        <f>ABS(Solieusap!H2394)</f>
        <v>1.48902679220749E-3</v>
      </c>
      <c r="I2394" s="6">
        <f>ABS(Solieusap!I2394)</f>
        <v>9.1619333203477105</v>
      </c>
      <c r="J2394" s="6">
        <f>ABS(Solieusap!J2394)</f>
        <v>6.1528043246760102</v>
      </c>
      <c r="K2394" s="6">
        <f t="shared" si="74"/>
        <v>25.2633329870159</v>
      </c>
      <c r="L2394" s="6">
        <f t="shared" si="75"/>
        <v>9.1619333203477105</v>
      </c>
    </row>
    <row r="2395" spans="1:12" ht="16.5" customHeight="1" x14ac:dyDescent="0.35">
      <c r="A2395" s="9" t="str">
        <f>Solieusap!A2395</f>
        <v>Cũ</v>
      </c>
      <c r="B2395" s="9">
        <f>Solieusap!B2395</f>
        <v>0</v>
      </c>
      <c r="C2395" s="9" t="str">
        <f>Solieusap!C2395</f>
        <v>COMB7</v>
      </c>
      <c r="D2395" s="9" t="str">
        <f>Solieusap!D2395</f>
        <v>Combination</v>
      </c>
      <c r="E2395" s="6">
        <f>ABS(Solieusap!E2395)</f>
        <v>25.2801893506523</v>
      </c>
      <c r="F2395" s="6">
        <f>ABS(Solieusap!F2395)</f>
        <v>2.44217471861477</v>
      </c>
      <c r="G2395" s="6">
        <f>ABS(Solieusap!G2395)</f>
        <v>3.28545653679689</v>
      </c>
      <c r="H2395" s="6">
        <f>ABS(Solieusap!H2395)</f>
        <v>1.4900818961035901E-3</v>
      </c>
      <c r="I2395" s="6">
        <f>ABS(Solieusap!I2395)</f>
        <v>9.1687281125555202</v>
      </c>
      <c r="J2395" s="6">
        <f>ABS(Solieusap!J2395)</f>
        <v>6.1573513766240699</v>
      </c>
      <c r="K2395" s="6">
        <f t="shared" si="74"/>
        <v>25.2801893506523</v>
      </c>
      <c r="L2395" s="6">
        <f t="shared" si="75"/>
        <v>9.1687281125555202</v>
      </c>
    </row>
    <row r="2396" spans="1:12" ht="16.5" customHeight="1" x14ac:dyDescent="0.35">
      <c r="A2396" s="9" t="str">
        <f>Solieusap!A2396</f>
        <v>Cũ</v>
      </c>
      <c r="B2396" s="9">
        <f>Solieusap!B2396</f>
        <v>1.75</v>
      </c>
      <c r="C2396" s="9" t="str">
        <f>Solieusap!C2396</f>
        <v>COMB7</v>
      </c>
      <c r="D2396" s="9" t="str">
        <f>Solieusap!D2396</f>
        <v>Combination</v>
      </c>
      <c r="E2396" s="6">
        <f>ABS(Solieusap!E2396)</f>
        <v>25.2970457142887</v>
      </c>
      <c r="F2396" s="6">
        <f>ABS(Solieusap!F2396)</f>
        <v>2.44388523809529</v>
      </c>
      <c r="G2396" s="6">
        <f>ABS(Solieusap!G2396)</f>
        <v>3.28772095238131</v>
      </c>
      <c r="H2396" s="6">
        <f>ABS(Solieusap!H2396)</f>
        <v>1.4911369999996899E-3</v>
      </c>
      <c r="I2396" s="6">
        <f>ABS(Solieusap!I2396)</f>
        <v>9.17552290476333</v>
      </c>
      <c r="J2396" s="6">
        <f>ABS(Solieusap!J2396)</f>
        <v>6.1618984285721297</v>
      </c>
      <c r="K2396" s="6">
        <f t="shared" si="74"/>
        <v>25.2970457142887</v>
      </c>
      <c r="L2396" s="6">
        <f t="shared" si="75"/>
        <v>9.17552290476333</v>
      </c>
    </row>
    <row r="2397" spans="1:12" ht="16.5" customHeight="1" x14ac:dyDescent="0.35">
      <c r="A2397" s="9" t="str">
        <f>Solieusap!A2397</f>
        <v>Cũ</v>
      </c>
      <c r="B2397" s="9">
        <f>Solieusap!B2397</f>
        <v>3.5</v>
      </c>
      <c r="C2397" s="9" t="str">
        <f>Solieusap!C2397</f>
        <v>COMB7</v>
      </c>
      <c r="D2397" s="9" t="str">
        <f>Solieusap!D2397</f>
        <v>Combination</v>
      </c>
      <c r="E2397" s="6">
        <f>ABS(Solieusap!E2397)</f>
        <v>25.3139020779251</v>
      </c>
      <c r="F2397" s="6">
        <f>ABS(Solieusap!F2397)</f>
        <v>2.44559575757581</v>
      </c>
      <c r="G2397" s="6">
        <f>ABS(Solieusap!G2397)</f>
        <v>3.28998536796573</v>
      </c>
      <c r="H2397" s="6">
        <f>ABS(Solieusap!H2397)</f>
        <v>1.49219210389579E-3</v>
      </c>
      <c r="I2397" s="6">
        <f>ABS(Solieusap!I2397)</f>
        <v>9.1823176969711398</v>
      </c>
      <c r="J2397" s="6">
        <f>ABS(Solieusap!J2397)</f>
        <v>6.1664454805201903</v>
      </c>
      <c r="K2397" s="6">
        <f t="shared" si="74"/>
        <v>25.3139020779251</v>
      </c>
      <c r="L2397" s="6">
        <f t="shared" si="75"/>
        <v>9.1823176969711398</v>
      </c>
    </row>
    <row r="2398" spans="1:12" ht="16.5" customHeight="1" x14ac:dyDescent="0.35">
      <c r="A2398" s="9" t="str">
        <f>Solieusap!A2398</f>
        <v>Cũ</v>
      </c>
      <c r="B2398" s="9">
        <f>Solieusap!B2398</f>
        <v>0</v>
      </c>
      <c r="C2398" s="9" t="str">
        <f>Solieusap!C2398</f>
        <v>COMB1</v>
      </c>
      <c r="D2398" s="9" t="str">
        <f>Solieusap!D2398</f>
        <v>Combination</v>
      </c>
      <c r="E2398" s="6">
        <f>ABS(Solieusap!E2398)</f>
        <v>25.3307584415615</v>
      </c>
      <c r="F2398" s="6">
        <f>ABS(Solieusap!F2398)</f>
        <v>2.4473062770563301</v>
      </c>
      <c r="G2398" s="6">
        <f>ABS(Solieusap!G2398)</f>
        <v>3.2922497835501501</v>
      </c>
      <c r="H2398" s="6">
        <f>ABS(Solieusap!H2398)</f>
        <v>1.4932472077918901E-3</v>
      </c>
      <c r="I2398" s="6">
        <f>ABS(Solieusap!I2398)</f>
        <v>9.1891124891789495</v>
      </c>
      <c r="J2398" s="6">
        <f>ABS(Solieusap!J2398)</f>
        <v>6.17099253246825</v>
      </c>
      <c r="K2398" s="6">
        <f t="shared" si="74"/>
        <v>25.3307584415615</v>
      </c>
      <c r="L2398" s="6">
        <f t="shared" si="75"/>
        <v>9.1891124891789495</v>
      </c>
    </row>
    <row r="2399" spans="1:12" ht="16.5" customHeight="1" x14ac:dyDescent="0.35">
      <c r="A2399" s="9" t="str">
        <f>Solieusap!A2399</f>
        <v>Cũ</v>
      </c>
      <c r="B2399" s="9">
        <f>Solieusap!B2399</f>
        <v>1.75</v>
      </c>
      <c r="C2399" s="9" t="str">
        <f>Solieusap!C2399</f>
        <v>COMB1</v>
      </c>
      <c r="D2399" s="9" t="str">
        <f>Solieusap!D2399</f>
        <v>Combination</v>
      </c>
      <c r="E2399" s="6">
        <f>ABS(Solieusap!E2399)</f>
        <v>25.3476148051979</v>
      </c>
      <c r="F2399" s="6">
        <f>ABS(Solieusap!F2399)</f>
        <v>2.4490167965368501</v>
      </c>
      <c r="G2399" s="6">
        <f>ABS(Solieusap!G2399)</f>
        <v>3.2945141991345701</v>
      </c>
      <c r="H2399" s="6">
        <f>ABS(Solieusap!H2399)</f>
        <v>1.49430231168799E-3</v>
      </c>
      <c r="I2399" s="6">
        <f>ABS(Solieusap!I2399)</f>
        <v>9.1959072813867593</v>
      </c>
      <c r="J2399" s="6">
        <f>ABS(Solieusap!J2399)</f>
        <v>6.1755395844163097</v>
      </c>
      <c r="K2399" s="6">
        <f t="shared" ref="K2399:K2462" si="76">E2399</f>
        <v>25.3476148051979</v>
      </c>
      <c r="L2399" s="6">
        <f t="shared" ref="L2399:L2462" si="77">I2399</f>
        <v>9.1959072813867593</v>
      </c>
    </row>
    <row r="2400" spans="1:12" ht="16.5" customHeight="1" x14ac:dyDescent="0.35">
      <c r="A2400" s="9" t="str">
        <f>Solieusap!A2400</f>
        <v>Cũ</v>
      </c>
      <c r="B2400" s="9">
        <f>Solieusap!B2400</f>
        <v>3.5</v>
      </c>
      <c r="C2400" s="9" t="str">
        <f>Solieusap!C2400</f>
        <v>COMB1</v>
      </c>
      <c r="D2400" s="9" t="str">
        <f>Solieusap!D2400</f>
        <v>Combination</v>
      </c>
      <c r="E2400" s="6">
        <f>ABS(Solieusap!E2400)</f>
        <v>25.364471168834299</v>
      </c>
      <c r="F2400" s="6">
        <f>ABS(Solieusap!F2400)</f>
        <v>2.4507273160173701</v>
      </c>
      <c r="G2400" s="6">
        <f>ABS(Solieusap!G2400)</f>
        <v>3.2967786147189901</v>
      </c>
      <c r="H2400" s="6">
        <f>ABS(Solieusap!H2400)</f>
        <v>1.49535741558409E-3</v>
      </c>
      <c r="I2400" s="6">
        <f>ABS(Solieusap!I2400)</f>
        <v>9.2027020735945708</v>
      </c>
      <c r="J2400" s="6">
        <f>ABS(Solieusap!J2400)</f>
        <v>6.1800866363643703</v>
      </c>
      <c r="K2400" s="6">
        <f t="shared" si="76"/>
        <v>25.364471168834299</v>
      </c>
      <c r="L2400" s="6">
        <f t="shared" si="77"/>
        <v>9.2027020735945708</v>
      </c>
    </row>
    <row r="2401" spans="1:12" ht="16.5" customHeight="1" x14ac:dyDescent="0.35">
      <c r="A2401" s="9" t="str">
        <f>Solieusap!A2401</f>
        <v>Cũ</v>
      </c>
      <c r="B2401" s="9">
        <f>Solieusap!B2401</f>
        <v>0</v>
      </c>
      <c r="C2401" s="9" t="str">
        <f>Solieusap!C2401</f>
        <v>COMB2</v>
      </c>
      <c r="D2401" s="9" t="str">
        <f>Solieusap!D2401</f>
        <v>Combination</v>
      </c>
      <c r="E2401" s="6">
        <f>ABS(Solieusap!E2401)</f>
        <v>25.381327532470699</v>
      </c>
      <c r="F2401" s="6">
        <f>ABS(Solieusap!F2401)</f>
        <v>2.4524378354978902</v>
      </c>
      <c r="G2401" s="6">
        <f>ABS(Solieusap!G2401)</f>
        <v>3.2990430303034102</v>
      </c>
      <c r="H2401" s="6">
        <f>ABS(Solieusap!H2401)</f>
        <v>1.4964125194801899E-3</v>
      </c>
      <c r="I2401" s="6">
        <f>ABS(Solieusap!I2401)</f>
        <v>9.2094968658023806</v>
      </c>
      <c r="J2401" s="6">
        <f>ABS(Solieusap!J2401)</f>
        <v>6.18463368831243</v>
      </c>
      <c r="K2401" s="6">
        <f t="shared" si="76"/>
        <v>25.381327532470699</v>
      </c>
      <c r="L2401" s="6">
        <f t="shared" si="77"/>
        <v>9.2094968658023806</v>
      </c>
    </row>
    <row r="2402" spans="1:12" ht="16.5" customHeight="1" x14ac:dyDescent="0.35">
      <c r="A2402" s="9" t="str">
        <f>Solieusap!A2402</f>
        <v>Cũ</v>
      </c>
      <c r="B2402" s="9">
        <f>Solieusap!B2402</f>
        <v>1.75</v>
      </c>
      <c r="C2402" s="9" t="str">
        <f>Solieusap!C2402</f>
        <v>COMB2</v>
      </c>
      <c r="D2402" s="9" t="str">
        <f>Solieusap!D2402</f>
        <v>Combination</v>
      </c>
      <c r="E2402" s="6">
        <f>ABS(Solieusap!E2402)</f>
        <v>25.398183896107099</v>
      </c>
      <c r="F2402" s="6">
        <f>ABS(Solieusap!F2402)</f>
        <v>2.4541483549784102</v>
      </c>
      <c r="G2402" s="6">
        <f>ABS(Solieusap!G2402)</f>
        <v>3.3013074458878302</v>
      </c>
      <c r="H2402" s="6">
        <f>ABS(Solieusap!H2402)</f>
        <v>1.49746762337629E-3</v>
      </c>
      <c r="I2402" s="6">
        <f>ABS(Solieusap!I2402)</f>
        <v>9.2162916580101903</v>
      </c>
      <c r="J2402" s="6">
        <f>ABS(Solieusap!J2402)</f>
        <v>6.1891807402604897</v>
      </c>
      <c r="K2402" s="6">
        <f t="shared" si="76"/>
        <v>25.398183896107099</v>
      </c>
      <c r="L2402" s="6">
        <f t="shared" si="77"/>
        <v>9.2162916580101903</v>
      </c>
    </row>
    <row r="2403" spans="1:12" ht="16.5" customHeight="1" x14ac:dyDescent="0.35">
      <c r="A2403" s="9" t="str">
        <f>Solieusap!A2403</f>
        <v>Cũ</v>
      </c>
      <c r="B2403" s="9">
        <f>Solieusap!B2403</f>
        <v>3.5</v>
      </c>
      <c r="C2403" s="9" t="str">
        <f>Solieusap!C2403</f>
        <v>COMB2</v>
      </c>
      <c r="D2403" s="9" t="str">
        <f>Solieusap!D2403</f>
        <v>Combination</v>
      </c>
      <c r="E2403" s="6">
        <f>ABS(Solieusap!E2403)</f>
        <v>25.415040259743499</v>
      </c>
      <c r="F2403" s="6">
        <f>ABS(Solieusap!F2403)</f>
        <v>2.4558588744589298</v>
      </c>
      <c r="G2403" s="6">
        <f>ABS(Solieusap!G2403)</f>
        <v>3.3035718614722498</v>
      </c>
      <c r="H2403" s="6">
        <f>ABS(Solieusap!H2403)</f>
        <v>1.4985227272723901E-3</v>
      </c>
      <c r="I2403" s="6">
        <f>ABS(Solieusap!I2403)</f>
        <v>9.2230864502180001</v>
      </c>
      <c r="J2403" s="6">
        <f>ABS(Solieusap!J2403)</f>
        <v>6.1937277922085503</v>
      </c>
      <c r="K2403" s="6">
        <f t="shared" si="76"/>
        <v>25.415040259743499</v>
      </c>
      <c r="L2403" s="6">
        <f t="shared" si="77"/>
        <v>9.2230864502180001</v>
      </c>
    </row>
    <row r="2404" spans="1:12" ht="16.5" customHeight="1" x14ac:dyDescent="0.35">
      <c r="A2404" s="9" t="str">
        <f>Solieusap!A2404</f>
        <v>Cũ</v>
      </c>
      <c r="B2404" s="9">
        <f>Solieusap!B2404</f>
        <v>0</v>
      </c>
      <c r="C2404" s="9" t="str">
        <f>Solieusap!C2404</f>
        <v>COMB3</v>
      </c>
      <c r="D2404" s="9" t="str">
        <f>Solieusap!D2404</f>
        <v>Combination</v>
      </c>
      <c r="E2404" s="6">
        <f>ABS(Solieusap!E2404)</f>
        <v>25.431896623379899</v>
      </c>
      <c r="F2404" s="6">
        <f>ABS(Solieusap!F2404)</f>
        <v>2.4575693939394498</v>
      </c>
      <c r="G2404" s="6">
        <f>ABS(Solieusap!G2404)</f>
        <v>3.3058362770566698</v>
      </c>
      <c r="H2404" s="6">
        <f>ABS(Solieusap!H2404)</f>
        <v>1.4995778311684899E-3</v>
      </c>
      <c r="I2404" s="6">
        <f>ABS(Solieusap!I2404)</f>
        <v>9.2298812424258099</v>
      </c>
      <c r="J2404" s="6">
        <f>ABS(Solieusap!J2404)</f>
        <v>6.19827484415661</v>
      </c>
      <c r="K2404" s="6">
        <f t="shared" si="76"/>
        <v>25.431896623379899</v>
      </c>
      <c r="L2404" s="6">
        <f t="shared" si="77"/>
        <v>9.2298812424258099</v>
      </c>
    </row>
    <row r="2405" spans="1:12" ht="16.5" customHeight="1" x14ac:dyDescent="0.35">
      <c r="A2405" s="9" t="str">
        <f>Solieusap!A2405</f>
        <v>Cũ</v>
      </c>
      <c r="B2405" s="9">
        <f>Solieusap!B2405</f>
        <v>1.75</v>
      </c>
      <c r="C2405" s="9" t="str">
        <f>Solieusap!C2405</f>
        <v>COMB3</v>
      </c>
      <c r="D2405" s="9" t="str">
        <f>Solieusap!D2405</f>
        <v>Combination</v>
      </c>
      <c r="E2405" s="6">
        <f>ABS(Solieusap!E2405)</f>
        <v>25.448752987016299</v>
      </c>
      <c r="F2405" s="6">
        <f>ABS(Solieusap!F2405)</f>
        <v>2.4592799134199699</v>
      </c>
      <c r="G2405" s="6">
        <f>ABS(Solieusap!G2405)</f>
        <v>3.3081006926410899</v>
      </c>
      <c r="H2405" s="6">
        <f>ABS(Solieusap!H2405)</f>
        <v>1.50063293506459E-3</v>
      </c>
      <c r="I2405" s="6">
        <f>ABS(Solieusap!I2405)</f>
        <v>9.2366760346336196</v>
      </c>
      <c r="J2405" s="6">
        <f>ABS(Solieusap!J2405)</f>
        <v>6.2028218961046697</v>
      </c>
      <c r="K2405" s="6">
        <f t="shared" si="76"/>
        <v>25.448752987016299</v>
      </c>
      <c r="L2405" s="6">
        <f t="shared" si="77"/>
        <v>9.2366760346336196</v>
      </c>
    </row>
    <row r="2406" spans="1:12" ht="16.5" customHeight="1" x14ac:dyDescent="0.35">
      <c r="A2406" s="9" t="str">
        <f>Solieusap!A2406</f>
        <v>Cũ</v>
      </c>
      <c r="B2406" s="9">
        <f>Solieusap!B2406</f>
        <v>3.5</v>
      </c>
      <c r="C2406" s="9" t="str">
        <f>Solieusap!C2406</f>
        <v>COMB3</v>
      </c>
      <c r="D2406" s="9" t="str">
        <f>Solieusap!D2406</f>
        <v>Combination</v>
      </c>
      <c r="E2406" s="6">
        <f>ABS(Solieusap!E2406)</f>
        <v>25.465609350652699</v>
      </c>
      <c r="F2406" s="6">
        <f>ABS(Solieusap!F2406)</f>
        <v>2.4609904329004899</v>
      </c>
      <c r="G2406" s="6">
        <f>ABS(Solieusap!G2406)</f>
        <v>3.3103651082255099</v>
      </c>
      <c r="H2406" s="6">
        <f>ABS(Solieusap!H2406)</f>
        <v>1.5016880389606901E-3</v>
      </c>
      <c r="I2406" s="6">
        <f>ABS(Solieusap!I2406)</f>
        <v>9.2434708268414294</v>
      </c>
      <c r="J2406" s="6">
        <f>ABS(Solieusap!J2406)</f>
        <v>6.2073689480527303</v>
      </c>
      <c r="K2406" s="6">
        <f t="shared" si="76"/>
        <v>25.465609350652699</v>
      </c>
      <c r="L2406" s="6">
        <f t="shared" si="77"/>
        <v>9.2434708268414294</v>
      </c>
    </row>
    <row r="2407" spans="1:12" ht="16.5" customHeight="1" x14ac:dyDescent="0.35">
      <c r="A2407" s="9" t="str">
        <f>Solieusap!A2407</f>
        <v>Cũ</v>
      </c>
      <c r="B2407" s="9">
        <f>Solieusap!B2407</f>
        <v>0</v>
      </c>
      <c r="C2407" s="9" t="str">
        <f>Solieusap!C2407</f>
        <v>COMB4</v>
      </c>
      <c r="D2407" s="9" t="str">
        <f>Solieusap!D2407</f>
        <v>Combination</v>
      </c>
      <c r="E2407" s="6">
        <f>ABS(Solieusap!E2407)</f>
        <v>25.482465714289098</v>
      </c>
      <c r="F2407" s="6">
        <f>ABS(Solieusap!F2407)</f>
        <v>2.4627009523810099</v>
      </c>
      <c r="G2407" s="6">
        <f>ABS(Solieusap!G2407)</f>
        <v>3.3126295238099299</v>
      </c>
      <c r="H2407" s="6">
        <f>ABS(Solieusap!H2407)</f>
        <v>1.5027431428567899E-3</v>
      </c>
      <c r="I2407" s="6">
        <f>ABS(Solieusap!I2407)</f>
        <v>9.2502656190492392</v>
      </c>
      <c r="J2407" s="6">
        <f>ABS(Solieusap!J2407)</f>
        <v>6.2119160000007998</v>
      </c>
      <c r="K2407" s="6">
        <f t="shared" si="76"/>
        <v>25.482465714289098</v>
      </c>
      <c r="L2407" s="6">
        <f t="shared" si="77"/>
        <v>9.2502656190492392</v>
      </c>
    </row>
    <row r="2408" spans="1:12" ht="16.5" customHeight="1" x14ac:dyDescent="0.35">
      <c r="A2408" s="9" t="str">
        <f>Solieusap!A2408</f>
        <v>Cũ</v>
      </c>
      <c r="B2408" s="9">
        <f>Solieusap!B2408</f>
        <v>1.75</v>
      </c>
      <c r="C2408" s="9" t="str">
        <f>Solieusap!C2408</f>
        <v>COMB4</v>
      </c>
      <c r="D2408" s="9" t="str">
        <f>Solieusap!D2408</f>
        <v>Combination</v>
      </c>
      <c r="E2408" s="6">
        <f>ABS(Solieusap!E2408)</f>
        <v>25.499322077925498</v>
      </c>
      <c r="F2408" s="6">
        <f>ABS(Solieusap!F2408)</f>
        <v>2.46441147186153</v>
      </c>
      <c r="G2408" s="6">
        <f>ABS(Solieusap!G2408)</f>
        <v>3.31489393939435</v>
      </c>
      <c r="H2408" s="6">
        <f>ABS(Solieusap!H2408)</f>
        <v>1.50379824675289E-3</v>
      </c>
      <c r="I2408" s="6">
        <f>ABS(Solieusap!I2408)</f>
        <v>9.2570604112570507</v>
      </c>
      <c r="J2408" s="6">
        <f>ABS(Solieusap!J2408)</f>
        <v>6.2164630519488604</v>
      </c>
      <c r="K2408" s="6">
        <f t="shared" si="76"/>
        <v>25.499322077925498</v>
      </c>
      <c r="L2408" s="6">
        <f t="shared" si="77"/>
        <v>9.2570604112570507</v>
      </c>
    </row>
    <row r="2409" spans="1:12" ht="16.5" customHeight="1" x14ac:dyDescent="0.35">
      <c r="A2409" s="9" t="str">
        <f>Solieusap!A2409</f>
        <v>Cũ</v>
      </c>
      <c r="B2409" s="9">
        <f>Solieusap!B2409</f>
        <v>3.5</v>
      </c>
      <c r="C2409" s="9" t="str">
        <f>Solieusap!C2409</f>
        <v>COMB4</v>
      </c>
      <c r="D2409" s="9" t="str">
        <f>Solieusap!D2409</f>
        <v>Combination</v>
      </c>
      <c r="E2409" s="6">
        <f>ABS(Solieusap!E2409)</f>
        <v>25.516178441561902</v>
      </c>
      <c r="F2409" s="6">
        <f>ABS(Solieusap!F2409)</f>
        <v>2.46612199134205</v>
      </c>
      <c r="G2409" s="6">
        <f>ABS(Solieusap!G2409)</f>
        <v>3.31715835497877</v>
      </c>
      <c r="H2409" s="6">
        <f>ABS(Solieusap!H2409)</f>
        <v>1.5048533506489901E-3</v>
      </c>
      <c r="I2409" s="6">
        <f>ABS(Solieusap!I2409)</f>
        <v>9.2638552034648605</v>
      </c>
      <c r="J2409" s="6">
        <f>ABS(Solieusap!J2409)</f>
        <v>6.2210101038969201</v>
      </c>
      <c r="K2409" s="6">
        <f t="shared" si="76"/>
        <v>25.516178441561902</v>
      </c>
      <c r="L2409" s="6">
        <f t="shared" si="77"/>
        <v>9.2638552034648605</v>
      </c>
    </row>
    <row r="2410" spans="1:12" ht="16.5" customHeight="1" x14ac:dyDescent="0.35">
      <c r="A2410" s="9" t="str">
        <f>Solieusap!A2410</f>
        <v>Cũ</v>
      </c>
      <c r="B2410" s="9">
        <f>Solieusap!B2410</f>
        <v>0</v>
      </c>
      <c r="C2410" s="9" t="str">
        <f>Solieusap!C2410</f>
        <v>COMB5</v>
      </c>
      <c r="D2410" s="9" t="str">
        <f>Solieusap!D2410</f>
        <v>Combination</v>
      </c>
      <c r="E2410" s="6">
        <f>ABS(Solieusap!E2410)</f>
        <v>25.533034805198302</v>
      </c>
      <c r="F2410" s="6">
        <f>ABS(Solieusap!F2410)</f>
        <v>2.46783251082257</v>
      </c>
      <c r="G2410" s="6">
        <f>ABS(Solieusap!G2410)</f>
        <v>3.31942277056319</v>
      </c>
      <c r="H2410" s="6">
        <f>ABS(Solieusap!H2410)</f>
        <v>1.50590845454509E-3</v>
      </c>
      <c r="I2410" s="6">
        <f>ABS(Solieusap!I2410)</f>
        <v>9.2706499956726702</v>
      </c>
      <c r="J2410" s="6">
        <f>ABS(Solieusap!J2410)</f>
        <v>6.2255571558449798</v>
      </c>
      <c r="K2410" s="6">
        <f t="shared" si="76"/>
        <v>25.533034805198302</v>
      </c>
      <c r="L2410" s="6">
        <f t="shared" si="77"/>
        <v>9.2706499956726702</v>
      </c>
    </row>
    <row r="2411" spans="1:12" ht="16.5" customHeight="1" x14ac:dyDescent="0.35">
      <c r="A2411" s="9" t="str">
        <f>Solieusap!A2411</f>
        <v>Cũ</v>
      </c>
      <c r="B2411" s="9">
        <f>Solieusap!B2411</f>
        <v>1.75</v>
      </c>
      <c r="C2411" s="9" t="str">
        <f>Solieusap!C2411</f>
        <v>COMB5</v>
      </c>
      <c r="D2411" s="9" t="str">
        <f>Solieusap!D2411</f>
        <v>Combination</v>
      </c>
      <c r="E2411" s="6">
        <f>ABS(Solieusap!E2411)</f>
        <v>25.549891168834701</v>
      </c>
      <c r="F2411" s="6">
        <f>ABS(Solieusap!F2411)</f>
        <v>2.4695430303030901</v>
      </c>
      <c r="G2411" s="6">
        <f>ABS(Solieusap!G2411)</f>
        <v>3.32168718614761</v>
      </c>
      <c r="H2411" s="6">
        <f>ABS(Solieusap!H2411)</f>
        <v>1.50696355844119E-3</v>
      </c>
      <c r="I2411" s="6">
        <f>ABS(Solieusap!I2411)</f>
        <v>9.27744478788048</v>
      </c>
      <c r="J2411" s="6">
        <f>ABS(Solieusap!J2411)</f>
        <v>6.2301042077930404</v>
      </c>
      <c r="K2411" s="6">
        <f t="shared" si="76"/>
        <v>25.549891168834701</v>
      </c>
      <c r="L2411" s="6">
        <f t="shared" si="77"/>
        <v>9.27744478788048</v>
      </c>
    </row>
    <row r="2412" spans="1:12" ht="16.5" customHeight="1" x14ac:dyDescent="0.35">
      <c r="A2412" s="9" t="str">
        <f>Solieusap!A2412</f>
        <v>Cũ</v>
      </c>
      <c r="B2412" s="9">
        <f>Solieusap!B2412</f>
        <v>3.5</v>
      </c>
      <c r="C2412" s="9" t="str">
        <f>Solieusap!C2412</f>
        <v>COMB5</v>
      </c>
      <c r="D2412" s="9" t="str">
        <f>Solieusap!D2412</f>
        <v>Combination</v>
      </c>
      <c r="E2412" s="6">
        <f>ABS(Solieusap!E2412)</f>
        <v>25.566747532471101</v>
      </c>
      <c r="F2412" s="6">
        <f>ABS(Solieusap!F2412)</f>
        <v>2.4712535497836101</v>
      </c>
      <c r="G2412" s="6">
        <f>ABS(Solieusap!G2412)</f>
        <v>3.3239516017320301</v>
      </c>
      <c r="H2412" s="6">
        <f>ABS(Solieusap!H2412)</f>
        <v>1.5080186623372899E-3</v>
      </c>
      <c r="I2412" s="6">
        <f>ABS(Solieusap!I2412)</f>
        <v>9.2842395800882898</v>
      </c>
      <c r="J2412" s="6">
        <f>ABS(Solieusap!J2412)</f>
        <v>6.2346512597411001</v>
      </c>
      <c r="K2412" s="6">
        <f t="shared" si="76"/>
        <v>25.566747532471101</v>
      </c>
      <c r="L2412" s="6">
        <f t="shared" si="77"/>
        <v>9.2842395800882898</v>
      </c>
    </row>
    <row r="2413" spans="1:12" ht="16.5" customHeight="1" x14ac:dyDescent="0.35">
      <c r="A2413" s="9" t="str">
        <f>Solieusap!A2413</f>
        <v>Cũ</v>
      </c>
      <c r="B2413" s="9">
        <f>Solieusap!B2413</f>
        <v>0</v>
      </c>
      <c r="C2413" s="9" t="str">
        <f>Solieusap!C2413</f>
        <v>COMB6</v>
      </c>
      <c r="D2413" s="9" t="str">
        <f>Solieusap!D2413</f>
        <v>Combination</v>
      </c>
      <c r="E2413" s="6">
        <f>ABS(Solieusap!E2413)</f>
        <v>25.583603896107501</v>
      </c>
      <c r="F2413" s="6">
        <f>ABS(Solieusap!F2413)</f>
        <v>2.4729640692641301</v>
      </c>
      <c r="G2413" s="6">
        <f>ABS(Solieusap!G2413)</f>
        <v>3.3262160173164501</v>
      </c>
      <c r="H2413" s="6">
        <f>ABS(Solieusap!H2413)</f>
        <v>1.50907376623339E-3</v>
      </c>
      <c r="I2413" s="6">
        <f>ABS(Solieusap!I2413)</f>
        <v>9.2910343722960995</v>
      </c>
      <c r="J2413" s="6">
        <f>ABS(Solieusap!J2413)</f>
        <v>6.2391983116891598</v>
      </c>
      <c r="K2413" s="6">
        <f t="shared" si="76"/>
        <v>25.583603896107501</v>
      </c>
      <c r="L2413" s="6">
        <f t="shared" si="77"/>
        <v>9.2910343722960995</v>
      </c>
    </row>
    <row r="2414" spans="1:12" ht="16.5" customHeight="1" x14ac:dyDescent="0.35">
      <c r="A2414" s="9" t="str">
        <f>Solieusap!A2414</f>
        <v>Cũ</v>
      </c>
      <c r="B2414" s="9">
        <f>Solieusap!B2414</f>
        <v>1.75</v>
      </c>
      <c r="C2414" s="9" t="str">
        <f>Solieusap!C2414</f>
        <v>COMB6</v>
      </c>
      <c r="D2414" s="9" t="str">
        <f>Solieusap!D2414</f>
        <v>Combination</v>
      </c>
      <c r="E2414" s="6">
        <f>ABS(Solieusap!E2414)</f>
        <v>25.600460259743901</v>
      </c>
      <c r="F2414" s="6">
        <f>ABS(Solieusap!F2414)</f>
        <v>2.4746745887446502</v>
      </c>
      <c r="G2414" s="6">
        <f>ABS(Solieusap!G2414)</f>
        <v>3.3284804329008701</v>
      </c>
      <c r="H2414" s="6">
        <f>ABS(Solieusap!H2414)</f>
        <v>1.5101288701294901E-3</v>
      </c>
      <c r="I2414" s="6">
        <f>ABS(Solieusap!I2414)</f>
        <v>9.2978291645039093</v>
      </c>
      <c r="J2414" s="6">
        <f>ABS(Solieusap!J2414)</f>
        <v>6.2437453636372204</v>
      </c>
      <c r="K2414" s="6">
        <f t="shared" si="76"/>
        <v>25.600460259743901</v>
      </c>
      <c r="L2414" s="6">
        <f t="shared" si="77"/>
        <v>9.2978291645039093</v>
      </c>
    </row>
    <row r="2415" spans="1:12" ht="16.5" customHeight="1" x14ac:dyDescent="0.35">
      <c r="A2415" s="9" t="str">
        <f>Solieusap!A2415</f>
        <v>Cũ</v>
      </c>
      <c r="B2415" s="9">
        <f>Solieusap!B2415</f>
        <v>3.5</v>
      </c>
      <c r="C2415" s="9" t="str">
        <f>Solieusap!C2415</f>
        <v>COMB6</v>
      </c>
      <c r="D2415" s="9" t="str">
        <f>Solieusap!D2415</f>
        <v>Combination</v>
      </c>
      <c r="E2415" s="6">
        <f>ABS(Solieusap!E2415)</f>
        <v>25.617316623380301</v>
      </c>
      <c r="F2415" s="6">
        <f>ABS(Solieusap!F2415)</f>
        <v>2.4763851082251702</v>
      </c>
      <c r="G2415" s="6">
        <f>ABS(Solieusap!G2415)</f>
        <v>3.3307448484852902</v>
      </c>
      <c r="H2415" s="6">
        <f>ABS(Solieusap!H2415)</f>
        <v>1.5111839740255899E-3</v>
      </c>
      <c r="I2415" s="6">
        <f>ABS(Solieusap!I2415)</f>
        <v>9.3046239567117208</v>
      </c>
      <c r="J2415" s="6">
        <f>ABS(Solieusap!J2415)</f>
        <v>6.2482924155852801</v>
      </c>
      <c r="K2415" s="6">
        <f t="shared" si="76"/>
        <v>25.617316623380301</v>
      </c>
      <c r="L2415" s="6">
        <f t="shared" si="77"/>
        <v>9.3046239567117208</v>
      </c>
    </row>
    <row r="2416" spans="1:12" ht="16.5" customHeight="1" x14ac:dyDescent="0.35">
      <c r="A2416" s="9" t="str">
        <f>Solieusap!A2416</f>
        <v>Cũ</v>
      </c>
      <c r="B2416" s="9">
        <f>Solieusap!B2416</f>
        <v>0</v>
      </c>
      <c r="C2416" s="9" t="str">
        <f>Solieusap!C2416</f>
        <v>COMB7</v>
      </c>
      <c r="D2416" s="9" t="str">
        <f>Solieusap!D2416</f>
        <v>Combination</v>
      </c>
      <c r="E2416" s="6">
        <f>ABS(Solieusap!E2416)</f>
        <v>25.634172987016701</v>
      </c>
      <c r="F2416" s="6">
        <f>ABS(Solieusap!F2416)</f>
        <v>2.4780956277056898</v>
      </c>
      <c r="G2416" s="6">
        <f>ABS(Solieusap!G2416)</f>
        <v>3.3330092640697102</v>
      </c>
      <c r="H2416" s="6">
        <f>ABS(Solieusap!H2416)</f>
        <v>1.51223907792169E-3</v>
      </c>
      <c r="I2416" s="6">
        <f>ABS(Solieusap!I2416)</f>
        <v>9.3114187489195306</v>
      </c>
      <c r="J2416" s="6">
        <f>ABS(Solieusap!J2416)</f>
        <v>6.2528394675333399</v>
      </c>
      <c r="K2416" s="6">
        <f t="shared" si="76"/>
        <v>25.634172987016701</v>
      </c>
      <c r="L2416" s="6">
        <f t="shared" si="77"/>
        <v>9.3114187489195306</v>
      </c>
    </row>
    <row r="2417" spans="1:12" ht="16.5" customHeight="1" x14ac:dyDescent="0.35">
      <c r="A2417" s="9" t="str">
        <f>Solieusap!A2417</f>
        <v>Cũ</v>
      </c>
      <c r="B2417" s="9">
        <f>Solieusap!B2417</f>
        <v>1.75</v>
      </c>
      <c r="C2417" s="9" t="str">
        <f>Solieusap!C2417</f>
        <v>COMB7</v>
      </c>
      <c r="D2417" s="9" t="str">
        <f>Solieusap!D2417</f>
        <v>Combination</v>
      </c>
      <c r="E2417" s="6">
        <f>ABS(Solieusap!E2417)</f>
        <v>25.651029350653101</v>
      </c>
      <c r="F2417" s="6">
        <f>ABS(Solieusap!F2417)</f>
        <v>2.4798061471862098</v>
      </c>
      <c r="G2417" s="6">
        <f>ABS(Solieusap!G2417)</f>
        <v>3.3352736796541298</v>
      </c>
      <c r="H2417" s="6">
        <f>ABS(Solieusap!H2417)</f>
        <v>1.5132941818177901E-3</v>
      </c>
      <c r="I2417" s="6">
        <f>ABS(Solieusap!I2417)</f>
        <v>9.3182135411273403</v>
      </c>
      <c r="J2417" s="6">
        <f>ABS(Solieusap!J2417)</f>
        <v>6.2573865194813996</v>
      </c>
      <c r="K2417" s="6">
        <f t="shared" si="76"/>
        <v>25.651029350653101</v>
      </c>
      <c r="L2417" s="6">
        <f t="shared" si="77"/>
        <v>9.3182135411273403</v>
      </c>
    </row>
    <row r="2418" spans="1:12" ht="16.5" customHeight="1" x14ac:dyDescent="0.35">
      <c r="A2418" s="9" t="str">
        <f>Solieusap!A2418</f>
        <v>Cũ</v>
      </c>
      <c r="B2418" s="9">
        <f>Solieusap!B2418</f>
        <v>3.5</v>
      </c>
      <c r="C2418" s="9" t="str">
        <f>Solieusap!C2418</f>
        <v>COMB7</v>
      </c>
      <c r="D2418" s="9" t="str">
        <f>Solieusap!D2418</f>
        <v>Combination</v>
      </c>
      <c r="E2418" s="6">
        <f>ABS(Solieusap!E2418)</f>
        <v>25.6678857142895</v>
      </c>
      <c r="F2418" s="6">
        <f>ABS(Solieusap!F2418)</f>
        <v>2.4815166666667299</v>
      </c>
      <c r="G2418" s="6">
        <f>ABS(Solieusap!G2418)</f>
        <v>3.3375380952385498</v>
      </c>
      <c r="H2418" s="6">
        <f>ABS(Solieusap!H2418)</f>
        <v>1.51434928571389E-3</v>
      </c>
      <c r="I2418" s="6">
        <f>ABS(Solieusap!I2418)</f>
        <v>9.3250083333351395</v>
      </c>
      <c r="J2418" s="6">
        <f>ABS(Solieusap!J2418)</f>
        <v>6.2619335714294602</v>
      </c>
      <c r="K2418" s="6">
        <f t="shared" si="76"/>
        <v>25.6678857142895</v>
      </c>
      <c r="L2418" s="6">
        <f t="shared" si="77"/>
        <v>9.3250083333351395</v>
      </c>
    </row>
    <row r="2419" spans="1:12" ht="16.5" customHeight="1" x14ac:dyDescent="0.35">
      <c r="A2419" s="9" t="str">
        <f>Solieusap!A2419</f>
        <v>Cũ</v>
      </c>
      <c r="B2419" s="9">
        <f>Solieusap!B2419</f>
        <v>0</v>
      </c>
      <c r="C2419" s="9" t="str">
        <f>Solieusap!C2419</f>
        <v>COMB1</v>
      </c>
      <c r="D2419" s="9" t="str">
        <f>Solieusap!D2419</f>
        <v>Combination</v>
      </c>
      <c r="E2419" s="6">
        <f>ABS(Solieusap!E2419)</f>
        <v>25.6847420779259</v>
      </c>
      <c r="F2419" s="6">
        <f>ABS(Solieusap!F2419)</f>
        <v>2.4832271861472499</v>
      </c>
      <c r="G2419" s="6">
        <f>ABS(Solieusap!G2419)</f>
        <v>3.3398025108229699</v>
      </c>
      <c r="H2419" s="6">
        <f>ABS(Solieusap!H2419)</f>
        <v>1.51540438960999E-3</v>
      </c>
      <c r="I2419" s="6">
        <f>ABS(Solieusap!I2419)</f>
        <v>9.3318031255429492</v>
      </c>
      <c r="J2419" s="6">
        <f>ABS(Solieusap!J2419)</f>
        <v>6.2664806233775199</v>
      </c>
      <c r="K2419" s="6">
        <f t="shared" si="76"/>
        <v>25.6847420779259</v>
      </c>
      <c r="L2419" s="6">
        <f t="shared" si="77"/>
        <v>9.3318031255429492</v>
      </c>
    </row>
    <row r="2420" spans="1:12" ht="16.5" customHeight="1" x14ac:dyDescent="0.35">
      <c r="A2420" s="9" t="str">
        <f>Solieusap!A2420</f>
        <v>Cũ</v>
      </c>
      <c r="B2420" s="9">
        <f>Solieusap!B2420</f>
        <v>1.75</v>
      </c>
      <c r="C2420" s="9" t="str">
        <f>Solieusap!C2420</f>
        <v>COMB1</v>
      </c>
      <c r="D2420" s="9" t="str">
        <f>Solieusap!D2420</f>
        <v>Combination</v>
      </c>
      <c r="E2420" s="6">
        <f>ABS(Solieusap!E2420)</f>
        <v>25.7015984415623</v>
      </c>
      <c r="F2420" s="6">
        <f>ABS(Solieusap!F2420)</f>
        <v>2.4849377056277699</v>
      </c>
      <c r="G2420" s="6">
        <f>ABS(Solieusap!G2420)</f>
        <v>3.3420669264073899</v>
      </c>
      <c r="H2420" s="6">
        <f>ABS(Solieusap!H2420)</f>
        <v>1.5164594935060899E-3</v>
      </c>
      <c r="I2420" s="6">
        <f>ABS(Solieusap!I2420)</f>
        <v>9.3385979177507608</v>
      </c>
      <c r="J2420" s="6">
        <f>ABS(Solieusap!J2420)</f>
        <v>6.2710276753255796</v>
      </c>
      <c r="K2420" s="6">
        <f t="shared" si="76"/>
        <v>25.7015984415623</v>
      </c>
      <c r="L2420" s="6">
        <f t="shared" si="77"/>
        <v>9.3385979177507608</v>
      </c>
    </row>
    <row r="2421" spans="1:12" ht="16.5" customHeight="1" x14ac:dyDescent="0.35">
      <c r="A2421" s="9" t="str">
        <f>Solieusap!A2421</f>
        <v>Cũ</v>
      </c>
      <c r="B2421" s="9">
        <f>Solieusap!B2421</f>
        <v>3.5</v>
      </c>
      <c r="C2421" s="9" t="str">
        <f>Solieusap!C2421</f>
        <v>COMB1</v>
      </c>
      <c r="D2421" s="9" t="str">
        <f>Solieusap!D2421</f>
        <v>Combination</v>
      </c>
      <c r="E2421" s="6">
        <f>ABS(Solieusap!E2421)</f>
        <v>25.7184548051987</v>
      </c>
      <c r="F2421" s="6">
        <f>ABS(Solieusap!F2421)</f>
        <v>2.48664822510829</v>
      </c>
      <c r="G2421" s="6">
        <f>ABS(Solieusap!G2421)</f>
        <v>3.3443313419918099</v>
      </c>
      <c r="H2421" s="6">
        <f>ABS(Solieusap!H2421)</f>
        <v>1.51751459740219E-3</v>
      </c>
      <c r="I2421" s="6">
        <f>ABS(Solieusap!I2421)</f>
        <v>9.3453927099585705</v>
      </c>
      <c r="J2421" s="6">
        <f>ABS(Solieusap!J2421)</f>
        <v>6.2755747272736402</v>
      </c>
      <c r="K2421" s="6">
        <f t="shared" si="76"/>
        <v>25.7184548051987</v>
      </c>
      <c r="L2421" s="6">
        <f t="shared" si="77"/>
        <v>9.3453927099585705</v>
      </c>
    </row>
    <row r="2422" spans="1:12" ht="16.5" customHeight="1" x14ac:dyDescent="0.35">
      <c r="A2422" s="9" t="str">
        <f>Solieusap!A2422</f>
        <v>Cũ</v>
      </c>
      <c r="B2422" s="9">
        <f>Solieusap!B2422</f>
        <v>0</v>
      </c>
      <c r="C2422" s="9" t="str">
        <f>Solieusap!C2422</f>
        <v>COMB2</v>
      </c>
      <c r="D2422" s="9" t="str">
        <f>Solieusap!D2422</f>
        <v>Combination</v>
      </c>
      <c r="E2422" s="6">
        <f>ABS(Solieusap!E2422)</f>
        <v>25.7353111688351</v>
      </c>
      <c r="F2422" s="6">
        <f>ABS(Solieusap!F2422)</f>
        <v>2.48835874458881</v>
      </c>
      <c r="G2422" s="6">
        <f>ABS(Solieusap!G2422)</f>
        <v>3.34659575757623</v>
      </c>
      <c r="H2422" s="6">
        <f>ABS(Solieusap!H2422)</f>
        <v>1.5185697012982901E-3</v>
      </c>
      <c r="I2422" s="6">
        <f>ABS(Solieusap!I2422)</f>
        <v>9.3521875021663803</v>
      </c>
      <c r="J2422" s="6">
        <f>ABS(Solieusap!J2422)</f>
        <v>6.2801217792216999</v>
      </c>
      <c r="K2422" s="6">
        <f t="shared" si="76"/>
        <v>25.7353111688351</v>
      </c>
      <c r="L2422" s="6">
        <f t="shared" si="77"/>
        <v>9.3521875021663803</v>
      </c>
    </row>
    <row r="2423" spans="1:12" ht="16.5" customHeight="1" x14ac:dyDescent="0.35">
      <c r="A2423" s="9" t="str">
        <f>Solieusap!A2423</f>
        <v>Cũ</v>
      </c>
      <c r="B2423" s="9">
        <f>Solieusap!B2423</f>
        <v>1.75</v>
      </c>
      <c r="C2423" s="9" t="str">
        <f>Solieusap!C2423</f>
        <v>COMB2</v>
      </c>
      <c r="D2423" s="9" t="str">
        <f>Solieusap!D2423</f>
        <v>Combination</v>
      </c>
      <c r="E2423" s="6">
        <f>ABS(Solieusap!E2423)</f>
        <v>25.7521675324715</v>
      </c>
      <c r="F2423" s="6">
        <f>ABS(Solieusap!F2423)</f>
        <v>2.49006926406933</v>
      </c>
      <c r="G2423" s="6">
        <f>ABS(Solieusap!G2423)</f>
        <v>3.34886017316065</v>
      </c>
      <c r="H2423" s="6">
        <f>ABS(Solieusap!H2423)</f>
        <v>1.5196248051943899E-3</v>
      </c>
      <c r="I2423" s="6">
        <f>ABS(Solieusap!I2423)</f>
        <v>9.35898229437419</v>
      </c>
      <c r="J2423" s="6">
        <f>ABS(Solieusap!J2423)</f>
        <v>6.2846688311697596</v>
      </c>
      <c r="K2423" s="6">
        <f t="shared" si="76"/>
        <v>25.7521675324715</v>
      </c>
      <c r="L2423" s="6">
        <f t="shared" si="77"/>
        <v>9.35898229437419</v>
      </c>
    </row>
    <row r="2424" spans="1:12" ht="16.5" customHeight="1" x14ac:dyDescent="0.35">
      <c r="A2424" s="9" t="str">
        <f>Solieusap!A2424</f>
        <v>Cũ</v>
      </c>
      <c r="B2424" s="9">
        <f>Solieusap!B2424</f>
        <v>3.5</v>
      </c>
      <c r="C2424" s="9" t="str">
        <f>Solieusap!C2424</f>
        <v>COMB2</v>
      </c>
      <c r="D2424" s="9" t="str">
        <f>Solieusap!D2424</f>
        <v>Combination</v>
      </c>
      <c r="E2424" s="6">
        <f>ABS(Solieusap!E2424)</f>
        <v>25.7690238961079</v>
      </c>
      <c r="F2424" s="6">
        <f>ABS(Solieusap!F2424)</f>
        <v>2.4917797835498501</v>
      </c>
      <c r="G2424" s="6">
        <f>ABS(Solieusap!G2424)</f>
        <v>3.35112458874507</v>
      </c>
      <c r="H2424" s="6">
        <f>ABS(Solieusap!H2424)</f>
        <v>1.52067990909049E-3</v>
      </c>
      <c r="I2424" s="6">
        <f>ABS(Solieusap!I2424)</f>
        <v>9.3657770865819998</v>
      </c>
      <c r="J2424" s="6">
        <f>ABS(Solieusap!J2424)</f>
        <v>6.28921588311783</v>
      </c>
      <c r="K2424" s="6">
        <f t="shared" si="76"/>
        <v>25.7690238961079</v>
      </c>
      <c r="L2424" s="6">
        <f t="shared" si="77"/>
        <v>9.3657770865819998</v>
      </c>
    </row>
    <row r="2425" spans="1:12" ht="16.5" customHeight="1" x14ac:dyDescent="0.35">
      <c r="A2425" s="9" t="str">
        <f>Solieusap!A2425</f>
        <v>Cũ</v>
      </c>
      <c r="B2425" s="9">
        <f>Solieusap!B2425</f>
        <v>0</v>
      </c>
      <c r="C2425" s="9" t="str">
        <f>Solieusap!C2425</f>
        <v>COMB3</v>
      </c>
      <c r="D2425" s="9" t="str">
        <f>Solieusap!D2425</f>
        <v>Combination</v>
      </c>
      <c r="E2425" s="6">
        <f>ABS(Solieusap!E2425)</f>
        <v>25.7858802597443</v>
      </c>
      <c r="F2425" s="6">
        <f>ABS(Solieusap!F2425)</f>
        <v>2.4934903030303701</v>
      </c>
      <c r="G2425" s="6">
        <f>ABS(Solieusap!G2425)</f>
        <v>3.3533890043294901</v>
      </c>
      <c r="H2425" s="6">
        <f>ABS(Solieusap!H2425)</f>
        <v>1.5217350129865901E-3</v>
      </c>
      <c r="I2425" s="6">
        <f>ABS(Solieusap!I2425)</f>
        <v>9.3725718787898096</v>
      </c>
      <c r="J2425" s="6">
        <f>ABS(Solieusap!J2425)</f>
        <v>6.2937629350658897</v>
      </c>
      <c r="K2425" s="6">
        <f t="shared" si="76"/>
        <v>25.7858802597443</v>
      </c>
      <c r="L2425" s="6">
        <f t="shared" si="77"/>
        <v>9.3725718787898096</v>
      </c>
    </row>
    <row r="2426" spans="1:12" ht="16.5" customHeight="1" x14ac:dyDescent="0.35">
      <c r="A2426" s="9" t="str">
        <f>Solieusap!A2426</f>
        <v>Cũ</v>
      </c>
      <c r="B2426" s="9">
        <f>Solieusap!B2426</f>
        <v>1.75</v>
      </c>
      <c r="C2426" s="9" t="str">
        <f>Solieusap!C2426</f>
        <v>COMB3</v>
      </c>
      <c r="D2426" s="9" t="str">
        <f>Solieusap!D2426</f>
        <v>Combination</v>
      </c>
      <c r="E2426" s="6">
        <f>ABS(Solieusap!E2426)</f>
        <v>25.802736623380699</v>
      </c>
      <c r="F2426" s="6">
        <f>ABS(Solieusap!F2426)</f>
        <v>2.4952008225108901</v>
      </c>
      <c r="G2426" s="6">
        <f>ABS(Solieusap!G2426)</f>
        <v>3.3556534199139101</v>
      </c>
      <c r="H2426" s="6">
        <f>ABS(Solieusap!H2426)</f>
        <v>1.5227901168826899E-3</v>
      </c>
      <c r="I2426" s="6">
        <f>ABS(Solieusap!I2426)</f>
        <v>9.3793666709976193</v>
      </c>
      <c r="J2426" s="6">
        <f>ABS(Solieusap!J2426)</f>
        <v>6.2983099870139503</v>
      </c>
      <c r="K2426" s="6">
        <f t="shared" si="76"/>
        <v>25.802736623380699</v>
      </c>
      <c r="L2426" s="6">
        <f t="shared" si="77"/>
        <v>9.3793666709976193</v>
      </c>
    </row>
    <row r="2427" spans="1:12" ht="16.5" customHeight="1" x14ac:dyDescent="0.35">
      <c r="A2427" s="9" t="str">
        <f>Solieusap!A2427</f>
        <v>Cũ</v>
      </c>
      <c r="B2427" s="9">
        <f>Solieusap!B2427</f>
        <v>3.5</v>
      </c>
      <c r="C2427" s="9" t="str">
        <f>Solieusap!C2427</f>
        <v>COMB3</v>
      </c>
      <c r="D2427" s="9" t="str">
        <f>Solieusap!D2427</f>
        <v>Combination</v>
      </c>
      <c r="E2427" s="6">
        <f>ABS(Solieusap!E2427)</f>
        <v>25.819592987017099</v>
      </c>
      <c r="F2427" s="6">
        <f>ABS(Solieusap!F2427)</f>
        <v>2.4969113419914102</v>
      </c>
      <c r="G2427" s="6">
        <f>ABS(Solieusap!G2427)</f>
        <v>3.3579178354983301</v>
      </c>
      <c r="H2427" s="6">
        <f>ABS(Solieusap!H2427)</f>
        <v>1.52384522077879E-3</v>
      </c>
      <c r="I2427" s="6">
        <f>ABS(Solieusap!I2427)</f>
        <v>9.3861614632054309</v>
      </c>
      <c r="J2427" s="6">
        <f>ABS(Solieusap!J2427)</f>
        <v>6.30285703896201</v>
      </c>
      <c r="K2427" s="6">
        <f t="shared" si="76"/>
        <v>25.819592987017099</v>
      </c>
      <c r="L2427" s="6">
        <f t="shared" si="77"/>
        <v>9.3861614632054309</v>
      </c>
    </row>
    <row r="2428" spans="1:12" ht="16.5" customHeight="1" x14ac:dyDescent="0.35">
      <c r="A2428" s="9" t="str">
        <f>Solieusap!A2428</f>
        <v>Cũ</v>
      </c>
      <c r="B2428" s="9">
        <f>Solieusap!B2428</f>
        <v>0</v>
      </c>
      <c r="C2428" s="9" t="str">
        <f>Solieusap!C2428</f>
        <v>COMB4</v>
      </c>
      <c r="D2428" s="9" t="str">
        <f>Solieusap!D2428</f>
        <v>Combination</v>
      </c>
      <c r="E2428" s="6">
        <f>ABS(Solieusap!E2428)</f>
        <v>25.836449350653499</v>
      </c>
      <c r="F2428" s="6">
        <f>ABS(Solieusap!F2428)</f>
        <v>2.4986218614719302</v>
      </c>
      <c r="G2428" s="6">
        <f>ABS(Solieusap!G2428)</f>
        <v>3.3601822510827501</v>
      </c>
      <c r="H2428" s="6">
        <f>ABS(Solieusap!H2428)</f>
        <v>1.5249003246748901E-3</v>
      </c>
      <c r="I2428" s="6">
        <f>ABS(Solieusap!I2428)</f>
        <v>9.3929562554132406</v>
      </c>
      <c r="J2428" s="6">
        <f>ABS(Solieusap!J2428)</f>
        <v>6.3074040909100697</v>
      </c>
      <c r="K2428" s="6">
        <f t="shared" si="76"/>
        <v>25.836449350653499</v>
      </c>
      <c r="L2428" s="6">
        <f t="shared" si="77"/>
        <v>9.3929562554132406</v>
      </c>
    </row>
    <row r="2429" spans="1:12" ht="16.5" customHeight="1" x14ac:dyDescent="0.35">
      <c r="A2429" s="9" t="str">
        <f>Solieusap!A2429</f>
        <v>Cũ</v>
      </c>
      <c r="B2429" s="9">
        <f>Solieusap!B2429</f>
        <v>1.75</v>
      </c>
      <c r="C2429" s="9" t="str">
        <f>Solieusap!C2429</f>
        <v>COMB4</v>
      </c>
      <c r="D2429" s="9" t="str">
        <f>Solieusap!D2429</f>
        <v>Combination</v>
      </c>
      <c r="E2429" s="6">
        <f>ABS(Solieusap!E2429)</f>
        <v>25.853305714289899</v>
      </c>
      <c r="F2429" s="6">
        <f>ABS(Solieusap!F2429)</f>
        <v>2.5003323809524498</v>
      </c>
      <c r="G2429" s="6">
        <f>ABS(Solieusap!G2429)</f>
        <v>3.3624466666671702</v>
      </c>
      <c r="H2429" s="6">
        <f>ABS(Solieusap!H2429)</f>
        <v>1.52595542857099E-3</v>
      </c>
      <c r="I2429" s="6">
        <f>ABS(Solieusap!I2429)</f>
        <v>9.3997510476210504</v>
      </c>
      <c r="J2429" s="6">
        <f>ABS(Solieusap!J2429)</f>
        <v>6.3119511428581303</v>
      </c>
      <c r="K2429" s="6">
        <f t="shared" si="76"/>
        <v>25.853305714289899</v>
      </c>
      <c r="L2429" s="6">
        <f t="shared" si="77"/>
        <v>9.3997510476210504</v>
      </c>
    </row>
    <row r="2430" spans="1:12" ht="16.5" customHeight="1" x14ac:dyDescent="0.35">
      <c r="A2430" s="9" t="str">
        <f>Solieusap!A2430</f>
        <v>Cũ</v>
      </c>
      <c r="B2430" s="9">
        <f>Solieusap!B2430</f>
        <v>3.5</v>
      </c>
      <c r="C2430" s="9" t="str">
        <f>Solieusap!C2430</f>
        <v>COMB4</v>
      </c>
      <c r="D2430" s="9" t="str">
        <f>Solieusap!D2430</f>
        <v>Combination</v>
      </c>
      <c r="E2430" s="6">
        <f>ABS(Solieusap!E2430)</f>
        <v>25.870162077926299</v>
      </c>
      <c r="F2430" s="6">
        <f>ABS(Solieusap!F2430)</f>
        <v>2.5020429004329698</v>
      </c>
      <c r="G2430" s="6">
        <f>ABS(Solieusap!G2430)</f>
        <v>3.3647110822515902</v>
      </c>
      <c r="H2430" s="6">
        <f>ABS(Solieusap!H2430)</f>
        <v>1.52701053246709E-3</v>
      </c>
      <c r="I2430" s="6">
        <f>ABS(Solieusap!I2430)</f>
        <v>9.4065458398288602</v>
      </c>
      <c r="J2430" s="6">
        <f>ABS(Solieusap!J2430)</f>
        <v>6.31649819480619</v>
      </c>
      <c r="K2430" s="6">
        <f t="shared" si="76"/>
        <v>25.870162077926299</v>
      </c>
      <c r="L2430" s="6">
        <f t="shared" si="77"/>
        <v>9.4065458398288602</v>
      </c>
    </row>
    <row r="2431" spans="1:12" ht="16.5" customHeight="1" x14ac:dyDescent="0.35">
      <c r="A2431" s="9" t="str">
        <f>Solieusap!A2431</f>
        <v>Cũ</v>
      </c>
      <c r="B2431" s="9">
        <f>Solieusap!B2431</f>
        <v>0</v>
      </c>
      <c r="C2431" s="9" t="str">
        <f>Solieusap!C2431</f>
        <v>COMB5</v>
      </c>
      <c r="D2431" s="9" t="str">
        <f>Solieusap!D2431</f>
        <v>Combination</v>
      </c>
      <c r="E2431" s="6">
        <f>ABS(Solieusap!E2431)</f>
        <v>25.887018441562699</v>
      </c>
      <c r="F2431" s="6">
        <f>ABS(Solieusap!F2431)</f>
        <v>2.5037534199134899</v>
      </c>
      <c r="G2431" s="6">
        <f>ABS(Solieusap!G2431)</f>
        <v>3.3669754978360098</v>
      </c>
      <c r="H2431" s="6">
        <f>ABS(Solieusap!H2431)</f>
        <v>1.5280656363631899E-3</v>
      </c>
      <c r="I2431" s="6">
        <f>ABS(Solieusap!I2431)</f>
        <v>9.4133406320366699</v>
      </c>
      <c r="J2431" s="6">
        <f>ABS(Solieusap!J2431)</f>
        <v>6.3210452467542497</v>
      </c>
      <c r="K2431" s="6">
        <f t="shared" si="76"/>
        <v>25.887018441562699</v>
      </c>
      <c r="L2431" s="6">
        <f t="shared" si="77"/>
        <v>9.4133406320366699</v>
      </c>
    </row>
    <row r="2432" spans="1:12" ht="16.5" customHeight="1" x14ac:dyDescent="0.35">
      <c r="A2432" s="9" t="str">
        <f>Solieusap!A2432</f>
        <v>Cũ</v>
      </c>
      <c r="B2432" s="9">
        <f>Solieusap!B2432</f>
        <v>1.75</v>
      </c>
      <c r="C2432" s="9" t="str">
        <f>Solieusap!C2432</f>
        <v>COMB5</v>
      </c>
      <c r="D2432" s="9" t="str">
        <f>Solieusap!D2432</f>
        <v>Combination</v>
      </c>
      <c r="E2432" s="6">
        <f>ABS(Solieusap!E2432)</f>
        <v>25.903874805199099</v>
      </c>
      <c r="F2432" s="6">
        <f>ABS(Solieusap!F2432)</f>
        <v>2.5054639393940099</v>
      </c>
      <c r="G2432" s="6">
        <f>ABS(Solieusap!G2432)</f>
        <v>3.3692399134204298</v>
      </c>
      <c r="H2432" s="6">
        <f>ABS(Solieusap!H2432)</f>
        <v>1.52912074025929E-3</v>
      </c>
      <c r="I2432" s="6">
        <f>ABS(Solieusap!I2432)</f>
        <v>9.4201354242444797</v>
      </c>
      <c r="J2432" s="6">
        <f>ABS(Solieusap!J2432)</f>
        <v>6.3255922987023103</v>
      </c>
      <c r="K2432" s="6">
        <f t="shared" si="76"/>
        <v>25.903874805199099</v>
      </c>
      <c r="L2432" s="6">
        <f t="shared" si="77"/>
        <v>9.4201354242444797</v>
      </c>
    </row>
    <row r="2433" spans="1:12" ht="16.5" customHeight="1" x14ac:dyDescent="0.35">
      <c r="A2433" s="9" t="str">
        <f>Solieusap!A2433</f>
        <v>Cũ</v>
      </c>
      <c r="B2433" s="9">
        <f>Solieusap!B2433</f>
        <v>3.5</v>
      </c>
      <c r="C2433" s="9" t="str">
        <f>Solieusap!C2433</f>
        <v>COMB5</v>
      </c>
      <c r="D2433" s="9" t="str">
        <f>Solieusap!D2433</f>
        <v>Combination</v>
      </c>
      <c r="E2433" s="6">
        <f>ABS(Solieusap!E2433)</f>
        <v>25.920731168835498</v>
      </c>
      <c r="F2433" s="6">
        <f>ABS(Solieusap!F2433)</f>
        <v>2.5071744588745299</v>
      </c>
      <c r="G2433" s="6">
        <f>ABS(Solieusap!G2433)</f>
        <v>3.3715043290048499</v>
      </c>
      <c r="H2433" s="6">
        <f>ABS(Solieusap!H2433)</f>
        <v>1.5301758441553901E-3</v>
      </c>
      <c r="I2433" s="6">
        <f>ABS(Solieusap!I2433)</f>
        <v>9.4269302164522895</v>
      </c>
      <c r="J2433" s="6">
        <f>ABS(Solieusap!J2433)</f>
        <v>6.33013935065037</v>
      </c>
      <c r="K2433" s="6">
        <f t="shared" si="76"/>
        <v>25.920731168835498</v>
      </c>
      <c r="L2433" s="6">
        <f t="shared" si="77"/>
        <v>9.4269302164522895</v>
      </c>
    </row>
    <row r="2434" spans="1:12" ht="16.5" customHeight="1" x14ac:dyDescent="0.35">
      <c r="A2434" s="9" t="str">
        <f>Solieusap!A2434</f>
        <v>Cũ</v>
      </c>
      <c r="B2434" s="9">
        <f>Solieusap!B2434</f>
        <v>0</v>
      </c>
      <c r="C2434" s="9" t="str">
        <f>Solieusap!C2434</f>
        <v>COMB6</v>
      </c>
      <c r="D2434" s="9" t="str">
        <f>Solieusap!D2434</f>
        <v>Combination</v>
      </c>
      <c r="E2434" s="6">
        <f>ABS(Solieusap!E2434)</f>
        <v>25.937587532471898</v>
      </c>
      <c r="F2434" s="6">
        <f>ABS(Solieusap!F2434)</f>
        <v>2.50888497835505</v>
      </c>
      <c r="G2434" s="6">
        <f>ABS(Solieusap!G2434)</f>
        <v>3.3737687445892699</v>
      </c>
      <c r="H2434" s="6">
        <f>ABS(Solieusap!H2434)</f>
        <v>1.5312309480514899E-3</v>
      </c>
      <c r="I2434" s="6">
        <f>ABS(Solieusap!I2434)</f>
        <v>9.4337250086600992</v>
      </c>
      <c r="J2434" s="6">
        <f>ABS(Solieusap!J2434)</f>
        <v>6.3346864025984297</v>
      </c>
      <c r="K2434" s="6">
        <f t="shared" si="76"/>
        <v>25.937587532471898</v>
      </c>
      <c r="L2434" s="6">
        <f t="shared" si="77"/>
        <v>9.4337250086600992</v>
      </c>
    </row>
    <row r="2435" spans="1:12" ht="16.5" customHeight="1" x14ac:dyDescent="0.35">
      <c r="A2435" s="9" t="str">
        <f>Solieusap!A2435</f>
        <v>Cũ</v>
      </c>
      <c r="B2435" s="9">
        <f>Solieusap!B2435</f>
        <v>1.75</v>
      </c>
      <c r="C2435" s="9" t="str">
        <f>Solieusap!C2435</f>
        <v>COMB6</v>
      </c>
      <c r="D2435" s="9" t="str">
        <f>Solieusap!D2435</f>
        <v>Combination</v>
      </c>
      <c r="E2435" s="6">
        <f>ABS(Solieusap!E2435)</f>
        <v>25.954443896108302</v>
      </c>
      <c r="F2435" s="6">
        <f>ABS(Solieusap!F2435)</f>
        <v>2.51059549783557</v>
      </c>
      <c r="G2435" s="6">
        <f>ABS(Solieusap!G2435)</f>
        <v>3.3760331601736899</v>
      </c>
      <c r="H2435" s="6">
        <f>ABS(Solieusap!H2435)</f>
        <v>1.53228605194759E-3</v>
      </c>
      <c r="I2435" s="6">
        <f>ABS(Solieusap!I2435)</f>
        <v>9.4405198008679108</v>
      </c>
      <c r="J2435" s="6">
        <f>ABS(Solieusap!J2435)</f>
        <v>6.3392334545464903</v>
      </c>
      <c r="K2435" s="6">
        <f t="shared" si="76"/>
        <v>25.954443896108302</v>
      </c>
      <c r="L2435" s="6">
        <f t="shared" si="77"/>
        <v>9.4405198008679108</v>
      </c>
    </row>
    <row r="2436" spans="1:12" ht="16.5" customHeight="1" x14ac:dyDescent="0.35">
      <c r="A2436" s="9" t="str">
        <f>Solieusap!A2436</f>
        <v>Cũ</v>
      </c>
      <c r="B2436" s="9">
        <f>Solieusap!B2436</f>
        <v>3.5</v>
      </c>
      <c r="C2436" s="9" t="str">
        <f>Solieusap!C2436</f>
        <v>COMB6</v>
      </c>
      <c r="D2436" s="9" t="str">
        <f>Solieusap!D2436</f>
        <v>Combination</v>
      </c>
      <c r="E2436" s="6">
        <f>ABS(Solieusap!E2436)</f>
        <v>25.971300259744702</v>
      </c>
      <c r="F2436" s="6">
        <f>ABS(Solieusap!F2436)</f>
        <v>2.51230601731609</v>
      </c>
      <c r="G2436" s="6">
        <f>ABS(Solieusap!G2436)</f>
        <v>3.37829757575811</v>
      </c>
      <c r="H2436" s="6">
        <f>ABS(Solieusap!H2436)</f>
        <v>1.5333411558436901E-3</v>
      </c>
      <c r="I2436" s="6">
        <f>ABS(Solieusap!I2436)</f>
        <v>9.4473145930757205</v>
      </c>
      <c r="J2436" s="6">
        <f>ABS(Solieusap!J2436)</f>
        <v>6.3437805064945501</v>
      </c>
      <c r="K2436" s="6">
        <f t="shared" si="76"/>
        <v>25.971300259744702</v>
      </c>
      <c r="L2436" s="6">
        <f t="shared" si="77"/>
        <v>9.4473145930757205</v>
      </c>
    </row>
    <row r="2437" spans="1:12" ht="16.5" customHeight="1" x14ac:dyDescent="0.35">
      <c r="A2437" s="9" t="str">
        <f>Solieusap!A2437</f>
        <v>Cũ</v>
      </c>
      <c r="B2437" s="9">
        <f>Solieusap!B2437</f>
        <v>0</v>
      </c>
      <c r="C2437" s="9" t="str">
        <f>Solieusap!C2437</f>
        <v>COMB7</v>
      </c>
      <c r="D2437" s="9" t="str">
        <f>Solieusap!D2437</f>
        <v>Combination</v>
      </c>
      <c r="E2437" s="6">
        <f>ABS(Solieusap!E2437)</f>
        <v>25.988156623381101</v>
      </c>
      <c r="F2437" s="6">
        <f>ABS(Solieusap!F2437)</f>
        <v>2.5140165367966101</v>
      </c>
      <c r="G2437" s="6">
        <f>ABS(Solieusap!G2437)</f>
        <v>3.38056199134253</v>
      </c>
      <c r="H2437" s="6">
        <f>ABS(Solieusap!H2437)</f>
        <v>1.5343962597397899E-3</v>
      </c>
      <c r="I2437" s="6">
        <f>ABS(Solieusap!I2437)</f>
        <v>9.4541093852835303</v>
      </c>
      <c r="J2437" s="6">
        <f>ABS(Solieusap!J2437)</f>
        <v>6.3483275584426098</v>
      </c>
      <c r="K2437" s="6">
        <f t="shared" si="76"/>
        <v>25.988156623381101</v>
      </c>
      <c r="L2437" s="6">
        <f t="shared" si="77"/>
        <v>9.4541093852835303</v>
      </c>
    </row>
    <row r="2438" spans="1:12" ht="16.5" customHeight="1" x14ac:dyDescent="0.35">
      <c r="A2438" s="9" t="str">
        <f>Solieusap!A2438</f>
        <v>Cũ</v>
      </c>
      <c r="B2438" s="9">
        <f>Solieusap!B2438</f>
        <v>1.75</v>
      </c>
      <c r="C2438" s="9" t="str">
        <f>Solieusap!C2438</f>
        <v>COMB7</v>
      </c>
      <c r="D2438" s="9" t="str">
        <f>Solieusap!D2438</f>
        <v>Combination</v>
      </c>
      <c r="E2438" s="6">
        <f>ABS(Solieusap!E2438)</f>
        <v>26.005012987017501</v>
      </c>
      <c r="F2438" s="6">
        <f>ABS(Solieusap!F2438)</f>
        <v>2.5157270562771301</v>
      </c>
      <c r="G2438" s="6">
        <f>ABS(Solieusap!G2438)</f>
        <v>3.38282640692695</v>
      </c>
      <c r="H2438" s="6">
        <f>ABS(Solieusap!H2438)</f>
        <v>1.53545136363589E-3</v>
      </c>
      <c r="I2438" s="6">
        <f>ABS(Solieusap!I2438)</f>
        <v>9.4609041774913401</v>
      </c>
      <c r="J2438" s="6">
        <f>ABS(Solieusap!J2438)</f>
        <v>6.3528746103906704</v>
      </c>
      <c r="K2438" s="6">
        <f t="shared" si="76"/>
        <v>26.005012987017501</v>
      </c>
      <c r="L2438" s="6">
        <f t="shared" si="77"/>
        <v>9.4609041774913401</v>
      </c>
    </row>
    <row r="2439" spans="1:12" ht="16.5" customHeight="1" x14ac:dyDescent="0.35">
      <c r="A2439" s="9" t="str">
        <f>Solieusap!A2439</f>
        <v>Cũ</v>
      </c>
      <c r="B2439" s="9">
        <f>Solieusap!B2439</f>
        <v>3.5</v>
      </c>
      <c r="C2439" s="9" t="str">
        <f>Solieusap!C2439</f>
        <v>COMB7</v>
      </c>
      <c r="D2439" s="9" t="str">
        <f>Solieusap!D2439</f>
        <v>Combination</v>
      </c>
      <c r="E2439" s="6">
        <f>ABS(Solieusap!E2439)</f>
        <v>26.021869350653901</v>
      </c>
      <c r="F2439" s="6">
        <f>ABS(Solieusap!F2439)</f>
        <v>2.5174375757576501</v>
      </c>
      <c r="G2439" s="6">
        <f>ABS(Solieusap!G2439)</f>
        <v>3.3850908225113701</v>
      </c>
      <c r="H2439" s="6">
        <f>ABS(Solieusap!H2439)</f>
        <v>1.5365064675319901E-3</v>
      </c>
      <c r="I2439" s="6">
        <f>ABS(Solieusap!I2439)</f>
        <v>9.4676989696991498</v>
      </c>
      <c r="J2439" s="6">
        <f>ABS(Solieusap!J2439)</f>
        <v>6.3574216623387301</v>
      </c>
      <c r="K2439" s="6">
        <f t="shared" si="76"/>
        <v>26.021869350653901</v>
      </c>
      <c r="L2439" s="6">
        <f t="shared" si="77"/>
        <v>9.4676989696991498</v>
      </c>
    </row>
    <row r="2440" spans="1:12" ht="16.5" customHeight="1" x14ac:dyDescent="0.35">
      <c r="A2440" s="9" t="str">
        <f>Solieusap!A2440</f>
        <v>Cũ</v>
      </c>
      <c r="B2440" s="9">
        <f>Solieusap!B2440</f>
        <v>0</v>
      </c>
      <c r="C2440" s="9" t="str">
        <f>Solieusap!C2440</f>
        <v>COMB1</v>
      </c>
      <c r="D2440" s="9" t="str">
        <f>Solieusap!D2440</f>
        <v>Combination</v>
      </c>
      <c r="E2440" s="6">
        <f>ABS(Solieusap!E2440)</f>
        <v>26.038725714290301</v>
      </c>
      <c r="F2440" s="6">
        <f>ABS(Solieusap!F2440)</f>
        <v>2.5191480952381702</v>
      </c>
      <c r="G2440" s="6">
        <f>ABS(Solieusap!G2440)</f>
        <v>3.3873552380957901</v>
      </c>
      <c r="H2440" s="6">
        <f>ABS(Solieusap!H2440)</f>
        <v>1.53756157142809E-3</v>
      </c>
      <c r="I2440" s="6">
        <f>ABS(Solieusap!I2440)</f>
        <v>9.4744937619069596</v>
      </c>
      <c r="J2440" s="6">
        <f>ABS(Solieusap!J2440)</f>
        <v>6.3619687142867898</v>
      </c>
      <c r="K2440" s="6">
        <f t="shared" si="76"/>
        <v>26.038725714290301</v>
      </c>
      <c r="L2440" s="6">
        <f t="shared" si="77"/>
        <v>9.4744937619069596</v>
      </c>
    </row>
    <row r="2441" spans="1:12" ht="16.5" customHeight="1" x14ac:dyDescent="0.35">
      <c r="A2441" s="9" t="str">
        <f>Solieusap!A2441</f>
        <v>Cũ</v>
      </c>
      <c r="B2441" s="9">
        <f>Solieusap!B2441</f>
        <v>1.75</v>
      </c>
      <c r="C2441" s="9" t="str">
        <f>Solieusap!C2441</f>
        <v>COMB1</v>
      </c>
      <c r="D2441" s="9" t="str">
        <f>Solieusap!D2441</f>
        <v>Combination</v>
      </c>
      <c r="E2441" s="6">
        <f>ABS(Solieusap!E2441)</f>
        <v>26.055582077926701</v>
      </c>
      <c r="F2441" s="6">
        <f>ABS(Solieusap!F2441)</f>
        <v>2.5208586147186902</v>
      </c>
      <c r="G2441" s="6">
        <f>ABS(Solieusap!G2441)</f>
        <v>3.3896196536802101</v>
      </c>
      <c r="H2441" s="6">
        <f>ABS(Solieusap!H2441)</f>
        <v>1.53861667532419E-3</v>
      </c>
      <c r="I2441" s="6">
        <f>ABS(Solieusap!I2441)</f>
        <v>9.4812885541147693</v>
      </c>
      <c r="J2441" s="6">
        <f>ABS(Solieusap!J2441)</f>
        <v>6.3665157662348602</v>
      </c>
      <c r="K2441" s="6">
        <f t="shared" si="76"/>
        <v>26.055582077926701</v>
      </c>
      <c r="L2441" s="6">
        <f t="shared" si="77"/>
        <v>9.4812885541147693</v>
      </c>
    </row>
    <row r="2442" spans="1:12" ht="16.5" customHeight="1" x14ac:dyDescent="0.35">
      <c r="A2442" s="9" t="str">
        <f>Solieusap!A2442</f>
        <v>Cũ</v>
      </c>
      <c r="B2442" s="9">
        <f>Solieusap!B2442</f>
        <v>3.5</v>
      </c>
      <c r="C2442" s="9" t="str">
        <f>Solieusap!C2442</f>
        <v>COMB1</v>
      </c>
      <c r="D2442" s="9" t="str">
        <f>Solieusap!D2442</f>
        <v>Combination</v>
      </c>
      <c r="E2442" s="6">
        <f>ABS(Solieusap!E2442)</f>
        <v>26.072438441563101</v>
      </c>
      <c r="F2442" s="6">
        <f>ABS(Solieusap!F2442)</f>
        <v>2.5225691341992098</v>
      </c>
      <c r="G2442" s="6">
        <f>ABS(Solieusap!G2442)</f>
        <v>3.3918840692646302</v>
      </c>
      <c r="H2442" s="6">
        <f>ABS(Solieusap!H2442)</f>
        <v>1.5396717792202899E-3</v>
      </c>
      <c r="I2442" s="6">
        <f>ABS(Solieusap!I2442)</f>
        <v>9.4880833463225809</v>
      </c>
      <c r="J2442" s="6">
        <f>ABS(Solieusap!J2442)</f>
        <v>6.3710628181829199</v>
      </c>
      <c r="K2442" s="6">
        <f t="shared" si="76"/>
        <v>26.072438441563101</v>
      </c>
      <c r="L2442" s="6">
        <f t="shared" si="77"/>
        <v>9.4880833463225809</v>
      </c>
    </row>
    <row r="2443" spans="1:12" ht="16.5" customHeight="1" x14ac:dyDescent="0.35">
      <c r="A2443" s="9" t="str">
        <f>Solieusap!A2443</f>
        <v>Cũ</v>
      </c>
      <c r="B2443" s="9">
        <f>Solieusap!B2443</f>
        <v>0</v>
      </c>
      <c r="C2443" s="9" t="str">
        <f>Solieusap!C2443</f>
        <v>COMB2</v>
      </c>
      <c r="D2443" s="9" t="str">
        <f>Solieusap!D2443</f>
        <v>Combination</v>
      </c>
      <c r="E2443" s="6">
        <f>ABS(Solieusap!E2443)</f>
        <v>26.089294805199501</v>
      </c>
      <c r="F2443" s="6">
        <f>ABS(Solieusap!F2443)</f>
        <v>2.5242796536797298</v>
      </c>
      <c r="G2443" s="6">
        <f>ABS(Solieusap!G2443)</f>
        <v>3.3941484848490502</v>
      </c>
      <c r="H2443" s="6">
        <f>ABS(Solieusap!H2443)</f>
        <v>1.54072688311639E-3</v>
      </c>
      <c r="I2443" s="6">
        <f>ABS(Solieusap!I2443)</f>
        <v>9.4948781385303906</v>
      </c>
      <c r="J2443" s="6">
        <f>ABS(Solieusap!J2443)</f>
        <v>6.3756098701309796</v>
      </c>
      <c r="K2443" s="6">
        <f t="shared" si="76"/>
        <v>26.089294805199501</v>
      </c>
      <c r="L2443" s="6">
        <f t="shared" si="77"/>
        <v>9.4948781385303906</v>
      </c>
    </row>
    <row r="2444" spans="1:12" ht="16.5" customHeight="1" x14ac:dyDescent="0.35">
      <c r="A2444" s="9" t="str">
        <f>Solieusap!A2444</f>
        <v>Cũ</v>
      </c>
      <c r="B2444" s="9">
        <f>Solieusap!B2444</f>
        <v>1.75</v>
      </c>
      <c r="C2444" s="9" t="str">
        <f>Solieusap!C2444</f>
        <v>COMB2</v>
      </c>
      <c r="D2444" s="9" t="str">
        <f>Solieusap!D2444</f>
        <v>Combination</v>
      </c>
      <c r="E2444" s="6">
        <f>ABS(Solieusap!E2444)</f>
        <v>26.1061511688359</v>
      </c>
      <c r="F2444" s="6">
        <f>ABS(Solieusap!F2444)</f>
        <v>2.5259901731602499</v>
      </c>
      <c r="G2444" s="6">
        <f>ABS(Solieusap!G2444)</f>
        <v>3.3964129004334702</v>
      </c>
      <c r="H2444" s="6">
        <f>ABS(Solieusap!H2444)</f>
        <v>1.5417819870124901E-3</v>
      </c>
      <c r="I2444" s="6">
        <f>ABS(Solieusap!I2444)</f>
        <v>9.5016729307382004</v>
      </c>
      <c r="J2444" s="6">
        <f>ABS(Solieusap!J2444)</f>
        <v>6.3801569220790402</v>
      </c>
      <c r="K2444" s="6">
        <f t="shared" si="76"/>
        <v>26.1061511688359</v>
      </c>
      <c r="L2444" s="6">
        <f t="shared" si="77"/>
        <v>9.5016729307382004</v>
      </c>
    </row>
    <row r="2445" spans="1:12" ht="16.5" customHeight="1" x14ac:dyDescent="0.35">
      <c r="A2445" s="9" t="str">
        <f>Solieusap!A2445</f>
        <v>Cũ</v>
      </c>
      <c r="B2445" s="9">
        <f>Solieusap!B2445</f>
        <v>3.5</v>
      </c>
      <c r="C2445" s="9" t="str">
        <f>Solieusap!C2445</f>
        <v>COMB2</v>
      </c>
      <c r="D2445" s="9" t="str">
        <f>Solieusap!D2445</f>
        <v>Combination</v>
      </c>
      <c r="E2445" s="6">
        <f>ABS(Solieusap!E2445)</f>
        <v>26.1230075324723</v>
      </c>
      <c r="F2445" s="6">
        <f>ABS(Solieusap!F2445)</f>
        <v>2.5277006926407699</v>
      </c>
      <c r="G2445" s="6">
        <f>ABS(Solieusap!G2445)</f>
        <v>3.3986773160178898</v>
      </c>
      <c r="H2445" s="6">
        <f>ABS(Solieusap!H2445)</f>
        <v>1.5428370909085899E-3</v>
      </c>
      <c r="I2445" s="6">
        <f>ABS(Solieusap!I2445)</f>
        <v>9.5084677229460102</v>
      </c>
      <c r="J2445" s="6">
        <f>ABS(Solieusap!J2445)</f>
        <v>6.3847039740270999</v>
      </c>
      <c r="K2445" s="6">
        <f t="shared" si="76"/>
        <v>26.1230075324723</v>
      </c>
      <c r="L2445" s="6">
        <f t="shared" si="77"/>
        <v>9.5084677229460102</v>
      </c>
    </row>
    <row r="2446" spans="1:12" ht="16.5" customHeight="1" x14ac:dyDescent="0.35">
      <c r="A2446" s="9" t="str">
        <f>Solieusap!A2446</f>
        <v>Cũ</v>
      </c>
      <c r="B2446" s="9">
        <f>Solieusap!B2446</f>
        <v>0</v>
      </c>
      <c r="C2446" s="9" t="str">
        <f>Solieusap!C2446</f>
        <v>COMB3</v>
      </c>
      <c r="D2446" s="9" t="str">
        <f>Solieusap!D2446</f>
        <v>Combination</v>
      </c>
      <c r="E2446" s="6">
        <f>ABS(Solieusap!E2446)</f>
        <v>26.1398638961087</v>
      </c>
      <c r="F2446" s="6">
        <f>ABS(Solieusap!F2446)</f>
        <v>2.5294112121212899</v>
      </c>
      <c r="G2446" s="6">
        <f>ABS(Solieusap!G2446)</f>
        <v>3.4009417316023098</v>
      </c>
      <c r="H2446" s="6">
        <f>ABS(Solieusap!H2446)</f>
        <v>1.54389219480469E-3</v>
      </c>
      <c r="I2446" s="6">
        <f>ABS(Solieusap!I2446)</f>
        <v>9.5152625151538199</v>
      </c>
      <c r="J2446" s="6">
        <f>ABS(Solieusap!J2446)</f>
        <v>6.3892510259751596</v>
      </c>
      <c r="K2446" s="6">
        <f t="shared" si="76"/>
        <v>26.1398638961087</v>
      </c>
      <c r="L2446" s="6">
        <f t="shared" si="77"/>
        <v>9.5152625151538199</v>
      </c>
    </row>
    <row r="2447" spans="1:12" ht="16.5" customHeight="1" x14ac:dyDescent="0.35">
      <c r="A2447" s="9" t="str">
        <f>Solieusap!A2447</f>
        <v>Cũ</v>
      </c>
      <c r="B2447" s="9">
        <f>Solieusap!B2447</f>
        <v>1.75</v>
      </c>
      <c r="C2447" s="9" t="str">
        <f>Solieusap!C2447</f>
        <v>COMB3</v>
      </c>
      <c r="D2447" s="9" t="str">
        <f>Solieusap!D2447</f>
        <v>Combination</v>
      </c>
      <c r="E2447" s="6">
        <f>ABS(Solieusap!E2447)</f>
        <v>26.1567202597451</v>
      </c>
      <c r="F2447" s="6">
        <f>ABS(Solieusap!F2447)</f>
        <v>2.53112173160181</v>
      </c>
      <c r="G2447" s="6">
        <f>ABS(Solieusap!G2447)</f>
        <v>3.4032061471867299</v>
      </c>
      <c r="H2447" s="6">
        <f>ABS(Solieusap!H2447)</f>
        <v>1.5449472987007901E-3</v>
      </c>
      <c r="I2447" s="6">
        <f>ABS(Solieusap!I2447)</f>
        <v>9.5220573073616297</v>
      </c>
      <c r="J2447" s="6">
        <f>ABS(Solieusap!J2447)</f>
        <v>6.3937980779232202</v>
      </c>
      <c r="K2447" s="6">
        <f t="shared" si="76"/>
        <v>26.1567202597451</v>
      </c>
      <c r="L2447" s="6">
        <f t="shared" si="77"/>
        <v>9.5220573073616297</v>
      </c>
    </row>
    <row r="2448" spans="1:12" ht="16.5" customHeight="1" x14ac:dyDescent="0.35">
      <c r="A2448" s="9" t="str">
        <f>Solieusap!A2448</f>
        <v>Cũ</v>
      </c>
      <c r="B2448" s="9">
        <f>Solieusap!B2448</f>
        <v>3.5</v>
      </c>
      <c r="C2448" s="9" t="str">
        <f>Solieusap!C2448</f>
        <v>COMB3</v>
      </c>
      <c r="D2448" s="9" t="str">
        <f>Solieusap!D2448</f>
        <v>Combination</v>
      </c>
      <c r="E2448" s="6">
        <f>ABS(Solieusap!E2448)</f>
        <v>26.1735766233815</v>
      </c>
      <c r="F2448" s="6">
        <f>ABS(Solieusap!F2448)</f>
        <v>2.53283225108233</v>
      </c>
      <c r="G2448" s="6">
        <f>ABS(Solieusap!G2448)</f>
        <v>3.4054705627711499</v>
      </c>
      <c r="H2448" s="6">
        <f>ABS(Solieusap!H2448)</f>
        <v>1.54600240259689E-3</v>
      </c>
      <c r="I2448" s="6">
        <f>ABS(Solieusap!I2448)</f>
        <v>9.5288520995694395</v>
      </c>
      <c r="J2448" s="6">
        <f>ABS(Solieusap!J2448)</f>
        <v>6.3983451298712799</v>
      </c>
      <c r="K2448" s="6">
        <f t="shared" si="76"/>
        <v>26.1735766233815</v>
      </c>
      <c r="L2448" s="6">
        <f t="shared" si="77"/>
        <v>9.5288520995694395</v>
      </c>
    </row>
    <row r="2449" spans="1:12" ht="16.5" customHeight="1" x14ac:dyDescent="0.35">
      <c r="A2449" s="9" t="str">
        <f>Solieusap!A2449</f>
        <v>Cũ</v>
      </c>
      <c r="B2449" s="9">
        <f>Solieusap!B2449</f>
        <v>0</v>
      </c>
      <c r="C2449" s="9" t="str">
        <f>Solieusap!C2449</f>
        <v>COMB4</v>
      </c>
      <c r="D2449" s="9" t="str">
        <f>Solieusap!D2449</f>
        <v>Combination</v>
      </c>
      <c r="E2449" s="6">
        <f>ABS(Solieusap!E2449)</f>
        <v>26.1904329870179</v>
      </c>
      <c r="F2449" s="6">
        <f>ABS(Solieusap!F2449)</f>
        <v>2.53454277056285</v>
      </c>
      <c r="G2449" s="6">
        <f>ABS(Solieusap!G2449)</f>
        <v>3.4077349783555699</v>
      </c>
      <c r="H2449" s="6">
        <f>ABS(Solieusap!H2449)</f>
        <v>1.54705750649299E-3</v>
      </c>
      <c r="I2449" s="6">
        <f>ABS(Solieusap!I2449)</f>
        <v>9.5356468917772492</v>
      </c>
      <c r="J2449" s="6">
        <f>ABS(Solieusap!J2449)</f>
        <v>6.4028921818193396</v>
      </c>
      <c r="K2449" s="6">
        <f t="shared" si="76"/>
        <v>26.1904329870179</v>
      </c>
      <c r="L2449" s="6">
        <f t="shared" si="77"/>
        <v>9.5356468917772492</v>
      </c>
    </row>
    <row r="2450" spans="1:12" ht="16.5" customHeight="1" x14ac:dyDescent="0.35">
      <c r="A2450" s="9" t="str">
        <f>Solieusap!A2450</f>
        <v>Cũ</v>
      </c>
      <c r="B2450" s="9">
        <f>Solieusap!B2450</f>
        <v>1.75</v>
      </c>
      <c r="C2450" s="9" t="str">
        <f>Solieusap!C2450</f>
        <v>COMB4</v>
      </c>
      <c r="D2450" s="9" t="str">
        <f>Solieusap!D2450</f>
        <v>Combination</v>
      </c>
      <c r="E2450" s="6">
        <f>ABS(Solieusap!E2450)</f>
        <v>26.2072893506543</v>
      </c>
      <c r="F2450" s="6">
        <f>ABS(Solieusap!F2450)</f>
        <v>2.5362532900433701</v>
      </c>
      <c r="G2450" s="6">
        <f>ABS(Solieusap!G2450)</f>
        <v>3.40999939393999</v>
      </c>
      <c r="H2450" s="6">
        <f>ABS(Solieusap!H2450)</f>
        <v>1.5481126103890899E-3</v>
      </c>
      <c r="I2450" s="6">
        <f>ABS(Solieusap!I2450)</f>
        <v>9.5424416839850608</v>
      </c>
      <c r="J2450" s="6">
        <f>ABS(Solieusap!J2450)</f>
        <v>6.4074392337674002</v>
      </c>
      <c r="K2450" s="6">
        <f t="shared" si="76"/>
        <v>26.2072893506543</v>
      </c>
      <c r="L2450" s="6">
        <f t="shared" si="77"/>
        <v>9.5424416839850608</v>
      </c>
    </row>
    <row r="2451" spans="1:12" ht="16.5" customHeight="1" x14ac:dyDescent="0.35">
      <c r="A2451" s="9" t="str">
        <f>Solieusap!A2451</f>
        <v>Cũ</v>
      </c>
      <c r="B2451" s="9">
        <f>Solieusap!B2451</f>
        <v>3.5</v>
      </c>
      <c r="C2451" s="9" t="str">
        <f>Solieusap!C2451</f>
        <v>COMB4</v>
      </c>
      <c r="D2451" s="9" t="str">
        <f>Solieusap!D2451</f>
        <v>Combination</v>
      </c>
      <c r="E2451" s="6">
        <f>ABS(Solieusap!E2451)</f>
        <v>26.2241457142907</v>
      </c>
      <c r="F2451" s="6">
        <f>ABS(Solieusap!F2451)</f>
        <v>2.5379638095238901</v>
      </c>
      <c r="G2451" s="6">
        <f>ABS(Solieusap!G2451)</f>
        <v>3.41226380952441</v>
      </c>
      <c r="H2451" s="6">
        <f>ABS(Solieusap!H2451)</f>
        <v>1.54916771428519E-3</v>
      </c>
      <c r="I2451" s="6">
        <f>ABS(Solieusap!I2451)</f>
        <v>9.5492364761928705</v>
      </c>
      <c r="J2451" s="6">
        <f>ABS(Solieusap!J2451)</f>
        <v>6.4119862857154599</v>
      </c>
      <c r="K2451" s="6">
        <f t="shared" si="76"/>
        <v>26.2241457142907</v>
      </c>
      <c r="L2451" s="6">
        <f t="shared" si="77"/>
        <v>9.5492364761928705</v>
      </c>
    </row>
    <row r="2452" spans="1:12" ht="16.5" customHeight="1" x14ac:dyDescent="0.35">
      <c r="A2452" s="9" t="str">
        <f>Solieusap!A2452</f>
        <v>Cũ</v>
      </c>
      <c r="B2452" s="9">
        <f>Solieusap!B2452</f>
        <v>0</v>
      </c>
      <c r="C2452" s="9" t="str">
        <f>Solieusap!C2452</f>
        <v>COMB5</v>
      </c>
      <c r="D2452" s="9" t="str">
        <f>Solieusap!D2452</f>
        <v>Combination</v>
      </c>
      <c r="E2452" s="6">
        <f>ABS(Solieusap!E2452)</f>
        <v>26.241002077927099</v>
      </c>
      <c r="F2452" s="6">
        <f>ABS(Solieusap!F2452)</f>
        <v>2.5396743290044199</v>
      </c>
      <c r="G2452" s="6">
        <f>ABS(Solieusap!G2452)</f>
        <v>3.41452822510883</v>
      </c>
      <c r="H2452" s="6">
        <f>ABS(Solieusap!H2452)</f>
        <v>1.5502228181812901E-3</v>
      </c>
      <c r="I2452" s="6">
        <f>ABS(Solieusap!I2452)</f>
        <v>9.5560312684006803</v>
      </c>
      <c r="J2452" s="6">
        <f>ABS(Solieusap!J2452)</f>
        <v>6.4165333376635196</v>
      </c>
      <c r="K2452" s="6">
        <f t="shared" si="76"/>
        <v>26.241002077927099</v>
      </c>
      <c r="L2452" s="6">
        <f t="shared" si="77"/>
        <v>9.5560312684006803</v>
      </c>
    </row>
    <row r="2453" spans="1:12" ht="16.5" customHeight="1" x14ac:dyDescent="0.35">
      <c r="A2453" s="9" t="str">
        <f>Solieusap!A2453</f>
        <v>Cũ</v>
      </c>
      <c r="B2453" s="9">
        <f>Solieusap!B2453</f>
        <v>1.75</v>
      </c>
      <c r="C2453" s="9" t="str">
        <f>Solieusap!C2453</f>
        <v>COMB5</v>
      </c>
      <c r="D2453" s="9" t="str">
        <f>Solieusap!D2453</f>
        <v>Combination</v>
      </c>
      <c r="E2453" s="6">
        <f>ABS(Solieusap!E2453)</f>
        <v>26.257858441563499</v>
      </c>
      <c r="F2453" s="6">
        <f>ABS(Solieusap!F2453)</f>
        <v>2.54138484848494</v>
      </c>
      <c r="G2453" s="6">
        <f>ABS(Solieusap!G2453)</f>
        <v>3.4167926406932501</v>
      </c>
      <c r="H2453" s="6">
        <f>ABS(Solieusap!H2453)</f>
        <v>1.5512779220773899E-3</v>
      </c>
      <c r="I2453" s="6">
        <f>ABS(Solieusap!I2453)</f>
        <v>9.5628260606084901</v>
      </c>
      <c r="J2453" s="6">
        <f>ABS(Solieusap!J2453)</f>
        <v>6.4210803896115802</v>
      </c>
      <c r="K2453" s="6">
        <f t="shared" si="76"/>
        <v>26.257858441563499</v>
      </c>
      <c r="L2453" s="6">
        <f t="shared" si="77"/>
        <v>9.5628260606084901</v>
      </c>
    </row>
    <row r="2454" spans="1:12" ht="16.5" customHeight="1" x14ac:dyDescent="0.35">
      <c r="A2454" s="9" t="str">
        <f>Solieusap!A2454</f>
        <v>Cũ</v>
      </c>
      <c r="B2454" s="9">
        <f>Solieusap!B2454</f>
        <v>3.5</v>
      </c>
      <c r="C2454" s="9" t="str">
        <f>Solieusap!C2454</f>
        <v>COMB5</v>
      </c>
      <c r="D2454" s="9" t="str">
        <f>Solieusap!D2454</f>
        <v>Combination</v>
      </c>
      <c r="E2454" s="6">
        <f>ABS(Solieusap!E2454)</f>
        <v>26.274714805199899</v>
      </c>
      <c r="F2454" s="6">
        <f>ABS(Solieusap!F2454)</f>
        <v>2.5430953679654502</v>
      </c>
      <c r="G2454" s="6">
        <f>ABS(Solieusap!G2454)</f>
        <v>3.4190570562776701</v>
      </c>
      <c r="H2454" s="6">
        <f>ABS(Solieusap!H2454)</f>
        <v>1.55233302597349E-3</v>
      </c>
      <c r="I2454" s="6">
        <f>ABS(Solieusap!I2454)</f>
        <v>9.5696208528162998</v>
      </c>
      <c r="J2454" s="6">
        <f>ABS(Solieusap!J2454)</f>
        <v>6.4256274415596399</v>
      </c>
      <c r="K2454" s="6">
        <f t="shared" si="76"/>
        <v>26.274714805199899</v>
      </c>
      <c r="L2454" s="6">
        <f t="shared" si="77"/>
        <v>9.5696208528162998</v>
      </c>
    </row>
    <row r="2455" spans="1:12" ht="16.5" customHeight="1" x14ac:dyDescent="0.35">
      <c r="A2455" s="9" t="str">
        <f>Solieusap!A2455</f>
        <v>Cũ</v>
      </c>
      <c r="B2455" s="9">
        <f>Solieusap!B2455</f>
        <v>0</v>
      </c>
      <c r="C2455" s="9" t="str">
        <f>Solieusap!C2455</f>
        <v>COMB6</v>
      </c>
      <c r="D2455" s="9" t="str">
        <f>Solieusap!D2455</f>
        <v>Combination</v>
      </c>
      <c r="E2455" s="6">
        <f>ABS(Solieusap!E2455)</f>
        <v>26.291571168836299</v>
      </c>
      <c r="F2455" s="6">
        <f>ABS(Solieusap!F2455)</f>
        <v>2.5448058874459698</v>
      </c>
      <c r="G2455" s="6">
        <f>ABS(Solieusap!G2455)</f>
        <v>3.4213214718620999</v>
      </c>
      <c r="H2455" s="6">
        <f>ABS(Solieusap!H2455)</f>
        <v>1.5533881298695901E-3</v>
      </c>
      <c r="I2455" s="6">
        <f>ABS(Solieusap!I2455)</f>
        <v>9.5764156450241096</v>
      </c>
      <c r="J2455" s="6">
        <f>ABS(Solieusap!J2455)</f>
        <v>6.4301744935076997</v>
      </c>
      <c r="K2455" s="6">
        <f t="shared" si="76"/>
        <v>26.291571168836299</v>
      </c>
      <c r="L2455" s="6">
        <f t="shared" si="77"/>
        <v>9.5764156450241096</v>
      </c>
    </row>
    <row r="2456" spans="1:12" ht="16.5" customHeight="1" x14ac:dyDescent="0.35">
      <c r="A2456" s="9" t="str">
        <f>Solieusap!A2456</f>
        <v>Cũ</v>
      </c>
      <c r="B2456" s="9">
        <f>Solieusap!B2456</f>
        <v>1.75</v>
      </c>
      <c r="C2456" s="9" t="str">
        <f>Solieusap!C2456</f>
        <v>COMB6</v>
      </c>
      <c r="D2456" s="9" t="str">
        <f>Solieusap!D2456</f>
        <v>Combination</v>
      </c>
      <c r="E2456" s="6">
        <f>ABS(Solieusap!E2456)</f>
        <v>26.308427532472699</v>
      </c>
      <c r="F2456" s="6">
        <f>ABS(Solieusap!F2456)</f>
        <v>2.5465164069264898</v>
      </c>
      <c r="G2456" s="6">
        <f>ABS(Solieusap!G2456)</f>
        <v>3.4235858874465199</v>
      </c>
      <c r="H2456" s="6">
        <f>ABS(Solieusap!H2456)</f>
        <v>1.5544432337656899E-3</v>
      </c>
      <c r="I2456" s="6">
        <f>ABS(Solieusap!I2456)</f>
        <v>9.5832104372319193</v>
      </c>
      <c r="J2456" s="6">
        <f>ABS(Solieusap!J2456)</f>
        <v>6.4347215454557602</v>
      </c>
      <c r="K2456" s="6">
        <f t="shared" si="76"/>
        <v>26.308427532472699</v>
      </c>
      <c r="L2456" s="6">
        <f t="shared" si="77"/>
        <v>9.5832104372319193</v>
      </c>
    </row>
    <row r="2457" spans="1:12" ht="16.5" customHeight="1" x14ac:dyDescent="0.35">
      <c r="A2457" s="9" t="str">
        <f>Solieusap!A2457</f>
        <v>Cũ</v>
      </c>
      <c r="B2457" s="9">
        <f>Solieusap!B2457</f>
        <v>3.5</v>
      </c>
      <c r="C2457" s="9" t="str">
        <f>Solieusap!C2457</f>
        <v>COMB6</v>
      </c>
      <c r="D2457" s="9" t="str">
        <f>Solieusap!D2457</f>
        <v>Combination</v>
      </c>
      <c r="E2457" s="6">
        <f>ABS(Solieusap!E2457)</f>
        <v>26.325283896109099</v>
      </c>
      <c r="F2457" s="6">
        <f>ABS(Solieusap!F2457)</f>
        <v>2.5482269264070099</v>
      </c>
      <c r="G2457" s="6">
        <f>ABS(Solieusap!G2457)</f>
        <v>3.42585030303094</v>
      </c>
      <c r="H2457" s="6">
        <f>ABS(Solieusap!H2457)</f>
        <v>1.55549833766179E-3</v>
      </c>
      <c r="I2457" s="6">
        <f>ABS(Solieusap!I2457)</f>
        <v>9.5900052294397309</v>
      </c>
      <c r="J2457" s="6">
        <f>ABS(Solieusap!J2457)</f>
        <v>6.4392685974038297</v>
      </c>
      <c r="K2457" s="6">
        <f t="shared" si="76"/>
        <v>26.325283896109099</v>
      </c>
      <c r="L2457" s="6">
        <f t="shared" si="77"/>
        <v>9.5900052294397309</v>
      </c>
    </row>
    <row r="2458" spans="1:12" ht="16.5" customHeight="1" x14ac:dyDescent="0.35">
      <c r="A2458" s="9" t="str">
        <f>Solieusap!A2458</f>
        <v>Cũ</v>
      </c>
      <c r="B2458" s="9">
        <f>Solieusap!B2458</f>
        <v>0</v>
      </c>
      <c r="C2458" s="9" t="str">
        <f>Solieusap!C2458</f>
        <v>COMB7</v>
      </c>
      <c r="D2458" s="9" t="str">
        <f>Solieusap!D2458</f>
        <v>Combination</v>
      </c>
      <c r="E2458" s="6">
        <f>ABS(Solieusap!E2458)</f>
        <v>26.342140259745499</v>
      </c>
      <c r="F2458" s="6">
        <f>ABS(Solieusap!F2458)</f>
        <v>2.5499374458875299</v>
      </c>
      <c r="G2458" s="6">
        <f>ABS(Solieusap!G2458)</f>
        <v>3.42811471861536</v>
      </c>
      <c r="H2458" s="6">
        <f>ABS(Solieusap!H2458)</f>
        <v>1.5565534415578901E-3</v>
      </c>
      <c r="I2458" s="6">
        <f>ABS(Solieusap!I2458)</f>
        <v>9.5968000216475406</v>
      </c>
      <c r="J2458" s="6">
        <f>ABS(Solieusap!J2458)</f>
        <v>6.4438156493518903</v>
      </c>
      <c r="K2458" s="6">
        <f t="shared" si="76"/>
        <v>26.342140259745499</v>
      </c>
      <c r="L2458" s="6">
        <f t="shared" si="77"/>
        <v>9.5968000216475406</v>
      </c>
    </row>
    <row r="2459" spans="1:12" ht="16.5" customHeight="1" x14ac:dyDescent="0.35">
      <c r="A2459" s="9" t="str">
        <f>Solieusap!A2459</f>
        <v>Cũ</v>
      </c>
      <c r="B2459" s="9">
        <f>Solieusap!B2459</f>
        <v>1.75</v>
      </c>
      <c r="C2459" s="9" t="str">
        <f>Solieusap!C2459</f>
        <v>COMB7</v>
      </c>
      <c r="D2459" s="9" t="str">
        <f>Solieusap!D2459</f>
        <v>Combination</v>
      </c>
      <c r="E2459" s="6">
        <f>ABS(Solieusap!E2459)</f>
        <v>26.358996623381898</v>
      </c>
      <c r="F2459" s="6">
        <f>ABS(Solieusap!F2459)</f>
        <v>2.5516479653680499</v>
      </c>
      <c r="G2459" s="6">
        <f>ABS(Solieusap!G2459)</f>
        <v>3.43037913419978</v>
      </c>
      <c r="H2459" s="6">
        <f>ABS(Solieusap!H2459)</f>
        <v>1.55760854545399E-3</v>
      </c>
      <c r="I2459" s="6">
        <f>ABS(Solieusap!I2459)</f>
        <v>9.6035948138553504</v>
      </c>
      <c r="J2459" s="6">
        <f>ABS(Solieusap!J2459)</f>
        <v>6.44836270129995</v>
      </c>
      <c r="K2459" s="6">
        <f t="shared" si="76"/>
        <v>26.358996623381898</v>
      </c>
      <c r="L2459" s="6">
        <f t="shared" si="77"/>
        <v>9.6035948138553504</v>
      </c>
    </row>
    <row r="2460" spans="1:12" ht="16.5" customHeight="1" x14ac:dyDescent="0.35">
      <c r="A2460" s="9" t="str">
        <f>Solieusap!A2460</f>
        <v>Cũ</v>
      </c>
      <c r="B2460" s="9">
        <f>Solieusap!B2460</f>
        <v>3.5</v>
      </c>
      <c r="C2460" s="9" t="str">
        <f>Solieusap!C2460</f>
        <v>COMB7</v>
      </c>
      <c r="D2460" s="9" t="str">
        <f>Solieusap!D2460</f>
        <v>Combination</v>
      </c>
      <c r="E2460" s="6">
        <f>ABS(Solieusap!E2460)</f>
        <v>26.375852987018298</v>
      </c>
      <c r="F2460" s="6">
        <f>ABS(Solieusap!F2460)</f>
        <v>2.55335848484857</v>
      </c>
      <c r="G2460" s="6">
        <f>ABS(Solieusap!G2460)</f>
        <v>3.4326435497842001</v>
      </c>
      <c r="H2460" s="6">
        <f>ABS(Solieusap!H2460)</f>
        <v>1.55866364935009E-3</v>
      </c>
      <c r="I2460" s="6">
        <f>ABS(Solieusap!I2460)</f>
        <v>9.6103896060631495</v>
      </c>
      <c r="J2460" s="6">
        <f>ABS(Solieusap!J2460)</f>
        <v>6.4529097532480097</v>
      </c>
      <c r="K2460" s="6">
        <f t="shared" si="76"/>
        <v>26.375852987018298</v>
      </c>
      <c r="L2460" s="6">
        <f t="shared" si="77"/>
        <v>9.6103896060631495</v>
      </c>
    </row>
    <row r="2461" spans="1:12" ht="16.5" customHeight="1" x14ac:dyDescent="0.35">
      <c r="A2461" s="9" t="str">
        <f>Solieusap!A2461</f>
        <v>Cũ</v>
      </c>
      <c r="B2461" s="9">
        <f>Solieusap!B2461</f>
        <v>0</v>
      </c>
      <c r="C2461" s="9" t="str">
        <f>Solieusap!C2461</f>
        <v>COMB1</v>
      </c>
      <c r="D2461" s="9" t="str">
        <f>Solieusap!D2461</f>
        <v>Combination</v>
      </c>
      <c r="E2461" s="6">
        <f>ABS(Solieusap!E2461)</f>
        <v>26.392709350654702</v>
      </c>
      <c r="F2461" s="6">
        <f>ABS(Solieusap!F2461)</f>
        <v>2.55506900432909</v>
      </c>
      <c r="G2461" s="6">
        <f>ABS(Solieusap!G2461)</f>
        <v>3.4349079653686201</v>
      </c>
      <c r="H2461" s="6">
        <f>ABS(Solieusap!H2461)</f>
        <v>1.5597187532461899E-3</v>
      </c>
      <c r="I2461" s="6">
        <f>ABS(Solieusap!I2461)</f>
        <v>9.6171843982709593</v>
      </c>
      <c r="J2461" s="6">
        <f>ABS(Solieusap!J2461)</f>
        <v>6.4574568051960703</v>
      </c>
      <c r="K2461" s="6">
        <f t="shared" si="76"/>
        <v>26.392709350654702</v>
      </c>
      <c r="L2461" s="6">
        <f t="shared" si="77"/>
        <v>9.6171843982709593</v>
      </c>
    </row>
    <row r="2462" spans="1:12" ht="16.5" customHeight="1" x14ac:dyDescent="0.35">
      <c r="A2462" s="9" t="str">
        <f>Solieusap!A2462</f>
        <v>Cũ</v>
      </c>
      <c r="B2462" s="9">
        <f>Solieusap!B2462</f>
        <v>1.75</v>
      </c>
      <c r="C2462" s="9" t="str">
        <f>Solieusap!C2462</f>
        <v>COMB1</v>
      </c>
      <c r="D2462" s="9" t="str">
        <f>Solieusap!D2462</f>
        <v>Combination</v>
      </c>
      <c r="E2462" s="6">
        <f>ABS(Solieusap!E2462)</f>
        <v>26.409565714291102</v>
      </c>
      <c r="F2462" s="6">
        <f>ABS(Solieusap!F2462)</f>
        <v>2.55677952380961</v>
      </c>
      <c r="G2462" s="6">
        <f>ABS(Solieusap!G2462)</f>
        <v>3.4371723809530401</v>
      </c>
      <c r="H2462" s="6">
        <f>ABS(Solieusap!H2462)</f>
        <v>1.56077385714229E-3</v>
      </c>
      <c r="I2462" s="6">
        <f>ABS(Solieusap!I2462)</f>
        <v>9.6239791904787708</v>
      </c>
      <c r="J2462" s="6">
        <f>ABS(Solieusap!J2462)</f>
        <v>6.4620038571441301</v>
      </c>
      <c r="K2462" s="6">
        <f t="shared" si="76"/>
        <v>26.409565714291102</v>
      </c>
      <c r="L2462" s="6">
        <f t="shared" si="77"/>
        <v>9.6239791904787708</v>
      </c>
    </row>
    <row r="2463" spans="1:12" ht="16.5" customHeight="1" x14ac:dyDescent="0.35">
      <c r="A2463" s="9" t="str">
        <f>Solieusap!A2463</f>
        <v>Cũ</v>
      </c>
      <c r="B2463" s="9">
        <f>Solieusap!B2463</f>
        <v>3.5</v>
      </c>
      <c r="C2463" s="9" t="str">
        <f>Solieusap!C2463</f>
        <v>COMB1</v>
      </c>
      <c r="D2463" s="9" t="str">
        <f>Solieusap!D2463</f>
        <v>Combination</v>
      </c>
      <c r="E2463" s="6">
        <f>ABS(Solieusap!E2463)</f>
        <v>26.426422077927501</v>
      </c>
      <c r="F2463" s="6">
        <f>ABS(Solieusap!F2463)</f>
        <v>2.5584900432901301</v>
      </c>
      <c r="G2463" s="6">
        <f>ABS(Solieusap!G2463)</f>
        <v>3.4394367965374602</v>
      </c>
      <c r="H2463" s="6">
        <f>ABS(Solieusap!H2463)</f>
        <v>1.5618289610383901E-3</v>
      </c>
      <c r="I2463" s="6">
        <f>ABS(Solieusap!I2463)</f>
        <v>9.6307739826865806</v>
      </c>
      <c r="J2463" s="6">
        <f>ABS(Solieusap!J2463)</f>
        <v>6.4665509090921898</v>
      </c>
      <c r="K2463" s="6">
        <f t="shared" ref="K2463:K2526" si="78">E2463</f>
        <v>26.426422077927501</v>
      </c>
      <c r="L2463" s="6">
        <f t="shared" ref="L2463:L2526" si="79">I2463</f>
        <v>9.6307739826865806</v>
      </c>
    </row>
    <row r="2464" spans="1:12" ht="16.5" customHeight="1" x14ac:dyDescent="0.35">
      <c r="A2464" s="9" t="str">
        <f>Solieusap!A2464</f>
        <v>Cũ</v>
      </c>
      <c r="B2464" s="9">
        <f>Solieusap!B2464</f>
        <v>0</v>
      </c>
      <c r="C2464" s="9" t="str">
        <f>Solieusap!C2464</f>
        <v>COMB2</v>
      </c>
      <c r="D2464" s="9" t="str">
        <f>Solieusap!D2464</f>
        <v>Combination</v>
      </c>
      <c r="E2464" s="6">
        <f>ABS(Solieusap!E2464)</f>
        <v>26.443278441563901</v>
      </c>
      <c r="F2464" s="6">
        <f>ABS(Solieusap!F2464)</f>
        <v>2.5602005627706501</v>
      </c>
      <c r="G2464" s="6">
        <f>ABS(Solieusap!G2464)</f>
        <v>3.44170121212187</v>
      </c>
      <c r="H2464" s="6">
        <f>ABS(Solieusap!H2464)</f>
        <v>1.5628840649344899E-3</v>
      </c>
      <c r="I2464" s="6">
        <f>ABS(Solieusap!I2464)</f>
        <v>9.6375687748943903</v>
      </c>
      <c r="J2464" s="6">
        <f>ABS(Solieusap!J2464)</f>
        <v>6.4710979610402504</v>
      </c>
      <c r="K2464" s="6">
        <f t="shared" si="78"/>
        <v>26.443278441563901</v>
      </c>
      <c r="L2464" s="6">
        <f t="shared" si="79"/>
        <v>9.6375687748943903</v>
      </c>
    </row>
    <row r="2465" spans="1:12" ht="16.5" customHeight="1" x14ac:dyDescent="0.35">
      <c r="A2465" s="9" t="str">
        <f>Solieusap!A2465</f>
        <v>Cũ</v>
      </c>
      <c r="B2465" s="9">
        <f>Solieusap!B2465</f>
        <v>1.75</v>
      </c>
      <c r="C2465" s="9" t="str">
        <f>Solieusap!C2465</f>
        <v>COMB2</v>
      </c>
      <c r="D2465" s="9" t="str">
        <f>Solieusap!D2465</f>
        <v>Combination</v>
      </c>
      <c r="E2465" s="6">
        <f>ABS(Solieusap!E2465)</f>
        <v>26.460134805200301</v>
      </c>
      <c r="F2465" s="6">
        <f>ABS(Solieusap!F2465)</f>
        <v>2.5619110822511799</v>
      </c>
      <c r="G2465" s="6">
        <f>ABS(Solieusap!G2465)</f>
        <v>3.44396562770629</v>
      </c>
      <c r="H2465" s="6">
        <f>ABS(Solieusap!H2465)</f>
        <v>1.56393916883059E-3</v>
      </c>
      <c r="I2465" s="6">
        <f>ABS(Solieusap!I2465)</f>
        <v>9.6443635671022001</v>
      </c>
      <c r="J2465" s="6">
        <f>ABS(Solieusap!J2465)</f>
        <v>6.4756450129883101</v>
      </c>
      <c r="K2465" s="6">
        <f t="shared" si="78"/>
        <v>26.460134805200301</v>
      </c>
      <c r="L2465" s="6">
        <f t="shared" si="79"/>
        <v>9.6443635671022001</v>
      </c>
    </row>
    <row r="2466" spans="1:12" ht="16.5" customHeight="1" x14ac:dyDescent="0.35">
      <c r="A2466" s="9" t="str">
        <f>Solieusap!A2466</f>
        <v>Cũ</v>
      </c>
      <c r="B2466" s="9">
        <f>Solieusap!B2466</f>
        <v>3.5</v>
      </c>
      <c r="C2466" s="9" t="str">
        <f>Solieusap!C2466</f>
        <v>COMB2</v>
      </c>
      <c r="D2466" s="9" t="str">
        <f>Solieusap!D2466</f>
        <v>Combination</v>
      </c>
      <c r="E2466" s="6">
        <f>ABS(Solieusap!E2466)</f>
        <v>26.476991168836701</v>
      </c>
      <c r="F2466" s="6">
        <f>ABS(Solieusap!F2466)</f>
        <v>2.5636216017317</v>
      </c>
      <c r="G2466" s="6">
        <f>ABS(Solieusap!G2466)</f>
        <v>3.44623004329071</v>
      </c>
      <c r="H2466" s="6">
        <f>ABS(Solieusap!H2466)</f>
        <v>1.5649942727266901E-3</v>
      </c>
      <c r="I2466" s="6">
        <f>ABS(Solieusap!I2466)</f>
        <v>9.6511583593100099</v>
      </c>
      <c r="J2466" s="6">
        <f>ABS(Solieusap!J2466)</f>
        <v>6.4801920649363698</v>
      </c>
      <c r="K2466" s="6">
        <f t="shared" si="78"/>
        <v>26.476991168836701</v>
      </c>
      <c r="L2466" s="6">
        <f t="shared" si="79"/>
        <v>9.6511583593100099</v>
      </c>
    </row>
    <row r="2467" spans="1:12" ht="16.5" customHeight="1" x14ac:dyDescent="0.35">
      <c r="A2467" s="9" t="str">
        <f>Solieusap!A2467</f>
        <v>Cũ</v>
      </c>
      <c r="B2467" s="9">
        <f>Solieusap!B2467</f>
        <v>0</v>
      </c>
      <c r="C2467" s="9" t="str">
        <f>Solieusap!C2467</f>
        <v>COMB3</v>
      </c>
      <c r="D2467" s="9" t="str">
        <f>Solieusap!D2467</f>
        <v>Combination</v>
      </c>
      <c r="E2467" s="6">
        <f>ABS(Solieusap!E2467)</f>
        <v>26.493847532473101</v>
      </c>
      <c r="F2467" s="6">
        <f>ABS(Solieusap!F2467)</f>
        <v>2.56533212121222</v>
      </c>
      <c r="G2467" s="6">
        <f>ABS(Solieusap!G2467)</f>
        <v>3.4484944588751301</v>
      </c>
      <c r="H2467" s="6">
        <f>ABS(Solieusap!H2467)</f>
        <v>1.5660493766227899E-3</v>
      </c>
      <c r="I2467" s="6">
        <f>ABS(Solieusap!I2467)</f>
        <v>9.6579531515178196</v>
      </c>
      <c r="J2467" s="6">
        <f>ABS(Solieusap!J2467)</f>
        <v>6.4847391168844304</v>
      </c>
      <c r="K2467" s="6">
        <f t="shared" si="78"/>
        <v>26.493847532473101</v>
      </c>
      <c r="L2467" s="6">
        <f t="shared" si="79"/>
        <v>9.6579531515178196</v>
      </c>
    </row>
    <row r="2468" spans="1:12" ht="16.5" customHeight="1" x14ac:dyDescent="0.35">
      <c r="A2468" s="9" t="str">
        <f>Solieusap!A2468</f>
        <v>Cũ</v>
      </c>
      <c r="B2468" s="9">
        <f>Solieusap!B2468</f>
        <v>1.75</v>
      </c>
      <c r="C2468" s="9" t="str">
        <f>Solieusap!C2468</f>
        <v>COMB3</v>
      </c>
      <c r="D2468" s="9" t="str">
        <f>Solieusap!D2468</f>
        <v>Combination</v>
      </c>
      <c r="E2468" s="6">
        <f>ABS(Solieusap!E2468)</f>
        <v>26.510703896109501</v>
      </c>
      <c r="F2468" s="6">
        <f>ABS(Solieusap!F2468)</f>
        <v>2.5670426406927298</v>
      </c>
      <c r="G2468" s="6">
        <f>ABS(Solieusap!G2468)</f>
        <v>3.4507588744595501</v>
      </c>
      <c r="H2468" s="6">
        <f>ABS(Solieusap!H2468)</f>
        <v>1.56710448051889E-3</v>
      </c>
      <c r="I2468" s="6">
        <f>ABS(Solieusap!I2468)</f>
        <v>9.6647479437256294</v>
      </c>
      <c r="J2468" s="6">
        <f>ABS(Solieusap!J2468)</f>
        <v>6.4892861688324901</v>
      </c>
      <c r="K2468" s="6">
        <f t="shared" si="78"/>
        <v>26.510703896109501</v>
      </c>
      <c r="L2468" s="6">
        <f t="shared" si="79"/>
        <v>9.6647479437256294</v>
      </c>
    </row>
    <row r="2469" spans="1:12" ht="16.5" customHeight="1" x14ac:dyDescent="0.35">
      <c r="A2469" s="9" t="str">
        <f>Solieusap!A2469</f>
        <v>Cũ</v>
      </c>
      <c r="B2469" s="9">
        <f>Solieusap!B2469</f>
        <v>3.5</v>
      </c>
      <c r="C2469" s="9" t="str">
        <f>Solieusap!C2469</f>
        <v>COMB3</v>
      </c>
      <c r="D2469" s="9" t="str">
        <f>Solieusap!D2469</f>
        <v>Combination</v>
      </c>
      <c r="E2469" s="6">
        <f>ABS(Solieusap!E2469)</f>
        <v>26.527560259745901</v>
      </c>
      <c r="F2469" s="6">
        <f>ABS(Solieusap!F2469)</f>
        <v>2.5687531601732498</v>
      </c>
      <c r="G2469" s="6">
        <f>ABS(Solieusap!G2469)</f>
        <v>3.4530232900439799</v>
      </c>
      <c r="H2469" s="6">
        <f>ABS(Solieusap!H2469)</f>
        <v>1.5681595844149901E-3</v>
      </c>
      <c r="I2469" s="6">
        <f>ABS(Solieusap!I2469)</f>
        <v>9.6715427359334392</v>
      </c>
      <c r="J2469" s="6">
        <f>ABS(Solieusap!J2469)</f>
        <v>6.4938332207805498</v>
      </c>
      <c r="K2469" s="6">
        <f t="shared" si="78"/>
        <v>26.527560259745901</v>
      </c>
      <c r="L2469" s="6">
        <f t="shared" si="79"/>
        <v>9.6715427359334392</v>
      </c>
    </row>
    <row r="2470" spans="1:12" ht="16.5" customHeight="1" x14ac:dyDescent="0.35">
      <c r="A2470" s="9" t="str">
        <f>Solieusap!A2470</f>
        <v>Cũ</v>
      </c>
      <c r="B2470" s="9">
        <f>Solieusap!B2470</f>
        <v>0</v>
      </c>
      <c r="C2470" s="9" t="str">
        <f>Solieusap!C2470</f>
        <v>COMB4</v>
      </c>
      <c r="D2470" s="9" t="str">
        <f>Solieusap!D2470</f>
        <v>Combination</v>
      </c>
      <c r="E2470" s="6">
        <f>ABS(Solieusap!E2470)</f>
        <v>26.5444166233823</v>
      </c>
      <c r="F2470" s="6">
        <f>ABS(Solieusap!F2470)</f>
        <v>2.5704636796537699</v>
      </c>
      <c r="G2470" s="6">
        <f>ABS(Solieusap!G2470)</f>
        <v>3.4552877056283999</v>
      </c>
      <c r="H2470" s="6">
        <f>ABS(Solieusap!H2470)</f>
        <v>1.56921468831109E-3</v>
      </c>
      <c r="I2470" s="6">
        <f>ABS(Solieusap!I2470)</f>
        <v>9.6783375281412507</v>
      </c>
      <c r="J2470" s="6">
        <f>ABS(Solieusap!J2470)</f>
        <v>6.4983802727286104</v>
      </c>
      <c r="K2470" s="6">
        <f t="shared" si="78"/>
        <v>26.5444166233823</v>
      </c>
      <c r="L2470" s="6">
        <f t="shared" si="79"/>
        <v>9.6783375281412507</v>
      </c>
    </row>
    <row r="2471" spans="1:12" ht="16.5" customHeight="1" x14ac:dyDescent="0.35">
      <c r="A2471" s="9" t="str">
        <f>Solieusap!A2471</f>
        <v>Cũ</v>
      </c>
      <c r="B2471" s="9">
        <f>Solieusap!B2471</f>
        <v>1.75</v>
      </c>
      <c r="C2471" s="9" t="str">
        <f>Solieusap!C2471</f>
        <v>COMB4</v>
      </c>
      <c r="D2471" s="9" t="str">
        <f>Solieusap!D2471</f>
        <v>Combination</v>
      </c>
      <c r="E2471" s="6">
        <f>ABS(Solieusap!E2471)</f>
        <v>26.5612729870187</v>
      </c>
      <c r="F2471" s="6">
        <f>ABS(Solieusap!F2471)</f>
        <v>2.5721741991342899</v>
      </c>
      <c r="G2471" s="6">
        <f>ABS(Solieusap!G2471)</f>
        <v>3.45755212121282</v>
      </c>
      <c r="H2471" s="6">
        <f>ABS(Solieusap!H2471)</f>
        <v>1.57026979220719E-3</v>
      </c>
      <c r="I2471" s="6">
        <f>ABS(Solieusap!I2471)</f>
        <v>9.6851323203490605</v>
      </c>
      <c r="J2471" s="6">
        <f>ABS(Solieusap!J2471)</f>
        <v>6.5029273246766701</v>
      </c>
      <c r="K2471" s="6">
        <f t="shared" si="78"/>
        <v>26.5612729870187</v>
      </c>
      <c r="L2471" s="6">
        <f t="shared" si="79"/>
        <v>9.6851323203490605</v>
      </c>
    </row>
    <row r="2472" spans="1:12" ht="16.5" customHeight="1" x14ac:dyDescent="0.35">
      <c r="A2472" s="9" t="str">
        <f>Solieusap!A2472</f>
        <v>Cũ</v>
      </c>
      <c r="B2472" s="9">
        <f>Solieusap!B2472</f>
        <v>3.5</v>
      </c>
      <c r="C2472" s="9" t="str">
        <f>Solieusap!C2472</f>
        <v>COMB4</v>
      </c>
      <c r="D2472" s="9" t="str">
        <f>Solieusap!D2472</f>
        <v>Combination</v>
      </c>
      <c r="E2472" s="6">
        <f>ABS(Solieusap!E2472)</f>
        <v>26.5781293506551</v>
      </c>
      <c r="F2472" s="6">
        <f>ABS(Solieusap!F2472)</f>
        <v>2.5738847186148099</v>
      </c>
      <c r="G2472" s="6">
        <f>ABS(Solieusap!G2472)</f>
        <v>3.45981653679724</v>
      </c>
      <c r="H2472" s="6">
        <f>ABS(Solieusap!H2472)</f>
        <v>1.5713248961032899E-3</v>
      </c>
      <c r="I2472" s="6">
        <f>ABS(Solieusap!I2472)</f>
        <v>9.6919271125568702</v>
      </c>
      <c r="J2472" s="6">
        <f>ABS(Solieusap!J2472)</f>
        <v>6.5074743766247396</v>
      </c>
      <c r="K2472" s="6">
        <f t="shared" si="78"/>
        <v>26.5781293506551</v>
      </c>
      <c r="L2472" s="6">
        <f t="shared" si="79"/>
        <v>9.6919271125568702</v>
      </c>
    </row>
    <row r="2473" spans="1:12" ht="16.5" customHeight="1" x14ac:dyDescent="0.35">
      <c r="A2473" s="9" t="str">
        <f>Solieusap!A2473</f>
        <v>Cũ</v>
      </c>
      <c r="B2473" s="9">
        <f>Solieusap!B2473</f>
        <v>0</v>
      </c>
      <c r="C2473" s="9" t="str">
        <f>Solieusap!C2473</f>
        <v>COMB5</v>
      </c>
      <c r="D2473" s="9" t="str">
        <f>Solieusap!D2473</f>
        <v>Combination</v>
      </c>
      <c r="E2473" s="6">
        <f>ABS(Solieusap!E2473)</f>
        <v>26.5949857142915</v>
      </c>
      <c r="F2473" s="6">
        <f>ABS(Solieusap!F2473)</f>
        <v>2.57559523809533</v>
      </c>
      <c r="G2473" s="6">
        <f>ABS(Solieusap!G2473)</f>
        <v>3.46208095238166</v>
      </c>
      <c r="H2473" s="6">
        <f>ABS(Solieusap!H2473)</f>
        <v>1.57237999999939E-3</v>
      </c>
      <c r="I2473" s="6">
        <f>ABS(Solieusap!I2473)</f>
        <v>9.69872190476468</v>
      </c>
      <c r="J2473" s="6">
        <f>ABS(Solieusap!J2473)</f>
        <v>6.5120214285727904</v>
      </c>
      <c r="K2473" s="6">
        <f t="shared" si="78"/>
        <v>26.5949857142915</v>
      </c>
      <c r="L2473" s="6">
        <f t="shared" si="79"/>
        <v>9.69872190476468</v>
      </c>
    </row>
    <row r="2474" spans="1:12" ht="16.5" customHeight="1" x14ac:dyDescent="0.35">
      <c r="A2474" s="9" t="str">
        <f>Solieusap!A2474</f>
        <v>Cũ</v>
      </c>
      <c r="B2474" s="9">
        <f>Solieusap!B2474</f>
        <v>1.75</v>
      </c>
      <c r="C2474" s="9" t="str">
        <f>Solieusap!C2474</f>
        <v>COMB5</v>
      </c>
      <c r="D2474" s="9" t="str">
        <f>Solieusap!D2474</f>
        <v>Combination</v>
      </c>
      <c r="E2474" s="6">
        <f>ABS(Solieusap!E2474)</f>
        <v>26.6118420779279</v>
      </c>
      <c r="F2474" s="6">
        <f>ABS(Solieusap!F2474)</f>
        <v>2.57730575757585</v>
      </c>
      <c r="G2474" s="6">
        <f>ABS(Solieusap!G2474)</f>
        <v>3.4643453679660801</v>
      </c>
      <c r="H2474" s="6">
        <f>ABS(Solieusap!H2474)</f>
        <v>1.5734351038954901E-3</v>
      </c>
      <c r="I2474" s="6">
        <f>ABS(Solieusap!I2474)</f>
        <v>9.7055166969724898</v>
      </c>
      <c r="J2474" s="6">
        <f>ABS(Solieusap!J2474)</f>
        <v>6.5165684805208599</v>
      </c>
      <c r="K2474" s="6">
        <f t="shared" si="78"/>
        <v>26.6118420779279</v>
      </c>
      <c r="L2474" s="6">
        <f t="shared" si="79"/>
        <v>9.7055166969724898</v>
      </c>
    </row>
    <row r="2475" spans="1:12" ht="16.5" customHeight="1" x14ac:dyDescent="0.35">
      <c r="A2475" s="9" t="str">
        <f>Solieusap!A2475</f>
        <v>Cũ</v>
      </c>
      <c r="B2475" s="9">
        <f>Solieusap!B2475</f>
        <v>3.5</v>
      </c>
      <c r="C2475" s="9" t="str">
        <f>Solieusap!C2475</f>
        <v>COMB5</v>
      </c>
      <c r="D2475" s="9" t="str">
        <f>Solieusap!D2475</f>
        <v>Combination</v>
      </c>
      <c r="E2475" s="6">
        <f>ABS(Solieusap!E2475)</f>
        <v>26.6286984415643</v>
      </c>
      <c r="F2475" s="6">
        <f>ABS(Solieusap!F2475)</f>
        <v>2.57901627705637</v>
      </c>
      <c r="G2475" s="6">
        <f>ABS(Solieusap!G2475)</f>
        <v>3.4666097835505001</v>
      </c>
      <c r="H2475" s="6">
        <f>ABS(Solieusap!H2475)</f>
        <v>1.5744902077915899E-3</v>
      </c>
      <c r="I2475" s="6">
        <f>ABS(Solieusap!I2475)</f>
        <v>9.7123114891802995</v>
      </c>
      <c r="J2475" s="6">
        <f>ABS(Solieusap!J2475)</f>
        <v>6.5211155324689196</v>
      </c>
      <c r="K2475" s="6">
        <f t="shared" si="78"/>
        <v>26.6286984415643</v>
      </c>
      <c r="L2475" s="6">
        <f t="shared" si="79"/>
        <v>9.7123114891802995</v>
      </c>
    </row>
    <row r="2476" spans="1:12" ht="16.5" customHeight="1" x14ac:dyDescent="0.35">
      <c r="A2476" s="9" t="str">
        <f>Solieusap!A2476</f>
        <v>Cũ</v>
      </c>
      <c r="B2476" s="9">
        <f>Solieusap!B2476</f>
        <v>0</v>
      </c>
      <c r="C2476" s="9" t="str">
        <f>Solieusap!C2476</f>
        <v>COMB6</v>
      </c>
      <c r="D2476" s="9" t="str">
        <f>Solieusap!D2476</f>
        <v>Combination</v>
      </c>
      <c r="E2476" s="6">
        <f>ABS(Solieusap!E2476)</f>
        <v>26.6455548052007</v>
      </c>
      <c r="F2476" s="6">
        <f>ABS(Solieusap!F2476)</f>
        <v>2.5807267965368998</v>
      </c>
      <c r="G2476" s="6">
        <f>ABS(Solieusap!G2476)</f>
        <v>3.4688741991349201</v>
      </c>
      <c r="H2476" s="6">
        <f>ABS(Solieusap!H2476)</f>
        <v>1.57554531168769E-3</v>
      </c>
      <c r="I2476" s="6">
        <f>ABS(Solieusap!I2476)</f>
        <v>9.7191062813881093</v>
      </c>
      <c r="J2476" s="6">
        <f>ABS(Solieusap!J2476)</f>
        <v>6.5256625844169802</v>
      </c>
      <c r="K2476" s="6">
        <f t="shared" si="78"/>
        <v>26.6455548052007</v>
      </c>
      <c r="L2476" s="6">
        <f t="shared" si="79"/>
        <v>9.7191062813881093</v>
      </c>
    </row>
    <row r="2477" spans="1:12" ht="16.5" customHeight="1" x14ac:dyDescent="0.35">
      <c r="A2477" s="9" t="str">
        <f>Solieusap!A2477</f>
        <v>Cũ</v>
      </c>
      <c r="B2477" s="9">
        <f>Solieusap!B2477</f>
        <v>1.75</v>
      </c>
      <c r="C2477" s="9" t="str">
        <f>Solieusap!C2477</f>
        <v>COMB6</v>
      </c>
      <c r="D2477" s="9" t="str">
        <f>Solieusap!D2477</f>
        <v>Combination</v>
      </c>
      <c r="E2477" s="6">
        <f>ABS(Solieusap!E2477)</f>
        <v>26.662411168837099</v>
      </c>
      <c r="F2477" s="6">
        <f>ABS(Solieusap!F2477)</f>
        <v>2.5824373160174199</v>
      </c>
      <c r="G2477" s="6">
        <f>ABS(Solieusap!G2477)</f>
        <v>3.4711386147193299</v>
      </c>
      <c r="H2477" s="6">
        <f>ABS(Solieusap!H2477)</f>
        <v>1.5766004155837901E-3</v>
      </c>
      <c r="I2477" s="6">
        <f>ABS(Solieusap!I2477)</f>
        <v>9.7259010735959208</v>
      </c>
      <c r="J2477" s="6">
        <f>ABS(Solieusap!J2477)</f>
        <v>6.5302096363650399</v>
      </c>
      <c r="K2477" s="6">
        <f t="shared" si="78"/>
        <v>26.662411168837099</v>
      </c>
      <c r="L2477" s="6">
        <f t="shared" si="79"/>
        <v>9.7259010735959208</v>
      </c>
    </row>
    <row r="2478" spans="1:12" ht="16.5" customHeight="1" x14ac:dyDescent="0.35">
      <c r="A2478" s="9" t="str">
        <f>Solieusap!A2478</f>
        <v>Cũ</v>
      </c>
      <c r="B2478" s="9">
        <f>Solieusap!B2478</f>
        <v>3.5</v>
      </c>
      <c r="C2478" s="9" t="str">
        <f>Solieusap!C2478</f>
        <v>COMB6</v>
      </c>
      <c r="D2478" s="9" t="str">
        <f>Solieusap!D2478</f>
        <v>Combination</v>
      </c>
      <c r="E2478" s="6">
        <f>ABS(Solieusap!E2478)</f>
        <v>26.679267532473499</v>
      </c>
      <c r="F2478" s="6">
        <f>ABS(Solieusap!F2478)</f>
        <v>2.5841478354979399</v>
      </c>
      <c r="G2478" s="6">
        <f>ABS(Solieusap!G2478)</f>
        <v>3.4734030303037602</v>
      </c>
      <c r="H2478" s="6">
        <f>ABS(Solieusap!H2478)</f>
        <v>1.5776555194798899E-3</v>
      </c>
      <c r="I2478" s="6">
        <f>ABS(Solieusap!I2478)</f>
        <v>9.7326958658037306</v>
      </c>
      <c r="J2478" s="6">
        <f>ABS(Solieusap!J2478)</f>
        <v>6.5347566883130996</v>
      </c>
      <c r="K2478" s="6">
        <f t="shared" si="78"/>
        <v>26.679267532473499</v>
      </c>
      <c r="L2478" s="6">
        <f t="shared" si="79"/>
        <v>9.7326958658037306</v>
      </c>
    </row>
    <row r="2479" spans="1:12" ht="16.5" customHeight="1" x14ac:dyDescent="0.35">
      <c r="A2479" s="9" t="str">
        <f>Solieusap!A2479</f>
        <v>Cũ</v>
      </c>
      <c r="B2479" s="9">
        <f>Solieusap!B2479</f>
        <v>0</v>
      </c>
      <c r="C2479" s="9" t="str">
        <f>Solieusap!C2479</f>
        <v>COMB7</v>
      </c>
      <c r="D2479" s="9" t="str">
        <f>Solieusap!D2479</f>
        <v>Combination</v>
      </c>
      <c r="E2479" s="6">
        <f>ABS(Solieusap!E2479)</f>
        <v>26.696123896109899</v>
      </c>
      <c r="F2479" s="6">
        <f>ABS(Solieusap!F2479)</f>
        <v>2.5858583549784599</v>
      </c>
      <c r="G2479" s="6">
        <f>ABS(Solieusap!G2479)</f>
        <v>3.47566744588817</v>
      </c>
      <c r="H2479" s="6">
        <f>ABS(Solieusap!H2479)</f>
        <v>1.57871062337599E-3</v>
      </c>
      <c r="I2479" s="6">
        <f>ABS(Solieusap!I2479)</f>
        <v>9.7394906580115403</v>
      </c>
      <c r="J2479" s="6">
        <f>ABS(Solieusap!J2479)</f>
        <v>6.5393037402611602</v>
      </c>
      <c r="K2479" s="6">
        <f t="shared" si="78"/>
        <v>26.696123896109899</v>
      </c>
      <c r="L2479" s="6">
        <f t="shared" si="79"/>
        <v>9.7394906580115403</v>
      </c>
    </row>
    <row r="2480" spans="1:12" ht="16.5" customHeight="1" x14ac:dyDescent="0.35">
      <c r="A2480" s="9" t="str">
        <f>Solieusap!A2480</f>
        <v>Cũ</v>
      </c>
      <c r="B2480" s="9">
        <f>Solieusap!B2480</f>
        <v>1.75</v>
      </c>
      <c r="C2480" s="9" t="str">
        <f>Solieusap!C2480</f>
        <v>COMB7</v>
      </c>
      <c r="D2480" s="9" t="str">
        <f>Solieusap!D2480</f>
        <v>Combination</v>
      </c>
      <c r="E2480" s="6">
        <f>ABS(Solieusap!E2480)</f>
        <v>26.712980259746299</v>
      </c>
      <c r="F2480" s="6">
        <f>ABS(Solieusap!F2480)</f>
        <v>2.58756887445898</v>
      </c>
      <c r="G2480" s="6">
        <f>ABS(Solieusap!G2480)</f>
        <v>3.47793186147259</v>
      </c>
      <c r="H2480" s="6">
        <f>ABS(Solieusap!H2480)</f>
        <v>1.5797657272720899E-3</v>
      </c>
      <c r="I2480" s="6">
        <f>ABS(Solieusap!I2480)</f>
        <v>9.7462854502193501</v>
      </c>
      <c r="J2480" s="6">
        <f>ABS(Solieusap!J2480)</f>
        <v>6.5438507922092199</v>
      </c>
      <c r="K2480" s="6">
        <f t="shared" si="78"/>
        <v>26.712980259746299</v>
      </c>
      <c r="L2480" s="6">
        <f t="shared" si="79"/>
        <v>9.7462854502193501</v>
      </c>
    </row>
    <row r="2481" spans="1:12" ht="16.5" customHeight="1" x14ac:dyDescent="0.35">
      <c r="A2481" s="9" t="str">
        <f>Solieusap!A2481</f>
        <v>Cũ</v>
      </c>
      <c r="B2481" s="9">
        <f>Solieusap!B2481</f>
        <v>3.5</v>
      </c>
      <c r="C2481" s="9" t="str">
        <f>Solieusap!C2481</f>
        <v>COMB7</v>
      </c>
      <c r="D2481" s="9" t="str">
        <f>Solieusap!D2481</f>
        <v>Combination</v>
      </c>
      <c r="E2481" s="6">
        <f>ABS(Solieusap!E2481)</f>
        <v>26.729836623382699</v>
      </c>
      <c r="F2481" s="6">
        <f>ABS(Solieusap!F2481)</f>
        <v>2.5892793939395</v>
      </c>
      <c r="G2481" s="6">
        <f>ABS(Solieusap!G2481)</f>
        <v>3.4801962770570101</v>
      </c>
      <c r="H2481" s="6">
        <f>ABS(Solieusap!H2481)</f>
        <v>1.58082083116819E-3</v>
      </c>
      <c r="I2481" s="6">
        <f>ABS(Solieusap!I2481)</f>
        <v>9.7530802424271599</v>
      </c>
      <c r="J2481" s="6">
        <f>ABS(Solieusap!J2481)</f>
        <v>6.5483978441572797</v>
      </c>
      <c r="K2481" s="6">
        <f t="shared" si="78"/>
        <v>26.729836623382699</v>
      </c>
      <c r="L2481" s="6">
        <f t="shared" si="79"/>
        <v>9.7530802424271599</v>
      </c>
    </row>
    <row r="2482" spans="1:12" ht="16.5" customHeight="1" x14ac:dyDescent="0.35">
      <c r="A2482" s="9" t="str">
        <f>Solieusap!A2482</f>
        <v>Cũ</v>
      </c>
      <c r="B2482" s="9">
        <f>Solieusap!B2482</f>
        <v>0</v>
      </c>
      <c r="C2482" s="9" t="str">
        <f>Solieusap!C2482</f>
        <v>COMB1</v>
      </c>
      <c r="D2482" s="9" t="str">
        <f>Solieusap!D2482</f>
        <v>Combination</v>
      </c>
      <c r="E2482" s="6">
        <f>ABS(Solieusap!E2482)</f>
        <v>26.746692987019099</v>
      </c>
      <c r="F2482" s="6">
        <f>ABS(Solieusap!F2482)</f>
        <v>2.5909899134200201</v>
      </c>
      <c r="G2482" s="6">
        <f>ABS(Solieusap!G2482)</f>
        <v>3.4824606926414301</v>
      </c>
      <c r="H2482" s="6">
        <f>ABS(Solieusap!H2482)</f>
        <v>1.5818759350642901E-3</v>
      </c>
      <c r="I2482" s="6">
        <f>ABS(Solieusap!I2482)</f>
        <v>9.7598750346349696</v>
      </c>
      <c r="J2482" s="6">
        <f>ABS(Solieusap!J2482)</f>
        <v>6.5529448961053403</v>
      </c>
      <c r="K2482" s="6">
        <f t="shared" si="78"/>
        <v>26.746692987019099</v>
      </c>
      <c r="L2482" s="6">
        <f t="shared" si="79"/>
        <v>9.7598750346349696</v>
      </c>
    </row>
    <row r="2483" spans="1:12" ht="16.5" customHeight="1" x14ac:dyDescent="0.35">
      <c r="A2483" s="9" t="str">
        <f>Solieusap!A2483</f>
        <v>Cũ</v>
      </c>
      <c r="B2483" s="9">
        <f>Solieusap!B2483</f>
        <v>1.75</v>
      </c>
      <c r="C2483" s="9" t="str">
        <f>Solieusap!C2483</f>
        <v>COMB1</v>
      </c>
      <c r="D2483" s="9" t="str">
        <f>Solieusap!D2483</f>
        <v>Combination</v>
      </c>
      <c r="E2483" s="6">
        <f>ABS(Solieusap!E2483)</f>
        <v>26.763549350655499</v>
      </c>
      <c r="F2483" s="6">
        <f>ABS(Solieusap!F2483)</f>
        <v>2.5927004329005401</v>
      </c>
      <c r="G2483" s="6">
        <f>ABS(Solieusap!G2483)</f>
        <v>3.4847251082258599</v>
      </c>
      <c r="H2483" s="6">
        <f>ABS(Solieusap!H2483)</f>
        <v>1.5829310389603899E-3</v>
      </c>
      <c r="I2483" s="6">
        <f>ABS(Solieusap!I2483)</f>
        <v>9.7666698268427794</v>
      </c>
      <c r="J2483" s="6">
        <f>ABS(Solieusap!J2483)</f>
        <v>6.5574919480534</v>
      </c>
      <c r="K2483" s="6">
        <f t="shared" si="78"/>
        <v>26.763549350655499</v>
      </c>
      <c r="L2483" s="6">
        <f t="shared" si="79"/>
        <v>9.7666698268427794</v>
      </c>
    </row>
    <row r="2484" spans="1:12" ht="16.5" customHeight="1" x14ac:dyDescent="0.35">
      <c r="A2484" s="9" t="str">
        <f>Solieusap!A2484</f>
        <v>Cũ</v>
      </c>
      <c r="B2484" s="9">
        <f>Solieusap!B2484</f>
        <v>3.5</v>
      </c>
      <c r="C2484" s="9" t="str">
        <f>Solieusap!C2484</f>
        <v>COMB1</v>
      </c>
      <c r="D2484" s="9" t="str">
        <f>Solieusap!D2484</f>
        <v>Combination</v>
      </c>
      <c r="E2484" s="6">
        <f>ABS(Solieusap!E2484)</f>
        <v>26.780405714291899</v>
      </c>
      <c r="F2484" s="6">
        <f>ABS(Solieusap!F2484)</f>
        <v>2.5944109523810601</v>
      </c>
      <c r="G2484" s="6">
        <f>ABS(Solieusap!G2484)</f>
        <v>3.4869895238102799</v>
      </c>
      <c r="H2484" s="6">
        <f>ABS(Solieusap!H2484)</f>
        <v>1.58398614285649E-3</v>
      </c>
      <c r="I2484" s="6">
        <f>ABS(Solieusap!I2484)</f>
        <v>9.7734646190505892</v>
      </c>
      <c r="J2484" s="6">
        <f>ABS(Solieusap!J2484)</f>
        <v>6.5620390000014597</v>
      </c>
      <c r="K2484" s="6">
        <f t="shared" si="78"/>
        <v>26.780405714291899</v>
      </c>
      <c r="L2484" s="6">
        <f t="shared" si="79"/>
        <v>9.7734646190505892</v>
      </c>
    </row>
    <row r="2485" spans="1:12" ht="16.5" customHeight="1" x14ac:dyDescent="0.35">
      <c r="A2485" s="9" t="str">
        <f>Solieusap!A2485</f>
        <v>Cũ</v>
      </c>
      <c r="B2485" s="9">
        <f>Solieusap!B2485</f>
        <v>0</v>
      </c>
      <c r="C2485" s="9" t="str">
        <f>Solieusap!C2485</f>
        <v>COMB2</v>
      </c>
      <c r="D2485" s="9" t="str">
        <f>Solieusap!D2485</f>
        <v>Combination</v>
      </c>
      <c r="E2485" s="6">
        <f>ABS(Solieusap!E2485)</f>
        <v>26.797262077928298</v>
      </c>
      <c r="F2485" s="6">
        <f>ABS(Solieusap!F2485)</f>
        <v>2.5961214718615802</v>
      </c>
      <c r="G2485" s="6">
        <f>ABS(Solieusap!G2485)</f>
        <v>3.4892539393947</v>
      </c>
      <c r="H2485" s="6">
        <f>ABS(Solieusap!H2485)</f>
        <v>1.5850412467525901E-3</v>
      </c>
      <c r="I2485" s="6">
        <f>ABS(Solieusap!I2485)</f>
        <v>9.7802594112584007</v>
      </c>
      <c r="J2485" s="6">
        <f>ABS(Solieusap!J2485)</f>
        <v>6.5665860519495203</v>
      </c>
      <c r="K2485" s="6">
        <f t="shared" si="78"/>
        <v>26.797262077928298</v>
      </c>
      <c r="L2485" s="6">
        <f t="shared" si="79"/>
        <v>9.7802594112584007</v>
      </c>
    </row>
    <row r="2486" spans="1:12" ht="16.5" customHeight="1" x14ac:dyDescent="0.35">
      <c r="A2486" s="9" t="str">
        <f>Solieusap!A2486</f>
        <v>Cũ</v>
      </c>
      <c r="B2486" s="9">
        <f>Solieusap!B2486</f>
        <v>1.75</v>
      </c>
      <c r="C2486" s="9" t="str">
        <f>Solieusap!C2486</f>
        <v>COMB2</v>
      </c>
      <c r="D2486" s="9" t="str">
        <f>Solieusap!D2486</f>
        <v>Combination</v>
      </c>
      <c r="E2486" s="6">
        <f>ABS(Solieusap!E2486)</f>
        <v>26.814118441564698</v>
      </c>
      <c r="F2486" s="6">
        <f>ABS(Solieusap!F2486)</f>
        <v>2.5978319913421002</v>
      </c>
      <c r="G2486" s="6">
        <f>ABS(Solieusap!G2486)</f>
        <v>3.49151835497912</v>
      </c>
      <c r="H2486" s="6">
        <f>ABS(Solieusap!H2486)</f>
        <v>1.5860963506486899E-3</v>
      </c>
      <c r="I2486" s="6">
        <f>ABS(Solieusap!I2486)</f>
        <v>9.7870542034662105</v>
      </c>
      <c r="J2486" s="6">
        <f>ABS(Solieusap!J2486)</f>
        <v>6.57113310389758</v>
      </c>
      <c r="K2486" s="6">
        <f t="shared" si="78"/>
        <v>26.814118441564698</v>
      </c>
      <c r="L2486" s="6">
        <f t="shared" si="79"/>
        <v>9.7870542034662105</v>
      </c>
    </row>
    <row r="2487" spans="1:12" ht="16.5" customHeight="1" x14ac:dyDescent="0.35">
      <c r="A2487" s="9" t="str">
        <f>Solieusap!A2487</f>
        <v>Cũ</v>
      </c>
      <c r="B2487" s="9">
        <f>Solieusap!B2487</f>
        <v>3.5</v>
      </c>
      <c r="C2487" s="9" t="str">
        <f>Solieusap!C2487</f>
        <v>COMB2</v>
      </c>
      <c r="D2487" s="9" t="str">
        <f>Solieusap!D2487</f>
        <v>Combination</v>
      </c>
      <c r="E2487" s="6">
        <f>ABS(Solieusap!E2487)</f>
        <v>26.830974805201102</v>
      </c>
      <c r="F2487" s="6">
        <f>ABS(Solieusap!F2487)</f>
        <v>2.5995425108226198</v>
      </c>
      <c r="G2487" s="6">
        <f>ABS(Solieusap!G2487)</f>
        <v>3.49378277056354</v>
      </c>
      <c r="H2487" s="6">
        <f>ABS(Solieusap!H2487)</f>
        <v>1.58715145454479E-3</v>
      </c>
      <c r="I2487" s="6">
        <f>ABS(Solieusap!I2487)</f>
        <v>9.7938489956740202</v>
      </c>
      <c r="J2487" s="6">
        <f>ABS(Solieusap!J2487)</f>
        <v>6.5756801558456397</v>
      </c>
      <c r="K2487" s="6">
        <f t="shared" si="78"/>
        <v>26.830974805201102</v>
      </c>
      <c r="L2487" s="6">
        <f t="shared" si="79"/>
        <v>9.7938489956740202</v>
      </c>
    </row>
    <row r="2488" spans="1:12" ht="16.5" customHeight="1" x14ac:dyDescent="0.35">
      <c r="A2488" s="9" t="str">
        <f>Solieusap!A2488</f>
        <v>Cũ</v>
      </c>
      <c r="B2488" s="9">
        <f>Solieusap!B2488</f>
        <v>0</v>
      </c>
      <c r="C2488" s="9" t="str">
        <f>Solieusap!C2488</f>
        <v>COMB3</v>
      </c>
      <c r="D2488" s="9" t="str">
        <f>Solieusap!D2488</f>
        <v>Combination</v>
      </c>
      <c r="E2488" s="6">
        <f>ABS(Solieusap!E2488)</f>
        <v>26.847831168837502</v>
      </c>
      <c r="F2488" s="6">
        <f>ABS(Solieusap!F2488)</f>
        <v>2.6012530303031398</v>
      </c>
      <c r="G2488" s="6">
        <f>ABS(Solieusap!G2488)</f>
        <v>3.4960471861479601</v>
      </c>
      <c r="H2488" s="6">
        <f>ABS(Solieusap!H2488)</f>
        <v>1.5882065584408901E-3</v>
      </c>
      <c r="I2488" s="6">
        <f>ABS(Solieusap!I2488)</f>
        <v>9.80064378788183</v>
      </c>
      <c r="J2488" s="6">
        <f>ABS(Solieusap!J2488)</f>
        <v>6.5802272077937003</v>
      </c>
      <c r="K2488" s="6">
        <f t="shared" si="78"/>
        <v>26.847831168837502</v>
      </c>
      <c r="L2488" s="6">
        <f t="shared" si="79"/>
        <v>9.80064378788183</v>
      </c>
    </row>
    <row r="2489" spans="1:12" ht="16.5" customHeight="1" x14ac:dyDescent="0.35">
      <c r="A2489" s="9" t="str">
        <f>Solieusap!A2489</f>
        <v>Cũ</v>
      </c>
      <c r="B2489" s="9">
        <f>Solieusap!B2489</f>
        <v>1.75</v>
      </c>
      <c r="C2489" s="9" t="str">
        <f>Solieusap!C2489</f>
        <v>COMB3</v>
      </c>
      <c r="D2489" s="9" t="str">
        <f>Solieusap!D2489</f>
        <v>Combination</v>
      </c>
      <c r="E2489" s="6">
        <f>ABS(Solieusap!E2489)</f>
        <v>26.864687532473901</v>
      </c>
      <c r="F2489" s="6">
        <f>ABS(Solieusap!F2489)</f>
        <v>2.6029635497836598</v>
      </c>
      <c r="G2489" s="6">
        <f>ABS(Solieusap!G2489)</f>
        <v>3.4983116017323801</v>
      </c>
      <c r="H2489" s="6">
        <f>ABS(Solieusap!H2489)</f>
        <v>1.58926166233699E-3</v>
      </c>
      <c r="I2489" s="6">
        <f>ABS(Solieusap!I2489)</f>
        <v>9.8074385800896398</v>
      </c>
      <c r="J2489" s="6">
        <f>ABS(Solieusap!J2489)</f>
        <v>6.58477425974176</v>
      </c>
      <c r="K2489" s="6">
        <f t="shared" si="78"/>
        <v>26.864687532473901</v>
      </c>
      <c r="L2489" s="6">
        <f t="shared" si="79"/>
        <v>9.8074385800896398</v>
      </c>
    </row>
    <row r="2490" spans="1:12" ht="16.5" customHeight="1" x14ac:dyDescent="0.35">
      <c r="A2490" s="9" t="str">
        <f>Solieusap!A2490</f>
        <v>Cũ</v>
      </c>
      <c r="B2490" s="9">
        <f>Solieusap!B2490</f>
        <v>3.5</v>
      </c>
      <c r="C2490" s="9" t="str">
        <f>Solieusap!C2490</f>
        <v>COMB3</v>
      </c>
      <c r="D2490" s="9" t="str">
        <f>Solieusap!D2490</f>
        <v>Combination</v>
      </c>
      <c r="E2490" s="6">
        <f>ABS(Solieusap!E2490)</f>
        <v>26.881543896110301</v>
      </c>
      <c r="F2490" s="6">
        <f>ABS(Solieusap!F2490)</f>
        <v>2.6046740692641799</v>
      </c>
      <c r="G2490" s="6">
        <f>ABS(Solieusap!G2490)</f>
        <v>3.5005760173168001</v>
      </c>
      <c r="H2490" s="6">
        <f>ABS(Solieusap!H2490)</f>
        <v>1.59031676623309E-3</v>
      </c>
      <c r="I2490" s="6">
        <f>ABS(Solieusap!I2490)</f>
        <v>9.8142333722974495</v>
      </c>
      <c r="J2490" s="6">
        <f>ABS(Solieusap!J2490)</f>
        <v>6.5893213116898304</v>
      </c>
      <c r="K2490" s="6">
        <f t="shared" si="78"/>
        <v>26.881543896110301</v>
      </c>
      <c r="L2490" s="6">
        <f t="shared" si="79"/>
        <v>9.8142333722974495</v>
      </c>
    </row>
    <row r="2491" spans="1:12" ht="16.5" customHeight="1" x14ac:dyDescent="0.35">
      <c r="A2491" s="9" t="str">
        <f>Solieusap!A2491</f>
        <v>Cũ</v>
      </c>
      <c r="B2491" s="9">
        <f>Solieusap!B2491</f>
        <v>0</v>
      </c>
      <c r="C2491" s="9" t="str">
        <f>Solieusap!C2491</f>
        <v>COMB4</v>
      </c>
      <c r="D2491" s="9" t="str">
        <f>Solieusap!D2491</f>
        <v>Combination</v>
      </c>
      <c r="E2491" s="6">
        <f>ABS(Solieusap!E2491)</f>
        <v>26.898400259746701</v>
      </c>
      <c r="F2491" s="6">
        <f>ABS(Solieusap!F2491)</f>
        <v>2.6063845887446999</v>
      </c>
      <c r="G2491" s="6">
        <f>ABS(Solieusap!G2491)</f>
        <v>3.5028404329012202</v>
      </c>
      <c r="H2491" s="6">
        <f>ABS(Solieusap!H2491)</f>
        <v>1.5913718701291899E-3</v>
      </c>
      <c r="I2491" s="6">
        <f>ABS(Solieusap!I2491)</f>
        <v>9.8210281645052593</v>
      </c>
      <c r="J2491" s="6">
        <f>ABS(Solieusap!J2491)</f>
        <v>6.5938683636378901</v>
      </c>
      <c r="K2491" s="6">
        <f t="shared" si="78"/>
        <v>26.898400259746701</v>
      </c>
      <c r="L2491" s="6">
        <f t="shared" si="79"/>
        <v>9.8210281645052593</v>
      </c>
    </row>
    <row r="2492" spans="1:12" ht="16.5" customHeight="1" x14ac:dyDescent="0.35">
      <c r="A2492" s="9" t="str">
        <f>Solieusap!A2492</f>
        <v>Cũ</v>
      </c>
      <c r="B2492" s="9">
        <f>Solieusap!B2492</f>
        <v>1.75</v>
      </c>
      <c r="C2492" s="9" t="str">
        <f>Solieusap!C2492</f>
        <v>COMB4</v>
      </c>
      <c r="D2492" s="9" t="str">
        <f>Solieusap!D2492</f>
        <v>Combination</v>
      </c>
      <c r="E2492" s="6">
        <f>ABS(Solieusap!E2492)</f>
        <v>26.915256623383101</v>
      </c>
      <c r="F2492" s="6">
        <f>ABS(Solieusap!F2492)</f>
        <v>2.6080951082252199</v>
      </c>
      <c r="G2492" s="6">
        <f>ABS(Solieusap!G2492)</f>
        <v>3.5051048484856402</v>
      </c>
      <c r="H2492" s="6">
        <f>ABS(Solieusap!H2492)</f>
        <v>1.59242697402529E-3</v>
      </c>
      <c r="I2492" s="6">
        <f>ABS(Solieusap!I2492)</f>
        <v>9.8278229567130708</v>
      </c>
      <c r="J2492" s="6">
        <f>ABS(Solieusap!J2492)</f>
        <v>6.5984154155859498</v>
      </c>
      <c r="K2492" s="6">
        <f t="shared" si="78"/>
        <v>26.915256623383101</v>
      </c>
      <c r="L2492" s="6">
        <f t="shared" si="79"/>
        <v>9.8278229567130708</v>
      </c>
    </row>
    <row r="2493" spans="1:12" ht="16.5" customHeight="1" x14ac:dyDescent="0.35">
      <c r="A2493" s="9" t="str">
        <f>Solieusap!A2493</f>
        <v>Cũ</v>
      </c>
      <c r="B2493" s="9">
        <f>Solieusap!B2493</f>
        <v>3.5</v>
      </c>
      <c r="C2493" s="9" t="str">
        <f>Solieusap!C2493</f>
        <v>COMB4</v>
      </c>
      <c r="D2493" s="9" t="str">
        <f>Solieusap!D2493</f>
        <v>Combination</v>
      </c>
      <c r="E2493" s="6">
        <f>ABS(Solieusap!E2493)</f>
        <v>26.932112987019501</v>
      </c>
      <c r="F2493" s="6">
        <f>ABS(Solieusap!F2493)</f>
        <v>2.60980562770574</v>
      </c>
      <c r="G2493" s="6">
        <f>ABS(Solieusap!G2493)</f>
        <v>3.5073692640700598</v>
      </c>
      <c r="H2493" s="6">
        <f>ABS(Solieusap!H2493)</f>
        <v>1.5934820779213901E-3</v>
      </c>
      <c r="I2493" s="6">
        <f>ABS(Solieusap!I2493)</f>
        <v>9.8346177489208806</v>
      </c>
      <c r="J2493" s="6">
        <f>ABS(Solieusap!J2493)</f>
        <v>6.6029624675340104</v>
      </c>
      <c r="K2493" s="6">
        <f t="shared" si="78"/>
        <v>26.932112987019501</v>
      </c>
      <c r="L2493" s="6">
        <f t="shared" si="79"/>
        <v>9.8346177489208806</v>
      </c>
    </row>
    <row r="2494" spans="1:12" ht="16.5" customHeight="1" x14ac:dyDescent="0.35">
      <c r="A2494" s="9" t="str">
        <f>Solieusap!A2494</f>
        <v>Cũ</v>
      </c>
      <c r="B2494" s="9">
        <f>Solieusap!B2494</f>
        <v>0</v>
      </c>
      <c r="C2494" s="9" t="str">
        <f>Solieusap!C2494</f>
        <v>COMB5</v>
      </c>
      <c r="D2494" s="9" t="str">
        <f>Solieusap!D2494</f>
        <v>Combination</v>
      </c>
      <c r="E2494" s="6">
        <f>ABS(Solieusap!E2494)</f>
        <v>26.948969350655901</v>
      </c>
      <c r="F2494" s="6">
        <f>ABS(Solieusap!F2494)</f>
        <v>2.61151614718626</v>
      </c>
      <c r="G2494" s="6">
        <f>ABS(Solieusap!G2494)</f>
        <v>3.5096336796544798</v>
      </c>
      <c r="H2494" s="6">
        <f>ABS(Solieusap!H2494)</f>
        <v>1.5945371818174899E-3</v>
      </c>
      <c r="I2494" s="6">
        <f>ABS(Solieusap!I2494)</f>
        <v>9.8414125411286903</v>
      </c>
      <c r="J2494" s="6">
        <f>ABS(Solieusap!J2494)</f>
        <v>6.6075095194820701</v>
      </c>
      <c r="K2494" s="6">
        <f t="shared" si="78"/>
        <v>26.948969350655901</v>
      </c>
      <c r="L2494" s="6">
        <f t="shared" si="79"/>
        <v>9.8414125411286903</v>
      </c>
    </row>
    <row r="2495" spans="1:12" ht="16.5" customHeight="1" x14ac:dyDescent="0.35">
      <c r="A2495" s="9" t="str">
        <f>Solieusap!A2495</f>
        <v>Cũ</v>
      </c>
      <c r="B2495" s="9">
        <f>Solieusap!B2495</f>
        <v>1.75</v>
      </c>
      <c r="C2495" s="9" t="str">
        <f>Solieusap!C2495</f>
        <v>COMB5</v>
      </c>
      <c r="D2495" s="9" t="str">
        <f>Solieusap!D2495</f>
        <v>Combination</v>
      </c>
      <c r="E2495" s="6">
        <f>ABS(Solieusap!E2495)</f>
        <v>26.965825714292301</v>
      </c>
      <c r="F2495" s="6">
        <f>ABS(Solieusap!F2495)</f>
        <v>2.6132266666667801</v>
      </c>
      <c r="G2495" s="6">
        <f>ABS(Solieusap!G2495)</f>
        <v>3.5118980952388998</v>
      </c>
      <c r="H2495" s="6">
        <f>ABS(Solieusap!H2495)</f>
        <v>1.59559228571359E-3</v>
      </c>
      <c r="I2495" s="6">
        <f>ABS(Solieusap!I2495)</f>
        <v>9.8482073333365001</v>
      </c>
      <c r="J2495" s="6">
        <f>ABS(Solieusap!J2495)</f>
        <v>6.6120565714301298</v>
      </c>
      <c r="K2495" s="6">
        <f t="shared" si="78"/>
        <v>26.965825714292301</v>
      </c>
      <c r="L2495" s="6">
        <f t="shared" si="79"/>
        <v>9.8482073333365001</v>
      </c>
    </row>
    <row r="2496" spans="1:12" ht="16.5" customHeight="1" x14ac:dyDescent="0.35">
      <c r="A2496" s="9" t="str">
        <f>Solieusap!A2496</f>
        <v>Cũ</v>
      </c>
      <c r="B2496" s="9">
        <f>Solieusap!B2496</f>
        <v>3.5</v>
      </c>
      <c r="C2496" s="9" t="str">
        <f>Solieusap!C2496</f>
        <v>COMB5</v>
      </c>
      <c r="D2496" s="9" t="str">
        <f>Solieusap!D2496</f>
        <v>Combination</v>
      </c>
      <c r="E2496" s="6">
        <f>ABS(Solieusap!E2496)</f>
        <v>26.9826820779287</v>
      </c>
      <c r="F2496" s="6">
        <f>ABS(Solieusap!F2496)</f>
        <v>2.6149371861473001</v>
      </c>
      <c r="G2496" s="6">
        <f>ABS(Solieusap!G2496)</f>
        <v>3.5141625108233199</v>
      </c>
      <c r="H2496" s="6">
        <f>ABS(Solieusap!H2496)</f>
        <v>1.5966473896096901E-3</v>
      </c>
      <c r="I2496" s="6">
        <f>ABS(Solieusap!I2496)</f>
        <v>9.8550021255443099</v>
      </c>
      <c r="J2496" s="6">
        <f>ABS(Solieusap!J2496)</f>
        <v>6.6166036233781904</v>
      </c>
      <c r="K2496" s="6">
        <f t="shared" si="78"/>
        <v>26.9826820779287</v>
      </c>
      <c r="L2496" s="6">
        <f t="shared" si="79"/>
        <v>9.8550021255443099</v>
      </c>
    </row>
    <row r="2497" spans="1:12" ht="16.5" customHeight="1" x14ac:dyDescent="0.35">
      <c r="A2497" s="9" t="str">
        <f>Solieusap!A2497</f>
        <v>Cũ</v>
      </c>
      <c r="B2497" s="9">
        <f>Solieusap!B2497</f>
        <v>0</v>
      </c>
      <c r="C2497" s="9" t="str">
        <f>Solieusap!C2497</f>
        <v>COMB6</v>
      </c>
      <c r="D2497" s="9" t="str">
        <f>Solieusap!D2497</f>
        <v>Combination</v>
      </c>
      <c r="E2497" s="6">
        <f>ABS(Solieusap!E2497)</f>
        <v>26.9995384415651</v>
      </c>
      <c r="F2497" s="6">
        <f>ABS(Solieusap!F2497)</f>
        <v>2.6166477056278201</v>
      </c>
      <c r="G2497" s="6">
        <f>ABS(Solieusap!G2497)</f>
        <v>3.5164269264077399</v>
      </c>
      <c r="H2497" s="6">
        <f>ABS(Solieusap!H2497)</f>
        <v>1.5977024935057899E-3</v>
      </c>
      <c r="I2497" s="6">
        <f>ABS(Solieusap!I2497)</f>
        <v>9.8617969177521196</v>
      </c>
      <c r="J2497" s="6">
        <f>ABS(Solieusap!J2497)</f>
        <v>6.6211506753262501</v>
      </c>
      <c r="K2497" s="6">
        <f t="shared" si="78"/>
        <v>26.9995384415651</v>
      </c>
      <c r="L2497" s="6">
        <f t="shared" si="79"/>
        <v>9.8617969177521196</v>
      </c>
    </row>
    <row r="2498" spans="1:12" ht="16.5" customHeight="1" x14ac:dyDescent="0.35">
      <c r="A2498" s="9" t="str">
        <f>Solieusap!A2498</f>
        <v>Cũ</v>
      </c>
      <c r="B2498" s="9">
        <f>Solieusap!B2498</f>
        <v>1.75</v>
      </c>
      <c r="C2498" s="9" t="str">
        <f>Solieusap!C2498</f>
        <v>COMB6</v>
      </c>
      <c r="D2498" s="9" t="str">
        <f>Solieusap!D2498</f>
        <v>Combination</v>
      </c>
      <c r="E2498" s="6">
        <f>ABS(Solieusap!E2498)</f>
        <v>27.0163948052015</v>
      </c>
      <c r="F2498" s="6">
        <f>ABS(Solieusap!F2498)</f>
        <v>2.6183582251083402</v>
      </c>
      <c r="G2498" s="6">
        <f>ABS(Solieusap!G2498)</f>
        <v>3.5186913419921599</v>
      </c>
      <c r="H2498" s="6">
        <f>ABS(Solieusap!H2498)</f>
        <v>1.5987575974019E-3</v>
      </c>
      <c r="I2498" s="6">
        <f>ABS(Solieusap!I2498)</f>
        <v>9.8685917099599294</v>
      </c>
      <c r="J2498" s="6">
        <f>ABS(Solieusap!J2498)</f>
        <v>6.6256977272743098</v>
      </c>
      <c r="K2498" s="6">
        <f t="shared" si="78"/>
        <v>27.0163948052015</v>
      </c>
      <c r="L2498" s="6">
        <f t="shared" si="79"/>
        <v>9.8685917099599294</v>
      </c>
    </row>
    <row r="2499" spans="1:12" ht="16.5" customHeight="1" x14ac:dyDescent="0.35">
      <c r="A2499" s="9" t="str">
        <f>Solieusap!A2499</f>
        <v>Cũ</v>
      </c>
      <c r="B2499" s="9">
        <f>Solieusap!B2499</f>
        <v>3.5</v>
      </c>
      <c r="C2499" s="9" t="str">
        <f>Solieusap!C2499</f>
        <v>COMB6</v>
      </c>
      <c r="D2499" s="9" t="str">
        <f>Solieusap!D2499</f>
        <v>Combination</v>
      </c>
      <c r="E2499" s="6">
        <f>ABS(Solieusap!E2499)</f>
        <v>27.0332511688379</v>
      </c>
      <c r="F2499" s="6">
        <f>ABS(Solieusap!F2499)</f>
        <v>2.6200687445888602</v>
      </c>
      <c r="G2499" s="6">
        <f>ABS(Solieusap!G2499)</f>
        <v>3.52095575757658</v>
      </c>
      <c r="H2499" s="6">
        <f>ABS(Solieusap!H2499)</f>
        <v>1.5998127012979901E-3</v>
      </c>
      <c r="I2499" s="6">
        <f>ABS(Solieusap!I2499)</f>
        <v>9.8753865021677392</v>
      </c>
      <c r="J2499" s="6">
        <f>ABS(Solieusap!J2499)</f>
        <v>6.6302447792223704</v>
      </c>
      <c r="K2499" s="6">
        <f t="shared" si="78"/>
        <v>27.0332511688379</v>
      </c>
      <c r="L2499" s="6">
        <f t="shared" si="79"/>
        <v>9.8753865021677392</v>
      </c>
    </row>
    <row r="2500" spans="1:12" ht="16.5" customHeight="1" x14ac:dyDescent="0.35">
      <c r="A2500" s="9" t="str">
        <f>Solieusap!A2500</f>
        <v>Cũ</v>
      </c>
      <c r="B2500" s="9">
        <f>Solieusap!B2500</f>
        <v>0</v>
      </c>
      <c r="C2500" s="9" t="str">
        <f>Solieusap!C2500</f>
        <v>COMB7</v>
      </c>
      <c r="D2500" s="9" t="str">
        <f>Solieusap!D2500</f>
        <v>Combination</v>
      </c>
      <c r="E2500" s="6">
        <f>ABS(Solieusap!E2500)</f>
        <v>27.0501075324743</v>
      </c>
      <c r="F2500" s="6">
        <f>ABS(Solieusap!F2500)</f>
        <v>2.6217792640693798</v>
      </c>
      <c r="G2500" s="6">
        <f>ABS(Solieusap!G2500)</f>
        <v>3.523220173161</v>
      </c>
      <c r="H2500" s="6">
        <f>ABS(Solieusap!H2500)</f>
        <v>1.60086780519409E-3</v>
      </c>
      <c r="I2500" s="6">
        <f>ABS(Solieusap!I2500)</f>
        <v>9.8821812943755507</v>
      </c>
      <c r="J2500" s="6">
        <f>ABS(Solieusap!J2500)</f>
        <v>6.6347918311704301</v>
      </c>
      <c r="K2500" s="6">
        <f t="shared" si="78"/>
        <v>27.0501075324743</v>
      </c>
      <c r="L2500" s="6">
        <f t="shared" si="79"/>
        <v>9.8821812943755507</v>
      </c>
    </row>
    <row r="2501" spans="1:12" ht="16.5" customHeight="1" x14ac:dyDescent="0.35">
      <c r="A2501" s="9" t="str">
        <f>Solieusap!A2501</f>
        <v>Cũ</v>
      </c>
      <c r="B2501" s="9">
        <f>Solieusap!B2501</f>
        <v>1.75</v>
      </c>
      <c r="C2501" s="9" t="str">
        <f>Solieusap!C2501</f>
        <v>COMB7</v>
      </c>
      <c r="D2501" s="9" t="str">
        <f>Solieusap!D2501</f>
        <v>Combination</v>
      </c>
      <c r="E2501" s="6">
        <f>ABS(Solieusap!E2501)</f>
        <v>27.0669638961107</v>
      </c>
      <c r="F2501" s="6">
        <f>ABS(Solieusap!F2501)</f>
        <v>2.6234897835498998</v>
      </c>
      <c r="G2501" s="6">
        <f>ABS(Solieusap!G2501)</f>
        <v>3.52548458874542</v>
      </c>
      <c r="H2501" s="6">
        <f>ABS(Solieusap!H2501)</f>
        <v>1.6019229090902E-3</v>
      </c>
      <c r="I2501" s="6">
        <f>ABS(Solieusap!I2501)</f>
        <v>9.8889760865833605</v>
      </c>
      <c r="J2501" s="6">
        <f>ABS(Solieusap!J2501)</f>
        <v>6.6393388831184899</v>
      </c>
      <c r="K2501" s="6">
        <f t="shared" si="78"/>
        <v>27.0669638961107</v>
      </c>
      <c r="L2501" s="6">
        <f t="shared" si="79"/>
        <v>9.8889760865833605</v>
      </c>
    </row>
    <row r="2502" spans="1:12" ht="16.5" customHeight="1" x14ac:dyDescent="0.35">
      <c r="A2502" s="9" t="str">
        <f>Solieusap!A2502</f>
        <v>Cũ</v>
      </c>
      <c r="B2502" s="9">
        <f>Solieusap!B2502</f>
        <v>3.5</v>
      </c>
      <c r="C2502" s="9" t="str">
        <f>Solieusap!C2502</f>
        <v>COMB7</v>
      </c>
      <c r="D2502" s="9" t="str">
        <f>Solieusap!D2502</f>
        <v>Combination</v>
      </c>
      <c r="E2502" s="6">
        <f>ABS(Solieusap!E2502)</f>
        <v>27.0838202597471</v>
      </c>
      <c r="F2502" s="6">
        <f>ABS(Solieusap!F2502)</f>
        <v>2.6252003030304198</v>
      </c>
      <c r="G2502" s="6">
        <f>ABS(Solieusap!G2502)</f>
        <v>3.5277490043298401</v>
      </c>
      <c r="H2502" s="6">
        <f>ABS(Solieusap!H2502)</f>
        <v>1.6029780129862899E-3</v>
      </c>
      <c r="I2502" s="6">
        <f>ABS(Solieusap!I2502)</f>
        <v>9.8957708787911702</v>
      </c>
      <c r="J2502" s="6">
        <f>ABS(Solieusap!J2502)</f>
        <v>6.6438859350665496</v>
      </c>
      <c r="K2502" s="6">
        <f t="shared" si="78"/>
        <v>27.0838202597471</v>
      </c>
      <c r="L2502" s="6">
        <f t="shared" si="79"/>
        <v>9.8957708787911702</v>
      </c>
    </row>
    <row r="2503" spans="1:12" ht="16.5" customHeight="1" x14ac:dyDescent="0.35">
      <c r="A2503" s="9" t="str">
        <f>Solieusap!A2503</f>
        <v>Cũ</v>
      </c>
      <c r="B2503" s="9">
        <f>Solieusap!B2503</f>
        <v>0</v>
      </c>
      <c r="C2503" s="9" t="str">
        <f>Solieusap!C2503</f>
        <v>COMB1</v>
      </c>
      <c r="D2503" s="9" t="str">
        <f>Solieusap!D2503</f>
        <v>Combination</v>
      </c>
      <c r="E2503" s="6">
        <f>ABS(Solieusap!E2503)</f>
        <v>27.100676623383499</v>
      </c>
      <c r="F2503" s="6">
        <f>ABS(Solieusap!F2503)</f>
        <v>2.6269108225109399</v>
      </c>
      <c r="G2503" s="6">
        <f>ABS(Solieusap!G2503)</f>
        <v>3.5300134199142601</v>
      </c>
      <c r="H2503" s="6">
        <f>ABS(Solieusap!H2503)</f>
        <v>1.60403311688239E-3</v>
      </c>
      <c r="I2503" s="6">
        <f>ABS(Solieusap!I2503)</f>
        <v>9.90256567099898</v>
      </c>
      <c r="J2503" s="6">
        <f>ABS(Solieusap!J2503)</f>
        <v>6.6484329870146102</v>
      </c>
      <c r="K2503" s="6">
        <f t="shared" si="78"/>
        <v>27.100676623383499</v>
      </c>
      <c r="L2503" s="6">
        <f t="shared" si="79"/>
        <v>9.90256567099898</v>
      </c>
    </row>
    <row r="2504" spans="1:12" ht="16.5" customHeight="1" x14ac:dyDescent="0.35">
      <c r="A2504" s="9" t="str">
        <f>Solieusap!A2504</f>
        <v>Cũ</v>
      </c>
      <c r="B2504" s="9">
        <f>Solieusap!B2504</f>
        <v>1.75</v>
      </c>
      <c r="C2504" s="9" t="str">
        <f>Solieusap!C2504</f>
        <v>COMB1</v>
      </c>
      <c r="D2504" s="9" t="str">
        <f>Solieusap!D2504</f>
        <v>Combination</v>
      </c>
      <c r="E2504" s="6">
        <f>ABS(Solieusap!E2504)</f>
        <v>27.117532987019899</v>
      </c>
      <c r="F2504" s="6">
        <f>ABS(Solieusap!F2504)</f>
        <v>2.6286213419914599</v>
      </c>
      <c r="G2504" s="6">
        <f>ABS(Solieusap!G2504)</f>
        <v>3.5322778354986801</v>
      </c>
      <c r="H2504" s="6">
        <f>ABS(Solieusap!H2504)</f>
        <v>1.6050882207785E-3</v>
      </c>
      <c r="I2504" s="6">
        <f>ABS(Solieusap!I2504)</f>
        <v>9.9093604632067898</v>
      </c>
      <c r="J2504" s="6">
        <f>ABS(Solieusap!J2504)</f>
        <v>6.6529800389626699</v>
      </c>
      <c r="K2504" s="6">
        <f t="shared" si="78"/>
        <v>27.117532987019899</v>
      </c>
      <c r="L2504" s="6">
        <f t="shared" si="79"/>
        <v>9.9093604632067898</v>
      </c>
    </row>
    <row r="2505" spans="1:12" ht="16.5" customHeight="1" x14ac:dyDescent="0.35">
      <c r="A2505" s="9" t="str">
        <f>Solieusap!A2505</f>
        <v>Cũ</v>
      </c>
      <c r="B2505" s="9">
        <f>Solieusap!B2505</f>
        <v>3.5</v>
      </c>
      <c r="C2505" s="9" t="str">
        <f>Solieusap!C2505</f>
        <v>COMB1</v>
      </c>
      <c r="D2505" s="9" t="str">
        <f>Solieusap!D2505</f>
        <v>Combination</v>
      </c>
      <c r="E2505" s="6">
        <f>ABS(Solieusap!E2505)</f>
        <v>27.134389350656299</v>
      </c>
      <c r="F2505" s="6">
        <f>ABS(Solieusap!F2505)</f>
        <v>2.6303318614719799</v>
      </c>
      <c r="G2505" s="6">
        <f>ABS(Solieusap!G2505)</f>
        <v>3.5345422510831002</v>
      </c>
      <c r="H2505" s="6">
        <f>ABS(Solieusap!H2505)</f>
        <v>1.6061433246745899E-3</v>
      </c>
      <c r="I2505" s="6">
        <f>ABS(Solieusap!I2505)</f>
        <v>9.9161552554145906</v>
      </c>
      <c r="J2505" s="6">
        <f>ABS(Solieusap!J2505)</f>
        <v>6.6575270909107296</v>
      </c>
      <c r="K2505" s="6">
        <f t="shared" si="78"/>
        <v>27.134389350656299</v>
      </c>
      <c r="L2505" s="6">
        <f t="shared" si="79"/>
        <v>9.9161552554145906</v>
      </c>
    </row>
    <row r="2506" spans="1:12" ht="16.5" customHeight="1" x14ac:dyDescent="0.35">
      <c r="A2506" s="9" t="str">
        <f>Solieusap!A2506</f>
        <v>Cũ</v>
      </c>
      <c r="B2506" s="9">
        <f>Solieusap!B2506</f>
        <v>0</v>
      </c>
      <c r="C2506" s="9" t="str">
        <f>Solieusap!C2506</f>
        <v>COMB2</v>
      </c>
      <c r="D2506" s="9" t="str">
        <f>Solieusap!D2506</f>
        <v>Combination</v>
      </c>
      <c r="E2506" s="6">
        <f>ABS(Solieusap!E2506)</f>
        <v>27.151245714292699</v>
      </c>
      <c r="F2506" s="6">
        <f>ABS(Solieusap!F2506)</f>
        <v>2.6320423809525</v>
      </c>
      <c r="G2506" s="6">
        <f>ABS(Solieusap!G2506)</f>
        <v>3.5368066666675202</v>
      </c>
      <c r="H2506" s="6">
        <f>ABS(Solieusap!H2506)</f>
        <v>1.60719842857069E-3</v>
      </c>
      <c r="I2506" s="6">
        <f>ABS(Solieusap!I2506)</f>
        <v>9.9229500476224004</v>
      </c>
      <c r="J2506" s="6">
        <f>ABS(Solieusap!J2506)</f>
        <v>6.6620741428587902</v>
      </c>
      <c r="K2506" s="6">
        <f t="shared" si="78"/>
        <v>27.151245714292699</v>
      </c>
      <c r="L2506" s="6">
        <f t="shared" si="79"/>
        <v>9.9229500476224004</v>
      </c>
    </row>
    <row r="2507" spans="1:12" ht="16.5" customHeight="1" x14ac:dyDescent="0.35">
      <c r="A2507" s="9" t="str">
        <f>Solieusap!A2507</f>
        <v>Cũ</v>
      </c>
      <c r="B2507" s="9">
        <f>Solieusap!B2507</f>
        <v>1.75</v>
      </c>
      <c r="C2507" s="9" t="str">
        <f>Solieusap!C2507</f>
        <v>COMB2</v>
      </c>
      <c r="D2507" s="9" t="str">
        <f>Solieusap!D2507</f>
        <v>Combination</v>
      </c>
      <c r="E2507" s="6">
        <f>ABS(Solieusap!E2507)</f>
        <v>27.168102077929099</v>
      </c>
      <c r="F2507" s="6">
        <f>ABS(Solieusap!F2507)</f>
        <v>2.63375290043302</v>
      </c>
      <c r="G2507" s="6">
        <f>ABS(Solieusap!G2507)</f>
        <v>3.5390710822519398</v>
      </c>
      <c r="H2507" s="6">
        <f>ABS(Solieusap!H2507)</f>
        <v>1.6082535324667901E-3</v>
      </c>
      <c r="I2507" s="6">
        <f>ABS(Solieusap!I2507)</f>
        <v>9.9297448398302102</v>
      </c>
      <c r="J2507" s="6">
        <f>ABS(Solieusap!J2507)</f>
        <v>6.6666211948068597</v>
      </c>
      <c r="K2507" s="6">
        <f t="shared" si="78"/>
        <v>27.168102077929099</v>
      </c>
      <c r="L2507" s="6">
        <f t="shared" si="79"/>
        <v>9.9297448398302102</v>
      </c>
    </row>
    <row r="2508" spans="1:12" ht="16.5" customHeight="1" x14ac:dyDescent="0.35">
      <c r="A2508" s="9" t="str">
        <f>Solieusap!A2508</f>
        <v>Cũ</v>
      </c>
      <c r="B2508" s="9">
        <f>Solieusap!B2508</f>
        <v>3.5</v>
      </c>
      <c r="C2508" s="9" t="str">
        <f>Solieusap!C2508</f>
        <v>COMB2</v>
      </c>
      <c r="D2508" s="9" t="str">
        <f>Solieusap!D2508</f>
        <v>Combination</v>
      </c>
      <c r="E2508" s="6">
        <f>ABS(Solieusap!E2508)</f>
        <v>27.184958441565499</v>
      </c>
      <c r="F2508" s="6">
        <f>ABS(Solieusap!F2508)</f>
        <v>2.6354634199135401</v>
      </c>
      <c r="G2508" s="6">
        <f>ABS(Solieusap!G2508)</f>
        <v>3.5413354978363598</v>
      </c>
      <c r="H2508" s="6">
        <f>ABS(Solieusap!H2508)</f>
        <v>1.6093086363628899E-3</v>
      </c>
      <c r="I2508" s="6">
        <f>ABS(Solieusap!I2508)</f>
        <v>9.9365396320380199</v>
      </c>
      <c r="J2508" s="6">
        <f>ABS(Solieusap!J2508)</f>
        <v>6.6711682467549203</v>
      </c>
      <c r="K2508" s="6">
        <f t="shared" si="78"/>
        <v>27.184958441565499</v>
      </c>
      <c r="L2508" s="6">
        <f t="shared" si="79"/>
        <v>9.9365396320380199</v>
      </c>
    </row>
    <row r="2509" spans="1:12" ht="16.5" customHeight="1" x14ac:dyDescent="0.35">
      <c r="A2509" s="9" t="str">
        <f>Solieusap!A2509</f>
        <v>Cũ</v>
      </c>
      <c r="B2509" s="9">
        <f>Solieusap!B2509</f>
        <v>0</v>
      </c>
      <c r="C2509" s="9" t="str">
        <f>Solieusap!C2509</f>
        <v>COMB3</v>
      </c>
      <c r="D2509" s="9" t="str">
        <f>Solieusap!D2509</f>
        <v>Combination</v>
      </c>
      <c r="E2509" s="6">
        <f>ABS(Solieusap!E2509)</f>
        <v>27.201814805201899</v>
      </c>
      <c r="F2509" s="6">
        <f>ABS(Solieusap!F2509)</f>
        <v>2.6371739393940601</v>
      </c>
      <c r="G2509" s="6">
        <f>ABS(Solieusap!G2509)</f>
        <v>3.5435999134207798</v>
      </c>
      <c r="H2509" s="6">
        <f>ABS(Solieusap!H2509)</f>
        <v>1.610363740259E-3</v>
      </c>
      <c r="I2509" s="6">
        <f>ABS(Solieusap!I2509)</f>
        <v>9.9433344242458297</v>
      </c>
      <c r="J2509" s="6">
        <f>ABS(Solieusap!J2509)</f>
        <v>6.67571529870298</v>
      </c>
      <c r="K2509" s="6">
        <f t="shared" si="78"/>
        <v>27.201814805201899</v>
      </c>
      <c r="L2509" s="6">
        <f t="shared" si="79"/>
        <v>9.9433344242458297</v>
      </c>
    </row>
    <row r="2510" spans="1:12" ht="16.5" customHeight="1" x14ac:dyDescent="0.35">
      <c r="A2510" s="9" t="str">
        <f>Solieusap!A2510</f>
        <v>Cũ</v>
      </c>
      <c r="B2510" s="9">
        <f>Solieusap!B2510</f>
        <v>1.75</v>
      </c>
      <c r="C2510" s="9" t="str">
        <f>Solieusap!C2510</f>
        <v>COMB3</v>
      </c>
      <c r="D2510" s="9" t="str">
        <f>Solieusap!D2510</f>
        <v>Combination</v>
      </c>
      <c r="E2510" s="6">
        <f>ABS(Solieusap!E2510)</f>
        <v>27.218671168838299</v>
      </c>
      <c r="F2510" s="6">
        <f>ABS(Solieusap!F2510)</f>
        <v>2.6388844588745801</v>
      </c>
      <c r="G2510" s="6">
        <f>ABS(Solieusap!G2510)</f>
        <v>3.5458643290051999</v>
      </c>
      <c r="H2510" s="6">
        <f>ABS(Solieusap!H2510)</f>
        <v>1.6114188441551001E-3</v>
      </c>
      <c r="I2510" s="6">
        <f>ABS(Solieusap!I2510)</f>
        <v>9.9501292164536395</v>
      </c>
      <c r="J2510" s="6">
        <f>ABS(Solieusap!J2510)</f>
        <v>6.6802623506510397</v>
      </c>
      <c r="K2510" s="6">
        <f t="shared" si="78"/>
        <v>27.218671168838299</v>
      </c>
      <c r="L2510" s="6">
        <f t="shared" si="79"/>
        <v>9.9501292164536395</v>
      </c>
    </row>
    <row r="2511" spans="1:12" ht="16.5" customHeight="1" x14ac:dyDescent="0.35">
      <c r="A2511" s="9" t="str">
        <f>Solieusap!A2511</f>
        <v>Cũ</v>
      </c>
      <c r="B2511" s="9">
        <f>Solieusap!B2511</f>
        <v>3.5</v>
      </c>
      <c r="C2511" s="9" t="str">
        <f>Solieusap!C2511</f>
        <v>COMB3</v>
      </c>
      <c r="D2511" s="9" t="str">
        <f>Solieusap!D2511</f>
        <v>Combination</v>
      </c>
      <c r="E2511" s="6">
        <f>ABS(Solieusap!E2511)</f>
        <v>27.235527532474698</v>
      </c>
      <c r="F2511" s="6">
        <f>ABS(Solieusap!F2511)</f>
        <v>2.6405949783551002</v>
      </c>
      <c r="G2511" s="6">
        <f>ABS(Solieusap!G2511)</f>
        <v>3.5481287445896199</v>
      </c>
      <c r="H2511" s="6">
        <f>ABS(Solieusap!H2511)</f>
        <v>1.6124739480511999E-3</v>
      </c>
      <c r="I2511" s="6">
        <f>ABS(Solieusap!I2511)</f>
        <v>9.9569240086614492</v>
      </c>
      <c r="J2511" s="6">
        <f>ABS(Solieusap!J2511)</f>
        <v>6.6848094025991003</v>
      </c>
      <c r="K2511" s="6">
        <f t="shared" si="78"/>
        <v>27.235527532474698</v>
      </c>
      <c r="L2511" s="6">
        <f t="shared" si="79"/>
        <v>9.9569240086614492</v>
      </c>
    </row>
    <row r="2512" spans="1:12" ht="16.5" customHeight="1" x14ac:dyDescent="0.35">
      <c r="A2512" s="9" t="str">
        <f>Solieusap!A2512</f>
        <v>Cũ</v>
      </c>
      <c r="B2512" s="9">
        <f>Solieusap!B2512</f>
        <v>0</v>
      </c>
      <c r="C2512" s="9" t="str">
        <f>Solieusap!C2512</f>
        <v>COMB4</v>
      </c>
      <c r="D2512" s="9" t="str">
        <f>Solieusap!D2512</f>
        <v>Combination</v>
      </c>
      <c r="E2512" s="6">
        <f>ABS(Solieusap!E2512)</f>
        <v>27.252383896111098</v>
      </c>
      <c r="F2512" s="6">
        <f>ABS(Solieusap!F2512)</f>
        <v>2.6423054978356202</v>
      </c>
      <c r="G2512" s="6">
        <f>ABS(Solieusap!G2512)</f>
        <v>3.5503931601740399</v>
      </c>
      <c r="H2512" s="6">
        <f>ABS(Solieusap!H2512)</f>
        <v>1.6135290519473E-3</v>
      </c>
      <c r="I2512" s="6">
        <f>ABS(Solieusap!I2512)</f>
        <v>9.9637188008692608</v>
      </c>
      <c r="J2512" s="6">
        <f>ABS(Solieusap!J2512)</f>
        <v>6.68935645454716</v>
      </c>
      <c r="K2512" s="6">
        <f t="shared" si="78"/>
        <v>27.252383896111098</v>
      </c>
      <c r="L2512" s="6">
        <f t="shared" si="79"/>
        <v>9.9637188008692608</v>
      </c>
    </row>
    <row r="2513" spans="1:12" ht="16.5" customHeight="1" x14ac:dyDescent="0.35">
      <c r="A2513" s="9" t="str">
        <f>Solieusap!A2513</f>
        <v>Cũ</v>
      </c>
      <c r="B2513" s="9">
        <f>Solieusap!B2513</f>
        <v>1.75</v>
      </c>
      <c r="C2513" s="9" t="str">
        <f>Solieusap!C2513</f>
        <v>COMB4</v>
      </c>
      <c r="D2513" s="9" t="str">
        <f>Solieusap!D2513</f>
        <v>Combination</v>
      </c>
      <c r="E2513" s="6">
        <f>ABS(Solieusap!E2513)</f>
        <v>27.269240259747502</v>
      </c>
      <c r="F2513" s="6">
        <f>ABS(Solieusap!F2513)</f>
        <v>2.6440160173161402</v>
      </c>
      <c r="G2513" s="6">
        <f>ABS(Solieusap!G2513)</f>
        <v>3.55265757575846</v>
      </c>
      <c r="H2513" s="6">
        <f>ABS(Solieusap!H2513)</f>
        <v>1.6145841558434001E-3</v>
      </c>
      <c r="I2513" s="6">
        <f>ABS(Solieusap!I2513)</f>
        <v>9.9705135930770705</v>
      </c>
      <c r="J2513" s="6">
        <f>ABS(Solieusap!J2513)</f>
        <v>6.6939035064952197</v>
      </c>
      <c r="K2513" s="6">
        <f t="shared" si="78"/>
        <v>27.269240259747502</v>
      </c>
      <c r="L2513" s="6">
        <f t="shared" si="79"/>
        <v>9.9705135930770705</v>
      </c>
    </row>
    <row r="2514" spans="1:12" ht="16.5" customHeight="1" x14ac:dyDescent="0.35">
      <c r="A2514" s="9" t="str">
        <f>Solieusap!A2514</f>
        <v>Cũ</v>
      </c>
      <c r="B2514" s="9">
        <f>Solieusap!B2514</f>
        <v>3.5</v>
      </c>
      <c r="C2514" s="9" t="str">
        <f>Solieusap!C2514</f>
        <v>COMB4</v>
      </c>
      <c r="D2514" s="9" t="str">
        <f>Solieusap!D2514</f>
        <v>Combination</v>
      </c>
      <c r="E2514" s="6">
        <f>ABS(Solieusap!E2514)</f>
        <v>27.286096623383902</v>
      </c>
      <c r="F2514" s="6">
        <f>ABS(Solieusap!F2514)</f>
        <v>2.6457265367966598</v>
      </c>
      <c r="G2514" s="6">
        <f>ABS(Solieusap!G2514)</f>
        <v>3.55492199134288</v>
      </c>
      <c r="H2514" s="6">
        <f>ABS(Solieusap!H2514)</f>
        <v>1.6156392597395E-3</v>
      </c>
      <c r="I2514" s="6">
        <f>ABS(Solieusap!I2514)</f>
        <v>9.9773083852848803</v>
      </c>
      <c r="J2514" s="6">
        <f>ABS(Solieusap!J2514)</f>
        <v>6.6984505584432803</v>
      </c>
      <c r="K2514" s="6">
        <f t="shared" si="78"/>
        <v>27.286096623383902</v>
      </c>
      <c r="L2514" s="6">
        <f t="shared" si="79"/>
        <v>9.9773083852848803</v>
      </c>
    </row>
    <row r="2515" spans="1:12" ht="16.5" customHeight="1" x14ac:dyDescent="0.35">
      <c r="A2515" s="9" t="str">
        <f>Solieusap!A2515</f>
        <v>Cũ</v>
      </c>
      <c r="B2515" s="9">
        <f>Solieusap!B2515</f>
        <v>0</v>
      </c>
      <c r="C2515" s="9" t="str">
        <f>Solieusap!C2515</f>
        <v>COMB5</v>
      </c>
      <c r="D2515" s="9" t="str">
        <f>Solieusap!D2515</f>
        <v>Combination</v>
      </c>
      <c r="E2515" s="6">
        <f>ABS(Solieusap!E2515)</f>
        <v>27.302952987020301</v>
      </c>
      <c r="F2515" s="6">
        <f>ABS(Solieusap!F2515)</f>
        <v>2.6474370562771798</v>
      </c>
      <c r="G2515" s="6">
        <f>ABS(Solieusap!G2515)</f>
        <v>3.5571864069273</v>
      </c>
      <c r="H2515" s="6">
        <f>ABS(Solieusap!H2515)</f>
        <v>1.6166943636356E-3</v>
      </c>
      <c r="I2515" s="6">
        <f>ABS(Solieusap!I2515)</f>
        <v>9.9841031774926901</v>
      </c>
      <c r="J2515" s="6">
        <f>ABS(Solieusap!J2515)</f>
        <v>6.70299761039134</v>
      </c>
      <c r="K2515" s="6">
        <f t="shared" si="78"/>
        <v>27.302952987020301</v>
      </c>
      <c r="L2515" s="6">
        <f t="shared" si="79"/>
        <v>9.9841031774926901</v>
      </c>
    </row>
    <row r="2516" spans="1:12" ht="16.5" customHeight="1" x14ac:dyDescent="0.35">
      <c r="A2516" s="9" t="str">
        <f>Solieusap!A2516</f>
        <v>Cũ</v>
      </c>
      <c r="B2516" s="9">
        <f>Solieusap!B2516</f>
        <v>1.75</v>
      </c>
      <c r="C2516" s="9" t="str">
        <f>Solieusap!C2516</f>
        <v>COMB5</v>
      </c>
      <c r="D2516" s="9" t="str">
        <f>Solieusap!D2516</f>
        <v>Combination</v>
      </c>
      <c r="E2516" s="6">
        <f>ABS(Solieusap!E2516)</f>
        <v>27.319809350656701</v>
      </c>
      <c r="F2516" s="6">
        <f>ABS(Solieusap!F2516)</f>
        <v>2.6491475757576999</v>
      </c>
      <c r="G2516" s="6">
        <f>ABS(Solieusap!G2516)</f>
        <v>3.5594508225117201</v>
      </c>
      <c r="H2516" s="6">
        <f>ABS(Solieusap!H2516)</f>
        <v>1.6177494675316999E-3</v>
      </c>
      <c r="I2516" s="6">
        <f>ABS(Solieusap!I2516)</f>
        <v>9.9908979697004998</v>
      </c>
      <c r="J2516" s="6">
        <f>ABS(Solieusap!J2516)</f>
        <v>6.7075446623393997</v>
      </c>
      <c r="K2516" s="6">
        <f t="shared" si="78"/>
        <v>27.319809350656701</v>
      </c>
      <c r="L2516" s="6">
        <f t="shared" si="79"/>
        <v>9.9908979697004998</v>
      </c>
    </row>
    <row r="2517" spans="1:12" ht="16.5" customHeight="1" x14ac:dyDescent="0.35">
      <c r="A2517" s="9" t="str">
        <f>Solieusap!A2517</f>
        <v>Cũ</v>
      </c>
      <c r="B2517" s="9">
        <f>Solieusap!B2517</f>
        <v>3.5</v>
      </c>
      <c r="C2517" s="9" t="str">
        <f>Solieusap!C2517</f>
        <v>COMB5</v>
      </c>
      <c r="D2517" s="9" t="str">
        <f>Solieusap!D2517</f>
        <v>Combination</v>
      </c>
      <c r="E2517" s="6">
        <f>ABS(Solieusap!E2517)</f>
        <v>27.336665714293101</v>
      </c>
      <c r="F2517" s="6">
        <f>ABS(Solieusap!F2517)</f>
        <v>2.6508580952382199</v>
      </c>
      <c r="G2517" s="6">
        <f>ABS(Solieusap!G2517)</f>
        <v>3.5617152380961401</v>
      </c>
      <c r="H2517" s="6">
        <f>ABS(Solieusap!H2517)</f>
        <v>1.6188045714278E-3</v>
      </c>
      <c r="I2517" s="6">
        <f>ABS(Solieusap!I2517)</f>
        <v>9.9976927619083096</v>
      </c>
      <c r="J2517" s="6">
        <f>ABS(Solieusap!J2517)</f>
        <v>6.7120917142874603</v>
      </c>
      <c r="K2517" s="6">
        <f t="shared" si="78"/>
        <v>27.336665714293101</v>
      </c>
      <c r="L2517" s="6">
        <f t="shared" si="79"/>
        <v>9.9976927619083096</v>
      </c>
    </row>
    <row r="2518" spans="1:12" ht="16.5" customHeight="1" x14ac:dyDescent="0.35">
      <c r="A2518" s="9" t="str">
        <f>Solieusap!A2518</f>
        <v>Cũ</v>
      </c>
      <c r="B2518" s="9">
        <f>Solieusap!B2518</f>
        <v>0</v>
      </c>
      <c r="C2518" s="9" t="str">
        <f>Solieusap!C2518</f>
        <v>COMB6</v>
      </c>
      <c r="D2518" s="9" t="str">
        <f>Solieusap!D2518</f>
        <v>Combination</v>
      </c>
      <c r="E2518" s="6">
        <f>ABS(Solieusap!E2518)</f>
        <v>27.353522077929501</v>
      </c>
      <c r="F2518" s="6">
        <f>ABS(Solieusap!F2518)</f>
        <v>2.6525686147187399</v>
      </c>
      <c r="G2518" s="6">
        <f>ABS(Solieusap!G2518)</f>
        <v>3.5639796536805601</v>
      </c>
      <c r="H2518" s="6">
        <f>ABS(Solieusap!H2518)</f>
        <v>1.6198596753239001E-3</v>
      </c>
      <c r="I2518" s="6">
        <f>ABS(Solieusap!I2518)</f>
        <v>10.0044875541161</v>
      </c>
      <c r="J2518" s="6">
        <f>ABS(Solieusap!J2518)</f>
        <v>6.71663876623552</v>
      </c>
      <c r="K2518" s="6">
        <f t="shared" si="78"/>
        <v>27.353522077929501</v>
      </c>
      <c r="L2518" s="6">
        <f t="shared" si="79"/>
        <v>10.0044875541161</v>
      </c>
    </row>
    <row r="2519" spans="1:12" ht="16.5" customHeight="1" x14ac:dyDescent="0.35">
      <c r="A2519" s="9" t="str">
        <f>Solieusap!A2519</f>
        <v>Cũ</v>
      </c>
      <c r="B2519" s="9">
        <f>Solieusap!B2519</f>
        <v>1.75</v>
      </c>
      <c r="C2519" s="9" t="str">
        <f>Solieusap!C2519</f>
        <v>COMB6</v>
      </c>
      <c r="D2519" s="9" t="str">
        <f>Solieusap!D2519</f>
        <v>Combination</v>
      </c>
      <c r="E2519" s="6">
        <f>ABS(Solieusap!E2519)</f>
        <v>27.370378441565901</v>
      </c>
      <c r="F2519" s="6">
        <f>ABS(Solieusap!F2519)</f>
        <v>2.65427913419926</v>
      </c>
      <c r="G2519" s="6">
        <f>ABS(Solieusap!G2519)</f>
        <v>3.5662440692649802</v>
      </c>
      <c r="H2519" s="6">
        <f>ABS(Solieusap!H2519)</f>
        <v>1.6209147792199999E-3</v>
      </c>
      <c r="I2519" s="6">
        <f>ABS(Solieusap!I2519)</f>
        <v>10.011282346323901</v>
      </c>
      <c r="J2519" s="6">
        <f>ABS(Solieusap!J2519)</f>
        <v>6.7211858181835797</v>
      </c>
      <c r="K2519" s="6">
        <f t="shared" si="78"/>
        <v>27.370378441565901</v>
      </c>
      <c r="L2519" s="6">
        <f t="shared" si="79"/>
        <v>10.011282346323901</v>
      </c>
    </row>
    <row r="2520" spans="1:12" ht="16.5" customHeight="1" x14ac:dyDescent="0.35">
      <c r="A2520" s="9" t="str">
        <f>Solieusap!A2520</f>
        <v>Cũ</v>
      </c>
      <c r="B2520" s="9">
        <f>Solieusap!B2520</f>
        <v>3.5</v>
      </c>
      <c r="C2520" s="9" t="str">
        <f>Solieusap!C2520</f>
        <v>COMB6</v>
      </c>
      <c r="D2520" s="9" t="str">
        <f>Solieusap!D2520</f>
        <v>Combination</v>
      </c>
      <c r="E2520" s="6">
        <f>ABS(Solieusap!E2520)</f>
        <v>27.387234805202301</v>
      </c>
      <c r="F2520" s="6">
        <f>ABS(Solieusap!F2520)</f>
        <v>2.65598965367978</v>
      </c>
      <c r="G2520" s="6">
        <f>ABS(Solieusap!G2520)</f>
        <v>3.5685084848494002</v>
      </c>
      <c r="H2520" s="6">
        <f>ABS(Solieusap!H2520)</f>
        <v>1.6219698831161E-3</v>
      </c>
      <c r="I2520" s="6">
        <f>ABS(Solieusap!I2520)</f>
        <v>10.0180771385317</v>
      </c>
      <c r="J2520" s="6">
        <f>ABS(Solieusap!J2520)</f>
        <v>6.7257328701316403</v>
      </c>
      <c r="K2520" s="6">
        <f t="shared" si="78"/>
        <v>27.387234805202301</v>
      </c>
      <c r="L2520" s="6">
        <f t="shared" si="79"/>
        <v>10.0180771385317</v>
      </c>
    </row>
    <row r="2521" spans="1:12" ht="16.5" customHeight="1" x14ac:dyDescent="0.35">
      <c r="A2521" s="9" t="str">
        <f>Solieusap!A2521</f>
        <v>Cũ</v>
      </c>
      <c r="B2521" s="9">
        <f>Solieusap!B2521</f>
        <v>0</v>
      </c>
      <c r="C2521" s="9" t="str">
        <f>Solieusap!C2521</f>
        <v>COMB7</v>
      </c>
      <c r="D2521" s="9" t="str">
        <f>Solieusap!D2521</f>
        <v>Combination</v>
      </c>
      <c r="E2521" s="6">
        <f>ABS(Solieusap!E2521)</f>
        <v>27.404091168838701</v>
      </c>
      <c r="F2521" s="6">
        <f>ABS(Solieusap!F2521)</f>
        <v>2.6577001731603001</v>
      </c>
      <c r="G2521" s="6">
        <f>ABS(Solieusap!G2521)</f>
        <v>3.5707729004338198</v>
      </c>
      <c r="H2521" s="6">
        <f>ABS(Solieusap!H2521)</f>
        <v>1.6230249870122001E-3</v>
      </c>
      <c r="I2521" s="6">
        <f>ABS(Solieusap!I2521)</f>
        <v>10.024871930739501</v>
      </c>
      <c r="J2521" s="6">
        <f>ABS(Solieusap!J2521)</f>
        <v>6.7302799220797001</v>
      </c>
      <c r="K2521" s="6">
        <f t="shared" si="78"/>
        <v>27.404091168838701</v>
      </c>
      <c r="L2521" s="6">
        <f t="shared" si="79"/>
        <v>10.024871930739501</v>
      </c>
    </row>
    <row r="2522" spans="1:12" ht="16.5" customHeight="1" x14ac:dyDescent="0.35">
      <c r="A2522" s="9" t="str">
        <f>Solieusap!A2522</f>
        <v>Cũ</v>
      </c>
      <c r="B2522" s="9">
        <f>Solieusap!B2522</f>
        <v>1.75</v>
      </c>
      <c r="C2522" s="9" t="str">
        <f>Solieusap!C2522</f>
        <v>COMB7</v>
      </c>
      <c r="D2522" s="9" t="str">
        <f>Solieusap!D2522</f>
        <v>Combination</v>
      </c>
      <c r="E2522" s="6">
        <f>ABS(Solieusap!E2522)</f>
        <v>27.4209475324751</v>
      </c>
      <c r="F2522" s="6">
        <f>ABS(Solieusap!F2522)</f>
        <v>2.6594106926408201</v>
      </c>
      <c r="G2522" s="6">
        <f>ABS(Solieusap!G2522)</f>
        <v>3.5730373160182398</v>
      </c>
      <c r="H2522" s="6">
        <f>ABS(Solieusap!H2522)</f>
        <v>1.6240800909083E-3</v>
      </c>
      <c r="I2522" s="6">
        <f>ABS(Solieusap!I2522)</f>
        <v>10.031666722947399</v>
      </c>
      <c r="J2522" s="6">
        <f>ABS(Solieusap!J2522)</f>
        <v>6.7348269740277704</v>
      </c>
      <c r="K2522" s="6">
        <f t="shared" si="78"/>
        <v>27.4209475324751</v>
      </c>
      <c r="L2522" s="6">
        <f t="shared" si="79"/>
        <v>10.031666722947399</v>
      </c>
    </row>
    <row r="2523" spans="1:12" ht="16.5" customHeight="1" x14ac:dyDescent="0.35">
      <c r="A2523" s="9" t="str">
        <f>Solieusap!A2523</f>
        <v>Cũ</v>
      </c>
      <c r="B2523" s="9">
        <f>Solieusap!B2523</f>
        <v>3.5</v>
      </c>
      <c r="C2523" s="9" t="str">
        <f>Solieusap!C2523</f>
        <v>COMB7</v>
      </c>
      <c r="D2523" s="9" t="str">
        <f>Solieusap!D2523</f>
        <v>Combination</v>
      </c>
      <c r="E2523" s="6">
        <f>ABS(Solieusap!E2523)</f>
        <v>27.4378038961115</v>
      </c>
      <c r="F2523" s="6">
        <f>ABS(Solieusap!F2523)</f>
        <v>2.6611212121213401</v>
      </c>
      <c r="G2523" s="6">
        <f>ABS(Solieusap!G2523)</f>
        <v>3.5753017316026598</v>
      </c>
      <c r="H2523" s="6">
        <f>ABS(Solieusap!H2523)</f>
        <v>1.6251351948044E-3</v>
      </c>
      <c r="I2523" s="6">
        <f>ABS(Solieusap!I2523)</f>
        <v>10.0384615151552</v>
      </c>
      <c r="J2523" s="6">
        <f>ABS(Solieusap!J2523)</f>
        <v>6.7393740259758204</v>
      </c>
      <c r="K2523" s="6">
        <f t="shared" si="78"/>
        <v>27.4378038961115</v>
      </c>
      <c r="L2523" s="6">
        <f t="shared" si="79"/>
        <v>10.0384615151552</v>
      </c>
    </row>
    <row r="2524" spans="1:12" ht="16.5" customHeight="1" x14ac:dyDescent="0.35">
      <c r="A2524" s="9" t="str">
        <f>Solieusap!A2524</f>
        <v>Cũ</v>
      </c>
      <c r="B2524" s="9">
        <f>Solieusap!B2524</f>
        <v>0</v>
      </c>
      <c r="C2524" s="9" t="str">
        <f>Solieusap!C2524</f>
        <v>COMB1</v>
      </c>
      <c r="D2524" s="9" t="str">
        <f>Solieusap!D2524</f>
        <v>Combination</v>
      </c>
      <c r="E2524" s="6">
        <f>ABS(Solieusap!E2524)</f>
        <v>27.4546602597479</v>
      </c>
      <c r="F2524" s="6">
        <f>ABS(Solieusap!F2524)</f>
        <v>2.6628317316018602</v>
      </c>
      <c r="G2524" s="6">
        <f>ABS(Solieusap!G2524)</f>
        <v>3.5775661471870799</v>
      </c>
      <c r="H2524" s="6">
        <f>ABS(Solieusap!H2524)</f>
        <v>1.6261902987004999E-3</v>
      </c>
      <c r="I2524" s="6">
        <f>ABS(Solieusap!I2524)</f>
        <v>10.045256307362999</v>
      </c>
      <c r="J2524" s="6">
        <f>ABS(Solieusap!J2524)</f>
        <v>6.7439210779238898</v>
      </c>
      <c r="K2524" s="6">
        <f t="shared" si="78"/>
        <v>27.4546602597479</v>
      </c>
      <c r="L2524" s="6">
        <f t="shared" si="79"/>
        <v>10.045256307362999</v>
      </c>
    </row>
    <row r="2525" spans="1:12" ht="16.5" customHeight="1" x14ac:dyDescent="0.35">
      <c r="A2525" s="9" t="str">
        <f>Solieusap!A2525</f>
        <v>Cũ</v>
      </c>
      <c r="B2525" s="9">
        <f>Solieusap!B2525</f>
        <v>1.75</v>
      </c>
      <c r="C2525" s="9" t="str">
        <f>Solieusap!C2525</f>
        <v>COMB1</v>
      </c>
      <c r="D2525" s="9" t="str">
        <f>Solieusap!D2525</f>
        <v>Combination</v>
      </c>
      <c r="E2525" s="6">
        <f>ABS(Solieusap!E2525)</f>
        <v>27.4715166233843</v>
      </c>
      <c r="F2525" s="6">
        <f>ABS(Solieusap!F2525)</f>
        <v>2.6645422510823802</v>
      </c>
      <c r="G2525" s="6">
        <f>ABS(Solieusap!G2525)</f>
        <v>3.5798305627714999</v>
      </c>
      <c r="H2525" s="6">
        <f>ABS(Solieusap!H2525)</f>
        <v>1.6272454025966E-3</v>
      </c>
      <c r="I2525" s="6">
        <f>ABS(Solieusap!I2525)</f>
        <v>10.0520510995708</v>
      </c>
      <c r="J2525" s="6">
        <f>ABS(Solieusap!J2525)</f>
        <v>6.7484681298719504</v>
      </c>
      <c r="K2525" s="6">
        <f t="shared" si="78"/>
        <v>27.4715166233843</v>
      </c>
      <c r="L2525" s="6">
        <f t="shared" si="79"/>
        <v>10.0520510995708</v>
      </c>
    </row>
    <row r="2526" spans="1:12" ht="16.5" customHeight="1" x14ac:dyDescent="0.35">
      <c r="A2526" s="9" t="str">
        <f>Solieusap!A2526</f>
        <v>Cũ</v>
      </c>
      <c r="B2526" s="9">
        <f>Solieusap!B2526</f>
        <v>3.5</v>
      </c>
      <c r="C2526" s="9" t="str">
        <f>Solieusap!C2526</f>
        <v>COMB1</v>
      </c>
      <c r="D2526" s="9" t="str">
        <f>Solieusap!D2526</f>
        <v>Combination</v>
      </c>
      <c r="E2526" s="6">
        <f>ABS(Solieusap!E2526)</f>
        <v>27.4883729870207</v>
      </c>
      <c r="F2526" s="6">
        <f>ABS(Solieusap!F2526)</f>
        <v>2.6662527705629002</v>
      </c>
      <c r="G2526" s="6">
        <f>ABS(Solieusap!G2526)</f>
        <v>3.5820949783559199</v>
      </c>
      <c r="H2526" s="6">
        <f>ABS(Solieusap!H2526)</f>
        <v>1.6283005064927001E-3</v>
      </c>
      <c r="I2526" s="6">
        <f>ABS(Solieusap!I2526)</f>
        <v>10.058845891778599</v>
      </c>
      <c r="J2526" s="6">
        <f>ABS(Solieusap!J2526)</f>
        <v>6.7530151818200101</v>
      </c>
      <c r="K2526" s="6">
        <f t="shared" si="78"/>
        <v>27.4883729870207</v>
      </c>
      <c r="L2526" s="6">
        <f t="shared" si="79"/>
        <v>10.058845891778599</v>
      </c>
    </row>
    <row r="2527" spans="1:12" ht="16.5" customHeight="1" x14ac:dyDescent="0.35">
      <c r="A2527" s="9" t="str">
        <f>Solieusap!A2527</f>
        <v>Cũ</v>
      </c>
      <c r="B2527" s="9">
        <f>Solieusap!B2527</f>
        <v>0</v>
      </c>
      <c r="C2527" s="9" t="str">
        <f>Solieusap!C2527</f>
        <v>COMB2</v>
      </c>
      <c r="D2527" s="9" t="str">
        <f>Solieusap!D2527</f>
        <v>Combination</v>
      </c>
      <c r="E2527" s="6">
        <f>ABS(Solieusap!E2527)</f>
        <v>27.5052293506571</v>
      </c>
      <c r="F2527" s="6">
        <f>ABS(Solieusap!F2527)</f>
        <v>2.6679632900434198</v>
      </c>
      <c r="G2527" s="6">
        <f>ABS(Solieusap!G2527)</f>
        <v>3.58435939394034</v>
      </c>
      <c r="H2527" s="6">
        <f>ABS(Solieusap!H2527)</f>
        <v>1.6293556103887999E-3</v>
      </c>
      <c r="I2527" s="6">
        <f>ABS(Solieusap!I2527)</f>
        <v>10.0656406839864</v>
      </c>
      <c r="J2527" s="6">
        <f>ABS(Solieusap!J2527)</f>
        <v>6.7575622337680699</v>
      </c>
      <c r="K2527" s="6">
        <f t="shared" ref="K2527:K2590" si="80">E2527</f>
        <v>27.5052293506571</v>
      </c>
      <c r="L2527" s="6">
        <f t="shared" ref="L2527:L2590" si="81">I2527</f>
        <v>10.0656406839864</v>
      </c>
    </row>
    <row r="2528" spans="1:12" ht="16.5" customHeight="1" x14ac:dyDescent="0.35">
      <c r="A2528" s="9" t="str">
        <f>Solieusap!A2528</f>
        <v>Cũ</v>
      </c>
      <c r="B2528" s="9">
        <f>Solieusap!B2528</f>
        <v>1.75</v>
      </c>
      <c r="C2528" s="9" t="str">
        <f>Solieusap!C2528</f>
        <v>COMB2</v>
      </c>
      <c r="D2528" s="9" t="str">
        <f>Solieusap!D2528</f>
        <v>Combination</v>
      </c>
      <c r="E2528" s="6">
        <f>ABS(Solieusap!E2528)</f>
        <v>27.5220857142935</v>
      </c>
      <c r="F2528" s="6">
        <f>ABS(Solieusap!F2528)</f>
        <v>2.6696738095239398</v>
      </c>
      <c r="G2528" s="6">
        <f>ABS(Solieusap!G2528)</f>
        <v>3.58662380952476</v>
      </c>
      <c r="H2528" s="6">
        <f>ABS(Solieusap!H2528)</f>
        <v>1.6304107142849E-3</v>
      </c>
      <c r="I2528" s="6">
        <f>ABS(Solieusap!I2528)</f>
        <v>10.072435476194199</v>
      </c>
      <c r="J2528" s="6">
        <f>ABS(Solieusap!J2528)</f>
        <v>6.7621092857161296</v>
      </c>
      <c r="K2528" s="6">
        <f t="shared" si="80"/>
        <v>27.5220857142935</v>
      </c>
      <c r="L2528" s="6">
        <f t="shared" si="81"/>
        <v>10.072435476194199</v>
      </c>
    </row>
    <row r="2529" spans="1:12" ht="16.5" customHeight="1" x14ac:dyDescent="0.35">
      <c r="A2529" s="9" t="str">
        <f>Solieusap!A2529</f>
        <v>Cũ</v>
      </c>
      <c r="B2529" s="9">
        <f>Solieusap!B2529</f>
        <v>3.5</v>
      </c>
      <c r="C2529" s="9" t="str">
        <f>Solieusap!C2529</f>
        <v>COMB2</v>
      </c>
      <c r="D2529" s="9" t="str">
        <f>Solieusap!D2529</f>
        <v>Combination</v>
      </c>
      <c r="E2529" s="6">
        <f>ABS(Solieusap!E2529)</f>
        <v>27.538942077929899</v>
      </c>
      <c r="F2529" s="6">
        <f>ABS(Solieusap!F2529)</f>
        <v>2.6713843290044599</v>
      </c>
      <c r="G2529" s="6">
        <f>ABS(Solieusap!G2529)</f>
        <v>3.58888822510918</v>
      </c>
      <c r="H2529" s="6">
        <f>ABS(Solieusap!H2529)</f>
        <v>1.6314658181810001E-3</v>
      </c>
      <c r="I2529" s="6">
        <f>ABS(Solieusap!I2529)</f>
        <v>10.079230268402</v>
      </c>
      <c r="J2529" s="6">
        <f>ABS(Solieusap!J2529)</f>
        <v>6.7666563376641902</v>
      </c>
      <c r="K2529" s="6">
        <f t="shared" si="80"/>
        <v>27.538942077929899</v>
      </c>
      <c r="L2529" s="6">
        <f t="shared" si="81"/>
        <v>10.079230268402</v>
      </c>
    </row>
    <row r="2530" spans="1:12" ht="16.5" customHeight="1" x14ac:dyDescent="0.35">
      <c r="A2530" s="9" t="str">
        <f>Solieusap!A2530</f>
        <v>Cũ</v>
      </c>
      <c r="B2530" s="9">
        <f>Solieusap!B2530</f>
        <v>0</v>
      </c>
      <c r="C2530" s="9" t="str">
        <f>Solieusap!C2530</f>
        <v>COMB3</v>
      </c>
      <c r="D2530" s="9" t="str">
        <f>Solieusap!D2530</f>
        <v>Combination</v>
      </c>
      <c r="E2530" s="6">
        <f>ABS(Solieusap!E2530)</f>
        <v>27.555798441566299</v>
      </c>
      <c r="F2530" s="6">
        <f>ABS(Solieusap!F2530)</f>
        <v>2.6730948484849799</v>
      </c>
      <c r="G2530" s="6">
        <f>ABS(Solieusap!G2530)</f>
        <v>3.5911526406936001</v>
      </c>
      <c r="H2530" s="6">
        <f>ABS(Solieusap!H2530)</f>
        <v>1.6325209220770999E-3</v>
      </c>
      <c r="I2530" s="6">
        <f>ABS(Solieusap!I2530)</f>
        <v>10.086025060609799</v>
      </c>
      <c r="J2530" s="6">
        <f>ABS(Solieusap!J2530)</f>
        <v>6.7712033896122499</v>
      </c>
      <c r="K2530" s="6">
        <f t="shared" si="80"/>
        <v>27.555798441566299</v>
      </c>
      <c r="L2530" s="6">
        <f t="shared" si="81"/>
        <v>10.086025060609799</v>
      </c>
    </row>
    <row r="2531" spans="1:12" ht="16.5" customHeight="1" x14ac:dyDescent="0.35">
      <c r="A2531" s="9" t="str">
        <f>Solieusap!A2531</f>
        <v>Cũ</v>
      </c>
      <c r="B2531" s="9">
        <f>Solieusap!B2531</f>
        <v>1.75</v>
      </c>
      <c r="C2531" s="9" t="str">
        <f>Solieusap!C2531</f>
        <v>COMB3</v>
      </c>
      <c r="D2531" s="9" t="str">
        <f>Solieusap!D2531</f>
        <v>Combination</v>
      </c>
      <c r="E2531" s="6">
        <f>ABS(Solieusap!E2531)</f>
        <v>27.572654805202699</v>
      </c>
      <c r="F2531" s="6">
        <f>ABS(Solieusap!F2531)</f>
        <v>2.6748053679654999</v>
      </c>
      <c r="G2531" s="6">
        <f>ABS(Solieusap!G2531)</f>
        <v>3.5934170562780201</v>
      </c>
      <c r="H2531" s="6">
        <f>ABS(Solieusap!H2531)</f>
        <v>1.6335760259732E-3</v>
      </c>
      <c r="I2531" s="6">
        <f>ABS(Solieusap!I2531)</f>
        <v>10.0928198528176</v>
      </c>
      <c r="J2531" s="6">
        <f>ABS(Solieusap!J2531)</f>
        <v>6.7757504415603096</v>
      </c>
      <c r="K2531" s="6">
        <f t="shared" si="80"/>
        <v>27.572654805202699</v>
      </c>
      <c r="L2531" s="6">
        <f t="shared" si="81"/>
        <v>10.0928198528176</v>
      </c>
    </row>
    <row r="2532" spans="1:12" ht="16.5" customHeight="1" x14ac:dyDescent="0.35">
      <c r="A2532" s="9" t="str">
        <f>Solieusap!A2532</f>
        <v>Cũ</v>
      </c>
      <c r="B2532" s="9">
        <f>Solieusap!B2532</f>
        <v>3.5</v>
      </c>
      <c r="C2532" s="9" t="str">
        <f>Solieusap!C2532</f>
        <v>COMB3</v>
      </c>
      <c r="D2532" s="9" t="str">
        <f>Solieusap!D2532</f>
        <v>Combination</v>
      </c>
      <c r="E2532" s="6">
        <f>ABS(Solieusap!E2532)</f>
        <v>27.589511168839099</v>
      </c>
      <c r="F2532" s="6">
        <f>ABS(Solieusap!F2532)</f>
        <v>2.67651588744602</v>
      </c>
      <c r="G2532" s="6">
        <f>ABS(Solieusap!G2532)</f>
        <v>3.5956814718624401</v>
      </c>
      <c r="H2532" s="6">
        <f>ABS(Solieusap!H2532)</f>
        <v>1.6346311298693001E-3</v>
      </c>
      <c r="I2532" s="6">
        <f>ABS(Solieusap!I2532)</f>
        <v>10.0996146450255</v>
      </c>
      <c r="J2532" s="6">
        <f>ABS(Solieusap!J2532)</f>
        <v>6.7802974935083702</v>
      </c>
      <c r="K2532" s="6">
        <f t="shared" si="80"/>
        <v>27.589511168839099</v>
      </c>
      <c r="L2532" s="6">
        <f t="shared" si="81"/>
        <v>10.0996146450255</v>
      </c>
    </row>
    <row r="2533" spans="1:12" ht="16.5" customHeight="1" x14ac:dyDescent="0.35">
      <c r="A2533" s="9" t="str">
        <f>Solieusap!A2533</f>
        <v>Cũ</v>
      </c>
      <c r="B2533" s="9">
        <f>Solieusap!B2533</f>
        <v>0</v>
      </c>
      <c r="C2533" s="9" t="str">
        <f>Solieusap!C2533</f>
        <v>COMB4</v>
      </c>
      <c r="D2533" s="9" t="str">
        <f>Solieusap!D2533</f>
        <v>Combination</v>
      </c>
      <c r="E2533" s="6">
        <f>ABS(Solieusap!E2533)</f>
        <v>27.606367532475499</v>
      </c>
      <c r="F2533" s="6">
        <f>ABS(Solieusap!F2533)</f>
        <v>2.67822640692654</v>
      </c>
      <c r="G2533" s="6">
        <f>ABS(Solieusap!G2533)</f>
        <v>3.5979458874468602</v>
      </c>
      <c r="H2533" s="6">
        <f>ABS(Solieusap!H2533)</f>
        <v>1.6356862337654E-3</v>
      </c>
      <c r="I2533" s="6">
        <f>ABS(Solieusap!I2533)</f>
        <v>10.1064094372333</v>
      </c>
      <c r="J2533" s="6">
        <f>ABS(Solieusap!J2533)</f>
        <v>6.7848445454564299</v>
      </c>
      <c r="K2533" s="6">
        <f t="shared" si="80"/>
        <v>27.606367532475499</v>
      </c>
      <c r="L2533" s="6">
        <f t="shared" si="81"/>
        <v>10.1064094372333</v>
      </c>
    </row>
    <row r="2534" spans="1:12" ht="16.5" customHeight="1" x14ac:dyDescent="0.35">
      <c r="A2534" s="9" t="str">
        <f>Solieusap!A2534</f>
        <v>Cũ</v>
      </c>
      <c r="B2534" s="9">
        <f>Solieusap!B2534</f>
        <v>1.75</v>
      </c>
      <c r="C2534" s="9" t="str">
        <f>Solieusap!C2534</f>
        <v>COMB4</v>
      </c>
      <c r="D2534" s="9" t="str">
        <f>Solieusap!D2534</f>
        <v>Combination</v>
      </c>
      <c r="E2534" s="6">
        <f>ABS(Solieusap!E2534)</f>
        <v>27.623223896111899</v>
      </c>
      <c r="F2534" s="6">
        <f>ABS(Solieusap!F2534)</f>
        <v>2.67993692640706</v>
      </c>
      <c r="G2534" s="6">
        <f>ABS(Solieusap!G2534)</f>
        <v>3.6002103030312802</v>
      </c>
      <c r="H2534" s="6">
        <f>ABS(Solieusap!H2534)</f>
        <v>1.6367413376615E-3</v>
      </c>
      <c r="I2534" s="6">
        <f>ABS(Solieusap!I2534)</f>
        <v>10.1132042294411</v>
      </c>
      <c r="J2534" s="6">
        <f>ABS(Solieusap!J2534)</f>
        <v>6.7893915974044896</v>
      </c>
      <c r="K2534" s="6">
        <f t="shared" si="80"/>
        <v>27.623223896111899</v>
      </c>
      <c r="L2534" s="6">
        <f t="shared" si="81"/>
        <v>10.1132042294411</v>
      </c>
    </row>
    <row r="2535" spans="1:12" ht="16.5" customHeight="1" x14ac:dyDescent="0.35">
      <c r="A2535" s="9" t="str">
        <f>Solieusap!A2535</f>
        <v>Cũ</v>
      </c>
      <c r="B2535" s="9">
        <f>Solieusap!B2535</f>
        <v>3.5</v>
      </c>
      <c r="C2535" s="9" t="str">
        <f>Solieusap!C2535</f>
        <v>COMB4</v>
      </c>
      <c r="D2535" s="9" t="str">
        <f>Solieusap!D2535</f>
        <v>Combination</v>
      </c>
      <c r="E2535" s="6">
        <f>ABS(Solieusap!E2535)</f>
        <v>27.640080259748299</v>
      </c>
      <c r="F2535" s="6">
        <f>ABS(Solieusap!F2535)</f>
        <v>2.6816474458875801</v>
      </c>
      <c r="G2535" s="6">
        <f>ABS(Solieusap!G2535)</f>
        <v>3.6024747186156998</v>
      </c>
      <c r="H2535" s="6">
        <f>ABS(Solieusap!H2535)</f>
        <v>1.6377964415575999E-3</v>
      </c>
      <c r="I2535" s="6">
        <f>ABS(Solieusap!I2535)</f>
        <v>10.1199990216489</v>
      </c>
      <c r="J2535" s="6">
        <f>ABS(Solieusap!J2535)</f>
        <v>6.7939386493525502</v>
      </c>
      <c r="K2535" s="6">
        <f t="shared" si="80"/>
        <v>27.640080259748299</v>
      </c>
      <c r="L2535" s="6">
        <f t="shared" si="81"/>
        <v>10.1199990216489</v>
      </c>
    </row>
    <row r="2536" spans="1:12" ht="16.5" customHeight="1" x14ac:dyDescent="0.35">
      <c r="A2536" s="9" t="str">
        <f>Solieusap!A2536</f>
        <v>Cũ</v>
      </c>
      <c r="B2536" s="9">
        <f>Solieusap!B2536</f>
        <v>0</v>
      </c>
      <c r="C2536" s="9" t="str">
        <f>Solieusap!C2536</f>
        <v>COMB5</v>
      </c>
      <c r="D2536" s="9" t="str">
        <f>Solieusap!D2536</f>
        <v>Combination</v>
      </c>
      <c r="E2536" s="6">
        <f>ABS(Solieusap!E2536)</f>
        <v>27.656936623384698</v>
      </c>
      <c r="F2536" s="6">
        <f>ABS(Solieusap!F2536)</f>
        <v>2.6833579653681001</v>
      </c>
      <c r="G2536" s="6">
        <f>ABS(Solieusap!G2536)</f>
        <v>3.6047391342001198</v>
      </c>
      <c r="H2536" s="6">
        <f>ABS(Solieusap!H2536)</f>
        <v>1.6388515454537E-3</v>
      </c>
      <c r="I2536" s="6">
        <f>ABS(Solieusap!I2536)</f>
        <v>10.1267938138567</v>
      </c>
      <c r="J2536" s="6">
        <f>ABS(Solieusap!J2536)</f>
        <v>6.7984857013006099</v>
      </c>
      <c r="K2536" s="6">
        <f t="shared" si="80"/>
        <v>27.656936623384698</v>
      </c>
      <c r="L2536" s="6">
        <f t="shared" si="81"/>
        <v>10.1267938138567</v>
      </c>
    </row>
    <row r="2537" spans="1:12" ht="16.5" customHeight="1" x14ac:dyDescent="0.35">
      <c r="A2537" s="9" t="str">
        <f>Solieusap!A2537</f>
        <v>Cũ</v>
      </c>
      <c r="B2537" s="9">
        <f>Solieusap!B2537</f>
        <v>1.75</v>
      </c>
      <c r="C2537" s="9" t="str">
        <f>Solieusap!C2537</f>
        <v>COMB5</v>
      </c>
      <c r="D2537" s="9" t="str">
        <f>Solieusap!D2537</f>
        <v>Combination</v>
      </c>
      <c r="E2537" s="6">
        <f>ABS(Solieusap!E2537)</f>
        <v>27.673792987021098</v>
      </c>
      <c r="F2537" s="6">
        <f>ABS(Solieusap!F2537)</f>
        <v>2.6850684848486202</v>
      </c>
      <c r="G2537" s="6">
        <f>ABS(Solieusap!G2537)</f>
        <v>3.6070035497845399</v>
      </c>
      <c r="H2537" s="6">
        <f>ABS(Solieusap!H2537)</f>
        <v>1.6399066493498001E-3</v>
      </c>
      <c r="I2537" s="6">
        <f>ABS(Solieusap!I2537)</f>
        <v>10.1335886060645</v>
      </c>
      <c r="J2537" s="6">
        <f>ABS(Solieusap!J2537)</f>
        <v>6.8030327532486696</v>
      </c>
      <c r="K2537" s="6">
        <f t="shared" si="80"/>
        <v>27.673792987021098</v>
      </c>
      <c r="L2537" s="6">
        <f t="shared" si="81"/>
        <v>10.1335886060645</v>
      </c>
    </row>
    <row r="2538" spans="1:12" ht="16.5" customHeight="1" x14ac:dyDescent="0.35">
      <c r="A2538" s="9" t="str">
        <f>Solieusap!A2538</f>
        <v>Cũ</v>
      </c>
      <c r="B2538" s="9">
        <f>Solieusap!B2538</f>
        <v>3.5</v>
      </c>
      <c r="C2538" s="9" t="str">
        <f>Solieusap!C2538</f>
        <v>COMB5</v>
      </c>
      <c r="D2538" s="9" t="str">
        <f>Solieusap!D2538</f>
        <v>Combination</v>
      </c>
      <c r="E2538" s="6">
        <f>ABS(Solieusap!E2538)</f>
        <v>27.690649350657502</v>
      </c>
      <c r="F2538" s="6">
        <f>ABS(Solieusap!F2538)</f>
        <v>2.6867790043291402</v>
      </c>
      <c r="G2538" s="6">
        <f>ABS(Solieusap!G2538)</f>
        <v>3.6092679653689599</v>
      </c>
      <c r="H2538" s="6">
        <f>ABS(Solieusap!H2538)</f>
        <v>1.6409617532458999E-3</v>
      </c>
      <c r="I2538" s="6">
        <f>ABS(Solieusap!I2538)</f>
        <v>10.1403833982723</v>
      </c>
      <c r="J2538" s="6">
        <f>ABS(Solieusap!J2538)</f>
        <v>6.8075798051967302</v>
      </c>
      <c r="K2538" s="6">
        <f t="shared" si="80"/>
        <v>27.690649350657502</v>
      </c>
      <c r="L2538" s="6">
        <f t="shared" si="81"/>
        <v>10.1403833982723</v>
      </c>
    </row>
    <row r="2539" spans="1:12" ht="16.5" customHeight="1" x14ac:dyDescent="0.35">
      <c r="A2539" s="9" t="str">
        <f>Solieusap!A2539</f>
        <v>Cũ</v>
      </c>
      <c r="B2539" s="9">
        <f>Solieusap!B2539</f>
        <v>0</v>
      </c>
      <c r="C2539" s="9" t="str">
        <f>Solieusap!C2539</f>
        <v>COMB6</v>
      </c>
      <c r="D2539" s="9" t="str">
        <f>Solieusap!D2539</f>
        <v>Combination</v>
      </c>
      <c r="E2539" s="6">
        <f>ABS(Solieusap!E2539)</f>
        <v>27.707505714293902</v>
      </c>
      <c r="F2539" s="6">
        <f>ABS(Solieusap!F2539)</f>
        <v>2.6884895238096602</v>
      </c>
      <c r="G2539" s="6">
        <f>ABS(Solieusap!G2539)</f>
        <v>3.6115323809533799</v>
      </c>
      <c r="H2539" s="6">
        <f>ABS(Solieusap!H2539)</f>
        <v>1.642016857142E-3</v>
      </c>
      <c r="I2539" s="6">
        <f>ABS(Solieusap!I2539)</f>
        <v>10.1471781904801</v>
      </c>
      <c r="J2539" s="6">
        <f>ABS(Solieusap!J2539)</f>
        <v>6.8121268571447899</v>
      </c>
      <c r="K2539" s="6">
        <f t="shared" si="80"/>
        <v>27.707505714293902</v>
      </c>
      <c r="L2539" s="6">
        <f t="shared" si="81"/>
        <v>10.1471781904801</v>
      </c>
    </row>
    <row r="2540" spans="1:12" ht="16.5" customHeight="1" x14ac:dyDescent="0.35">
      <c r="A2540" s="9" t="str">
        <f>Solieusap!A2540</f>
        <v>Cũ</v>
      </c>
      <c r="B2540" s="9">
        <f>Solieusap!B2540</f>
        <v>1.75</v>
      </c>
      <c r="C2540" s="9" t="str">
        <f>Solieusap!C2540</f>
        <v>COMB6</v>
      </c>
      <c r="D2540" s="9" t="str">
        <f>Solieusap!D2540</f>
        <v>Combination</v>
      </c>
      <c r="E2540" s="6">
        <f>ABS(Solieusap!E2540)</f>
        <v>27.724362077930301</v>
      </c>
      <c r="F2540" s="6">
        <f>ABS(Solieusap!F2540)</f>
        <v>2.6902000432901798</v>
      </c>
      <c r="G2540" s="6">
        <f>ABS(Solieusap!G2540)</f>
        <v>3.6137967965377999</v>
      </c>
      <c r="H2540" s="6">
        <f>ABS(Solieusap!H2540)</f>
        <v>1.6430719610381001E-3</v>
      </c>
      <c r="I2540" s="6">
        <f>ABS(Solieusap!I2540)</f>
        <v>10.1539729826879</v>
      </c>
      <c r="J2540" s="6">
        <f>ABS(Solieusap!J2540)</f>
        <v>6.8166739090928603</v>
      </c>
      <c r="K2540" s="6">
        <f t="shared" si="80"/>
        <v>27.724362077930301</v>
      </c>
      <c r="L2540" s="6">
        <f t="shared" si="81"/>
        <v>10.1539729826879</v>
      </c>
    </row>
    <row r="2541" spans="1:12" ht="16.5" customHeight="1" x14ac:dyDescent="0.35">
      <c r="A2541" s="9" t="str">
        <f>Solieusap!A2541</f>
        <v>Cũ</v>
      </c>
      <c r="B2541" s="9">
        <f>Solieusap!B2541</f>
        <v>3.5</v>
      </c>
      <c r="C2541" s="9" t="str">
        <f>Solieusap!C2541</f>
        <v>COMB6</v>
      </c>
      <c r="D2541" s="9" t="str">
        <f>Solieusap!D2541</f>
        <v>Combination</v>
      </c>
      <c r="E2541" s="6">
        <f>ABS(Solieusap!E2541)</f>
        <v>27.741218441566701</v>
      </c>
      <c r="F2541" s="6">
        <f>ABS(Solieusap!F2541)</f>
        <v>2.6919105627706998</v>
      </c>
      <c r="G2541" s="6">
        <f>ABS(Solieusap!G2541)</f>
        <v>3.61606121212222</v>
      </c>
      <c r="H2541" s="6">
        <f>ABS(Solieusap!H2541)</f>
        <v>1.6441270649341999E-3</v>
      </c>
      <c r="I2541" s="6">
        <f>ABS(Solieusap!I2541)</f>
        <v>10.160767774895699</v>
      </c>
      <c r="J2541" s="6">
        <f>ABS(Solieusap!J2541)</f>
        <v>6.82122096104092</v>
      </c>
      <c r="K2541" s="6">
        <f t="shared" si="80"/>
        <v>27.741218441566701</v>
      </c>
      <c r="L2541" s="6">
        <f t="shared" si="81"/>
        <v>10.160767774895699</v>
      </c>
    </row>
    <row r="2542" spans="1:12" ht="16.5" customHeight="1" x14ac:dyDescent="0.35">
      <c r="A2542" s="9" t="str">
        <f>Solieusap!A2542</f>
        <v>Cũ</v>
      </c>
      <c r="B2542" s="9">
        <f>Solieusap!B2542</f>
        <v>0</v>
      </c>
      <c r="C2542" s="9" t="str">
        <f>Solieusap!C2542</f>
        <v>COMB7</v>
      </c>
      <c r="D2542" s="9" t="str">
        <f>Solieusap!D2542</f>
        <v>Combination</v>
      </c>
      <c r="E2542" s="6">
        <f>ABS(Solieusap!E2542)</f>
        <v>27.758074805203101</v>
      </c>
      <c r="F2542" s="6">
        <f>ABS(Solieusap!F2542)</f>
        <v>2.6936210822512199</v>
      </c>
      <c r="G2542" s="6">
        <f>ABS(Solieusap!G2542)</f>
        <v>3.61832562770664</v>
      </c>
      <c r="H2542" s="6">
        <f>ABS(Solieusap!H2542)</f>
        <v>1.6451821688303E-3</v>
      </c>
      <c r="I2542" s="6">
        <f>ABS(Solieusap!I2542)</f>
        <v>10.1675625671036</v>
      </c>
      <c r="J2542" s="6">
        <f>ABS(Solieusap!J2542)</f>
        <v>6.8257680129889797</v>
      </c>
      <c r="K2542" s="6">
        <f t="shared" si="80"/>
        <v>27.758074805203101</v>
      </c>
      <c r="L2542" s="6">
        <f t="shared" si="81"/>
        <v>10.1675625671036</v>
      </c>
    </row>
    <row r="2543" spans="1:12" ht="16.5" customHeight="1" x14ac:dyDescent="0.35">
      <c r="A2543" s="9" t="str">
        <f>Solieusap!A2543</f>
        <v>Cũ</v>
      </c>
      <c r="B2543" s="9">
        <f>Solieusap!B2543</f>
        <v>1.75</v>
      </c>
      <c r="C2543" s="9" t="str">
        <f>Solieusap!C2543</f>
        <v>COMB7</v>
      </c>
      <c r="D2543" s="9" t="str">
        <f>Solieusap!D2543</f>
        <v>Combination</v>
      </c>
      <c r="E2543" s="6">
        <f>ABS(Solieusap!E2543)</f>
        <v>27.774931168839501</v>
      </c>
      <c r="F2543" s="6">
        <f>ABS(Solieusap!F2543)</f>
        <v>2.6953316017317399</v>
      </c>
      <c r="G2543" s="6">
        <f>ABS(Solieusap!G2543)</f>
        <v>3.62059004329106</v>
      </c>
      <c r="H2543" s="6">
        <f>ABS(Solieusap!H2543)</f>
        <v>1.6462372727264001E-3</v>
      </c>
      <c r="I2543" s="6">
        <f>ABS(Solieusap!I2543)</f>
        <v>10.174357359311401</v>
      </c>
      <c r="J2543" s="6">
        <f>ABS(Solieusap!J2543)</f>
        <v>6.8303150649370403</v>
      </c>
      <c r="K2543" s="6">
        <f t="shared" si="80"/>
        <v>27.774931168839501</v>
      </c>
      <c r="L2543" s="6">
        <f t="shared" si="81"/>
        <v>10.174357359311401</v>
      </c>
    </row>
    <row r="2544" spans="1:12" ht="16.5" customHeight="1" x14ac:dyDescent="0.35">
      <c r="A2544" s="9" t="str">
        <f>Solieusap!A2544</f>
        <v>Cũ</v>
      </c>
      <c r="B2544" s="9">
        <f>Solieusap!B2544</f>
        <v>3.5</v>
      </c>
      <c r="C2544" s="9" t="str">
        <f>Solieusap!C2544</f>
        <v>COMB7</v>
      </c>
      <c r="D2544" s="9" t="str">
        <f>Solieusap!D2544</f>
        <v>Combination</v>
      </c>
      <c r="E2544" s="6">
        <f>ABS(Solieusap!E2544)</f>
        <v>27.791787532475901</v>
      </c>
      <c r="F2544" s="6">
        <f>ABS(Solieusap!F2544)</f>
        <v>2.6970421212122599</v>
      </c>
      <c r="G2544" s="6">
        <f>ABS(Solieusap!G2544)</f>
        <v>3.6228544588754801</v>
      </c>
      <c r="H2544" s="6">
        <f>ABS(Solieusap!H2544)</f>
        <v>1.6472923766225E-3</v>
      </c>
      <c r="I2544" s="6">
        <f>ABS(Solieusap!I2544)</f>
        <v>10.1811521515192</v>
      </c>
      <c r="J2544" s="6">
        <f>ABS(Solieusap!J2544)</f>
        <v>6.8348621168851</v>
      </c>
      <c r="K2544" s="6">
        <f t="shared" si="80"/>
        <v>27.791787532475901</v>
      </c>
      <c r="L2544" s="6">
        <f t="shared" si="81"/>
        <v>10.1811521515192</v>
      </c>
    </row>
    <row r="2545" spans="1:12" ht="16.5" customHeight="1" x14ac:dyDescent="0.35">
      <c r="A2545" s="9" t="str">
        <f>Solieusap!A2545</f>
        <v>Cũ</v>
      </c>
      <c r="B2545" s="9">
        <f>Solieusap!B2545</f>
        <v>0</v>
      </c>
      <c r="C2545" s="9" t="str">
        <f>Solieusap!C2545</f>
        <v>COMB1</v>
      </c>
      <c r="D2545" s="9" t="str">
        <f>Solieusap!D2545</f>
        <v>Combination</v>
      </c>
      <c r="E2545" s="6">
        <f>ABS(Solieusap!E2545)</f>
        <v>27.808643896112301</v>
      </c>
      <c r="F2545" s="6">
        <f>ABS(Solieusap!F2545)</f>
        <v>2.69875264069278</v>
      </c>
      <c r="G2545" s="6">
        <f>ABS(Solieusap!G2545)</f>
        <v>3.6251188744599001</v>
      </c>
      <c r="H2545" s="6">
        <f>ABS(Solieusap!H2545)</f>
        <v>1.6483474805186E-3</v>
      </c>
      <c r="I2545" s="6">
        <f>ABS(Solieusap!I2545)</f>
        <v>10.187946943727001</v>
      </c>
      <c r="J2545" s="6">
        <f>ABS(Solieusap!J2545)</f>
        <v>6.8394091688331597</v>
      </c>
      <c r="K2545" s="6">
        <f t="shared" si="80"/>
        <v>27.808643896112301</v>
      </c>
      <c r="L2545" s="6">
        <f t="shared" si="81"/>
        <v>10.187946943727001</v>
      </c>
    </row>
    <row r="2546" spans="1:12" ht="16.5" customHeight="1" x14ac:dyDescent="0.35">
      <c r="A2546" s="9" t="str">
        <f>Solieusap!A2546</f>
        <v>Cũ</v>
      </c>
      <c r="B2546" s="9">
        <f>Solieusap!B2546</f>
        <v>1.75</v>
      </c>
      <c r="C2546" s="9" t="str">
        <f>Solieusap!C2546</f>
        <v>COMB1</v>
      </c>
      <c r="D2546" s="9" t="str">
        <f>Solieusap!D2546</f>
        <v>Combination</v>
      </c>
      <c r="E2546" s="6">
        <f>ABS(Solieusap!E2546)</f>
        <v>27.825500259748701</v>
      </c>
      <c r="F2546" s="6">
        <f>ABS(Solieusap!F2546)</f>
        <v>2.7004631601733</v>
      </c>
      <c r="G2546" s="6">
        <f>ABS(Solieusap!G2546)</f>
        <v>3.6273832900443201</v>
      </c>
      <c r="H2546" s="6">
        <f>ABS(Solieusap!H2546)</f>
        <v>1.6494025844146999E-3</v>
      </c>
      <c r="I2546" s="6">
        <f>ABS(Solieusap!I2546)</f>
        <v>10.1947417359348</v>
      </c>
      <c r="J2546" s="6">
        <f>ABS(Solieusap!J2546)</f>
        <v>6.8439562207812203</v>
      </c>
      <c r="K2546" s="6">
        <f t="shared" si="80"/>
        <v>27.825500259748701</v>
      </c>
      <c r="L2546" s="6">
        <f t="shared" si="81"/>
        <v>10.1947417359348</v>
      </c>
    </row>
    <row r="2547" spans="1:12" ht="16.5" customHeight="1" x14ac:dyDescent="0.35">
      <c r="A2547" s="9" t="str">
        <f>Solieusap!A2547</f>
        <v>Cũ</v>
      </c>
      <c r="B2547" s="9">
        <f>Solieusap!B2547</f>
        <v>3.5</v>
      </c>
      <c r="C2547" s="9" t="str">
        <f>Solieusap!C2547</f>
        <v>COMB1</v>
      </c>
      <c r="D2547" s="9" t="str">
        <f>Solieusap!D2547</f>
        <v>Combination</v>
      </c>
      <c r="E2547" s="6">
        <f>ABS(Solieusap!E2547)</f>
        <v>27.842356623385101</v>
      </c>
      <c r="F2547" s="6">
        <f>ABS(Solieusap!F2547)</f>
        <v>2.70217367965382</v>
      </c>
      <c r="G2547" s="6">
        <f>ABS(Solieusap!G2547)</f>
        <v>3.6296477056287402</v>
      </c>
      <c r="H2547" s="6">
        <f>ABS(Solieusap!H2547)</f>
        <v>1.6504576883108E-3</v>
      </c>
      <c r="I2547" s="6">
        <f>ABS(Solieusap!I2547)</f>
        <v>10.201536528142601</v>
      </c>
      <c r="J2547" s="6">
        <f>ABS(Solieusap!J2547)</f>
        <v>6.8485032727292801</v>
      </c>
      <c r="K2547" s="6">
        <f t="shared" si="80"/>
        <v>27.842356623385101</v>
      </c>
      <c r="L2547" s="6">
        <f t="shared" si="81"/>
        <v>10.201536528142601</v>
      </c>
    </row>
    <row r="2548" spans="1:12" ht="16.5" customHeight="1" x14ac:dyDescent="0.35">
      <c r="A2548" s="9" t="str">
        <f>Solieusap!A2548</f>
        <v>Cũ</v>
      </c>
      <c r="B2548" s="9">
        <f>Solieusap!B2548</f>
        <v>0</v>
      </c>
      <c r="C2548" s="9" t="str">
        <f>Solieusap!C2548</f>
        <v>COMB2</v>
      </c>
      <c r="D2548" s="9" t="str">
        <f>Solieusap!D2548</f>
        <v>Combination</v>
      </c>
      <c r="E2548" s="6">
        <f>ABS(Solieusap!E2548)</f>
        <v>27.8592129870215</v>
      </c>
      <c r="F2548" s="6">
        <f>ABS(Solieusap!F2548)</f>
        <v>2.7038841991343401</v>
      </c>
      <c r="G2548" s="6">
        <f>ABS(Solieusap!G2548)</f>
        <v>3.6319121212131602</v>
      </c>
      <c r="H2548" s="6">
        <f>ABS(Solieusap!H2548)</f>
        <v>1.6515127922069001E-3</v>
      </c>
      <c r="I2548" s="6">
        <f>ABS(Solieusap!I2548)</f>
        <v>10.2083313203504</v>
      </c>
      <c r="J2548" s="6">
        <f>ABS(Solieusap!J2548)</f>
        <v>6.8530503246773398</v>
      </c>
      <c r="K2548" s="6">
        <f t="shared" si="80"/>
        <v>27.8592129870215</v>
      </c>
      <c r="L2548" s="6">
        <f t="shared" si="81"/>
        <v>10.2083313203504</v>
      </c>
    </row>
    <row r="2549" spans="1:12" ht="16.5" customHeight="1" x14ac:dyDescent="0.35">
      <c r="A2549" s="9" t="str">
        <f>Solieusap!A2549</f>
        <v>Cũ</v>
      </c>
      <c r="B2549" s="9">
        <f>Solieusap!B2549</f>
        <v>1.75</v>
      </c>
      <c r="C2549" s="9" t="str">
        <f>Solieusap!C2549</f>
        <v>COMB2</v>
      </c>
      <c r="D2549" s="9" t="str">
        <f>Solieusap!D2549</f>
        <v>Combination</v>
      </c>
      <c r="E2549" s="6">
        <f>ABS(Solieusap!E2549)</f>
        <v>27.8760693506579</v>
      </c>
      <c r="F2549" s="6">
        <f>ABS(Solieusap!F2549)</f>
        <v>2.7055947186148601</v>
      </c>
      <c r="G2549" s="6">
        <f>ABS(Solieusap!G2549)</f>
        <v>3.6341765367975798</v>
      </c>
      <c r="H2549" s="6">
        <f>ABS(Solieusap!H2549)</f>
        <v>1.6525678961029999E-3</v>
      </c>
      <c r="I2549" s="6">
        <f>ABS(Solieusap!I2549)</f>
        <v>10.215126112558201</v>
      </c>
      <c r="J2549" s="6">
        <f>ABS(Solieusap!J2549)</f>
        <v>6.8575973766254004</v>
      </c>
      <c r="K2549" s="6">
        <f t="shared" si="80"/>
        <v>27.8760693506579</v>
      </c>
      <c r="L2549" s="6">
        <f t="shared" si="81"/>
        <v>10.215126112558201</v>
      </c>
    </row>
    <row r="2550" spans="1:12" ht="16.5" customHeight="1" x14ac:dyDescent="0.35">
      <c r="A2550" s="9" t="str">
        <f>Solieusap!A2550</f>
        <v>Cũ</v>
      </c>
      <c r="B2550" s="9">
        <f>Solieusap!B2550</f>
        <v>3.5</v>
      </c>
      <c r="C2550" s="9" t="str">
        <f>Solieusap!C2550</f>
        <v>COMB2</v>
      </c>
      <c r="D2550" s="9" t="str">
        <f>Solieusap!D2550</f>
        <v>Combination</v>
      </c>
      <c r="E2550" s="6">
        <f>ABS(Solieusap!E2550)</f>
        <v>27.8929257142943</v>
      </c>
      <c r="F2550" s="6">
        <f>ABS(Solieusap!F2550)</f>
        <v>2.7073052380953802</v>
      </c>
      <c r="G2550" s="6">
        <f>ABS(Solieusap!G2550)</f>
        <v>3.6364409523819998</v>
      </c>
      <c r="H2550" s="6">
        <f>ABS(Solieusap!H2550)</f>
        <v>1.6536229999991E-3</v>
      </c>
      <c r="I2550" s="6">
        <f>ABS(Solieusap!I2550)</f>
        <v>10.221920904766</v>
      </c>
      <c r="J2550" s="6">
        <f>ABS(Solieusap!J2550)</f>
        <v>6.8621444285734601</v>
      </c>
      <c r="K2550" s="6">
        <f t="shared" si="80"/>
        <v>27.8929257142943</v>
      </c>
      <c r="L2550" s="6">
        <f t="shared" si="81"/>
        <v>10.221920904766</v>
      </c>
    </row>
    <row r="2551" spans="1:12" ht="16.5" customHeight="1" x14ac:dyDescent="0.35">
      <c r="A2551" s="9" t="str">
        <f>Solieusap!A2551</f>
        <v>Cũ</v>
      </c>
      <c r="B2551" s="9">
        <f>Solieusap!B2551</f>
        <v>0</v>
      </c>
      <c r="C2551" s="9" t="str">
        <f>Solieusap!C2551</f>
        <v>COMB3</v>
      </c>
      <c r="D2551" s="9" t="str">
        <f>Solieusap!D2551</f>
        <v>Combination</v>
      </c>
      <c r="E2551" s="6">
        <f>ABS(Solieusap!E2551)</f>
        <v>27.9097820779307</v>
      </c>
      <c r="F2551" s="6">
        <f>ABS(Solieusap!F2551)</f>
        <v>2.7090157575759002</v>
      </c>
      <c r="G2551" s="6">
        <f>ABS(Solieusap!G2551)</f>
        <v>3.6387053679664199</v>
      </c>
      <c r="H2551" s="6">
        <f>ABS(Solieusap!H2551)</f>
        <v>1.6546781038952001E-3</v>
      </c>
      <c r="I2551" s="6">
        <f>ABS(Solieusap!I2551)</f>
        <v>10.228715696973801</v>
      </c>
      <c r="J2551" s="6">
        <f>ABS(Solieusap!J2551)</f>
        <v>6.8666914805215198</v>
      </c>
      <c r="K2551" s="6">
        <f t="shared" si="80"/>
        <v>27.9097820779307</v>
      </c>
      <c r="L2551" s="6">
        <f t="shared" si="81"/>
        <v>10.228715696973801</v>
      </c>
    </row>
    <row r="2552" spans="1:12" ht="16.5" customHeight="1" x14ac:dyDescent="0.35">
      <c r="A2552" s="9" t="str">
        <f>Solieusap!A2552</f>
        <v>Cũ</v>
      </c>
      <c r="B2552" s="9">
        <f>Solieusap!B2552</f>
        <v>1.75</v>
      </c>
      <c r="C2552" s="9" t="str">
        <f>Solieusap!C2552</f>
        <v>COMB3</v>
      </c>
      <c r="D2552" s="9" t="str">
        <f>Solieusap!D2552</f>
        <v>Combination</v>
      </c>
      <c r="E2552" s="6">
        <f>ABS(Solieusap!E2552)</f>
        <v>27.9266384415671</v>
      </c>
      <c r="F2552" s="6">
        <f>ABS(Solieusap!F2552)</f>
        <v>2.7107262770564202</v>
      </c>
      <c r="G2552" s="6">
        <f>ABS(Solieusap!G2552)</f>
        <v>3.6409697835508399</v>
      </c>
      <c r="H2552" s="6">
        <f>ABS(Solieusap!H2552)</f>
        <v>1.6557332077913E-3</v>
      </c>
      <c r="I2552" s="6">
        <f>ABS(Solieusap!I2552)</f>
        <v>10.2355104891816</v>
      </c>
      <c r="J2552" s="6">
        <f>ABS(Solieusap!J2552)</f>
        <v>6.8712385324695804</v>
      </c>
      <c r="K2552" s="6">
        <f t="shared" si="80"/>
        <v>27.9266384415671</v>
      </c>
      <c r="L2552" s="6">
        <f t="shared" si="81"/>
        <v>10.2355104891816</v>
      </c>
    </row>
    <row r="2553" spans="1:12" ht="16.5" customHeight="1" x14ac:dyDescent="0.35">
      <c r="A2553" s="9" t="str">
        <f>Solieusap!A2553</f>
        <v>Cũ</v>
      </c>
      <c r="B2553" s="9">
        <f>Solieusap!B2553</f>
        <v>3.5</v>
      </c>
      <c r="C2553" s="9" t="str">
        <f>Solieusap!C2553</f>
        <v>COMB3</v>
      </c>
      <c r="D2553" s="9" t="str">
        <f>Solieusap!D2553</f>
        <v>Combination</v>
      </c>
      <c r="E2553" s="6">
        <f>ABS(Solieusap!E2553)</f>
        <v>27.9434948052035</v>
      </c>
      <c r="F2553" s="6">
        <f>ABS(Solieusap!F2553)</f>
        <v>2.7124367965369398</v>
      </c>
      <c r="G2553" s="6">
        <f>ABS(Solieusap!G2553)</f>
        <v>3.6432341991352599</v>
      </c>
      <c r="H2553" s="6">
        <f>ABS(Solieusap!H2553)</f>
        <v>1.6567883116874E-3</v>
      </c>
      <c r="I2553" s="6">
        <f>ABS(Solieusap!I2553)</f>
        <v>10.2423052813895</v>
      </c>
      <c r="J2553" s="6">
        <f>ABS(Solieusap!J2553)</f>
        <v>6.8757855844176401</v>
      </c>
      <c r="K2553" s="6">
        <f t="shared" si="80"/>
        <v>27.9434948052035</v>
      </c>
      <c r="L2553" s="6">
        <f t="shared" si="81"/>
        <v>10.2423052813895</v>
      </c>
    </row>
    <row r="2554" spans="1:12" ht="16.5" customHeight="1" x14ac:dyDescent="0.35">
      <c r="A2554" s="9" t="str">
        <f>Solieusap!A2554</f>
        <v>Cũ</v>
      </c>
      <c r="B2554" s="9">
        <f>Solieusap!B2554</f>
        <v>0</v>
      </c>
      <c r="C2554" s="9" t="str">
        <f>Solieusap!C2554</f>
        <v>COMB4</v>
      </c>
      <c r="D2554" s="9" t="str">
        <f>Solieusap!D2554</f>
        <v>Combination</v>
      </c>
      <c r="E2554" s="6">
        <f>ABS(Solieusap!E2554)</f>
        <v>27.9603511688399</v>
      </c>
      <c r="F2554" s="6">
        <f>ABS(Solieusap!F2554)</f>
        <v>2.7141473160174598</v>
      </c>
      <c r="G2554" s="6">
        <f>ABS(Solieusap!G2554)</f>
        <v>3.64549861471968</v>
      </c>
      <c r="H2554" s="6">
        <f>ABS(Solieusap!H2554)</f>
        <v>1.6578434155834999E-3</v>
      </c>
      <c r="I2554" s="6">
        <f>ABS(Solieusap!I2554)</f>
        <v>10.249100073597299</v>
      </c>
      <c r="J2554" s="6">
        <f>ABS(Solieusap!J2554)</f>
        <v>6.8803326363656998</v>
      </c>
      <c r="K2554" s="6">
        <f t="shared" si="80"/>
        <v>27.9603511688399</v>
      </c>
      <c r="L2554" s="6">
        <f t="shared" si="81"/>
        <v>10.249100073597299</v>
      </c>
    </row>
    <row r="2555" spans="1:12" ht="16.5" customHeight="1" x14ac:dyDescent="0.35">
      <c r="A2555" s="9" t="str">
        <f>Solieusap!A2555</f>
        <v>Cũ</v>
      </c>
      <c r="B2555" s="9">
        <f>Solieusap!B2555</f>
        <v>1.75</v>
      </c>
      <c r="C2555" s="9" t="str">
        <f>Solieusap!C2555</f>
        <v>COMB4</v>
      </c>
      <c r="D2555" s="9" t="str">
        <f>Solieusap!D2555</f>
        <v>Combination</v>
      </c>
      <c r="E2555" s="6">
        <f>ABS(Solieusap!E2555)</f>
        <v>27.977207532476299</v>
      </c>
      <c r="F2555" s="6">
        <f>ABS(Solieusap!F2555)</f>
        <v>2.7158578354979799</v>
      </c>
      <c r="G2555" s="6">
        <f>ABS(Solieusap!G2555)</f>
        <v>3.6477630303041</v>
      </c>
      <c r="H2555" s="6">
        <f>ABS(Solieusap!H2555)</f>
        <v>1.6588985194796E-3</v>
      </c>
      <c r="I2555" s="6">
        <f>ABS(Solieusap!I2555)</f>
        <v>10.2558948658051</v>
      </c>
      <c r="J2555" s="6">
        <f>ABS(Solieusap!J2555)</f>
        <v>6.8848796883137604</v>
      </c>
      <c r="K2555" s="6">
        <f t="shared" si="80"/>
        <v>27.977207532476299</v>
      </c>
      <c r="L2555" s="6">
        <f t="shared" si="81"/>
        <v>10.2558948658051</v>
      </c>
    </row>
    <row r="2556" spans="1:12" ht="16.5" customHeight="1" x14ac:dyDescent="0.35">
      <c r="A2556" s="9" t="str">
        <f>Solieusap!A2556</f>
        <v>Cũ</v>
      </c>
      <c r="B2556" s="9">
        <f>Solieusap!B2556</f>
        <v>3.5</v>
      </c>
      <c r="C2556" s="9" t="str">
        <f>Solieusap!C2556</f>
        <v>COMB4</v>
      </c>
      <c r="D2556" s="9" t="str">
        <f>Solieusap!D2556</f>
        <v>Combination</v>
      </c>
      <c r="E2556" s="6">
        <f>ABS(Solieusap!E2556)</f>
        <v>27.994063896112699</v>
      </c>
      <c r="F2556" s="6">
        <f>ABS(Solieusap!F2556)</f>
        <v>2.7175683549784999</v>
      </c>
      <c r="G2556" s="6">
        <f>ABS(Solieusap!G2556)</f>
        <v>3.65002744588852</v>
      </c>
      <c r="H2556" s="6">
        <f>ABS(Solieusap!H2556)</f>
        <v>1.6599536233757001E-3</v>
      </c>
      <c r="I2556" s="6">
        <f>ABS(Solieusap!I2556)</f>
        <v>10.262689658012899</v>
      </c>
      <c r="J2556" s="6">
        <f>ABS(Solieusap!J2556)</f>
        <v>6.8894267402618201</v>
      </c>
      <c r="K2556" s="6">
        <f t="shared" si="80"/>
        <v>27.994063896112699</v>
      </c>
      <c r="L2556" s="6">
        <f t="shared" si="81"/>
        <v>10.262689658012899</v>
      </c>
    </row>
    <row r="2557" spans="1:12" ht="16.5" customHeight="1" x14ac:dyDescent="0.35">
      <c r="A2557" s="9" t="str">
        <f>Solieusap!A2557</f>
        <v>Cũ</v>
      </c>
      <c r="B2557" s="9">
        <f>Solieusap!B2557</f>
        <v>0</v>
      </c>
      <c r="C2557" s="9" t="str">
        <f>Solieusap!C2557</f>
        <v>COMB5</v>
      </c>
      <c r="D2557" s="9" t="str">
        <f>Solieusap!D2557</f>
        <v>Combination</v>
      </c>
      <c r="E2557" s="6">
        <f>ABS(Solieusap!E2557)</f>
        <v>28.010920259749099</v>
      </c>
      <c r="F2557" s="6">
        <f>ABS(Solieusap!F2557)</f>
        <v>2.7192788744590199</v>
      </c>
      <c r="G2557" s="6">
        <f>ABS(Solieusap!G2557)</f>
        <v>3.65229186147294</v>
      </c>
      <c r="H2557" s="6">
        <f>ABS(Solieusap!H2557)</f>
        <v>1.6610087272717999E-3</v>
      </c>
      <c r="I2557" s="6">
        <f>ABS(Solieusap!I2557)</f>
        <v>10.2694844502207</v>
      </c>
      <c r="J2557" s="6">
        <f>ABS(Solieusap!J2557)</f>
        <v>6.8939737922098896</v>
      </c>
      <c r="K2557" s="6">
        <f t="shared" si="80"/>
        <v>28.010920259749099</v>
      </c>
      <c r="L2557" s="6">
        <f t="shared" si="81"/>
        <v>10.2694844502207</v>
      </c>
    </row>
    <row r="2558" spans="1:12" ht="16.5" customHeight="1" x14ac:dyDescent="0.35">
      <c r="A2558" s="9" t="str">
        <f>Solieusap!A2558</f>
        <v>Cũ</v>
      </c>
      <c r="B2558" s="9">
        <f>Solieusap!B2558</f>
        <v>1.75</v>
      </c>
      <c r="C2558" s="9" t="str">
        <f>Solieusap!C2558</f>
        <v>COMB5</v>
      </c>
      <c r="D2558" s="9" t="str">
        <f>Solieusap!D2558</f>
        <v>Combination</v>
      </c>
      <c r="E2558" s="6">
        <f>ABS(Solieusap!E2558)</f>
        <v>28.027776623385499</v>
      </c>
      <c r="F2558" s="6">
        <f>ABS(Solieusap!F2558)</f>
        <v>2.72098939393954</v>
      </c>
      <c r="G2558" s="6">
        <f>ABS(Solieusap!G2558)</f>
        <v>3.6545562770573601</v>
      </c>
      <c r="H2558" s="6">
        <f>ABS(Solieusap!H2558)</f>
        <v>1.6620638311679E-3</v>
      </c>
      <c r="I2558" s="6">
        <f>ABS(Solieusap!I2558)</f>
        <v>10.276279242428499</v>
      </c>
      <c r="J2558" s="6">
        <f>ABS(Solieusap!J2558)</f>
        <v>6.8985208441579502</v>
      </c>
      <c r="K2558" s="6">
        <f t="shared" si="80"/>
        <v>28.027776623385499</v>
      </c>
      <c r="L2558" s="6">
        <f t="shared" si="81"/>
        <v>10.276279242428499</v>
      </c>
    </row>
    <row r="2559" spans="1:12" ht="16.5" customHeight="1" x14ac:dyDescent="0.35">
      <c r="A2559" s="9" t="str">
        <f>Solieusap!A2559</f>
        <v>Cũ</v>
      </c>
      <c r="B2559" s="9">
        <f>Solieusap!B2559</f>
        <v>3.5</v>
      </c>
      <c r="C2559" s="9" t="str">
        <f>Solieusap!C2559</f>
        <v>COMB5</v>
      </c>
      <c r="D2559" s="9" t="str">
        <f>Solieusap!D2559</f>
        <v>Combination</v>
      </c>
      <c r="E2559" s="6">
        <f>ABS(Solieusap!E2559)</f>
        <v>28.044632987021899</v>
      </c>
      <c r="F2559" s="6">
        <f>ABS(Solieusap!F2559)</f>
        <v>2.72269991342006</v>
      </c>
      <c r="G2559" s="6">
        <f>ABS(Solieusap!G2559)</f>
        <v>3.6568206926417801</v>
      </c>
      <c r="H2559" s="6">
        <f>ABS(Solieusap!H2559)</f>
        <v>1.6631189350640001E-3</v>
      </c>
      <c r="I2559" s="6">
        <f>ABS(Solieusap!I2559)</f>
        <v>10.2830740346363</v>
      </c>
      <c r="J2559" s="6">
        <f>ABS(Solieusap!J2559)</f>
        <v>6.9030678961060099</v>
      </c>
      <c r="K2559" s="6">
        <f t="shared" si="80"/>
        <v>28.044632987021899</v>
      </c>
      <c r="L2559" s="6">
        <f t="shared" si="81"/>
        <v>10.2830740346363</v>
      </c>
    </row>
    <row r="2560" spans="1:12" ht="16.5" customHeight="1" x14ac:dyDescent="0.35">
      <c r="A2560" s="9" t="str">
        <f>Solieusap!A2560</f>
        <v>Cũ</v>
      </c>
      <c r="B2560" s="9">
        <f>Solieusap!B2560</f>
        <v>0</v>
      </c>
      <c r="C2560" s="9" t="str">
        <f>Solieusap!C2560</f>
        <v>COMB6</v>
      </c>
      <c r="D2560" s="9" t="str">
        <f>Solieusap!D2560</f>
        <v>Combination</v>
      </c>
      <c r="E2560" s="6">
        <f>ABS(Solieusap!E2560)</f>
        <v>28.061489350658299</v>
      </c>
      <c r="F2560" s="6">
        <f>ABS(Solieusap!F2560)</f>
        <v>2.72441043290058</v>
      </c>
      <c r="G2560" s="6">
        <f>ABS(Solieusap!G2560)</f>
        <v>3.6590851082262001</v>
      </c>
      <c r="H2560" s="6">
        <f>ABS(Solieusap!H2560)</f>
        <v>1.6641740389600999E-3</v>
      </c>
      <c r="I2560" s="6">
        <f>ABS(Solieusap!I2560)</f>
        <v>10.289868826844099</v>
      </c>
      <c r="J2560" s="6">
        <f>ABS(Solieusap!J2560)</f>
        <v>6.9076149480540696</v>
      </c>
      <c r="K2560" s="6">
        <f t="shared" si="80"/>
        <v>28.061489350658299</v>
      </c>
      <c r="L2560" s="6">
        <f t="shared" si="81"/>
        <v>10.289868826844099</v>
      </c>
    </row>
    <row r="2561" spans="1:12" ht="16.5" customHeight="1" x14ac:dyDescent="0.35">
      <c r="A2561" s="9" t="str">
        <f>Solieusap!A2561</f>
        <v>Cũ</v>
      </c>
      <c r="B2561" s="9">
        <f>Solieusap!B2561</f>
        <v>1.75</v>
      </c>
      <c r="C2561" s="9" t="str">
        <f>Solieusap!C2561</f>
        <v>COMB6</v>
      </c>
      <c r="D2561" s="9" t="str">
        <f>Solieusap!D2561</f>
        <v>Combination</v>
      </c>
      <c r="E2561" s="6">
        <f>ABS(Solieusap!E2561)</f>
        <v>28.078345714294699</v>
      </c>
      <c r="F2561" s="6">
        <f>ABS(Solieusap!F2561)</f>
        <v>2.7261209523811001</v>
      </c>
      <c r="G2561" s="6">
        <f>ABS(Solieusap!G2561)</f>
        <v>3.6613495238106202</v>
      </c>
      <c r="H2561" s="6">
        <f>ABS(Solieusap!H2561)</f>
        <v>1.6652291428562E-3</v>
      </c>
      <c r="I2561" s="6">
        <f>ABS(Solieusap!I2561)</f>
        <v>10.2966636190519</v>
      </c>
      <c r="J2561" s="6">
        <f>ABS(Solieusap!J2561)</f>
        <v>6.9121620000021302</v>
      </c>
      <c r="K2561" s="6">
        <f t="shared" si="80"/>
        <v>28.078345714294699</v>
      </c>
      <c r="L2561" s="6">
        <f t="shared" si="81"/>
        <v>10.2966636190519</v>
      </c>
    </row>
    <row r="2562" spans="1:12" ht="16.5" customHeight="1" x14ac:dyDescent="0.35">
      <c r="A2562" s="9" t="str">
        <f>Solieusap!A2562</f>
        <v>Cũ</v>
      </c>
      <c r="B2562" s="9">
        <f>Solieusap!B2562</f>
        <v>3.5</v>
      </c>
      <c r="C2562" s="9" t="str">
        <f>Solieusap!C2562</f>
        <v>COMB6</v>
      </c>
      <c r="D2562" s="9" t="str">
        <f>Solieusap!D2562</f>
        <v>Combination</v>
      </c>
      <c r="E2562" s="6">
        <f>ABS(Solieusap!E2562)</f>
        <v>28.095202077931098</v>
      </c>
      <c r="F2562" s="6">
        <f>ABS(Solieusap!F2562)</f>
        <v>2.7278314718616201</v>
      </c>
      <c r="G2562" s="6">
        <f>ABS(Solieusap!G2562)</f>
        <v>3.6636139393950402</v>
      </c>
      <c r="H2562" s="6">
        <f>ABS(Solieusap!H2562)</f>
        <v>1.6662842467523001E-3</v>
      </c>
      <c r="I2562" s="6">
        <f>ABS(Solieusap!I2562)</f>
        <v>10.303458411259699</v>
      </c>
      <c r="J2562" s="6">
        <f>ABS(Solieusap!J2562)</f>
        <v>6.9167090519501899</v>
      </c>
      <c r="K2562" s="6">
        <f t="shared" si="80"/>
        <v>28.095202077931098</v>
      </c>
      <c r="L2562" s="6">
        <f t="shared" si="81"/>
        <v>10.303458411259699</v>
      </c>
    </row>
    <row r="2563" spans="1:12" ht="16.5" customHeight="1" x14ac:dyDescent="0.35">
      <c r="A2563" s="9" t="str">
        <f>Solieusap!A2563</f>
        <v>Cũ</v>
      </c>
      <c r="B2563" s="9">
        <f>Solieusap!B2563</f>
        <v>0</v>
      </c>
      <c r="C2563" s="9" t="str">
        <f>Solieusap!C2563</f>
        <v>COMB7</v>
      </c>
      <c r="D2563" s="9" t="str">
        <f>Solieusap!D2563</f>
        <v>Combination</v>
      </c>
      <c r="E2563" s="6">
        <f>ABS(Solieusap!E2563)</f>
        <v>28.112058441567498</v>
      </c>
      <c r="F2563" s="6">
        <f>ABS(Solieusap!F2563)</f>
        <v>2.7295419913421402</v>
      </c>
      <c r="G2563" s="6">
        <f>ABS(Solieusap!G2563)</f>
        <v>3.6658783549794598</v>
      </c>
      <c r="H2563" s="6">
        <f>ABS(Solieusap!H2563)</f>
        <v>1.6673393506484E-3</v>
      </c>
      <c r="I2563" s="6">
        <f>ABS(Solieusap!I2563)</f>
        <v>10.3102532034676</v>
      </c>
      <c r="J2563" s="6">
        <f>ABS(Solieusap!J2563)</f>
        <v>6.9212561038982496</v>
      </c>
      <c r="K2563" s="6">
        <f t="shared" si="80"/>
        <v>28.112058441567498</v>
      </c>
      <c r="L2563" s="6">
        <f t="shared" si="81"/>
        <v>10.3102532034676</v>
      </c>
    </row>
    <row r="2564" spans="1:12" ht="16.5" customHeight="1" x14ac:dyDescent="0.35">
      <c r="A2564" s="9" t="str">
        <f>Solieusap!A2564</f>
        <v>Cũ</v>
      </c>
      <c r="B2564" s="9">
        <f>Solieusap!B2564</f>
        <v>1.75</v>
      </c>
      <c r="C2564" s="9" t="str">
        <f>Solieusap!C2564</f>
        <v>COMB7</v>
      </c>
      <c r="D2564" s="9" t="str">
        <f>Solieusap!D2564</f>
        <v>Combination</v>
      </c>
      <c r="E2564" s="6">
        <f>ABS(Solieusap!E2564)</f>
        <v>28.128914805203902</v>
      </c>
      <c r="F2564" s="6">
        <f>ABS(Solieusap!F2564)</f>
        <v>2.7312525108226602</v>
      </c>
      <c r="G2564" s="6">
        <f>ABS(Solieusap!G2564)</f>
        <v>3.6681427705638798</v>
      </c>
      <c r="H2564" s="6">
        <f>ABS(Solieusap!H2564)</f>
        <v>1.6683944545445E-3</v>
      </c>
      <c r="I2564" s="6">
        <f>ABS(Solieusap!I2564)</f>
        <v>10.3170479956754</v>
      </c>
      <c r="J2564" s="6">
        <f>ABS(Solieusap!J2564)</f>
        <v>6.9258031558463102</v>
      </c>
      <c r="K2564" s="6">
        <f t="shared" si="80"/>
        <v>28.128914805203902</v>
      </c>
      <c r="L2564" s="6">
        <f t="shared" si="81"/>
        <v>10.3170479956754</v>
      </c>
    </row>
    <row r="2565" spans="1:12" ht="16.5" customHeight="1" x14ac:dyDescent="0.35">
      <c r="A2565" s="9" t="str">
        <f>Solieusap!A2565</f>
        <v>Cũ</v>
      </c>
      <c r="B2565" s="9">
        <f>Solieusap!B2565</f>
        <v>3.5</v>
      </c>
      <c r="C2565" s="9" t="str">
        <f>Solieusap!C2565</f>
        <v>COMB7</v>
      </c>
      <c r="D2565" s="9" t="str">
        <f>Solieusap!D2565</f>
        <v>Combination</v>
      </c>
      <c r="E2565" s="6">
        <f>ABS(Solieusap!E2565)</f>
        <v>28.145771168840302</v>
      </c>
      <c r="F2565" s="6">
        <f>ABS(Solieusap!F2565)</f>
        <v>2.7329630303031802</v>
      </c>
      <c r="G2565" s="6">
        <f>ABS(Solieusap!G2565)</f>
        <v>3.6704071861482999</v>
      </c>
      <c r="H2565" s="6">
        <f>ABS(Solieusap!H2565)</f>
        <v>1.6694495584405999E-3</v>
      </c>
      <c r="I2565" s="6">
        <f>ABS(Solieusap!I2565)</f>
        <v>10.3238427878832</v>
      </c>
      <c r="J2565" s="6">
        <f>ABS(Solieusap!J2565)</f>
        <v>6.9303502077943699</v>
      </c>
      <c r="K2565" s="6">
        <f t="shared" si="80"/>
        <v>28.145771168840302</v>
      </c>
      <c r="L2565" s="6">
        <f t="shared" si="81"/>
        <v>10.3238427878832</v>
      </c>
    </row>
    <row r="2566" spans="1:12" ht="16.5" customHeight="1" x14ac:dyDescent="0.35">
      <c r="A2566" s="9" t="str">
        <f>Solieusap!A2566</f>
        <v>Cũ</v>
      </c>
      <c r="B2566" s="9">
        <f>Solieusap!B2566</f>
        <v>0</v>
      </c>
      <c r="C2566" s="9" t="str">
        <f>Solieusap!C2566</f>
        <v>COMB1</v>
      </c>
      <c r="D2566" s="9" t="str">
        <f>Solieusap!D2566</f>
        <v>Combination</v>
      </c>
      <c r="E2566" s="6">
        <f>ABS(Solieusap!E2566)</f>
        <v>28.162627532476701</v>
      </c>
      <c r="F2566" s="6">
        <f>ABS(Solieusap!F2566)</f>
        <v>2.7346735497836998</v>
      </c>
      <c r="G2566" s="6">
        <f>ABS(Solieusap!G2566)</f>
        <v>3.6726716017327199</v>
      </c>
      <c r="H2566" s="6">
        <f>ABS(Solieusap!H2566)</f>
        <v>1.6705046623367E-3</v>
      </c>
      <c r="I2566" s="6">
        <f>ABS(Solieusap!I2566)</f>
        <v>10.330637580091</v>
      </c>
      <c r="J2566" s="6">
        <f>ABS(Solieusap!J2566)</f>
        <v>6.9348972597424297</v>
      </c>
      <c r="K2566" s="6">
        <f t="shared" si="80"/>
        <v>28.162627532476701</v>
      </c>
      <c r="L2566" s="6">
        <f t="shared" si="81"/>
        <v>10.330637580091</v>
      </c>
    </row>
    <row r="2567" spans="1:12" ht="16.5" customHeight="1" x14ac:dyDescent="0.35">
      <c r="A2567" s="9" t="str">
        <f>Solieusap!A2567</f>
        <v>Cũ</v>
      </c>
      <c r="B2567" s="9">
        <f>Solieusap!B2567</f>
        <v>1.75</v>
      </c>
      <c r="C2567" s="9" t="str">
        <f>Solieusap!C2567</f>
        <v>COMB1</v>
      </c>
      <c r="D2567" s="9" t="str">
        <f>Solieusap!D2567</f>
        <v>Combination</v>
      </c>
      <c r="E2567" s="6">
        <f>ABS(Solieusap!E2567)</f>
        <v>28.179483896113101</v>
      </c>
      <c r="F2567" s="6">
        <f>ABS(Solieusap!F2567)</f>
        <v>2.7363840692642198</v>
      </c>
      <c r="G2567" s="6">
        <f>ABS(Solieusap!G2567)</f>
        <v>3.6749360173171399</v>
      </c>
      <c r="H2567" s="6">
        <f>ABS(Solieusap!H2567)</f>
        <v>1.6715597662328001E-3</v>
      </c>
      <c r="I2567" s="6">
        <f>ABS(Solieusap!I2567)</f>
        <v>10.3374323722988</v>
      </c>
      <c r="J2567" s="6">
        <f>ABS(Solieusap!J2567)</f>
        <v>6.9394443116904903</v>
      </c>
      <c r="K2567" s="6">
        <f t="shared" si="80"/>
        <v>28.179483896113101</v>
      </c>
      <c r="L2567" s="6">
        <f t="shared" si="81"/>
        <v>10.3374323722988</v>
      </c>
    </row>
    <row r="2568" spans="1:12" ht="16.5" customHeight="1" x14ac:dyDescent="0.35">
      <c r="A2568" s="9" t="str">
        <f>Solieusap!A2568</f>
        <v>Cũ</v>
      </c>
      <c r="B2568" s="9">
        <f>Solieusap!B2568</f>
        <v>3.5</v>
      </c>
      <c r="C2568" s="9" t="str">
        <f>Solieusap!C2568</f>
        <v>COMB1</v>
      </c>
      <c r="D2568" s="9" t="str">
        <f>Solieusap!D2568</f>
        <v>Combination</v>
      </c>
      <c r="E2568" s="6">
        <f>ABS(Solieusap!E2568)</f>
        <v>28.196340259749501</v>
      </c>
      <c r="F2568" s="6">
        <f>ABS(Solieusap!F2568)</f>
        <v>2.7380945887447399</v>
      </c>
      <c r="G2568" s="6">
        <f>ABS(Solieusap!G2568)</f>
        <v>3.67720043290156</v>
      </c>
      <c r="H2568" s="6">
        <f>ABS(Solieusap!H2568)</f>
        <v>1.6726148701288999E-3</v>
      </c>
      <c r="I2568" s="6">
        <f>ABS(Solieusap!I2568)</f>
        <v>10.3442271645066</v>
      </c>
      <c r="J2568" s="6">
        <f>ABS(Solieusap!J2568)</f>
        <v>6.94399136363855</v>
      </c>
      <c r="K2568" s="6">
        <f t="shared" si="80"/>
        <v>28.196340259749501</v>
      </c>
      <c r="L2568" s="6">
        <f t="shared" si="81"/>
        <v>10.3442271645066</v>
      </c>
    </row>
    <row r="2569" spans="1:12" ht="16.5" customHeight="1" x14ac:dyDescent="0.35">
      <c r="A2569" s="9" t="str">
        <f>Solieusap!A2569</f>
        <v>Cũ</v>
      </c>
      <c r="B2569" s="9">
        <f>Solieusap!B2569</f>
        <v>0</v>
      </c>
      <c r="C2569" s="9" t="str">
        <f>Solieusap!C2569</f>
        <v>COMB2</v>
      </c>
      <c r="D2569" s="9" t="str">
        <f>Solieusap!D2569</f>
        <v>Combination</v>
      </c>
      <c r="E2569" s="6">
        <f>ABS(Solieusap!E2569)</f>
        <v>28.213196623385901</v>
      </c>
      <c r="F2569" s="6">
        <f>ABS(Solieusap!F2569)</f>
        <v>2.7398051082252599</v>
      </c>
      <c r="G2569" s="6">
        <f>ABS(Solieusap!G2569)</f>
        <v>3.67946484848598</v>
      </c>
      <c r="H2569" s="6">
        <f>ABS(Solieusap!H2569)</f>
        <v>1.673669974025E-3</v>
      </c>
      <c r="I2569" s="6">
        <f>ABS(Solieusap!I2569)</f>
        <v>10.3510219567144</v>
      </c>
      <c r="J2569" s="6">
        <f>ABS(Solieusap!J2569)</f>
        <v>6.9485384155866097</v>
      </c>
      <c r="K2569" s="6">
        <f t="shared" si="80"/>
        <v>28.213196623385901</v>
      </c>
      <c r="L2569" s="6">
        <f t="shared" si="81"/>
        <v>10.3510219567144</v>
      </c>
    </row>
    <row r="2570" spans="1:12" ht="16.5" customHeight="1" x14ac:dyDescent="0.35">
      <c r="A2570" s="9" t="str">
        <f>Solieusap!A2570</f>
        <v>Cũ</v>
      </c>
      <c r="B2570" s="9">
        <f>Solieusap!B2570</f>
        <v>1.75</v>
      </c>
      <c r="C2570" s="9" t="str">
        <f>Solieusap!C2570</f>
        <v>COMB2</v>
      </c>
      <c r="D2570" s="9" t="str">
        <f>Solieusap!D2570</f>
        <v>Combination</v>
      </c>
      <c r="E2570" s="6">
        <f>ABS(Solieusap!E2570)</f>
        <v>28.230052987022301</v>
      </c>
      <c r="F2570" s="6">
        <f>ABS(Solieusap!F2570)</f>
        <v>2.7415156277057799</v>
      </c>
      <c r="G2570" s="6">
        <f>ABS(Solieusap!G2570)</f>
        <v>3.6817292640704</v>
      </c>
      <c r="H2570" s="6">
        <f>ABS(Solieusap!H2570)</f>
        <v>1.6747250779211001E-3</v>
      </c>
      <c r="I2570" s="6">
        <f>ABS(Solieusap!I2570)</f>
        <v>10.3578167489222</v>
      </c>
      <c r="J2570" s="6">
        <f>ABS(Solieusap!J2570)</f>
        <v>6.9530854675346703</v>
      </c>
      <c r="K2570" s="6">
        <f t="shared" si="80"/>
        <v>28.230052987022301</v>
      </c>
      <c r="L2570" s="6">
        <f t="shared" si="81"/>
        <v>10.3578167489222</v>
      </c>
    </row>
    <row r="2571" spans="1:12" ht="16.5" customHeight="1" x14ac:dyDescent="0.35">
      <c r="A2571" s="9" t="str">
        <f>Solieusap!A2571</f>
        <v>Cũ</v>
      </c>
      <c r="B2571" s="9">
        <f>Solieusap!B2571</f>
        <v>3.5</v>
      </c>
      <c r="C2571" s="9" t="str">
        <f>Solieusap!C2571</f>
        <v>COMB2</v>
      </c>
      <c r="D2571" s="9" t="str">
        <f>Solieusap!D2571</f>
        <v>Combination</v>
      </c>
      <c r="E2571" s="6">
        <f>ABS(Solieusap!E2571)</f>
        <v>28.246909350658701</v>
      </c>
      <c r="F2571" s="6">
        <f>ABS(Solieusap!F2571)</f>
        <v>2.7432261471863</v>
      </c>
      <c r="G2571" s="6">
        <f>ABS(Solieusap!G2571)</f>
        <v>3.6839936796548201</v>
      </c>
      <c r="H2571" s="6">
        <f>ABS(Solieusap!H2571)</f>
        <v>1.6757801818171999E-3</v>
      </c>
      <c r="I2571" s="6">
        <f>ABS(Solieusap!I2571)</f>
        <v>10.364611541129999</v>
      </c>
      <c r="J2571" s="6">
        <f>ABS(Solieusap!J2571)</f>
        <v>6.95763251948273</v>
      </c>
      <c r="K2571" s="6">
        <f t="shared" si="80"/>
        <v>28.246909350658701</v>
      </c>
      <c r="L2571" s="6">
        <f t="shared" si="81"/>
        <v>10.364611541129999</v>
      </c>
    </row>
    <row r="2572" spans="1:12" ht="16.5" customHeight="1" x14ac:dyDescent="0.35">
      <c r="A2572" s="9" t="str">
        <f>Solieusap!A2572</f>
        <v>Cũ</v>
      </c>
      <c r="B2572" s="9">
        <f>Solieusap!B2572</f>
        <v>0</v>
      </c>
      <c r="C2572" s="9" t="str">
        <f>Solieusap!C2572</f>
        <v>COMB3</v>
      </c>
      <c r="D2572" s="9" t="str">
        <f>Solieusap!D2572</f>
        <v>Combination</v>
      </c>
      <c r="E2572" s="6">
        <f>ABS(Solieusap!E2572)</f>
        <v>28.263765714295101</v>
      </c>
      <c r="F2572" s="6">
        <f>ABS(Solieusap!F2572)</f>
        <v>2.74493666666682</v>
      </c>
      <c r="G2572" s="6">
        <f>ABS(Solieusap!G2572)</f>
        <v>3.6862580952392401</v>
      </c>
      <c r="H2572" s="6">
        <f>ABS(Solieusap!H2572)</f>
        <v>1.6768352857133E-3</v>
      </c>
      <c r="I2572" s="6">
        <f>ABS(Solieusap!I2572)</f>
        <v>10.3714063333379</v>
      </c>
      <c r="J2572" s="6">
        <f>ABS(Solieusap!J2572)</f>
        <v>6.9621795714307897</v>
      </c>
      <c r="K2572" s="6">
        <f t="shared" si="80"/>
        <v>28.263765714295101</v>
      </c>
      <c r="L2572" s="6">
        <f t="shared" si="81"/>
        <v>10.3714063333379</v>
      </c>
    </row>
    <row r="2573" spans="1:12" ht="16.5" customHeight="1" x14ac:dyDescent="0.35">
      <c r="A2573" s="9" t="str">
        <f>Solieusap!A2573</f>
        <v>Cũ</v>
      </c>
      <c r="B2573" s="9">
        <f>Solieusap!B2573</f>
        <v>1.75</v>
      </c>
      <c r="C2573" s="9" t="str">
        <f>Solieusap!C2573</f>
        <v>COMB3</v>
      </c>
      <c r="D2573" s="9" t="str">
        <f>Solieusap!D2573</f>
        <v>Combination</v>
      </c>
      <c r="E2573" s="6">
        <f>ABS(Solieusap!E2573)</f>
        <v>28.280622077931501</v>
      </c>
      <c r="F2573" s="6">
        <f>ABS(Solieusap!F2573)</f>
        <v>2.74664718614734</v>
      </c>
      <c r="G2573" s="6">
        <f>ABS(Solieusap!G2573)</f>
        <v>3.6885225108236601</v>
      </c>
      <c r="H2573" s="6">
        <f>ABS(Solieusap!H2573)</f>
        <v>1.6778903896094001E-3</v>
      </c>
      <c r="I2573" s="6">
        <f>ABS(Solieusap!I2573)</f>
        <v>10.378201125545701</v>
      </c>
      <c r="J2573" s="6">
        <f>ABS(Solieusap!J2573)</f>
        <v>6.9667266233788601</v>
      </c>
      <c r="K2573" s="6">
        <f t="shared" si="80"/>
        <v>28.280622077931501</v>
      </c>
      <c r="L2573" s="6">
        <f t="shared" si="81"/>
        <v>10.378201125545701</v>
      </c>
    </row>
    <row r="2574" spans="1:12" ht="16.5" customHeight="1" x14ac:dyDescent="0.35">
      <c r="A2574" s="9" t="str">
        <f>Solieusap!A2574</f>
        <v>Cũ</v>
      </c>
      <c r="B2574" s="9">
        <f>Solieusap!B2574</f>
        <v>3.5</v>
      </c>
      <c r="C2574" s="9" t="str">
        <f>Solieusap!C2574</f>
        <v>COMB3</v>
      </c>
      <c r="D2574" s="9" t="str">
        <f>Solieusap!D2574</f>
        <v>Combination</v>
      </c>
      <c r="E2574" s="6">
        <f>ABS(Solieusap!E2574)</f>
        <v>28.2974784415679</v>
      </c>
      <c r="F2574" s="6">
        <f>ABS(Solieusap!F2574)</f>
        <v>2.7483577056278601</v>
      </c>
      <c r="G2574" s="6">
        <f>ABS(Solieusap!G2574)</f>
        <v>3.6907869264080801</v>
      </c>
      <c r="H2574" s="6">
        <f>ABS(Solieusap!H2574)</f>
        <v>1.6789454935055E-3</v>
      </c>
      <c r="I2574" s="6">
        <f>ABS(Solieusap!I2574)</f>
        <v>10.3849959177535</v>
      </c>
      <c r="J2574" s="6">
        <f>ABS(Solieusap!J2574)</f>
        <v>6.9712736753269198</v>
      </c>
      <c r="K2574" s="6">
        <f t="shared" si="80"/>
        <v>28.2974784415679</v>
      </c>
      <c r="L2574" s="6">
        <f t="shared" si="81"/>
        <v>10.3849959177535</v>
      </c>
    </row>
    <row r="2575" spans="1:12" ht="16.5" customHeight="1" x14ac:dyDescent="0.35">
      <c r="A2575" s="9" t="str">
        <f>Solieusap!A2575</f>
        <v>Cũ</v>
      </c>
      <c r="B2575" s="9">
        <f>Solieusap!B2575</f>
        <v>0</v>
      </c>
      <c r="C2575" s="9" t="str">
        <f>Solieusap!C2575</f>
        <v>COMB4</v>
      </c>
      <c r="D2575" s="9" t="str">
        <f>Solieusap!D2575</f>
        <v>Combination</v>
      </c>
      <c r="E2575" s="6">
        <f>ABS(Solieusap!E2575)</f>
        <v>28.3143348052043</v>
      </c>
      <c r="F2575" s="6">
        <f>ABS(Solieusap!F2575)</f>
        <v>2.7500682251083801</v>
      </c>
      <c r="G2575" s="6">
        <f>ABS(Solieusap!G2575)</f>
        <v>3.6930513419925002</v>
      </c>
      <c r="H2575" s="6">
        <f>ABS(Solieusap!H2575)</f>
        <v>1.6800005974016E-3</v>
      </c>
      <c r="I2575" s="6">
        <f>ABS(Solieusap!I2575)</f>
        <v>10.391790709961301</v>
      </c>
      <c r="J2575" s="6">
        <f>ABS(Solieusap!J2575)</f>
        <v>6.9758207272749804</v>
      </c>
      <c r="K2575" s="6">
        <f t="shared" si="80"/>
        <v>28.3143348052043</v>
      </c>
      <c r="L2575" s="6">
        <f t="shared" si="81"/>
        <v>10.391790709961301</v>
      </c>
    </row>
    <row r="2576" spans="1:12" ht="16.5" customHeight="1" x14ac:dyDescent="0.35">
      <c r="A2576" s="9" t="str">
        <f>Solieusap!A2576</f>
        <v>Cũ</v>
      </c>
      <c r="B2576" s="9">
        <f>Solieusap!B2576</f>
        <v>1.75</v>
      </c>
      <c r="C2576" s="9" t="str">
        <f>Solieusap!C2576</f>
        <v>COMB4</v>
      </c>
      <c r="D2576" s="9" t="str">
        <f>Solieusap!D2576</f>
        <v>Combination</v>
      </c>
      <c r="E2576" s="6">
        <f>ABS(Solieusap!E2576)</f>
        <v>28.3311911688407</v>
      </c>
      <c r="F2576" s="6">
        <f>ABS(Solieusap!F2576)</f>
        <v>2.7517787445889001</v>
      </c>
      <c r="G2576" s="6">
        <f>ABS(Solieusap!G2576)</f>
        <v>3.6953157575769202</v>
      </c>
      <c r="H2576" s="6">
        <f>ABS(Solieusap!H2576)</f>
        <v>1.6810557012976999E-3</v>
      </c>
      <c r="I2576" s="6">
        <f>ABS(Solieusap!I2576)</f>
        <v>10.3985855021691</v>
      </c>
      <c r="J2576" s="6">
        <f>ABS(Solieusap!J2576)</f>
        <v>6.9803677792230401</v>
      </c>
      <c r="K2576" s="6">
        <f t="shared" si="80"/>
        <v>28.3311911688407</v>
      </c>
      <c r="L2576" s="6">
        <f t="shared" si="81"/>
        <v>10.3985855021691</v>
      </c>
    </row>
    <row r="2577" spans="1:12" ht="16.5" customHeight="1" x14ac:dyDescent="0.35">
      <c r="A2577" s="9" t="str">
        <f>Solieusap!A2577</f>
        <v>Cũ</v>
      </c>
      <c r="B2577" s="9">
        <f>Solieusap!B2577</f>
        <v>3.5</v>
      </c>
      <c r="C2577" s="9" t="str">
        <f>Solieusap!C2577</f>
        <v>COMB4</v>
      </c>
      <c r="D2577" s="9" t="str">
        <f>Solieusap!D2577</f>
        <v>Combination</v>
      </c>
      <c r="E2577" s="6">
        <f>ABS(Solieusap!E2577)</f>
        <v>28.3480475324771</v>
      </c>
      <c r="F2577" s="6">
        <f>ABS(Solieusap!F2577)</f>
        <v>2.7534892640694202</v>
      </c>
      <c r="G2577" s="6">
        <f>ABS(Solieusap!G2577)</f>
        <v>3.6975801731613398</v>
      </c>
      <c r="H2577" s="6">
        <f>ABS(Solieusap!H2577)</f>
        <v>1.6821108051938E-3</v>
      </c>
      <c r="I2577" s="6">
        <f>ABS(Solieusap!I2577)</f>
        <v>10.405380294376901</v>
      </c>
      <c r="J2577" s="6">
        <f>ABS(Solieusap!J2577)</f>
        <v>6.9849148311710998</v>
      </c>
      <c r="K2577" s="6">
        <f t="shared" si="80"/>
        <v>28.3480475324771</v>
      </c>
      <c r="L2577" s="6">
        <f t="shared" si="81"/>
        <v>10.405380294376901</v>
      </c>
    </row>
    <row r="2578" spans="1:12" ht="16.5" customHeight="1" x14ac:dyDescent="0.35">
      <c r="A2578" s="9" t="str">
        <f>Solieusap!A2578</f>
        <v>Cũ</v>
      </c>
      <c r="B2578" s="9">
        <f>Solieusap!B2578</f>
        <v>0</v>
      </c>
      <c r="C2578" s="9" t="str">
        <f>Solieusap!C2578</f>
        <v>COMB5</v>
      </c>
      <c r="D2578" s="9" t="str">
        <f>Solieusap!D2578</f>
        <v>Combination</v>
      </c>
      <c r="E2578" s="6">
        <f>ABS(Solieusap!E2578)</f>
        <v>28.3649038961135</v>
      </c>
      <c r="F2578" s="6">
        <f>ABS(Solieusap!F2578)</f>
        <v>2.7551997835499402</v>
      </c>
      <c r="G2578" s="6">
        <f>ABS(Solieusap!G2578)</f>
        <v>3.6998445887457598</v>
      </c>
      <c r="H2578" s="6">
        <f>ABS(Solieusap!H2578)</f>
        <v>1.6831659090899001E-3</v>
      </c>
      <c r="I2578" s="6">
        <f>ABS(Solieusap!I2578)</f>
        <v>10.4121750865847</v>
      </c>
      <c r="J2578" s="6">
        <f>ABS(Solieusap!J2578)</f>
        <v>6.9894618831191604</v>
      </c>
      <c r="K2578" s="6">
        <f t="shared" si="80"/>
        <v>28.3649038961135</v>
      </c>
      <c r="L2578" s="6">
        <f t="shared" si="81"/>
        <v>10.4121750865847</v>
      </c>
    </row>
    <row r="2579" spans="1:12" ht="16.5" customHeight="1" x14ac:dyDescent="0.35">
      <c r="A2579" s="9" t="str">
        <f>Solieusap!A2579</f>
        <v>Cũ</v>
      </c>
      <c r="B2579" s="9">
        <f>Solieusap!B2579</f>
        <v>1.75</v>
      </c>
      <c r="C2579" s="9" t="str">
        <f>Solieusap!C2579</f>
        <v>COMB5</v>
      </c>
      <c r="D2579" s="9" t="str">
        <f>Solieusap!D2579</f>
        <v>Combination</v>
      </c>
      <c r="E2579" s="6">
        <f>ABS(Solieusap!E2579)</f>
        <v>28.3817602597499</v>
      </c>
      <c r="F2579" s="6">
        <f>ABS(Solieusap!F2579)</f>
        <v>2.7569103030304598</v>
      </c>
      <c r="G2579" s="6">
        <f>ABS(Solieusap!G2579)</f>
        <v>3.7021090043301799</v>
      </c>
      <c r="H2579" s="6">
        <f>ABS(Solieusap!H2579)</f>
        <v>1.6842210129859999E-3</v>
      </c>
      <c r="I2579" s="6">
        <f>ABS(Solieusap!I2579)</f>
        <v>10.418969878792501</v>
      </c>
      <c r="J2579" s="6">
        <f>ABS(Solieusap!J2579)</f>
        <v>6.9940089350672201</v>
      </c>
      <c r="K2579" s="6">
        <f t="shared" si="80"/>
        <v>28.3817602597499</v>
      </c>
      <c r="L2579" s="6">
        <f t="shared" si="81"/>
        <v>10.418969878792501</v>
      </c>
    </row>
    <row r="2580" spans="1:12" ht="16.5" customHeight="1" x14ac:dyDescent="0.35">
      <c r="A2580" s="9" t="str">
        <f>Solieusap!A2580</f>
        <v>Cũ</v>
      </c>
      <c r="B2580" s="9">
        <f>Solieusap!B2580</f>
        <v>3.5</v>
      </c>
      <c r="C2580" s="9" t="str">
        <f>Solieusap!C2580</f>
        <v>COMB5</v>
      </c>
      <c r="D2580" s="9" t="str">
        <f>Solieusap!D2580</f>
        <v>Combination</v>
      </c>
      <c r="E2580" s="6">
        <f>ABS(Solieusap!E2580)</f>
        <v>28.3986166233863</v>
      </c>
      <c r="F2580" s="6">
        <f>ABS(Solieusap!F2580)</f>
        <v>2.7586208225109798</v>
      </c>
      <c r="G2580" s="6">
        <f>ABS(Solieusap!G2580)</f>
        <v>3.7043734199145999</v>
      </c>
      <c r="H2580" s="6">
        <f>ABS(Solieusap!H2580)</f>
        <v>1.6852761168821E-3</v>
      </c>
      <c r="I2580" s="6">
        <f>ABS(Solieusap!I2580)</f>
        <v>10.4257646710003</v>
      </c>
      <c r="J2580" s="6">
        <f>ABS(Solieusap!J2580)</f>
        <v>6.9985559870152798</v>
      </c>
      <c r="K2580" s="6">
        <f t="shared" si="80"/>
        <v>28.3986166233863</v>
      </c>
      <c r="L2580" s="6">
        <f t="shared" si="81"/>
        <v>10.4257646710003</v>
      </c>
    </row>
    <row r="2581" spans="1:12" ht="16.5" customHeight="1" x14ac:dyDescent="0.35">
      <c r="A2581" s="9" t="str">
        <f>Solieusap!A2581</f>
        <v>Cũ</v>
      </c>
      <c r="B2581" s="9">
        <f>Solieusap!B2581</f>
        <v>0</v>
      </c>
      <c r="C2581" s="9" t="str">
        <f>Solieusap!C2581</f>
        <v>COMB6</v>
      </c>
      <c r="D2581" s="9" t="str">
        <f>Solieusap!D2581</f>
        <v>Combination</v>
      </c>
      <c r="E2581" s="6">
        <f>ABS(Solieusap!E2581)</f>
        <v>28.415472987022699</v>
      </c>
      <c r="F2581" s="6">
        <f>ABS(Solieusap!F2581)</f>
        <v>2.7603313419914999</v>
      </c>
      <c r="G2581" s="6">
        <f>ABS(Solieusap!G2581)</f>
        <v>3.7066378354990199</v>
      </c>
      <c r="H2581" s="6">
        <f>ABS(Solieusap!H2581)</f>
        <v>1.6863312207782001E-3</v>
      </c>
      <c r="I2581" s="6">
        <f>ABS(Solieusap!I2581)</f>
        <v>10.432559463208101</v>
      </c>
      <c r="J2581" s="6">
        <f>ABS(Solieusap!J2581)</f>
        <v>7.0031030389633404</v>
      </c>
      <c r="K2581" s="6">
        <f t="shared" si="80"/>
        <v>28.415472987022699</v>
      </c>
      <c r="L2581" s="6">
        <f t="shared" si="81"/>
        <v>10.432559463208101</v>
      </c>
    </row>
    <row r="2582" spans="1:12" ht="16.5" customHeight="1" x14ac:dyDescent="0.35">
      <c r="A2582" s="9" t="str">
        <f>Solieusap!A2582</f>
        <v>Cũ</v>
      </c>
      <c r="B2582" s="9">
        <f>Solieusap!B2582</f>
        <v>1.75</v>
      </c>
      <c r="C2582" s="9" t="str">
        <f>Solieusap!C2582</f>
        <v>COMB6</v>
      </c>
      <c r="D2582" s="9" t="str">
        <f>Solieusap!D2582</f>
        <v>Combination</v>
      </c>
      <c r="E2582" s="6">
        <f>ABS(Solieusap!E2582)</f>
        <v>28.432329350659099</v>
      </c>
      <c r="F2582" s="6">
        <f>ABS(Solieusap!F2582)</f>
        <v>2.7620418614720199</v>
      </c>
      <c r="G2582" s="6">
        <f>ABS(Solieusap!G2582)</f>
        <v>3.70890225108344</v>
      </c>
      <c r="H2582" s="6">
        <f>ABS(Solieusap!H2582)</f>
        <v>1.6873863246743E-3</v>
      </c>
      <c r="I2582" s="6">
        <f>ABS(Solieusap!I2582)</f>
        <v>10.4393542554159</v>
      </c>
      <c r="J2582" s="6">
        <f>ABS(Solieusap!J2582)</f>
        <v>7.0076500909114001</v>
      </c>
      <c r="K2582" s="6">
        <f t="shared" si="80"/>
        <v>28.432329350659099</v>
      </c>
      <c r="L2582" s="6">
        <f t="shared" si="81"/>
        <v>10.4393542554159</v>
      </c>
    </row>
    <row r="2583" spans="1:12" ht="16.5" customHeight="1" x14ac:dyDescent="0.35">
      <c r="A2583" s="9" t="str">
        <f>Solieusap!A2583</f>
        <v>Cũ</v>
      </c>
      <c r="B2583" s="9">
        <f>Solieusap!B2583</f>
        <v>3.5</v>
      </c>
      <c r="C2583" s="9" t="str">
        <f>Solieusap!C2583</f>
        <v>COMB6</v>
      </c>
      <c r="D2583" s="9" t="str">
        <f>Solieusap!D2583</f>
        <v>Combination</v>
      </c>
      <c r="E2583" s="6">
        <f>ABS(Solieusap!E2583)</f>
        <v>28.449185714295499</v>
      </c>
      <c r="F2583" s="6">
        <f>ABS(Solieusap!F2583)</f>
        <v>2.7637523809525399</v>
      </c>
      <c r="G2583" s="6">
        <f>ABS(Solieusap!G2583)</f>
        <v>3.71116666666786</v>
      </c>
      <c r="H2583" s="6">
        <f>ABS(Solieusap!H2583)</f>
        <v>1.6884414285704E-3</v>
      </c>
      <c r="I2583" s="6">
        <f>ABS(Solieusap!I2583)</f>
        <v>10.4461490476238</v>
      </c>
      <c r="J2583" s="6">
        <f>ABS(Solieusap!J2583)</f>
        <v>7.0121971428594598</v>
      </c>
      <c r="K2583" s="6">
        <f t="shared" si="80"/>
        <v>28.449185714295499</v>
      </c>
      <c r="L2583" s="6">
        <f t="shared" si="81"/>
        <v>10.4461490476238</v>
      </c>
    </row>
    <row r="2584" spans="1:12" ht="16.5" customHeight="1" x14ac:dyDescent="0.35">
      <c r="A2584" s="9" t="str">
        <f>Solieusap!A2584</f>
        <v>Cũ</v>
      </c>
      <c r="B2584" s="9">
        <f>Solieusap!B2584</f>
        <v>0</v>
      </c>
      <c r="C2584" s="9" t="str">
        <f>Solieusap!C2584</f>
        <v>COMB7</v>
      </c>
      <c r="D2584" s="9" t="str">
        <f>Solieusap!D2584</f>
        <v>Combination</v>
      </c>
      <c r="E2584" s="6">
        <f>ABS(Solieusap!E2584)</f>
        <v>28.466042077931899</v>
      </c>
      <c r="F2584" s="6">
        <f>ABS(Solieusap!F2584)</f>
        <v>2.76546290043306</v>
      </c>
      <c r="G2584" s="6">
        <f>ABS(Solieusap!G2584)</f>
        <v>3.71343108225228</v>
      </c>
      <c r="H2584" s="6">
        <f>ABS(Solieusap!H2584)</f>
        <v>1.6894965324664999E-3</v>
      </c>
      <c r="I2584" s="6">
        <f>ABS(Solieusap!I2584)</f>
        <v>10.452943839831599</v>
      </c>
      <c r="J2584" s="6">
        <f>ABS(Solieusap!J2584)</f>
        <v>7.0167441948075204</v>
      </c>
      <c r="K2584" s="6">
        <f t="shared" si="80"/>
        <v>28.466042077931899</v>
      </c>
      <c r="L2584" s="6">
        <f t="shared" si="81"/>
        <v>10.452943839831599</v>
      </c>
    </row>
    <row r="2585" spans="1:12" ht="16.5" customHeight="1" x14ac:dyDescent="0.35">
      <c r="A2585" s="9" t="str">
        <f>Solieusap!A2585</f>
        <v>Cũ</v>
      </c>
      <c r="B2585" s="9">
        <f>Solieusap!B2585</f>
        <v>1.75</v>
      </c>
      <c r="C2585" s="9" t="str">
        <f>Solieusap!C2585</f>
        <v>COMB7</v>
      </c>
      <c r="D2585" s="9" t="str">
        <f>Solieusap!D2585</f>
        <v>Combination</v>
      </c>
      <c r="E2585" s="6">
        <f>ABS(Solieusap!E2585)</f>
        <v>28.482898441568299</v>
      </c>
      <c r="F2585" s="6">
        <f>ABS(Solieusap!F2585)</f>
        <v>2.76717341991358</v>
      </c>
      <c r="G2585" s="6">
        <f>ABS(Solieusap!G2585)</f>
        <v>3.7156954978367001</v>
      </c>
      <c r="H2585" s="6">
        <f>ABS(Solieusap!H2585)</f>
        <v>1.6905516363626E-3</v>
      </c>
      <c r="I2585" s="6">
        <f>ABS(Solieusap!I2585)</f>
        <v>10.4597386320394</v>
      </c>
      <c r="J2585" s="6">
        <f>ABS(Solieusap!J2585)</f>
        <v>7.0212912467555801</v>
      </c>
      <c r="K2585" s="6">
        <f t="shared" si="80"/>
        <v>28.482898441568299</v>
      </c>
      <c r="L2585" s="6">
        <f t="shared" si="81"/>
        <v>10.4597386320394</v>
      </c>
    </row>
    <row r="2586" spans="1:12" ht="16.5" customHeight="1" x14ac:dyDescent="0.35">
      <c r="A2586" s="9" t="str">
        <f>Solieusap!A2586</f>
        <v>Cũ</v>
      </c>
      <c r="B2586" s="9">
        <f>Solieusap!B2586</f>
        <v>3.5</v>
      </c>
      <c r="C2586" s="9" t="str">
        <f>Solieusap!C2586</f>
        <v>COMB7</v>
      </c>
      <c r="D2586" s="9" t="str">
        <f>Solieusap!D2586</f>
        <v>Combination</v>
      </c>
      <c r="E2586" s="6">
        <f>ABS(Solieusap!E2586)</f>
        <v>28.499754805204699</v>
      </c>
      <c r="F2586" s="6">
        <f>ABS(Solieusap!F2586)</f>
        <v>2.7688839393941</v>
      </c>
      <c r="G2586" s="6">
        <f>ABS(Solieusap!G2586)</f>
        <v>3.7179599134211201</v>
      </c>
      <c r="H2586" s="6">
        <f>ABS(Solieusap!H2586)</f>
        <v>1.6916067402587001E-3</v>
      </c>
      <c r="I2586" s="6">
        <f>ABS(Solieusap!I2586)</f>
        <v>10.466533424247199</v>
      </c>
      <c r="J2586" s="6">
        <f>ABS(Solieusap!J2586)</f>
        <v>7.0258382987036399</v>
      </c>
      <c r="K2586" s="6">
        <f t="shared" si="80"/>
        <v>28.499754805204699</v>
      </c>
      <c r="L2586" s="6">
        <f t="shared" si="81"/>
        <v>10.466533424247199</v>
      </c>
    </row>
    <row r="2587" spans="1:12" ht="16.5" customHeight="1" x14ac:dyDescent="0.35">
      <c r="A2587" s="9" t="str">
        <f>Solieusap!A2587</f>
        <v>Cũ</v>
      </c>
      <c r="B2587" s="9">
        <f>Solieusap!B2587</f>
        <v>0</v>
      </c>
      <c r="C2587" s="9" t="str">
        <f>Solieusap!C2587</f>
        <v>COMB1</v>
      </c>
      <c r="D2587" s="9" t="str">
        <f>Solieusap!D2587</f>
        <v>Combination</v>
      </c>
      <c r="E2587" s="6">
        <f>ABS(Solieusap!E2587)</f>
        <v>28.516611168841099</v>
      </c>
      <c r="F2587" s="6">
        <f>ABS(Solieusap!F2587)</f>
        <v>2.7705944588746201</v>
      </c>
      <c r="G2587" s="6">
        <f>ABS(Solieusap!G2587)</f>
        <v>3.7202243290055401</v>
      </c>
      <c r="H2587" s="6">
        <f>ABS(Solieusap!H2587)</f>
        <v>1.6926618441547999E-3</v>
      </c>
      <c r="I2587" s="6">
        <f>ABS(Solieusap!I2587)</f>
        <v>10.473328216455</v>
      </c>
      <c r="J2587" s="6">
        <f>ABS(Solieusap!J2587)</f>
        <v>7.0303853506516996</v>
      </c>
      <c r="K2587" s="6">
        <f t="shared" si="80"/>
        <v>28.516611168841099</v>
      </c>
      <c r="L2587" s="6">
        <f t="shared" si="81"/>
        <v>10.473328216455</v>
      </c>
    </row>
    <row r="2588" spans="1:12" ht="16.5" customHeight="1" x14ac:dyDescent="0.35">
      <c r="A2588" s="9" t="str">
        <f>Solieusap!A2588</f>
        <v>Cũ</v>
      </c>
      <c r="B2588" s="9">
        <f>Solieusap!B2588</f>
        <v>1.75</v>
      </c>
      <c r="C2588" s="9" t="str">
        <f>Solieusap!C2588</f>
        <v>COMB1</v>
      </c>
      <c r="D2588" s="9" t="str">
        <f>Solieusap!D2588</f>
        <v>Combination</v>
      </c>
      <c r="E2588" s="6">
        <f>ABS(Solieusap!E2588)</f>
        <v>28.533467532477498</v>
      </c>
      <c r="F2588" s="6">
        <f>ABS(Solieusap!F2588)</f>
        <v>2.7723049783551401</v>
      </c>
      <c r="G2588" s="6">
        <f>ABS(Solieusap!G2588)</f>
        <v>3.7224887445899602</v>
      </c>
      <c r="H2588" s="6">
        <f>ABS(Solieusap!H2588)</f>
        <v>1.6937169480509E-3</v>
      </c>
      <c r="I2588" s="6">
        <f>ABS(Solieusap!I2588)</f>
        <v>10.480123008662799</v>
      </c>
      <c r="J2588" s="6">
        <f>ABS(Solieusap!J2588)</f>
        <v>7.0349324025997602</v>
      </c>
      <c r="K2588" s="6">
        <f t="shared" si="80"/>
        <v>28.533467532477498</v>
      </c>
      <c r="L2588" s="6">
        <f t="shared" si="81"/>
        <v>10.480123008662799</v>
      </c>
    </row>
    <row r="2589" spans="1:12" ht="16.5" customHeight="1" x14ac:dyDescent="0.35">
      <c r="A2589" s="9" t="str">
        <f>Solieusap!A2589</f>
        <v>Cũ</v>
      </c>
      <c r="B2589" s="9">
        <f>Solieusap!B2589</f>
        <v>3.5</v>
      </c>
      <c r="C2589" s="9" t="str">
        <f>Solieusap!C2589</f>
        <v>COMB1</v>
      </c>
      <c r="D2589" s="9" t="str">
        <f>Solieusap!D2589</f>
        <v>Combination</v>
      </c>
      <c r="E2589" s="6">
        <f>ABS(Solieusap!E2589)</f>
        <v>28.550323896113898</v>
      </c>
      <c r="F2589" s="6">
        <f>ABS(Solieusap!F2589)</f>
        <v>2.7740154978356601</v>
      </c>
      <c r="G2589" s="6">
        <f>ABS(Solieusap!G2589)</f>
        <v>3.7247531601743802</v>
      </c>
      <c r="H2589" s="6">
        <f>ABS(Solieusap!H2589)</f>
        <v>1.6947720519470001E-3</v>
      </c>
      <c r="I2589" s="6">
        <f>ABS(Solieusap!I2589)</f>
        <v>10.4869178008706</v>
      </c>
      <c r="J2589" s="6">
        <f>ABS(Solieusap!J2589)</f>
        <v>7.0394794545478199</v>
      </c>
      <c r="K2589" s="6">
        <f t="shared" si="80"/>
        <v>28.550323896113898</v>
      </c>
      <c r="L2589" s="6">
        <f t="shared" si="81"/>
        <v>10.4869178008706</v>
      </c>
    </row>
    <row r="2590" spans="1:12" ht="16.5" customHeight="1" x14ac:dyDescent="0.35">
      <c r="A2590" s="9" t="str">
        <f>Solieusap!A2590</f>
        <v>Cũ</v>
      </c>
      <c r="B2590" s="9">
        <f>Solieusap!B2590</f>
        <v>0</v>
      </c>
      <c r="C2590" s="9" t="str">
        <f>Solieusap!C2590</f>
        <v>COMB2</v>
      </c>
      <c r="D2590" s="9" t="str">
        <f>Solieusap!D2590</f>
        <v>Combination</v>
      </c>
      <c r="E2590" s="6">
        <f>ABS(Solieusap!E2590)</f>
        <v>28.567180259750302</v>
      </c>
      <c r="F2590" s="6">
        <f>ABS(Solieusap!F2590)</f>
        <v>2.7757260173161802</v>
      </c>
      <c r="G2590" s="6">
        <f>ABS(Solieusap!G2590)</f>
        <v>3.7270175757588002</v>
      </c>
      <c r="H2590" s="6">
        <f>ABS(Solieusap!H2590)</f>
        <v>1.6958271558430999E-3</v>
      </c>
      <c r="I2590" s="6">
        <f>ABS(Solieusap!I2590)</f>
        <v>10.493712593078399</v>
      </c>
      <c r="J2590" s="6">
        <f>ABS(Solieusap!J2590)</f>
        <v>7.0440265064958902</v>
      </c>
      <c r="K2590" s="6">
        <f t="shared" si="80"/>
        <v>28.567180259750302</v>
      </c>
      <c r="L2590" s="6">
        <f t="shared" si="81"/>
        <v>10.493712593078399</v>
      </c>
    </row>
    <row r="2591" spans="1:12" ht="16.5" customHeight="1" x14ac:dyDescent="0.35">
      <c r="A2591" s="9" t="str">
        <f>Solieusap!A2591</f>
        <v>Cũ</v>
      </c>
      <c r="B2591" s="9">
        <f>Solieusap!B2591</f>
        <v>1.75</v>
      </c>
      <c r="C2591" s="9" t="str">
        <f>Solieusap!C2591</f>
        <v>COMB2</v>
      </c>
      <c r="D2591" s="9" t="str">
        <f>Solieusap!D2591</f>
        <v>Combination</v>
      </c>
      <c r="E2591" s="6">
        <f>ABS(Solieusap!E2591)</f>
        <v>28.584036623386702</v>
      </c>
      <c r="F2591" s="6">
        <f>ABS(Solieusap!F2591)</f>
        <v>2.7774365367967002</v>
      </c>
      <c r="G2591" s="6">
        <f>ABS(Solieusap!G2591)</f>
        <v>3.7292819913432198</v>
      </c>
      <c r="H2591" s="6">
        <f>ABS(Solieusap!H2591)</f>
        <v>1.6968822597392E-3</v>
      </c>
      <c r="I2591" s="6">
        <f>ABS(Solieusap!I2591)</f>
        <v>10.5005073852862</v>
      </c>
      <c r="J2591" s="6">
        <f>ABS(Solieusap!J2591)</f>
        <v>7.0485735584439499</v>
      </c>
      <c r="K2591" s="6">
        <f t="shared" ref="K2591:K2654" si="82">E2591</f>
        <v>28.584036623386702</v>
      </c>
      <c r="L2591" s="6">
        <f t="shared" ref="L2591:L2654" si="83">I2591</f>
        <v>10.5005073852862</v>
      </c>
    </row>
    <row r="2592" spans="1:12" ht="16.5" customHeight="1" x14ac:dyDescent="0.35">
      <c r="A2592" s="9" t="str">
        <f>Solieusap!A2592</f>
        <v>Cũ</v>
      </c>
      <c r="B2592" s="9">
        <f>Solieusap!B2592</f>
        <v>3.5</v>
      </c>
      <c r="C2592" s="9" t="str">
        <f>Solieusap!C2592</f>
        <v>COMB2</v>
      </c>
      <c r="D2592" s="9" t="str">
        <f>Solieusap!D2592</f>
        <v>Combination</v>
      </c>
      <c r="E2592" s="6">
        <f>ABS(Solieusap!E2592)</f>
        <v>28.600892987023101</v>
      </c>
      <c r="F2592" s="6">
        <f>ABS(Solieusap!F2592)</f>
        <v>2.7791470562772198</v>
      </c>
      <c r="G2592" s="6">
        <f>ABS(Solieusap!G2592)</f>
        <v>3.7315464069276398</v>
      </c>
      <c r="H2592" s="6">
        <f>ABS(Solieusap!H2592)</f>
        <v>1.6979373636353001E-3</v>
      </c>
      <c r="I2592" s="6">
        <f>ABS(Solieusap!I2592)</f>
        <v>10.507302177493999</v>
      </c>
      <c r="J2592" s="6">
        <f>ABS(Solieusap!J2592)</f>
        <v>7.0531206103920097</v>
      </c>
      <c r="K2592" s="6">
        <f t="shared" si="82"/>
        <v>28.600892987023101</v>
      </c>
      <c r="L2592" s="6">
        <f t="shared" si="83"/>
        <v>10.507302177493999</v>
      </c>
    </row>
    <row r="2593" spans="1:12" ht="16.5" customHeight="1" x14ac:dyDescent="0.35">
      <c r="A2593" s="9" t="str">
        <f>Solieusap!A2593</f>
        <v>Cũ</v>
      </c>
      <c r="B2593" s="9">
        <f>Solieusap!B2593</f>
        <v>0</v>
      </c>
      <c r="C2593" s="9" t="str">
        <f>Solieusap!C2593</f>
        <v>COMB3</v>
      </c>
      <c r="D2593" s="9" t="str">
        <f>Solieusap!D2593</f>
        <v>Combination</v>
      </c>
      <c r="E2593" s="6">
        <f>ABS(Solieusap!E2593)</f>
        <v>28.617749350659501</v>
      </c>
      <c r="F2593" s="6">
        <f>ABS(Solieusap!F2593)</f>
        <v>2.7808575757577398</v>
      </c>
      <c r="G2593" s="6">
        <f>ABS(Solieusap!G2593)</f>
        <v>3.7338108225120599</v>
      </c>
      <c r="H2593" s="6">
        <f>ABS(Solieusap!H2593)</f>
        <v>1.6989924675314E-3</v>
      </c>
      <c r="I2593" s="6">
        <f>ABS(Solieusap!I2593)</f>
        <v>10.5140969697018</v>
      </c>
      <c r="J2593" s="6">
        <f>ABS(Solieusap!J2593)</f>
        <v>7.0576676623400703</v>
      </c>
      <c r="K2593" s="6">
        <f t="shared" si="82"/>
        <v>28.617749350659501</v>
      </c>
      <c r="L2593" s="6">
        <f t="shared" si="83"/>
        <v>10.5140969697018</v>
      </c>
    </row>
    <row r="2594" spans="1:12" ht="16.5" customHeight="1" x14ac:dyDescent="0.35">
      <c r="A2594" s="9" t="str">
        <f>Solieusap!A2594</f>
        <v>Cũ</v>
      </c>
      <c r="B2594" s="9">
        <f>Solieusap!B2594</f>
        <v>1.75</v>
      </c>
      <c r="C2594" s="9" t="str">
        <f>Solieusap!C2594</f>
        <v>COMB3</v>
      </c>
      <c r="D2594" s="9" t="str">
        <f>Solieusap!D2594</f>
        <v>Combination</v>
      </c>
      <c r="E2594" s="6">
        <f>ABS(Solieusap!E2594)</f>
        <v>28.634605714295901</v>
      </c>
      <c r="F2594" s="6">
        <f>ABS(Solieusap!F2594)</f>
        <v>2.7825680952382599</v>
      </c>
      <c r="G2594" s="6">
        <f>ABS(Solieusap!G2594)</f>
        <v>3.7360752380964799</v>
      </c>
      <c r="H2594" s="6">
        <f>ABS(Solieusap!H2594)</f>
        <v>1.7000475714275E-3</v>
      </c>
      <c r="I2594" s="6">
        <f>ABS(Solieusap!I2594)</f>
        <v>10.5208917619097</v>
      </c>
      <c r="J2594" s="6">
        <f>ABS(Solieusap!J2594)</f>
        <v>7.06221471428813</v>
      </c>
      <c r="K2594" s="6">
        <f t="shared" si="82"/>
        <v>28.634605714295901</v>
      </c>
      <c r="L2594" s="6">
        <f t="shared" si="83"/>
        <v>10.5208917619097</v>
      </c>
    </row>
    <row r="2595" spans="1:12" ht="16.5" customHeight="1" x14ac:dyDescent="0.35">
      <c r="A2595" s="9" t="str">
        <f>Solieusap!A2595</f>
        <v>Cũ</v>
      </c>
      <c r="B2595" s="9">
        <f>Solieusap!B2595</f>
        <v>3.5</v>
      </c>
      <c r="C2595" s="9" t="str">
        <f>Solieusap!C2595</f>
        <v>COMB3</v>
      </c>
      <c r="D2595" s="9" t="str">
        <f>Solieusap!D2595</f>
        <v>Combination</v>
      </c>
      <c r="E2595" s="6">
        <f>ABS(Solieusap!E2595)</f>
        <v>28.651462077932301</v>
      </c>
      <c r="F2595" s="6">
        <f>ABS(Solieusap!F2595)</f>
        <v>2.7842786147187799</v>
      </c>
      <c r="G2595" s="6">
        <f>ABS(Solieusap!G2595)</f>
        <v>3.7383396536808999</v>
      </c>
      <c r="H2595" s="6">
        <f>ABS(Solieusap!H2595)</f>
        <v>1.7011026753235999E-3</v>
      </c>
      <c r="I2595" s="6">
        <f>ABS(Solieusap!I2595)</f>
        <v>10.5276865541175</v>
      </c>
      <c r="J2595" s="6">
        <f>ABS(Solieusap!J2595)</f>
        <v>7.0667617662361897</v>
      </c>
      <c r="K2595" s="6">
        <f t="shared" si="82"/>
        <v>28.651462077932301</v>
      </c>
      <c r="L2595" s="6">
        <f t="shared" si="83"/>
        <v>10.5276865541175</v>
      </c>
    </row>
    <row r="2596" spans="1:12" ht="16.5" customHeight="1" x14ac:dyDescent="0.35">
      <c r="A2596" s="9" t="str">
        <f>Solieusap!A2596</f>
        <v>Cũ</v>
      </c>
      <c r="B2596" s="9">
        <f>Solieusap!B2596</f>
        <v>0</v>
      </c>
      <c r="C2596" s="9" t="str">
        <f>Solieusap!C2596</f>
        <v>COMB4</v>
      </c>
      <c r="D2596" s="9" t="str">
        <f>Solieusap!D2596</f>
        <v>Combination</v>
      </c>
      <c r="E2596" s="6">
        <f>ABS(Solieusap!E2596)</f>
        <v>28.668318441568701</v>
      </c>
      <c r="F2596" s="6">
        <f>ABS(Solieusap!F2596)</f>
        <v>2.7859891341992999</v>
      </c>
      <c r="G2596" s="6">
        <f>ABS(Solieusap!G2596)</f>
        <v>3.74060406926532</v>
      </c>
      <c r="H2596" s="6">
        <f>ABS(Solieusap!H2596)</f>
        <v>1.7021577792197E-3</v>
      </c>
      <c r="I2596" s="6">
        <f>ABS(Solieusap!I2596)</f>
        <v>10.5344813463253</v>
      </c>
      <c r="J2596" s="6">
        <f>ABS(Solieusap!J2596)</f>
        <v>7.0713088181842503</v>
      </c>
      <c r="K2596" s="6">
        <f t="shared" si="82"/>
        <v>28.668318441568701</v>
      </c>
      <c r="L2596" s="6">
        <f t="shared" si="83"/>
        <v>10.5344813463253</v>
      </c>
    </row>
    <row r="2597" spans="1:12" ht="16.5" customHeight="1" x14ac:dyDescent="0.35">
      <c r="A2597" s="9" t="str">
        <f>Solieusap!A2597</f>
        <v>Cũ</v>
      </c>
      <c r="B2597" s="9">
        <f>Solieusap!B2597</f>
        <v>1.75</v>
      </c>
      <c r="C2597" s="9" t="str">
        <f>Solieusap!C2597</f>
        <v>COMB4</v>
      </c>
      <c r="D2597" s="9" t="str">
        <f>Solieusap!D2597</f>
        <v>Combination</v>
      </c>
      <c r="E2597" s="6">
        <f>ABS(Solieusap!E2597)</f>
        <v>28.685174805205101</v>
      </c>
      <c r="F2597" s="6">
        <f>ABS(Solieusap!F2597)</f>
        <v>2.78769965367982</v>
      </c>
      <c r="G2597" s="6">
        <f>ABS(Solieusap!G2597)</f>
        <v>3.74286848484974</v>
      </c>
      <c r="H2597" s="6">
        <f>ABS(Solieusap!H2597)</f>
        <v>1.7032128831158001E-3</v>
      </c>
      <c r="I2597" s="6">
        <f>ABS(Solieusap!I2597)</f>
        <v>10.5412761385331</v>
      </c>
      <c r="J2597" s="6">
        <f>ABS(Solieusap!J2597)</f>
        <v>7.07585587013231</v>
      </c>
      <c r="K2597" s="6">
        <f t="shared" si="82"/>
        <v>28.685174805205101</v>
      </c>
      <c r="L2597" s="6">
        <f t="shared" si="83"/>
        <v>10.5412761385331</v>
      </c>
    </row>
    <row r="2598" spans="1:12" ht="16.5" customHeight="1" x14ac:dyDescent="0.35">
      <c r="A2598" s="9" t="str">
        <f>Solieusap!A2598</f>
        <v>Cũ</v>
      </c>
      <c r="B2598" s="9">
        <f>Solieusap!B2598</f>
        <v>3.5</v>
      </c>
      <c r="C2598" s="9" t="str">
        <f>Solieusap!C2598</f>
        <v>COMB4</v>
      </c>
      <c r="D2598" s="9" t="str">
        <f>Solieusap!D2598</f>
        <v>Combination</v>
      </c>
      <c r="E2598" s="6">
        <f>ABS(Solieusap!E2598)</f>
        <v>28.702031168841501</v>
      </c>
      <c r="F2598" s="6">
        <f>ABS(Solieusap!F2598)</f>
        <v>2.78941017316034</v>
      </c>
      <c r="G2598" s="6">
        <f>ABS(Solieusap!G2598)</f>
        <v>3.74513290043416</v>
      </c>
      <c r="H2598" s="6">
        <f>ABS(Solieusap!H2598)</f>
        <v>1.7042679870118999E-3</v>
      </c>
      <c r="I2598" s="6">
        <f>ABS(Solieusap!I2598)</f>
        <v>10.5480709307409</v>
      </c>
      <c r="J2598" s="6">
        <f>ABS(Solieusap!J2598)</f>
        <v>7.0804029220803697</v>
      </c>
      <c r="K2598" s="6">
        <f t="shared" si="82"/>
        <v>28.702031168841501</v>
      </c>
      <c r="L2598" s="6">
        <f t="shared" si="83"/>
        <v>10.5480709307409</v>
      </c>
    </row>
    <row r="2599" spans="1:12" ht="16.5" customHeight="1" x14ac:dyDescent="0.35">
      <c r="A2599" s="9" t="str">
        <f>Solieusap!A2599</f>
        <v>Cũ</v>
      </c>
      <c r="B2599" s="9">
        <f>Solieusap!B2599</f>
        <v>0</v>
      </c>
      <c r="C2599" s="9" t="str">
        <f>Solieusap!C2599</f>
        <v>COMB5</v>
      </c>
      <c r="D2599" s="9" t="str">
        <f>Solieusap!D2599</f>
        <v>Combination</v>
      </c>
      <c r="E2599" s="6">
        <f>ABS(Solieusap!E2599)</f>
        <v>28.7188875324779</v>
      </c>
      <c r="F2599" s="6">
        <f>ABS(Solieusap!F2599)</f>
        <v>2.79112069264086</v>
      </c>
      <c r="G2599" s="6">
        <f>ABS(Solieusap!G2599)</f>
        <v>3.7473973160185801</v>
      </c>
      <c r="H2599" s="6">
        <f>ABS(Solieusap!H2599)</f>
        <v>1.705323090908E-3</v>
      </c>
      <c r="I2599" s="6">
        <f>ABS(Solieusap!I2599)</f>
        <v>10.5548657229487</v>
      </c>
      <c r="J2599" s="6">
        <f>ABS(Solieusap!J2599)</f>
        <v>7.0849499740284303</v>
      </c>
      <c r="K2599" s="6">
        <f t="shared" si="82"/>
        <v>28.7188875324779</v>
      </c>
      <c r="L2599" s="6">
        <f t="shared" si="83"/>
        <v>10.5548657229487</v>
      </c>
    </row>
    <row r="2600" spans="1:12" ht="16.5" customHeight="1" x14ac:dyDescent="0.35">
      <c r="A2600" s="9" t="str">
        <f>Solieusap!A2600</f>
        <v>Cũ</v>
      </c>
      <c r="B2600" s="9">
        <f>Solieusap!B2600</f>
        <v>1.75</v>
      </c>
      <c r="C2600" s="9" t="str">
        <f>Solieusap!C2600</f>
        <v>COMB5</v>
      </c>
      <c r="D2600" s="9" t="str">
        <f>Solieusap!D2600</f>
        <v>Combination</v>
      </c>
      <c r="E2600" s="6">
        <f>ABS(Solieusap!E2600)</f>
        <v>28.7357438961143</v>
      </c>
      <c r="F2600" s="6">
        <f>ABS(Solieusap!F2600)</f>
        <v>2.7928312121213801</v>
      </c>
      <c r="G2600" s="6">
        <f>ABS(Solieusap!G2600)</f>
        <v>3.7496617316030001</v>
      </c>
      <c r="H2600" s="6">
        <f>ABS(Solieusap!H2600)</f>
        <v>1.7063781948041001E-3</v>
      </c>
      <c r="I2600" s="6">
        <f>ABS(Solieusap!I2600)</f>
        <v>10.5616605151565</v>
      </c>
      <c r="J2600" s="6">
        <f>ABS(Solieusap!J2600)</f>
        <v>7.08949702597649</v>
      </c>
      <c r="K2600" s="6">
        <f t="shared" si="82"/>
        <v>28.7357438961143</v>
      </c>
      <c r="L2600" s="6">
        <f t="shared" si="83"/>
        <v>10.5616605151565</v>
      </c>
    </row>
    <row r="2601" spans="1:12" ht="16.5" customHeight="1" x14ac:dyDescent="0.35">
      <c r="A2601" s="9" t="str">
        <f>Solieusap!A2601</f>
        <v>Cũ</v>
      </c>
      <c r="B2601" s="9">
        <f>Solieusap!B2601</f>
        <v>3.5</v>
      </c>
      <c r="C2601" s="9" t="str">
        <f>Solieusap!C2601</f>
        <v>COMB5</v>
      </c>
      <c r="D2601" s="9" t="str">
        <f>Solieusap!D2601</f>
        <v>Combination</v>
      </c>
      <c r="E2601" s="6">
        <f>ABS(Solieusap!E2601)</f>
        <v>28.7526002597507</v>
      </c>
      <c r="F2601" s="6">
        <f>ABS(Solieusap!F2601)</f>
        <v>2.7945417316019001</v>
      </c>
      <c r="G2601" s="6">
        <f>ABS(Solieusap!G2601)</f>
        <v>3.7519261471874201</v>
      </c>
      <c r="H2601" s="6">
        <f>ABS(Solieusap!H2601)</f>
        <v>1.7074332987001999E-3</v>
      </c>
      <c r="I2601" s="6">
        <f>ABS(Solieusap!I2601)</f>
        <v>10.5684553073643</v>
      </c>
      <c r="J2601" s="6">
        <f>ABS(Solieusap!J2601)</f>
        <v>7.0940440779245497</v>
      </c>
      <c r="K2601" s="6">
        <f t="shared" si="82"/>
        <v>28.7526002597507</v>
      </c>
      <c r="L2601" s="6">
        <f t="shared" si="83"/>
        <v>10.5684553073643</v>
      </c>
    </row>
    <row r="2602" spans="1:12" ht="16.5" customHeight="1" x14ac:dyDescent="0.35">
      <c r="A2602" s="9" t="str">
        <f>Solieusap!A2602</f>
        <v>Cũ</v>
      </c>
      <c r="B2602" s="9">
        <f>Solieusap!B2602</f>
        <v>0</v>
      </c>
      <c r="C2602" s="9" t="str">
        <f>Solieusap!C2602</f>
        <v>COMB6</v>
      </c>
      <c r="D2602" s="9" t="str">
        <f>Solieusap!D2602</f>
        <v>Combination</v>
      </c>
      <c r="E2602" s="6">
        <f>ABS(Solieusap!E2602)</f>
        <v>28.7694566233871</v>
      </c>
      <c r="F2602" s="6">
        <f>ABS(Solieusap!F2602)</f>
        <v>2.7962522510824201</v>
      </c>
      <c r="G2602" s="6">
        <f>ABS(Solieusap!G2602)</f>
        <v>3.7541905627718402</v>
      </c>
      <c r="H2602" s="6">
        <f>ABS(Solieusap!H2602)</f>
        <v>1.7084884025963E-3</v>
      </c>
      <c r="I2602" s="6">
        <f>ABS(Solieusap!I2602)</f>
        <v>10.5752500995721</v>
      </c>
      <c r="J2602" s="6">
        <f>ABS(Solieusap!J2602)</f>
        <v>7.0985911298726103</v>
      </c>
      <c r="K2602" s="6">
        <f t="shared" si="82"/>
        <v>28.7694566233871</v>
      </c>
      <c r="L2602" s="6">
        <f t="shared" si="83"/>
        <v>10.5752500995721</v>
      </c>
    </row>
    <row r="2603" spans="1:12" ht="16.5" customHeight="1" x14ac:dyDescent="0.35">
      <c r="A2603" s="9" t="str">
        <f>Solieusap!A2603</f>
        <v>Cũ</v>
      </c>
      <c r="B2603" s="9">
        <f>Solieusap!B2603</f>
        <v>1.75</v>
      </c>
      <c r="C2603" s="9" t="str">
        <f>Solieusap!C2603</f>
        <v>COMB6</v>
      </c>
      <c r="D2603" s="9" t="str">
        <f>Solieusap!D2603</f>
        <v>Combination</v>
      </c>
      <c r="E2603" s="6">
        <f>ABS(Solieusap!E2603)</f>
        <v>28.7863129870235</v>
      </c>
      <c r="F2603" s="6">
        <f>ABS(Solieusap!F2603)</f>
        <v>2.7979627705629402</v>
      </c>
      <c r="G2603" s="6">
        <f>ABS(Solieusap!G2603)</f>
        <v>3.7564549783562602</v>
      </c>
      <c r="H2603" s="6">
        <f>ABS(Solieusap!H2603)</f>
        <v>1.7095435064924001E-3</v>
      </c>
      <c r="I2603" s="6">
        <f>ABS(Solieusap!I2603)</f>
        <v>10.582044891779899</v>
      </c>
      <c r="J2603" s="6">
        <f>ABS(Solieusap!J2603)</f>
        <v>7.10313818182067</v>
      </c>
      <c r="K2603" s="6">
        <f t="shared" si="82"/>
        <v>28.7863129870235</v>
      </c>
      <c r="L2603" s="6">
        <f t="shared" si="83"/>
        <v>10.582044891779899</v>
      </c>
    </row>
    <row r="2604" spans="1:12" ht="16.5" customHeight="1" x14ac:dyDescent="0.35">
      <c r="A2604" s="9" t="str">
        <f>Solieusap!A2604</f>
        <v>Cũ</v>
      </c>
      <c r="B2604" s="9">
        <f>Solieusap!B2604</f>
        <v>3.5</v>
      </c>
      <c r="C2604" s="9" t="str">
        <f>Solieusap!C2604</f>
        <v>COMB6</v>
      </c>
      <c r="D2604" s="9" t="str">
        <f>Solieusap!D2604</f>
        <v>Combination</v>
      </c>
      <c r="E2604" s="6">
        <f>ABS(Solieusap!E2604)</f>
        <v>28.8031693506599</v>
      </c>
      <c r="F2604" s="6">
        <f>ABS(Solieusap!F2604)</f>
        <v>2.7996732900434602</v>
      </c>
      <c r="G2604" s="6">
        <f>ABS(Solieusap!G2604)</f>
        <v>3.7587193939406802</v>
      </c>
      <c r="H2604" s="6">
        <f>ABS(Solieusap!H2604)</f>
        <v>1.7105986103885E-3</v>
      </c>
      <c r="I2604" s="6">
        <f>ABS(Solieusap!I2604)</f>
        <v>10.5888396839878</v>
      </c>
      <c r="J2604" s="6">
        <f>ABS(Solieusap!J2604)</f>
        <v>7.1076852337687297</v>
      </c>
      <c r="K2604" s="6">
        <f t="shared" si="82"/>
        <v>28.8031693506599</v>
      </c>
      <c r="L2604" s="6">
        <f t="shared" si="83"/>
        <v>10.5888396839878</v>
      </c>
    </row>
    <row r="2605" spans="1:12" ht="16.5" customHeight="1" x14ac:dyDescent="0.35">
      <c r="A2605" s="9" t="str">
        <f>Solieusap!A2605</f>
        <v>Cũ</v>
      </c>
      <c r="B2605" s="9">
        <f>Solieusap!B2605</f>
        <v>0</v>
      </c>
      <c r="C2605" s="9" t="str">
        <f>Solieusap!C2605</f>
        <v>COMB7</v>
      </c>
      <c r="D2605" s="9" t="str">
        <f>Solieusap!D2605</f>
        <v>Combination</v>
      </c>
      <c r="E2605" s="6">
        <f>ABS(Solieusap!E2605)</f>
        <v>28.8200257142963</v>
      </c>
      <c r="F2605" s="6">
        <f>ABS(Solieusap!F2605)</f>
        <v>2.8013838095239798</v>
      </c>
      <c r="G2605" s="6">
        <f>ABS(Solieusap!G2605)</f>
        <v>3.7609838095250998</v>
      </c>
      <c r="H2605" s="6">
        <f>ABS(Solieusap!H2605)</f>
        <v>1.7116537142846E-3</v>
      </c>
      <c r="I2605" s="6">
        <f>ABS(Solieusap!I2605)</f>
        <v>10.595634476195601</v>
      </c>
      <c r="J2605" s="6">
        <f>ABS(Solieusap!J2605)</f>
        <v>7.1122322857167903</v>
      </c>
      <c r="K2605" s="6">
        <f t="shared" si="82"/>
        <v>28.8200257142963</v>
      </c>
      <c r="L2605" s="6">
        <f t="shared" si="83"/>
        <v>10.595634476195601</v>
      </c>
    </row>
    <row r="2606" spans="1:12" ht="16.5" customHeight="1" x14ac:dyDescent="0.35">
      <c r="A2606" s="9" t="str">
        <f>Solieusap!A2606</f>
        <v>Cũ</v>
      </c>
      <c r="B2606" s="9">
        <f>Solieusap!B2606</f>
        <v>1.75</v>
      </c>
      <c r="C2606" s="9" t="str">
        <f>Solieusap!C2606</f>
        <v>COMB7</v>
      </c>
      <c r="D2606" s="9" t="str">
        <f>Solieusap!D2606</f>
        <v>Combination</v>
      </c>
      <c r="E2606" s="6">
        <f>ABS(Solieusap!E2606)</f>
        <v>28.8368820779327</v>
      </c>
      <c r="F2606" s="6">
        <f>ABS(Solieusap!F2606)</f>
        <v>2.8030943290044998</v>
      </c>
      <c r="G2606" s="6">
        <f>ABS(Solieusap!G2606)</f>
        <v>3.7632482251095198</v>
      </c>
      <c r="H2606" s="6">
        <f>ABS(Solieusap!H2606)</f>
        <v>1.7127088181806999E-3</v>
      </c>
      <c r="I2606" s="6">
        <f>ABS(Solieusap!I2606)</f>
        <v>10.6024292684034</v>
      </c>
      <c r="J2606" s="6">
        <f>ABS(Solieusap!J2606)</f>
        <v>7.11677933766485</v>
      </c>
      <c r="K2606" s="6">
        <f t="shared" si="82"/>
        <v>28.8368820779327</v>
      </c>
      <c r="L2606" s="6">
        <f t="shared" si="83"/>
        <v>10.6024292684034</v>
      </c>
    </row>
    <row r="2607" spans="1:12" ht="16.5" customHeight="1" x14ac:dyDescent="0.35">
      <c r="A2607" s="9" t="str">
        <f>Solieusap!A2607</f>
        <v>Cũ</v>
      </c>
      <c r="B2607" s="9">
        <f>Solieusap!B2607</f>
        <v>3.5</v>
      </c>
      <c r="C2607" s="9" t="str">
        <f>Solieusap!C2607</f>
        <v>COMB7</v>
      </c>
      <c r="D2607" s="9" t="str">
        <f>Solieusap!D2607</f>
        <v>Combination</v>
      </c>
      <c r="E2607" s="6">
        <f>ABS(Solieusap!E2607)</f>
        <v>28.853738441569099</v>
      </c>
      <c r="F2607" s="6">
        <f>ABS(Solieusap!F2607)</f>
        <v>2.8048048484850199</v>
      </c>
      <c r="G2607" s="6">
        <f>ABS(Solieusap!G2607)</f>
        <v>3.7655126406939399</v>
      </c>
      <c r="H2607" s="6">
        <f>ABS(Solieusap!H2607)</f>
        <v>1.7137639220768E-3</v>
      </c>
      <c r="I2607" s="6">
        <f>ABS(Solieusap!I2607)</f>
        <v>10.609224060611201</v>
      </c>
      <c r="J2607" s="6">
        <f>ABS(Solieusap!J2607)</f>
        <v>7.1213263896129204</v>
      </c>
      <c r="K2607" s="6">
        <f t="shared" si="82"/>
        <v>28.853738441569099</v>
      </c>
      <c r="L2607" s="6">
        <f t="shared" si="83"/>
        <v>10.609224060611201</v>
      </c>
    </row>
    <row r="2608" spans="1:12" ht="16.5" customHeight="1" x14ac:dyDescent="0.35">
      <c r="A2608" s="9" t="str">
        <f>Solieusap!A2608</f>
        <v>Cũ</v>
      </c>
      <c r="B2608" s="9">
        <f>Solieusap!B2608</f>
        <v>0</v>
      </c>
      <c r="C2608" s="9" t="str">
        <f>Solieusap!C2608</f>
        <v>COMB1</v>
      </c>
      <c r="D2608" s="9" t="str">
        <f>Solieusap!D2608</f>
        <v>Combination</v>
      </c>
      <c r="E2608" s="6">
        <f>ABS(Solieusap!E2608)</f>
        <v>28.870594805205499</v>
      </c>
      <c r="F2608" s="6">
        <f>ABS(Solieusap!F2608)</f>
        <v>2.8065153679655399</v>
      </c>
      <c r="G2608" s="6">
        <f>ABS(Solieusap!G2608)</f>
        <v>3.7677770562783599</v>
      </c>
      <c r="H2608" s="6">
        <f>ABS(Solieusap!H2608)</f>
        <v>1.7148190259729001E-3</v>
      </c>
      <c r="I2608" s="6">
        <f>ABS(Solieusap!I2608)</f>
        <v>10.616018852819</v>
      </c>
      <c r="J2608" s="6">
        <f>ABS(Solieusap!J2608)</f>
        <v>7.1258734415609801</v>
      </c>
      <c r="K2608" s="6">
        <f t="shared" si="82"/>
        <v>28.870594805205499</v>
      </c>
      <c r="L2608" s="6">
        <f t="shared" si="83"/>
        <v>10.616018852819</v>
      </c>
    </row>
    <row r="2609" spans="1:12" ht="16.5" customHeight="1" x14ac:dyDescent="0.35">
      <c r="A2609" s="9" t="str">
        <f>Solieusap!A2609</f>
        <v>Cũ</v>
      </c>
      <c r="B2609" s="9">
        <f>Solieusap!B2609</f>
        <v>1.75</v>
      </c>
      <c r="C2609" s="9" t="str">
        <f>Solieusap!C2609</f>
        <v>COMB1</v>
      </c>
      <c r="D2609" s="9" t="str">
        <f>Solieusap!D2609</f>
        <v>Combination</v>
      </c>
      <c r="E2609" s="6">
        <f>ABS(Solieusap!E2609)</f>
        <v>28.887451168841899</v>
      </c>
      <c r="F2609" s="6">
        <f>ABS(Solieusap!F2609)</f>
        <v>2.8082258874460599</v>
      </c>
      <c r="G2609" s="6">
        <f>ABS(Solieusap!G2609)</f>
        <v>3.7700414718627799</v>
      </c>
      <c r="H2609" s="6">
        <f>ABS(Solieusap!H2609)</f>
        <v>1.7158741298689999E-3</v>
      </c>
      <c r="I2609" s="6">
        <f>ABS(Solieusap!I2609)</f>
        <v>10.622813645026801</v>
      </c>
      <c r="J2609" s="6">
        <f>ABS(Solieusap!J2609)</f>
        <v>7.1304204935090398</v>
      </c>
      <c r="K2609" s="6">
        <f t="shared" si="82"/>
        <v>28.887451168841899</v>
      </c>
      <c r="L2609" s="6">
        <f t="shared" si="83"/>
        <v>10.622813645026801</v>
      </c>
    </row>
    <row r="2610" spans="1:12" ht="16.5" customHeight="1" x14ac:dyDescent="0.35">
      <c r="A2610" s="9" t="str">
        <f>Solieusap!A2610</f>
        <v>Cũ</v>
      </c>
      <c r="B2610" s="9">
        <f>Solieusap!B2610</f>
        <v>3.5</v>
      </c>
      <c r="C2610" s="9" t="str">
        <f>Solieusap!C2610</f>
        <v>COMB1</v>
      </c>
      <c r="D2610" s="9" t="str">
        <f>Solieusap!D2610</f>
        <v>Combination</v>
      </c>
      <c r="E2610" s="6">
        <f>ABS(Solieusap!E2610)</f>
        <v>28.904307532478299</v>
      </c>
      <c r="F2610" s="6">
        <f>ABS(Solieusap!F2610)</f>
        <v>2.80993640692658</v>
      </c>
      <c r="G2610" s="6">
        <f>ABS(Solieusap!G2610)</f>
        <v>3.7723058874472</v>
      </c>
      <c r="H2610" s="6">
        <f>ABS(Solieusap!H2610)</f>
        <v>1.7169292337651E-3</v>
      </c>
      <c r="I2610" s="6">
        <f>ABS(Solieusap!I2610)</f>
        <v>10.6296084372346</v>
      </c>
      <c r="J2610" s="6">
        <f>ABS(Solieusap!J2610)</f>
        <v>7.1349675454571004</v>
      </c>
      <c r="K2610" s="6">
        <f t="shared" si="82"/>
        <v>28.904307532478299</v>
      </c>
      <c r="L2610" s="6">
        <f t="shared" si="83"/>
        <v>10.6296084372346</v>
      </c>
    </row>
    <row r="2611" spans="1:12" ht="16.5" customHeight="1" x14ac:dyDescent="0.35">
      <c r="A2611" s="9" t="str">
        <f>Solieusap!A2611</f>
        <v>Cũ</v>
      </c>
      <c r="B2611" s="9">
        <f>Solieusap!B2611</f>
        <v>0</v>
      </c>
      <c r="C2611" s="9" t="str">
        <f>Solieusap!C2611</f>
        <v>COMB2</v>
      </c>
      <c r="D2611" s="9" t="str">
        <f>Solieusap!D2611</f>
        <v>Combination</v>
      </c>
      <c r="E2611" s="6">
        <f>ABS(Solieusap!E2611)</f>
        <v>28.921163896114699</v>
      </c>
      <c r="F2611" s="6">
        <f>ABS(Solieusap!F2611)</f>
        <v>2.8116469264071</v>
      </c>
      <c r="G2611" s="6">
        <f>ABS(Solieusap!G2611)</f>
        <v>3.77457030303162</v>
      </c>
      <c r="H2611" s="6">
        <f>ABS(Solieusap!H2611)</f>
        <v>1.7179843376612001E-3</v>
      </c>
      <c r="I2611" s="6">
        <f>ABS(Solieusap!I2611)</f>
        <v>10.636403229442401</v>
      </c>
      <c r="J2611" s="6">
        <f>ABS(Solieusap!J2611)</f>
        <v>7.1395145974051601</v>
      </c>
      <c r="K2611" s="6">
        <f t="shared" si="82"/>
        <v>28.921163896114699</v>
      </c>
      <c r="L2611" s="6">
        <f t="shared" si="83"/>
        <v>10.636403229442401</v>
      </c>
    </row>
    <row r="2612" spans="1:12" ht="16.5" customHeight="1" x14ac:dyDescent="0.35">
      <c r="A2612" s="9" t="str">
        <f>Solieusap!A2612</f>
        <v>Cũ</v>
      </c>
      <c r="B2612" s="9">
        <f>Solieusap!B2612</f>
        <v>1.75</v>
      </c>
      <c r="C2612" s="9" t="str">
        <f>Solieusap!C2612</f>
        <v>COMB2</v>
      </c>
      <c r="D2612" s="9" t="str">
        <f>Solieusap!D2612</f>
        <v>Combination</v>
      </c>
      <c r="E2612" s="6">
        <f>ABS(Solieusap!E2612)</f>
        <v>28.938020259751099</v>
      </c>
      <c r="F2612" s="6">
        <f>ABS(Solieusap!F2612)</f>
        <v>2.81335744588762</v>
      </c>
      <c r="G2612" s="6">
        <f>ABS(Solieusap!G2612)</f>
        <v>3.77683471861604</v>
      </c>
      <c r="H2612" s="6">
        <f>ABS(Solieusap!H2612)</f>
        <v>1.7190394415573E-3</v>
      </c>
      <c r="I2612" s="6">
        <f>ABS(Solieusap!I2612)</f>
        <v>10.6431980216502</v>
      </c>
      <c r="J2612" s="6">
        <f>ABS(Solieusap!J2612)</f>
        <v>7.1440616493532199</v>
      </c>
      <c r="K2612" s="6">
        <f t="shared" si="82"/>
        <v>28.938020259751099</v>
      </c>
      <c r="L2612" s="6">
        <f t="shared" si="83"/>
        <v>10.6431980216502</v>
      </c>
    </row>
    <row r="2613" spans="1:12" ht="16.5" customHeight="1" x14ac:dyDescent="0.35">
      <c r="A2613" s="9" t="str">
        <f>Solieusap!A2613</f>
        <v>Cũ</v>
      </c>
      <c r="B2613" s="9">
        <f>Solieusap!B2613</f>
        <v>3.5</v>
      </c>
      <c r="C2613" s="9" t="str">
        <f>Solieusap!C2613</f>
        <v>COMB2</v>
      </c>
      <c r="D2613" s="9" t="str">
        <f>Solieusap!D2613</f>
        <v>Combination</v>
      </c>
      <c r="E2613" s="6">
        <f>ABS(Solieusap!E2613)</f>
        <v>28.954876623387499</v>
      </c>
      <c r="F2613" s="6">
        <f>ABS(Solieusap!F2613)</f>
        <v>2.8150679653681401</v>
      </c>
      <c r="G2613" s="6">
        <f>ABS(Solieusap!G2613)</f>
        <v>3.7790991342004601</v>
      </c>
      <c r="H2613" s="6">
        <f>ABS(Solieusap!H2613)</f>
        <v>1.7200945454534E-3</v>
      </c>
      <c r="I2613" s="6">
        <f>ABS(Solieusap!I2613)</f>
        <v>10.649992813858001</v>
      </c>
      <c r="J2613" s="6">
        <f>ABS(Solieusap!J2613)</f>
        <v>7.1486087013012796</v>
      </c>
      <c r="K2613" s="6">
        <f t="shared" si="82"/>
        <v>28.954876623387499</v>
      </c>
      <c r="L2613" s="6">
        <f t="shared" si="83"/>
        <v>10.649992813858001</v>
      </c>
    </row>
    <row r="2614" spans="1:12" ht="16.5" customHeight="1" x14ac:dyDescent="0.35">
      <c r="A2614" s="9" t="str">
        <f>Solieusap!A2614</f>
        <v>Cũ</v>
      </c>
      <c r="B2614" s="9">
        <f>Solieusap!B2614</f>
        <v>0</v>
      </c>
      <c r="C2614" s="9" t="str">
        <f>Solieusap!C2614</f>
        <v>COMB3</v>
      </c>
      <c r="D2614" s="9" t="str">
        <f>Solieusap!D2614</f>
        <v>Combination</v>
      </c>
      <c r="E2614" s="6">
        <f>ABS(Solieusap!E2614)</f>
        <v>28.971732987023898</v>
      </c>
      <c r="F2614" s="6">
        <f>ABS(Solieusap!F2614)</f>
        <v>2.8167784848486601</v>
      </c>
      <c r="G2614" s="6">
        <f>ABS(Solieusap!G2614)</f>
        <v>3.7813635497848801</v>
      </c>
      <c r="H2614" s="6">
        <f>ABS(Solieusap!H2614)</f>
        <v>1.7211496493494999E-3</v>
      </c>
      <c r="I2614" s="6">
        <f>ABS(Solieusap!I2614)</f>
        <v>10.656787606065899</v>
      </c>
      <c r="J2614" s="6">
        <f>ABS(Solieusap!J2614)</f>
        <v>7.1531557532493402</v>
      </c>
      <c r="K2614" s="6">
        <f t="shared" si="82"/>
        <v>28.971732987023898</v>
      </c>
      <c r="L2614" s="6">
        <f t="shared" si="83"/>
        <v>10.656787606065899</v>
      </c>
    </row>
    <row r="2615" spans="1:12" ht="16.5" customHeight="1" x14ac:dyDescent="0.35">
      <c r="A2615" s="9" t="str">
        <f>Solieusap!A2615</f>
        <v>Cũ</v>
      </c>
      <c r="B2615" s="9">
        <f>Solieusap!B2615</f>
        <v>1.75</v>
      </c>
      <c r="C2615" s="9" t="str">
        <f>Solieusap!C2615</f>
        <v>COMB3</v>
      </c>
      <c r="D2615" s="9" t="str">
        <f>Solieusap!D2615</f>
        <v>Combination</v>
      </c>
      <c r="E2615" s="6">
        <f>ABS(Solieusap!E2615)</f>
        <v>28.988589350660298</v>
      </c>
      <c r="F2615" s="6">
        <f>ABS(Solieusap!F2615)</f>
        <v>2.8184890043291801</v>
      </c>
      <c r="G2615" s="6">
        <f>ABS(Solieusap!G2615)</f>
        <v>3.7836279653693001</v>
      </c>
      <c r="H2615" s="6">
        <f>ABS(Solieusap!H2615)</f>
        <v>1.7222047532456E-3</v>
      </c>
      <c r="I2615" s="6">
        <f>ABS(Solieusap!I2615)</f>
        <v>10.6635823982737</v>
      </c>
      <c r="J2615" s="6">
        <f>ABS(Solieusap!J2615)</f>
        <v>7.1577028051973999</v>
      </c>
      <c r="K2615" s="6">
        <f t="shared" si="82"/>
        <v>28.988589350660298</v>
      </c>
      <c r="L2615" s="6">
        <f t="shared" si="83"/>
        <v>10.6635823982737</v>
      </c>
    </row>
    <row r="2616" spans="1:12" ht="16.5" customHeight="1" x14ac:dyDescent="0.35">
      <c r="A2616" s="9" t="str">
        <f>Solieusap!A2616</f>
        <v>Cũ</v>
      </c>
      <c r="B2616" s="9">
        <f>Solieusap!B2616</f>
        <v>3.5</v>
      </c>
      <c r="C2616" s="9" t="str">
        <f>Solieusap!C2616</f>
        <v>COMB3</v>
      </c>
      <c r="D2616" s="9" t="str">
        <f>Solieusap!D2616</f>
        <v>Combination</v>
      </c>
      <c r="E2616" s="6">
        <f>ABS(Solieusap!E2616)</f>
        <v>29.005445714296702</v>
      </c>
      <c r="F2616" s="6">
        <f>ABS(Solieusap!F2616)</f>
        <v>2.8201995238097002</v>
      </c>
      <c r="G2616" s="6">
        <f>ABS(Solieusap!G2616)</f>
        <v>3.7858923809537202</v>
      </c>
      <c r="H2616" s="6">
        <f>ABS(Solieusap!H2616)</f>
        <v>1.7232598571417001E-3</v>
      </c>
      <c r="I2616" s="6">
        <f>ABS(Solieusap!I2616)</f>
        <v>10.670377190481499</v>
      </c>
      <c r="J2616" s="6">
        <f>ABS(Solieusap!J2616)</f>
        <v>7.1622498571454596</v>
      </c>
      <c r="K2616" s="6">
        <f t="shared" si="82"/>
        <v>29.005445714296702</v>
      </c>
      <c r="L2616" s="6">
        <f t="shared" si="83"/>
        <v>10.670377190481499</v>
      </c>
    </row>
    <row r="2617" spans="1:12" ht="16.5" customHeight="1" x14ac:dyDescent="0.35">
      <c r="A2617" s="9" t="str">
        <f>Solieusap!A2617</f>
        <v>Cũ</v>
      </c>
      <c r="B2617" s="9">
        <f>Solieusap!B2617</f>
        <v>0</v>
      </c>
      <c r="C2617" s="9" t="str">
        <f>Solieusap!C2617</f>
        <v>COMB4</v>
      </c>
      <c r="D2617" s="9" t="str">
        <f>Solieusap!D2617</f>
        <v>Combination</v>
      </c>
      <c r="E2617" s="6">
        <f>ABS(Solieusap!E2617)</f>
        <v>29.022302077933102</v>
      </c>
      <c r="F2617" s="6">
        <f>ABS(Solieusap!F2617)</f>
        <v>2.8219100432902202</v>
      </c>
      <c r="G2617" s="6">
        <f>ABS(Solieusap!G2617)</f>
        <v>3.7881567965381402</v>
      </c>
      <c r="H2617" s="6">
        <f>ABS(Solieusap!H2617)</f>
        <v>1.7243149610377999E-3</v>
      </c>
      <c r="I2617" s="6">
        <f>ABS(Solieusap!I2617)</f>
        <v>10.6771719826893</v>
      </c>
      <c r="J2617" s="6">
        <f>ABS(Solieusap!J2617)</f>
        <v>7.1667969090935202</v>
      </c>
      <c r="K2617" s="6">
        <f t="shared" si="82"/>
        <v>29.022302077933102</v>
      </c>
      <c r="L2617" s="6">
        <f t="shared" si="83"/>
        <v>10.6771719826893</v>
      </c>
    </row>
    <row r="2618" spans="1:12" ht="16.5" customHeight="1" x14ac:dyDescent="0.35">
      <c r="A2618" s="9" t="str">
        <f>Solieusap!A2618</f>
        <v>Cũ</v>
      </c>
      <c r="B2618" s="9">
        <f>Solieusap!B2618</f>
        <v>1.75</v>
      </c>
      <c r="C2618" s="9" t="str">
        <f>Solieusap!C2618</f>
        <v>COMB4</v>
      </c>
      <c r="D2618" s="9" t="str">
        <f>Solieusap!D2618</f>
        <v>Combination</v>
      </c>
      <c r="E2618" s="6">
        <f>ABS(Solieusap!E2618)</f>
        <v>29.039158441569501</v>
      </c>
      <c r="F2618" s="6">
        <f>ABS(Solieusap!F2618)</f>
        <v>2.8236205627707398</v>
      </c>
      <c r="G2618" s="6">
        <f>ABS(Solieusap!G2618)</f>
        <v>3.7904212121225598</v>
      </c>
      <c r="H2618" s="6">
        <f>ABS(Solieusap!H2618)</f>
        <v>1.7253700649339E-3</v>
      </c>
      <c r="I2618" s="6">
        <f>ABS(Solieusap!I2618)</f>
        <v>10.683966774897099</v>
      </c>
      <c r="J2618" s="6">
        <f>ABS(Solieusap!J2618)</f>
        <v>7.1713439610415799</v>
      </c>
      <c r="K2618" s="6">
        <f t="shared" si="82"/>
        <v>29.039158441569501</v>
      </c>
      <c r="L2618" s="6">
        <f t="shared" si="83"/>
        <v>10.683966774897099</v>
      </c>
    </row>
    <row r="2619" spans="1:12" ht="16.5" customHeight="1" x14ac:dyDescent="0.35">
      <c r="A2619" s="9" t="str">
        <f>Solieusap!A2619</f>
        <v>Cũ</v>
      </c>
      <c r="B2619" s="9">
        <f>Solieusap!B2619</f>
        <v>3.5</v>
      </c>
      <c r="C2619" s="9" t="str">
        <f>Solieusap!C2619</f>
        <v>COMB4</v>
      </c>
      <c r="D2619" s="9" t="str">
        <f>Solieusap!D2619</f>
        <v>Combination</v>
      </c>
      <c r="E2619" s="6">
        <f>ABS(Solieusap!E2619)</f>
        <v>29.056014805205901</v>
      </c>
      <c r="F2619" s="6">
        <f>ABS(Solieusap!F2619)</f>
        <v>2.8253310822512598</v>
      </c>
      <c r="G2619" s="6">
        <f>ABS(Solieusap!G2619)</f>
        <v>3.7926856277069798</v>
      </c>
      <c r="H2619" s="6">
        <f>ABS(Solieusap!H2619)</f>
        <v>1.7264251688300001E-3</v>
      </c>
      <c r="I2619" s="6">
        <f>ABS(Solieusap!I2619)</f>
        <v>10.6907615671049</v>
      </c>
      <c r="J2619" s="6">
        <f>ABS(Solieusap!J2619)</f>
        <v>7.1758910129896396</v>
      </c>
      <c r="K2619" s="6">
        <f t="shared" si="82"/>
        <v>29.056014805205901</v>
      </c>
      <c r="L2619" s="6">
        <f t="shared" si="83"/>
        <v>10.6907615671049</v>
      </c>
    </row>
    <row r="2620" spans="1:12" ht="16.5" customHeight="1" x14ac:dyDescent="0.35">
      <c r="A2620" s="9" t="str">
        <f>Solieusap!A2620</f>
        <v>Cũ</v>
      </c>
      <c r="B2620" s="9">
        <f>Solieusap!B2620</f>
        <v>0</v>
      </c>
      <c r="C2620" s="9" t="str">
        <f>Solieusap!C2620</f>
        <v>COMB5</v>
      </c>
      <c r="D2620" s="9" t="str">
        <f>Solieusap!D2620</f>
        <v>Combination</v>
      </c>
      <c r="E2620" s="6">
        <f>ABS(Solieusap!E2620)</f>
        <v>29.072871168842301</v>
      </c>
      <c r="F2620" s="6">
        <f>ABS(Solieusap!F2620)</f>
        <v>2.8270416017317799</v>
      </c>
      <c r="G2620" s="6">
        <f>ABS(Solieusap!G2620)</f>
        <v>3.7949500432913998</v>
      </c>
      <c r="H2620" s="6">
        <f>ABS(Solieusap!H2620)</f>
        <v>1.7274802727260999E-3</v>
      </c>
      <c r="I2620" s="6">
        <f>ABS(Solieusap!I2620)</f>
        <v>10.697556359312699</v>
      </c>
      <c r="J2620" s="6">
        <f>ABS(Solieusap!J2620)</f>
        <v>7.1804380649377002</v>
      </c>
      <c r="K2620" s="6">
        <f t="shared" si="82"/>
        <v>29.072871168842301</v>
      </c>
      <c r="L2620" s="6">
        <f t="shared" si="83"/>
        <v>10.697556359312699</v>
      </c>
    </row>
    <row r="2621" spans="1:12" ht="16.5" customHeight="1" x14ac:dyDescent="0.35">
      <c r="A2621" s="9" t="str">
        <f>Solieusap!A2621</f>
        <v>Cũ</v>
      </c>
      <c r="B2621" s="9">
        <f>Solieusap!B2621</f>
        <v>1.75</v>
      </c>
      <c r="C2621" s="9" t="str">
        <f>Solieusap!C2621</f>
        <v>COMB5</v>
      </c>
      <c r="D2621" s="9" t="str">
        <f>Solieusap!D2621</f>
        <v>Combination</v>
      </c>
      <c r="E2621" s="6">
        <f>ABS(Solieusap!E2621)</f>
        <v>29.089727532478701</v>
      </c>
      <c r="F2621" s="6">
        <f>ABS(Solieusap!F2621)</f>
        <v>2.8287521212122999</v>
      </c>
      <c r="G2621" s="6">
        <f>ABS(Solieusap!G2621)</f>
        <v>3.7972144588758199</v>
      </c>
      <c r="H2621" s="6">
        <f>ABS(Solieusap!H2621)</f>
        <v>1.7285353766222E-3</v>
      </c>
      <c r="I2621" s="6">
        <f>ABS(Solieusap!I2621)</f>
        <v>10.7043511515205</v>
      </c>
      <c r="J2621" s="6">
        <f>ABS(Solieusap!J2621)</f>
        <v>7.1849851168857599</v>
      </c>
      <c r="K2621" s="6">
        <f t="shared" si="82"/>
        <v>29.089727532478701</v>
      </c>
      <c r="L2621" s="6">
        <f t="shared" si="83"/>
        <v>10.7043511515205</v>
      </c>
    </row>
    <row r="2622" spans="1:12" ht="16.5" customHeight="1" x14ac:dyDescent="0.35">
      <c r="A2622" s="9" t="str">
        <f>Solieusap!A2622</f>
        <v>Cũ</v>
      </c>
      <c r="B2622" s="9">
        <f>Solieusap!B2622</f>
        <v>3.5</v>
      </c>
      <c r="C2622" s="9" t="str">
        <f>Solieusap!C2622</f>
        <v>COMB5</v>
      </c>
      <c r="D2622" s="9" t="str">
        <f>Solieusap!D2622</f>
        <v>Combination</v>
      </c>
      <c r="E2622" s="6">
        <f>ABS(Solieusap!E2622)</f>
        <v>29.106583896115101</v>
      </c>
      <c r="F2622" s="6">
        <f>ABS(Solieusap!F2622)</f>
        <v>2.8304626406928199</v>
      </c>
      <c r="G2622" s="6">
        <f>ABS(Solieusap!G2622)</f>
        <v>3.7994788744602399</v>
      </c>
      <c r="H2622" s="6">
        <f>ABS(Solieusap!H2622)</f>
        <v>1.7295904805183001E-3</v>
      </c>
      <c r="I2622" s="6">
        <f>ABS(Solieusap!I2622)</f>
        <v>10.711145943728299</v>
      </c>
      <c r="J2622" s="6">
        <f>ABS(Solieusap!J2622)</f>
        <v>7.1895321688338196</v>
      </c>
      <c r="K2622" s="6">
        <f t="shared" si="82"/>
        <v>29.106583896115101</v>
      </c>
      <c r="L2622" s="6">
        <f t="shared" si="83"/>
        <v>10.711145943728299</v>
      </c>
    </row>
    <row r="2623" spans="1:12" ht="16.5" customHeight="1" x14ac:dyDescent="0.35">
      <c r="A2623" s="9" t="str">
        <f>Solieusap!A2623</f>
        <v>Cũ</v>
      </c>
      <c r="B2623" s="9">
        <f>Solieusap!B2623</f>
        <v>0</v>
      </c>
      <c r="C2623" s="9" t="str">
        <f>Solieusap!C2623</f>
        <v>COMB6</v>
      </c>
      <c r="D2623" s="9" t="str">
        <f>Solieusap!D2623</f>
        <v>Combination</v>
      </c>
      <c r="E2623" s="6">
        <f>ABS(Solieusap!E2623)</f>
        <v>29.123440259751501</v>
      </c>
      <c r="F2623" s="6">
        <f>ABS(Solieusap!F2623)</f>
        <v>2.83217316017334</v>
      </c>
      <c r="G2623" s="6">
        <f>ABS(Solieusap!G2623)</f>
        <v>3.8017432900446599</v>
      </c>
      <c r="H2623" s="6">
        <f>ABS(Solieusap!H2623)</f>
        <v>1.7306455844144E-3</v>
      </c>
      <c r="I2623" s="6">
        <f>ABS(Solieusap!I2623)</f>
        <v>10.7179407359361</v>
      </c>
      <c r="J2623" s="6">
        <f>ABS(Solieusap!J2623)</f>
        <v>7.1940792207818802</v>
      </c>
      <c r="K2623" s="6">
        <f t="shared" si="82"/>
        <v>29.123440259751501</v>
      </c>
      <c r="L2623" s="6">
        <f t="shared" si="83"/>
        <v>10.7179407359361</v>
      </c>
    </row>
    <row r="2624" spans="1:12" ht="16.5" customHeight="1" x14ac:dyDescent="0.35">
      <c r="A2624" s="9" t="str">
        <f>Solieusap!A2624</f>
        <v>Cũ</v>
      </c>
      <c r="B2624" s="9">
        <f>Solieusap!B2624</f>
        <v>1.75</v>
      </c>
      <c r="C2624" s="9" t="str">
        <f>Solieusap!C2624</f>
        <v>COMB6</v>
      </c>
      <c r="D2624" s="9" t="str">
        <f>Solieusap!D2624</f>
        <v>Combination</v>
      </c>
      <c r="E2624" s="6">
        <f>ABS(Solieusap!E2624)</f>
        <v>29.140296623387901</v>
      </c>
      <c r="F2624" s="6">
        <f>ABS(Solieusap!F2624)</f>
        <v>2.83388367965386</v>
      </c>
      <c r="G2624" s="6">
        <f>ABS(Solieusap!G2624)</f>
        <v>3.80400770562908</v>
      </c>
      <c r="H2624" s="6">
        <f>ABS(Solieusap!H2624)</f>
        <v>1.73170068831051E-3</v>
      </c>
      <c r="I2624" s="6">
        <f>ABS(Solieusap!I2624)</f>
        <v>10.724735528144</v>
      </c>
      <c r="J2624" s="6">
        <f>ABS(Solieusap!J2624)</f>
        <v>7.1986262727299497</v>
      </c>
      <c r="K2624" s="6">
        <f t="shared" si="82"/>
        <v>29.140296623387901</v>
      </c>
      <c r="L2624" s="6">
        <f t="shared" si="83"/>
        <v>10.724735528144</v>
      </c>
    </row>
    <row r="2625" spans="1:12" ht="16.5" customHeight="1" x14ac:dyDescent="0.35">
      <c r="A2625" s="9" t="str">
        <f>Solieusap!A2625</f>
        <v>Cũ</v>
      </c>
      <c r="B2625" s="9">
        <f>Solieusap!B2625</f>
        <v>3.5</v>
      </c>
      <c r="C2625" s="9" t="str">
        <f>Solieusap!C2625</f>
        <v>COMB6</v>
      </c>
      <c r="D2625" s="9" t="str">
        <f>Solieusap!D2625</f>
        <v>Combination</v>
      </c>
      <c r="E2625" s="6">
        <f>ABS(Solieusap!E2625)</f>
        <v>29.1571529870243</v>
      </c>
      <c r="F2625" s="6">
        <f>ABS(Solieusap!F2625)</f>
        <v>2.83559419913438</v>
      </c>
      <c r="G2625" s="6">
        <f>ABS(Solieusap!G2625)</f>
        <v>3.8062721212135</v>
      </c>
      <c r="H2625" s="6">
        <f>ABS(Solieusap!H2625)</f>
        <v>1.7327557922065999E-3</v>
      </c>
      <c r="I2625" s="6">
        <f>ABS(Solieusap!I2625)</f>
        <v>10.7315303203518</v>
      </c>
      <c r="J2625" s="6">
        <f>ABS(Solieusap!J2625)</f>
        <v>7.2031733246780103</v>
      </c>
      <c r="K2625" s="6">
        <f t="shared" si="82"/>
        <v>29.1571529870243</v>
      </c>
      <c r="L2625" s="6">
        <f t="shared" si="83"/>
        <v>10.7315303203518</v>
      </c>
    </row>
    <row r="2626" spans="1:12" ht="16.5" customHeight="1" x14ac:dyDescent="0.35">
      <c r="A2626" s="9" t="str">
        <f>Solieusap!A2626</f>
        <v>Cũ</v>
      </c>
      <c r="B2626" s="9">
        <f>Solieusap!B2626</f>
        <v>0</v>
      </c>
      <c r="C2626" s="9" t="str">
        <f>Solieusap!C2626</f>
        <v>COMB7</v>
      </c>
      <c r="D2626" s="9" t="str">
        <f>Solieusap!D2626</f>
        <v>Combination</v>
      </c>
      <c r="E2626" s="6">
        <f>ABS(Solieusap!E2626)</f>
        <v>29.1740093506607</v>
      </c>
      <c r="F2626" s="6">
        <f>ABS(Solieusap!F2626)</f>
        <v>2.8373047186149001</v>
      </c>
      <c r="G2626" s="6">
        <f>ABS(Solieusap!G2626)</f>
        <v>3.80853653679792</v>
      </c>
      <c r="H2626" s="6">
        <f>ABS(Solieusap!H2626)</f>
        <v>1.7338108961027E-3</v>
      </c>
      <c r="I2626" s="6">
        <f>ABS(Solieusap!I2626)</f>
        <v>10.7383251125596</v>
      </c>
      <c r="J2626" s="6">
        <f>ABS(Solieusap!J2626)</f>
        <v>7.20772037662607</v>
      </c>
      <c r="K2626" s="6">
        <f t="shared" si="82"/>
        <v>29.1740093506607</v>
      </c>
      <c r="L2626" s="6">
        <f t="shared" si="83"/>
        <v>10.7383251125596</v>
      </c>
    </row>
    <row r="2627" spans="1:12" ht="16.5" customHeight="1" x14ac:dyDescent="0.35">
      <c r="A2627" s="9" t="str">
        <f>Solieusap!A2627</f>
        <v>Cũ</v>
      </c>
      <c r="B2627" s="9">
        <f>Solieusap!B2627</f>
        <v>1.75</v>
      </c>
      <c r="C2627" s="9" t="str">
        <f>Solieusap!C2627</f>
        <v>COMB7</v>
      </c>
      <c r="D2627" s="9" t="str">
        <f>Solieusap!D2627</f>
        <v>Combination</v>
      </c>
      <c r="E2627" s="6">
        <f>ABS(Solieusap!E2627)</f>
        <v>29.1908657142971</v>
      </c>
      <c r="F2627" s="6">
        <f>ABS(Solieusap!F2627)</f>
        <v>2.8390152380954201</v>
      </c>
      <c r="G2627" s="6">
        <f>ABS(Solieusap!G2627)</f>
        <v>3.8108009523823401</v>
      </c>
      <c r="H2627" s="6">
        <f>ABS(Solieusap!H2627)</f>
        <v>1.73486599999881E-3</v>
      </c>
      <c r="I2627" s="6">
        <f>ABS(Solieusap!I2627)</f>
        <v>10.7451199047674</v>
      </c>
      <c r="J2627" s="6">
        <f>ABS(Solieusap!J2627)</f>
        <v>7.2122674285741297</v>
      </c>
      <c r="K2627" s="6">
        <f t="shared" si="82"/>
        <v>29.1908657142971</v>
      </c>
      <c r="L2627" s="6">
        <f t="shared" si="83"/>
        <v>10.7451199047674</v>
      </c>
    </row>
    <row r="2628" spans="1:12" ht="16.5" customHeight="1" x14ac:dyDescent="0.35">
      <c r="A2628" s="9" t="str">
        <f>Solieusap!A2628</f>
        <v>Cũ</v>
      </c>
      <c r="B2628" s="9">
        <f>Solieusap!B2628</f>
        <v>3.5</v>
      </c>
      <c r="C2628" s="9" t="str">
        <f>Solieusap!C2628</f>
        <v>COMB7</v>
      </c>
      <c r="D2628" s="9" t="str">
        <f>Solieusap!D2628</f>
        <v>Combination</v>
      </c>
      <c r="E2628" s="6">
        <f>ABS(Solieusap!E2628)</f>
        <v>29.2077220779335</v>
      </c>
      <c r="F2628" s="6">
        <f>ABS(Solieusap!F2628)</f>
        <v>2.8407257575759401</v>
      </c>
      <c r="G2628" s="6">
        <f>ABS(Solieusap!G2628)</f>
        <v>3.8130653679667601</v>
      </c>
      <c r="H2628" s="6">
        <f>ABS(Solieusap!H2628)</f>
        <v>1.7359211038948999E-3</v>
      </c>
      <c r="I2628" s="6">
        <f>ABS(Solieusap!I2628)</f>
        <v>10.7519146969752</v>
      </c>
      <c r="J2628" s="6">
        <f>ABS(Solieusap!J2628)</f>
        <v>7.2168144805221903</v>
      </c>
      <c r="K2628" s="6">
        <f t="shared" si="82"/>
        <v>29.2077220779335</v>
      </c>
      <c r="L2628" s="6">
        <f t="shared" si="83"/>
        <v>10.7519146969752</v>
      </c>
    </row>
    <row r="2629" spans="1:12" ht="16.5" customHeight="1" x14ac:dyDescent="0.35">
      <c r="A2629" s="9" t="str">
        <f>Solieusap!A2629</f>
        <v>Cũ</v>
      </c>
      <c r="B2629" s="9">
        <f>Solieusap!B2629</f>
        <v>0</v>
      </c>
      <c r="C2629" s="9" t="str">
        <f>Solieusap!C2629</f>
        <v>COMB1</v>
      </c>
      <c r="D2629" s="9" t="str">
        <f>Solieusap!D2629</f>
        <v>Combination</v>
      </c>
      <c r="E2629" s="6">
        <f>ABS(Solieusap!E2629)</f>
        <v>29.2245784415699</v>
      </c>
      <c r="F2629" s="6">
        <f>ABS(Solieusap!F2629)</f>
        <v>2.8424362770564602</v>
      </c>
      <c r="G2629" s="6">
        <f>ABS(Solieusap!G2629)</f>
        <v>3.8153297835511801</v>
      </c>
      <c r="H2629" s="6">
        <f>ABS(Solieusap!H2629)</f>
        <v>1.736976207791E-3</v>
      </c>
      <c r="I2629" s="6">
        <f>ABS(Solieusap!I2629)</f>
        <v>10.758709489183</v>
      </c>
      <c r="J2629" s="6">
        <f>ABS(Solieusap!J2629)</f>
        <v>7.22136153247025</v>
      </c>
      <c r="K2629" s="6">
        <f t="shared" si="82"/>
        <v>29.2245784415699</v>
      </c>
      <c r="L2629" s="6">
        <f t="shared" si="83"/>
        <v>10.758709489183</v>
      </c>
    </row>
    <row r="2630" spans="1:12" ht="16.5" customHeight="1" x14ac:dyDescent="0.35">
      <c r="A2630" s="9" t="str">
        <f>Solieusap!A2630</f>
        <v>Cũ</v>
      </c>
      <c r="B2630" s="9">
        <f>Solieusap!B2630</f>
        <v>1.75</v>
      </c>
      <c r="C2630" s="9" t="str">
        <f>Solieusap!C2630</f>
        <v>COMB1</v>
      </c>
      <c r="D2630" s="9" t="str">
        <f>Solieusap!D2630</f>
        <v>Combination</v>
      </c>
      <c r="E2630" s="6">
        <f>ABS(Solieusap!E2630)</f>
        <v>29.2414348052063</v>
      </c>
      <c r="F2630" s="6">
        <f>ABS(Solieusap!F2630)</f>
        <v>2.8441467965369802</v>
      </c>
      <c r="G2630" s="6">
        <f>ABS(Solieusap!G2630)</f>
        <v>3.8175941991356002</v>
      </c>
      <c r="H2630" s="6">
        <f>ABS(Solieusap!H2630)</f>
        <v>1.7380313116871101E-3</v>
      </c>
      <c r="I2630" s="6">
        <f>ABS(Solieusap!I2630)</f>
        <v>10.7655042813908</v>
      </c>
      <c r="J2630" s="6">
        <f>ABS(Solieusap!J2630)</f>
        <v>7.2259085844183097</v>
      </c>
      <c r="K2630" s="6">
        <f t="shared" si="82"/>
        <v>29.2414348052063</v>
      </c>
      <c r="L2630" s="6">
        <f t="shared" si="83"/>
        <v>10.7655042813908</v>
      </c>
    </row>
    <row r="2631" spans="1:12" ht="16.5" customHeight="1" x14ac:dyDescent="0.35">
      <c r="A2631" s="9" t="str">
        <f>Solieusap!A2631</f>
        <v>Cũ</v>
      </c>
      <c r="B2631" s="9">
        <f>Solieusap!B2631</f>
        <v>3.5</v>
      </c>
      <c r="C2631" s="9" t="str">
        <f>Solieusap!C2631</f>
        <v>COMB1</v>
      </c>
      <c r="D2631" s="9" t="str">
        <f>Solieusap!D2631</f>
        <v>Combination</v>
      </c>
      <c r="E2631" s="6">
        <f>ABS(Solieusap!E2631)</f>
        <v>29.2582911688427</v>
      </c>
      <c r="F2631" s="6">
        <f>ABS(Solieusap!F2631)</f>
        <v>2.8458573160174998</v>
      </c>
      <c r="G2631" s="6">
        <f>ABS(Solieusap!G2631)</f>
        <v>3.8198586147200202</v>
      </c>
      <c r="H2631" s="6">
        <f>ABS(Solieusap!H2631)</f>
        <v>1.7390864155831999E-3</v>
      </c>
      <c r="I2631" s="6">
        <f>ABS(Solieusap!I2631)</f>
        <v>10.7722990735986</v>
      </c>
      <c r="J2631" s="6">
        <f>ABS(Solieusap!J2631)</f>
        <v>7.2304556363663703</v>
      </c>
      <c r="K2631" s="6">
        <f t="shared" si="82"/>
        <v>29.2582911688427</v>
      </c>
      <c r="L2631" s="6">
        <f t="shared" si="83"/>
        <v>10.7722990735986</v>
      </c>
    </row>
    <row r="2632" spans="1:12" ht="16.5" customHeight="1" x14ac:dyDescent="0.35">
      <c r="A2632" s="9" t="str">
        <f>Solieusap!A2632</f>
        <v>Cũ</v>
      </c>
      <c r="B2632" s="9">
        <f>Solieusap!B2632</f>
        <v>0</v>
      </c>
      <c r="C2632" s="9" t="str">
        <f>Solieusap!C2632</f>
        <v>COMB2</v>
      </c>
      <c r="D2632" s="9" t="str">
        <f>Solieusap!D2632</f>
        <v>Combination</v>
      </c>
      <c r="E2632" s="6">
        <f>ABS(Solieusap!E2632)</f>
        <v>29.2751475324791</v>
      </c>
      <c r="F2632" s="6">
        <f>ABS(Solieusap!F2632)</f>
        <v>2.8475678354980198</v>
      </c>
      <c r="G2632" s="6">
        <f>ABS(Solieusap!G2632)</f>
        <v>3.8221230303044398</v>
      </c>
      <c r="H2632" s="6">
        <f>ABS(Solieusap!H2632)</f>
        <v>1.74014151947931E-3</v>
      </c>
      <c r="I2632" s="6">
        <f>ABS(Solieusap!I2632)</f>
        <v>10.7790938658064</v>
      </c>
      <c r="J2632" s="6">
        <f>ABS(Solieusap!J2632)</f>
        <v>7.2350026883144301</v>
      </c>
      <c r="K2632" s="6">
        <f t="shared" si="82"/>
        <v>29.2751475324791</v>
      </c>
      <c r="L2632" s="6">
        <f t="shared" si="83"/>
        <v>10.7790938658064</v>
      </c>
    </row>
    <row r="2633" spans="1:12" ht="16.5" customHeight="1" x14ac:dyDescent="0.35">
      <c r="A2633" s="9" t="str">
        <f>Solieusap!A2633</f>
        <v>Cũ</v>
      </c>
      <c r="B2633" s="9">
        <f>Solieusap!B2633</f>
        <v>1.75</v>
      </c>
      <c r="C2633" s="9" t="str">
        <f>Solieusap!C2633</f>
        <v>COMB2</v>
      </c>
      <c r="D2633" s="9" t="str">
        <f>Solieusap!D2633</f>
        <v>Combination</v>
      </c>
      <c r="E2633" s="6">
        <f>ABS(Solieusap!E2633)</f>
        <v>29.292003896115499</v>
      </c>
      <c r="F2633" s="6">
        <f>ABS(Solieusap!F2633)</f>
        <v>2.8492783549785399</v>
      </c>
      <c r="G2633" s="6">
        <f>ABS(Solieusap!G2633)</f>
        <v>3.8243874458888598</v>
      </c>
      <c r="H2633" s="6">
        <f>ABS(Solieusap!H2633)</f>
        <v>1.7411966233754001E-3</v>
      </c>
      <c r="I2633" s="6">
        <f>ABS(Solieusap!I2633)</f>
        <v>10.785888658014199</v>
      </c>
      <c r="J2633" s="6">
        <f>ABS(Solieusap!J2633)</f>
        <v>7.2395497402624898</v>
      </c>
      <c r="K2633" s="6">
        <f t="shared" si="82"/>
        <v>29.292003896115499</v>
      </c>
      <c r="L2633" s="6">
        <f t="shared" si="83"/>
        <v>10.785888658014199</v>
      </c>
    </row>
    <row r="2634" spans="1:12" ht="16.5" customHeight="1" x14ac:dyDescent="0.35">
      <c r="A2634" s="9" t="str">
        <f>Solieusap!A2634</f>
        <v>Cũ</v>
      </c>
      <c r="B2634" s="9">
        <f>Solieusap!B2634</f>
        <v>3.5</v>
      </c>
      <c r="C2634" s="9" t="str">
        <f>Solieusap!C2634</f>
        <v>COMB2</v>
      </c>
      <c r="D2634" s="9" t="str">
        <f>Solieusap!D2634</f>
        <v>Combination</v>
      </c>
      <c r="E2634" s="6">
        <f>ABS(Solieusap!E2634)</f>
        <v>29.308860259751899</v>
      </c>
      <c r="F2634" s="6">
        <f>ABS(Solieusap!F2634)</f>
        <v>2.8509888744590599</v>
      </c>
      <c r="G2634" s="6">
        <f>ABS(Solieusap!G2634)</f>
        <v>3.8266518614732798</v>
      </c>
      <c r="H2634" s="6">
        <f>ABS(Solieusap!H2634)</f>
        <v>1.7422517272715E-3</v>
      </c>
      <c r="I2634" s="6">
        <f>ABS(Solieusap!I2634)</f>
        <v>10.7926834502221</v>
      </c>
      <c r="J2634" s="6">
        <f>ABS(Solieusap!J2634)</f>
        <v>7.2440967922105504</v>
      </c>
      <c r="K2634" s="6">
        <f t="shared" si="82"/>
        <v>29.308860259751899</v>
      </c>
      <c r="L2634" s="6">
        <f t="shared" si="83"/>
        <v>10.7926834502221</v>
      </c>
    </row>
    <row r="2635" spans="1:12" ht="16.5" customHeight="1" x14ac:dyDescent="0.35">
      <c r="A2635" s="9" t="str">
        <f>Solieusap!A2635</f>
        <v>Cũ</v>
      </c>
      <c r="B2635" s="9">
        <f>Solieusap!B2635</f>
        <v>0</v>
      </c>
      <c r="C2635" s="9" t="str">
        <f>Solieusap!C2635</f>
        <v>COMB3</v>
      </c>
      <c r="D2635" s="9" t="str">
        <f>Solieusap!D2635</f>
        <v>Combination</v>
      </c>
      <c r="E2635" s="6">
        <f>ABS(Solieusap!E2635)</f>
        <v>29.325716623388299</v>
      </c>
      <c r="F2635" s="6">
        <f>ABS(Solieusap!F2635)</f>
        <v>2.8526993939395799</v>
      </c>
      <c r="G2635" s="6">
        <f>ABS(Solieusap!G2635)</f>
        <v>3.8289162770576999</v>
      </c>
      <c r="H2635" s="6">
        <f>ABS(Solieusap!H2635)</f>
        <v>1.74330683116761E-3</v>
      </c>
      <c r="I2635" s="6">
        <f>ABS(Solieusap!I2635)</f>
        <v>10.799478242429901</v>
      </c>
      <c r="J2635" s="6">
        <f>ABS(Solieusap!J2635)</f>
        <v>7.2486438441586101</v>
      </c>
      <c r="K2635" s="6">
        <f t="shared" si="82"/>
        <v>29.325716623388299</v>
      </c>
      <c r="L2635" s="6">
        <f t="shared" si="83"/>
        <v>10.799478242429901</v>
      </c>
    </row>
    <row r="2636" spans="1:12" ht="16.5" customHeight="1" x14ac:dyDescent="0.35">
      <c r="A2636" s="9" t="str">
        <f>Solieusap!A2636</f>
        <v>Cũ</v>
      </c>
      <c r="B2636" s="9">
        <f>Solieusap!B2636</f>
        <v>1.75</v>
      </c>
      <c r="C2636" s="9" t="str">
        <f>Solieusap!C2636</f>
        <v>COMB3</v>
      </c>
      <c r="D2636" s="9" t="str">
        <f>Solieusap!D2636</f>
        <v>Combination</v>
      </c>
      <c r="E2636" s="6">
        <f>ABS(Solieusap!E2636)</f>
        <v>29.342572987024699</v>
      </c>
      <c r="F2636" s="6">
        <f>ABS(Solieusap!F2636)</f>
        <v>2.8544099134201</v>
      </c>
      <c r="G2636" s="6">
        <f>ABS(Solieusap!G2636)</f>
        <v>3.8311806926421199</v>
      </c>
      <c r="H2636" s="6">
        <f>ABS(Solieusap!H2636)</f>
        <v>1.7443619350637101E-3</v>
      </c>
      <c r="I2636" s="6">
        <f>ABS(Solieusap!I2636)</f>
        <v>10.8062730346377</v>
      </c>
      <c r="J2636" s="6">
        <f>ABS(Solieusap!J2636)</f>
        <v>7.2531908961066698</v>
      </c>
      <c r="K2636" s="6">
        <f t="shared" si="82"/>
        <v>29.342572987024699</v>
      </c>
      <c r="L2636" s="6">
        <f t="shared" si="83"/>
        <v>10.8062730346377</v>
      </c>
    </row>
    <row r="2637" spans="1:12" ht="16.5" customHeight="1" x14ac:dyDescent="0.35">
      <c r="A2637" s="9" t="str">
        <f>Solieusap!A2637</f>
        <v>Cũ</v>
      </c>
      <c r="B2637" s="9">
        <f>Solieusap!B2637</f>
        <v>3.5</v>
      </c>
      <c r="C2637" s="9" t="str">
        <f>Solieusap!C2637</f>
        <v>COMB3</v>
      </c>
      <c r="D2637" s="9" t="str">
        <f>Solieusap!D2637</f>
        <v>Combination</v>
      </c>
      <c r="E2637" s="6">
        <f>ABS(Solieusap!E2637)</f>
        <v>29.359429350661099</v>
      </c>
      <c r="F2637" s="6">
        <f>ABS(Solieusap!F2637)</f>
        <v>2.85612043290062</v>
      </c>
      <c r="G2637" s="6">
        <f>ABS(Solieusap!G2637)</f>
        <v>3.8334451082265399</v>
      </c>
      <c r="H2637" s="6">
        <f>ABS(Solieusap!H2637)</f>
        <v>1.74541703895981E-3</v>
      </c>
      <c r="I2637" s="6">
        <f>ABS(Solieusap!I2637)</f>
        <v>10.813067826845501</v>
      </c>
      <c r="J2637" s="6">
        <f>ABS(Solieusap!J2637)</f>
        <v>7.2577379480547304</v>
      </c>
      <c r="K2637" s="6">
        <f t="shared" si="82"/>
        <v>29.359429350661099</v>
      </c>
      <c r="L2637" s="6">
        <f t="shared" si="83"/>
        <v>10.813067826845501</v>
      </c>
    </row>
    <row r="2638" spans="1:12" ht="16.5" customHeight="1" x14ac:dyDescent="0.35">
      <c r="A2638" s="9" t="str">
        <f>Solieusap!A2638</f>
        <v>Cũ</v>
      </c>
      <c r="B2638" s="9">
        <f>Solieusap!B2638</f>
        <v>0</v>
      </c>
      <c r="C2638" s="9" t="str">
        <f>Solieusap!C2638</f>
        <v>COMB4</v>
      </c>
      <c r="D2638" s="9" t="str">
        <f>Solieusap!D2638</f>
        <v>Combination</v>
      </c>
      <c r="E2638" s="6">
        <f>ABS(Solieusap!E2638)</f>
        <v>29.376285714297499</v>
      </c>
      <c r="F2638" s="6">
        <f>ABS(Solieusap!F2638)</f>
        <v>2.85783095238114</v>
      </c>
      <c r="G2638" s="6">
        <f>ABS(Solieusap!G2638)</f>
        <v>3.83570952381096</v>
      </c>
      <c r="H2638" s="6">
        <f>ABS(Solieusap!H2638)</f>
        <v>1.74647214285591E-3</v>
      </c>
      <c r="I2638" s="6">
        <f>ABS(Solieusap!I2638)</f>
        <v>10.8198626190533</v>
      </c>
      <c r="J2638" s="6">
        <f>ABS(Solieusap!J2638)</f>
        <v>7.2622850000027901</v>
      </c>
      <c r="K2638" s="6">
        <f t="shared" si="82"/>
        <v>29.376285714297499</v>
      </c>
      <c r="L2638" s="6">
        <f t="shared" si="83"/>
        <v>10.8198626190533</v>
      </c>
    </row>
    <row r="2639" spans="1:12" ht="16.5" customHeight="1" x14ac:dyDescent="0.35">
      <c r="A2639" s="9" t="str">
        <f>Solieusap!A2639</f>
        <v>Cũ</v>
      </c>
      <c r="B2639" s="9">
        <f>Solieusap!B2639</f>
        <v>1.75</v>
      </c>
      <c r="C2639" s="9" t="str">
        <f>Solieusap!C2639</f>
        <v>COMB4</v>
      </c>
      <c r="D2639" s="9" t="str">
        <f>Solieusap!D2639</f>
        <v>Combination</v>
      </c>
      <c r="E2639" s="6">
        <f>ABS(Solieusap!E2639)</f>
        <v>29.393142077933899</v>
      </c>
      <c r="F2639" s="6">
        <f>ABS(Solieusap!F2639)</f>
        <v>2.8595414718616601</v>
      </c>
      <c r="G2639" s="6">
        <f>ABS(Solieusap!G2639)</f>
        <v>3.83797393939538</v>
      </c>
      <c r="H2639" s="6">
        <f>ABS(Solieusap!H2639)</f>
        <v>1.7475272467520099E-3</v>
      </c>
      <c r="I2639" s="6">
        <f>ABS(Solieusap!I2639)</f>
        <v>10.826657411261101</v>
      </c>
      <c r="J2639" s="6">
        <f>ABS(Solieusap!J2639)</f>
        <v>7.2668320519508498</v>
      </c>
      <c r="K2639" s="6">
        <f t="shared" si="82"/>
        <v>29.393142077933899</v>
      </c>
      <c r="L2639" s="6">
        <f t="shared" si="83"/>
        <v>10.826657411261101</v>
      </c>
    </row>
    <row r="2640" spans="1:12" ht="16.5" customHeight="1" x14ac:dyDescent="0.35">
      <c r="A2640" s="9" t="str">
        <f>Solieusap!A2640</f>
        <v>Cũ</v>
      </c>
      <c r="B2640" s="9">
        <f>Solieusap!B2640</f>
        <v>3.5</v>
      </c>
      <c r="C2640" s="9" t="str">
        <f>Solieusap!C2640</f>
        <v>COMB4</v>
      </c>
      <c r="D2640" s="9" t="str">
        <f>Solieusap!D2640</f>
        <v>Combination</v>
      </c>
      <c r="E2640" s="6">
        <f>ABS(Solieusap!E2640)</f>
        <v>29.409998441570298</v>
      </c>
      <c r="F2640" s="6">
        <f>ABS(Solieusap!F2640)</f>
        <v>2.8612519913421801</v>
      </c>
      <c r="G2640" s="6">
        <f>ABS(Solieusap!G2640)</f>
        <v>3.8402383549798</v>
      </c>
      <c r="H2640" s="6">
        <f>ABS(Solieusap!H2640)</f>
        <v>1.74858235064811E-3</v>
      </c>
      <c r="I2640" s="6">
        <f>ABS(Solieusap!I2640)</f>
        <v>10.8334522034689</v>
      </c>
      <c r="J2640" s="6">
        <f>ABS(Solieusap!J2640)</f>
        <v>7.2713791038989202</v>
      </c>
      <c r="K2640" s="6">
        <f t="shared" si="82"/>
        <v>29.409998441570298</v>
      </c>
      <c r="L2640" s="6">
        <f t="shared" si="83"/>
        <v>10.8334522034689</v>
      </c>
    </row>
    <row r="2641" spans="1:12" ht="16.5" customHeight="1" x14ac:dyDescent="0.35">
      <c r="A2641" s="9" t="str">
        <f>Solieusap!A2641</f>
        <v>Cũ</v>
      </c>
      <c r="B2641" s="9">
        <f>Solieusap!B2641</f>
        <v>0</v>
      </c>
      <c r="C2641" s="9" t="str">
        <f>Solieusap!C2641</f>
        <v>COMB5</v>
      </c>
      <c r="D2641" s="9" t="str">
        <f>Solieusap!D2641</f>
        <v>Combination</v>
      </c>
      <c r="E2641" s="6">
        <f>ABS(Solieusap!E2641)</f>
        <v>29.426854805206698</v>
      </c>
      <c r="F2641" s="6">
        <f>ABS(Solieusap!F2641)</f>
        <v>2.8629625108227001</v>
      </c>
      <c r="G2641" s="6">
        <f>ABS(Solieusap!G2641)</f>
        <v>3.8425027705642201</v>
      </c>
      <c r="H2641" s="6">
        <f>ABS(Solieusap!H2641)</f>
        <v>1.7496374545442101E-3</v>
      </c>
      <c r="I2641" s="6">
        <f>ABS(Solieusap!I2641)</f>
        <v>10.840246995676701</v>
      </c>
      <c r="J2641" s="6">
        <f>ABS(Solieusap!J2641)</f>
        <v>7.2759261558469799</v>
      </c>
      <c r="K2641" s="6">
        <f t="shared" si="82"/>
        <v>29.426854805206698</v>
      </c>
      <c r="L2641" s="6">
        <f t="shared" si="83"/>
        <v>10.840246995676701</v>
      </c>
    </row>
    <row r="2642" spans="1:12" ht="16.5" customHeight="1" x14ac:dyDescent="0.35">
      <c r="A2642" s="9" t="str">
        <f>Solieusap!A2642</f>
        <v>Cũ</v>
      </c>
      <c r="B2642" s="9">
        <f>Solieusap!B2642</f>
        <v>1.75</v>
      </c>
      <c r="C2642" s="9" t="str">
        <f>Solieusap!C2642</f>
        <v>COMB5</v>
      </c>
      <c r="D2642" s="9" t="str">
        <f>Solieusap!D2642</f>
        <v>Combination</v>
      </c>
      <c r="E2642" s="6">
        <f>ABS(Solieusap!E2642)</f>
        <v>29.443711168843102</v>
      </c>
      <c r="F2642" s="6">
        <f>ABS(Solieusap!F2642)</f>
        <v>2.8646730303032202</v>
      </c>
      <c r="G2642" s="6">
        <f>ABS(Solieusap!G2642)</f>
        <v>3.8447671861486401</v>
      </c>
      <c r="H2642" s="6">
        <f>ABS(Solieusap!H2642)</f>
        <v>1.7506925584403099E-3</v>
      </c>
      <c r="I2642" s="6">
        <f>ABS(Solieusap!I2642)</f>
        <v>10.8470417878845</v>
      </c>
      <c r="J2642" s="6">
        <f>ABS(Solieusap!J2642)</f>
        <v>7.2804732077950396</v>
      </c>
      <c r="K2642" s="6">
        <f t="shared" si="82"/>
        <v>29.443711168843102</v>
      </c>
      <c r="L2642" s="6">
        <f t="shared" si="83"/>
        <v>10.8470417878845</v>
      </c>
    </row>
    <row r="2643" spans="1:12" ht="16.5" customHeight="1" x14ac:dyDescent="0.35">
      <c r="A2643" s="9" t="str">
        <f>Solieusap!A2643</f>
        <v>Cũ</v>
      </c>
      <c r="B2643" s="9">
        <f>Solieusap!B2643</f>
        <v>3.5</v>
      </c>
      <c r="C2643" s="9" t="str">
        <f>Solieusap!C2643</f>
        <v>COMB5</v>
      </c>
      <c r="D2643" s="9" t="str">
        <f>Solieusap!D2643</f>
        <v>Combination</v>
      </c>
      <c r="E2643" s="6">
        <f>ABS(Solieusap!E2643)</f>
        <v>29.460567532479502</v>
      </c>
      <c r="F2643" s="6">
        <f>ABS(Solieusap!F2643)</f>
        <v>2.8663835497837402</v>
      </c>
      <c r="G2643" s="6">
        <f>ABS(Solieusap!G2643)</f>
        <v>3.8470316017330601</v>
      </c>
      <c r="H2643" s="6">
        <f>ABS(Solieusap!H2643)</f>
        <v>1.75174766233641E-3</v>
      </c>
      <c r="I2643" s="6">
        <f>ABS(Solieusap!I2643)</f>
        <v>10.853836580092301</v>
      </c>
      <c r="J2643" s="6">
        <f>ABS(Solieusap!J2643)</f>
        <v>7.2850202597431002</v>
      </c>
      <c r="K2643" s="6">
        <f t="shared" si="82"/>
        <v>29.460567532479502</v>
      </c>
      <c r="L2643" s="6">
        <f t="shared" si="83"/>
        <v>10.853836580092301</v>
      </c>
    </row>
    <row r="2644" spans="1:12" ht="16.5" customHeight="1" x14ac:dyDescent="0.35">
      <c r="A2644" s="9" t="str">
        <f>Solieusap!A2644</f>
        <v>Cũ</v>
      </c>
      <c r="B2644" s="9">
        <f>Solieusap!B2644</f>
        <v>0</v>
      </c>
      <c r="C2644" s="9" t="str">
        <f>Solieusap!C2644</f>
        <v>COMB6</v>
      </c>
      <c r="D2644" s="9" t="str">
        <f>Solieusap!D2644</f>
        <v>Combination</v>
      </c>
      <c r="E2644" s="6">
        <f>ABS(Solieusap!E2644)</f>
        <v>29.477423896115901</v>
      </c>
      <c r="F2644" s="6">
        <f>ABS(Solieusap!F2644)</f>
        <v>2.8680940692642598</v>
      </c>
      <c r="G2644" s="6">
        <f>ABS(Solieusap!G2644)</f>
        <v>3.8492960173174802</v>
      </c>
      <c r="H2644" s="6">
        <f>ABS(Solieusap!H2644)</f>
        <v>1.7528027662325101E-3</v>
      </c>
      <c r="I2644" s="6">
        <f>ABS(Solieusap!I2644)</f>
        <v>10.8606313723001</v>
      </c>
      <c r="J2644" s="6">
        <f>ABS(Solieusap!J2644)</f>
        <v>7.2895673116911599</v>
      </c>
      <c r="K2644" s="6">
        <f t="shared" si="82"/>
        <v>29.477423896115901</v>
      </c>
      <c r="L2644" s="6">
        <f t="shared" si="83"/>
        <v>10.8606313723001</v>
      </c>
    </row>
    <row r="2645" spans="1:12" ht="16.5" customHeight="1" x14ac:dyDescent="0.35">
      <c r="A2645" s="9" t="str">
        <f>Solieusap!A2645</f>
        <v>Cũ</v>
      </c>
      <c r="B2645" s="9">
        <f>Solieusap!B2645</f>
        <v>1.75</v>
      </c>
      <c r="C2645" s="9" t="str">
        <f>Solieusap!C2645</f>
        <v>COMB6</v>
      </c>
      <c r="D2645" s="9" t="str">
        <f>Solieusap!D2645</f>
        <v>Combination</v>
      </c>
      <c r="E2645" s="6">
        <f>ABS(Solieusap!E2645)</f>
        <v>29.494280259752301</v>
      </c>
      <c r="F2645" s="6">
        <f>ABS(Solieusap!F2645)</f>
        <v>2.8698045887447798</v>
      </c>
      <c r="G2645" s="6">
        <f>ABS(Solieusap!G2645)</f>
        <v>3.8515604329019002</v>
      </c>
      <c r="H2645" s="6">
        <f>ABS(Solieusap!H2645)</f>
        <v>1.7538578701286099E-3</v>
      </c>
      <c r="I2645" s="6">
        <f>ABS(Solieusap!I2645)</f>
        <v>10.867426164508</v>
      </c>
      <c r="J2645" s="6">
        <f>ABS(Solieusap!J2645)</f>
        <v>7.2941143636392196</v>
      </c>
      <c r="K2645" s="6">
        <f t="shared" si="82"/>
        <v>29.494280259752301</v>
      </c>
      <c r="L2645" s="6">
        <f t="shared" si="83"/>
        <v>10.867426164508</v>
      </c>
    </row>
    <row r="2646" spans="1:12" ht="16.5" customHeight="1" x14ac:dyDescent="0.35">
      <c r="A2646" s="9" t="str">
        <f>Solieusap!A2646</f>
        <v>Cũ</v>
      </c>
      <c r="B2646" s="9">
        <f>Solieusap!B2646</f>
        <v>3.5</v>
      </c>
      <c r="C2646" s="9" t="str">
        <f>Solieusap!C2646</f>
        <v>COMB6</v>
      </c>
      <c r="D2646" s="9" t="str">
        <f>Solieusap!D2646</f>
        <v>Combination</v>
      </c>
      <c r="E2646" s="6">
        <f>ABS(Solieusap!E2646)</f>
        <v>29.511136623388701</v>
      </c>
      <c r="F2646" s="6">
        <f>ABS(Solieusap!F2646)</f>
        <v>2.8715151082252999</v>
      </c>
      <c r="G2646" s="6">
        <f>ABS(Solieusap!G2646)</f>
        <v>3.8538248484863198</v>
      </c>
      <c r="H2646" s="6">
        <f>ABS(Solieusap!H2646)</f>
        <v>1.75491297402471E-3</v>
      </c>
      <c r="I2646" s="6">
        <f>ABS(Solieusap!I2646)</f>
        <v>10.874220956715799</v>
      </c>
      <c r="J2646" s="6">
        <f>ABS(Solieusap!J2646)</f>
        <v>7.2986614155872802</v>
      </c>
      <c r="K2646" s="6">
        <f t="shared" si="82"/>
        <v>29.511136623388701</v>
      </c>
      <c r="L2646" s="6">
        <f t="shared" si="83"/>
        <v>10.874220956715799</v>
      </c>
    </row>
    <row r="2647" spans="1:12" ht="16.5" customHeight="1" x14ac:dyDescent="0.35">
      <c r="A2647" s="9" t="str">
        <f>Solieusap!A2647</f>
        <v>Cũ</v>
      </c>
      <c r="B2647" s="9">
        <f>Solieusap!B2647</f>
        <v>0</v>
      </c>
      <c r="C2647" s="9" t="str">
        <f>Solieusap!C2647</f>
        <v>COMB7</v>
      </c>
      <c r="D2647" s="9" t="str">
        <f>Solieusap!D2647</f>
        <v>Combination</v>
      </c>
      <c r="E2647" s="6">
        <f>ABS(Solieusap!E2647)</f>
        <v>29.527992987025101</v>
      </c>
      <c r="F2647" s="6">
        <f>ABS(Solieusap!F2647)</f>
        <v>2.8732256277058199</v>
      </c>
      <c r="G2647" s="6">
        <f>ABS(Solieusap!G2647)</f>
        <v>3.8560892640707398</v>
      </c>
      <c r="H2647" s="6">
        <f>ABS(Solieusap!H2647)</f>
        <v>1.7559680779208101E-3</v>
      </c>
      <c r="I2647" s="6">
        <f>ABS(Solieusap!I2647)</f>
        <v>10.8810157489236</v>
      </c>
      <c r="J2647" s="6">
        <f>ABS(Solieusap!J2647)</f>
        <v>7.3032084675353399</v>
      </c>
      <c r="K2647" s="6">
        <f t="shared" si="82"/>
        <v>29.527992987025101</v>
      </c>
      <c r="L2647" s="6">
        <f t="shared" si="83"/>
        <v>10.8810157489236</v>
      </c>
    </row>
    <row r="2648" spans="1:12" ht="16.5" customHeight="1" x14ac:dyDescent="0.35">
      <c r="A2648" s="9" t="str">
        <f>Solieusap!A2648</f>
        <v>Cũ</v>
      </c>
      <c r="B2648" s="9">
        <f>Solieusap!B2648</f>
        <v>1.75</v>
      </c>
      <c r="C2648" s="9" t="str">
        <f>Solieusap!C2648</f>
        <v>COMB7</v>
      </c>
      <c r="D2648" s="9" t="str">
        <f>Solieusap!D2648</f>
        <v>Combination</v>
      </c>
      <c r="E2648" s="6">
        <f>ABS(Solieusap!E2648)</f>
        <v>29.544849350661501</v>
      </c>
      <c r="F2648" s="6">
        <f>ABS(Solieusap!F2648)</f>
        <v>2.8749361471863399</v>
      </c>
      <c r="G2648" s="6">
        <f>ABS(Solieusap!G2648)</f>
        <v>3.8583536796551599</v>
      </c>
      <c r="H2648" s="6">
        <f>ABS(Solieusap!H2648)</f>
        <v>1.75702318181691E-3</v>
      </c>
      <c r="I2648" s="6">
        <f>ABS(Solieusap!I2648)</f>
        <v>10.887810541131399</v>
      </c>
      <c r="J2648" s="6">
        <f>ABS(Solieusap!J2648)</f>
        <v>7.3077555194833996</v>
      </c>
      <c r="K2648" s="6">
        <f t="shared" si="82"/>
        <v>29.544849350661501</v>
      </c>
      <c r="L2648" s="6">
        <f t="shared" si="83"/>
        <v>10.887810541131399</v>
      </c>
    </row>
    <row r="2649" spans="1:12" ht="16.5" customHeight="1" x14ac:dyDescent="0.35">
      <c r="A2649" s="9" t="str">
        <f>Solieusap!A2649</f>
        <v>Cũ</v>
      </c>
      <c r="B2649" s="9">
        <f>Solieusap!B2649</f>
        <v>3.5</v>
      </c>
      <c r="C2649" s="9" t="str">
        <f>Solieusap!C2649</f>
        <v>COMB7</v>
      </c>
      <c r="D2649" s="9" t="str">
        <f>Solieusap!D2649</f>
        <v>Combination</v>
      </c>
      <c r="E2649" s="6">
        <f>ABS(Solieusap!E2649)</f>
        <v>29.561705714297901</v>
      </c>
      <c r="F2649" s="6">
        <f>ABS(Solieusap!F2649)</f>
        <v>2.87664666666686</v>
      </c>
      <c r="G2649" s="6">
        <f>ABS(Solieusap!G2649)</f>
        <v>3.8606180952395799</v>
      </c>
      <c r="H2649" s="6">
        <f>ABS(Solieusap!H2649)</f>
        <v>1.75807828571301E-3</v>
      </c>
      <c r="I2649" s="6">
        <f>ABS(Solieusap!I2649)</f>
        <v>10.8946053333392</v>
      </c>
      <c r="J2649" s="6">
        <f>ABS(Solieusap!J2649)</f>
        <v>7.3123025714314602</v>
      </c>
      <c r="K2649" s="6">
        <f t="shared" si="82"/>
        <v>29.561705714297901</v>
      </c>
      <c r="L2649" s="6">
        <f t="shared" si="83"/>
        <v>10.8946053333392</v>
      </c>
    </row>
    <row r="2650" spans="1:12" ht="16.5" customHeight="1" x14ac:dyDescent="0.35">
      <c r="A2650" s="9" t="str">
        <f>Solieusap!A2650</f>
        <v>Cũ</v>
      </c>
      <c r="B2650" s="9">
        <f>Solieusap!B2650</f>
        <v>0</v>
      </c>
      <c r="C2650" s="9" t="str">
        <f>Solieusap!C2650</f>
        <v>COMB1</v>
      </c>
      <c r="D2650" s="9" t="str">
        <f>Solieusap!D2650</f>
        <v>Combination</v>
      </c>
      <c r="E2650" s="6">
        <f>ABS(Solieusap!E2650)</f>
        <v>29.578562077934301</v>
      </c>
      <c r="F2650" s="6">
        <f>ABS(Solieusap!F2650)</f>
        <v>2.87835718614738</v>
      </c>
      <c r="G2650" s="6">
        <f>ABS(Solieusap!G2650)</f>
        <v>3.8628825108239999</v>
      </c>
      <c r="H2650" s="6">
        <f>ABS(Solieusap!H2650)</f>
        <v>1.7591333896091099E-3</v>
      </c>
      <c r="I2650" s="6">
        <f>ABS(Solieusap!I2650)</f>
        <v>10.901400125546999</v>
      </c>
      <c r="J2650" s="6">
        <f>ABS(Solieusap!J2650)</f>
        <v>7.3168496233795199</v>
      </c>
      <c r="K2650" s="6">
        <f t="shared" si="82"/>
        <v>29.578562077934301</v>
      </c>
      <c r="L2650" s="6">
        <f t="shared" si="83"/>
        <v>10.901400125546999</v>
      </c>
    </row>
    <row r="2651" spans="1:12" ht="16.5" customHeight="1" x14ac:dyDescent="0.35">
      <c r="A2651" s="9" t="str">
        <f>Solieusap!A2651</f>
        <v>Cũ</v>
      </c>
      <c r="B2651" s="9">
        <f>Solieusap!B2651</f>
        <v>1.75</v>
      </c>
      <c r="C2651" s="9" t="str">
        <f>Solieusap!C2651</f>
        <v>COMB1</v>
      </c>
      <c r="D2651" s="9" t="str">
        <f>Solieusap!D2651</f>
        <v>Combination</v>
      </c>
      <c r="E2651" s="6">
        <f>ABS(Solieusap!E2651)</f>
        <v>29.5954184415707</v>
      </c>
      <c r="F2651" s="6">
        <f>ABS(Solieusap!F2651)</f>
        <v>2.8800677056279</v>
      </c>
      <c r="G2651" s="6">
        <f>ABS(Solieusap!G2651)</f>
        <v>3.8651469264084199</v>
      </c>
      <c r="H2651" s="6">
        <f>ABS(Solieusap!H2651)</f>
        <v>1.76018849350521E-3</v>
      </c>
      <c r="I2651" s="6">
        <f>ABS(Solieusap!I2651)</f>
        <v>10.9081949177548</v>
      </c>
      <c r="J2651" s="6">
        <f>ABS(Solieusap!J2651)</f>
        <v>7.3213966753275797</v>
      </c>
      <c r="K2651" s="6">
        <f t="shared" si="82"/>
        <v>29.5954184415707</v>
      </c>
      <c r="L2651" s="6">
        <f t="shared" si="83"/>
        <v>10.9081949177548</v>
      </c>
    </row>
    <row r="2652" spans="1:12" ht="16.5" customHeight="1" x14ac:dyDescent="0.35">
      <c r="A2652" s="9" t="str">
        <f>Solieusap!A2652</f>
        <v>Cũ</v>
      </c>
      <c r="B2652" s="9">
        <f>Solieusap!B2652</f>
        <v>3.5</v>
      </c>
      <c r="C2652" s="9" t="str">
        <f>Solieusap!C2652</f>
        <v>COMB1</v>
      </c>
      <c r="D2652" s="9" t="str">
        <f>Solieusap!D2652</f>
        <v>Combination</v>
      </c>
      <c r="E2652" s="6">
        <f>ABS(Solieusap!E2652)</f>
        <v>29.6122748052071</v>
      </c>
      <c r="F2652" s="6">
        <f>ABS(Solieusap!F2652)</f>
        <v>2.8817782251084201</v>
      </c>
      <c r="G2652" s="6">
        <f>ABS(Solieusap!G2652)</f>
        <v>3.86741134199284</v>
      </c>
      <c r="H2652" s="6">
        <f>ABS(Solieusap!H2652)</f>
        <v>1.7612435974013101E-3</v>
      </c>
      <c r="I2652" s="6">
        <f>ABS(Solieusap!I2652)</f>
        <v>10.914989709962599</v>
      </c>
      <c r="J2652" s="6">
        <f>ABS(Solieusap!J2652)</f>
        <v>7.3259437272756402</v>
      </c>
      <c r="K2652" s="6">
        <f t="shared" si="82"/>
        <v>29.6122748052071</v>
      </c>
      <c r="L2652" s="6">
        <f t="shared" si="83"/>
        <v>10.914989709962599</v>
      </c>
    </row>
    <row r="2653" spans="1:12" ht="16.5" customHeight="1" x14ac:dyDescent="0.35">
      <c r="A2653" s="9" t="str">
        <f>Solieusap!A2653</f>
        <v>Cũ</v>
      </c>
      <c r="B2653" s="9">
        <f>Solieusap!B2653</f>
        <v>0</v>
      </c>
      <c r="C2653" s="9" t="str">
        <f>Solieusap!C2653</f>
        <v>COMB2</v>
      </c>
      <c r="D2653" s="9" t="str">
        <f>Solieusap!D2653</f>
        <v>Combination</v>
      </c>
      <c r="E2653" s="6">
        <f>ABS(Solieusap!E2653)</f>
        <v>29.6291311688435</v>
      </c>
      <c r="F2653" s="6">
        <f>ABS(Solieusap!F2653)</f>
        <v>2.8834887445889401</v>
      </c>
      <c r="G2653" s="6">
        <f>ABS(Solieusap!G2653)</f>
        <v>3.86967575757726</v>
      </c>
      <c r="H2653" s="6">
        <f>ABS(Solieusap!H2653)</f>
        <v>1.7622987012974099E-3</v>
      </c>
      <c r="I2653" s="6">
        <f>ABS(Solieusap!I2653)</f>
        <v>10.9217845021704</v>
      </c>
      <c r="J2653" s="6">
        <f>ABS(Solieusap!J2653)</f>
        <v>7.3304907792237</v>
      </c>
      <c r="K2653" s="6">
        <f t="shared" si="82"/>
        <v>29.6291311688435</v>
      </c>
      <c r="L2653" s="6">
        <f t="shared" si="83"/>
        <v>10.9217845021704</v>
      </c>
    </row>
    <row r="2654" spans="1:12" ht="16.5" customHeight="1" x14ac:dyDescent="0.35">
      <c r="A2654" s="9" t="str">
        <f>Solieusap!A2654</f>
        <v>Cũ</v>
      </c>
      <c r="B2654" s="9">
        <f>Solieusap!B2654</f>
        <v>1.75</v>
      </c>
      <c r="C2654" s="9" t="str">
        <f>Solieusap!C2654</f>
        <v>COMB2</v>
      </c>
      <c r="D2654" s="9" t="str">
        <f>Solieusap!D2654</f>
        <v>Combination</v>
      </c>
      <c r="E2654" s="6">
        <f>ABS(Solieusap!E2654)</f>
        <v>29.6459875324799</v>
      </c>
      <c r="F2654" s="6">
        <f>ABS(Solieusap!F2654)</f>
        <v>2.8851992640694601</v>
      </c>
      <c r="G2654" s="6">
        <f>ABS(Solieusap!G2654)</f>
        <v>3.87194017316168</v>
      </c>
      <c r="H2654" s="6">
        <f>ABS(Solieusap!H2654)</f>
        <v>1.76335380519351E-3</v>
      </c>
      <c r="I2654" s="6">
        <f>ABS(Solieusap!I2654)</f>
        <v>10.928579294378199</v>
      </c>
      <c r="J2654" s="6">
        <f>ABS(Solieusap!J2654)</f>
        <v>7.3350378311717597</v>
      </c>
      <c r="K2654" s="6">
        <f t="shared" si="82"/>
        <v>29.6459875324799</v>
      </c>
      <c r="L2654" s="6">
        <f t="shared" si="83"/>
        <v>10.928579294378199</v>
      </c>
    </row>
    <row r="2655" spans="1:12" ht="16.5" customHeight="1" x14ac:dyDescent="0.35">
      <c r="A2655" s="9" t="str">
        <f>Solieusap!A2655</f>
        <v>Cũ</v>
      </c>
      <c r="B2655" s="9">
        <f>Solieusap!B2655</f>
        <v>3.5</v>
      </c>
      <c r="C2655" s="9" t="str">
        <f>Solieusap!C2655</f>
        <v>COMB2</v>
      </c>
      <c r="D2655" s="9" t="str">
        <f>Solieusap!D2655</f>
        <v>Combination</v>
      </c>
      <c r="E2655" s="6">
        <f>ABS(Solieusap!E2655)</f>
        <v>29.6628438961163</v>
      </c>
      <c r="F2655" s="6">
        <f>ABS(Solieusap!F2655)</f>
        <v>2.8869097835499802</v>
      </c>
      <c r="G2655" s="6">
        <f>ABS(Solieusap!G2655)</f>
        <v>3.8742045887461001</v>
      </c>
      <c r="H2655" s="6">
        <f>ABS(Solieusap!H2655)</f>
        <v>1.7644089090896101E-3</v>
      </c>
      <c r="I2655" s="6">
        <f>ABS(Solieusap!I2655)</f>
        <v>10.9353740865861</v>
      </c>
      <c r="J2655" s="6">
        <f>ABS(Solieusap!J2655)</f>
        <v>7.3395848831198203</v>
      </c>
      <c r="K2655" s="6">
        <f t="shared" ref="K2655:K2718" si="84">E2655</f>
        <v>29.6628438961163</v>
      </c>
      <c r="L2655" s="6">
        <f t="shared" ref="L2655:L2718" si="85">I2655</f>
        <v>10.9353740865861</v>
      </c>
    </row>
    <row r="2656" spans="1:12" ht="16.5" customHeight="1" x14ac:dyDescent="0.35">
      <c r="A2656" s="9" t="str">
        <f>Solieusap!A2656</f>
        <v>Cũ</v>
      </c>
      <c r="B2656" s="9">
        <f>Solieusap!B2656</f>
        <v>0</v>
      </c>
      <c r="C2656" s="9" t="str">
        <f>Solieusap!C2656</f>
        <v>COMB3</v>
      </c>
      <c r="D2656" s="9" t="str">
        <f>Solieusap!D2656</f>
        <v>Combination</v>
      </c>
      <c r="E2656" s="6">
        <f>ABS(Solieusap!E2656)</f>
        <v>29.6797002597527</v>
      </c>
      <c r="F2656" s="6">
        <f>ABS(Solieusap!F2656)</f>
        <v>2.8886203030305002</v>
      </c>
      <c r="G2656" s="6">
        <f>ABS(Solieusap!G2656)</f>
        <v>3.8764690043305201</v>
      </c>
      <c r="H2656" s="6">
        <f>ABS(Solieusap!H2656)</f>
        <v>1.76546401298571E-3</v>
      </c>
      <c r="I2656" s="6">
        <f>ABS(Solieusap!I2656)</f>
        <v>10.9421688787939</v>
      </c>
      <c r="J2656" s="6">
        <f>ABS(Solieusap!J2656)</f>
        <v>7.34413193506788</v>
      </c>
      <c r="K2656" s="6">
        <f t="shared" si="84"/>
        <v>29.6797002597527</v>
      </c>
      <c r="L2656" s="6">
        <f t="shared" si="85"/>
        <v>10.9421688787939</v>
      </c>
    </row>
    <row r="2657" spans="1:12" ht="16.5" customHeight="1" x14ac:dyDescent="0.35">
      <c r="A2657" s="9" t="str">
        <f>Solieusap!A2657</f>
        <v>Cũ</v>
      </c>
      <c r="B2657" s="9">
        <f>Solieusap!B2657</f>
        <v>1.75</v>
      </c>
      <c r="C2657" s="9" t="str">
        <f>Solieusap!C2657</f>
        <v>COMB3</v>
      </c>
      <c r="D2657" s="9" t="str">
        <f>Solieusap!D2657</f>
        <v>Combination</v>
      </c>
      <c r="E2657" s="6">
        <f>ABS(Solieusap!E2657)</f>
        <v>29.696556623389</v>
      </c>
      <c r="F2657" s="6">
        <f>ABS(Solieusap!F2657)</f>
        <v>2.8903308225110198</v>
      </c>
      <c r="G2657" s="6">
        <f>ABS(Solieusap!G2657)</f>
        <v>3.8787334199149401</v>
      </c>
      <c r="H2657" s="6">
        <f>ABS(Solieusap!H2657)</f>
        <v>1.76651911688181E-3</v>
      </c>
      <c r="I2657" s="6">
        <f>ABS(Solieusap!I2657)</f>
        <v>10.9489636710017</v>
      </c>
      <c r="J2657" s="6">
        <f>ABS(Solieusap!J2657)</f>
        <v>7.3486789870159503</v>
      </c>
      <c r="K2657" s="6">
        <f t="shared" si="84"/>
        <v>29.696556623389</v>
      </c>
      <c r="L2657" s="6">
        <f t="shared" si="85"/>
        <v>10.9489636710017</v>
      </c>
    </row>
    <row r="2658" spans="1:12" ht="16.5" customHeight="1" x14ac:dyDescent="0.35">
      <c r="A2658" s="9" t="str">
        <f>Solieusap!A2658</f>
        <v>Cũ</v>
      </c>
      <c r="B2658" s="9">
        <f>Solieusap!B2658</f>
        <v>3.5</v>
      </c>
      <c r="C2658" s="9" t="str">
        <f>Solieusap!C2658</f>
        <v>COMB3</v>
      </c>
      <c r="D2658" s="9" t="str">
        <f>Solieusap!D2658</f>
        <v>Combination</v>
      </c>
      <c r="E2658" s="6">
        <f>ABS(Solieusap!E2658)</f>
        <v>29.7134129870254</v>
      </c>
      <c r="F2658" s="6">
        <f>ABS(Solieusap!F2658)</f>
        <v>2.8920413419915398</v>
      </c>
      <c r="G2658" s="6">
        <f>ABS(Solieusap!G2658)</f>
        <v>3.8809978354993602</v>
      </c>
      <c r="H2658" s="6">
        <f>ABS(Solieusap!H2658)</f>
        <v>1.7675742207779099E-3</v>
      </c>
      <c r="I2658" s="6">
        <f>ABS(Solieusap!I2658)</f>
        <v>10.9557584632095</v>
      </c>
      <c r="J2658" s="6">
        <f>ABS(Solieusap!J2658)</f>
        <v>7.3532260389640101</v>
      </c>
      <c r="K2658" s="6">
        <f t="shared" si="84"/>
        <v>29.7134129870254</v>
      </c>
      <c r="L2658" s="6">
        <f t="shared" si="85"/>
        <v>10.9557584632095</v>
      </c>
    </row>
    <row r="2659" spans="1:12" ht="16.5" customHeight="1" x14ac:dyDescent="0.35">
      <c r="A2659" s="9" t="str">
        <f>Solieusap!A2659</f>
        <v>Cũ</v>
      </c>
      <c r="B2659" s="9">
        <f>Solieusap!B2659</f>
        <v>0</v>
      </c>
      <c r="C2659" s="9" t="str">
        <f>Solieusap!C2659</f>
        <v>COMB4</v>
      </c>
      <c r="D2659" s="9" t="str">
        <f>Solieusap!D2659</f>
        <v>Combination</v>
      </c>
      <c r="E2659" s="6">
        <f>ABS(Solieusap!E2659)</f>
        <v>29.7302693506618</v>
      </c>
      <c r="F2659" s="6">
        <f>ABS(Solieusap!F2659)</f>
        <v>2.8937518614720599</v>
      </c>
      <c r="G2659" s="6">
        <f>ABS(Solieusap!G2659)</f>
        <v>3.8832622510837802</v>
      </c>
      <c r="H2659" s="6">
        <f>ABS(Solieusap!H2659)</f>
        <v>1.76862932467401E-3</v>
      </c>
      <c r="I2659" s="6">
        <f>ABS(Solieusap!I2659)</f>
        <v>10.9625532554173</v>
      </c>
      <c r="J2659" s="6">
        <f>ABS(Solieusap!J2659)</f>
        <v>7.3577730909120698</v>
      </c>
      <c r="K2659" s="6">
        <f t="shared" si="84"/>
        <v>29.7302693506618</v>
      </c>
      <c r="L2659" s="6">
        <f t="shared" si="85"/>
        <v>10.9625532554173</v>
      </c>
    </row>
    <row r="2660" spans="1:12" ht="16.5" customHeight="1" x14ac:dyDescent="0.35">
      <c r="A2660" s="9" t="str">
        <f>Solieusap!A2660</f>
        <v>Cũ</v>
      </c>
      <c r="B2660" s="9">
        <f>Solieusap!B2660</f>
        <v>1.75</v>
      </c>
      <c r="C2660" s="9" t="str">
        <f>Solieusap!C2660</f>
        <v>COMB4</v>
      </c>
      <c r="D2660" s="9" t="str">
        <f>Solieusap!D2660</f>
        <v>Combination</v>
      </c>
      <c r="E2660" s="6">
        <f>ABS(Solieusap!E2660)</f>
        <v>29.7471257142982</v>
      </c>
      <c r="F2660" s="6">
        <f>ABS(Solieusap!F2660)</f>
        <v>2.8954623809525799</v>
      </c>
      <c r="G2660" s="6">
        <f>ABS(Solieusap!G2660)</f>
        <v>3.8855266666681998</v>
      </c>
      <c r="H2660" s="6">
        <f>ABS(Solieusap!H2660)</f>
        <v>1.7696844285701101E-3</v>
      </c>
      <c r="I2660" s="6">
        <f>ABS(Solieusap!I2660)</f>
        <v>10.9693480476251</v>
      </c>
      <c r="J2660" s="6">
        <f>ABS(Solieusap!J2660)</f>
        <v>7.3623201428601304</v>
      </c>
      <c r="K2660" s="6">
        <f t="shared" si="84"/>
        <v>29.7471257142982</v>
      </c>
      <c r="L2660" s="6">
        <f t="shared" si="85"/>
        <v>10.9693480476251</v>
      </c>
    </row>
    <row r="2661" spans="1:12" ht="16.5" customHeight="1" x14ac:dyDescent="0.35">
      <c r="A2661" s="9" t="str">
        <f>Solieusap!A2661</f>
        <v>Cũ</v>
      </c>
      <c r="B2661" s="9">
        <f>Solieusap!B2661</f>
        <v>3.5</v>
      </c>
      <c r="C2661" s="9" t="str">
        <f>Solieusap!C2661</f>
        <v>COMB4</v>
      </c>
      <c r="D2661" s="9" t="str">
        <f>Solieusap!D2661</f>
        <v>Combination</v>
      </c>
      <c r="E2661" s="6">
        <f>ABS(Solieusap!E2661)</f>
        <v>29.7639820779346</v>
      </c>
      <c r="F2661" s="6">
        <f>ABS(Solieusap!F2661)</f>
        <v>2.8971729004330999</v>
      </c>
      <c r="G2661" s="6">
        <f>ABS(Solieusap!G2661)</f>
        <v>3.8877910822526198</v>
      </c>
      <c r="H2661" s="6">
        <f>ABS(Solieusap!H2661)</f>
        <v>1.7707395324662099E-3</v>
      </c>
      <c r="I2661" s="6">
        <f>ABS(Solieusap!I2661)</f>
        <v>10.9761428398329</v>
      </c>
      <c r="J2661" s="6">
        <f>ABS(Solieusap!J2661)</f>
        <v>7.3668671948081901</v>
      </c>
      <c r="K2661" s="6">
        <f t="shared" si="84"/>
        <v>29.7639820779346</v>
      </c>
      <c r="L2661" s="6">
        <f t="shared" si="85"/>
        <v>10.9761428398329</v>
      </c>
    </row>
    <row r="2662" spans="1:12" ht="16.5" customHeight="1" x14ac:dyDescent="0.35">
      <c r="A2662" s="9" t="str">
        <f>Solieusap!A2662</f>
        <v>Cũ</v>
      </c>
      <c r="B2662" s="9">
        <f>Solieusap!B2662</f>
        <v>0</v>
      </c>
      <c r="C2662" s="9" t="str">
        <f>Solieusap!C2662</f>
        <v>COMB5</v>
      </c>
      <c r="D2662" s="9" t="str">
        <f>Solieusap!D2662</f>
        <v>Combination</v>
      </c>
      <c r="E2662" s="6">
        <f>ABS(Solieusap!E2662)</f>
        <v>29.780838441570999</v>
      </c>
      <c r="F2662" s="6">
        <f>ABS(Solieusap!F2662)</f>
        <v>2.89888341991362</v>
      </c>
      <c r="G2662" s="6">
        <f>ABS(Solieusap!G2662)</f>
        <v>3.8900554978370399</v>
      </c>
      <c r="H2662" s="6">
        <f>ABS(Solieusap!H2662)</f>
        <v>1.77179463636231E-3</v>
      </c>
      <c r="I2662" s="6">
        <f>ABS(Solieusap!I2662)</f>
        <v>10.9829376320407</v>
      </c>
      <c r="J2662" s="6">
        <f>ABS(Solieusap!J2662)</f>
        <v>7.3714142467562498</v>
      </c>
      <c r="K2662" s="6">
        <f t="shared" si="84"/>
        <v>29.780838441570999</v>
      </c>
      <c r="L2662" s="6">
        <f t="shared" si="85"/>
        <v>10.9829376320407</v>
      </c>
    </row>
    <row r="2663" spans="1:12" ht="16.5" customHeight="1" x14ac:dyDescent="0.35">
      <c r="A2663" s="9" t="str">
        <f>Solieusap!A2663</f>
        <v>Cũ</v>
      </c>
      <c r="B2663" s="9">
        <f>Solieusap!B2663</f>
        <v>1.75</v>
      </c>
      <c r="C2663" s="9" t="str">
        <f>Solieusap!C2663</f>
        <v>COMB5</v>
      </c>
      <c r="D2663" s="9" t="str">
        <f>Solieusap!D2663</f>
        <v>Combination</v>
      </c>
      <c r="E2663" s="6">
        <f>ABS(Solieusap!E2663)</f>
        <v>29.797694805207399</v>
      </c>
      <c r="F2663" s="6">
        <f>ABS(Solieusap!F2663)</f>
        <v>2.90059393939414</v>
      </c>
      <c r="G2663" s="6">
        <f>ABS(Solieusap!G2663)</f>
        <v>3.8923199134214599</v>
      </c>
      <c r="H2663" s="6">
        <f>ABS(Solieusap!H2663)</f>
        <v>1.7728497402584101E-3</v>
      </c>
      <c r="I2663" s="6">
        <f>ABS(Solieusap!I2663)</f>
        <v>10.989732424248499</v>
      </c>
      <c r="J2663" s="6">
        <f>ABS(Solieusap!J2663)</f>
        <v>7.3759612987043104</v>
      </c>
      <c r="K2663" s="6">
        <f t="shared" si="84"/>
        <v>29.797694805207399</v>
      </c>
      <c r="L2663" s="6">
        <f t="shared" si="85"/>
        <v>10.989732424248499</v>
      </c>
    </row>
    <row r="2664" spans="1:12" ht="16.5" customHeight="1" x14ac:dyDescent="0.35">
      <c r="A2664" s="9" t="str">
        <f>Solieusap!A2664</f>
        <v>Cũ</v>
      </c>
      <c r="B2664" s="9">
        <f>Solieusap!B2664</f>
        <v>3.5</v>
      </c>
      <c r="C2664" s="9" t="str">
        <f>Solieusap!C2664</f>
        <v>COMB5</v>
      </c>
      <c r="D2664" s="9" t="str">
        <f>Solieusap!D2664</f>
        <v>Combination</v>
      </c>
      <c r="E2664" s="6">
        <f>ABS(Solieusap!E2664)</f>
        <v>29.814551168843799</v>
      </c>
      <c r="F2664" s="6">
        <f>ABS(Solieusap!F2664)</f>
        <v>2.90230445887466</v>
      </c>
      <c r="G2664" s="6">
        <f>ABS(Solieusap!G2664)</f>
        <v>3.8945843290058799</v>
      </c>
      <c r="H2664" s="6">
        <f>ABS(Solieusap!H2664)</f>
        <v>1.7739048441545099E-3</v>
      </c>
      <c r="I2664" s="6">
        <f>ABS(Solieusap!I2664)</f>
        <v>10.9965272164564</v>
      </c>
      <c r="J2664" s="6">
        <f>ABS(Solieusap!J2664)</f>
        <v>7.3805083506523701</v>
      </c>
      <c r="K2664" s="6">
        <f t="shared" si="84"/>
        <v>29.814551168843799</v>
      </c>
      <c r="L2664" s="6">
        <f t="shared" si="85"/>
        <v>10.9965272164564</v>
      </c>
    </row>
    <row r="2665" spans="1:12" ht="16.5" customHeight="1" x14ac:dyDescent="0.35">
      <c r="A2665" s="9" t="str">
        <f>Solieusap!A2665</f>
        <v>Cũ</v>
      </c>
      <c r="B2665" s="9">
        <f>Solieusap!B2665</f>
        <v>0</v>
      </c>
      <c r="C2665" s="9" t="str">
        <f>Solieusap!C2665</f>
        <v>COMB6</v>
      </c>
      <c r="D2665" s="9" t="str">
        <f>Solieusap!D2665</f>
        <v>Combination</v>
      </c>
      <c r="E2665" s="6">
        <f>ABS(Solieusap!E2665)</f>
        <v>29.831407532480199</v>
      </c>
      <c r="F2665" s="6">
        <f>ABS(Solieusap!F2665)</f>
        <v>2.9040149783551801</v>
      </c>
      <c r="G2665" s="6">
        <f>ABS(Solieusap!G2665)</f>
        <v>3.8968487445903</v>
      </c>
      <c r="H2665" s="6">
        <f>ABS(Solieusap!H2665)</f>
        <v>1.77495994805061E-3</v>
      </c>
      <c r="I2665" s="6">
        <f>ABS(Solieusap!I2665)</f>
        <v>11.003322008664201</v>
      </c>
      <c r="J2665" s="6">
        <f>ABS(Solieusap!J2665)</f>
        <v>7.3850554026004298</v>
      </c>
      <c r="K2665" s="6">
        <f t="shared" si="84"/>
        <v>29.831407532480199</v>
      </c>
      <c r="L2665" s="6">
        <f t="shared" si="85"/>
        <v>11.003322008664201</v>
      </c>
    </row>
    <row r="2666" spans="1:12" ht="16.5" customHeight="1" x14ac:dyDescent="0.35">
      <c r="A2666" s="9" t="str">
        <f>Solieusap!A2666</f>
        <v>Cũ</v>
      </c>
      <c r="B2666" s="9">
        <f>Solieusap!B2666</f>
        <v>1.75</v>
      </c>
      <c r="C2666" s="9" t="str">
        <f>Solieusap!C2666</f>
        <v>COMB6</v>
      </c>
      <c r="D2666" s="9" t="str">
        <f>Solieusap!D2666</f>
        <v>Combination</v>
      </c>
      <c r="E2666" s="6">
        <f>ABS(Solieusap!E2666)</f>
        <v>29.848263896116599</v>
      </c>
      <c r="F2666" s="6">
        <f>ABS(Solieusap!F2666)</f>
        <v>2.9057254978357001</v>
      </c>
      <c r="G2666" s="6">
        <f>ABS(Solieusap!G2666)</f>
        <v>3.89911316017472</v>
      </c>
      <c r="H2666" s="6">
        <f>ABS(Solieusap!H2666)</f>
        <v>1.7760150519467101E-3</v>
      </c>
      <c r="I2666" s="6">
        <f>ABS(Solieusap!I2666)</f>
        <v>11.010116800872</v>
      </c>
      <c r="J2666" s="6">
        <f>ABS(Solieusap!J2666)</f>
        <v>7.3896024545484904</v>
      </c>
      <c r="K2666" s="6">
        <f t="shared" si="84"/>
        <v>29.848263896116599</v>
      </c>
      <c r="L2666" s="6">
        <f t="shared" si="85"/>
        <v>11.010116800872</v>
      </c>
    </row>
    <row r="2667" spans="1:12" ht="16.5" customHeight="1" x14ac:dyDescent="0.35">
      <c r="A2667" s="9" t="str">
        <f>Solieusap!A2667</f>
        <v>Cũ</v>
      </c>
      <c r="B2667" s="9">
        <f>Solieusap!B2667</f>
        <v>3.5</v>
      </c>
      <c r="C2667" s="9" t="str">
        <f>Solieusap!C2667</f>
        <v>COMB6</v>
      </c>
      <c r="D2667" s="9" t="str">
        <f>Solieusap!D2667</f>
        <v>Combination</v>
      </c>
      <c r="E2667" s="6">
        <f>ABS(Solieusap!E2667)</f>
        <v>29.865120259752999</v>
      </c>
      <c r="F2667" s="6">
        <f>ABS(Solieusap!F2667)</f>
        <v>2.9074360173162201</v>
      </c>
      <c r="G2667" s="6">
        <f>ABS(Solieusap!G2667)</f>
        <v>3.90137757575914</v>
      </c>
      <c r="H2667" s="6">
        <f>ABS(Solieusap!H2667)</f>
        <v>1.77707015584281E-3</v>
      </c>
      <c r="I2667" s="6">
        <f>ABS(Solieusap!I2667)</f>
        <v>11.016911593079801</v>
      </c>
      <c r="J2667" s="6">
        <f>ABS(Solieusap!J2667)</f>
        <v>7.3941495064965501</v>
      </c>
      <c r="K2667" s="6">
        <f t="shared" si="84"/>
        <v>29.865120259752999</v>
      </c>
      <c r="L2667" s="6">
        <f t="shared" si="85"/>
        <v>11.016911593079801</v>
      </c>
    </row>
    <row r="2668" spans="1:12" ht="16.5" customHeight="1" x14ac:dyDescent="0.35">
      <c r="A2668" s="9" t="str">
        <f>Solieusap!A2668</f>
        <v>Cũ</v>
      </c>
      <c r="B2668" s="9">
        <f>Solieusap!B2668</f>
        <v>0</v>
      </c>
      <c r="C2668" s="9" t="str">
        <f>Solieusap!C2668</f>
        <v>COMB7</v>
      </c>
      <c r="D2668" s="9" t="str">
        <f>Solieusap!D2668</f>
        <v>Combination</v>
      </c>
      <c r="E2668" s="6">
        <f>ABS(Solieusap!E2668)</f>
        <v>29.881976623389399</v>
      </c>
      <c r="F2668" s="6">
        <f>ABS(Solieusap!F2668)</f>
        <v>2.9091465367967402</v>
      </c>
      <c r="G2668" s="6">
        <f>ABS(Solieusap!G2668)</f>
        <v>3.90364199134356</v>
      </c>
      <c r="H2668" s="6">
        <f>ABS(Solieusap!H2668)</f>
        <v>1.77812525973891E-3</v>
      </c>
      <c r="I2668" s="6">
        <f>ABS(Solieusap!I2668)</f>
        <v>11.0237063852876</v>
      </c>
      <c r="J2668" s="6">
        <f>ABS(Solieusap!J2668)</f>
        <v>7.3986965584446098</v>
      </c>
      <c r="K2668" s="6">
        <f t="shared" si="84"/>
        <v>29.881976623389399</v>
      </c>
      <c r="L2668" s="6">
        <f t="shared" si="85"/>
        <v>11.0237063852876</v>
      </c>
    </row>
    <row r="2669" spans="1:12" ht="16.5" customHeight="1" x14ac:dyDescent="0.35">
      <c r="A2669" s="9" t="str">
        <f>Solieusap!A2669</f>
        <v>Cũ</v>
      </c>
      <c r="B2669" s="9">
        <f>Solieusap!B2669</f>
        <v>1.75</v>
      </c>
      <c r="C2669" s="9" t="str">
        <f>Solieusap!C2669</f>
        <v>COMB7</v>
      </c>
      <c r="D2669" s="9" t="str">
        <f>Solieusap!D2669</f>
        <v>Combination</v>
      </c>
      <c r="E2669" s="6">
        <f>ABS(Solieusap!E2669)</f>
        <v>29.898832987025902</v>
      </c>
      <c r="F2669" s="6">
        <f>ABS(Solieusap!F2669)</f>
        <v>2.9108570562772602</v>
      </c>
      <c r="G2669" s="6">
        <f>ABS(Solieusap!G2669)</f>
        <v>3.9059064069279801</v>
      </c>
      <c r="H2669" s="6">
        <f>ABS(Solieusap!H2669)</f>
        <v>1.7791803636350099E-3</v>
      </c>
      <c r="I2669" s="6">
        <f>ABS(Solieusap!I2669)</f>
        <v>11.030501177495401</v>
      </c>
      <c r="J2669" s="6">
        <f>ABS(Solieusap!J2669)</f>
        <v>7.4032436103926704</v>
      </c>
      <c r="K2669" s="6">
        <f t="shared" si="84"/>
        <v>29.898832987025902</v>
      </c>
      <c r="L2669" s="6">
        <f t="shared" si="85"/>
        <v>11.030501177495401</v>
      </c>
    </row>
    <row r="2670" spans="1:12" ht="16.5" customHeight="1" x14ac:dyDescent="0.35">
      <c r="A2670" s="9" t="str">
        <f>Solieusap!A2670</f>
        <v>Cũ</v>
      </c>
      <c r="B2670" s="9">
        <f>Solieusap!B2670</f>
        <v>3.5</v>
      </c>
      <c r="C2670" s="9" t="str">
        <f>Solieusap!C2670</f>
        <v>COMB7</v>
      </c>
      <c r="D2670" s="9" t="str">
        <f>Solieusap!D2670</f>
        <v>Combination</v>
      </c>
      <c r="E2670" s="6">
        <f>ABS(Solieusap!E2670)</f>
        <v>29.915689350662301</v>
      </c>
      <c r="F2670" s="6">
        <f>ABS(Solieusap!F2670)</f>
        <v>2.9125675757577798</v>
      </c>
      <c r="G2670" s="6">
        <f>ABS(Solieusap!G2670)</f>
        <v>3.9081708225124001</v>
      </c>
      <c r="H2670" s="6">
        <f>ABS(Solieusap!H2670)</f>
        <v>1.78023546753111E-3</v>
      </c>
      <c r="I2670" s="6">
        <f>ABS(Solieusap!I2670)</f>
        <v>11.0372959697032</v>
      </c>
      <c r="J2670" s="6">
        <f>ABS(Solieusap!J2670)</f>
        <v>7.4077906623407301</v>
      </c>
      <c r="K2670" s="6">
        <f t="shared" si="84"/>
        <v>29.915689350662301</v>
      </c>
      <c r="L2670" s="6">
        <f t="shared" si="85"/>
        <v>11.0372959697032</v>
      </c>
    </row>
    <row r="2671" spans="1:12" ht="16.5" customHeight="1" x14ac:dyDescent="0.35">
      <c r="A2671" s="9" t="str">
        <f>Solieusap!A2671</f>
        <v>Cũ</v>
      </c>
      <c r="B2671" s="9">
        <f>Solieusap!B2671</f>
        <v>0</v>
      </c>
      <c r="C2671" s="9" t="str">
        <f>Solieusap!C2671</f>
        <v>COMB1</v>
      </c>
      <c r="D2671" s="9" t="str">
        <f>Solieusap!D2671</f>
        <v>Combination</v>
      </c>
      <c r="E2671" s="6">
        <f>ABS(Solieusap!E2671)</f>
        <v>29.932545714298701</v>
      </c>
      <c r="F2671" s="6">
        <f>ABS(Solieusap!F2671)</f>
        <v>2.9142780952382998</v>
      </c>
      <c r="G2671" s="6">
        <f>ABS(Solieusap!G2671)</f>
        <v>3.9104352380968201</v>
      </c>
      <c r="H2671" s="6">
        <f>ABS(Solieusap!H2671)</f>
        <v>1.7812905714272101E-3</v>
      </c>
      <c r="I2671" s="6">
        <f>ABS(Solieusap!I2671)</f>
        <v>11.044090761911001</v>
      </c>
      <c r="J2671" s="6">
        <f>ABS(Solieusap!J2671)</f>
        <v>7.4123377142887898</v>
      </c>
      <c r="K2671" s="6">
        <f t="shared" si="84"/>
        <v>29.932545714298701</v>
      </c>
      <c r="L2671" s="6">
        <f t="shared" si="85"/>
        <v>11.044090761911001</v>
      </c>
    </row>
    <row r="2672" spans="1:12" ht="16.5" customHeight="1" x14ac:dyDescent="0.35">
      <c r="A2672" s="9" t="str">
        <f>Solieusap!A2672</f>
        <v>Cũ</v>
      </c>
      <c r="B2672" s="9">
        <f>Solieusap!B2672</f>
        <v>1.75</v>
      </c>
      <c r="C2672" s="9" t="str">
        <f>Solieusap!C2672</f>
        <v>COMB1</v>
      </c>
      <c r="D2672" s="9" t="str">
        <f>Solieusap!D2672</f>
        <v>Combination</v>
      </c>
      <c r="E2672" s="6">
        <f>ABS(Solieusap!E2672)</f>
        <v>29.949402077935101</v>
      </c>
      <c r="F2672" s="6">
        <f>ABS(Solieusap!F2672)</f>
        <v>2.9159886147188199</v>
      </c>
      <c r="G2672" s="6">
        <f>ABS(Solieusap!G2672)</f>
        <v>3.9126996536812402</v>
      </c>
      <c r="H2672" s="6">
        <f>ABS(Solieusap!H2672)</f>
        <v>1.7823456753233099E-3</v>
      </c>
      <c r="I2672" s="6">
        <f>ABS(Solieusap!I2672)</f>
        <v>11.0508855541188</v>
      </c>
      <c r="J2672" s="6">
        <f>ABS(Solieusap!J2672)</f>
        <v>7.4168847662368496</v>
      </c>
      <c r="K2672" s="6">
        <f t="shared" si="84"/>
        <v>29.949402077935101</v>
      </c>
      <c r="L2672" s="6">
        <f t="shared" si="85"/>
        <v>11.0508855541188</v>
      </c>
    </row>
    <row r="2673" spans="1:12" ht="16.5" customHeight="1" x14ac:dyDescent="0.35">
      <c r="A2673" s="9" t="str">
        <f>Solieusap!A2673</f>
        <v>Cũ</v>
      </c>
      <c r="B2673" s="9">
        <f>Solieusap!B2673</f>
        <v>3.5</v>
      </c>
      <c r="C2673" s="9" t="str">
        <f>Solieusap!C2673</f>
        <v>COMB1</v>
      </c>
      <c r="D2673" s="9" t="str">
        <f>Solieusap!D2673</f>
        <v>Combination</v>
      </c>
      <c r="E2673" s="6">
        <f>ABS(Solieusap!E2673)</f>
        <v>29.966258441571501</v>
      </c>
      <c r="F2673" s="6">
        <f>ABS(Solieusap!F2673)</f>
        <v>2.9176991341993399</v>
      </c>
      <c r="G2673" s="6">
        <f>ABS(Solieusap!G2673)</f>
        <v>3.9149640692656602</v>
      </c>
      <c r="H2673" s="6">
        <f>ABS(Solieusap!H2673)</f>
        <v>1.78340077921941E-3</v>
      </c>
      <c r="I2673" s="6">
        <f>ABS(Solieusap!I2673)</f>
        <v>11.057680346326601</v>
      </c>
      <c r="J2673" s="6">
        <f>ABS(Solieusap!J2673)</f>
        <v>7.4214318181849102</v>
      </c>
      <c r="K2673" s="6">
        <f t="shared" si="84"/>
        <v>29.966258441571501</v>
      </c>
      <c r="L2673" s="6">
        <f t="shared" si="85"/>
        <v>11.057680346326601</v>
      </c>
    </row>
    <row r="2674" spans="1:12" ht="16.5" customHeight="1" x14ac:dyDescent="0.35">
      <c r="A2674" s="9" t="str">
        <f>Solieusap!A2674</f>
        <v>Cũ</v>
      </c>
      <c r="B2674" s="9">
        <f>Solieusap!B2674</f>
        <v>0</v>
      </c>
      <c r="C2674" s="9" t="str">
        <f>Solieusap!C2674</f>
        <v>COMB2</v>
      </c>
      <c r="D2674" s="9" t="str">
        <f>Solieusap!D2674</f>
        <v>Combination</v>
      </c>
      <c r="E2674" s="6">
        <f>ABS(Solieusap!E2674)</f>
        <v>29.983114805207901</v>
      </c>
      <c r="F2674" s="6">
        <f>ABS(Solieusap!F2674)</f>
        <v>2.9194096536798599</v>
      </c>
      <c r="G2674" s="6">
        <f>ABS(Solieusap!G2674)</f>
        <v>3.9172284848500798</v>
      </c>
      <c r="H2674" s="6">
        <f>ABS(Solieusap!H2674)</f>
        <v>1.7844558831155101E-3</v>
      </c>
      <c r="I2674" s="6">
        <f>ABS(Solieusap!I2674)</f>
        <v>11.0644751385344</v>
      </c>
      <c r="J2674" s="6">
        <f>ABS(Solieusap!J2674)</f>
        <v>7.4259788701329796</v>
      </c>
      <c r="K2674" s="6">
        <f t="shared" si="84"/>
        <v>29.983114805207901</v>
      </c>
      <c r="L2674" s="6">
        <f t="shared" si="85"/>
        <v>11.0644751385344</v>
      </c>
    </row>
    <row r="2675" spans="1:12" ht="16.5" customHeight="1" x14ac:dyDescent="0.35">
      <c r="A2675" s="9" t="str">
        <f>Solieusap!A2675</f>
        <v>Cũ</v>
      </c>
      <c r="B2675" s="9">
        <f>Solieusap!B2675</f>
        <v>1.75</v>
      </c>
      <c r="C2675" s="9" t="str">
        <f>Solieusap!C2675</f>
        <v>COMB2</v>
      </c>
      <c r="D2675" s="9" t="str">
        <f>Solieusap!D2675</f>
        <v>Combination</v>
      </c>
      <c r="E2675" s="6">
        <f>ABS(Solieusap!E2675)</f>
        <v>29.999971168844301</v>
      </c>
      <c r="F2675" s="6">
        <f>ABS(Solieusap!F2675)</f>
        <v>2.92112017316038</v>
      </c>
      <c r="G2675" s="6">
        <f>ABS(Solieusap!G2675)</f>
        <v>3.9194929004344998</v>
      </c>
      <c r="H2675" s="6">
        <f>ABS(Solieusap!H2675)</f>
        <v>1.7855109870116099E-3</v>
      </c>
      <c r="I2675" s="6">
        <f>ABS(Solieusap!I2675)</f>
        <v>11.0712699307423</v>
      </c>
      <c r="J2675" s="6">
        <f>ABS(Solieusap!J2675)</f>
        <v>7.4305259220810402</v>
      </c>
      <c r="K2675" s="6">
        <f t="shared" si="84"/>
        <v>29.999971168844301</v>
      </c>
      <c r="L2675" s="6">
        <f t="shared" si="85"/>
        <v>11.0712699307423</v>
      </c>
    </row>
    <row r="2676" spans="1:12" ht="16.5" customHeight="1" x14ac:dyDescent="0.35">
      <c r="A2676" s="9" t="str">
        <f>Solieusap!A2676</f>
        <v>Cũ</v>
      </c>
      <c r="B2676" s="9">
        <f>Solieusap!B2676</f>
        <v>3.5</v>
      </c>
      <c r="C2676" s="9" t="str">
        <f>Solieusap!C2676</f>
        <v>COMB2</v>
      </c>
      <c r="D2676" s="9" t="str">
        <f>Solieusap!D2676</f>
        <v>Combination</v>
      </c>
      <c r="E2676" s="6">
        <f>ABS(Solieusap!E2676)</f>
        <v>30.016827532480701</v>
      </c>
      <c r="F2676" s="6">
        <f>ABS(Solieusap!F2676)</f>
        <v>2.9228306926409</v>
      </c>
      <c r="G2676" s="6">
        <f>ABS(Solieusap!G2676)</f>
        <v>3.9217573160189199</v>
      </c>
      <c r="H2676" s="6">
        <f>ABS(Solieusap!H2676)</f>
        <v>1.78656609090771E-3</v>
      </c>
      <c r="I2676" s="6">
        <f>ABS(Solieusap!I2676)</f>
        <v>11.078064722950099</v>
      </c>
      <c r="J2676" s="6">
        <f>ABS(Solieusap!J2676)</f>
        <v>7.4350729740290999</v>
      </c>
      <c r="K2676" s="6">
        <f t="shared" si="84"/>
        <v>30.016827532480701</v>
      </c>
      <c r="L2676" s="6">
        <f t="shared" si="85"/>
        <v>11.078064722950099</v>
      </c>
    </row>
    <row r="2677" spans="1:12" ht="16.5" customHeight="1" x14ac:dyDescent="0.35">
      <c r="A2677" s="9" t="str">
        <f>Solieusap!A2677</f>
        <v>Cũ</v>
      </c>
      <c r="B2677" s="9">
        <f>Solieusap!B2677</f>
        <v>0</v>
      </c>
      <c r="C2677" s="9" t="str">
        <f>Solieusap!C2677</f>
        <v>COMB3</v>
      </c>
      <c r="D2677" s="9" t="str">
        <f>Solieusap!D2677</f>
        <v>Combination</v>
      </c>
      <c r="E2677" s="6">
        <f>ABS(Solieusap!E2677)</f>
        <v>30.0336838961171</v>
      </c>
      <c r="F2677" s="6">
        <f>ABS(Solieusap!F2677)</f>
        <v>2.92454121212142</v>
      </c>
      <c r="G2677" s="6">
        <f>ABS(Solieusap!G2677)</f>
        <v>3.9240217316033399</v>
      </c>
      <c r="H2677" s="6">
        <f>ABS(Solieusap!H2677)</f>
        <v>1.7876211948038101E-3</v>
      </c>
      <c r="I2677" s="6">
        <f>ABS(Solieusap!I2677)</f>
        <v>11.0848595151579</v>
      </c>
      <c r="J2677" s="6">
        <f>ABS(Solieusap!J2677)</f>
        <v>7.4396200259771597</v>
      </c>
      <c r="K2677" s="6">
        <f t="shared" si="84"/>
        <v>30.0336838961171</v>
      </c>
      <c r="L2677" s="6">
        <f t="shared" si="85"/>
        <v>11.0848595151579</v>
      </c>
    </row>
    <row r="2678" spans="1:12" ht="16.5" customHeight="1" x14ac:dyDescent="0.35">
      <c r="A2678" s="9" t="str">
        <f>Solieusap!A2678</f>
        <v>Cũ</v>
      </c>
      <c r="B2678" s="9">
        <f>Solieusap!B2678</f>
        <v>1.75</v>
      </c>
      <c r="C2678" s="9" t="str">
        <f>Solieusap!C2678</f>
        <v>COMB3</v>
      </c>
      <c r="D2678" s="9" t="str">
        <f>Solieusap!D2678</f>
        <v>Combination</v>
      </c>
      <c r="E2678" s="6">
        <f>ABS(Solieusap!E2678)</f>
        <v>30.0505402597535</v>
      </c>
      <c r="F2678" s="6">
        <f>ABS(Solieusap!F2678)</f>
        <v>2.9262517316019401</v>
      </c>
      <c r="G2678" s="6">
        <f>ABS(Solieusap!G2678)</f>
        <v>3.9262861471877599</v>
      </c>
      <c r="H2678" s="6">
        <f>ABS(Solieusap!H2678)</f>
        <v>1.78867629869991E-3</v>
      </c>
      <c r="I2678" s="6">
        <f>ABS(Solieusap!I2678)</f>
        <v>11.091654307365699</v>
      </c>
      <c r="J2678" s="6">
        <f>ABS(Solieusap!J2678)</f>
        <v>7.4441670779252203</v>
      </c>
      <c r="K2678" s="6">
        <f t="shared" si="84"/>
        <v>30.0505402597535</v>
      </c>
      <c r="L2678" s="6">
        <f t="shared" si="85"/>
        <v>11.091654307365699</v>
      </c>
    </row>
    <row r="2679" spans="1:12" ht="16.5" customHeight="1" x14ac:dyDescent="0.35">
      <c r="A2679" s="9" t="str">
        <f>Solieusap!A2679</f>
        <v>Cũ</v>
      </c>
      <c r="B2679" s="9">
        <f>Solieusap!B2679</f>
        <v>3.5</v>
      </c>
      <c r="C2679" s="9" t="str">
        <f>Solieusap!C2679</f>
        <v>COMB3</v>
      </c>
      <c r="D2679" s="9" t="str">
        <f>Solieusap!D2679</f>
        <v>Combination</v>
      </c>
      <c r="E2679" s="6">
        <f>ABS(Solieusap!E2679)</f>
        <v>30.0673966233899</v>
      </c>
      <c r="F2679" s="6">
        <f>ABS(Solieusap!F2679)</f>
        <v>2.9279622510824601</v>
      </c>
      <c r="G2679" s="6">
        <f>ABS(Solieusap!G2679)</f>
        <v>3.92855056277218</v>
      </c>
      <c r="H2679" s="6">
        <f>ABS(Solieusap!H2679)</f>
        <v>1.78973140259601E-3</v>
      </c>
      <c r="I2679" s="6">
        <f>ABS(Solieusap!I2679)</f>
        <v>11.0984490995735</v>
      </c>
      <c r="J2679" s="6">
        <f>ABS(Solieusap!J2679)</f>
        <v>7.44871412987328</v>
      </c>
      <c r="K2679" s="6">
        <f t="shared" si="84"/>
        <v>30.0673966233899</v>
      </c>
      <c r="L2679" s="6">
        <f t="shared" si="85"/>
        <v>11.0984490995735</v>
      </c>
    </row>
    <row r="2680" spans="1:12" ht="16.5" customHeight="1" x14ac:dyDescent="0.35">
      <c r="A2680" s="9" t="str">
        <f>Solieusap!A2680</f>
        <v>Cũ</v>
      </c>
      <c r="B2680" s="9">
        <f>Solieusap!B2680</f>
        <v>0</v>
      </c>
      <c r="C2680" s="9" t="str">
        <f>Solieusap!C2680</f>
        <v>COMB4</v>
      </c>
      <c r="D2680" s="9" t="str">
        <f>Solieusap!D2680</f>
        <v>Combination</v>
      </c>
      <c r="E2680" s="6">
        <f>ABS(Solieusap!E2680)</f>
        <v>30.0842529870263</v>
      </c>
      <c r="F2680" s="6">
        <f>ABS(Solieusap!F2680)</f>
        <v>2.9296727705629801</v>
      </c>
      <c r="G2680" s="6">
        <f>ABS(Solieusap!G2680)</f>
        <v>3.9308149783566</v>
      </c>
      <c r="H2680" s="6">
        <f>ABS(Solieusap!H2680)</f>
        <v>1.7907865064921099E-3</v>
      </c>
      <c r="I2680" s="6">
        <f>ABS(Solieusap!I2680)</f>
        <v>11.105243891781299</v>
      </c>
      <c r="J2680" s="6">
        <f>ABS(Solieusap!J2680)</f>
        <v>7.4532611818213397</v>
      </c>
      <c r="K2680" s="6">
        <f t="shared" si="84"/>
        <v>30.0842529870263</v>
      </c>
      <c r="L2680" s="6">
        <f t="shared" si="85"/>
        <v>11.105243891781299</v>
      </c>
    </row>
    <row r="2681" spans="1:12" ht="16.5" customHeight="1" x14ac:dyDescent="0.35">
      <c r="A2681" s="9" t="str">
        <f>Solieusap!A2681</f>
        <v>Cũ</v>
      </c>
      <c r="B2681" s="9">
        <f>Solieusap!B2681</f>
        <v>1.75</v>
      </c>
      <c r="C2681" s="9" t="str">
        <f>Solieusap!C2681</f>
        <v>COMB4</v>
      </c>
      <c r="D2681" s="9" t="str">
        <f>Solieusap!D2681</f>
        <v>Combination</v>
      </c>
      <c r="E2681" s="6">
        <f>ABS(Solieusap!E2681)</f>
        <v>30.1011093506627</v>
      </c>
      <c r="F2681" s="6">
        <f>ABS(Solieusap!F2681)</f>
        <v>2.9313832900435002</v>
      </c>
      <c r="G2681" s="6">
        <f>ABS(Solieusap!G2681)</f>
        <v>3.93307939394102</v>
      </c>
      <c r="H2681" s="6">
        <f>ABS(Solieusap!H2681)</f>
        <v>1.79184161038821E-3</v>
      </c>
      <c r="I2681" s="6">
        <f>ABS(Solieusap!I2681)</f>
        <v>11.1120386839891</v>
      </c>
      <c r="J2681" s="6">
        <f>ABS(Solieusap!J2681)</f>
        <v>7.4578082337694003</v>
      </c>
      <c r="K2681" s="6">
        <f t="shared" si="84"/>
        <v>30.1011093506627</v>
      </c>
      <c r="L2681" s="6">
        <f t="shared" si="85"/>
        <v>11.1120386839891</v>
      </c>
    </row>
    <row r="2682" spans="1:12" ht="16.5" customHeight="1" x14ac:dyDescent="0.35">
      <c r="A2682" s="9" t="str">
        <f>Solieusap!A2682</f>
        <v>Cũ</v>
      </c>
      <c r="B2682" s="9">
        <f>Solieusap!B2682</f>
        <v>3.5</v>
      </c>
      <c r="C2682" s="9" t="str">
        <f>Solieusap!C2682</f>
        <v>COMB4</v>
      </c>
      <c r="D2682" s="9" t="str">
        <f>Solieusap!D2682</f>
        <v>Combination</v>
      </c>
      <c r="E2682" s="6">
        <f>ABS(Solieusap!E2682)</f>
        <v>30.1179657142991</v>
      </c>
      <c r="F2682" s="6">
        <f>ABS(Solieusap!F2682)</f>
        <v>2.9330938095240202</v>
      </c>
      <c r="G2682" s="6">
        <f>ABS(Solieusap!G2682)</f>
        <v>3.9353438095254401</v>
      </c>
      <c r="H2682" s="6">
        <f>ABS(Solieusap!H2682)</f>
        <v>1.7928967142843101E-3</v>
      </c>
      <c r="I2682" s="6">
        <f>ABS(Solieusap!I2682)</f>
        <v>11.118833476196899</v>
      </c>
      <c r="J2682" s="6">
        <f>ABS(Solieusap!J2682)</f>
        <v>7.46235528571746</v>
      </c>
      <c r="K2682" s="6">
        <f t="shared" si="84"/>
        <v>30.1179657142991</v>
      </c>
      <c r="L2682" s="6">
        <f t="shared" si="85"/>
        <v>11.118833476196899</v>
      </c>
    </row>
    <row r="2683" spans="1:12" ht="16.5" customHeight="1" x14ac:dyDescent="0.35">
      <c r="A2683" s="9" t="str">
        <f>Solieusap!A2683</f>
        <v>Cũ</v>
      </c>
      <c r="B2683" s="9">
        <f>Solieusap!B2683</f>
        <v>0</v>
      </c>
      <c r="C2683" s="9" t="str">
        <f>Solieusap!C2683</f>
        <v>COMB5</v>
      </c>
      <c r="D2683" s="9" t="str">
        <f>Solieusap!D2683</f>
        <v>Combination</v>
      </c>
      <c r="E2683" s="6">
        <f>ABS(Solieusap!E2683)</f>
        <v>30.1348220779354</v>
      </c>
      <c r="F2683" s="6">
        <f>ABS(Solieusap!F2683)</f>
        <v>2.9348043290045398</v>
      </c>
      <c r="G2683" s="6">
        <f>ABS(Solieusap!G2683)</f>
        <v>3.9376082251098601</v>
      </c>
      <c r="H2683" s="6">
        <f>ABS(Solieusap!H2683)</f>
        <v>1.7939518181804099E-3</v>
      </c>
      <c r="I2683" s="6">
        <f>ABS(Solieusap!I2683)</f>
        <v>11.1256282684047</v>
      </c>
      <c r="J2683" s="6">
        <f>ABS(Solieusap!J2683)</f>
        <v>7.4669023376655197</v>
      </c>
      <c r="K2683" s="6">
        <f t="shared" si="84"/>
        <v>30.1348220779354</v>
      </c>
      <c r="L2683" s="6">
        <f t="shared" si="85"/>
        <v>11.1256282684047</v>
      </c>
    </row>
    <row r="2684" spans="1:12" ht="16.5" customHeight="1" x14ac:dyDescent="0.35">
      <c r="A2684" s="9" t="str">
        <f>Solieusap!A2684</f>
        <v>Cũ</v>
      </c>
      <c r="B2684" s="9">
        <f>Solieusap!B2684</f>
        <v>1.75</v>
      </c>
      <c r="C2684" s="9" t="str">
        <f>Solieusap!C2684</f>
        <v>COMB5</v>
      </c>
      <c r="D2684" s="9" t="str">
        <f>Solieusap!D2684</f>
        <v>Combination</v>
      </c>
      <c r="E2684" s="6">
        <f>ABS(Solieusap!E2684)</f>
        <v>30.1516784415718</v>
      </c>
      <c r="F2684" s="6">
        <f>ABS(Solieusap!F2684)</f>
        <v>2.9365148484850598</v>
      </c>
      <c r="G2684" s="6">
        <f>ABS(Solieusap!G2684)</f>
        <v>3.9398726406942801</v>
      </c>
      <c r="H2684" s="6">
        <f>ABS(Solieusap!H2684)</f>
        <v>1.79500692207651E-3</v>
      </c>
      <c r="I2684" s="6">
        <f>ABS(Solieusap!I2684)</f>
        <v>11.132423060612499</v>
      </c>
      <c r="J2684" s="6">
        <f>ABS(Solieusap!J2684)</f>
        <v>7.4714493896135803</v>
      </c>
      <c r="K2684" s="6">
        <f t="shared" si="84"/>
        <v>30.1516784415718</v>
      </c>
      <c r="L2684" s="6">
        <f t="shared" si="85"/>
        <v>11.132423060612499</v>
      </c>
    </row>
    <row r="2685" spans="1:12" ht="16.5" customHeight="1" x14ac:dyDescent="0.35">
      <c r="A2685" s="9" t="str">
        <f>Solieusap!A2685</f>
        <v>Cũ</v>
      </c>
      <c r="B2685" s="9">
        <f>Solieusap!B2685</f>
        <v>3.5</v>
      </c>
      <c r="C2685" s="9" t="str">
        <f>Solieusap!C2685</f>
        <v>COMB5</v>
      </c>
      <c r="D2685" s="9" t="str">
        <f>Solieusap!D2685</f>
        <v>Combination</v>
      </c>
      <c r="E2685" s="6">
        <f>ABS(Solieusap!E2685)</f>
        <v>30.1685348052082</v>
      </c>
      <c r="F2685" s="6">
        <f>ABS(Solieusap!F2685)</f>
        <v>2.9382253679655799</v>
      </c>
      <c r="G2685" s="6">
        <f>ABS(Solieusap!G2685)</f>
        <v>3.9421370562787001</v>
      </c>
      <c r="H2685" s="6">
        <f>ABS(Solieusap!H2685)</f>
        <v>1.7960620259726101E-3</v>
      </c>
      <c r="I2685" s="6">
        <f>ABS(Solieusap!I2685)</f>
        <v>11.1392178528203</v>
      </c>
      <c r="J2685" s="6">
        <f>ABS(Solieusap!J2685)</f>
        <v>7.47599644156164</v>
      </c>
      <c r="K2685" s="6">
        <f t="shared" si="84"/>
        <v>30.1685348052082</v>
      </c>
      <c r="L2685" s="6">
        <f t="shared" si="85"/>
        <v>11.1392178528203</v>
      </c>
    </row>
    <row r="2686" spans="1:12" ht="16.5" customHeight="1" x14ac:dyDescent="0.35">
      <c r="A2686" s="9" t="str">
        <f>Solieusap!A2686</f>
        <v>Cũ</v>
      </c>
      <c r="B2686" s="9">
        <f>Solieusap!B2686</f>
        <v>0</v>
      </c>
      <c r="C2686" s="9" t="str">
        <f>Solieusap!C2686</f>
        <v>COMB6</v>
      </c>
      <c r="D2686" s="9" t="str">
        <f>Solieusap!D2686</f>
        <v>Combination</v>
      </c>
      <c r="E2686" s="6">
        <f>ABS(Solieusap!E2686)</f>
        <v>30.1853911688446</v>
      </c>
      <c r="F2686" s="6">
        <f>ABS(Solieusap!F2686)</f>
        <v>2.9399358874460999</v>
      </c>
      <c r="G2686" s="6">
        <f>ABS(Solieusap!G2686)</f>
        <v>3.9444014718631202</v>
      </c>
      <c r="H2686" s="6">
        <f>ABS(Solieusap!H2686)</f>
        <v>1.79711712986871E-3</v>
      </c>
      <c r="I2686" s="6">
        <f>ABS(Solieusap!I2686)</f>
        <v>11.1460126450282</v>
      </c>
      <c r="J2686" s="6">
        <f>ABS(Solieusap!J2686)</f>
        <v>7.4805434935096997</v>
      </c>
      <c r="K2686" s="6">
        <f t="shared" si="84"/>
        <v>30.1853911688446</v>
      </c>
      <c r="L2686" s="6">
        <f t="shared" si="85"/>
        <v>11.1460126450282</v>
      </c>
    </row>
    <row r="2687" spans="1:12" ht="16.5" customHeight="1" x14ac:dyDescent="0.35">
      <c r="A2687" s="9" t="str">
        <f>Solieusap!A2687</f>
        <v>Cũ</v>
      </c>
      <c r="B2687" s="9">
        <f>Solieusap!B2687</f>
        <v>1.75</v>
      </c>
      <c r="C2687" s="9" t="str">
        <f>Solieusap!C2687</f>
        <v>COMB6</v>
      </c>
      <c r="D2687" s="9" t="str">
        <f>Solieusap!D2687</f>
        <v>Combination</v>
      </c>
      <c r="E2687" s="6">
        <f>ABS(Solieusap!E2687)</f>
        <v>30.202247532481</v>
      </c>
      <c r="F2687" s="6">
        <f>ABS(Solieusap!F2687)</f>
        <v>2.9416464069266199</v>
      </c>
      <c r="G2687" s="6">
        <f>ABS(Solieusap!G2687)</f>
        <v>3.9466658874475402</v>
      </c>
      <c r="H2687" s="6">
        <f>ABS(Solieusap!H2687)</f>
        <v>1.79817223376481E-3</v>
      </c>
      <c r="I2687" s="6">
        <f>ABS(Solieusap!I2687)</f>
        <v>11.152807437236</v>
      </c>
      <c r="J2687" s="6">
        <f>ABS(Solieusap!J2687)</f>
        <v>7.4850905454577603</v>
      </c>
      <c r="K2687" s="6">
        <f t="shared" si="84"/>
        <v>30.202247532481</v>
      </c>
      <c r="L2687" s="6">
        <f t="shared" si="85"/>
        <v>11.152807437236</v>
      </c>
    </row>
    <row r="2688" spans="1:12" ht="16.5" customHeight="1" x14ac:dyDescent="0.35">
      <c r="A2688" s="9" t="str">
        <f>Solieusap!A2688</f>
        <v>Cũ</v>
      </c>
      <c r="B2688" s="9">
        <f>Solieusap!B2688</f>
        <v>3.5</v>
      </c>
      <c r="C2688" s="9" t="str">
        <f>Solieusap!C2688</f>
        <v>COMB6</v>
      </c>
      <c r="D2688" s="9" t="str">
        <f>Solieusap!D2688</f>
        <v>Combination</v>
      </c>
      <c r="E2688" s="6">
        <f>ABS(Solieusap!E2688)</f>
        <v>30.219103896117499</v>
      </c>
      <c r="F2688" s="6">
        <f>ABS(Solieusap!F2688)</f>
        <v>2.94335692640714</v>
      </c>
      <c r="G2688" s="6">
        <f>ABS(Solieusap!G2688)</f>
        <v>3.9489303030319598</v>
      </c>
      <c r="H2688" s="6">
        <f>ABS(Solieusap!H2688)</f>
        <v>1.7992273376609099E-3</v>
      </c>
      <c r="I2688" s="6">
        <f>ABS(Solieusap!I2688)</f>
        <v>11.1596022294438</v>
      </c>
      <c r="J2688" s="6">
        <f>ABS(Solieusap!J2688)</f>
        <v>7.48963759740582</v>
      </c>
      <c r="K2688" s="6">
        <f t="shared" si="84"/>
        <v>30.219103896117499</v>
      </c>
      <c r="L2688" s="6">
        <f t="shared" si="85"/>
        <v>11.1596022294438</v>
      </c>
    </row>
    <row r="2689" spans="1:12" ht="16.5" customHeight="1" x14ac:dyDescent="0.35">
      <c r="A2689" s="9" t="str">
        <f>Solieusap!A2689</f>
        <v>Cũ</v>
      </c>
      <c r="B2689" s="9">
        <f>Solieusap!B2689</f>
        <v>0</v>
      </c>
      <c r="C2689" s="9" t="str">
        <f>Solieusap!C2689</f>
        <v>COMB7</v>
      </c>
      <c r="D2689" s="9" t="str">
        <f>Solieusap!D2689</f>
        <v>Combination</v>
      </c>
      <c r="E2689" s="6">
        <f>ABS(Solieusap!E2689)</f>
        <v>30.235960259753899</v>
      </c>
      <c r="F2689" s="6">
        <f>ABS(Solieusap!F2689)</f>
        <v>2.94506744588766</v>
      </c>
      <c r="G2689" s="6">
        <f>ABS(Solieusap!G2689)</f>
        <v>3.9511947186163798</v>
      </c>
      <c r="H2689" s="6">
        <f>ABS(Solieusap!H2689)</f>
        <v>1.80028244155701E-3</v>
      </c>
      <c r="I2689" s="6">
        <f>ABS(Solieusap!I2689)</f>
        <v>11.1663970216516</v>
      </c>
      <c r="J2689" s="6">
        <f>ABS(Solieusap!J2689)</f>
        <v>7.4941846493538797</v>
      </c>
      <c r="K2689" s="6">
        <f t="shared" si="84"/>
        <v>30.235960259753899</v>
      </c>
      <c r="L2689" s="6">
        <f t="shared" si="85"/>
        <v>11.1663970216516</v>
      </c>
    </row>
    <row r="2690" spans="1:12" ht="16.5" customHeight="1" x14ac:dyDescent="0.35">
      <c r="A2690" s="9" t="str">
        <f>Solieusap!A2690</f>
        <v>Cũ</v>
      </c>
      <c r="B2690" s="9">
        <f>Solieusap!B2690</f>
        <v>1.75</v>
      </c>
      <c r="C2690" s="9" t="str">
        <f>Solieusap!C2690</f>
        <v>COMB7</v>
      </c>
      <c r="D2690" s="9" t="str">
        <f>Solieusap!D2690</f>
        <v>Combination</v>
      </c>
      <c r="E2690" s="6">
        <f>ABS(Solieusap!E2690)</f>
        <v>30.252816623390299</v>
      </c>
      <c r="F2690" s="6">
        <f>ABS(Solieusap!F2690)</f>
        <v>2.94677796536818</v>
      </c>
      <c r="G2690" s="6">
        <f>ABS(Solieusap!G2690)</f>
        <v>3.9534591342007999</v>
      </c>
      <c r="H2690" s="6">
        <f>ABS(Solieusap!H2690)</f>
        <v>1.8013375454531101E-3</v>
      </c>
      <c r="I2690" s="6">
        <f>ABS(Solieusap!I2690)</f>
        <v>11.1731918138594</v>
      </c>
      <c r="J2690" s="6">
        <f>ABS(Solieusap!J2690)</f>
        <v>7.4987317013019501</v>
      </c>
      <c r="K2690" s="6">
        <f t="shared" si="84"/>
        <v>30.252816623390299</v>
      </c>
      <c r="L2690" s="6">
        <f t="shared" si="85"/>
        <v>11.1731918138594</v>
      </c>
    </row>
    <row r="2691" spans="1:12" ht="16.5" customHeight="1" x14ac:dyDescent="0.35">
      <c r="A2691" s="9" t="str">
        <f>Solieusap!A2691</f>
        <v>Cũ</v>
      </c>
      <c r="B2691" s="9">
        <f>Solieusap!B2691</f>
        <v>3.5</v>
      </c>
      <c r="C2691" s="9" t="str">
        <f>Solieusap!C2691</f>
        <v>COMB7</v>
      </c>
      <c r="D2691" s="9" t="str">
        <f>Solieusap!D2691</f>
        <v>Combination</v>
      </c>
      <c r="E2691" s="6">
        <f>ABS(Solieusap!E2691)</f>
        <v>30.269672987026699</v>
      </c>
      <c r="F2691" s="6">
        <f>ABS(Solieusap!F2691)</f>
        <v>2.9484884848487001</v>
      </c>
      <c r="G2691" s="6">
        <f>ABS(Solieusap!G2691)</f>
        <v>3.9557235497852199</v>
      </c>
      <c r="H2691" s="6">
        <f>ABS(Solieusap!H2691)</f>
        <v>1.8023926493492099E-3</v>
      </c>
      <c r="I2691" s="6">
        <f>ABS(Solieusap!I2691)</f>
        <v>11.1799866060672</v>
      </c>
      <c r="J2691" s="6">
        <f>ABS(Solieusap!J2691)</f>
        <v>7.5032787532500098</v>
      </c>
      <c r="K2691" s="6">
        <f t="shared" si="84"/>
        <v>30.269672987026699</v>
      </c>
      <c r="L2691" s="6">
        <f t="shared" si="85"/>
        <v>11.1799866060672</v>
      </c>
    </row>
    <row r="2692" spans="1:12" ht="16.5" customHeight="1" x14ac:dyDescent="0.35">
      <c r="A2692" s="9" t="str">
        <f>Solieusap!A2692</f>
        <v>Cũ</v>
      </c>
      <c r="B2692" s="9">
        <f>Solieusap!B2692</f>
        <v>0</v>
      </c>
      <c r="C2692" s="9" t="str">
        <f>Solieusap!C2692</f>
        <v>COMB1</v>
      </c>
      <c r="D2692" s="9" t="str">
        <f>Solieusap!D2692</f>
        <v>Combination</v>
      </c>
      <c r="E2692" s="6">
        <f>ABS(Solieusap!E2692)</f>
        <v>30.286529350663098</v>
      </c>
      <c r="F2692" s="6">
        <f>ABS(Solieusap!F2692)</f>
        <v>2.9501990043292201</v>
      </c>
      <c r="G2692" s="6">
        <f>ABS(Solieusap!G2692)</f>
        <v>3.9579879653696399</v>
      </c>
      <c r="H2692" s="6">
        <f>ABS(Solieusap!H2692)</f>
        <v>1.80344775324531E-3</v>
      </c>
      <c r="I2692" s="6">
        <f>ABS(Solieusap!I2692)</f>
        <v>11.186781398275</v>
      </c>
      <c r="J2692" s="6">
        <f>ABS(Solieusap!J2692)</f>
        <v>7.5078258051980704</v>
      </c>
      <c r="K2692" s="6">
        <f t="shared" si="84"/>
        <v>30.286529350663098</v>
      </c>
      <c r="L2692" s="6">
        <f t="shared" si="85"/>
        <v>11.186781398275</v>
      </c>
    </row>
    <row r="2693" spans="1:12" ht="16.5" customHeight="1" x14ac:dyDescent="0.35">
      <c r="A2693" s="9" t="str">
        <f>Solieusap!A2693</f>
        <v>Cũ</v>
      </c>
      <c r="B2693" s="9">
        <f>Solieusap!B2693</f>
        <v>1.75</v>
      </c>
      <c r="C2693" s="9" t="str">
        <f>Solieusap!C2693</f>
        <v>COMB1</v>
      </c>
      <c r="D2693" s="9" t="str">
        <f>Solieusap!D2693</f>
        <v>Combination</v>
      </c>
      <c r="E2693" s="6">
        <f>ABS(Solieusap!E2693)</f>
        <v>30.303385714299498</v>
      </c>
      <c r="F2693" s="6">
        <f>ABS(Solieusap!F2693)</f>
        <v>2.9519095238097401</v>
      </c>
      <c r="G2693" s="6">
        <f>ABS(Solieusap!G2693)</f>
        <v>3.96025238095406</v>
      </c>
      <c r="H2693" s="6">
        <f>ABS(Solieusap!H2693)</f>
        <v>1.8045028571414101E-3</v>
      </c>
      <c r="I2693" s="6">
        <f>ABS(Solieusap!I2693)</f>
        <v>11.1935761904828</v>
      </c>
      <c r="J2693" s="6">
        <f>ABS(Solieusap!J2693)</f>
        <v>7.5123728571461301</v>
      </c>
      <c r="K2693" s="6">
        <f t="shared" si="84"/>
        <v>30.303385714299498</v>
      </c>
      <c r="L2693" s="6">
        <f t="shared" si="85"/>
        <v>11.1935761904828</v>
      </c>
    </row>
    <row r="2694" spans="1:12" ht="16.5" customHeight="1" x14ac:dyDescent="0.35">
      <c r="A2694" s="9" t="str">
        <f>Solieusap!A2694</f>
        <v>Cũ</v>
      </c>
      <c r="B2694" s="9">
        <f>Solieusap!B2694</f>
        <v>3.5</v>
      </c>
      <c r="C2694" s="9" t="str">
        <f>Solieusap!C2694</f>
        <v>COMB1</v>
      </c>
      <c r="D2694" s="9" t="str">
        <f>Solieusap!D2694</f>
        <v>Combination</v>
      </c>
      <c r="E2694" s="6">
        <f>ABS(Solieusap!E2694)</f>
        <v>30.320242077935902</v>
      </c>
      <c r="F2694" s="6">
        <f>ABS(Solieusap!F2694)</f>
        <v>2.9536200432902602</v>
      </c>
      <c r="G2694" s="6">
        <f>ABS(Solieusap!G2694)</f>
        <v>3.96251679653848</v>
      </c>
      <c r="H2694" s="6">
        <f>ABS(Solieusap!H2694)</f>
        <v>1.8055579610375099E-3</v>
      </c>
      <c r="I2694" s="6">
        <f>ABS(Solieusap!I2694)</f>
        <v>11.2003709826906</v>
      </c>
      <c r="J2694" s="6">
        <f>ABS(Solieusap!J2694)</f>
        <v>7.5169199090941898</v>
      </c>
      <c r="K2694" s="6">
        <f t="shared" si="84"/>
        <v>30.320242077935902</v>
      </c>
      <c r="L2694" s="6">
        <f t="shared" si="85"/>
        <v>11.2003709826906</v>
      </c>
    </row>
    <row r="2695" spans="1:12" ht="16.5" customHeight="1" x14ac:dyDescent="0.35">
      <c r="A2695" s="9" t="str">
        <f>Solieusap!A2695</f>
        <v>Cũ</v>
      </c>
      <c r="B2695" s="9">
        <f>Solieusap!B2695</f>
        <v>0</v>
      </c>
      <c r="C2695" s="9" t="str">
        <f>Solieusap!C2695</f>
        <v>COMB2</v>
      </c>
      <c r="D2695" s="9" t="str">
        <f>Solieusap!D2695</f>
        <v>Combination</v>
      </c>
      <c r="E2695" s="6">
        <f>ABS(Solieusap!E2695)</f>
        <v>30.337098441572302</v>
      </c>
      <c r="F2695" s="6">
        <f>ABS(Solieusap!F2695)</f>
        <v>2.9553305627707802</v>
      </c>
      <c r="G2695" s="6">
        <f>ABS(Solieusap!G2695)</f>
        <v>3.9647812121229</v>
      </c>
      <c r="H2695" s="6">
        <f>ABS(Solieusap!H2695)</f>
        <v>1.80661306493361E-3</v>
      </c>
      <c r="I2695" s="6">
        <f>ABS(Solieusap!I2695)</f>
        <v>11.207165774898399</v>
      </c>
      <c r="J2695" s="6">
        <f>ABS(Solieusap!J2695)</f>
        <v>7.5214669610422504</v>
      </c>
      <c r="K2695" s="6">
        <f t="shared" si="84"/>
        <v>30.337098441572302</v>
      </c>
      <c r="L2695" s="6">
        <f t="shared" si="85"/>
        <v>11.207165774898399</v>
      </c>
    </row>
    <row r="2696" spans="1:12" ht="16.5" customHeight="1" x14ac:dyDescent="0.35">
      <c r="A2696" s="9" t="str">
        <f>Solieusap!A2696</f>
        <v>Cũ</v>
      </c>
      <c r="B2696" s="9">
        <f>Solieusap!B2696</f>
        <v>1.75</v>
      </c>
      <c r="C2696" s="9" t="str">
        <f>Solieusap!C2696</f>
        <v>COMB2</v>
      </c>
      <c r="D2696" s="9" t="str">
        <f>Solieusap!D2696</f>
        <v>Combination</v>
      </c>
      <c r="E2696" s="6">
        <f>ABS(Solieusap!E2696)</f>
        <v>30.353954805208701</v>
      </c>
      <c r="F2696" s="6">
        <f>ABS(Solieusap!F2696)</f>
        <v>2.9570410822512998</v>
      </c>
      <c r="G2696" s="6">
        <f>ABS(Solieusap!G2696)</f>
        <v>3.9670456277073201</v>
      </c>
      <c r="H2696" s="6">
        <f>ABS(Solieusap!H2696)</f>
        <v>1.8076681688297101E-3</v>
      </c>
      <c r="I2696" s="6">
        <f>ABS(Solieusap!I2696)</f>
        <v>11.2139605671063</v>
      </c>
      <c r="J2696" s="6">
        <f>ABS(Solieusap!J2696)</f>
        <v>7.5260140129903101</v>
      </c>
      <c r="K2696" s="6">
        <f t="shared" si="84"/>
        <v>30.353954805208701</v>
      </c>
      <c r="L2696" s="6">
        <f t="shared" si="85"/>
        <v>11.2139605671063</v>
      </c>
    </row>
    <row r="2697" spans="1:12" ht="16.5" customHeight="1" x14ac:dyDescent="0.35">
      <c r="A2697" s="9" t="str">
        <f>Solieusap!A2697</f>
        <v>Cũ</v>
      </c>
      <c r="B2697" s="9">
        <f>Solieusap!B2697</f>
        <v>3.5</v>
      </c>
      <c r="C2697" s="9" t="str">
        <f>Solieusap!C2697</f>
        <v>COMB2</v>
      </c>
      <c r="D2697" s="9" t="str">
        <f>Solieusap!D2697</f>
        <v>Combination</v>
      </c>
      <c r="E2697" s="6">
        <f>ABS(Solieusap!E2697)</f>
        <v>30.370811168845101</v>
      </c>
      <c r="F2697" s="6">
        <f>ABS(Solieusap!F2697)</f>
        <v>2.9587516017318198</v>
      </c>
      <c r="G2697" s="6">
        <f>ABS(Solieusap!G2697)</f>
        <v>3.9693100432917401</v>
      </c>
      <c r="H2697" s="6">
        <f>ABS(Solieusap!H2697)</f>
        <v>1.80872327272581E-3</v>
      </c>
      <c r="I2697" s="6">
        <f>ABS(Solieusap!I2697)</f>
        <v>11.220755359314101</v>
      </c>
      <c r="J2697" s="6">
        <f>ABS(Solieusap!J2697)</f>
        <v>7.5305610649383699</v>
      </c>
      <c r="K2697" s="6">
        <f t="shared" si="84"/>
        <v>30.370811168845101</v>
      </c>
      <c r="L2697" s="6">
        <f t="shared" si="85"/>
        <v>11.220755359314101</v>
      </c>
    </row>
    <row r="2698" spans="1:12" ht="16.5" customHeight="1" x14ac:dyDescent="0.35">
      <c r="A2698" s="9" t="str">
        <f>Solieusap!A2698</f>
        <v>Cũ</v>
      </c>
      <c r="B2698" s="9">
        <f>Solieusap!B2698</f>
        <v>0</v>
      </c>
      <c r="C2698" s="9" t="str">
        <f>Solieusap!C2698</f>
        <v>COMB3</v>
      </c>
      <c r="D2698" s="9" t="str">
        <f>Solieusap!D2698</f>
        <v>Combination</v>
      </c>
      <c r="E2698" s="6">
        <f>ABS(Solieusap!E2698)</f>
        <v>30.387667532481501</v>
      </c>
      <c r="F2698" s="6">
        <f>ABS(Solieusap!F2698)</f>
        <v>2.9604621212123399</v>
      </c>
      <c r="G2698" s="6">
        <f>ABS(Solieusap!G2698)</f>
        <v>3.9715744588761601</v>
      </c>
      <c r="H2698" s="6">
        <f>ABS(Solieusap!H2698)</f>
        <v>1.80977837662191E-3</v>
      </c>
      <c r="I2698" s="6">
        <f>ABS(Solieusap!I2698)</f>
        <v>11.2275501515219</v>
      </c>
      <c r="J2698" s="6">
        <f>ABS(Solieusap!J2698)</f>
        <v>7.5351081168864296</v>
      </c>
      <c r="K2698" s="6">
        <f t="shared" si="84"/>
        <v>30.387667532481501</v>
      </c>
      <c r="L2698" s="6">
        <f t="shared" si="85"/>
        <v>11.2275501515219</v>
      </c>
    </row>
    <row r="2699" spans="1:12" ht="16.5" customHeight="1" x14ac:dyDescent="0.35">
      <c r="A2699" s="9" t="str">
        <f>Solieusap!A2699</f>
        <v>Cũ</v>
      </c>
      <c r="B2699" s="9">
        <f>Solieusap!B2699</f>
        <v>1.75</v>
      </c>
      <c r="C2699" s="9" t="str">
        <f>Solieusap!C2699</f>
        <v>COMB3</v>
      </c>
      <c r="D2699" s="9" t="str">
        <f>Solieusap!D2699</f>
        <v>Combination</v>
      </c>
      <c r="E2699" s="6">
        <f>ABS(Solieusap!E2699)</f>
        <v>30.404523896117901</v>
      </c>
      <c r="F2699" s="6">
        <f>ABS(Solieusap!F2699)</f>
        <v>2.9621726406928599</v>
      </c>
      <c r="G2699" s="6">
        <f>ABS(Solieusap!G2699)</f>
        <v>3.9738388744605802</v>
      </c>
      <c r="H2699" s="6">
        <f>ABS(Solieusap!H2699)</f>
        <v>1.8108334805180099E-3</v>
      </c>
      <c r="I2699" s="6">
        <f>ABS(Solieusap!I2699)</f>
        <v>11.234344943729701</v>
      </c>
      <c r="J2699" s="6">
        <f>ABS(Solieusap!J2699)</f>
        <v>7.5396551688344902</v>
      </c>
      <c r="K2699" s="6">
        <f t="shared" si="84"/>
        <v>30.404523896117901</v>
      </c>
      <c r="L2699" s="6">
        <f t="shared" si="85"/>
        <v>11.234344943729701</v>
      </c>
    </row>
    <row r="2700" spans="1:12" ht="16.5" customHeight="1" x14ac:dyDescent="0.35">
      <c r="A2700" s="9" t="str">
        <f>Solieusap!A2700</f>
        <v>Cũ</v>
      </c>
      <c r="B2700" s="9">
        <f>Solieusap!B2700</f>
        <v>3.5</v>
      </c>
      <c r="C2700" s="9" t="str">
        <f>Solieusap!C2700</f>
        <v>COMB3</v>
      </c>
      <c r="D2700" s="9" t="str">
        <f>Solieusap!D2700</f>
        <v>Combination</v>
      </c>
      <c r="E2700" s="6">
        <f>ABS(Solieusap!E2700)</f>
        <v>30.421380259754301</v>
      </c>
      <c r="F2700" s="6">
        <f>ABS(Solieusap!F2700)</f>
        <v>2.9638831601733799</v>
      </c>
      <c r="G2700" s="6">
        <f>ABS(Solieusap!G2700)</f>
        <v>3.9761032900450002</v>
      </c>
      <c r="H2700" s="6">
        <f>ABS(Solieusap!H2700)</f>
        <v>1.81188858441411E-3</v>
      </c>
      <c r="I2700" s="6">
        <f>ABS(Solieusap!I2700)</f>
        <v>11.2411397359375</v>
      </c>
      <c r="J2700" s="6">
        <f>ABS(Solieusap!J2700)</f>
        <v>7.5442022207825499</v>
      </c>
      <c r="K2700" s="6">
        <f t="shared" si="84"/>
        <v>30.421380259754301</v>
      </c>
      <c r="L2700" s="6">
        <f t="shared" si="85"/>
        <v>11.2411397359375</v>
      </c>
    </row>
    <row r="2701" spans="1:12" ht="16.5" customHeight="1" x14ac:dyDescent="0.35">
      <c r="A2701" s="9" t="str">
        <f>Solieusap!A2701</f>
        <v>Cũ</v>
      </c>
      <c r="B2701" s="9">
        <f>Solieusap!B2701</f>
        <v>0</v>
      </c>
      <c r="C2701" s="9" t="str">
        <f>Solieusap!C2701</f>
        <v>COMB4</v>
      </c>
      <c r="D2701" s="9" t="str">
        <f>Solieusap!D2701</f>
        <v>Combination</v>
      </c>
      <c r="E2701" s="6">
        <f>ABS(Solieusap!E2701)</f>
        <v>30.438236623390701</v>
      </c>
      <c r="F2701" s="6">
        <f>ABS(Solieusap!F2701)</f>
        <v>2.9655936796539</v>
      </c>
      <c r="G2701" s="6">
        <f>ABS(Solieusap!G2701)</f>
        <v>3.9783677056294202</v>
      </c>
      <c r="H2701" s="6">
        <f>ABS(Solieusap!H2701)</f>
        <v>1.8129436883102101E-3</v>
      </c>
      <c r="I2701" s="6">
        <f>ABS(Solieusap!I2701)</f>
        <v>11.247934528145301</v>
      </c>
      <c r="J2701" s="6">
        <f>ABS(Solieusap!J2701)</f>
        <v>7.5487492727306096</v>
      </c>
      <c r="K2701" s="6">
        <f t="shared" si="84"/>
        <v>30.438236623390701</v>
      </c>
      <c r="L2701" s="6">
        <f t="shared" si="85"/>
        <v>11.247934528145301</v>
      </c>
    </row>
    <row r="2702" spans="1:12" ht="16.5" customHeight="1" x14ac:dyDescent="0.35">
      <c r="A2702" s="9" t="str">
        <f>Solieusap!A2702</f>
        <v>Cũ</v>
      </c>
      <c r="B2702" s="9">
        <f>Solieusap!B2702</f>
        <v>1.75</v>
      </c>
      <c r="C2702" s="9" t="str">
        <f>Solieusap!C2702</f>
        <v>COMB4</v>
      </c>
      <c r="D2702" s="9" t="str">
        <f>Solieusap!D2702</f>
        <v>Combination</v>
      </c>
      <c r="E2702" s="6">
        <f>ABS(Solieusap!E2702)</f>
        <v>30.455092987027101</v>
      </c>
      <c r="F2702" s="6">
        <f>ABS(Solieusap!F2702)</f>
        <v>2.96730419913442</v>
      </c>
      <c r="G2702" s="6">
        <f>ABS(Solieusap!G2702)</f>
        <v>3.9806321212138398</v>
      </c>
      <c r="H2702" s="6">
        <f>ABS(Solieusap!H2702)</f>
        <v>1.8139987922063099E-3</v>
      </c>
      <c r="I2702" s="6">
        <f>ABS(Solieusap!I2702)</f>
        <v>11.2547293203531</v>
      </c>
      <c r="J2702" s="6">
        <f>ABS(Solieusap!J2702)</f>
        <v>7.5532963246786702</v>
      </c>
      <c r="K2702" s="6">
        <f t="shared" si="84"/>
        <v>30.455092987027101</v>
      </c>
      <c r="L2702" s="6">
        <f t="shared" si="85"/>
        <v>11.2547293203531</v>
      </c>
    </row>
    <row r="2703" spans="1:12" ht="16.5" customHeight="1" x14ac:dyDescent="0.35">
      <c r="A2703" s="9" t="str">
        <f>Solieusap!A2703</f>
        <v>Cũ</v>
      </c>
      <c r="B2703" s="9">
        <f>Solieusap!B2703</f>
        <v>3.5</v>
      </c>
      <c r="C2703" s="9" t="str">
        <f>Solieusap!C2703</f>
        <v>COMB4</v>
      </c>
      <c r="D2703" s="9" t="str">
        <f>Solieusap!D2703</f>
        <v>Combination</v>
      </c>
      <c r="E2703" s="6">
        <f>ABS(Solieusap!E2703)</f>
        <v>30.4719493506635</v>
      </c>
      <c r="F2703" s="6">
        <f>ABS(Solieusap!F2703)</f>
        <v>2.96901471861494</v>
      </c>
      <c r="G2703" s="6">
        <f>ABS(Solieusap!G2703)</f>
        <v>3.9828965367982598</v>
      </c>
      <c r="H2703" s="6">
        <f>ABS(Solieusap!H2703)</f>
        <v>1.81505389610241E-3</v>
      </c>
      <c r="I2703" s="6">
        <f>ABS(Solieusap!I2703)</f>
        <v>11.261524112560901</v>
      </c>
      <c r="J2703" s="6">
        <f>ABS(Solieusap!J2703)</f>
        <v>7.5578433766267299</v>
      </c>
      <c r="K2703" s="6">
        <f t="shared" si="84"/>
        <v>30.4719493506635</v>
      </c>
      <c r="L2703" s="6">
        <f t="shared" si="85"/>
        <v>11.261524112560901</v>
      </c>
    </row>
    <row r="2704" spans="1:12" ht="16.5" customHeight="1" x14ac:dyDescent="0.35">
      <c r="A2704" s="9" t="str">
        <f>Solieusap!A2704</f>
        <v>Cũ</v>
      </c>
      <c r="B2704" s="9">
        <f>Solieusap!B2704</f>
        <v>0</v>
      </c>
      <c r="C2704" s="9" t="str">
        <f>Solieusap!C2704</f>
        <v>COMB5</v>
      </c>
      <c r="D2704" s="9" t="str">
        <f>Solieusap!D2704</f>
        <v>Combination</v>
      </c>
      <c r="E2704" s="6">
        <f>ABS(Solieusap!E2704)</f>
        <v>30.4888057142999</v>
      </c>
      <c r="F2704" s="6">
        <f>ABS(Solieusap!F2704)</f>
        <v>2.9707252380954601</v>
      </c>
      <c r="G2704" s="6">
        <f>ABS(Solieusap!G2704)</f>
        <v>3.9851609523826799</v>
      </c>
      <c r="H2704" s="6">
        <f>ABS(Solieusap!H2704)</f>
        <v>1.8161089999985101E-3</v>
      </c>
      <c r="I2704" s="6">
        <f>ABS(Solieusap!I2704)</f>
        <v>11.2683189047687</v>
      </c>
      <c r="J2704" s="6">
        <f>ABS(Solieusap!J2704)</f>
        <v>7.5623904285747896</v>
      </c>
      <c r="K2704" s="6">
        <f t="shared" si="84"/>
        <v>30.4888057142999</v>
      </c>
      <c r="L2704" s="6">
        <f t="shared" si="85"/>
        <v>11.2683189047687</v>
      </c>
    </row>
    <row r="2705" spans="1:12" ht="16.5" customHeight="1" x14ac:dyDescent="0.35">
      <c r="A2705" s="9" t="str">
        <f>Solieusap!A2705</f>
        <v>Cũ</v>
      </c>
      <c r="B2705" s="9">
        <f>Solieusap!B2705</f>
        <v>1.75</v>
      </c>
      <c r="C2705" s="9" t="str">
        <f>Solieusap!C2705</f>
        <v>COMB5</v>
      </c>
      <c r="D2705" s="9" t="str">
        <f>Solieusap!D2705</f>
        <v>Combination</v>
      </c>
      <c r="E2705" s="6">
        <f>ABS(Solieusap!E2705)</f>
        <v>30.5056620779363</v>
      </c>
      <c r="F2705" s="6">
        <f>ABS(Solieusap!F2705)</f>
        <v>2.9724357575759801</v>
      </c>
      <c r="G2705" s="6">
        <f>ABS(Solieusap!G2705)</f>
        <v>3.9874253679670999</v>
      </c>
      <c r="H2705" s="6">
        <f>ABS(Solieusap!H2705)</f>
        <v>1.8171641038946099E-3</v>
      </c>
      <c r="I2705" s="6">
        <f>ABS(Solieusap!I2705)</f>
        <v>11.2751136969766</v>
      </c>
      <c r="J2705" s="6">
        <f>ABS(Solieusap!J2705)</f>
        <v>7.5669374805228502</v>
      </c>
      <c r="K2705" s="6">
        <f t="shared" si="84"/>
        <v>30.5056620779363</v>
      </c>
      <c r="L2705" s="6">
        <f t="shared" si="85"/>
        <v>11.2751136969766</v>
      </c>
    </row>
    <row r="2706" spans="1:12" ht="16.5" customHeight="1" x14ac:dyDescent="0.35">
      <c r="A2706" s="9" t="str">
        <f>Solieusap!A2706</f>
        <v>Cũ</v>
      </c>
      <c r="B2706" s="9">
        <f>Solieusap!B2706</f>
        <v>3.5</v>
      </c>
      <c r="C2706" s="9" t="str">
        <f>Solieusap!C2706</f>
        <v>COMB5</v>
      </c>
      <c r="D2706" s="9" t="str">
        <f>Solieusap!D2706</f>
        <v>Combination</v>
      </c>
      <c r="E2706" s="6">
        <f>ABS(Solieusap!E2706)</f>
        <v>30.5225184415727</v>
      </c>
      <c r="F2706" s="6">
        <f>ABS(Solieusap!F2706)</f>
        <v>2.9741462770565001</v>
      </c>
      <c r="G2706" s="6">
        <f>ABS(Solieusap!G2706)</f>
        <v>3.9896897835515199</v>
      </c>
      <c r="H2706" s="6">
        <f>ABS(Solieusap!H2706)</f>
        <v>1.81821920779071E-3</v>
      </c>
      <c r="I2706" s="6">
        <f>ABS(Solieusap!I2706)</f>
        <v>11.281908489184399</v>
      </c>
      <c r="J2706" s="6">
        <f>ABS(Solieusap!J2706)</f>
        <v>7.5714845324709099</v>
      </c>
      <c r="K2706" s="6">
        <f t="shared" si="84"/>
        <v>30.5225184415727</v>
      </c>
      <c r="L2706" s="6">
        <f t="shared" si="85"/>
        <v>11.281908489184399</v>
      </c>
    </row>
    <row r="2707" spans="1:12" ht="16.5" customHeight="1" x14ac:dyDescent="0.35">
      <c r="A2707" s="9" t="str">
        <f>Solieusap!A2707</f>
        <v>Cũ</v>
      </c>
      <c r="B2707" s="9">
        <f>Solieusap!B2707</f>
        <v>0</v>
      </c>
      <c r="C2707" s="9" t="str">
        <f>Solieusap!C2707</f>
        <v>COMB6</v>
      </c>
      <c r="D2707" s="9" t="str">
        <f>Solieusap!D2707</f>
        <v>Combination</v>
      </c>
      <c r="E2707" s="6">
        <f>ABS(Solieusap!E2707)</f>
        <v>30.5393748052091</v>
      </c>
      <c r="F2707" s="6">
        <f>ABS(Solieusap!F2707)</f>
        <v>2.9758567965370202</v>
      </c>
      <c r="G2707" s="6">
        <f>ABS(Solieusap!G2707)</f>
        <v>3.99195419913594</v>
      </c>
      <c r="H2707" s="6">
        <f>ABS(Solieusap!H2707)</f>
        <v>1.8192743116868101E-3</v>
      </c>
      <c r="I2707" s="6">
        <f>ABS(Solieusap!I2707)</f>
        <v>11.2887032813922</v>
      </c>
      <c r="J2707" s="6">
        <f>ABS(Solieusap!J2707)</f>
        <v>7.5760315844189803</v>
      </c>
      <c r="K2707" s="6">
        <f t="shared" si="84"/>
        <v>30.5393748052091</v>
      </c>
      <c r="L2707" s="6">
        <f t="shared" si="85"/>
        <v>11.2887032813922</v>
      </c>
    </row>
    <row r="2708" spans="1:12" ht="16.5" customHeight="1" x14ac:dyDescent="0.35">
      <c r="A2708" s="9" t="str">
        <f>Solieusap!A2708</f>
        <v>Cũ</v>
      </c>
      <c r="B2708" s="9">
        <f>Solieusap!B2708</f>
        <v>1.75</v>
      </c>
      <c r="C2708" s="9" t="str">
        <f>Solieusap!C2708</f>
        <v>COMB6</v>
      </c>
      <c r="D2708" s="9" t="str">
        <f>Solieusap!D2708</f>
        <v>Combination</v>
      </c>
      <c r="E2708" s="6">
        <f>ABS(Solieusap!E2708)</f>
        <v>30.5562311688454</v>
      </c>
      <c r="F2708" s="6">
        <f>ABS(Solieusap!F2708)</f>
        <v>2.9775673160175402</v>
      </c>
      <c r="G2708" s="6">
        <f>ABS(Solieusap!G2708)</f>
        <v>3.99421861472036</v>
      </c>
      <c r="H2708" s="6">
        <f>ABS(Solieusap!H2708)</f>
        <v>1.82032941558291E-3</v>
      </c>
      <c r="I2708" s="6">
        <f>ABS(Solieusap!I2708)</f>
        <v>11.295498073599999</v>
      </c>
      <c r="J2708" s="6">
        <f>ABS(Solieusap!J2708)</f>
        <v>7.58057863636704</v>
      </c>
      <c r="K2708" s="6">
        <f t="shared" si="84"/>
        <v>30.5562311688454</v>
      </c>
      <c r="L2708" s="6">
        <f t="shared" si="85"/>
        <v>11.295498073599999</v>
      </c>
    </row>
    <row r="2709" spans="1:12" ht="16.5" customHeight="1" x14ac:dyDescent="0.35">
      <c r="A2709" s="9" t="str">
        <f>Solieusap!A2709</f>
        <v>Cũ</v>
      </c>
      <c r="B2709" s="9">
        <f>Solieusap!B2709</f>
        <v>3.5</v>
      </c>
      <c r="C2709" s="9" t="str">
        <f>Solieusap!C2709</f>
        <v>COMB6</v>
      </c>
      <c r="D2709" s="9" t="str">
        <f>Solieusap!D2709</f>
        <v>Combination</v>
      </c>
      <c r="E2709" s="6">
        <f>ABS(Solieusap!E2709)</f>
        <v>30.5730875324818</v>
      </c>
      <c r="F2709" s="6">
        <f>ABS(Solieusap!F2709)</f>
        <v>2.9792778354980598</v>
      </c>
      <c r="G2709" s="6">
        <f>ABS(Solieusap!G2709)</f>
        <v>3.99648303030478</v>
      </c>
      <c r="H2709" s="6">
        <f>ABS(Solieusap!H2709)</f>
        <v>1.82138451947901E-3</v>
      </c>
      <c r="I2709" s="6">
        <f>ABS(Solieusap!I2709)</f>
        <v>11.3022928658078</v>
      </c>
      <c r="J2709" s="6">
        <f>ABS(Solieusap!J2709)</f>
        <v>7.5851256883150997</v>
      </c>
      <c r="K2709" s="6">
        <f t="shared" si="84"/>
        <v>30.5730875324818</v>
      </c>
      <c r="L2709" s="6">
        <f t="shared" si="85"/>
        <v>11.3022928658078</v>
      </c>
    </row>
    <row r="2710" spans="1:12" ht="16.5" customHeight="1" x14ac:dyDescent="0.35">
      <c r="A2710" s="9" t="str">
        <f>Solieusap!A2710</f>
        <v>Cũ</v>
      </c>
      <c r="B2710" s="9">
        <f>Solieusap!B2710</f>
        <v>0</v>
      </c>
      <c r="C2710" s="9" t="str">
        <f>Solieusap!C2710</f>
        <v>COMB7</v>
      </c>
      <c r="D2710" s="9" t="str">
        <f>Solieusap!D2710</f>
        <v>Combination</v>
      </c>
      <c r="E2710" s="6">
        <f>ABS(Solieusap!E2710)</f>
        <v>30.5899438961182</v>
      </c>
      <c r="F2710" s="6">
        <f>ABS(Solieusap!F2710)</f>
        <v>2.9809883549785798</v>
      </c>
      <c r="G2710" s="6">
        <f>ABS(Solieusap!G2710)</f>
        <v>3.9987474458892001</v>
      </c>
      <c r="H2710" s="6">
        <f>ABS(Solieusap!H2710)</f>
        <v>1.8224396233751099E-3</v>
      </c>
      <c r="I2710" s="6">
        <f>ABS(Solieusap!I2710)</f>
        <v>11.309087658015599</v>
      </c>
      <c r="J2710" s="6">
        <f>ABS(Solieusap!J2710)</f>
        <v>7.5896727402631603</v>
      </c>
      <c r="K2710" s="6">
        <f t="shared" si="84"/>
        <v>30.5899438961182</v>
      </c>
      <c r="L2710" s="6">
        <f t="shared" si="85"/>
        <v>11.309087658015599</v>
      </c>
    </row>
    <row r="2711" spans="1:12" ht="16.5" customHeight="1" x14ac:dyDescent="0.35">
      <c r="A2711" s="9" t="str">
        <f>Solieusap!A2711</f>
        <v>Cũ</v>
      </c>
      <c r="B2711" s="9">
        <f>Solieusap!B2711</f>
        <v>1.75</v>
      </c>
      <c r="C2711" s="9" t="str">
        <f>Solieusap!C2711</f>
        <v>COMB7</v>
      </c>
      <c r="D2711" s="9" t="str">
        <f>Solieusap!D2711</f>
        <v>Combination</v>
      </c>
      <c r="E2711" s="6">
        <f>ABS(Solieusap!E2711)</f>
        <v>30.6068002597546</v>
      </c>
      <c r="F2711" s="6">
        <f>ABS(Solieusap!F2711)</f>
        <v>2.9826988744590999</v>
      </c>
      <c r="G2711" s="6">
        <f>ABS(Solieusap!G2711)</f>
        <v>4.0010118614736196</v>
      </c>
      <c r="H2711" s="6">
        <f>ABS(Solieusap!H2711)</f>
        <v>1.82349472727121E-3</v>
      </c>
      <c r="I2711" s="6">
        <f>ABS(Solieusap!I2711)</f>
        <v>11.3158824502234</v>
      </c>
      <c r="J2711" s="6">
        <f>ABS(Solieusap!J2711)</f>
        <v>7.59421979221122</v>
      </c>
      <c r="K2711" s="6">
        <f t="shared" si="84"/>
        <v>30.6068002597546</v>
      </c>
      <c r="L2711" s="6">
        <f t="shared" si="85"/>
        <v>11.3158824502234</v>
      </c>
    </row>
    <row r="2712" spans="1:12" ht="16.5" customHeight="1" x14ac:dyDescent="0.35">
      <c r="A2712" s="9" t="str">
        <f>Solieusap!A2712</f>
        <v>Cũ</v>
      </c>
      <c r="B2712" s="9">
        <f>Solieusap!B2712</f>
        <v>3.5</v>
      </c>
      <c r="C2712" s="9" t="str">
        <f>Solieusap!C2712</f>
        <v>COMB7</v>
      </c>
      <c r="D2712" s="9" t="str">
        <f>Solieusap!D2712</f>
        <v>Combination</v>
      </c>
      <c r="E2712" s="6">
        <f>ABS(Solieusap!E2712)</f>
        <v>30.623656623391</v>
      </c>
      <c r="F2712" s="6">
        <f>ABS(Solieusap!F2712)</f>
        <v>2.9844093939396199</v>
      </c>
      <c r="G2712" s="6">
        <f>ABS(Solieusap!G2712)</f>
        <v>4.0032762770580401</v>
      </c>
      <c r="H2712" s="6">
        <f>ABS(Solieusap!H2712)</f>
        <v>1.8245498311673101E-3</v>
      </c>
      <c r="I2712" s="6">
        <f>ABS(Solieusap!I2712)</f>
        <v>11.322677242431199</v>
      </c>
      <c r="J2712" s="6">
        <f>ABS(Solieusap!J2712)</f>
        <v>7.5987668441592797</v>
      </c>
      <c r="K2712" s="6">
        <f t="shared" si="84"/>
        <v>30.623656623391</v>
      </c>
      <c r="L2712" s="6">
        <f t="shared" si="85"/>
        <v>11.322677242431199</v>
      </c>
    </row>
    <row r="2713" spans="1:12" ht="16.5" customHeight="1" x14ac:dyDescent="0.35">
      <c r="A2713" s="9" t="str">
        <f>Solieusap!A2713</f>
        <v>Cũ</v>
      </c>
      <c r="B2713" s="9">
        <f>Solieusap!B2713</f>
        <v>0</v>
      </c>
      <c r="C2713" s="9" t="str">
        <f>Solieusap!C2713</f>
        <v>COMB1</v>
      </c>
      <c r="D2713" s="9" t="str">
        <f>Solieusap!D2713</f>
        <v>Combination</v>
      </c>
      <c r="E2713" s="6">
        <f>ABS(Solieusap!E2713)</f>
        <v>30.6405129870274</v>
      </c>
      <c r="F2713" s="6">
        <f>ABS(Solieusap!F2713)</f>
        <v>2.9861199134201399</v>
      </c>
      <c r="G2713" s="6">
        <f>ABS(Solieusap!G2713)</f>
        <v>4.0055406926424597</v>
      </c>
      <c r="H2713" s="6">
        <f>ABS(Solieusap!H2713)</f>
        <v>1.8256049350634099E-3</v>
      </c>
      <c r="I2713" s="6">
        <f>ABS(Solieusap!I2713)</f>
        <v>11.329472034639</v>
      </c>
      <c r="J2713" s="6">
        <f>ABS(Solieusap!J2713)</f>
        <v>7.6033138961073403</v>
      </c>
      <c r="K2713" s="6">
        <f t="shared" si="84"/>
        <v>30.6405129870274</v>
      </c>
      <c r="L2713" s="6">
        <f t="shared" si="85"/>
        <v>11.329472034639</v>
      </c>
    </row>
    <row r="2714" spans="1:12" ht="16.5" customHeight="1" x14ac:dyDescent="0.35">
      <c r="A2714" s="9" t="str">
        <f>Solieusap!A2714</f>
        <v>Cũ</v>
      </c>
      <c r="B2714" s="9">
        <f>Solieusap!B2714</f>
        <v>1.75</v>
      </c>
      <c r="C2714" s="9" t="str">
        <f>Solieusap!C2714</f>
        <v>COMB1</v>
      </c>
      <c r="D2714" s="9" t="str">
        <f>Solieusap!D2714</f>
        <v>Combination</v>
      </c>
      <c r="E2714" s="6">
        <f>ABS(Solieusap!E2714)</f>
        <v>30.657369350663799</v>
      </c>
      <c r="F2714" s="6">
        <f>ABS(Solieusap!F2714)</f>
        <v>2.98783043290066</v>
      </c>
      <c r="G2714" s="6">
        <f>ABS(Solieusap!G2714)</f>
        <v>4.0078051082268802</v>
      </c>
      <c r="H2714" s="6">
        <f>ABS(Solieusap!H2714)</f>
        <v>1.82666003895951E-3</v>
      </c>
      <c r="I2714" s="6">
        <f>ABS(Solieusap!I2714)</f>
        <v>11.336266826846799</v>
      </c>
      <c r="J2714" s="6">
        <f>ABS(Solieusap!J2714)</f>
        <v>7.6078609480554</v>
      </c>
      <c r="K2714" s="6">
        <f t="shared" si="84"/>
        <v>30.657369350663799</v>
      </c>
      <c r="L2714" s="6">
        <f t="shared" si="85"/>
        <v>11.336266826846799</v>
      </c>
    </row>
    <row r="2715" spans="1:12" ht="16.5" customHeight="1" x14ac:dyDescent="0.35">
      <c r="A2715" s="9" t="str">
        <f>Solieusap!A2715</f>
        <v>Cũ</v>
      </c>
      <c r="B2715" s="9">
        <f>Solieusap!B2715</f>
        <v>3.5</v>
      </c>
      <c r="C2715" s="9" t="str">
        <f>Solieusap!C2715</f>
        <v>COMB1</v>
      </c>
      <c r="D2715" s="9" t="str">
        <f>Solieusap!D2715</f>
        <v>Combination</v>
      </c>
      <c r="E2715" s="6">
        <f>ABS(Solieusap!E2715)</f>
        <v>30.674225714300199</v>
      </c>
      <c r="F2715" s="6">
        <f>ABS(Solieusap!F2715)</f>
        <v>2.98954095238118</v>
      </c>
      <c r="G2715" s="6">
        <f>ABS(Solieusap!G2715)</f>
        <v>4.0100695238112998</v>
      </c>
      <c r="H2715" s="6">
        <f>ABS(Solieusap!H2715)</f>
        <v>1.8277151428556101E-3</v>
      </c>
      <c r="I2715" s="6">
        <f>ABS(Solieusap!I2715)</f>
        <v>11.3430616190546</v>
      </c>
      <c r="J2715" s="6">
        <f>ABS(Solieusap!J2715)</f>
        <v>7.6124080000034597</v>
      </c>
      <c r="K2715" s="6">
        <f t="shared" si="84"/>
        <v>30.674225714300199</v>
      </c>
      <c r="L2715" s="6">
        <f t="shared" si="85"/>
        <v>11.3430616190546</v>
      </c>
    </row>
    <row r="2716" spans="1:12" ht="16.5" customHeight="1" x14ac:dyDescent="0.35">
      <c r="A2716" s="9" t="str">
        <f>Solieusap!A2716</f>
        <v>Cũ</v>
      </c>
      <c r="B2716" s="9">
        <f>Solieusap!B2716</f>
        <v>0</v>
      </c>
      <c r="C2716" s="9" t="str">
        <f>Solieusap!C2716</f>
        <v>COMB2</v>
      </c>
      <c r="D2716" s="9" t="str">
        <f>Solieusap!D2716</f>
        <v>Combination</v>
      </c>
      <c r="E2716" s="6">
        <f>ABS(Solieusap!E2716)</f>
        <v>30.691082077936599</v>
      </c>
      <c r="F2716" s="6">
        <f>ABS(Solieusap!F2716)</f>
        <v>2.9912514718617</v>
      </c>
      <c r="G2716" s="6">
        <f>ABS(Solieusap!G2716)</f>
        <v>4.0123339393957203</v>
      </c>
      <c r="H2716" s="6">
        <f>ABS(Solieusap!H2716)</f>
        <v>1.82877024675171E-3</v>
      </c>
      <c r="I2716" s="6">
        <f>ABS(Solieusap!I2716)</f>
        <v>11.349856411262399</v>
      </c>
      <c r="J2716" s="6">
        <f>ABS(Solieusap!J2716)</f>
        <v>7.6169550519515203</v>
      </c>
      <c r="K2716" s="6">
        <f t="shared" si="84"/>
        <v>30.691082077936599</v>
      </c>
      <c r="L2716" s="6">
        <f t="shared" si="85"/>
        <v>11.349856411262399</v>
      </c>
    </row>
    <row r="2717" spans="1:12" ht="16.5" customHeight="1" x14ac:dyDescent="0.35">
      <c r="A2717" s="9" t="str">
        <f>Solieusap!A2717</f>
        <v>Cũ</v>
      </c>
      <c r="B2717" s="9">
        <f>Solieusap!B2717</f>
        <v>1.75</v>
      </c>
      <c r="C2717" s="9" t="str">
        <f>Solieusap!C2717</f>
        <v>COMB2</v>
      </c>
      <c r="D2717" s="9" t="str">
        <f>Solieusap!D2717</f>
        <v>Combination</v>
      </c>
      <c r="E2717" s="6">
        <f>ABS(Solieusap!E2717)</f>
        <v>30.707938441572999</v>
      </c>
      <c r="F2717" s="6">
        <f>ABS(Solieusap!F2717)</f>
        <v>2.9929619913422201</v>
      </c>
      <c r="G2717" s="6">
        <f>ABS(Solieusap!G2717)</f>
        <v>4.0145983549801398</v>
      </c>
      <c r="H2717" s="6">
        <f>ABS(Solieusap!H2717)</f>
        <v>1.82982535064781E-3</v>
      </c>
      <c r="I2717" s="6">
        <f>ABS(Solieusap!I2717)</f>
        <v>11.3566512034703</v>
      </c>
      <c r="J2717" s="6">
        <f>ABS(Solieusap!J2717)</f>
        <v>7.62150210389958</v>
      </c>
      <c r="K2717" s="6">
        <f t="shared" si="84"/>
        <v>30.707938441572999</v>
      </c>
      <c r="L2717" s="6">
        <f t="shared" si="85"/>
        <v>11.3566512034703</v>
      </c>
    </row>
    <row r="2718" spans="1:12" ht="16.5" customHeight="1" x14ac:dyDescent="0.35">
      <c r="A2718" s="9" t="str">
        <f>Solieusap!A2718</f>
        <v>Cũ</v>
      </c>
      <c r="B2718" s="9">
        <f>Solieusap!B2718</f>
        <v>3.5</v>
      </c>
      <c r="C2718" s="9" t="str">
        <f>Solieusap!C2718</f>
        <v>COMB2</v>
      </c>
      <c r="D2718" s="9" t="str">
        <f>Solieusap!D2718</f>
        <v>Combination</v>
      </c>
      <c r="E2718" s="6">
        <f>ABS(Solieusap!E2718)</f>
        <v>30.724794805209399</v>
      </c>
      <c r="F2718" s="6">
        <f>ABS(Solieusap!F2718)</f>
        <v>2.9946725108227401</v>
      </c>
      <c r="G2718" s="6">
        <f>ABS(Solieusap!G2718)</f>
        <v>4.0168627705645603</v>
      </c>
      <c r="H2718" s="6">
        <f>ABS(Solieusap!H2718)</f>
        <v>1.8308804545439099E-3</v>
      </c>
      <c r="I2718" s="6">
        <f>ABS(Solieusap!I2718)</f>
        <v>11.3634459956781</v>
      </c>
      <c r="J2718" s="6">
        <f>ABS(Solieusap!J2718)</f>
        <v>7.6260491558476398</v>
      </c>
      <c r="K2718" s="6">
        <f t="shared" si="84"/>
        <v>30.724794805209399</v>
      </c>
      <c r="L2718" s="6">
        <f t="shared" si="85"/>
        <v>11.3634459956781</v>
      </c>
    </row>
    <row r="2719" spans="1:12" ht="16.5" customHeight="1" x14ac:dyDescent="0.35">
      <c r="A2719" s="9" t="str">
        <f>Solieusap!A2719</f>
        <v>Cũ</v>
      </c>
      <c r="B2719" s="9">
        <f>Solieusap!B2719</f>
        <v>0</v>
      </c>
      <c r="C2719" s="9" t="str">
        <f>Solieusap!C2719</f>
        <v>COMB3</v>
      </c>
      <c r="D2719" s="9" t="str">
        <f>Solieusap!D2719</f>
        <v>Combination</v>
      </c>
      <c r="E2719" s="6">
        <f>ABS(Solieusap!E2719)</f>
        <v>30.741651168845799</v>
      </c>
      <c r="F2719" s="6">
        <f>ABS(Solieusap!F2719)</f>
        <v>2.9963830303032601</v>
      </c>
      <c r="G2719" s="6">
        <f>ABS(Solieusap!G2719)</f>
        <v>4.0191271861489799</v>
      </c>
      <c r="H2719" s="6">
        <f>ABS(Solieusap!H2719)</f>
        <v>1.83193555844001E-3</v>
      </c>
      <c r="I2719" s="6">
        <f>ABS(Solieusap!I2719)</f>
        <v>11.3702407878859</v>
      </c>
      <c r="J2719" s="6">
        <f>ABS(Solieusap!J2719)</f>
        <v>7.6305962077957004</v>
      </c>
      <c r="K2719" s="6">
        <f t="shared" ref="K2719:K2782" si="86">E2719</f>
        <v>30.741651168845799</v>
      </c>
      <c r="L2719" s="6">
        <f t="shared" ref="L2719:L2782" si="87">I2719</f>
        <v>11.3702407878859</v>
      </c>
    </row>
    <row r="2720" spans="1:12" ht="16.5" customHeight="1" x14ac:dyDescent="0.35">
      <c r="A2720" s="9" t="str">
        <f>Solieusap!A2720</f>
        <v>Cũ</v>
      </c>
      <c r="B2720" s="9">
        <f>Solieusap!B2720</f>
        <v>1.75</v>
      </c>
      <c r="C2720" s="9" t="str">
        <f>Solieusap!C2720</f>
        <v>COMB3</v>
      </c>
      <c r="D2720" s="9" t="str">
        <f>Solieusap!D2720</f>
        <v>Combination</v>
      </c>
      <c r="E2720" s="6">
        <f>ABS(Solieusap!E2720)</f>
        <v>30.758507532482199</v>
      </c>
      <c r="F2720" s="6">
        <f>ABS(Solieusap!F2720)</f>
        <v>2.9980935497837802</v>
      </c>
      <c r="G2720" s="6">
        <f>ABS(Solieusap!G2720)</f>
        <v>4.0213916017334004</v>
      </c>
      <c r="H2720" s="6">
        <f>ABS(Solieusap!H2720)</f>
        <v>1.8329906623361101E-3</v>
      </c>
      <c r="I2720" s="6">
        <f>ABS(Solieusap!I2720)</f>
        <v>11.3770355800937</v>
      </c>
      <c r="J2720" s="6">
        <f>ABS(Solieusap!J2720)</f>
        <v>7.6351432597437601</v>
      </c>
      <c r="K2720" s="6">
        <f t="shared" si="86"/>
        <v>30.758507532482199</v>
      </c>
      <c r="L2720" s="6">
        <f t="shared" si="87"/>
        <v>11.3770355800937</v>
      </c>
    </row>
    <row r="2721" spans="1:12" ht="16.5" customHeight="1" x14ac:dyDescent="0.35">
      <c r="A2721" s="9" t="str">
        <f>Solieusap!A2721</f>
        <v>Cũ</v>
      </c>
      <c r="B2721" s="9">
        <f>Solieusap!B2721</f>
        <v>3.5</v>
      </c>
      <c r="C2721" s="9" t="str">
        <f>Solieusap!C2721</f>
        <v>COMB3</v>
      </c>
      <c r="D2721" s="9" t="str">
        <f>Solieusap!D2721</f>
        <v>Combination</v>
      </c>
      <c r="E2721" s="6">
        <f>ABS(Solieusap!E2721)</f>
        <v>30.775363896118598</v>
      </c>
      <c r="F2721" s="6">
        <f>ABS(Solieusap!F2721)</f>
        <v>2.9998040692643002</v>
      </c>
      <c r="G2721" s="6">
        <f>ABS(Solieusap!G2721)</f>
        <v>4.02365601731782</v>
      </c>
      <c r="H2721" s="6">
        <f>ABS(Solieusap!H2721)</f>
        <v>1.8340457662322099E-3</v>
      </c>
      <c r="I2721" s="6">
        <f>ABS(Solieusap!I2721)</f>
        <v>11.3838303723015</v>
      </c>
      <c r="J2721" s="6">
        <f>ABS(Solieusap!J2721)</f>
        <v>7.6396903116918198</v>
      </c>
      <c r="K2721" s="6">
        <f t="shared" si="86"/>
        <v>30.775363896118598</v>
      </c>
      <c r="L2721" s="6">
        <f t="shared" si="87"/>
        <v>11.3838303723015</v>
      </c>
    </row>
    <row r="2722" spans="1:12" ht="16.5" customHeight="1" x14ac:dyDescent="0.35">
      <c r="A2722" s="9" t="str">
        <f>Solieusap!A2722</f>
        <v>Cũ</v>
      </c>
      <c r="B2722" s="9">
        <f>Solieusap!B2722</f>
        <v>0</v>
      </c>
      <c r="C2722" s="9" t="str">
        <f>Solieusap!C2722</f>
        <v>COMB4</v>
      </c>
      <c r="D2722" s="9" t="str">
        <f>Solieusap!D2722</f>
        <v>Combination</v>
      </c>
      <c r="E2722" s="6">
        <f>ABS(Solieusap!E2722)</f>
        <v>30.792220259754998</v>
      </c>
      <c r="F2722" s="6">
        <f>ABS(Solieusap!F2722)</f>
        <v>3.0015145887448198</v>
      </c>
      <c r="G2722" s="6">
        <f>ABS(Solieusap!G2722)</f>
        <v>4.0259204329022404</v>
      </c>
      <c r="H2722" s="6">
        <f>ABS(Solieusap!H2722)</f>
        <v>1.83510087012831E-3</v>
      </c>
      <c r="I2722" s="6">
        <f>ABS(Solieusap!I2722)</f>
        <v>11.3906251645093</v>
      </c>
      <c r="J2722" s="6">
        <f>ABS(Solieusap!J2722)</f>
        <v>7.6442373636398804</v>
      </c>
      <c r="K2722" s="6">
        <f t="shared" si="86"/>
        <v>30.792220259754998</v>
      </c>
      <c r="L2722" s="6">
        <f t="shared" si="87"/>
        <v>11.3906251645093</v>
      </c>
    </row>
    <row r="2723" spans="1:12" ht="16.5" customHeight="1" x14ac:dyDescent="0.35">
      <c r="A2723" s="9" t="str">
        <f>Solieusap!A2723</f>
        <v>Cũ</v>
      </c>
      <c r="B2723" s="9">
        <f>Solieusap!B2723</f>
        <v>1.75</v>
      </c>
      <c r="C2723" s="9" t="str">
        <f>Solieusap!C2723</f>
        <v>COMB4</v>
      </c>
      <c r="D2723" s="9" t="str">
        <f>Solieusap!D2723</f>
        <v>Combination</v>
      </c>
      <c r="E2723" s="6">
        <f>ABS(Solieusap!E2723)</f>
        <v>30.809076623391402</v>
      </c>
      <c r="F2723" s="6">
        <f>ABS(Solieusap!F2723)</f>
        <v>3.0032251082253398</v>
      </c>
      <c r="G2723" s="6">
        <f>ABS(Solieusap!G2723)</f>
        <v>4.02818484848666</v>
      </c>
      <c r="H2723" s="6">
        <f>ABS(Solieusap!H2723)</f>
        <v>1.8361559740244101E-3</v>
      </c>
      <c r="I2723" s="6">
        <f>ABS(Solieusap!I2723)</f>
        <v>11.3974199567171</v>
      </c>
      <c r="J2723" s="6">
        <f>ABS(Solieusap!J2723)</f>
        <v>7.6487844155879401</v>
      </c>
      <c r="K2723" s="6">
        <f t="shared" si="86"/>
        <v>30.809076623391402</v>
      </c>
      <c r="L2723" s="6">
        <f t="shared" si="87"/>
        <v>11.3974199567171</v>
      </c>
    </row>
    <row r="2724" spans="1:12" ht="16.5" customHeight="1" x14ac:dyDescent="0.35">
      <c r="A2724" s="9" t="str">
        <f>Solieusap!A2724</f>
        <v>Cũ</v>
      </c>
      <c r="B2724" s="9">
        <f>Solieusap!B2724</f>
        <v>3.5</v>
      </c>
      <c r="C2724" s="9" t="str">
        <f>Solieusap!C2724</f>
        <v>COMB4</v>
      </c>
      <c r="D2724" s="9" t="str">
        <f>Solieusap!D2724</f>
        <v>Combination</v>
      </c>
      <c r="E2724" s="6">
        <f>ABS(Solieusap!E2724)</f>
        <v>30.825932987027802</v>
      </c>
      <c r="F2724" s="6">
        <f>ABS(Solieusap!F2724)</f>
        <v>3.0049356277058599</v>
      </c>
      <c r="G2724" s="6">
        <f>ABS(Solieusap!G2724)</f>
        <v>4.0304492640710796</v>
      </c>
      <c r="H2724" s="6">
        <f>ABS(Solieusap!H2724)</f>
        <v>1.8372110779205099E-3</v>
      </c>
      <c r="I2724" s="6">
        <f>ABS(Solieusap!I2724)</f>
        <v>11.4042147489249</v>
      </c>
      <c r="J2724" s="6">
        <f>ABS(Solieusap!J2724)</f>
        <v>7.6533314675360096</v>
      </c>
      <c r="K2724" s="6">
        <f t="shared" si="86"/>
        <v>30.825932987027802</v>
      </c>
      <c r="L2724" s="6">
        <f t="shared" si="87"/>
        <v>11.4042147489249</v>
      </c>
    </row>
    <row r="2725" spans="1:12" ht="16.5" customHeight="1" x14ac:dyDescent="0.35">
      <c r="A2725" s="9" t="str">
        <f>Solieusap!A2725</f>
        <v>Cũ</v>
      </c>
      <c r="B2725" s="9">
        <f>Solieusap!B2725</f>
        <v>0</v>
      </c>
      <c r="C2725" s="9" t="str">
        <f>Solieusap!C2725</f>
        <v>COMB5</v>
      </c>
      <c r="D2725" s="9" t="str">
        <f>Solieusap!D2725</f>
        <v>Combination</v>
      </c>
      <c r="E2725" s="6">
        <f>ABS(Solieusap!E2725)</f>
        <v>30.842789350664201</v>
      </c>
      <c r="F2725" s="6">
        <f>ABS(Solieusap!F2725)</f>
        <v>3.0066461471863799</v>
      </c>
      <c r="G2725" s="6">
        <f>ABS(Solieusap!G2725)</f>
        <v>4.0327136796555001</v>
      </c>
      <c r="H2725" s="6">
        <f>ABS(Solieusap!H2725)</f>
        <v>1.83826618181661E-3</v>
      </c>
      <c r="I2725" s="6">
        <f>ABS(Solieusap!I2725)</f>
        <v>11.411009541132699</v>
      </c>
      <c r="J2725" s="6">
        <f>ABS(Solieusap!J2725)</f>
        <v>7.6578785194840702</v>
      </c>
      <c r="K2725" s="6">
        <f t="shared" si="86"/>
        <v>30.842789350664201</v>
      </c>
      <c r="L2725" s="6">
        <f t="shared" si="87"/>
        <v>11.411009541132699</v>
      </c>
    </row>
    <row r="2726" spans="1:12" ht="16.5" customHeight="1" x14ac:dyDescent="0.35">
      <c r="A2726" s="9" t="str">
        <f>Solieusap!A2726</f>
        <v>Cũ</v>
      </c>
      <c r="B2726" s="9">
        <f>Solieusap!B2726</f>
        <v>1.75</v>
      </c>
      <c r="C2726" s="9" t="str">
        <f>Solieusap!C2726</f>
        <v>COMB5</v>
      </c>
      <c r="D2726" s="9" t="str">
        <f>Solieusap!D2726</f>
        <v>Combination</v>
      </c>
      <c r="E2726" s="6">
        <f>ABS(Solieusap!E2726)</f>
        <v>30.859645714300601</v>
      </c>
      <c r="F2726" s="6">
        <f>ABS(Solieusap!F2726)</f>
        <v>3.0083566666668999</v>
      </c>
      <c r="G2726" s="6">
        <f>ABS(Solieusap!G2726)</f>
        <v>4.0349780952399197</v>
      </c>
      <c r="H2726" s="6">
        <f>ABS(Solieusap!H2726)</f>
        <v>1.8393212857127101E-3</v>
      </c>
      <c r="I2726" s="6">
        <f>ABS(Solieusap!I2726)</f>
        <v>11.4178043333405</v>
      </c>
      <c r="J2726" s="6">
        <f>ABS(Solieusap!J2726)</f>
        <v>7.6624255714321299</v>
      </c>
      <c r="K2726" s="6">
        <f t="shared" si="86"/>
        <v>30.859645714300601</v>
      </c>
      <c r="L2726" s="6">
        <f t="shared" si="87"/>
        <v>11.4178043333405</v>
      </c>
    </row>
    <row r="2727" spans="1:12" ht="16.5" customHeight="1" x14ac:dyDescent="0.35">
      <c r="A2727" s="9" t="str">
        <f>Solieusap!A2727</f>
        <v>Cũ</v>
      </c>
      <c r="B2727" s="9">
        <f>Solieusap!B2727</f>
        <v>3.5</v>
      </c>
      <c r="C2727" s="9" t="str">
        <f>Solieusap!C2727</f>
        <v>COMB5</v>
      </c>
      <c r="D2727" s="9" t="str">
        <f>Solieusap!D2727</f>
        <v>Combination</v>
      </c>
      <c r="E2727" s="6">
        <f>ABS(Solieusap!E2727)</f>
        <v>30.876502077937001</v>
      </c>
      <c r="F2727" s="6">
        <f>ABS(Solieusap!F2727)</f>
        <v>3.01006718614742</v>
      </c>
      <c r="G2727" s="6">
        <f>ABS(Solieusap!G2727)</f>
        <v>4.0372425108243402</v>
      </c>
      <c r="H2727" s="6">
        <f>ABS(Solieusap!H2727)</f>
        <v>1.84037638960881E-3</v>
      </c>
      <c r="I2727" s="6">
        <f>ABS(Solieusap!I2727)</f>
        <v>11.424599125548401</v>
      </c>
      <c r="J2727" s="6">
        <f>ABS(Solieusap!J2727)</f>
        <v>7.6669726233801896</v>
      </c>
      <c r="K2727" s="6">
        <f t="shared" si="86"/>
        <v>30.876502077937001</v>
      </c>
      <c r="L2727" s="6">
        <f t="shared" si="87"/>
        <v>11.424599125548401</v>
      </c>
    </row>
    <row r="2728" spans="1:12" ht="16.5" customHeight="1" x14ac:dyDescent="0.35">
      <c r="A2728" s="9" t="str">
        <f>Solieusap!A2728</f>
        <v>Cũ</v>
      </c>
      <c r="B2728" s="9">
        <f>Solieusap!B2728</f>
        <v>0</v>
      </c>
      <c r="C2728" s="9" t="str">
        <f>Solieusap!C2728</f>
        <v>COMB6</v>
      </c>
      <c r="D2728" s="9" t="str">
        <f>Solieusap!D2728</f>
        <v>Combination</v>
      </c>
      <c r="E2728" s="6">
        <f>ABS(Solieusap!E2728)</f>
        <v>30.893358441573401</v>
      </c>
      <c r="F2728" s="6">
        <f>ABS(Solieusap!F2728)</f>
        <v>3.01177770562794</v>
      </c>
      <c r="G2728" s="6">
        <f>ABS(Solieusap!G2728)</f>
        <v>4.0395069264087597</v>
      </c>
      <c r="H2728" s="6">
        <f>ABS(Solieusap!H2728)</f>
        <v>1.84143149350491E-3</v>
      </c>
      <c r="I2728" s="6">
        <f>ABS(Solieusap!I2728)</f>
        <v>11.4313939177562</v>
      </c>
      <c r="J2728" s="6">
        <f>ABS(Solieusap!J2728)</f>
        <v>7.6715196753282502</v>
      </c>
      <c r="K2728" s="6">
        <f t="shared" si="86"/>
        <v>30.893358441573401</v>
      </c>
      <c r="L2728" s="6">
        <f t="shared" si="87"/>
        <v>11.4313939177562</v>
      </c>
    </row>
    <row r="2729" spans="1:12" ht="16.5" customHeight="1" x14ac:dyDescent="0.35">
      <c r="A2729" s="9" t="str">
        <f>Solieusap!A2729</f>
        <v>Cũ</v>
      </c>
      <c r="B2729" s="9">
        <f>Solieusap!B2729</f>
        <v>1.75</v>
      </c>
      <c r="C2729" s="9" t="str">
        <f>Solieusap!C2729</f>
        <v>COMB6</v>
      </c>
      <c r="D2729" s="9" t="str">
        <f>Solieusap!D2729</f>
        <v>Combination</v>
      </c>
      <c r="E2729" s="6">
        <f>ABS(Solieusap!E2729)</f>
        <v>30.910214805209801</v>
      </c>
      <c r="F2729" s="6">
        <f>ABS(Solieusap!F2729)</f>
        <v>3.01348822510846</v>
      </c>
      <c r="G2729" s="6">
        <f>ABS(Solieusap!G2729)</f>
        <v>4.0417713419931802</v>
      </c>
      <c r="H2729" s="6">
        <f>ABS(Solieusap!H2729)</f>
        <v>1.8424865974010099E-3</v>
      </c>
      <c r="I2729" s="6">
        <f>ABS(Solieusap!I2729)</f>
        <v>11.438188709964001</v>
      </c>
      <c r="J2729" s="6">
        <f>ABS(Solieusap!J2729)</f>
        <v>7.6760667272763099</v>
      </c>
      <c r="K2729" s="6">
        <f t="shared" si="86"/>
        <v>30.910214805209801</v>
      </c>
      <c r="L2729" s="6">
        <f t="shared" si="87"/>
        <v>11.438188709964001</v>
      </c>
    </row>
    <row r="2730" spans="1:12" ht="16.5" customHeight="1" x14ac:dyDescent="0.35">
      <c r="A2730" s="9" t="str">
        <f>Solieusap!A2730</f>
        <v>Cũ</v>
      </c>
      <c r="B2730" s="9">
        <f>Solieusap!B2730</f>
        <v>3.5</v>
      </c>
      <c r="C2730" s="9" t="str">
        <f>Solieusap!C2730</f>
        <v>COMB6</v>
      </c>
      <c r="D2730" s="9" t="str">
        <f>Solieusap!D2730</f>
        <v>Combination</v>
      </c>
      <c r="E2730" s="6">
        <f>ABS(Solieusap!E2730)</f>
        <v>30.927071168846201</v>
      </c>
      <c r="F2730" s="6">
        <f>ABS(Solieusap!F2730)</f>
        <v>3.0151987445889801</v>
      </c>
      <c r="G2730" s="6">
        <f>ABS(Solieusap!G2730)</f>
        <v>4.0440357575775998</v>
      </c>
      <c r="H2730" s="6">
        <f>ABS(Solieusap!H2730)</f>
        <v>1.84354170129711E-3</v>
      </c>
      <c r="I2730" s="6">
        <f>ABS(Solieusap!I2730)</f>
        <v>11.4449835021718</v>
      </c>
      <c r="J2730" s="6">
        <f>ABS(Solieusap!J2730)</f>
        <v>7.6806137792243696</v>
      </c>
      <c r="K2730" s="6">
        <f t="shared" si="86"/>
        <v>30.927071168846201</v>
      </c>
      <c r="L2730" s="6">
        <f t="shared" si="87"/>
        <v>11.4449835021718</v>
      </c>
    </row>
    <row r="2731" spans="1:12" ht="16.5" customHeight="1" x14ac:dyDescent="0.35">
      <c r="A2731" s="9" t="str">
        <f>Solieusap!A2731</f>
        <v>Cũ</v>
      </c>
      <c r="B2731" s="9">
        <f>Solieusap!B2731</f>
        <v>0</v>
      </c>
      <c r="C2731" s="9" t="str">
        <f>Solieusap!C2731</f>
        <v>COMB7</v>
      </c>
      <c r="D2731" s="9" t="str">
        <f>Solieusap!D2731</f>
        <v>Combination</v>
      </c>
      <c r="E2731" s="6">
        <f>ABS(Solieusap!E2731)</f>
        <v>30.943927532482601</v>
      </c>
      <c r="F2731" s="6">
        <f>ABS(Solieusap!F2731)</f>
        <v>3.0169092640695001</v>
      </c>
      <c r="G2731" s="6">
        <f>ABS(Solieusap!G2731)</f>
        <v>4.0463001731620203</v>
      </c>
      <c r="H2731" s="6">
        <f>ABS(Solieusap!H2731)</f>
        <v>1.8445968051932101E-3</v>
      </c>
      <c r="I2731" s="6">
        <f>ABS(Solieusap!I2731)</f>
        <v>11.451778294379601</v>
      </c>
      <c r="J2731" s="6">
        <f>ABS(Solieusap!J2731)</f>
        <v>7.6851608311724302</v>
      </c>
      <c r="K2731" s="6">
        <f t="shared" si="86"/>
        <v>30.943927532482601</v>
      </c>
      <c r="L2731" s="6">
        <f t="shared" si="87"/>
        <v>11.451778294379601</v>
      </c>
    </row>
    <row r="2732" spans="1:12" ht="16.5" customHeight="1" x14ac:dyDescent="0.35">
      <c r="A2732" s="9" t="str">
        <f>Solieusap!A2732</f>
        <v>Cũ</v>
      </c>
      <c r="B2732" s="9">
        <f>Solieusap!B2732</f>
        <v>1.75</v>
      </c>
      <c r="C2732" s="9" t="str">
        <f>Solieusap!C2732</f>
        <v>COMB7</v>
      </c>
      <c r="D2732" s="9" t="str">
        <f>Solieusap!D2732</f>
        <v>Combination</v>
      </c>
      <c r="E2732" s="6">
        <f>ABS(Solieusap!E2732)</f>
        <v>30.960783896119001</v>
      </c>
      <c r="F2732" s="6">
        <f>ABS(Solieusap!F2732)</f>
        <v>3.0186197835500201</v>
      </c>
      <c r="G2732" s="6">
        <f>ABS(Solieusap!G2732)</f>
        <v>4.0485645887464399</v>
      </c>
      <c r="H2732" s="6">
        <f>ABS(Solieusap!H2732)</f>
        <v>1.8456519090893099E-3</v>
      </c>
      <c r="I2732" s="6">
        <f>ABS(Solieusap!I2732)</f>
        <v>11.4585730865874</v>
      </c>
      <c r="J2732" s="6">
        <f>ABS(Solieusap!J2732)</f>
        <v>7.6897078831204899</v>
      </c>
      <c r="K2732" s="6">
        <f t="shared" si="86"/>
        <v>30.960783896119001</v>
      </c>
      <c r="L2732" s="6">
        <f t="shared" si="87"/>
        <v>11.4585730865874</v>
      </c>
    </row>
    <row r="2733" spans="1:12" ht="16.5" customHeight="1" x14ac:dyDescent="0.35">
      <c r="A2733" s="9" t="str">
        <f>Solieusap!A2733</f>
        <v>Cũ</v>
      </c>
      <c r="B2733" s="9">
        <f>Solieusap!B2733</f>
        <v>3.5</v>
      </c>
      <c r="C2733" s="9" t="str">
        <f>Solieusap!C2733</f>
        <v>COMB7</v>
      </c>
      <c r="D2733" s="9" t="str">
        <f>Solieusap!D2733</f>
        <v>Combination</v>
      </c>
      <c r="E2733" s="6">
        <f>ABS(Solieusap!E2733)</f>
        <v>30.9776402597554</v>
      </c>
      <c r="F2733" s="6">
        <f>ABS(Solieusap!F2733)</f>
        <v>3.0203303030305402</v>
      </c>
      <c r="G2733" s="6">
        <f>ABS(Solieusap!G2733)</f>
        <v>4.0508290043308604</v>
      </c>
      <c r="H2733" s="6">
        <f>ABS(Solieusap!H2733)</f>
        <v>1.84670701298541E-3</v>
      </c>
      <c r="I2733" s="6">
        <f>ABS(Solieusap!I2733)</f>
        <v>11.465367878795201</v>
      </c>
      <c r="J2733" s="6">
        <f>ABS(Solieusap!J2733)</f>
        <v>7.6942549350685496</v>
      </c>
      <c r="K2733" s="6">
        <f t="shared" si="86"/>
        <v>30.9776402597554</v>
      </c>
      <c r="L2733" s="6">
        <f t="shared" si="87"/>
        <v>11.465367878795201</v>
      </c>
    </row>
    <row r="2734" spans="1:12" ht="16.5" customHeight="1" x14ac:dyDescent="0.35">
      <c r="A2734" s="9" t="str">
        <f>Solieusap!A2734</f>
        <v>Cũ</v>
      </c>
      <c r="B2734" s="9">
        <f>Solieusap!B2734</f>
        <v>0</v>
      </c>
      <c r="C2734" s="9" t="str">
        <f>Solieusap!C2734</f>
        <v>COMB1</v>
      </c>
      <c r="D2734" s="9" t="str">
        <f>Solieusap!D2734</f>
        <v>Combination</v>
      </c>
      <c r="E2734" s="6">
        <f>ABS(Solieusap!E2734)</f>
        <v>30.9944966233918</v>
      </c>
      <c r="F2734" s="6">
        <f>ABS(Solieusap!F2734)</f>
        <v>3.0220408225110602</v>
      </c>
      <c r="G2734" s="6">
        <f>ABS(Solieusap!G2734)</f>
        <v>4.0530934199152799</v>
      </c>
      <c r="H2734" s="6">
        <f>ABS(Solieusap!H2734)</f>
        <v>1.8477621168815101E-3</v>
      </c>
      <c r="I2734" s="6">
        <f>ABS(Solieusap!I2734)</f>
        <v>11.472162671003</v>
      </c>
      <c r="J2734" s="6">
        <f>ABS(Solieusap!J2734)</f>
        <v>7.6988019870166102</v>
      </c>
      <c r="K2734" s="6">
        <f t="shared" si="86"/>
        <v>30.9944966233918</v>
      </c>
      <c r="L2734" s="6">
        <f t="shared" si="87"/>
        <v>11.472162671003</v>
      </c>
    </row>
    <row r="2735" spans="1:12" ht="16.5" customHeight="1" x14ac:dyDescent="0.35">
      <c r="A2735" s="9" t="str">
        <f>Solieusap!A2735</f>
        <v>Cũ</v>
      </c>
      <c r="B2735" s="9">
        <f>Solieusap!B2735</f>
        <v>1.75</v>
      </c>
      <c r="C2735" s="9" t="str">
        <f>Solieusap!C2735</f>
        <v>COMB1</v>
      </c>
      <c r="D2735" s="9" t="str">
        <f>Solieusap!D2735</f>
        <v>Combination</v>
      </c>
      <c r="E2735" s="6">
        <f>ABS(Solieusap!E2735)</f>
        <v>31.0113529870282</v>
      </c>
      <c r="F2735" s="6">
        <f>ABS(Solieusap!F2735)</f>
        <v>3.0237513419915798</v>
      </c>
      <c r="G2735" s="6">
        <f>ABS(Solieusap!G2735)</f>
        <v>4.0553578354997004</v>
      </c>
      <c r="H2735" s="6">
        <f>ABS(Solieusap!H2735)</f>
        <v>1.8488172207776099E-3</v>
      </c>
      <c r="I2735" s="6">
        <f>ABS(Solieusap!I2735)</f>
        <v>11.478957463210801</v>
      </c>
      <c r="J2735" s="6">
        <f>ABS(Solieusap!J2735)</f>
        <v>7.7033490389646699</v>
      </c>
      <c r="K2735" s="6">
        <f t="shared" si="86"/>
        <v>31.0113529870282</v>
      </c>
      <c r="L2735" s="6">
        <f t="shared" si="87"/>
        <v>11.478957463210801</v>
      </c>
    </row>
    <row r="2736" spans="1:12" ht="16.5" customHeight="1" x14ac:dyDescent="0.35">
      <c r="A2736" s="9" t="str">
        <f>Solieusap!A2736</f>
        <v>Cũ</v>
      </c>
      <c r="B2736" s="9">
        <f>Solieusap!B2736</f>
        <v>3.5</v>
      </c>
      <c r="C2736" s="9" t="str">
        <f>Solieusap!C2736</f>
        <v>COMB1</v>
      </c>
      <c r="D2736" s="9" t="str">
        <f>Solieusap!D2736</f>
        <v>Combination</v>
      </c>
      <c r="E2736" s="6">
        <f>ABS(Solieusap!E2736)</f>
        <v>31.0282093506646</v>
      </c>
      <c r="F2736" s="6">
        <f>ABS(Solieusap!F2736)</f>
        <v>3.0254618614720998</v>
      </c>
      <c r="G2736" s="6">
        <f>ABS(Solieusap!G2736)</f>
        <v>4.05762225108412</v>
      </c>
      <c r="H2736" s="6">
        <f>ABS(Solieusap!H2736)</f>
        <v>1.84987232467371E-3</v>
      </c>
      <c r="I2736" s="6">
        <f>ABS(Solieusap!I2736)</f>
        <v>11.4857522554186</v>
      </c>
      <c r="J2736" s="6">
        <f>ABS(Solieusap!J2736)</f>
        <v>7.7078960909127296</v>
      </c>
      <c r="K2736" s="6">
        <f t="shared" si="86"/>
        <v>31.0282093506646</v>
      </c>
      <c r="L2736" s="6">
        <f t="shared" si="87"/>
        <v>11.4857522554186</v>
      </c>
    </row>
    <row r="2737" spans="1:12" ht="16.5" customHeight="1" x14ac:dyDescent="0.35">
      <c r="A2737" s="9" t="str">
        <f>Solieusap!A2737</f>
        <v>Cũ</v>
      </c>
      <c r="B2737" s="9">
        <f>Solieusap!B2737</f>
        <v>0</v>
      </c>
      <c r="C2737" s="9" t="str">
        <f>Solieusap!C2737</f>
        <v>COMB2</v>
      </c>
      <c r="D2737" s="9" t="str">
        <f>Solieusap!D2737</f>
        <v>Combination</v>
      </c>
      <c r="E2737" s="6">
        <f>ABS(Solieusap!E2737)</f>
        <v>31.045065714301</v>
      </c>
      <c r="F2737" s="6">
        <f>ABS(Solieusap!F2737)</f>
        <v>3.0271723809526199</v>
      </c>
      <c r="G2737" s="6">
        <f>ABS(Solieusap!G2737)</f>
        <v>4.0598866666685396</v>
      </c>
      <c r="H2737" s="6">
        <f>ABS(Solieusap!H2737)</f>
        <v>1.8509274285698101E-3</v>
      </c>
      <c r="I2737" s="6">
        <f>ABS(Solieusap!I2737)</f>
        <v>11.4925470476265</v>
      </c>
      <c r="J2737" s="6">
        <f>ABS(Solieusap!J2737)</f>
        <v>7.7124431428607902</v>
      </c>
      <c r="K2737" s="6">
        <f t="shared" si="86"/>
        <v>31.045065714301</v>
      </c>
      <c r="L2737" s="6">
        <f t="shared" si="87"/>
        <v>11.4925470476265</v>
      </c>
    </row>
    <row r="2738" spans="1:12" ht="16.5" customHeight="1" x14ac:dyDescent="0.35">
      <c r="A2738" s="9" t="str">
        <f>Solieusap!A2738</f>
        <v>Cũ</v>
      </c>
      <c r="B2738" s="9">
        <f>Solieusap!B2738</f>
        <v>1.75</v>
      </c>
      <c r="C2738" s="9" t="str">
        <f>Solieusap!C2738</f>
        <v>COMB2</v>
      </c>
      <c r="D2738" s="9" t="str">
        <f>Solieusap!D2738</f>
        <v>Combination</v>
      </c>
      <c r="E2738" s="6">
        <f>ABS(Solieusap!E2738)</f>
        <v>31.0619220779374</v>
      </c>
      <c r="F2738" s="6">
        <f>ABS(Solieusap!F2738)</f>
        <v>3.0288829004331399</v>
      </c>
      <c r="G2738" s="6">
        <f>ABS(Solieusap!G2738)</f>
        <v>4.0621510822529601</v>
      </c>
      <c r="H2738" s="6">
        <f>ABS(Solieusap!H2738)</f>
        <v>1.85198253246591E-3</v>
      </c>
      <c r="I2738" s="6">
        <f>ABS(Solieusap!I2738)</f>
        <v>11.499341839834299</v>
      </c>
      <c r="J2738" s="6">
        <f>ABS(Solieusap!J2738)</f>
        <v>7.71699019480885</v>
      </c>
      <c r="K2738" s="6">
        <f t="shared" si="86"/>
        <v>31.0619220779374</v>
      </c>
      <c r="L2738" s="6">
        <f t="shared" si="87"/>
        <v>11.499341839834299</v>
      </c>
    </row>
    <row r="2739" spans="1:12" ht="16.5" customHeight="1" x14ac:dyDescent="0.35">
      <c r="A2739" s="9" t="str">
        <f>Solieusap!A2739</f>
        <v>Cũ</v>
      </c>
      <c r="B2739" s="9">
        <f>Solieusap!B2739</f>
        <v>3.5</v>
      </c>
      <c r="C2739" s="9" t="str">
        <f>Solieusap!C2739</f>
        <v>COMB2</v>
      </c>
      <c r="D2739" s="9" t="str">
        <f>Solieusap!D2739</f>
        <v>Combination</v>
      </c>
      <c r="E2739" s="6">
        <f>ABS(Solieusap!E2739)</f>
        <v>31.0787784415738</v>
      </c>
      <c r="F2739" s="6">
        <f>ABS(Solieusap!F2739)</f>
        <v>3.0305934199136599</v>
      </c>
      <c r="G2739" s="6">
        <f>ABS(Solieusap!G2739)</f>
        <v>4.0644154978373797</v>
      </c>
      <c r="H2739" s="6">
        <f>ABS(Solieusap!H2739)</f>
        <v>1.85303763636201E-3</v>
      </c>
      <c r="I2739" s="6">
        <f>ABS(Solieusap!I2739)</f>
        <v>11.5061366320421</v>
      </c>
      <c r="J2739" s="6">
        <f>ABS(Solieusap!J2739)</f>
        <v>7.7215372467569097</v>
      </c>
      <c r="K2739" s="6">
        <f t="shared" si="86"/>
        <v>31.0787784415738</v>
      </c>
      <c r="L2739" s="6">
        <f t="shared" si="87"/>
        <v>11.5061366320421</v>
      </c>
    </row>
    <row r="2740" spans="1:12" ht="16.5" customHeight="1" x14ac:dyDescent="0.35">
      <c r="A2740" s="9" t="str">
        <f>Solieusap!A2740</f>
        <v>Cũ</v>
      </c>
      <c r="B2740" s="9">
        <f>Solieusap!B2740</f>
        <v>0</v>
      </c>
      <c r="C2740" s="9" t="str">
        <f>Solieusap!C2740</f>
        <v>COMB3</v>
      </c>
      <c r="D2740" s="9" t="str">
        <f>Solieusap!D2740</f>
        <v>Combination</v>
      </c>
      <c r="E2740" s="6">
        <f>ABS(Solieusap!E2740)</f>
        <v>31.095634805210199</v>
      </c>
      <c r="F2740" s="6">
        <f>ABS(Solieusap!F2740)</f>
        <v>3.03230393939418</v>
      </c>
      <c r="G2740" s="6">
        <f>ABS(Solieusap!G2740)</f>
        <v>4.0666799134218001</v>
      </c>
      <c r="H2740" s="6">
        <f>ABS(Solieusap!H2740)</f>
        <v>1.8540927402581099E-3</v>
      </c>
      <c r="I2740" s="6">
        <f>ABS(Solieusap!I2740)</f>
        <v>11.512931424249899</v>
      </c>
      <c r="J2740" s="6">
        <f>ABS(Solieusap!J2740)</f>
        <v>7.72608429870498</v>
      </c>
      <c r="K2740" s="6">
        <f t="shared" si="86"/>
        <v>31.095634805210199</v>
      </c>
      <c r="L2740" s="6">
        <f t="shared" si="87"/>
        <v>11.512931424249899</v>
      </c>
    </row>
    <row r="2741" spans="1:12" ht="16.5" customHeight="1" x14ac:dyDescent="0.35">
      <c r="A2741" s="9" t="str">
        <f>Solieusap!A2741</f>
        <v>Cũ</v>
      </c>
      <c r="B2741" s="9">
        <f>Solieusap!B2741</f>
        <v>1.75</v>
      </c>
      <c r="C2741" s="9" t="str">
        <f>Solieusap!C2741</f>
        <v>COMB3</v>
      </c>
      <c r="D2741" s="9" t="str">
        <f>Solieusap!D2741</f>
        <v>Combination</v>
      </c>
      <c r="E2741" s="6">
        <f>ABS(Solieusap!E2741)</f>
        <v>31.112491168846599</v>
      </c>
      <c r="F2741" s="6">
        <f>ABS(Solieusap!F2741)</f>
        <v>3.0340144588747</v>
      </c>
      <c r="G2741" s="6">
        <f>ABS(Solieusap!G2741)</f>
        <v>4.0689443290062197</v>
      </c>
      <c r="H2741" s="6">
        <f>ABS(Solieusap!H2741)</f>
        <v>1.85514784415421E-3</v>
      </c>
      <c r="I2741" s="6">
        <f>ABS(Solieusap!I2741)</f>
        <v>11.5197262164577</v>
      </c>
      <c r="J2741" s="6">
        <f>ABS(Solieusap!J2741)</f>
        <v>7.7306313506530397</v>
      </c>
      <c r="K2741" s="6">
        <f t="shared" si="86"/>
        <v>31.112491168846599</v>
      </c>
      <c r="L2741" s="6">
        <f t="shared" si="87"/>
        <v>11.5197262164577</v>
      </c>
    </row>
    <row r="2742" spans="1:12" ht="16.5" customHeight="1" x14ac:dyDescent="0.35">
      <c r="A2742" s="9" t="str">
        <f>Solieusap!A2742</f>
        <v>Cũ</v>
      </c>
      <c r="B2742" s="9">
        <f>Solieusap!B2742</f>
        <v>3.5</v>
      </c>
      <c r="C2742" s="9" t="str">
        <f>Solieusap!C2742</f>
        <v>COMB3</v>
      </c>
      <c r="D2742" s="9" t="str">
        <f>Solieusap!D2742</f>
        <v>Combination</v>
      </c>
      <c r="E2742" s="6">
        <f>ABS(Solieusap!E2742)</f>
        <v>31.129347532482999</v>
      </c>
      <c r="F2742" s="6">
        <f>ABS(Solieusap!F2742)</f>
        <v>3.03572497835522</v>
      </c>
      <c r="G2742" s="6">
        <f>ABS(Solieusap!G2742)</f>
        <v>4.0712087445906402</v>
      </c>
      <c r="H2742" s="6">
        <f>ABS(Solieusap!H2742)</f>
        <v>1.8562029480503101E-3</v>
      </c>
      <c r="I2742" s="6">
        <f>ABS(Solieusap!I2742)</f>
        <v>11.526521008665499</v>
      </c>
      <c r="J2742" s="6">
        <f>ABS(Solieusap!J2742)</f>
        <v>7.7351784026011003</v>
      </c>
      <c r="K2742" s="6">
        <f t="shared" si="86"/>
        <v>31.129347532482999</v>
      </c>
      <c r="L2742" s="6">
        <f t="shared" si="87"/>
        <v>11.526521008665499</v>
      </c>
    </row>
    <row r="2743" spans="1:12" ht="16.5" customHeight="1" x14ac:dyDescent="0.35">
      <c r="A2743" s="9" t="str">
        <f>Solieusap!A2743</f>
        <v>Cũ</v>
      </c>
      <c r="B2743" s="9">
        <f>Solieusap!B2743</f>
        <v>0</v>
      </c>
      <c r="C2743" s="9" t="str">
        <f>Solieusap!C2743</f>
        <v>COMB4</v>
      </c>
      <c r="D2743" s="9" t="str">
        <f>Solieusap!D2743</f>
        <v>Combination</v>
      </c>
      <c r="E2743" s="6">
        <f>ABS(Solieusap!E2743)</f>
        <v>31.146203896119399</v>
      </c>
      <c r="F2743" s="6">
        <f>ABS(Solieusap!F2743)</f>
        <v>3.0374354978357401</v>
      </c>
      <c r="G2743" s="6">
        <f>ABS(Solieusap!G2743)</f>
        <v>4.0734731601750598</v>
      </c>
      <c r="H2743" s="6">
        <f>ABS(Solieusap!H2743)</f>
        <v>1.8572580519464099E-3</v>
      </c>
      <c r="I2743" s="6">
        <f>ABS(Solieusap!I2743)</f>
        <v>11.5333158008733</v>
      </c>
      <c r="J2743" s="6">
        <f>ABS(Solieusap!J2743)</f>
        <v>7.7397254545491601</v>
      </c>
      <c r="K2743" s="6">
        <f t="shared" si="86"/>
        <v>31.146203896119399</v>
      </c>
      <c r="L2743" s="6">
        <f t="shared" si="87"/>
        <v>11.5333158008733</v>
      </c>
    </row>
    <row r="2744" spans="1:12" ht="16.5" customHeight="1" x14ac:dyDescent="0.35">
      <c r="A2744" s="9" t="str">
        <f>Solieusap!A2744</f>
        <v>Cũ</v>
      </c>
      <c r="B2744" s="9">
        <f>Solieusap!B2744</f>
        <v>1.75</v>
      </c>
      <c r="C2744" s="9" t="str">
        <f>Solieusap!C2744</f>
        <v>COMB4</v>
      </c>
      <c r="D2744" s="9" t="str">
        <f>Solieusap!D2744</f>
        <v>Combination</v>
      </c>
      <c r="E2744" s="6">
        <f>ABS(Solieusap!E2744)</f>
        <v>31.163060259755799</v>
      </c>
      <c r="F2744" s="6">
        <f>ABS(Solieusap!F2744)</f>
        <v>3.0391460173162601</v>
      </c>
      <c r="G2744" s="6">
        <f>ABS(Solieusap!G2744)</f>
        <v>4.0757375757594803</v>
      </c>
      <c r="H2744" s="6">
        <f>ABS(Solieusap!H2744)</f>
        <v>1.85831315584251E-3</v>
      </c>
      <c r="I2744" s="6">
        <f>ABS(Solieusap!I2744)</f>
        <v>11.540110593081099</v>
      </c>
      <c r="J2744" s="6">
        <f>ABS(Solieusap!J2744)</f>
        <v>7.7442725064972198</v>
      </c>
      <c r="K2744" s="6">
        <f t="shared" si="86"/>
        <v>31.163060259755799</v>
      </c>
      <c r="L2744" s="6">
        <f t="shared" si="87"/>
        <v>11.540110593081099</v>
      </c>
    </row>
    <row r="2745" spans="1:12" ht="16.5" customHeight="1" x14ac:dyDescent="0.35">
      <c r="A2745" s="9" t="str">
        <f>Solieusap!A2745</f>
        <v>Cũ</v>
      </c>
      <c r="B2745" s="9">
        <f>Solieusap!B2745</f>
        <v>3.5</v>
      </c>
      <c r="C2745" s="9" t="str">
        <f>Solieusap!C2745</f>
        <v>COMB4</v>
      </c>
      <c r="D2745" s="9" t="str">
        <f>Solieusap!D2745</f>
        <v>Combination</v>
      </c>
      <c r="E2745" s="6">
        <f>ABS(Solieusap!E2745)</f>
        <v>31.179916623392199</v>
      </c>
      <c r="F2745" s="6">
        <f>ABS(Solieusap!F2745)</f>
        <v>3.0408565367967899</v>
      </c>
      <c r="G2745" s="6">
        <f>ABS(Solieusap!G2745)</f>
        <v>4.0780019913438998</v>
      </c>
      <c r="H2745" s="6">
        <f>ABS(Solieusap!H2745)</f>
        <v>1.8593682597386101E-3</v>
      </c>
      <c r="I2745" s="6">
        <f>ABS(Solieusap!I2745)</f>
        <v>11.5469053852889</v>
      </c>
      <c r="J2745" s="6">
        <f>ABS(Solieusap!J2745)</f>
        <v>7.7488195584452804</v>
      </c>
      <c r="K2745" s="6">
        <f t="shared" si="86"/>
        <v>31.179916623392199</v>
      </c>
      <c r="L2745" s="6">
        <f t="shared" si="87"/>
        <v>11.5469053852889</v>
      </c>
    </row>
    <row r="2746" spans="1:12" ht="16.5" customHeight="1" x14ac:dyDescent="0.35">
      <c r="A2746" s="9" t="str">
        <f>Solieusap!A2746</f>
        <v>Cũ</v>
      </c>
      <c r="B2746" s="9">
        <f>Solieusap!B2746</f>
        <v>0</v>
      </c>
      <c r="C2746" s="9" t="str">
        <f>Solieusap!C2746</f>
        <v>COMB5</v>
      </c>
      <c r="D2746" s="9" t="str">
        <f>Solieusap!D2746</f>
        <v>Combination</v>
      </c>
      <c r="E2746" s="6">
        <f>ABS(Solieusap!E2746)</f>
        <v>31.196772987028599</v>
      </c>
      <c r="F2746" s="6">
        <f>ABS(Solieusap!F2746)</f>
        <v>3.0425670562773002</v>
      </c>
      <c r="G2746" s="6">
        <f>ABS(Solieusap!G2746)</f>
        <v>4.0802664069283203</v>
      </c>
      <c r="H2746" s="6">
        <f>ABS(Solieusap!H2746)</f>
        <v>1.86042336363471E-3</v>
      </c>
      <c r="I2746" s="6">
        <f>ABS(Solieusap!I2746)</f>
        <v>11.553700177496699</v>
      </c>
      <c r="J2746" s="6">
        <f>ABS(Solieusap!J2746)</f>
        <v>7.7533666103933401</v>
      </c>
      <c r="K2746" s="6">
        <f t="shared" si="86"/>
        <v>31.196772987028599</v>
      </c>
      <c r="L2746" s="6">
        <f t="shared" si="87"/>
        <v>11.553700177496699</v>
      </c>
    </row>
    <row r="2747" spans="1:12" ht="16.5" customHeight="1" x14ac:dyDescent="0.35">
      <c r="A2747" s="9" t="str">
        <f>Solieusap!A2747</f>
        <v>Cũ</v>
      </c>
      <c r="B2747" s="9">
        <f>Solieusap!B2747</f>
        <v>1.75</v>
      </c>
      <c r="C2747" s="9" t="str">
        <f>Solieusap!C2747</f>
        <v>COMB5</v>
      </c>
      <c r="D2747" s="9" t="str">
        <f>Solieusap!D2747</f>
        <v>Combination</v>
      </c>
      <c r="E2747" s="6">
        <f>ABS(Solieusap!E2747)</f>
        <v>31.213629350664998</v>
      </c>
      <c r="F2747" s="6">
        <f>ABS(Solieusap!F2747)</f>
        <v>3.0442775757578202</v>
      </c>
      <c r="G2747" s="6">
        <f>ABS(Solieusap!G2747)</f>
        <v>4.0825308225127399</v>
      </c>
      <c r="H2747" s="6">
        <f>ABS(Solieusap!H2747)</f>
        <v>1.86147846753081E-3</v>
      </c>
      <c r="I2747" s="6">
        <f>ABS(Solieusap!I2747)</f>
        <v>11.5604949697046</v>
      </c>
      <c r="J2747" s="6">
        <f>ABS(Solieusap!J2747)</f>
        <v>7.7579136623413998</v>
      </c>
      <c r="K2747" s="6">
        <f t="shared" si="86"/>
        <v>31.213629350664998</v>
      </c>
      <c r="L2747" s="6">
        <f t="shared" si="87"/>
        <v>11.5604949697046</v>
      </c>
    </row>
    <row r="2748" spans="1:12" ht="16.5" customHeight="1" x14ac:dyDescent="0.35">
      <c r="A2748" s="9" t="str">
        <f>Solieusap!A2748</f>
        <v>Cũ</v>
      </c>
      <c r="B2748" s="9">
        <f>Solieusap!B2748</f>
        <v>3.5</v>
      </c>
      <c r="C2748" s="9" t="str">
        <f>Solieusap!C2748</f>
        <v>COMB5</v>
      </c>
      <c r="D2748" s="9" t="str">
        <f>Solieusap!D2748</f>
        <v>Combination</v>
      </c>
      <c r="E2748" s="6">
        <f>ABS(Solieusap!E2748)</f>
        <v>31.230485714301398</v>
      </c>
      <c r="F2748" s="6">
        <f>ABS(Solieusap!F2748)</f>
        <v>3.0459880952383398</v>
      </c>
      <c r="G2748" s="6">
        <f>ABS(Solieusap!G2748)</f>
        <v>4.0847952380971604</v>
      </c>
      <c r="H2748" s="6">
        <f>ABS(Solieusap!H2748)</f>
        <v>1.8625335714269099E-3</v>
      </c>
      <c r="I2748" s="6">
        <f>ABS(Solieusap!I2748)</f>
        <v>11.5672897619124</v>
      </c>
      <c r="J2748" s="6">
        <f>ABS(Solieusap!J2748)</f>
        <v>7.7624607142894604</v>
      </c>
      <c r="K2748" s="6">
        <f t="shared" si="86"/>
        <v>31.230485714301398</v>
      </c>
      <c r="L2748" s="6">
        <f t="shared" si="87"/>
        <v>11.5672897619124</v>
      </c>
    </row>
    <row r="2749" spans="1:12" ht="16.5" customHeight="1" x14ac:dyDescent="0.35">
      <c r="A2749" s="9" t="str">
        <f>Solieusap!A2749</f>
        <v>Cũ</v>
      </c>
      <c r="B2749" s="9">
        <f>Solieusap!B2749</f>
        <v>0</v>
      </c>
      <c r="C2749" s="9" t="str">
        <f>Solieusap!C2749</f>
        <v>COMB6</v>
      </c>
      <c r="D2749" s="9" t="str">
        <f>Solieusap!D2749</f>
        <v>Combination</v>
      </c>
      <c r="E2749" s="6">
        <f>ABS(Solieusap!E2749)</f>
        <v>31.247342077937802</v>
      </c>
      <c r="F2749" s="6">
        <f>ABS(Solieusap!F2749)</f>
        <v>3.0476986147188598</v>
      </c>
      <c r="G2749" s="6">
        <f>ABS(Solieusap!G2749)</f>
        <v>4.08705965368158</v>
      </c>
      <c r="H2749" s="6">
        <f>ABS(Solieusap!H2749)</f>
        <v>1.86358867532301E-3</v>
      </c>
      <c r="I2749" s="6">
        <f>ABS(Solieusap!I2749)</f>
        <v>11.5740845541202</v>
      </c>
      <c r="J2749" s="6">
        <f>ABS(Solieusap!J2749)</f>
        <v>7.7670077662375201</v>
      </c>
      <c r="K2749" s="6">
        <f t="shared" si="86"/>
        <v>31.247342077937802</v>
      </c>
      <c r="L2749" s="6">
        <f t="shared" si="87"/>
        <v>11.5740845541202</v>
      </c>
    </row>
    <row r="2750" spans="1:12" ht="16.5" customHeight="1" x14ac:dyDescent="0.35">
      <c r="A2750" s="9" t="str">
        <f>Solieusap!A2750</f>
        <v>Cũ</v>
      </c>
      <c r="B2750" s="9">
        <f>Solieusap!B2750</f>
        <v>1.75</v>
      </c>
      <c r="C2750" s="9" t="str">
        <f>Solieusap!C2750</f>
        <v>COMB6</v>
      </c>
      <c r="D2750" s="9" t="str">
        <f>Solieusap!D2750</f>
        <v>Combination</v>
      </c>
      <c r="E2750" s="6">
        <f>ABS(Solieusap!E2750)</f>
        <v>31.264198441574202</v>
      </c>
      <c r="F2750" s="6">
        <f>ABS(Solieusap!F2750)</f>
        <v>3.0494091341993799</v>
      </c>
      <c r="G2750" s="6">
        <f>ABS(Solieusap!G2750)</f>
        <v>4.0893240692659996</v>
      </c>
      <c r="H2750" s="6">
        <f>ABS(Solieusap!H2750)</f>
        <v>1.86464377921912E-3</v>
      </c>
      <c r="I2750" s="6">
        <f>ABS(Solieusap!I2750)</f>
        <v>11.580879346328</v>
      </c>
      <c r="J2750" s="6">
        <f>ABS(Solieusap!J2750)</f>
        <v>7.7715548181855798</v>
      </c>
      <c r="K2750" s="6">
        <f t="shared" si="86"/>
        <v>31.264198441574202</v>
      </c>
      <c r="L2750" s="6">
        <f t="shared" si="87"/>
        <v>11.580879346328</v>
      </c>
    </row>
    <row r="2751" spans="1:12" ht="16.5" customHeight="1" x14ac:dyDescent="0.35">
      <c r="A2751" s="9" t="str">
        <f>Solieusap!A2751</f>
        <v>Cũ</v>
      </c>
      <c r="B2751" s="9">
        <f>Solieusap!B2751</f>
        <v>3.5</v>
      </c>
      <c r="C2751" s="9" t="str">
        <f>Solieusap!C2751</f>
        <v>COMB6</v>
      </c>
      <c r="D2751" s="9" t="str">
        <f>Solieusap!D2751</f>
        <v>Combination</v>
      </c>
      <c r="E2751" s="6">
        <f>ABS(Solieusap!E2751)</f>
        <v>31.281054805210601</v>
      </c>
      <c r="F2751" s="6">
        <f>ABS(Solieusap!F2751)</f>
        <v>3.0511196536798999</v>
      </c>
      <c r="G2751" s="6">
        <f>ABS(Solieusap!G2751)</f>
        <v>4.09158848485042</v>
      </c>
      <c r="H2751" s="6">
        <f>ABS(Solieusap!H2751)</f>
        <v>1.8656988831152099E-3</v>
      </c>
      <c r="I2751" s="6">
        <f>ABS(Solieusap!I2751)</f>
        <v>11.5876741385358</v>
      </c>
      <c r="J2751" s="6">
        <f>ABS(Solieusap!J2751)</f>
        <v>7.7761018701336404</v>
      </c>
      <c r="K2751" s="6">
        <f t="shared" si="86"/>
        <v>31.281054805210601</v>
      </c>
      <c r="L2751" s="6">
        <f t="shared" si="87"/>
        <v>11.5876741385358</v>
      </c>
    </row>
    <row r="2752" spans="1:12" ht="16.5" customHeight="1" x14ac:dyDescent="0.35">
      <c r="A2752" s="9" t="str">
        <f>Solieusap!A2752</f>
        <v>Cũ</v>
      </c>
      <c r="B2752" s="9">
        <f>Solieusap!B2752</f>
        <v>0</v>
      </c>
      <c r="C2752" s="9" t="str">
        <f>Solieusap!C2752</f>
        <v>COMB7</v>
      </c>
      <c r="D2752" s="9" t="str">
        <f>Solieusap!D2752</f>
        <v>Combination</v>
      </c>
      <c r="E2752" s="6">
        <f>ABS(Solieusap!E2752)</f>
        <v>31.297911168847001</v>
      </c>
      <c r="F2752" s="6">
        <f>ABS(Solieusap!F2752)</f>
        <v>3.0528301731604199</v>
      </c>
      <c r="G2752" s="6">
        <f>ABS(Solieusap!G2752)</f>
        <v>4.0938529004348396</v>
      </c>
      <c r="H2752" s="6">
        <f>ABS(Solieusap!H2752)</f>
        <v>1.86675398701131E-3</v>
      </c>
      <c r="I2752" s="6">
        <f>ABS(Solieusap!I2752)</f>
        <v>11.5944689307436</v>
      </c>
      <c r="J2752" s="6">
        <f>ABS(Solieusap!J2752)</f>
        <v>7.7806489220817001</v>
      </c>
      <c r="K2752" s="6">
        <f t="shared" si="86"/>
        <v>31.297911168847001</v>
      </c>
      <c r="L2752" s="6">
        <f t="shared" si="87"/>
        <v>11.5944689307436</v>
      </c>
    </row>
    <row r="2753" spans="1:12" ht="16.5" customHeight="1" x14ac:dyDescent="0.35">
      <c r="A2753" s="9" t="str">
        <f>Solieusap!A2753</f>
        <v>Cũ</v>
      </c>
      <c r="B2753" s="9">
        <f>Solieusap!B2753</f>
        <v>1.75</v>
      </c>
      <c r="C2753" s="9" t="str">
        <f>Solieusap!C2753</f>
        <v>COMB7</v>
      </c>
      <c r="D2753" s="9" t="str">
        <f>Solieusap!D2753</f>
        <v>Combination</v>
      </c>
      <c r="E2753" s="6">
        <f>ABS(Solieusap!E2753)</f>
        <v>31.314767532483401</v>
      </c>
      <c r="F2753" s="6">
        <f>ABS(Solieusap!F2753)</f>
        <v>3.05454069264094</v>
      </c>
      <c r="G2753" s="6">
        <f>ABS(Solieusap!G2753)</f>
        <v>4.0961173160192601</v>
      </c>
      <c r="H2753" s="6">
        <f>ABS(Solieusap!H2753)</f>
        <v>1.8678090909074201E-3</v>
      </c>
      <c r="I2753" s="6">
        <f>ABS(Solieusap!I2753)</f>
        <v>11.6012637229514</v>
      </c>
      <c r="J2753" s="6">
        <f>ABS(Solieusap!J2753)</f>
        <v>7.7851959740297598</v>
      </c>
      <c r="K2753" s="6">
        <f t="shared" si="86"/>
        <v>31.314767532483401</v>
      </c>
      <c r="L2753" s="6">
        <f t="shared" si="87"/>
        <v>11.6012637229514</v>
      </c>
    </row>
    <row r="2754" spans="1:12" ht="16.5" customHeight="1" x14ac:dyDescent="0.35">
      <c r="A2754" s="9" t="str">
        <f>Solieusap!A2754</f>
        <v>Cũ</v>
      </c>
      <c r="B2754" s="9">
        <f>Solieusap!B2754</f>
        <v>3.5</v>
      </c>
      <c r="C2754" s="9" t="str">
        <f>Solieusap!C2754</f>
        <v>COMB7</v>
      </c>
      <c r="D2754" s="9" t="str">
        <f>Solieusap!D2754</f>
        <v>Combination</v>
      </c>
      <c r="E2754" s="6">
        <f>ABS(Solieusap!E2754)</f>
        <v>31.331623896119801</v>
      </c>
      <c r="F2754" s="6">
        <f>ABS(Solieusap!F2754)</f>
        <v>3.05625121212146</v>
      </c>
      <c r="G2754" s="6">
        <f>ABS(Solieusap!G2754)</f>
        <v>4.0983817316036797</v>
      </c>
      <c r="H2754" s="6">
        <f>ABS(Solieusap!H2754)</f>
        <v>1.8688641948035099E-3</v>
      </c>
      <c r="I2754" s="6">
        <f>ABS(Solieusap!I2754)</f>
        <v>11.6080585151592</v>
      </c>
      <c r="J2754" s="6">
        <f>ABS(Solieusap!J2754)</f>
        <v>7.7897430259778204</v>
      </c>
      <c r="K2754" s="6">
        <f t="shared" si="86"/>
        <v>31.331623896119801</v>
      </c>
      <c r="L2754" s="6">
        <f t="shared" si="87"/>
        <v>11.6080585151592</v>
      </c>
    </row>
    <row r="2755" spans="1:12" ht="16.5" customHeight="1" x14ac:dyDescent="0.35">
      <c r="A2755" s="9" t="str">
        <f>Solieusap!A2755</f>
        <v>Cũ</v>
      </c>
      <c r="B2755" s="9">
        <f>Solieusap!B2755</f>
        <v>0</v>
      </c>
      <c r="C2755" s="9" t="str">
        <f>Solieusap!C2755</f>
        <v>COMB1</v>
      </c>
      <c r="D2755" s="9" t="str">
        <f>Solieusap!D2755</f>
        <v>Combination</v>
      </c>
      <c r="E2755" s="6">
        <f>ABS(Solieusap!E2755)</f>
        <v>31.348480259756201</v>
      </c>
      <c r="F2755" s="6">
        <f>ABS(Solieusap!F2755)</f>
        <v>3.05796173160198</v>
      </c>
      <c r="G2755" s="6">
        <f>ABS(Solieusap!G2755)</f>
        <v>4.1006461471881002</v>
      </c>
      <c r="H2755" s="6">
        <f>ABS(Solieusap!H2755)</f>
        <v>1.86991929869962E-3</v>
      </c>
      <c r="I2755" s="6">
        <f>ABS(Solieusap!I2755)</f>
        <v>11.614853307367</v>
      </c>
      <c r="J2755" s="6">
        <f>ABS(Solieusap!J2755)</f>
        <v>7.7942900779258801</v>
      </c>
      <c r="K2755" s="6">
        <f t="shared" si="86"/>
        <v>31.348480259756201</v>
      </c>
      <c r="L2755" s="6">
        <f t="shared" si="87"/>
        <v>11.614853307367</v>
      </c>
    </row>
    <row r="2756" spans="1:12" ht="16.5" customHeight="1" x14ac:dyDescent="0.35">
      <c r="A2756" s="9" t="str">
        <f>Solieusap!A2756</f>
        <v>Cũ</v>
      </c>
      <c r="B2756" s="9">
        <f>Solieusap!B2756</f>
        <v>1.75</v>
      </c>
      <c r="C2756" s="9" t="str">
        <f>Solieusap!C2756</f>
        <v>COMB1</v>
      </c>
      <c r="D2756" s="9" t="str">
        <f>Solieusap!D2756</f>
        <v>Combination</v>
      </c>
      <c r="E2756" s="6">
        <f>ABS(Solieusap!E2756)</f>
        <v>31.365336623392601</v>
      </c>
      <c r="F2756" s="6">
        <f>ABS(Solieusap!F2756)</f>
        <v>3.0596722510825001</v>
      </c>
      <c r="G2756" s="6">
        <f>ABS(Solieusap!G2756)</f>
        <v>4.1029105627725198</v>
      </c>
      <c r="H2756" s="6">
        <f>ABS(Solieusap!H2756)</f>
        <v>1.8709744025957101E-3</v>
      </c>
      <c r="I2756" s="6">
        <f>ABS(Solieusap!I2756)</f>
        <v>11.6216480995748</v>
      </c>
      <c r="J2756" s="6">
        <f>ABS(Solieusap!J2756)</f>
        <v>7.7988371298739398</v>
      </c>
      <c r="K2756" s="6">
        <f t="shared" si="86"/>
        <v>31.365336623392601</v>
      </c>
      <c r="L2756" s="6">
        <f t="shared" si="87"/>
        <v>11.6216480995748</v>
      </c>
    </row>
    <row r="2757" spans="1:12" ht="16.5" customHeight="1" x14ac:dyDescent="0.35">
      <c r="A2757" s="9" t="str">
        <f>Solieusap!A2757</f>
        <v>Cũ</v>
      </c>
      <c r="B2757" s="9">
        <f>Solieusap!B2757</f>
        <v>3.5</v>
      </c>
      <c r="C2757" s="9" t="str">
        <f>Solieusap!C2757</f>
        <v>COMB1</v>
      </c>
      <c r="D2757" s="9" t="str">
        <f>Solieusap!D2757</f>
        <v>Combination</v>
      </c>
      <c r="E2757" s="6">
        <f>ABS(Solieusap!E2757)</f>
        <v>31.382192987029001</v>
      </c>
      <c r="F2757" s="6">
        <f>ABS(Solieusap!F2757)</f>
        <v>3.0613827705630201</v>
      </c>
      <c r="G2757" s="6">
        <f>ABS(Solieusap!G2757)</f>
        <v>4.1051749783569402</v>
      </c>
      <c r="H2757" s="6">
        <f>ABS(Solieusap!H2757)</f>
        <v>1.87202950649181E-3</v>
      </c>
      <c r="I2757" s="6">
        <f>ABS(Solieusap!I2757)</f>
        <v>11.628442891782701</v>
      </c>
      <c r="J2757" s="6">
        <f>ABS(Solieusap!J2757)</f>
        <v>7.8033841818220102</v>
      </c>
      <c r="K2757" s="6">
        <f t="shared" si="86"/>
        <v>31.382192987029001</v>
      </c>
      <c r="L2757" s="6">
        <f t="shared" si="87"/>
        <v>11.628442891782701</v>
      </c>
    </row>
    <row r="2758" spans="1:12" ht="16.5" customHeight="1" x14ac:dyDescent="0.35">
      <c r="A2758" s="9" t="str">
        <f>Solieusap!A2758</f>
        <v>Cũ</v>
      </c>
      <c r="B2758" s="9">
        <f>Solieusap!B2758</f>
        <v>0</v>
      </c>
      <c r="C2758" s="9" t="str">
        <f>Solieusap!C2758</f>
        <v>COMB2</v>
      </c>
      <c r="D2758" s="9" t="str">
        <f>Solieusap!D2758</f>
        <v>Combination</v>
      </c>
      <c r="E2758" s="6">
        <f>ABS(Solieusap!E2758)</f>
        <v>31.3990493506654</v>
      </c>
      <c r="F2758" s="6">
        <f>ABS(Solieusap!F2758)</f>
        <v>3.0630932900435499</v>
      </c>
      <c r="G2758" s="6">
        <f>ABS(Solieusap!G2758)</f>
        <v>4.1074393939413598</v>
      </c>
      <c r="H2758" s="6">
        <f>ABS(Solieusap!H2758)</f>
        <v>1.87308461038792E-3</v>
      </c>
      <c r="I2758" s="6">
        <f>ABS(Solieusap!I2758)</f>
        <v>11.6352376839905</v>
      </c>
      <c r="J2758" s="6">
        <f>ABS(Solieusap!J2758)</f>
        <v>7.8079312337700699</v>
      </c>
      <c r="K2758" s="6">
        <f t="shared" si="86"/>
        <v>31.3990493506654</v>
      </c>
      <c r="L2758" s="6">
        <f t="shared" si="87"/>
        <v>11.6352376839905</v>
      </c>
    </row>
    <row r="2759" spans="1:12" ht="16.5" customHeight="1" x14ac:dyDescent="0.35">
      <c r="A2759" s="9" t="str">
        <f>Solieusap!A2759</f>
        <v>Cũ</v>
      </c>
      <c r="B2759" s="9">
        <f>Solieusap!B2759</f>
        <v>1.75</v>
      </c>
      <c r="C2759" s="9" t="str">
        <f>Solieusap!C2759</f>
        <v>COMB2</v>
      </c>
      <c r="D2759" s="9" t="str">
        <f>Solieusap!D2759</f>
        <v>Combination</v>
      </c>
      <c r="E2759" s="6">
        <f>ABS(Solieusap!E2759)</f>
        <v>31.4159057143018</v>
      </c>
      <c r="F2759" s="6">
        <f>ABS(Solieusap!F2759)</f>
        <v>3.0648038095240699</v>
      </c>
      <c r="G2759" s="6">
        <f>ABS(Solieusap!G2759)</f>
        <v>4.1097038095257803</v>
      </c>
      <c r="H2759" s="6">
        <f>ABS(Solieusap!H2759)</f>
        <v>1.8741397142840099E-3</v>
      </c>
      <c r="I2759" s="6">
        <f>ABS(Solieusap!I2759)</f>
        <v>11.642032476198301</v>
      </c>
      <c r="J2759" s="6">
        <f>ABS(Solieusap!J2759)</f>
        <v>7.8124782857181296</v>
      </c>
      <c r="K2759" s="6">
        <f t="shared" si="86"/>
        <v>31.4159057143018</v>
      </c>
      <c r="L2759" s="6">
        <f t="shared" si="87"/>
        <v>11.642032476198301</v>
      </c>
    </row>
    <row r="2760" spans="1:12" ht="16.5" customHeight="1" x14ac:dyDescent="0.35">
      <c r="A2760" s="9" t="str">
        <f>Solieusap!A2760</f>
        <v>Cũ</v>
      </c>
      <c r="B2760" s="9">
        <f>Solieusap!B2760</f>
        <v>3.5</v>
      </c>
      <c r="C2760" s="9" t="str">
        <f>Solieusap!C2760</f>
        <v>COMB2</v>
      </c>
      <c r="D2760" s="9" t="str">
        <f>Solieusap!D2760</f>
        <v>Combination</v>
      </c>
      <c r="E2760" s="6">
        <f>ABS(Solieusap!E2760)</f>
        <v>31.4327620779382</v>
      </c>
      <c r="F2760" s="6">
        <f>ABS(Solieusap!F2760)</f>
        <v>3.06651432900459</v>
      </c>
      <c r="G2760" s="6">
        <f>ABS(Solieusap!G2760)</f>
        <v>4.1119682251101999</v>
      </c>
      <c r="H2760" s="6">
        <f>ABS(Solieusap!H2760)</f>
        <v>1.87519481818011E-3</v>
      </c>
      <c r="I2760" s="6">
        <f>ABS(Solieusap!I2760)</f>
        <v>11.6488272684061</v>
      </c>
      <c r="J2760" s="6">
        <f>ABS(Solieusap!J2760)</f>
        <v>7.8170253376661902</v>
      </c>
      <c r="K2760" s="6">
        <f t="shared" si="86"/>
        <v>31.4327620779382</v>
      </c>
      <c r="L2760" s="6">
        <f t="shared" si="87"/>
        <v>11.6488272684061</v>
      </c>
    </row>
    <row r="2761" spans="1:12" ht="16.5" customHeight="1" x14ac:dyDescent="0.35">
      <c r="A2761" s="9" t="str">
        <f>Solieusap!A2761</f>
        <v>Cũ</v>
      </c>
      <c r="B2761" s="9">
        <f>Solieusap!B2761</f>
        <v>0</v>
      </c>
      <c r="C2761" s="9" t="str">
        <f>Solieusap!C2761</f>
        <v>COMB3</v>
      </c>
      <c r="D2761" s="9" t="str">
        <f>Solieusap!D2761</f>
        <v>Combination</v>
      </c>
      <c r="E2761" s="6">
        <f>ABS(Solieusap!E2761)</f>
        <v>31.4496184415746</v>
      </c>
      <c r="F2761" s="6">
        <f>ABS(Solieusap!F2761)</f>
        <v>3.06822484848511</v>
      </c>
      <c r="G2761" s="6">
        <f>ABS(Solieusap!G2761)</f>
        <v>4.1142326406946204</v>
      </c>
      <c r="H2761" s="6">
        <f>ABS(Solieusap!H2761)</f>
        <v>1.87624992207622E-3</v>
      </c>
      <c r="I2761" s="6">
        <f>ABS(Solieusap!I2761)</f>
        <v>11.655622060613901</v>
      </c>
      <c r="J2761" s="6">
        <f>ABS(Solieusap!J2761)</f>
        <v>7.8215723896142499</v>
      </c>
      <c r="K2761" s="6">
        <f t="shared" si="86"/>
        <v>31.4496184415746</v>
      </c>
      <c r="L2761" s="6">
        <f t="shared" si="87"/>
        <v>11.655622060613901</v>
      </c>
    </row>
    <row r="2762" spans="1:12" ht="16.5" customHeight="1" x14ac:dyDescent="0.35">
      <c r="A2762" s="9" t="str">
        <f>Solieusap!A2762</f>
        <v>Cũ</v>
      </c>
      <c r="B2762" s="9">
        <f>Solieusap!B2762</f>
        <v>1.75</v>
      </c>
      <c r="C2762" s="9" t="str">
        <f>Solieusap!C2762</f>
        <v>COMB3</v>
      </c>
      <c r="D2762" s="9" t="str">
        <f>Solieusap!D2762</f>
        <v>Combination</v>
      </c>
      <c r="E2762" s="6">
        <f>ABS(Solieusap!E2762)</f>
        <v>31.466474805211</v>
      </c>
      <c r="F2762" s="6">
        <f>ABS(Solieusap!F2762)</f>
        <v>3.0699353679656198</v>
      </c>
      <c r="G2762" s="6">
        <f>ABS(Solieusap!G2762)</f>
        <v>4.1164970562790399</v>
      </c>
      <c r="H2762" s="6">
        <f>ABS(Solieusap!H2762)</f>
        <v>1.8773050259723199E-3</v>
      </c>
      <c r="I2762" s="6">
        <f>ABS(Solieusap!I2762)</f>
        <v>11.6624168528217</v>
      </c>
      <c r="J2762" s="6">
        <f>ABS(Solieusap!J2762)</f>
        <v>7.8261194415623097</v>
      </c>
      <c r="K2762" s="6">
        <f t="shared" si="86"/>
        <v>31.466474805211</v>
      </c>
      <c r="L2762" s="6">
        <f t="shared" si="87"/>
        <v>11.6624168528217</v>
      </c>
    </row>
    <row r="2763" spans="1:12" ht="16.5" customHeight="1" x14ac:dyDescent="0.35">
      <c r="A2763" s="9" t="str">
        <f>Solieusap!A2763</f>
        <v>Cũ</v>
      </c>
      <c r="B2763" s="9">
        <f>Solieusap!B2763</f>
        <v>3.5</v>
      </c>
      <c r="C2763" s="9" t="str">
        <f>Solieusap!C2763</f>
        <v>COMB3</v>
      </c>
      <c r="D2763" s="9" t="str">
        <f>Solieusap!D2763</f>
        <v>Combination</v>
      </c>
      <c r="E2763" s="6">
        <f>ABS(Solieusap!E2763)</f>
        <v>31.4833311688474</v>
      </c>
      <c r="F2763" s="6">
        <f>ABS(Solieusap!F2763)</f>
        <v>3.0716458874461399</v>
      </c>
      <c r="G2763" s="6">
        <f>ABS(Solieusap!G2763)</f>
        <v>4.1187614718634604</v>
      </c>
      <c r="H2763" s="6">
        <f>ABS(Solieusap!H2763)</f>
        <v>1.87836012986842E-3</v>
      </c>
      <c r="I2763" s="6">
        <f>ABS(Solieusap!I2763)</f>
        <v>11.669211645029501</v>
      </c>
      <c r="J2763" s="6">
        <f>ABS(Solieusap!J2763)</f>
        <v>7.8306664935103703</v>
      </c>
      <c r="K2763" s="6">
        <f t="shared" si="86"/>
        <v>31.4833311688474</v>
      </c>
      <c r="L2763" s="6">
        <f t="shared" si="87"/>
        <v>11.669211645029501</v>
      </c>
    </row>
    <row r="2764" spans="1:12" ht="16.5" customHeight="1" x14ac:dyDescent="0.35">
      <c r="A2764" s="9" t="str">
        <f>Solieusap!A2764</f>
        <v>Cũ</v>
      </c>
      <c r="B2764" s="9">
        <f>Solieusap!B2764</f>
        <v>0</v>
      </c>
      <c r="C2764" s="9" t="str">
        <f>Solieusap!C2764</f>
        <v>COMB4</v>
      </c>
      <c r="D2764" s="9" t="str">
        <f>Solieusap!D2764</f>
        <v>Combination</v>
      </c>
      <c r="E2764" s="6">
        <f>ABS(Solieusap!E2764)</f>
        <v>31.5001875324838</v>
      </c>
      <c r="F2764" s="6">
        <f>ABS(Solieusap!F2764)</f>
        <v>3.0733564069266599</v>
      </c>
      <c r="G2764" s="6">
        <f>ABS(Solieusap!G2764)</f>
        <v>4.12102588744788</v>
      </c>
      <c r="H2764" s="6">
        <f>ABS(Solieusap!H2764)</f>
        <v>1.8794152337645201E-3</v>
      </c>
      <c r="I2764" s="6">
        <f>ABS(Solieusap!I2764)</f>
        <v>11.6760064372373</v>
      </c>
      <c r="J2764" s="6">
        <f>ABS(Solieusap!J2764)</f>
        <v>7.83521354545843</v>
      </c>
      <c r="K2764" s="6">
        <f t="shared" si="86"/>
        <v>31.5001875324838</v>
      </c>
      <c r="L2764" s="6">
        <f t="shared" si="87"/>
        <v>11.6760064372373</v>
      </c>
    </row>
    <row r="2765" spans="1:12" ht="16.5" customHeight="1" x14ac:dyDescent="0.35">
      <c r="A2765" s="9" t="str">
        <f>Solieusap!A2765</f>
        <v>Cũ</v>
      </c>
      <c r="B2765" s="9">
        <f>Solieusap!B2765</f>
        <v>1.75</v>
      </c>
      <c r="C2765" s="9" t="str">
        <f>Solieusap!C2765</f>
        <v>COMB4</v>
      </c>
      <c r="D2765" s="9" t="str">
        <f>Solieusap!D2765</f>
        <v>Combination</v>
      </c>
      <c r="E2765" s="6">
        <f>ABS(Solieusap!E2765)</f>
        <v>31.5170438961202</v>
      </c>
      <c r="F2765" s="6">
        <f>ABS(Solieusap!F2765)</f>
        <v>3.0750669264071799</v>
      </c>
      <c r="G2765" s="6">
        <f>ABS(Solieusap!G2765)</f>
        <v>4.1232903030322996</v>
      </c>
      <c r="H2765" s="6">
        <f>ABS(Solieusap!H2765)</f>
        <v>1.8804703376606199E-3</v>
      </c>
      <c r="I2765" s="6">
        <f>ABS(Solieusap!I2765)</f>
        <v>11.682801229445101</v>
      </c>
      <c r="J2765" s="6">
        <f>ABS(Solieusap!J2765)</f>
        <v>7.8397605974064897</v>
      </c>
      <c r="K2765" s="6">
        <f t="shared" si="86"/>
        <v>31.5170438961202</v>
      </c>
      <c r="L2765" s="6">
        <f t="shared" si="87"/>
        <v>11.682801229445101</v>
      </c>
    </row>
    <row r="2766" spans="1:12" ht="16.5" customHeight="1" x14ac:dyDescent="0.35">
      <c r="A2766" s="9" t="str">
        <f>Solieusap!A2766</f>
        <v>Cũ</v>
      </c>
      <c r="B2766" s="9">
        <f>Solieusap!B2766</f>
        <v>3.5</v>
      </c>
      <c r="C2766" s="9" t="str">
        <f>Solieusap!C2766</f>
        <v>COMB4</v>
      </c>
      <c r="D2766" s="9" t="str">
        <f>Solieusap!D2766</f>
        <v>Combination</v>
      </c>
      <c r="E2766" s="6">
        <f>ABS(Solieusap!E2766)</f>
        <v>31.533900259756599</v>
      </c>
      <c r="F2766" s="6">
        <f>ABS(Solieusap!F2766)</f>
        <v>3.0767774458877</v>
      </c>
      <c r="G2766" s="6">
        <f>ABS(Solieusap!G2766)</f>
        <v>4.1255547186167201</v>
      </c>
      <c r="H2766" s="6">
        <f>ABS(Solieusap!H2766)</f>
        <v>1.88152544155672E-3</v>
      </c>
      <c r="I2766" s="6">
        <f>ABS(Solieusap!I2766)</f>
        <v>11.6895960216529</v>
      </c>
      <c r="J2766" s="6">
        <f>ABS(Solieusap!J2766)</f>
        <v>7.8443076493545503</v>
      </c>
      <c r="K2766" s="6">
        <f t="shared" si="86"/>
        <v>31.533900259756599</v>
      </c>
      <c r="L2766" s="6">
        <f t="shared" si="87"/>
        <v>11.6895960216529</v>
      </c>
    </row>
    <row r="2767" spans="1:12" ht="16.5" customHeight="1" x14ac:dyDescent="0.35">
      <c r="A2767" s="9" t="str">
        <f>Solieusap!A2767</f>
        <v>Cũ</v>
      </c>
      <c r="B2767" s="9">
        <f>Solieusap!B2767</f>
        <v>0</v>
      </c>
      <c r="C2767" s="9" t="str">
        <f>Solieusap!C2767</f>
        <v>COMB5</v>
      </c>
      <c r="D2767" s="9" t="str">
        <f>Solieusap!D2767</f>
        <v>Combination</v>
      </c>
      <c r="E2767" s="6">
        <f>ABS(Solieusap!E2767)</f>
        <v>31.550756623392999</v>
      </c>
      <c r="F2767" s="6">
        <f>ABS(Solieusap!F2767)</f>
        <v>3.07848796536822</v>
      </c>
      <c r="G2767" s="6">
        <f>ABS(Solieusap!G2767)</f>
        <v>4.1278191342011397</v>
      </c>
      <c r="H2767" s="6">
        <f>ABS(Solieusap!H2767)</f>
        <v>1.8825805454528201E-3</v>
      </c>
      <c r="I2767" s="6">
        <f>ABS(Solieusap!I2767)</f>
        <v>11.696390813860701</v>
      </c>
      <c r="J2767" s="6">
        <f>ABS(Solieusap!J2767)</f>
        <v>7.84885470130261</v>
      </c>
      <c r="K2767" s="6">
        <f t="shared" si="86"/>
        <v>31.550756623392999</v>
      </c>
      <c r="L2767" s="6">
        <f t="shared" si="87"/>
        <v>11.696390813860701</v>
      </c>
    </row>
    <row r="2768" spans="1:12" ht="16.5" customHeight="1" x14ac:dyDescent="0.35">
      <c r="A2768" s="9" t="str">
        <f>Solieusap!A2768</f>
        <v>Cũ</v>
      </c>
      <c r="B2768" s="9">
        <f>Solieusap!B2768</f>
        <v>1.75</v>
      </c>
      <c r="C2768" s="9" t="str">
        <f>Solieusap!C2768</f>
        <v>COMB5</v>
      </c>
      <c r="D2768" s="9" t="str">
        <f>Solieusap!D2768</f>
        <v>Combination</v>
      </c>
      <c r="E2768" s="6">
        <f>ABS(Solieusap!E2768)</f>
        <v>31.567612987029399</v>
      </c>
      <c r="F2768" s="6">
        <f>ABS(Solieusap!F2768)</f>
        <v>3.08019848484874</v>
      </c>
      <c r="G2768" s="6">
        <f>ABS(Solieusap!G2768)</f>
        <v>4.1300835497855601</v>
      </c>
      <c r="H2768" s="6">
        <f>ABS(Solieusap!H2768)</f>
        <v>1.8836356493489199E-3</v>
      </c>
      <c r="I2768" s="6">
        <f>ABS(Solieusap!I2768)</f>
        <v>11.703185606068599</v>
      </c>
      <c r="J2768" s="6">
        <f>ABS(Solieusap!J2768)</f>
        <v>7.8534017532506697</v>
      </c>
      <c r="K2768" s="6">
        <f t="shared" si="86"/>
        <v>31.567612987029399</v>
      </c>
      <c r="L2768" s="6">
        <f t="shared" si="87"/>
        <v>11.703185606068599</v>
      </c>
    </row>
    <row r="2769" spans="1:12" ht="16.5" customHeight="1" x14ac:dyDescent="0.35">
      <c r="A2769" s="9" t="str">
        <f>Solieusap!A2769</f>
        <v>Cũ</v>
      </c>
      <c r="B2769" s="9">
        <f>Solieusap!B2769</f>
        <v>3.5</v>
      </c>
      <c r="C2769" s="9" t="str">
        <f>Solieusap!C2769</f>
        <v>COMB5</v>
      </c>
      <c r="D2769" s="9" t="str">
        <f>Solieusap!D2769</f>
        <v>Combination</v>
      </c>
      <c r="E2769" s="6">
        <f>ABS(Solieusap!E2769)</f>
        <v>31.584469350665799</v>
      </c>
      <c r="F2769" s="6">
        <f>ABS(Solieusap!F2769)</f>
        <v>3.0819090043292698</v>
      </c>
      <c r="G2769" s="6">
        <f>ABS(Solieusap!G2769)</f>
        <v>4.1323479653699797</v>
      </c>
      <c r="H2769" s="6">
        <f>ABS(Solieusap!H2769)</f>
        <v>1.88469075324502E-3</v>
      </c>
      <c r="I2769" s="6">
        <f>ABS(Solieusap!I2769)</f>
        <v>11.7099803982764</v>
      </c>
      <c r="J2769" s="6">
        <f>ABS(Solieusap!J2769)</f>
        <v>7.8579488051987303</v>
      </c>
      <c r="K2769" s="6">
        <f t="shared" si="86"/>
        <v>31.584469350665799</v>
      </c>
      <c r="L2769" s="6">
        <f t="shared" si="87"/>
        <v>11.7099803982764</v>
      </c>
    </row>
    <row r="2770" spans="1:12" ht="16.5" customHeight="1" x14ac:dyDescent="0.35">
      <c r="A2770" s="9" t="str">
        <f>Solieusap!A2770</f>
        <v>Cũ</v>
      </c>
      <c r="B2770" s="9">
        <f>Solieusap!B2770</f>
        <v>0</v>
      </c>
      <c r="C2770" s="9" t="str">
        <f>Solieusap!C2770</f>
        <v>COMB6</v>
      </c>
      <c r="D2770" s="9" t="str">
        <f>Solieusap!D2770</f>
        <v>Combination</v>
      </c>
      <c r="E2770" s="6">
        <f>ABS(Solieusap!E2770)</f>
        <v>31.601325714302199</v>
      </c>
      <c r="F2770" s="6">
        <f>ABS(Solieusap!F2770)</f>
        <v>3.0836195238097899</v>
      </c>
      <c r="G2770" s="6">
        <f>ABS(Solieusap!G2770)</f>
        <v>4.1346123809544002</v>
      </c>
      <c r="H2770" s="6">
        <f>ABS(Solieusap!H2770)</f>
        <v>1.8857458571411201E-3</v>
      </c>
      <c r="I2770" s="6">
        <f>ABS(Solieusap!I2770)</f>
        <v>11.716775190484199</v>
      </c>
      <c r="J2770" s="6">
        <f>ABS(Solieusap!J2770)</f>
        <v>7.86249585714679</v>
      </c>
      <c r="K2770" s="6">
        <f t="shared" si="86"/>
        <v>31.601325714302199</v>
      </c>
      <c r="L2770" s="6">
        <f t="shared" si="87"/>
        <v>11.716775190484199</v>
      </c>
    </row>
    <row r="2771" spans="1:12" ht="16.5" customHeight="1" x14ac:dyDescent="0.35">
      <c r="A2771" s="9" t="str">
        <f>Solieusap!A2771</f>
        <v>Cũ</v>
      </c>
      <c r="B2771" s="9">
        <f>Solieusap!B2771</f>
        <v>1.75</v>
      </c>
      <c r="C2771" s="9" t="str">
        <f>Solieusap!C2771</f>
        <v>COMB6</v>
      </c>
      <c r="D2771" s="9" t="str">
        <f>Solieusap!D2771</f>
        <v>Combination</v>
      </c>
      <c r="E2771" s="6">
        <f>ABS(Solieusap!E2771)</f>
        <v>31.618182077938599</v>
      </c>
      <c r="F2771" s="6">
        <f>ABS(Solieusap!F2771)</f>
        <v>3.0853300432903099</v>
      </c>
      <c r="G2771" s="6">
        <f>ABS(Solieusap!G2771)</f>
        <v>4.1368767965388198</v>
      </c>
      <c r="H2771" s="6">
        <f>ABS(Solieusap!H2771)</f>
        <v>1.88680096103722E-3</v>
      </c>
      <c r="I2771" s="6">
        <f>ABS(Solieusap!I2771)</f>
        <v>11.723569982692</v>
      </c>
      <c r="J2771" s="6">
        <f>ABS(Solieusap!J2771)</f>
        <v>7.8670429090948497</v>
      </c>
      <c r="K2771" s="6">
        <f t="shared" si="86"/>
        <v>31.618182077938599</v>
      </c>
      <c r="L2771" s="6">
        <f t="shared" si="87"/>
        <v>11.723569982692</v>
      </c>
    </row>
    <row r="2772" spans="1:12" ht="16.5" customHeight="1" x14ac:dyDescent="0.35">
      <c r="A2772" s="9" t="str">
        <f>Solieusap!A2772</f>
        <v>Cũ</v>
      </c>
      <c r="B2772" s="9">
        <f>Solieusap!B2772</f>
        <v>3.5</v>
      </c>
      <c r="C2772" s="9" t="str">
        <f>Solieusap!C2772</f>
        <v>COMB6</v>
      </c>
      <c r="D2772" s="9" t="str">
        <f>Solieusap!D2772</f>
        <v>Combination</v>
      </c>
      <c r="E2772" s="6">
        <f>ABS(Solieusap!E2772)</f>
        <v>31.635038441574999</v>
      </c>
      <c r="F2772" s="6">
        <f>ABS(Solieusap!F2772)</f>
        <v>3.0870405627708299</v>
      </c>
      <c r="G2772" s="6">
        <f>ABS(Solieusap!G2772)</f>
        <v>4.1391412121232403</v>
      </c>
      <c r="H2772" s="6">
        <f>ABS(Solieusap!H2772)</f>
        <v>1.88785606493332E-3</v>
      </c>
      <c r="I2772" s="6">
        <f>ABS(Solieusap!I2772)</f>
        <v>11.730364774899799</v>
      </c>
      <c r="J2772" s="6">
        <f>ABS(Solieusap!J2772)</f>
        <v>7.8715899610429103</v>
      </c>
      <c r="K2772" s="6">
        <f t="shared" si="86"/>
        <v>31.635038441574999</v>
      </c>
      <c r="L2772" s="6">
        <f t="shared" si="87"/>
        <v>11.730364774899799</v>
      </c>
    </row>
    <row r="2773" spans="1:12" ht="16.5" customHeight="1" x14ac:dyDescent="0.35">
      <c r="A2773" s="9" t="str">
        <f>Solieusap!A2773</f>
        <v>Cũ</v>
      </c>
      <c r="B2773" s="9">
        <f>Solieusap!B2773</f>
        <v>0</v>
      </c>
      <c r="C2773" s="9" t="str">
        <f>Solieusap!C2773</f>
        <v>COMB7</v>
      </c>
      <c r="D2773" s="9" t="str">
        <f>Solieusap!D2773</f>
        <v>Combination</v>
      </c>
      <c r="E2773" s="6">
        <f>ABS(Solieusap!E2773)</f>
        <v>31.651894805211398</v>
      </c>
      <c r="F2773" s="6">
        <f>ABS(Solieusap!F2773)</f>
        <v>3.08875108225135</v>
      </c>
      <c r="G2773" s="6">
        <f>ABS(Solieusap!G2773)</f>
        <v>4.1414056277076599</v>
      </c>
      <c r="H2773" s="6">
        <f>ABS(Solieusap!H2773)</f>
        <v>1.8889111688294199E-3</v>
      </c>
      <c r="I2773" s="6">
        <f>ABS(Solieusap!I2773)</f>
        <v>11.7371595671076</v>
      </c>
      <c r="J2773" s="6">
        <f>ABS(Solieusap!J2773)</f>
        <v>7.87613701299097</v>
      </c>
      <c r="K2773" s="6">
        <f t="shared" si="86"/>
        <v>31.651894805211398</v>
      </c>
      <c r="L2773" s="6">
        <f t="shared" si="87"/>
        <v>11.7371595671076</v>
      </c>
    </row>
    <row r="2774" spans="1:12" ht="16.5" customHeight="1" x14ac:dyDescent="0.35">
      <c r="A2774" s="9" t="str">
        <f>Solieusap!A2774</f>
        <v>Cũ</v>
      </c>
      <c r="B2774" s="9">
        <f>Solieusap!B2774</f>
        <v>1.75</v>
      </c>
      <c r="C2774" s="9" t="str">
        <f>Solieusap!C2774</f>
        <v>COMB7</v>
      </c>
      <c r="D2774" s="9" t="str">
        <f>Solieusap!D2774</f>
        <v>Combination</v>
      </c>
      <c r="E2774" s="6">
        <f>ABS(Solieusap!E2774)</f>
        <v>31.668751168847798</v>
      </c>
      <c r="F2774" s="6">
        <f>ABS(Solieusap!F2774)</f>
        <v>3.09046160173187</v>
      </c>
      <c r="G2774" s="6">
        <f>ABS(Solieusap!G2774)</f>
        <v>4.1436700432920803</v>
      </c>
      <c r="H2774" s="6">
        <f>ABS(Solieusap!H2774)</f>
        <v>1.88996627272552E-3</v>
      </c>
      <c r="I2774" s="6">
        <f>ABS(Solieusap!I2774)</f>
        <v>11.743954359315399</v>
      </c>
      <c r="J2774" s="6">
        <f>ABS(Solieusap!J2774)</f>
        <v>7.8806840649390404</v>
      </c>
      <c r="K2774" s="6">
        <f t="shared" si="86"/>
        <v>31.668751168847798</v>
      </c>
      <c r="L2774" s="6">
        <f t="shared" si="87"/>
        <v>11.743954359315399</v>
      </c>
    </row>
    <row r="2775" spans="1:12" ht="16.5" customHeight="1" x14ac:dyDescent="0.35">
      <c r="A2775" s="9" t="str">
        <f>Solieusap!A2775</f>
        <v>Cũ</v>
      </c>
      <c r="B2775" s="9">
        <f>Solieusap!B2775</f>
        <v>3.5</v>
      </c>
      <c r="C2775" s="9" t="str">
        <f>Solieusap!C2775</f>
        <v>COMB7</v>
      </c>
      <c r="D2775" s="9" t="str">
        <f>Solieusap!D2775</f>
        <v>Combination</v>
      </c>
      <c r="E2775" s="6">
        <f>ABS(Solieusap!E2775)</f>
        <v>31.685607532484202</v>
      </c>
      <c r="F2775" s="6">
        <f>ABS(Solieusap!F2775)</f>
        <v>3.09217212121239</v>
      </c>
      <c r="G2775" s="6">
        <f>ABS(Solieusap!G2775)</f>
        <v>4.1459344588764999</v>
      </c>
      <c r="H2775" s="6">
        <f>ABS(Solieusap!H2775)</f>
        <v>1.8910213766216201E-3</v>
      </c>
      <c r="I2775" s="6">
        <f>ABS(Solieusap!I2775)</f>
        <v>11.7507491515232</v>
      </c>
      <c r="J2775" s="6">
        <f>ABS(Solieusap!J2775)</f>
        <v>7.8852311168871001</v>
      </c>
      <c r="K2775" s="6">
        <f t="shared" si="86"/>
        <v>31.685607532484202</v>
      </c>
      <c r="L2775" s="6">
        <f t="shared" si="87"/>
        <v>11.7507491515232</v>
      </c>
    </row>
    <row r="2776" spans="1:12" ht="16.5" customHeight="1" x14ac:dyDescent="0.35">
      <c r="A2776" s="9" t="str">
        <f>Solieusap!A2776</f>
        <v>Cũ</v>
      </c>
      <c r="B2776" s="9">
        <f>Solieusap!B2776</f>
        <v>0</v>
      </c>
      <c r="C2776" s="9" t="str">
        <f>Solieusap!C2776</f>
        <v>COMB1</v>
      </c>
      <c r="D2776" s="9" t="str">
        <f>Solieusap!D2776</f>
        <v>Combination</v>
      </c>
      <c r="E2776" s="6">
        <f>ABS(Solieusap!E2776)</f>
        <v>31.702463896120602</v>
      </c>
      <c r="F2776" s="6">
        <f>ABS(Solieusap!F2776)</f>
        <v>3.0938826406929101</v>
      </c>
      <c r="G2776" s="6">
        <f>ABS(Solieusap!G2776)</f>
        <v>4.1481988744609204</v>
      </c>
      <c r="H2776" s="6">
        <f>ABS(Solieusap!H2776)</f>
        <v>1.8920764805177199E-3</v>
      </c>
      <c r="I2776" s="6">
        <f>ABS(Solieusap!I2776)</f>
        <v>11.757543943730999</v>
      </c>
      <c r="J2776" s="6">
        <f>ABS(Solieusap!J2776)</f>
        <v>7.8897781688351598</v>
      </c>
      <c r="K2776" s="6">
        <f t="shared" si="86"/>
        <v>31.702463896120602</v>
      </c>
      <c r="L2776" s="6">
        <f t="shared" si="87"/>
        <v>11.757543943730999</v>
      </c>
    </row>
    <row r="2777" spans="1:12" ht="16.5" customHeight="1" x14ac:dyDescent="0.35">
      <c r="A2777" s="9" t="str">
        <f>Solieusap!A2777</f>
        <v>Cũ</v>
      </c>
      <c r="B2777" s="9">
        <f>Solieusap!B2777</f>
        <v>1.75</v>
      </c>
      <c r="C2777" s="9" t="str">
        <f>Solieusap!C2777</f>
        <v>COMB1</v>
      </c>
      <c r="D2777" s="9" t="str">
        <f>Solieusap!D2777</f>
        <v>Combination</v>
      </c>
      <c r="E2777" s="6">
        <f>ABS(Solieusap!E2777)</f>
        <v>31.719320259757001</v>
      </c>
      <c r="F2777" s="6">
        <f>ABS(Solieusap!F2777)</f>
        <v>3.0955931601734301</v>
      </c>
      <c r="G2777" s="6">
        <f>ABS(Solieusap!G2777)</f>
        <v>4.15046329004534</v>
      </c>
      <c r="H2777" s="6">
        <f>ABS(Solieusap!H2777)</f>
        <v>1.89313158441382E-3</v>
      </c>
      <c r="I2777" s="6">
        <f>ABS(Solieusap!I2777)</f>
        <v>11.7643387359388</v>
      </c>
      <c r="J2777" s="6">
        <f>ABS(Solieusap!J2777)</f>
        <v>7.8943252207832204</v>
      </c>
      <c r="K2777" s="6">
        <f t="shared" si="86"/>
        <v>31.719320259757001</v>
      </c>
      <c r="L2777" s="6">
        <f t="shared" si="87"/>
        <v>11.7643387359388</v>
      </c>
    </row>
    <row r="2778" spans="1:12" ht="16.5" customHeight="1" x14ac:dyDescent="0.35">
      <c r="A2778" s="9" t="str">
        <f>Solieusap!A2778</f>
        <v>Cũ</v>
      </c>
      <c r="B2778" s="9">
        <f>Solieusap!B2778</f>
        <v>3.5</v>
      </c>
      <c r="C2778" s="9" t="str">
        <f>Solieusap!C2778</f>
        <v>COMB1</v>
      </c>
      <c r="D2778" s="9" t="str">
        <f>Solieusap!D2778</f>
        <v>Combination</v>
      </c>
      <c r="E2778" s="6">
        <f>ABS(Solieusap!E2778)</f>
        <v>31.736176623393401</v>
      </c>
      <c r="F2778" s="6">
        <f>ABS(Solieusap!F2778)</f>
        <v>3.0973036796539501</v>
      </c>
      <c r="G2778" s="6">
        <f>ABS(Solieusap!G2778)</f>
        <v>4.1527277056297596</v>
      </c>
      <c r="H2778" s="6">
        <f>ABS(Solieusap!H2778)</f>
        <v>1.8941866883099201E-3</v>
      </c>
      <c r="I2778" s="6">
        <f>ABS(Solieusap!I2778)</f>
        <v>11.7711335281467</v>
      </c>
      <c r="J2778" s="6">
        <f>ABS(Solieusap!J2778)</f>
        <v>7.8988722727312801</v>
      </c>
      <c r="K2778" s="6">
        <f t="shared" si="86"/>
        <v>31.736176623393401</v>
      </c>
      <c r="L2778" s="6">
        <f t="shared" si="87"/>
        <v>11.7711335281467</v>
      </c>
    </row>
    <row r="2779" spans="1:12" ht="16.5" customHeight="1" x14ac:dyDescent="0.35">
      <c r="A2779" s="9" t="str">
        <f>Solieusap!A2779</f>
        <v>Cũ</v>
      </c>
      <c r="B2779" s="9">
        <f>Solieusap!B2779</f>
        <v>0</v>
      </c>
      <c r="C2779" s="9" t="str">
        <f>Solieusap!C2779</f>
        <v>COMB2</v>
      </c>
      <c r="D2779" s="9" t="str">
        <f>Solieusap!D2779</f>
        <v>Combination</v>
      </c>
      <c r="E2779" s="6">
        <f>ABS(Solieusap!E2779)</f>
        <v>31.753032987029801</v>
      </c>
      <c r="F2779" s="6">
        <f>ABS(Solieusap!F2779)</f>
        <v>3.0990141991344702</v>
      </c>
      <c r="G2779" s="6">
        <f>ABS(Solieusap!G2779)</f>
        <v>4.15499212121418</v>
      </c>
      <c r="H2779" s="6">
        <f>ABS(Solieusap!H2779)</f>
        <v>1.89524179220602E-3</v>
      </c>
      <c r="I2779" s="6">
        <f>ABS(Solieusap!I2779)</f>
        <v>11.7779283203545</v>
      </c>
      <c r="J2779" s="6">
        <f>ABS(Solieusap!J2779)</f>
        <v>7.9034193246793398</v>
      </c>
      <c r="K2779" s="6">
        <f t="shared" si="86"/>
        <v>31.753032987029801</v>
      </c>
      <c r="L2779" s="6">
        <f t="shared" si="87"/>
        <v>11.7779283203545</v>
      </c>
    </row>
    <row r="2780" spans="1:12" ht="16.5" customHeight="1" x14ac:dyDescent="0.35">
      <c r="A2780" s="9" t="str">
        <f>Solieusap!A2780</f>
        <v>Cũ</v>
      </c>
      <c r="B2780" s="9">
        <f>Solieusap!B2780</f>
        <v>1.75</v>
      </c>
      <c r="C2780" s="9" t="str">
        <f>Solieusap!C2780</f>
        <v>COMB2</v>
      </c>
      <c r="D2780" s="9" t="str">
        <f>Solieusap!D2780</f>
        <v>Combination</v>
      </c>
      <c r="E2780" s="6">
        <f>ABS(Solieusap!E2780)</f>
        <v>31.769889350666201</v>
      </c>
      <c r="F2780" s="6">
        <f>ABS(Solieusap!F2780)</f>
        <v>3.1007247186149902</v>
      </c>
      <c r="G2780" s="6">
        <f>ABS(Solieusap!G2780)</f>
        <v>4.1572565367985996</v>
      </c>
      <c r="H2780" s="6">
        <f>ABS(Solieusap!H2780)</f>
        <v>1.89629689610212E-3</v>
      </c>
      <c r="I2780" s="6">
        <f>ABS(Solieusap!I2780)</f>
        <v>11.7847231125623</v>
      </c>
      <c r="J2780" s="6">
        <f>ABS(Solieusap!J2780)</f>
        <v>7.9079663766274004</v>
      </c>
      <c r="K2780" s="6">
        <f t="shared" si="86"/>
        <v>31.769889350666201</v>
      </c>
      <c r="L2780" s="6">
        <f t="shared" si="87"/>
        <v>11.7847231125623</v>
      </c>
    </row>
    <row r="2781" spans="1:12" ht="16.5" customHeight="1" x14ac:dyDescent="0.35">
      <c r="A2781" s="9" t="str">
        <f>Solieusap!A2781</f>
        <v>Cũ</v>
      </c>
      <c r="B2781" s="9">
        <f>Solieusap!B2781</f>
        <v>3.5</v>
      </c>
      <c r="C2781" s="9" t="str">
        <f>Solieusap!C2781</f>
        <v>COMB2</v>
      </c>
      <c r="D2781" s="9" t="str">
        <f>Solieusap!D2781</f>
        <v>Combination</v>
      </c>
      <c r="E2781" s="6">
        <f>ABS(Solieusap!E2781)</f>
        <v>31.786745714302601</v>
      </c>
      <c r="F2781" s="6">
        <f>ABS(Solieusap!F2781)</f>
        <v>3.1024352380955098</v>
      </c>
      <c r="G2781" s="6">
        <f>ABS(Solieusap!G2781)</f>
        <v>4.1595209523830201</v>
      </c>
      <c r="H2781" s="6">
        <f>ABS(Solieusap!H2781)</f>
        <v>1.8973519999982199E-3</v>
      </c>
      <c r="I2781" s="6">
        <f>ABS(Solieusap!I2781)</f>
        <v>11.7915179047701</v>
      </c>
      <c r="J2781" s="6">
        <f>ABS(Solieusap!J2781)</f>
        <v>7.9125134285754601</v>
      </c>
      <c r="K2781" s="6">
        <f t="shared" si="86"/>
        <v>31.786745714302601</v>
      </c>
      <c r="L2781" s="6">
        <f t="shared" si="87"/>
        <v>11.7915179047701</v>
      </c>
    </row>
    <row r="2782" spans="1:12" ht="16.5" customHeight="1" x14ac:dyDescent="0.35">
      <c r="A2782" s="9" t="str">
        <f>Solieusap!A2782</f>
        <v>Cũ</v>
      </c>
      <c r="B2782" s="9">
        <f>Solieusap!B2782</f>
        <v>0</v>
      </c>
      <c r="C2782" s="9" t="str">
        <f>Solieusap!C2782</f>
        <v>COMB3</v>
      </c>
      <c r="D2782" s="9" t="str">
        <f>Solieusap!D2782</f>
        <v>Combination</v>
      </c>
      <c r="E2782" s="6">
        <f>ABS(Solieusap!E2782)</f>
        <v>31.803602077939001</v>
      </c>
      <c r="F2782" s="6">
        <f>ABS(Solieusap!F2782)</f>
        <v>3.1041457575760298</v>
      </c>
      <c r="G2782" s="6">
        <f>ABS(Solieusap!G2782)</f>
        <v>4.1617853679674397</v>
      </c>
      <c r="H2782" s="6">
        <f>ABS(Solieusap!H2782)</f>
        <v>1.89840710389432E-3</v>
      </c>
      <c r="I2782" s="6">
        <f>ABS(Solieusap!I2782)</f>
        <v>11.7983126969779</v>
      </c>
      <c r="J2782" s="6">
        <f>ABS(Solieusap!J2782)</f>
        <v>7.9170604805235198</v>
      </c>
      <c r="K2782" s="6">
        <f t="shared" si="86"/>
        <v>31.803602077939001</v>
      </c>
      <c r="L2782" s="6">
        <f t="shared" si="87"/>
        <v>11.7983126969779</v>
      </c>
    </row>
    <row r="2783" spans="1:12" ht="16.5" customHeight="1" x14ac:dyDescent="0.35">
      <c r="A2783" s="9" t="str">
        <f>Solieusap!A2783</f>
        <v>Cũ</v>
      </c>
      <c r="B2783" s="9">
        <f>Solieusap!B2783</f>
        <v>1.75</v>
      </c>
      <c r="C2783" s="9" t="str">
        <f>Solieusap!C2783</f>
        <v>COMB3</v>
      </c>
      <c r="D2783" s="9" t="str">
        <f>Solieusap!D2783</f>
        <v>Combination</v>
      </c>
      <c r="E2783" s="6">
        <f>ABS(Solieusap!E2783)</f>
        <v>31.820458441575401</v>
      </c>
      <c r="F2783" s="6">
        <f>ABS(Solieusap!F2783)</f>
        <v>3.1058562770565499</v>
      </c>
      <c r="G2783" s="6">
        <f>ABS(Solieusap!G2783)</f>
        <v>4.1640497835518699</v>
      </c>
      <c r="H2783" s="6">
        <f>ABS(Solieusap!H2783)</f>
        <v>1.8994622077904201E-3</v>
      </c>
      <c r="I2783" s="6">
        <f>ABS(Solieusap!I2783)</f>
        <v>11.8051074891857</v>
      </c>
      <c r="J2783" s="6">
        <f>ABS(Solieusap!J2783)</f>
        <v>7.9216075324715796</v>
      </c>
      <c r="K2783" s="6">
        <f t="shared" ref="K2783:K2846" si="88">E2783</f>
        <v>31.820458441575401</v>
      </c>
      <c r="L2783" s="6">
        <f t="shared" ref="L2783:L2846" si="89">I2783</f>
        <v>11.8051074891857</v>
      </c>
    </row>
    <row r="2784" spans="1:12" ht="16.5" customHeight="1" x14ac:dyDescent="0.35">
      <c r="A2784" s="9" t="str">
        <f>Solieusap!A2784</f>
        <v>Cũ</v>
      </c>
      <c r="B2784" s="9">
        <f>Solieusap!B2784</f>
        <v>3.5</v>
      </c>
      <c r="C2784" s="9" t="str">
        <f>Solieusap!C2784</f>
        <v>COMB3</v>
      </c>
      <c r="D2784" s="9" t="str">
        <f>Solieusap!D2784</f>
        <v>Combination</v>
      </c>
      <c r="E2784" s="6">
        <f>ABS(Solieusap!E2784)</f>
        <v>31.8373148052118</v>
      </c>
      <c r="F2784" s="6">
        <f>ABS(Solieusap!F2784)</f>
        <v>3.1075667965370699</v>
      </c>
      <c r="G2784" s="6">
        <f>ABS(Solieusap!G2784)</f>
        <v>4.1663141991362904</v>
      </c>
      <c r="H2784" s="6">
        <f>ABS(Solieusap!H2784)</f>
        <v>1.9005173116865199E-3</v>
      </c>
      <c r="I2784" s="6">
        <f>ABS(Solieusap!I2784)</f>
        <v>11.8119022813935</v>
      </c>
      <c r="J2784" s="6">
        <f>ABS(Solieusap!J2784)</f>
        <v>7.9261545844196402</v>
      </c>
      <c r="K2784" s="6">
        <f t="shared" si="88"/>
        <v>31.8373148052118</v>
      </c>
      <c r="L2784" s="6">
        <f t="shared" si="89"/>
        <v>11.8119022813935</v>
      </c>
    </row>
    <row r="2785" spans="1:12" ht="16.5" customHeight="1" x14ac:dyDescent="0.35">
      <c r="A2785" s="9" t="str">
        <f>Solieusap!A2785</f>
        <v>Cũ</v>
      </c>
      <c r="B2785" s="9">
        <f>Solieusap!B2785</f>
        <v>0</v>
      </c>
      <c r="C2785" s="9" t="str">
        <f>Solieusap!C2785</f>
        <v>COMB4</v>
      </c>
      <c r="D2785" s="9" t="str">
        <f>Solieusap!D2785</f>
        <v>Combination</v>
      </c>
      <c r="E2785" s="6">
        <f>ABS(Solieusap!E2785)</f>
        <v>31.8541711688482</v>
      </c>
      <c r="F2785" s="6">
        <f>ABS(Solieusap!F2785)</f>
        <v>3.1092773160175899</v>
      </c>
      <c r="G2785" s="6">
        <f>ABS(Solieusap!G2785)</f>
        <v>4.16857861472071</v>
      </c>
      <c r="H2785" s="6">
        <f>ABS(Solieusap!H2785)</f>
        <v>1.90157241558262E-3</v>
      </c>
      <c r="I2785" s="6">
        <f>ABS(Solieusap!I2785)</f>
        <v>11.8186970736013</v>
      </c>
      <c r="J2785" s="6">
        <f>ABS(Solieusap!J2785)</f>
        <v>7.9307016363676999</v>
      </c>
      <c r="K2785" s="6">
        <f t="shared" si="88"/>
        <v>31.8541711688482</v>
      </c>
      <c r="L2785" s="6">
        <f t="shared" si="89"/>
        <v>11.8186970736013</v>
      </c>
    </row>
    <row r="2786" spans="1:12" ht="16.5" customHeight="1" x14ac:dyDescent="0.35">
      <c r="A2786" s="9" t="str">
        <f>Solieusap!A2786</f>
        <v>Cũ</v>
      </c>
      <c r="B2786" s="9">
        <f>Solieusap!B2786</f>
        <v>1.75</v>
      </c>
      <c r="C2786" s="9" t="str">
        <f>Solieusap!C2786</f>
        <v>COMB4</v>
      </c>
      <c r="D2786" s="9" t="str">
        <f>Solieusap!D2786</f>
        <v>Combination</v>
      </c>
      <c r="E2786" s="6">
        <f>ABS(Solieusap!E2786)</f>
        <v>31.8710275324846</v>
      </c>
      <c r="F2786" s="6">
        <f>ABS(Solieusap!F2786)</f>
        <v>3.11098783549811</v>
      </c>
      <c r="G2786" s="6">
        <f>ABS(Solieusap!G2786)</f>
        <v>4.1708430303051296</v>
      </c>
      <c r="H2786" s="6">
        <f>ABS(Solieusap!H2786)</f>
        <v>1.9026275194787201E-3</v>
      </c>
      <c r="I2786" s="6">
        <f>ABS(Solieusap!I2786)</f>
        <v>11.8254918658091</v>
      </c>
      <c r="J2786" s="6">
        <f>ABS(Solieusap!J2786)</f>
        <v>7.9352486883157596</v>
      </c>
      <c r="K2786" s="6">
        <f t="shared" si="88"/>
        <v>31.8710275324846</v>
      </c>
      <c r="L2786" s="6">
        <f t="shared" si="89"/>
        <v>11.8254918658091</v>
      </c>
    </row>
    <row r="2787" spans="1:12" ht="16.5" customHeight="1" x14ac:dyDescent="0.35">
      <c r="A2787" s="9" t="str">
        <f>Solieusap!A2787</f>
        <v>Cũ</v>
      </c>
      <c r="B2787" s="9">
        <f>Solieusap!B2787</f>
        <v>3.5</v>
      </c>
      <c r="C2787" s="9" t="str">
        <f>Solieusap!C2787</f>
        <v>COMB4</v>
      </c>
      <c r="D2787" s="9" t="str">
        <f>Solieusap!D2787</f>
        <v>Combination</v>
      </c>
      <c r="E2787" s="6">
        <f>ABS(Solieusap!E2787)</f>
        <v>31.887883896121</v>
      </c>
      <c r="F2787" s="6">
        <f>ABS(Solieusap!F2787)</f>
        <v>3.11269835497863</v>
      </c>
      <c r="G2787" s="6">
        <f>ABS(Solieusap!G2787)</f>
        <v>4.1731074458895501</v>
      </c>
      <c r="H2787" s="6">
        <f>ABS(Solieusap!H2787)</f>
        <v>1.9036826233748199E-3</v>
      </c>
      <c r="I2787" s="6">
        <f>ABS(Solieusap!I2787)</f>
        <v>11.832286658016899</v>
      </c>
      <c r="J2787" s="6">
        <f>ABS(Solieusap!J2787)</f>
        <v>7.9397957402638202</v>
      </c>
      <c r="K2787" s="6">
        <f t="shared" si="88"/>
        <v>31.887883896121</v>
      </c>
      <c r="L2787" s="6">
        <f t="shared" si="89"/>
        <v>11.832286658016899</v>
      </c>
    </row>
    <row r="2788" spans="1:12" ht="16.5" customHeight="1" x14ac:dyDescent="0.35">
      <c r="A2788" s="9" t="str">
        <f>Solieusap!A2788</f>
        <v>Cũ</v>
      </c>
      <c r="B2788" s="9">
        <f>Solieusap!B2788</f>
        <v>0</v>
      </c>
      <c r="C2788" s="9" t="str">
        <f>Solieusap!C2788</f>
        <v>COMB5</v>
      </c>
      <c r="D2788" s="9" t="str">
        <f>Solieusap!D2788</f>
        <v>Combination</v>
      </c>
      <c r="E2788" s="6">
        <f>ABS(Solieusap!E2788)</f>
        <v>31.9047402597574</v>
      </c>
      <c r="F2788" s="6">
        <f>ABS(Solieusap!F2788)</f>
        <v>3.11440887445915</v>
      </c>
      <c r="G2788" s="6">
        <f>ABS(Solieusap!G2788)</f>
        <v>4.1753718614739697</v>
      </c>
      <c r="H2788" s="6">
        <f>ABS(Solieusap!H2788)</f>
        <v>1.90473772727092E-3</v>
      </c>
      <c r="I2788" s="6">
        <f>ABS(Solieusap!I2788)</f>
        <v>11.8390814502248</v>
      </c>
      <c r="J2788" s="6">
        <f>ABS(Solieusap!J2788)</f>
        <v>7.9443427922118799</v>
      </c>
      <c r="K2788" s="6">
        <f t="shared" si="88"/>
        <v>31.9047402597574</v>
      </c>
      <c r="L2788" s="6">
        <f t="shared" si="89"/>
        <v>11.8390814502248</v>
      </c>
    </row>
    <row r="2789" spans="1:12" ht="16.5" customHeight="1" x14ac:dyDescent="0.35">
      <c r="A2789" s="9" t="str">
        <f>Solieusap!A2789</f>
        <v>Cũ</v>
      </c>
      <c r="B2789" s="9">
        <f>Solieusap!B2789</f>
        <v>1.75</v>
      </c>
      <c r="C2789" s="9" t="str">
        <f>Solieusap!C2789</f>
        <v>COMB5</v>
      </c>
      <c r="D2789" s="9" t="str">
        <f>Solieusap!D2789</f>
        <v>Combination</v>
      </c>
      <c r="E2789" s="6">
        <f>ABS(Solieusap!E2789)</f>
        <v>31.9215966233938</v>
      </c>
      <c r="F2789" s="6">
        <f>ABS(Solieusap!F2789)</f>
        <v>3.1161193939396701</v>
      </c>
      <c r="G2789" s="6">
        <f>ABS(Solieusap!G2789)</f>
        <v>4.1776362770583901</v>
      </c>
      <c r="H2789" s="6">
        <f>ABS(Solieusap!H2789)</f>
        <v>1.9057928311670201E-3</v>
      </c>
      <c r="I2789" s="6">
        <f>ABS(Solieusap!I2789)</f>
        <v>11.845876242432601</v>
      </c>
      <c r="J2789" s="6">
        <f>ABS(Solieusap!J2789)</f>
        <v>7.9488898441599396</v>
      </c>
      <c r="K2789" s="6">
        <f t="shared" si="88"/>
        <v>31.9215966233938</v>
      </c>
      <c r="L2789" s="6">
        <f t="shared" si="89"/>
        <v>11.845876242432601</v>
      </c>
    </row>
    <row r="2790" spans="1:12" ht="16.5" customHeight="1" x14ac:dyDescent="0.35">
      <c r="A2790" s="9" t="str">
        <f>Solieusap!A2790</f>
        <v>Cũ</v>
      </c>
      <c r="B2790" s="9">
        <f>Solieusap!B2790</f>
        <v>3.5</v>
      </c>
      <c r="C2790" s="9" t="str">
        <f>Solieusap!C2790</f>
        <v>COMB5</v>
      </c>
      <c r="D2790" s="9" t="str">
        <f>Solieusap!D2790</f>
        <v>Combination</v>
      </c>
      <c r="E2790" s="6">
        <f>ABS(Solieusap!E2790)</f>
        <v>31.9384529870302</v>
      </c>
      <c r="F2790" s="6">
        <f>ABS(Solieusap!F2790)</f>
        <v>3.1178299134201901</v>
      </c>
      <c r="G2790" s="6">
        <f>ABS(Solieusap!G2790)</f>
        <v>4.1799006926428097</v>
      </c>
      <c r="H2790" s="6">
        <f>ABS(Solieusap!H2790)</f>
        <v>1.90684793506312E-3</v>
      </c>
      <c r="I2790" s="6">
        <f>ABS(Solieusap!I2790)</f>
        <v>11.8526710346404</v>
      </c>
      <c r="J2790" s="6">
        <f>ABS(Solieusap!J2790)</f>
        <v>7.9534368961080002</v>
      </c>
      <c r="K2790" s="6">
        <f t="shared" si="88"/>
        <v>31.9384529870302</v>
      </c>
      <c r="L2790" s="6">
        <f t="shared" si="89"/>
        <v>11.8526710346404</v>
      </c>
    </row>
    <row r="2791" spans="1:12" ht="16.5" customHeight="1" x14ac:dyDescent="0.35">
      <c r="A2791" s="9" t="str">
        <f>Solieusap!A2791</f>
        <v>Cũ</v>
      </c>
      <c r="B2791" s="9">
        <f>Solieusap!B2791</f>
        <v>0</v>
      </c>
      <c r="C2791" s="9" t="str">
        <f>Solieusap!C2791</f>
        <v>COMB6</v>
      </c>
      <c r="D2791" s="9" t="str">
        <f>Solieusap!D2791</f>
        <v>Combination</v>
      </c>
      <c r="E2791" s="6">
        <f>ABS(Solieusap!E2791)</f>
        <v>31.955309350666599</v>
      </c>
      <c r="F2791" s="6">
        <f>ABS(Solieusap!F2791)</f>
        <v>3.1195404329007101</v>
      </c>
      <c r="G2791" s="6">
        <f>ABS(Solieusap!G2791)</f>
        <v>4.1821651082272302</v>
      </c>
      <c r="H2791" s="6">
        <f>ABS(Solieusap!H2791)</f>
        <v>1.90790303895922E-3</v>
      </c>
      <c r="I2791" s="6">
        <f>ABS(Solieusap!I2791)</f>
        <v>11.859465826848201</v>
      </c>
      <c r="J2791" s="6">
        <f>ABS(Solieusap!J2791)</f>
        <v>7.9579839480560697</v>
      </c>
      <c r="K2791" s="6">
        <f t="shared" si="88"/>
        <v>31.955309350666599</v>
      </c>
      <c r="L2791" s="6">
        <f t="shared" si="89"/>
        <v>11.859465826848201</v>
      </c>
    </row>
    <row r="2792" spans="1:12" ht="16.5" customHeight="1" x14ac:dyDescent="0.35">
      <c r="A2792" s="9" t="str">
        <f>Solieusap!A2792</f>
        <v>Cũ</v>
      </c>
      <c r="B2792" s="9">
        <f>Solieusap!B2792</f>
        <v>1.75</v>
      </c>
      <c r="C2792" s="9" t="str">
        <f>Solieusap!C2792</f>
        <v>COMB6</v>
      </c>
      <c r="D2792" s="9" t="str">
        <f>Solieusap!D2792</f>
        <v>Combination</v>
      </c>
      <c r="E2792" s="6">
        <f>ABS(Solieusap!E2792)</f>
        <v>31.972165714302999</v>
      </c>
      <c r="F2792" s="6">
        <f>ABS(Solieusap!F2792)</f>
        <v>3.1212509523812302</v>
      </c>
      <c r="G2792" s="6">
        <f>ABS(Solieusap!G2792)</f>
        <v>4.1844295238116498</v>
      </c>
      <c r="H2792" s="6">
        <f>ABS(Solieusap!H2792)</f>
        <v>1.9089581428553199E-3</v>
      </c>
      <c r="I2792" s="6">
        <f>ABS(Solieusap!I2792)</f>
        <v>11.866260619056</v>
      </c>
      <c r="J2792" s="6">
        <f>ABS(Solieusap!J2792)</f>
        <v>7.9625310000041303</v>
      </c>
      <c r="K2792" s="6">
        <f t="shared" si="88"/>
        <v>31.972165714302999</v>
      </c>
      <c r="L2792" s="6">
        <f t="shared" si="89"/>
        <v>11.866260619056</v>
      </c>
    </row>
    <row r="2793" spans="1:12" ht="16.5" customHeight="1" x14ac:dyDescent="0.35">
      <c r="A2793" s="9" t="str">
        <f>Solieusap!A2793</f>
        <v>Cũ</v>
      </c>
      <c r="B2793" s="9">
        <f>Solieusap!B2793</f>
        <v>3.5</v>
      </c>
      <c r="C2793" s="9" t="str">
        <f>Solieusap!C2793</f>
        <v>COMB6</v>
      </c>
      <c r="D2793" s="9" t="str">
        <f>Solieusap!D2793</f>
        <v>Combination</v>
      </c>
      <c r="E2793" s="6">
        <f>ABS(Solieusap!E2793)</f>
        <v>31.989022077939399</v>
      </c>
      <c r="F2793" s="6">
        <f>ABS(Solieusap!F2793)</f>
        <v>3.1229614718617502</v>
      </c>
      <c r="G2793" s="6">
        <f>ABS(Solieusap!G2793)</f>
        <v>4.1866939393960703</v>
      </c>
      <c r="H2793" s="6">
        <f>ABS(Solieusap!H2793)</f>
        <v>1.91001324675142E-3</v>
      </c>
      <c r="I2793" s="6">
        <f>ABS(Solieusap!I2793)</f>
        <v>11.873055411263801</v>
      </c>
      <c r="J2793" s="6">
        <f>ABS(Solieusap!J2793)</f>
        <v>7.96707805195219</v>
      </c>
      <c r="K2793" s="6">
        <f t="shared" si="88"/>
        <v>31.989022077939399</v>
      </c>
      <c r="L2793" s="6">
        <f t="shared" si="89"/>
        <v>11.873055411263801</v>
      </c>
    </row>
    <row r="2794" spans="1:12" ht="16.5" customHeight="1" x14ac:dyDescent="0.35">
      <c r="A2794" s="9" t="str">
        <f>Solieusap!A2794</f>
        <v>Cũ</v>
      </c>
      <c r="B2794" s="9">
        <f>Solieusap!B2794</f>
        <v>0</v>
      </c>
      <c r="C2794" s="9" t="str">
        <f>Solieusap!C2794</f>
        <v>COMB7</v>
      </c>
      <c r="D2794" s="9" t="str">
        <f>Solieusap!D2794</f>
        <v>Combination</v>
      </c>
      <c r="E2794" s="6">
        <f>ABS(Solieusap!E2794)</f>
        <v>32.005878441575803</v>
      </c>
      <c r="F2794" s="6">
        <f>ABS(Solieusap!F2794)</f>
        <v>3.1246719913422698</v>
      </c>
      <c r="G2794" s="6">
        <f>ABS(Solieusap!G2794)</f>
        <v>4.1889583549804899</v>
      </c>
      <c r="H2794" s="6">
        <f>ABS(Solieusap!H2794)</f>
        <v>1.9110683506475201E-3</v>
      </c>
      <c r="I2794" s="6">
        <f>ABS(Solieusap!I2794)</f>
        <v>11.8798502034716</v>
      </c>
      <c r="J2794" s="6">
        <f>ABS(Solieusap!J2794)</f>
        <v>7.9716251039002497</v>
      </c>
      <c r="K2794" s="6">
        <f t="shared" si="88"/>
        <v>32.005878441575803</v>
      </c>
      <c r="L2794" s="6">
        <f t="shared" si="89"/>
        <v>11.8798502034716</v>
      </c>
    </row>
    <row r="2795" spans="1:12" ht="16.5" customHeight="1" x14ac:dyDescent="0.35">
      <c r="A2795" s="9" t="str">
        <f>Solieusap!A2795</f>
        <v>Cũ</v>
      </c>
      <c r="B2795" s="9">
        <f>Solieusap!B2795</f>
        <v>1.75</v>
      </c>
      <c r="C2795" s="9" t="str">
        <f>Solieusap!C2795</f>
        <v>COMB7</v>
      </c>
      <c r="D2795" s="9" t="str">
        <f>Solieusap!D2795</f>
        <v>Combination</v>
      </c>
      <c r="E2795" s="6">
        <f>ABS(Solieusap!E2795)</f>
        <v>32.022734805212203</v>
      </c>
      <c r="F2795" s="6">
        <f>ABS(Solieusap!F2795)</f>
        <v>3.1263825108227898</v>
      </c>
      <c r="G2795" s="6">
        <f>ABS(Solieusap!G2795)</f>
        <v>4.1912227705649103</v>
      </c>
      <c r="H2795" s="6">
        <f>ABS(Solieusap!H2795)</f>
        <v>1.9121234545436199E-3</v>
      </c>
      <c r="I2795" s="6">
        <f>ABS(Solieusap!I2795)</f>
        <v>11.886644995679401</v>
      </c>
      <c r="J2795" s="6">
        <f>ABS(Solieusap!J2795)</f>
        <v>7.9761721558483103</v>
      </c>
      <c r="K2795" s="6">
        <f t="shared" si="88"/>
        <v>32.022734805212203</v>
      </c>
      <c r="L2795" s="6">
        <f t="shared" si="89"/>
        <v>11.886644995679401</v>
      </c>
    </row>
    <row r="2796" spans="1:12" ht="16.5" customHeight="1" x14ac:dyDescent="0.35">
      <c r="A2796" s="9" t="str">
        <f>Solieusap!A2796</f>
        <v>Cũ</v>
      </c>
      <c r="B2796" s="9">
        <f>Solieusap!B2796</f>
        <v>3.5</v>
      </c>
      <c r="C2796" s="9" t="str">
        <f>Solieusap!C2796</f>
        <v>COMB7</v>
      </c>
      <c r="D2796" s="9" t="str">
        <f>Solieusap!D2796</f>
        <v>Combination</v>
      </c>
      <c r="E2796" s="6">
        <f>ABS(Solieusap!E2796)</f>
        <v>32.039591168848602</v>
      </c>
      <c r="F2796" s="6">
        <f>ABS(Solieusap!F2796)</f>
        <v>3.1280930303033099</v>
      </c>
      <c r="G2796" s="6">
        <f>ABS(Solieusap!G2796)</f>
        <v>4.1934871861493299</v>
      </c>
      <c r="H2796" s="6">
        <f>ABS(Solieusap!H2796)</f>
        <v>1.91317855843972E-3</v>
      </c>
      <c r="I2796" s="6">
        <f>ABS(Solieusap!I2796)</f>
        <v>11.8934397878872</v>
      </c>
      <c r="J2796" s="6">
        <f>ABS(Solieusap!J2796)</f>
        <v>7.98071920779637</v>
      </c>
      <c r="K2796" s="6">
        <f t="shared" si="88"/>
        <v>32.039591168848602</v>
      </c>
      <c r="L2796" s="6">
        <f t="shared" si="89"/>
        <v>11.8934397878872</v>
      </c>
    </row>
    <row r="2797" spans="1:12" ht="16.5" customHeight="1" x14ac:dyDescent="0.35">
      <c r="A2797" s="9" t="str">
        <f>Solieusap!A2797</f>
        <v>Cũ</v>
      </c>
      <c r="B2797" s="9">
        <f>Solieusap!B2797</f>
        <v>0</v>
      </c>
      <c r="C2797" s="9" t="str">
        <f>Solieusap!C2797</f>
        <v>COMB1</v>
      </c>
      <c r="D2797" s="9" t="str">
        <f>Solieusap!D2797</f>
        <v>Combination</v>
      </c>
      <c r="E2797" s="6">
        <f>ABS(Solieusap!E2797)</f>
        <v>32.056447532485002</v>
      </c>
      <c r="F2797" s="6">
        <f>ABS(Solieusap!F2797)</f>
        <v>3.1298035497838299</v>
      </c>
      <c r="G2797" s="6">
        <f>ABS(Solieusap!G2797)</f>
        <v>4.1957516017337504</v>
      </c>
      <c r="H2797" s="6">
        <f>ABS(Solieusap!H2797)</f>
        <v>1.9142336623358201E-3</v>
      </c>
      <c r="I2797" s="6">
        <f>ABS(Solieusap!I2797)</f>
        <v>11.900234580095001</v>
      </c>
      <c r="J2797" s="6">
        <f>ABS(Solieusap!J2797)</f>
        <v>7.9852662597444297</v>
      </c>
      <c r="K2797" s="6">
        <f t="shared" si="88"/>
        <v>32.056447532485002</v>
      </c>
      <c r="L2797" s="6">
        <f t="shared" si="89"/>
        <v>11.900234580095001</v>
      </c>
    </row>
    <row r="2798" spans="1:12" ht="16.5" customHeight="1" x14ac:dyDescent="0.35">
      <c r="A2798" s="9" t="str">
        <f>Solieusap!A2798</f>
        <v>Cũ</v>
      </c>
      <c r="B2798" s="9">
        <f>Solieusap!B2798</f>
        <v>1.75</v>
      </c>
      <c r="C2798" s="9" t="str">
        <f>Solieusap!C2798</f>
        <v>COMB1</v>
      </c>
      <c r="D2798" s="9" t="str">
        <f>Solieusap!D2798</f>
        <v>Combination</v>
      </c>
      <c r="E2798" s="6">
        <f>ABS(Solieusap!E2798)</f>
        <v>32.073303896121402</v>
      </c>
      <c r="F2798" s="6">
        <f>ABS(Solieusap!F2798)</f>
        <v>3.1315140692643499</v>
      </c>
      <c r="G2798" s="6">
        <f>ABS(Solieusap!G2798)</f>
        <v>4.19801601731817</v>
      </c>
      <c r="H2798" s="6">
        <f>ABS(Solieusap!H2798)</f>
        <v>1.9152887662319199E-3</v>
      </c>
      <c r="I2798" s="6">
        <f>ABS(Solieusap!I2798)</f>
        <v>11.907029372302899</v>
      </c>
      <c r="J2798" s="6">
        <f>ABS(Solieusap!J2798)</f>
        <v>7.9898133116924903</v>
      </c>
      <c r="K2798" s="6">
        <f t="shared" si="88"/>
        <v>32.073303896121402</v>
      </c>
      <c r="L2798" s="6">
        <f t="shared" si="89"/>
        <v>11.907029372302899</v>
      </c>
    </row>
    <row r="2799" spans="1:12" ht="16.5" customHeight="1" x14ac:dyDescent="0.35">
      <c r="A2799" s="9" t="str">
        <f>Solieusap!A2799</f>
        <v>Cũ</v>
      </c>
      <c r="B2799" s="9">
        <f>Solieusap!B2799</f>
        <v>3.5</v>
      </c>
      <c r="C2799" s="9" t="str">
        <f>Solieusap!C2799</f>
        <v>COMB1</v>
      </c>
      <c r="D2799" s="9" t="str">
        <f>Solieusap!D2799</f>
        <v>Combination</v>
      </c>
      <c r="E2799" s="6">
        <f>ABS(Solieusap!E2799)</f>
        <v>32.090160259757802</v>
      </c>
      <c r="F2799" s="6">
        <f>ABS(Solieusap!F2799)</f>
        <v>3.13322458874487</v>
      </c>
      <c r="G2799" s="6">
        <f>ABS(Solieusap!G2799)</f>
        <v>4.2002804329025896</v>
      </c>
      <c r="H2799" s="6">
        <f>ABS(Solieusap!H2799)</f>
        <v>1.91634387012802E-3</v>
      </c>
      <c r="I2799" s="6">
        <f>ABS(Solieusap!I2799)</f>
        <v>11.9138241645107</v>
      </c>
      <c r="J2799" s="6">
        <f>ABS(Solieusap!J2799)</f>
        <v>7.99436036364055</v>
      </c>
      <c r="K2799" s="6">
        <f t="shared" si="88"/>
        <v>32.090160259757802</v>
      </c>
      <c r="L2799" s="6">
        <f t="shared" si="89"/>
        <v>11.9138241645107</v>
      </c>
    </row>
    <row r="2800" spans="1:12" ht="16.5" customHeight="1" x14ac:dyDescent="0.35">
      <c r="A2800" s="9" t="str">
        <f>Solieusap!A2800</f>
        <v>Cũ</v>
      </c>
      <c r="B2800" s="9">
        <f>Solieusap!B2800</f>
        <v>0</v>
      </c>
      <c r="C2800" s="9" t="str">
        <f>Solieusap!C2800</f>
        <v>COMB2</v>
      </c>
      <c r="D2800" s="9" t="str">
        <f>Solieusap!D2800</f>
        <v>Combination</v>
      </c>
      <c r="E2800" s="6">
        <f>ABS(Solieusap!E2800)</f>
        <v>32.107016623394202</v>
      </c>
      <c r="F2800" s="6">
        <f>ABS(Solieusap!F2800)</f>
        <v>3.13493510822539</v>
      </c>
      <c r="G2800" s="6">
        <f>ABS(Solieusap!G2800)</f>
        <v>4.20254484848701</v>
      </c>
      <c r="H2800" s="6">
        <f>ABS(Solieusap!H2800)</f>
        <v>1.9173989740241201E-3</v>
      </c>
      <c r="I2800" s="6">
        <f>ABS(Solieusap!I2800)</f>
        <v>11.920618956718499</v>
      </c>
      <c r="J2800" s="6">
        <f>ABS(Solieusap!J2800)</f>
        <v>7.9989074155886097</v>
      </c>
      <c r="K2800" s="6">
        <f t="shared" si="88"/>
        <v>32.107016623394202</v>
      </c>
      <c r="L2800" s="6">
        <f t="shared" si="89"/>
        <v>11.920618956718499</v>
      </c>
    </row>
    <row r="2801" spans="1:12" ht="16.5" customHeight="1" x14ac:dyDescent="0.35">
      <c r="A2801" s="9" t="str">
        <f>Solieusap!A2801</f>
        <v>Cũ</v>
      </c>
      <c r="B2801" s="9">
        <f>Solieusap!B2801</f>
        <v>1.75</v>
      </c>
      <c r="C2801" s="9" t="str">
        <f>Solieusap!C2801</f>
        <v>COMB2</v>
      </c>
      <c r="D2801" s="9" t="str">
        <f>Solieusap!D2801</f>
        <v>Combination</v>
      </c>
      <c r="E2801" s="6">
        <f>ABS(Solieusap!E2801)</f>
        <v>32.123872987030602</v>
      </c>
      <c r="F2801" s="6">
        <f>ABS(Solieusap!F2801)</f>
        <v>3.13664562770591</v>
      </c>
      <c r="G2801" s="6">
        <f>ABS(Solieusap!G2801)</f>
        <v>4.2048092640714296</v>
      </c>
      <c r="H2801" s="6">
        <f>ABS(Solieusap!H2801)</f>
        <v>1.91845407792022E-3</v>
      </c>
      <c r="I2801" s="6">
        <f>ABS(Solieusap!I2801)</f>
        <v>11.9274137489263</v>
      </c>
      <c r="J2801" s="6">
        <f>ABS(Solieusap!J2801)</f>
        <v>8.0034544675366703</v>
      </c>
      <c r="K2801" s="6">
        <f t="shared" si="88"/>
        <v>32.123872987030602</v>
      </c>
      <c r="L2801" s="6">
        <f t="shared" si="89"/>
        <v>11.9274137489263</v>
      </c>
    </row>
    <row r="2802" spans="1:12" ht="16.5" customHeight="1" x14ac:dyDescent="0.35">
      <c r="A2802" s="9" t="str">
        <f>Solieusap!A2802</f>
        <v>Cũ</v>
      </c>
      <c r="B2802" s="9">
        <f>Solieusap!B2802</f>
        <v>3.5</v>
      </c>
      <c r="C2802" s="9" t="str">
        <f>Solieusap!C2802</f>
        <v>COMB2</v>
      </c>
      <c r="D2802" s="9" t="str">
        <f>Solieusap!D2802</f>
        <v>Combination</v>
      </c>
      <c r="E2802" s="6">
        <f>ABS(Solieusap!E2802)</f>
        <v>32.140729350667002</v>
      </c>
      <c r="F2802" s="6">
        <f>ABS(Solieusap!F2802)</f>
        <v>3.1383561471864301</v>
      </c>
      <c r="G2802" s="6">
        <f>ABS(Solieusap!G2802)</f>
        <v>4.2070736796558501</v>
      </c>
      <c r="H2802" s="6">
        <f>ABS(Solieusap!H2802)</f>
        <v>1.91950918181632E-3</v>
      </c>
      <c r="I2802" s="6">
        <f>ABS(Solieusap!I2802)</f>
        <v>11.934208541134099</v>
      </c>
      <c r="J2802" s="6">
        <f>ABS(Solieusap!J2802)</f>
        <v>8.0080015194847292</v>
      </c>
      <c r="K2802" s="6">
        <f t="shared" si="88"/>
        <v>32.140729350667002</v>
      </c>
      <c r="L2802" s="6">
        <f t="shared" si="89"/>
        <v>11.934208541134099</v>
      </c>
    </row>
    <row r="2803" spans="1:12" ht="16.5" customHeight="1" x14ac:dyDescent="0.35">
      <c r="A2803" s="9" t="str">
        <f>Solieusap!A2803</f>
        <v>Cũ</v>
      </c>
      <c r="B2803" s="9">
        <f>Solieusap!B2803</f>
        <v>0</v>
      </c>
      <c r="C2803" s="9" t="str">
        <f>Solieusap!C2803</f>
        <v>COMB3</v>
      </c>
      <c r="D2803" s="9" t="str">
        <f>Solieusap!D2803</f>
        <v>Combination</v>
      </c>
      <c r="E2803" s="6">
        <f>ABS(Solieusap!E2803)</f>
        <v>32.157585714303401</v>
      </c>
      <c r="F2803" s="6">
        <f>ABS(Solieusap!F2803)</f>
        <v>3.1400666666669501</v>
      </c>
      <c r="G2803" s="6">
        <f>ABS(Solieusap!G2803)</f>
        <v>4.2093380952402697</v>
      </c>
      <c r="H2803" s="6">
        <f>ABS(Solieusap!H2803)</f>
        <v>1.9205642857124199E-3</v>
      </c>
      <c r="I2803" s="6">
        <f>ABS(Solieusap!I2803)</f>
        <v>11.9410033333419</v>
      </c>
      <c r="J2803" s="6">
        <f>ABS(Solieusap!J2803)</f>
        <v>8.0125485714327898</v>
      </c>
      <c r="K2803" s="6">
        <f t="shared" si="88"/>
        <v>32.157585714303401</v>
      </c>
      <c r="L2803" s="6">
        <f t="shared" si="89"/>
        <v>11.9410033333419</v>
      </c>
    </row>
    <row r="2804" spans="1:12" ht="16.5" customHeight="1" x14ac:dyDescent="0.35">
      <c r="A2804" s="9" t="str">
        <f>Solieusap!A2804</f>
        <v>Cũ</v>
      </c>
      <c r="B2804" s="9">
        <f>Solieusap!B2804</f>
        <v>1.75</v>
      </c>
      <c r="C2804" s="9" t="str">
        <f>Solieusap!C2804</f>
        <v>COMB3</v>
      </c>
      <c r="D2804" s="9" t="str">
        <f>Solieusap!D2804</f>
        <v>Combination</v>
      </c>
      <c r="E2804" s="6">
        <f>ABS(Solieusap!E2804)</f>
        <v>32.174442077939801</v>
      </c>
      <c r="F2804" s="6">
        <f>ABS(Solieusap!F2804)</f>
        <v>3.1417771861474701</v>
      </c>
      <c r="G2804" s="6">
        <f>ABS(Solieusap!G2804)</f>
        <v>4.2116025108246902</v>
      </c>
      <c r="H2804" s="6">
        <f>ABS(Solieusap!H2804)</f>
        <v>1.92161938960852E-3</v>
      </c>
      <c r="I2804" s="6">
        <f>ABS(Solieusap!I2804)</f>
        <v>11.947798125549699</v>
      </c>
      <c r="J2804" s="6">
        <f>ABS(Solieusap!J2804)</f>
        <v>8.0170956233808504</v>
      </c>
      <c r="K2804" s="6">
        <f t="shared" si="88"/>
        <v>32.174442077939801</v>
      </c>
      <c r="L2804" s="6">
        <f t="shared" si="89"/>
        <v>11.947798125549699</v>
      </c>
    </row>
    <row r="2805" spans="1:12" ht="16.5" customHeight="1" x14ac:dyDescent="0.35">
      <c r="A2805" s="9" t="str">
        <f>Solieusap!A2805</f>
        <v>Cũ</v>
      </c>
      <c r="B2805" s="9">
        <f>Solieusap!B2805</f>
        <v>3.5</v>
      </c>
      <c r="C2805" s="9" t="str">
        <f>Solieusap!C2805</f>
        <v>COMB3</v>
      </c>
      <c r="D2805" s="9" t="str">
        <f>Solieusap!D2805</f>
        <v>Combination</v>
      </c>
      <c r="E2805" s="6">
        <f>ABS(Solieusap!E2805)</f>
        <v>32.191298441576201</v>
      </c>
      <c r="F2805" s="6">
        <f>ABS(Solieusap!F2805)</f>
        <v>3.1434877056279902</v>
      </c>
      <c r="G2805" s="6">
        <f>ABS(Solieusap!G2805)</f>
        <v>4.2138669264091098</v>
      </c>
      <c r="H2805" s="6">
        <f>ABS(Solieusap!H2805)</f>
        <v>1.9226744935046201E-3</v>
      </c>
      <c r="I2805" s="6">
        <f>ABS(Solieusap!I2805)</f>
        <v>11.9545929177575</v>
      </c>
      <c r="J2805" s="6">
        <f>ABS(Solieusap!J2805)</f>
        <v>8.0216426753289092</v>
      </c>
      <c r="K2805" s="6">
        <f t="shared" si="88"/>
        <v>32.191298441576201</v>
      </c>
      <c r="L2805" s="6">
        <f t="shared" si="89"/>
        <v>11.9545929177575</v>
      </c>
    </row>
    <row r="2806" spans="1:12" ht="16.5" customHeight="1" x14ac:dyDescent="0.35">
      <c r="A2806" s="9" t="str">
        <f>Solieusap!A2806</f>
        <v>Cũ</v>
      </c>
      <c r="B2806" s="9">
        <f>Solieusap!B2806</f>
        <v>0</v>
      </c>
      <c r="C2806" s="9" t="str">
        <f>Solieusap!C2806</f>
        <v>COMB4</v>
      </c>
      <c r="D2806" s="9" t="str">
        <f>Solieusap!D2806</f>
        <v>Combination</v>
      </c>
      <c r="E2806" s="6">
        <f>ABS(Solieusap!E2806)</f>
        <v>32.208154805212601</v>
      </c>
      <c r="F2806" s="6">
        <f>ABS(Solieusap!F2806)</f>
        <v>3.1451982251085102</v>
      </c>
      <c r="G2806" s="6">
        <f>ABS(Solieusap!G2806)</f>
        <v>4.2161313419935302</v>
      </c>
      <c r="H2806" s="6">
        <f>ABS(Solieusap!H2806)</f>
        <v>1.9237295974007199E-3</v>
      </c>
      <c r="I2806" s="6">
        <f>ABS(Solieusap!I2806)</f>
        <v>11.961387709965299</v>
      </c>
      <c r="J2806" s="6">
        <f>ABS(Solieusap!J2806)</f>
        <v>8.0261897272769698</v>
      </c>
      <c r="K2806" s="6">
        <f t="shared" si="88"/>
        <v>32.208154805212601</v>
      </c>
      <c r="L2806" s="6">
        <f t="shared" si="89"/>
        <v>11.961387709965299</v>
      </c>
    </row>
    <row r="2807" spans="1:12" ht="16.5" customHeight="1" x14ac:dyDescent="0.35">
      <c r="A2807" s="9" t="str">
        <f>Solieusap!A2807</f>
        <v>Cũ</v>
      </c>
      <c r="B2807" s="9">
        <f>Solieusap!B2807</f>
        <v>1.75</v>
      </c>
      <c r="C2807" s="9" t="str">
        <f>Solieusap!C2807</f>
        <v>COMB4</v>
      </c>
      <c r="D2807" s="9" t="str">
        <f>Solieusap!D2807</f>
        <v>Combination</v>
      </c>
      <c r="E2807" s="6">
        <f>ABS(Solieusap!E2807)</f>
        <v>32.225011168849001</v>
      </c>
      <c r="F2807" s="6">
        <f>ABS(Solieusap!F2807)</f>
        <v>3.1469087445890298</v>
      </c>
      <c r="G2807" s="6">
        <f>ABS(Solieusap!G2807)</f>
        <v>4.2183957575779498</v>
      </c>
      <c r="H2807" s="6">
        <f>ABS(Solieusap!H2807)</f>
        <v>1.92478470129682E-3</v>
      </c>
      <c r="I2807" s="6">
        <f>ABS(Solieusap!I2807)</f>
        <v>11.9681825021731</v>
      </c>
      <c r="J2807" s="6">
        <f>ABS(Solieusap!J2807)</f>
        <v>8.0307367792250393</v>
      </c>
      <c r="K2807" s="6">
        <f t="shared" si="88"/>
        <v>32.225011168849001</v>
      </c>
      <c r="L2807" s="6">
        <f t="shared" si="89"/>
        <v>11.9681825021731</v>
      </c>
    </row>
    <row r="2808" spans="1:12" ht="16.5" customHeight="1" x14ac:dyDescent="0.35">
      <c r="A2808" s="9" t="str">
        <f>Solieusap!A2808</f>
        <v>Cũ</v>
      </c>
      <c r="B2808" s="9">
        <f>Solieusap!B2808</f>
        <v>3.5</v>
      </c>
      <c r="C2808" s="9" t="str">
        <f>Solieusap!C2808</f>
        <v>COMB4</v>
      </c>
      <c r="D2808" s="9" t="str">
        <f>Solieusap!D2808</f>
        <v>Combination</v>
      </c>
      <c r="E2808" s="6">
        <f>ABS(Solieusap!E2808)</f>
        <v>32.241867532485401</v>
      </c>
      <c r="F2808" s="6">
        <f>ABS(Solieusap!F2808)</f>
        <v>3.1486192640695498</v>
      </c>
      <c r="G2808" s="6">
        <f>ABS(Solieusap!G2808)</f>
        <v>4.2206601731623703</v>
      </c>
      <c r="H2808" s="6">
        <f>ABS(Solieusap!H2808)</f>
        <v>1.9258398051929201E-3</v>
      </c>
      <c r="I2808" s="6">
        <f>ABS(Solieusap!I2808)</f>
        <v>11.974977294380899</v>
      </c>
      <c r="J2808" s="6">
        <f>ABS(Solieusap!J2808)</f>
        <v>8.0352838311730999</v>
      </c>
      <c r="K2808" s="6">
        <f t="shared" si="88"/>
        <v>32.241867532485401</v>
      </c>
      <c r="L2808" s="6">
        <f t="shared" si="89"/>
        <v>11.974977294380899</v>
      </c>
    </row>
    <row r="2809" spans="1:12" ht="16.5" customHeight="1" x14ac:dyDescent="0.35">
      <c r="A2809" s="9" t="str">
        <f>Solieusap!A2809</f>
        <v>Cũ</v>
      </c>
      <c r="B2809" s="9">
        <f>Solieusap!B2809</f>
        <v>0</v>
      </c>
      <c r="C2809" s="9" t="str">
        <f>Solieusap!C2809</f>
        <v>COMB5</v>
      </c>
      <c r="D2809" s="9" t="str">
        <f>Solieusap!D2809</f>
        <v>Combination</v>
      </c>
      <c r="E2809" s="6">
        <f>ABS(Solieusap!E2809)</f>
        <v>32.258723896121801</v>
      </c>
      <c r="F2809" s="6">
        <f>ABS(Solieusap!F2809)</f>
        <v>3.1503297835500699</v>
      </c>
      <c r="G2809" s="6">
        <f>ABS(Solieusap!G2809)</f>
        <v>4.2229245887467899</v>
      </c>
      <c r="H2809" s="6">
        <f>ABS(Solieusap!H2809)</f>
        <v>1.92689490908902E-3</v>
      </c>
      <c r="I2809" s="6">
        <f>ABS(Solieusap!I2809)</f>
        <v>11.9817720865888</v>
      </c>
      <c r="J2809" s="6">
        <f>ABS(Solieusap!J2809)</f>
        <v>8.0398308831211605</v>
      </c>
      <c r="K2809" s="6">
        <f t="shared" si="88"/>
        <v>32.258723896121801</v>
      </c>
      <c r="L2809" s="6">
        <f t="shared" si="89"/>
        <v>11.9817720865888</v>
      </c>
    </row>
    <row r="2810" spans="1:12" ht="16.5" customHeight="1" x14ac:dyDescent="0.35">
      <c r="A2810" s="9" t="str">
        <f>Solieusap!A2810</f>
        <v>Cũ</v>
      </c>
      <c r="B2810" s="9">
        <f>Solieusap!B2810</f>
        <v>1.75</v>
      </c>
      <c r="C2810" s="9" t="str">
        <f>Solieusap!C2810</f>
        <v>COMB5</v>
      </c>
      <c r="D2810" s="9" t="str">
        <f>Solieusap!D2810</f>
        <v>Combination</v>
      </c>
      <c r="E2810" s="6">
        <f>ABS(Solieusap!E2810)</f>
        <v>32.2755802597582</v>
      </c>
      <c r="F2810" s="6">
        <f>ABS(Solieusap!F2810)</f>
        <v>3.1520403030305899</v>
      </c>
      <c r="G2810" s="6">
        <f>ABS(Solieusap!G2810)</f>
        <v>4.2251890043312104</v>
      </c>
      <c r="H2810" s="6">
        <f>ABS(Solieusap!H2810)</f>
        <v>1.92795001298512E-3</v>
      </c>
      <c r="I2810" s="6">
        <f>ABS(Solieusap!I2810)</f>
        <v>11.9885668787966</v>
      </c>
      <c r="J2810" s="6">
        <f>ABS(Solieusap!J2810)</f>
        <v>8.0443779350692193</v>
      </c>
      <c r="K2810" s="6">
        <f t="shared" si="88"/>
        <v>32.2755802597582</v>
      </c>
      <c r="L2810" s="6">
        <f t="shared" si="89"/>
        <v>11.9885668787966</v>
      </c>
    </row>
    <row r="2811" spans="1:12" ht="16.5" customHeight="1" x14ac:dyDescent="0.35">
      <c r="A2811" s="9" t="str">
        <f>Solieusap!A2811</f>
        <v>Cũ</v>
      </c>
      <c r="B2811" s="9">
        <f>Solieusap!B2811</f>
        <v>3.5</v>
      </c>
      <c r="C2811" s="9" t="str">
        <f>Solieusap!C2811</f>
        <v>COMB5</v>
      </c>
      <c r="D2811" s="9" t="str">
        <f>Solieusap!D2811</f>
        <v>Combination</v>
      </c>
      <c r="E2811" s="6">
        <f>ABS(Solieusap!E2811)</f>
        <v>32.2924366233946</v>
      </c>
      <c r="F2811" s="6">
        <f>ABS(Solieusap!F2811)</f>
        <v>3.1537508225111099</v>
      </c>
      <c r="G2811" s="6">
        <f>ABS(Solieusap!G2811)</f>
        <v>4.22745341991563</v>
      </c>
      <c r="H2811" s="6">
        <f>ABS(Solieusap!H2811)</f>
        <v>1.9290051168812199E-3</v>
      </c>
      <c r="I2811" s="6">
        <f>ABS(Solieusap!I2811)</f>
        <v>11.9953616710044</v>
      </c>
      <c r="J2811" s="6">
        <f>ABS(Solieusap!J2811)</f>
        <v>8.0489249870172799</v>
      </c>
      <c r="K2811" s="6">
        <f t="shared" si="88"/>
        <v>32.2924366233946</v>
      </c>
      <c r="L2811" s="6">
        <f t="shared" si="89"/>
        <v>11.9953616710044</v>
      </c>
    </row>
    <row r="2812" spans="1:12" ht="16.5" customHeight="1" x14ac:dyDescent="0.35">
      <c r="A2812" s="9" t="str">
        <f>Solieusap!A2812</f>
        <v>Cũ</v>
      </c>
      <c r="B2812" s="9">
        <f>Solieusap!B2812</f>
        <v>0</v>
      </c>
      <c r="C2812" s="9" t="str">
        <f>Solieusap!C2812</f>
        <v>COMB6</v>
      </c>
      <c r="D2812" s="9" t="str">
        <f>Solieusap!D2812</f>
        <v>Combination</v>
      </c>
      <c r="E2812" s="6">
        <f>ABS(Solieusap!E2812)</f>
        <v>32.309292987031</v>
      </c>
      <c r="F2812" s="6">
        <f>ABS(Solieusap!F2812)</f>
        <v>3.15546134199163</v>
      </c>
      <c r="G2812" s="6">
        <f>ABS(Solieusap!G2812)</f>
        <v>4.2297178355000504</v>
      </c>
      <c r="H2812" s="6">
        <f>ABS(Solieusap!H2812)</f>
        <v>1.93006022077732E-3</v>
      </c>
      <c r="I2812" s="6">
        <f>ABS(Solieusap!I2812)</f>
        <v>12.0021564632122</v>
      </c>
      <c r="J2812" s="6">
        <f>ABS(Solieusap!J2812)</f>
        <v>8.0534720389653405</v>
      </c>
      <c r="K2812" s="6">
        <f t="shared" si="88"/>
        <v>32.309292987031</v>
      </c>
      <c r="L2812" s="6">
        <f t="shared" si="89"/>
        <v>12.0021564632122</v>
      </c>
    </row>
    <row r="2813" spans="1:12" ht="16.5" customHeight="1" x14ac:dyDescent="0.35">
      <c r="A2813" s="9" t="str">
        <f>Solieusap!A2813</f>
        <v>Cũ</v>
      </c>
      <c r="B2813" s="9">
        <f>Solieusap!B2813</f>
        <v>1.75</v>
      </c>
      <c r="C2813" s="9" t="str">
        <f>Solieusap!C2813</f>
        <v>COMB6</v>
      </c>
      <c r="D2813" s="9" t="str">
        <f>Solieusap!D2813</f>
        <v>Combination</v>
      </c>
      <c r="E2813" s="6">
        <f>ABS(Solieusap!E2813)</f>
        <v>32.3261493506674</v>
      </c>
      <c r="F2813" s="6">
        <f>ABS(Solieusap!F2813)</f>
        <v>3.15717186147215</v>
      </c>
      <c r="G2813" s="6">
        <f>ABS(Solieusap!G2813)</f>
        <v>4.23198225108447</v>
      </c>
      <c r="H2813" s="6">
        <f>ABS(Solieusap!H2813)</f>
        <v>1.9311153246734201E-3</v>
      </c>
      <c r="I2813" s="6">
        <f>ABS(Solieusap!I2813)</f>
        <v>12.00895125542</v>
      </c>
      <c r="J2813" s="6">
        <f>ABS(Solieusap!J2813)</f>
        <v>8.0580190909133993</v>
      </c>
      <c r="K2813" s="6">
        <f t="shared" si="88"/>
        <v>32.3261493506674</v>
      </c>
      <c r="L2813" s="6">
        <f t="shared" si="89"/>
        <v>12.00895125542</v>
      </c>
    </row>
    <row r="2814" spans="1:12" ht="16.5" customHeight="1" x14ac:dyDescent="0.35">
      <c r="A2814" s="9" t="str">
        <f>Solieusap!A2814</f>
        <v>Cũ</v>
      </c>
      <c r="B2814" s="9">
        <f>Solieusap!B2814</f>
        <v>3.5</v>
      </c>
      <c r="C2814" s="9" t="str">
        <f>Solieusap!C2814</f>
        <v>COMB6</v>
      </c>
      <c r="D2814" s="9" t="str">
        <f>Solieusap!D2814</f>
        <v>Combination</v>
      </c>
      <c r="E2814" s="6">
        <f>ABS(Solieusap!E2814)</f>
        <v>32.3430057143038</v>
      </c>
      <c r="F2814" s="6">
        <f>ABS(Solieusap!F2814)</f>
        <v>3.15888238095267</v>
      </c>
      <c r="G2814" s="6">
        <f>ABS(Solieusap!G2814)</f>
        <v>4.2342466666688896</v>
      </c>
      <c r="H2814" s="6">
        <f>ABS(Solieusap!H2814)</f>
        <v>1.9321704285695199E-3</v>
      </c>
      <c r="I2814" s="6">
        <f>ABS(Solieusap!I2814)</f>
        <v>12.0157460476278</v>
      </c>
      <c r="J2814" s="6">
        <f>ABS(Solieusap!J2814)</f>
        <v>8.0625661428614599</v>
      </c>
      <c r="K2814" s="6">
        <f t="shared" si="88"/>
        <v>32.3430057143038</v>
      </c>
      <c r="L2814" s="6">
        <f t="shared" si="89"/>
        <v>12.0157460476278</v>
      </c>
    </row>
    <row r="2815" spans="1:12" ht="16.5" customHeight="1" x14ac:dyDescent="0.35">
      <c r="A2815" s="9" t="str">
        <f>Solieusap!A2815</f>
        <v>Cũ</v>
      </c>
      <c r="B2815" s="9">
        <f>Solieusap!B2815</f>
        <v>0</v>
      </c>
      <c r="C2815" s="9" t="str">
        <f>Solieusap!C2815</f>
        <v>COMB7</v>
      </c>
      <c r="D2815" s="9" t="str">
        <f>Solieusap!D2815</f>
        <v>Combination</v>
      </c>
      <c r="E2815" s="6">
        <f>ABS(Solieusap!E2815)</f>
        <v>32.3598620779402</v>
      </c>
      <c r="F2815" s="6">
        <f>ABS(Solieusap!F2815)</f>
        <v>3.1605929004331901</v>
      </c>
      <c r="G2815" s="6">
        <f>ABS(Solieusap!G2815)</f>
        <v>4.2365110822533101</v>
      </c>
      <c r="H2815" s="6">
        <f>ABS(Solieusap!H2815)</f>
        <v>1.93322553246562E-3</v>
      </c>
      <c r="I2815" s="6">
        <f>ABS(Solieusap!I2815)</f>
        <v>12.0225408398356</v>
      </c>
      <c r="J2815" s="6">
        <f>ABS(Solieusap!J2815)</f>
        <v>8.0671131948095205</v>
      </c>
      <c r="K2815" s="6">
        <f t="shared" si="88"/>
        <v>32.3598620779402</v>
      </c>
      <c r="L2815" s="6">
        <f t="shared" si="89"/>
        <v>12.0225408398356</v>
      </c>
    </row>
    <row r="2816" spans="1:12" ht="16.5" customHeight="1" x14ac:dyDescent="0.35">
      <c r="A2816" s="9" t="str">
        <f>Solieusap!A2816</f>
        <v>Cũ</v>
      </c>
      <c r="B2816" s="9">
        <f>Solieusap!B2816</f>
        <v>1.75</v>
      </c>
      <c r="C2816" s="9" t="str">
        <f>Solieusap!C2816</f>
        <v>COMB7</v>
      </c>
      <c r="D2816" s="9" t="str">
        <f>Solieusap!D2816</f>
        <v>Combination</v>
      </c>
      <c r="E2816" s="6">
        <f>ABS(Solieusap!E2816)</f>
        <v>32.3767184415766</v>
      </c>
      <c r="F2816" s="6">
        <f>ABS(Solieusap!F2816)</f>
        <v>3.1623034199137101</v>
      </c>
      <c r="G2816" s="6">
        <f>ABS(Solieusap!G2816)</f>
        <v>4.2387754978377297</v>
      </c>
      <c r="H2816" s="6">
        <f>ABS(Solieusap!H2816)</f>
        <v>1.9342806363617201E-3</v>
      </c>
      <c r="I2816" s="6">
        <f>ABS(Solieusap!I2816)</f>
        <v>12.0293356320434</v>
      </c>
      <c r="J2816" s="6">
        <f>ABS(Solieusap!J2816)</f>
        <v>8.0716602467575793</v>
      </c>
      <c r="K2816" s="6">
        <f t="shared" si="88"/>
        <v>32.3767184415766</v>
      </c>
      <c r="L2816" s="6">
        <f t="shared" si="89"/>
        <v>12.0293356320434</v>
      </c>
    </row>
    <row r="2817" spans="1:12" ht="16.5" customHeight="1" x14ac:dyDescent="0.35">
      <c r="A2817" s="9" t="str">
        <f>Solieusap!A2817</f>
        <v>Cũ</v>
      </c>
      <c r="B2817" s="9">
        <f>Solieusap!B2817</f>
        <v>3.5</v>
      </c>
      <c r="C2817" s="9" t="str">
        <f>Solieusap!C2817</f>
        <v>COMB7</v>
      </c>
      <c r="D2817" s="9" t="str">
        <f>Solieusap!D2817</f>
        <v>Combination</v>
      </c>
      <c r="E2817" s="6">
        <f>ABS(Solieusap!E2817)</f>
        <v>32.393574805212999</v>
      </c>
      <c r="F2817" s="6">
        <f>ABS(Solieusap!F2817)</f>
        <v>3.1640139393942301</v>
      </c>
      <c r="G2817" s="6">
        <f>ABS(Solieusap!G2817)</f>
        <v>4.2410399134221501</v>
      </c>
      <c r="H2817" s="6">
        <f>ABS(Solieusap!H2817)</f>
        <v>1.9353357402578199E-3</v>
      </c>
      <c r="I2817" s="6">
        <f>ABS(Solieusap!I2817)</f>
        <v>12.036130424251199</v>
      </c>
      <c r="J2817" s="6">
        <f>ABS(Solieusap!J2817)</f>
        <v>8.0762072987056399</v>
      </c>
      <c r="K2817" s="6">
        <f t="shared" si="88"/>
        <v>32.393574805212999</v>
      </c>
      <c r="L2817" s="6">
        <f t="shared" si="89"/>
        <v>12.036130424251199</v>
      </c>
    </row>
    <row r="2818" spans="1:12" ht="16.5" customHeight="1" x14ac:dyDescent="0.35">
      <c r="A2818" s="9" t="str">
        <f>Solieusap!A2818</f>
        <v>Cũ</v>
      </c>
      <c r="B2818" s="9">
        <f>Solieusap!B2818</f>
        <v>0</v>
      </c>
      <c r="C2818" s="9" t="str">
        <f>Solieusap!C2818</f>
        <v>COMB1</v>
      </c>
      <c r="D2818" s="9" t="str">
        <f>Solieusap!D2818</f>
        <v>Combination</v>
      </c>
      <c r="E2818" s="6">
        <f>ABS(Solieusap!E2818)</f>
        <v>32.410431168849399</v>
      </c>
      <c r="F2818" s="6">
        <f>ABS(Solieusap!F2818)</f>
        <v>3.1657244588747502</v>
      </c>
      <c r="G2818" s="6">
        <f>ABS(Solieusap!G2818)</f>
        <v>4.2433043290065697</v>
      </c>
      <c r="H2818" s="6">
        <f>ABS(Solieusap!H2818)</f>
        <v>1.93639084415392E-3</v>
      </c>
      <c r="I2818" s="6">
        <f>ABS(Solieusap!I2818)</f>
        <v>12.0429252164591</v>
      </c>
      <c r="J2818" s="6">
        <f>ABS(Solieusap!J2818)</f>
        <v>8.0807543506537005</v>
      </c>
      <c r="K2818" s="6">
        <f t="shared" si="88"/>
        <v>32.410431168849399</v>
      </c>
      <c r="L2818" s="6">
        <f t="shared" si="89"/>
        <v>12.0429252164591</v>
      </c>
    </row>
    <row r="2819" spans="1:12" ht="16.5" customHeight="1" x14ac:dyDescent="0.35">
      <c r="A2819" s="9" t="str">
        <f>Solieusap!A2819</f>
        <v>Cũ</v>
      </c>
      <c r="B2819" s="9">
        <f>Solieusap!B2819</f>
        <v>1.75</v>
      </c>
      <c r="C2819" s="9" t="str">
        <f>Solieusap!C2819</f>
        <v>COMB1</v>
      </c>
      <c r="D2819" s="9" t="str">
        <f>Solieusap!D2819</f>
        <v>Combination</v>
      </c>
      <c r="E2819" s="6">
        <f>ABS(Solieusap!E2819)</f>
        <v>32.427287532485799</v>
      </c>
      <c r="F2819" s="6">
        <f>ABS(Solieusap!F2819)</f>
        <v>3.1674349783552702</v>
      </c>
      <c r="G2819" s="6">
        <f>ABS(Solieusap!G2819)</f>
        <v>4.2455687445909902</v>
      </c>
      <c r="H2819" s="6">
        <f>ABS(Solieusap!H2819)</f>
        <v>1.9374459480500201E-3</v>
      </c>
      <c r="I2819" s="6">
        <f>ABS(Solieusap!I2819)</f>
        <v>12.049720008666901</v>
      </c>
      <c r="J2819" s="6">
        <f>ABS(Solieusap!J2819)</f>
        <v>8.0853014026017593</v>
      </c>
      <c r="K2819" s="6">
        <f t="shared" si="88"/>
        <v>32.427287532485799</v>
      </c>
      <c r="L2819" s="6">
        <f t="shared" si="89"/>
        <v>12.049720008666901</v>
      </c>
    </row>
    <row r="2820" spans="1:12" ht="16.5" customHeight="1" x14ac:dyDescent="0.35">
      <c r="A2820" s="9" t="str">
        <f>Solieusap!A2820</f>
        <v>Cũ</v>
      </c>
      <c r="B2820" s="9">
        <f>Solieusap!B2820</f>
        <v>3.5</v>
      </c>
      <c r="C2820" s="9" t="str">
        <f>Solieusap!C2820</f>
        <v>COMB1</v>
      </c>
      <c r="D2820" s="9" t="str">
        <f>Solieusap!D2820</f>
        <v>Combination</v>
      </c>
      <c r="E2820" s="6">
        <f>ABS(Solieusap!E2820)</f>
        <v>32.444143896122199</v>
      </c>
      <c r="F2820" s="6">
        <f>ABS(Solieusap!F2820)</f>
        <v>3.1691454978357898</v>
      </c>
      <c r="G2820" s="6">
        <f>ABS(Solieusap!G2820)</f>
        <v>4.2478331601754098</v>
      </c>
      <c r="H2820" s="6">
        <f>ABS(Solieusap!H2820)</f>
        <v>1.93850105194612E-3</v>
      </c>
      <c r="I2820" s="6">
        <f>ABS(Solieusap!I2820)</f>
        <v>12.0565148008747</v>
      </c>
      <c r="J2820" s="6">
        <f>ABS(Solieusap!J2820)</f>
        <v>8.0898484545498199</v>
      </c>
      <c r="K2820" s="6">
        <f t="shared" si="88"/>
        <v>32.444143896122199</v>
      </c>
      <c r="L2820" s="6">
        <f t="shared" si="89"/>
        <v>12.0565148008747</v>
      </c>
    </row>
    <row r="2821" spans="1:12" ht="16.5" customHeight="1" x14ac:dyDescent="0.35">
      <c r="A2821" s="9" t="str">
        <f>Solieusap!A2821</f>
        <v>Cũ</v>
      </c>
      <c r="B2821" s="9">
        <f>Solieusap!B2821</f>
        <v>0</v>
      </c>
      <c r="C2821" s="9" t="str">
        <f>Solieusap!C2821</f>
        <v>COMB2</v>
      </c>
      <c r="D2821" s="9" t="str">
        <f>Solieusap!D2821</f>
        <v>Combination</v>
      </c>
      <c r="E2821" s="6">
        <f>ABS(Solieusap!E2821)</f>
        <v>32.461000259758599</v>
      </c>
      <c r="F2821" s="6">
        <f>ABS(Solieusap!F2821)</f>
        <v>3.1708560173163098</v>
      </c>
      <c r="G2821" s="6">
        <f>ABS(Solieusap!G2821)</f>
        <v>4.2500975757598303</v>
      </c>
      <c r="H2821" s="6">
        <f>ABS(Solieusap!H2821)</f>
        <v>1.93955615584222E-3</v>
      </c>
      <c r="I2821" s="6">
        <f>ABS(Solieusap!I2821)</f>
        <v>12.063309593082501</v>
      </c>
      <c r="J2821" s="6">
        <f>ABS(Solieusap!J2821)</f>
        <v>8.0943955064978805</v>
      </c>
      <c r="K2821" s="6">
        <f t="shared" si="88"/>
        <v>32.461000259758599</v>
      </c>
      <c r="L2821" s="6">
        <f t="shared" si="89"/>
        <v>12.063309593082501</v>
      </c>
    </row>
    <row r="2822" spans="1:12" ht="16.5" customHeight="1" x14ac:dyDescent="0.35">
      <c r="A2822" s="9" t="str">
        <f>Solieusap!A2822</f>
        <v>Cũ</v>
      </c>
      <c r="B2822" s="9">
        <f>Solieusap!B2822</f>
        <v>1.75</v>
      </c>
      <c r="C2822" s="9" t="str">
        <f>Solieusap!C2822</f>
        <v>COMB2</v>
      </c>
      <c r="D2822" s="9" t="str">
        <f>Solieusap!D2822</f>
        <v>Combination</v>
      </c>
      <c r="E2822" s="6">
        <f>ABS(Solieusap!E2822)</f>
        <v>32.477856623394999</v>
      </c>
      <c r="F2822" s="6">
        <f>ABS(Solieusap!F2822)</f>
        <v>3.1725665367968299</v>
      </c>
      <c r="G2822" s="6">
        <f>ABS(Solieusap!G2822)</f>
        <v>4.2523619913442499</v>
      </c>
      <c r="H2822" s="6">
        <f>ABS(Solieusap!H2822)</f>
        <v>1.9406112597383199E-3</v>
      </c>
      <c r="I2822" s="6">
        <f>ABS(Solieusap!I2822)</f>
        <v>12.0701043852903</v>
      </c>
      <c r="J2822" s="6">
        <f>ABS(Solieusap!J2822)</f>
        <v>8.0989425584459394</v>
      </c>
      <c r="K2822" s="6">
        <f t="shared" si="88"/>
        <v>32.477856623394999</v>
      </c>
      <c r="L2822" s="6">
        <f t="shared" si="89"/>
        <v>12.0701043852903</v>
      </c>
    </row>
    <row r="2823" spans="1:12" ht="16.5" customHeight="1" x14ac:dyDescent="0.35">
      <c r="A2823" s="9" t="str">
        <f>Solieusap!A2823</f>
        <v>Cũ</v>
      </c>
      <c r="B2823" s="9">
        <f>Solieusap!B2823</f>
        <v>3.5</v>
      </c>
      <c r="C2823" s="9" t="str">
        <f>Solieusap!C2823</f>
        <v>COMB2</v>
      </c>
      <c r="D2823" s="9" t="str">
        <f>Solieusap!D2823</f>
        <v>Combination</v>
      </c>
      <c r="E2823" s="6">
        <f>ABS(Solieusap!E2823)</f>
        <v>32.494712987031399</v>
      </c>
      <c r="F2823" s="6">
        <f>ABS(Solieusap!F2823)</f>
        <v>3.1742770562773499</v>
      </c>
      <c r="G2823" s="6">
        <f>ABS(Solieusap!G2823)</f>
        <v>4.2546264069286703</v>
      </c>
      <c r="H2823" s="6">
        <f>ABS(Solieusap!H2823)</f>
        <v>1.94166636363442E-3</v>
      </c>
      <c r="I2823" s="6">
        <f>ABS(Solieusap!I2823)</f>
        <v>12.076899177498101</v>
      </c>
      <c r="J2823" s="6">
        <f>ABS(Solieusap!J2823)</f>
        <v>8.103489610394</v>
      </c>
      <c r="K2823" s="6">
        <f t="shared" si="88"/>
        <v>32.494712987031399</v>
      </c>
      <c r="L2823" s="6">
        <f t="shared" si="89"/>
        <v>12.076899177498101</v>
      </c>
    </row>
    <row r="2824" spans="1:12" ht="16.5" customHeight="1" x14ac:dyDescent="0.35">
      <c r="A2824" s="9" t="str">
        <f>Solieusap!A2824</f>
        <v>Cũ</v>
      </c>
      <c r="B2824" s="9">
        <f>Solieusap!B2824</f>
        <v>0</v>
      </c>
      <c r="C2824" s="9" t="str">
        <f>Solieusap!C2824</f>
        <v>COMB3</v>
      </c>
      <c r="D2824" s="9" t="str">
        <f>Solieusap!D2824</f>
        <v>Combination</v>
      </c>
      <c r="E2824" s="6">
        <f>ABS(Solieusap!E2824)</f>
        <v>32.511569350667799</v>
      </c>
      <c r="F2824" s="6">
        <f>ABS(Solieusap!F2824)</f>
        <v>3.1759875757578699</v>
      </c>
      <c r="G2824" s="6">
        <f>ABS(Solieusap!G2824)</f>
        <v>4.2568908225130899</v>
      </c>
      <c r="H2824" s="6">
        <f>ABS(Solieusap!H2824)</f>
        <v>1.9427214675305201E-3</v>
      </c>
      <c r="I2824" s="6">
        <f>ABS(Solieusap!I2824)</f>
        <v>12.0836939697059</v>
      </c>
      <c r="J2824" s="6">
        <f>ABS(Solieusap!J2824)</f>
        <v>8.1080366623420694</v>
      </c>
      <c r="K2824" s="6">
        <f t="shared" si="88"/>
        <v>32.511569350667799</v>
      </c>
      <c r="L2824" s="6">
        <f t="shared" si="89"/>
        <v>12.0836939697059</v>
      </c>
    </row>
    <row r="2825" spans="1:12" ht="16.5" customHeight="1" x14ac:dyDescent="0.35">
      <c r="A2825" s="9" t="str">
        <f>Solieusap!A2825</f>
        <v>Cũ</v>
      </c>
      <c r="B2825" s="9">
        <f>Solieusap!B2825</f>
        <v>1.75</v>
      </c>
      <c r="C2825" s="9" t="str">
        <f>Solieusap!C2825</f>
        <v>COMB3</v>
      </c>
      <c r="D2825" s="9" t="str">
        <f>Solieusap!D2825</f>
        <v>Combination</v>
      </c>
      <c r="E2825" s="6">
        <f>ABS(Solieusap!E2825)</f>
        <v>32.528425714304198</v>
      </c>
      <c r="F2825" s="6">
        <f>ABS(Solieusap!F2825)</f>
        <v>3.17769809523839</v>
      </c>
      <c r="G2825" s="6">
        <f>ABS(Solieusap!G2825)</f>
        <v>4.2591552380975104</v>
      </c>
      <c r="H2825" s="6">
        <f>ABS(Solieusap!H2825)</f>
        <v>1.9437765714266199E-3</v>
      </c>
      <c r="I2825" s="6">
        <f>ABS(Solieusap!I2825)</f>
        <v>12.090488761913701</v>
      </c>
      <c r="J2825" s="6">
        <f>ABS(Solieusap!J2825)</f>
        <v>8.11258371429013</v>
      </c>
      <c r="K2825" s="6">
        <f t="shared" si="88"/>
        <v>32.528425714304198</v>
      </c>
      <c r="L2825" s="6">
        <f t="shared" si="89"/>
        <v>12.090488761913701</v>
      </c>
    </row>
    <row r="2826" spans="1:12" ht="16.5" customHeight="1" x14ac:dyDescent="0.35">
      <c r="A2826" s="9" t="str">
        <f>Solieusap!A2826</f>
        <v>Cũ</v>
      </c>
      <c r="B2826" s="9">
        <f>Solieusap!B2826</f>
        <v>3.5</v>
      </c>
      <c r="C2826" s="9" t="str">
        <f>Solieusap!C2826</f>
        <v>COMB3</v>
      </c>
      <c r="D2826" s="9" t="str">
        <f>Solieusap!D2826</f>
        <v>Combination</v>
      </c>
      <c r="E2826" s="6">
        <f>ABS(Solieusap!E2826)</f>
        <v>32.545282077940598</v>
      </c>
      <c r="F2826" s="6">
        <f>ABS(Solieusap!F2826)</f>
        <v>3.17940861471891</v>
      </c>
      <c r="G2826" s="6">
        <f>ABS(Solieusap!G2826)</f>
        <v>4.26141965368193</v>
      </c>
      <c r="H2826" s="6">
        <f>ABS(Solieusap!H2826)</f>
        <v>1.94483167532272E-3</v>
      </c>
      <c r="I2826" s="6">
        <f>ABS(Solieusap!I2826)</f>
        <v>12.0972835541215</v>
      </c>
      <c r="J2826" s="6">
        <f>ABS(Solieusap!J2826)</f>
        <v>8.1171307662381906</v>
      </c>
      <c r="K2826" s="6">
        <f t="shared" si="88"/>
        <v>32.545282077940598</v>
      </c>
      <c r="L2826" s="6">
        <f t="shared" si="89"/>
        <v>12.0972835541215</v>
      </c>
    </row>
    <row r="2827" spans="1:12" ht="16.5" customHeight="1" x14ac:dyDescent="0.35">
      <c r="A2827" s="9" t="str">
        <f>Solieusap!A2827</f>
        <v>Cũ</v>
      </c>
      <c r="B2827" s="9">
        <f>Solieusap!B2827</f>
        <v>0</v>
      </c>
      <c r="C2827" s="9" t="str">
        <f>Solieusap!C2827</f>
        <v>COMB4</v>
      </c>
      <c r="D2827" s="9" t="str">
        <f>Solieusap!D2827</f>
        <v>Combination</v>
      </c>
      <c r="E2827" s="6">
        <f>ABS(Solieusap!E2827)</f>
        <v>32.562138441576998</v>
      </c>
      <c r="F2827" s="6">
        <f>ABS(Solieusap!F2827)</f>
        <v>3.18111913419943</v>
      </c>
      <c r="G2827" s="6">
        <f>ABS(Solieusap!G2827)</f>
        <v>4.2636840692663496</v>
      </c>
      <c r="H2827" s="6">
        <f>ABS(Solieusap!H2827)</f>
        <v>1.9458867792188201E-3</v>
      </c>
      <c r="I2827" s="6">
        <f>ABS(Solieusap!I2827)</f>
        <v>12.104078346329301</v>
      </c>
      <c r="J2827" s="6">
        <f>ABS(Solieusap!J2827)</f>
        <v>8.1216778181862495</v>
      </c>
      <c r="K2827" s="6">
        <f t="shared" si="88"/>
        <v>32.562138441576998</v>
      </c>
      <c r="L2827" s="6">
        <f t="shared" si="89"/>
        <v>12.104078346329301</v>
      </c>
    </row>
    <row r="2828" spans="1:12" ht="16.5" customHeight="1" x14ac:dyDescent="0.35">
      <c r="A2828" s="9" t="str">
        <f>Solieusap!A2828</f>
        <v>Cũ</v>
      </c>
      <c r="B2828" s="9">
        <f>Solieusap!B2828</f>
        <v>1.75</v>
      </c>
      <c r="C2828" s="9" t="str">
        <f>Solieusap!C2828</f>
        <v>COMB4</v>
      </c>
      <c r="D2828" s="9" t="str">
        <f>Solieusap!D2828</f>
        <v>Combination</v>
      </c>
      <c r="E2828" s="6">
        <f>ABS(Solieusap!E2828)</f>
        <v>32.578994805213398</v>
      </c>
      <c r="F2828" s="6">
        <f>ABS(Solieusap!F2828)</f>
        <v>3.1828296536799501</v>
      </c>
      <c r="G2828" s="6">
        <f>ABS(Solieusap!G2828)</f>
        <v>4.2659484848507701</v>
      </c>
      <c r="H2828" s="6">
        <f>ABS(Solieusap!H2828)</f>
        <v>1.9469418831149199E-3</v>
      </c>
      <c r="I2828" s="6">
        <f>ABS(Solieusap!I2828)</f>
        <v>12.1108731385371</v>
      </c>
      <c r="J2828" s="6">
        <f>ABS(Solieusap!J2828)</f>
        <v>8.1262248701343101</v>
      </c>
      <c r="K2828" s="6">
        <f t="shared" si="88"/>
        <v>32.578994805213398</v>
      </c>
      <c r="L2828" s="6">
        <f t="shared" si="89"/>
        <v>12.1108731385371</v>
      </c>
    </row>
    <row r="2829" spans="1:12" ht="16.5" customHeight="1" x14ac:dyDescent="0.35">
      <c r="A2829" s="9" t="str">
        <f>Solieusap!A2829</f>
        <v>Cũ</v>
      </c>
      <c r="B2829" s="9">
        <f>Solieusap!B2829</f>
        <v>3.5</v>
      </c>
      <c r="C2829" s="9" t="str">
        <f>Solieusap!C2829</f>
        <v>COMB4</v>
      </c>
      <c r="D2829" s="9" t="str">
        <f>Solieusap!D2829</f>
        <v>Combination</v>
      </c>
      <c r="E2829" s="6">
        <f>ABS(Solieusap!E2829)</f>
        <v>32.595851168849798</v>
      </c>
      <c r="F2829" s="6">
        <f>ABS(Solieusap!F2829)</f>
        <v>3.1845401731604701</v>
      </c>
      <c r="G2829" s="6">
        <f>ABS(Solieusap!G2829)</f>
        <v>4.2682129004351896</v>
      </c>
      <c r="H2829" s="6">
        <f>ABS(Solieusap!H2829)</f>
        <v>1.94799698701102E-3</v>
      </c>
      <c r="I2829" s="6">
        <f>ABS(Solieusap!I2829)</f>
        <v>12.117667930745</v>
      </c>
      <c r="J2829" s="6">
        <f>ABS(Solieusap!J2829)</f>
        <v>8.1307719220823707</v>
      </c>
      <c r="K2829" s="6">
        <f t="shared" si="88"/>
        <v>32.595851168849798</v>
      </c>
      <c r="L2829" s="6">
        <f t="shared" si="89"/>
        <v>12.117667930745</v>
      </c>
    </row>
    <row r="2830" spans="1:12" ht="16.5" customHeight="1" x14ac:dyDescent="0.35">
      <c r="A2830" s="9" t="str">
        <f>Solieusap!A2830</f>
        <v>Cũ</v>
      </c>
      <c r="B2830" s="9">
        <f>Solieusap!B2830</f>
        <v>0</v>
      </c>
      <c r="C2830" s="9" t="str">
        <f>Solieusap!C2830</f>
        <v>COMB5</v>
      </c>
      <c r="D2830" s="9" t="str">
        <f>Solieusap!D2830</f>
        <v>Combination</v>
      </c>
      <c r="E2830" s="6">
        <f>ABS(Solieusap!E2830)</f>
        <v>32.612707532486198</v>
      </c>
      <c r="F2830" s="6">
        <f>ABS(Solieusap!F2830)</f>
        <v>3.1862506926409901</v>
      </c>
      <c r="G2830" s="6">
        <f>ABS(Solieusap!G2830)</f>
        <v>4.2704773160196101</v>
      </c>
      <c r="H2830" s="6">
        <f>ABS(Solieusap!H2830)</f>
        <v>1.9490520909071201E-3</v>
      </c>
      <c r="I2830" s="6">
        <f>ABS(Solieusap!I2830)</f>
        <v>12.124462722952799</v>
      </c>
      <c r="J2830" s="6">
        <f>ABS(Solieusap!J2830)</f>
        <v>8.1353189740304295</v>
      </c>
      <c r="K2830" s="6">
        <f t="shared" si="88"/>
        <v>32.612707532486198</v>
      </c>
      <c r="L2830" s="6">
        <f t="shared" si="89"/>
        <v>12.124462722952799</v>
      </c>
    </row>
    <row r="2831" spans="1:12" ht="16.5" customHeight="1" x14ac:dyDescent="0.35">
      <c r="A2831" s="9" t="str">
        <f>Solieusap!A2831</f>
        <v>Cũ</v>
      </c>
      <c r="B2831" s="9">
        <f>Solieusap!B2831</f>
        <v>1.75</v>
      </c>
      <c r="C2831" s="9" t="str">
        <f>Solieusap!C2831</f>
        <v>COMB5</v>
      </c>
      <c r="D2831" s="9" t="str">
        <f>Solieusap!D2831</f>
        <v>Combination</v>
      </c>
      <c r="E2831" s="6">
        <f>ABS(Solieusap!E2831)</f>
        <v>32.629563896122598</v>
      </c>
      <c r="F2831" s="6">
        <f>ABS(Solieusap!F2831)</f>
        <v>3.1879612121215102</v>
      </c>
      <c r="G2831" s="6">
        <f>ABS(Solieusap!G2831)</f>
        <v>4.2727417316040297</v>
      </c>
      <c r="H2831" s="6">
        <f>ABS(Solieusap!H2831)</f>
        <v>1.95010719480322E-3</v>
      </c>
      <c r="I2831" s="6">
        <f>ABS(Solieusap!I2831)</f>
        <v>12.1312575151606</v>
      </c>
      <c r="J2831" s="6">
        <f>ABS(Solieusap!J2831)</f>
        <v>8.1398660259784901</v>
      </c>
      <c r="K2831" s="6">
        <f t="shared" si="88"/>
        <v>32.629563896122598</v>
      </c>
      <c r="L2831" s="6">
        <f t="shared" si="89"/>
        <v>12.1312575151606</v>
      </c>
    </row>
    <row r="2832" spans="1:12" ht="16.5" customHeight="1" x14ac:dyDescent="0.35">
      <c r="A2832" s="9" t="str">
        <f>Solieusap!A2832</f>
        <v>Cũ</v>
      </c>
      <c r="B2832" s="9">
        <f>Solieusap!B2832</f>
        <v>3.5</v>
      </c>
      <c r="C2832" s="9" t="str">
        <f>Solieusap!C2832</f>
        <v>COMB5</v>
      </c>
      <c r="D2832" s="9" t="str">
        <f>Solieusap!D2832</f>
        <v>Combination</v>
      </c>
      <c r="E2832" s="6">
        <f>ABS(Solieusap!E2832)</f>
        <v>32.646420259758997</v>
      </c>
      <c r="F2832" s="6">
        <f>ABS(Solieusap!F2832)</f>
        <v>3.1896717316020302</v>
      </c>
      <c r="G2832" s="6">
        <f>ABS(Solieusap!G2832)</f>
        <v>4.2750061471884502</v>
      </c>
      <c r="H2832" s="6">
        <f>ABS(Solieusap!H2832)</f>
        <v>1.95116229869932E-3</v>
      </c>
      <c r="I2832" s="6">
        <f>ABS(Solieusap!I2832)</f>
        <v>12.138052307368399</v>
      </c>
      <c r="J2832" s="6">
        <f>ABS(Solieusap!J2832)</f>
        <v>8.1444130779265507</v>
      </c>
      <c r="K2832" s="6">
        <f t="shared" si="88"/>
        <v>32.646420259758997</v>
      </c>
      <c r="L2832" s="6">
        <f t="shared" si="89"/>
        <v>12.138052307368399</v>
      </c>
    </row>
    <row r="2833" spans="1:12" ht="16.5" customHeight="1" x14ac:dyDescent="0.35">
      <c r="A2833" s="9" t="str">
        <f>Solieusap!A2833</f>
        <v>Cũ</v>
      </c>
      <c r="B2833" s="9">
        <f>Solieusap!B2833</f>
        <v>0</v>
      </c>
      <c r="C2833" s="9" t="str">
        <f>Solieusap!C2833</f>
        <v>COMB6</v>
      </c>
      <c r="D2833" s="9" t="str">
        <f>Solieusap!D2833</f>
        <v>Combination</v>
      </c>
      <c r="E2833" s="6">
        <f>ABS(Solieusap!E2833)</f>
        <v>32.663276623395397</v>
      </c>
      <c r="F2833" s="6">
        <f>ABS(Solieusap!F2833)</f>
        <v>3.1913822510825498</v>
      </c>
      <c r="G2833" s="6">
        <f>ABS(Solieusap!G2833)</f>
        <v>4.2772705627728698</v>
      </c>
      <c r="H2833" s="6">
        <f>ABS(Solieusap!H2833)</f>
        <v>1.9522174025954199E-3</v>
      </c>
      <c r="I2833" s="6">
        <f>ABS(Solieusap!I2833)</f>
        <v>12.1448470995762</v>
      </c>
      <c r="J2833" s="6">
        <f>ABS(Solieusap!J2833)</f>
        <v>8.1489601298746095</v>
      </c>
      <c r="K2833" s="6">
        <f t="shared" si="88"/>
        <v>32.663276623395397</v>
      </c>
      <c r="L2833" s="6">
        <f t="shared" si="89"/>
        <v>12.1448470995762</v>
      </c>
    </row>
    <row r="2834" spans="1:12" ht="16.5" customHeight="1" x14ac:dyDescent="0.35">
      <c r="A2834" s="9" t="str">
        <f>Solieusap!A2834</f>
        <v>Cũ</v>
      </c>
      <c r="B2834" s="9">
        <f>Solieusap!B2834</f>
        <v>1.75</v>
      </c>
      <c r="C2834" s="9" t="str">
        <f>Solieusap!C2834</f>
        <v>COMB6</v>
      </c>
      <c r="D2834" s="9" t="str">
        <f>Solieusap!D2834</f>
        <v>Combination</v>
      </c>
      <c r="E2834" s="6">
        <f>ABS(Solieusap!E2834)</f>
        <v>32.680132987031797</v>
      </c>
      <c r="F2834" s="6">
        <f>ABS(Solieusap!F2834)</f>
        <v>3.1930927705630698</v>
      </c>
      <c r="G2834" s="6">
        <f>ABS(Solieusap!G2834)</f>
        <v>4.2795349783572902</v>
      </c>
      <c r="H2834" s="6">
        <f>ABS(Solieusap!H2834)</f>
        <v>1.95327250649152E-3</v>
      </c>
      <c r="I2834" s="6">
        <f>ABS(Solieusap!I2834)</f>
        <v>12.151641891783999</v>
      </c>
      <c r="J2834" s="6">
        <f>ABS(Solieusap!J2834)</f>
        <v>8.1535071818226701</v>
      </c>
      <c r="K2834" s="6">
        <f t="shared" si="88"/>
        <v>32.680132987031797</v>
      </c>
      <c r="L2834" s="6">
        <f t="shared" si="89"/>
        <v>12.151641891783999</v>
      </c>
    </row>
    <row r="2835" spans="1:12" ht="16.5" customHeight="1" x14ac:dyDescent="0.35">
      <c r="A2835" s="9" t="str">
        <f>Solieusap!A2835</f>
        <v>Cũ</v>
      </c>
      <c r="B2835" s="9">
        <f>Solieusap!B2835</f>
        <v>3.5</v>
      </c>
      <c r="C2835" s="9" t="str">
        <f>Solieusap!C2835</f>
        <v>COMB6</v>
      </c>
      <c r="D2835" s="9" t="str">
        <f>Solieusap!D2835</f>
        <v>Combination</v>
      </c>
      <c r="E2835" s="6">
        <f>ABS(Solieusap!E2835)</f>
        <v>32.696989350668197</v>
      </c>
      <c r="F2835" s="6">
        <f>ABS(Solieusap!F2835)</f>
        <v>3.1948032900435899</v>
      </c>
      <c r="G2835" s="6">
        <f>ABS(Solieusap!G2835)</f>
        <v>4.2817993939417098</v>
      </c>
      <c r="H2835" s="6">
        <f>ABS(Solieusap!H2835)</f>
        <v>1.9543276103876198E-3</v>
      </c>
      <c r="I2835" s="6">
        <f>ABS(Solieusap!I2835)</f>
        <v>12.1584366839918</v>
      </c>
      <c r="J2835" s="6">
        <f>ABS(Solieusap!J2835)</f>
        <v>8.1580542337707307</v>
      </c>
      <c r="K2835" s="6">
        <f t="shared" si="88"/>
        <v>32.696989350668197</v>
      </c>
      <c r="L2835" s="6">
        <f t="shared" si="89"/>
        <v>12.1584366839918</v>
      </c>
    </row>
    <row r="2836" spans="1:12" ht="16.5" customHeight="1" x14ac:dyDescent="0.35">
      <c r="A2836" s="9" t="str">
        <f>Solieusap!A2836</f>
        <v>Cũ</v>
      </c>
      <c r="B2836" s="9">
        <f>Solieusap!B2836</f>
        <v>0</v>
      </c>
      <c r="C2836" s="9" t="str">
        <f>Solieusap!C2836</f>
        <v>COMB7</v>
      </c>
      <c r="D2836" s="9" t="str">
        <f>Solieusap!D2836</f>
        <v>Combination</v>
      </c>
      <c r="E2836" s="6">
        <f>ABS(Solieusap!E2836)</f>
        <v>32.713845714304597</v>
      </c>
      <c r="F2836" s="6">
        <f>ABS(Solieusap!F2836)</f>
        <v>3.1965138095241099</v>
      </c>
      <c r="G2836" s="6">
        <f>ABS(Solieusap!G2836)</f>
        <v>4.2840638095261303</v>
      </c>
      <c r="H2836" s="6">
        <f>ABS(Solieusap!H2836)</f>
        <v>1.9553827142837201E-3</v>
      </c>
      <c r="I2836" s="6">
        <f>ABS(Solieusap!I2836)</f>
        <v>12.165231476199599</v>
      </c>
      <c r="J2836" s="6">
        <f>ABS(Solieusap!J2836)</f>
        <v>8.1626012857187895</v>
      </c>
      <c r="K2836" s="6">
        <f t="shared" si="88"/>
        <v>32.713845714304597</v>
      </c>
      <c r="L2836" s="6">
        <f t="shared" si="89"/>
        <v>12.165231476199599</v>
      </c>
    </row>
    <row r="2837" spans="1:12" ht="16.5" customHeight="1" x14ac:dyDescent="0.35">
      <c r="A2837" s="9" t="str">
        <f>Solieusap!A2837</f>
        <v>Cũ</v>
      </c>
      <c r="B2837" s="9">
        <f>Solieusap!B2837</f>
        <v>1.75</v>
      </c>
      <c r="C2837" s="9" t="str">
        <f>Solieusap!C2837</f>
        <v>COMB7</v>
      </c>
      <c r="D2837" s="9" t="str">
        <f>Solieusap!D2837</f>
        <v>Combination</v>
      </c>
      <c r="E2837" s="6">
        <f>ABS(Solieusap!E2837)</f>
        <v>32.730702077940997</v>
      </c>
      <c r="F2837" s="6">
        <f>ABS(Solieusap!F2837)</f>
        <v>3.1982243290046299</v>
      </c>
      <c r="G2837" s="6">
        <f>ABS(Solieusap!G2837)</f>
        <v>4.2863282251105499</v>
      </c>
      <c r="H2837" s="6">
        <f>ABS(Solieusap!H2837)</f>
        <v>1.95643781817982E-3</v>
      </c>
      <c r="I2837" s="6">
        <f>ABS(Solieusap!I2837)</f>
        <v>12.1720262684074</v>
      </c>
      <c r="J2837" s="6">
        <f>ABS(Solieusap!J2837)</f>
        <v>8.1671483376668501</v>
      </c>
      <c r="K2837" s="6">
        <f t="shared" si="88"/>
        <v>32.730702077940997</v>
      </c>
      <c r="L2837" s="6">
        <f t="shared" si="89"/>
        <v>12.1720262684074</v>
      </c>
    </row>
    <row r="2838" spans="1:12" ht="16.5" customHeight="1" x14ac:dyDescent="0.35">
      <c r="A2838" s="9" t="str">
        <f>Solieusap!A2838</f>
        <v>Cũ</v>
      </c>
      <c r="B2838" s="9">
        <f>Solieusap!B2838</f>
        <v>3.5</v>
      </c>
      <c r="C2838" s="9" t="str">
        <f>Solieusap!C2838</f>
        <v>COMB7</v>
      </c>
      <c r="D2838" s="9" t="str">
        <f>Solieusap!D2838</f>
        <v>Combination</v>
      </c>
      <c r="E2838" s="6">
        <f>ABS(Solieusap!E2838)</f>
        <v>32.747558441577397</v>
      </c>
      <c r="F2838" s="6">
        <f>ABS(Solieusap!F2838)</f>
        <v>3.19993484848515</v>
      </c>
      <c r="G2838" s="6">
        <f>ABS(Solieusap!G2838)</f>
        <v>4.2885926406949704</v>
      </c>
      <c r="H2838" s="6">
        <f>ABS(Solieusap!H2838)</f>
        <v>1.9574929220759199E-3</v>
      </c>
      <c r="I2838" s="6">
        <f>ABS(Solieusap!I2838)</f>
        <v>12.178821060615199</v>
      </c>
      <c r="J2838" s="6">
        <f>ABS(Solieusap!J2838)</f>
        <v>8.1716953896149107</v>
      </c>
      <c r="K2838" s="6">
        <f t="shared" si="88"/>
        <v>32.747558441577397</v>
      </c>
      <c r="L2838" s="6">
        <f t="shared" si="89"/>
        <v>12.178821060615199</v>
      </c>
    </row>
    <row r="2839" spans="1:12" ht="16.5" customHeight="1" x14ac:dyDescent="0.35">
      <c r="A2839" s="9" t="str">
        <f>Solieusap!A2839</f>
        <v>Cũ</v>
      </c>
      <c r="B2839" s="9">
        <f>Solieusap!B2839</f>
        <v>0</v>
      </c>
      <c r="C2839" s="9" t="str">
        <f>Solieusap!C2839</f>
        <v>COMB1</v>
      </c>
      <c r="D2839" s="9" t="str">
        <f>Solieusap!D2839</f>
        <v>Combination</v>
      </c>
      <c r="E2839" s="6">
        <f>ABS(Solieusap!E2839)</f>
        <v>32.764414805213796</v>
      </c>
      <c r="F2839" s="6">
        <f>ABS(Solieusap!F2839)</f>
        <v>3.20164536796567</v>
      </c>
      <c r="G2839" s="6">
        <f>ABS(Solieusap!G2839)</f>
        <v>4.29085705627939</v>
      </c>
      <c r="H2839" s="6">
        <f>ABS(Solieusap!H2839)</f>
        <v>1.9585480259720202E-3</v>
      </c>
      <c r="I2839" s="6">
        <f>ABS(Solieusap!I2839)</f>
        <v>12.1856158528231</v>
      </c>
      <c r="J2839" s="6">
        <f>ABS(Solieusap!J2839)</f>
        <v>8.1762424415629695</v>
      </c>
      <c r="K2839" s="6">
        <f t="shared" si="88"/>
        <v>32.764414805213796</v>
      </c>
      <c r="L2839" s="6">
        <f t="shared" si="89"/>
        <v>12.1856158528231</v>
      </c>
    </row>
    <row r="2840" spans="1:12" ht="16.5" customHeight="1" x14ac:dyDescent="0.35">
      <c r="A2840" s="9" t="str">
        <f>Solieusap!A2840</f>
        <v>Cũ</v>
      </c>
      <c r="B2840" s="9">
        <f>Solieusap!B2840</f>
        <v>1.75</v>
      </c>
      <c r="C2840" s="9" t="str">
        <f>Solieusap!C2840</f>
        <v>COMB1</v>
      </c>
      <c r="D2840" s="9" t="str">
        <f>Solieusap!D2840</f>
        <v>Combination</v>
      </c>
      <c r="E2840" s="6">
        <f>ABS(Solieusap!E2840)</f>
        <v>32.781271168850203</v>
      </c>
      <c r="F2840" s="6">
        <f>ABS(Solieusap!F2840)</f>
        <v>3.20335588744619</v>
      </c>
      <c r="G2840" s="6">
        <f>ABS(Solieusap!G2840)</f>
        <v>4.2931214718638104</v>
      </c>
      <c r="H2840" s="6">
        <f>ABS(Solieusap!H2840)</f>
        <v>1.95960312986812E-3</v>
      </c>
      <c r="I2840" s="6">
        <f>ABS(Solieusap!I2840)</f>
        <v>12.1924106450309</v>
      </c>
      <c r="J2840" s="6">
        <f>ABS(Solieusap!J2840)</f>
        <v>8.1807894935110301</v>
      </c>
      <c r="K2840" s="6">
        <f t="shared" si="88"/>
        <v>32.781271168850203</v>
      </c>
      <c r="L2840" s="6">
        <f t="shared" si="89"/>
        <v>12.1924106450309</v>
      </c>
    </row>
    <row r="2841" spans="1:12" ht="16.5" customHeight="1" x14ac:dyDescent="0.35">
      <c r="A2841" s="9" t="str">
        <f>Solieusap!A2841</f>
        <v>Cũ</v>
      </c>
      <c r="B2841" s="9">
        <f>Solieusap!B2841</f>
        <v>3.5</v>
      </c>
      <c r="C2841" s="9" t="str">
        <f>Solieusap!C2841</f>
        <v>COMB1</v>
      </c>
      <c r="D2841" s="9" t="str">
        <f>Solieusap!D2841</f>
        <v>Combination</v>
      </c>
      <c r="E2841" s="6">
        <f>ABS(Solieusap!E2841)</f>
        <v>32.798127532486603</v>
      </c>
      <c r="F2841" s="6">
        <f>ABS(Solieusap!F2841)</f>
        <v>3.2050664069267101</v>
      </c>
      <c r="G2841" s="6">
        <f>ABS(Solieusap!G2841)</f>
        <v>4.29538588744823</v>
      </c>
      <c r="H2841" s="6">
        <f>ABS(Solieusap!H2841)</f>
        <v>1.9606582337642199E-3</v>
      </c>
      <c r="I2841" s="6">
        <f>ABS(Solieusap!I2841)</f>
        <v>12.1992054372387</v>
      </c>
      <c r="J2841" s="6">
        <f>ABS(Solieusap!J2841)</f>
        <v>8.1853365454590996</v>
      </c>
      <c r="K2841" s="6">
        <f t="shared" si="88"/>
        <v>32.798127532486603</v>
      </c>
      <c r="L2841" s="6">
        <f t="shared" si="89"/>
        <v>12.1992054372387</v>
      </c>
    </row>
    <row r="2842" spans="1:12" ht="16.5" customHeight="1" x14ac:dyDescent="0.35">
      <c r="A2842" s="9" t="str">
        <f>Solieusap!A2842</f>
        <v>Cũ</v>
      </c>
      <c r="B2842" s="9">
        <f>Solieusap!B2842</f>
        <v>0</v>
      </c>
      <c r="C2842" s="9" t="str">
        <f>Solieusap!C2842</f>
        <v>COMB2</v>
      </c>
      <c r="D2842" s="9" t="str">
        <f>Solieusap!D2842</f>
        <v>Combination</v>
      </c>
      <c r="E2842" s="6">
        <f>ABS(Solieusap!E2842)</f>
        <v>32.814983896123003</v>
      </c>
      <c r="F2842" s="6">
        <f>ABS(Solieusap!F2842)</f>
        <v>3.2067769264072301</v>
      </c>
      <c r="G2842" s="6">
        <f>ABS(Solieusap!G2842)</f>
        <v>4.2976503030326496</v>
      </c>
      <c r="H2842" s="6">
        <f>ABS(Solieusap!H2842)</f>
        <v>1.9617133376603202E-3</v>
      </c>
      <c r="I2842" s="6">
        <f>ABS(Solieusap!I2842)</f>
        <v>12.2060002294465</v>
      </c>
      <c r="J2842" s="6">
        <f>ABS(Solieusap!J2842)</f>
        <v>8.1898835974071602</v>
      </c>
      <c r="K2842" s="6">
        <f t="shared" si="88"/>
        <v>32.814983896123003</v>
      </c>
      <c r="L2842" s="6">
        <f t="shared" si="89"/>
        <v>12.2060002294465</v>
      </c>
    </row>
    <row r="2843" spans="1:12" ht="16.5" customHeight="1" x14ac:dyDescent="0.35">
      <c r="A2843" s="9" t="str">
        <f>Solieusap!A2843</f>
        <v>Cũ</v>
      </c>
      <c r="B2843" s="9">
        <f>Solieusap!B2843</f>
        <v>1.75</v>
      </c>
      <c r="C2843" s="9" t="str">
        <f>Solieusap!C2843</f>
        <v>COMB2</v>
      </c>
      <c r="D2843" s="9" t="str">
        <f>Solieusap!D2843</f>
        <v>Combination</v>
      </c>
      <c r="E2843" s="6">
        <f>ABS(Solieusap!E2843)</f>
        <v>32.831840259759403</v>
      </c>
      <c r="F2843" s="6">
        <f>ABS(Solieusap!F2843)</f>
        <v>3.2084874458877501</v>
      </c>
      <c r="G2843" s="6">
        <f>ABS(Solieusap!G2843)</f>
        <v>4.2999147186170701</v>
      </c>
      <c r="H2843" s="6">
        <f>ABS(Solieusap!H2843)</f>
        <v>1.9627684415564201E-3</v>
      </c>
      <c r="I2843" s="6">
        <f>ABS(Solieusap!I2843)</f>
        <v>12.2127950216543</v>
      </c>
      <c r="J2843" s="6">
        <f>ABS(Solieusap!J2843)</f>
        <v>8.1944306493552208</v>
      </c>
      <c r="K2843" s="6">
        <f t="shared" si="88"/>
        <v>32.831840259759403</v>
      </c>
      <c r="L2843" s="6">
        <f t="shared" si="89"/>
        <v>12.2127950216543</v>
      </c>
    </row>
    <row r="2844" spans="1:12" ht="16.5" customHeight="1" x14ac:dyDescent="0.35">
      <c r="A2844" s="9" t="str">
        <f>Solieusap!A2844</f>
        <v>Cũ</v>
      </c>
      <c r="B2844" s="9">
        <f>Solieusap!B2844</f>
        <v>3.5</v>
      </c>
      <c r="C2844" s="9" t="str">
        <f>Solieusap!C2844</f>
        <v>COMB2</v>
      </c>
      <c r="D2844" s="9" t="str">
        <f>Solieusap!D2844</f>
        <v>Combination</v>
      </c>
      <c r="E2844" s="6">
        <f>ABS(Solieusap!E2844)</f>
        <v>32.848696623395803</v>
      </c>
      <c r="F2844" s="6">
        <f>ABS(Solieusap!F2844)</f>
        <v>3.2101979653682702</v>
      </c>
      <c r="G2844" s="6">
        <f>ABS(Solieusap!G2844)</f>
        <v>4.3021791342014897</v>
      </c>
      <c r="H2844" s="6">
        <f>ABS(Solieusap!H2844)</f>
        <v>1.9638235454525199E-3</v>
      </c>
      <c r="I2844" s="6">
        <f>ABS(Solieusap!I2844)</f>
        <v>12.2195898138621</v>
      </c>
      <c r="J2844" s="6">
        <f>ABS(Solieusap!J2844)</f>
        <v>8.1989777013032796</v>
      </c>
      <c r="K2844" s="6">
        <f t="shared" si="88"/>
        <v>32.848696623395803</v>
      </c>
      <c r="L2844" s="6">
        <f t="shared" si="89"/>
        <v>12.2195898138621</v>
      </c>
    </row>
    <row r="2845" spans="1:12" ht="16.5" customHeight="1" x14ac:dyDescent="0.35">
      <c r="A2845" s="9" t="str">
        <f>Solieusap!A2845</f>
        <v>Cũ</v>
      </c>
      <c r="B2845" s="9">
        <f>Solieusap!B2845</f>
        <v>0</v>
      </c>
      <c r="C2845" s="9" t="str">
        <f>Solieusap!C2845</f>
        <v>COMB3</v>
      </c>
      <c r="D2845" s="9" t="str">
        <f>Solieusap!D2845</f>
        <v>Combination</v>
      </c>
      <c r="E2845" s="6">
        <f>ABS(Solieusap!E2845)</f>
        <v>32.865552987032203</v>
      </c>
      <c r="F2845" s="6">
        <f>ABS(Solieusap!F2845)</f>
        <v>3.2119084848487902</v>
      </c>
      <c r="G2845" s="6">
        <f>ABS(Solieusap!G2845)</f>
        <v>4.3044435497859102</v>
      </c>
      <c r="H2845" s="6">
        <f>ABS(Solieusap!H2845)</f>
        <v>1.9648786493486202E-3</v>
      </c>
      <c r="I2845" s="6">
        <f>ABS(Solieusap!I2845)</f>
        <v>12.2263846060699</v>
      </c>
      <c r="J2845" s="6">
        <f>ABS(Solieusap!J2845)</f>
        <v>8.2035247532513402</v>
      </c>
      <c r="K2845" s="6">
        <f t="shared" si="88"/>
        <v>32.865552987032203</v>
      </c>
      <c r="L2845" s="6">
        <f t="shared" si="89"/>
        <v>12.2263846060699</v>
      </c>
    </row>
    <row r="2846" spans="1:12" ht="16.5" customHeight="1" x14ac:dyDescent="0.35">
      <c r="A2846" s="9" t="str">
        <f>Solieusap!A2846</f>
        <v>Cũ</v>
      </c>
      <c r="B2846" s="9">
        <f>Solieusap!B2846</f>
        <v>1.75</v>
      </c>
      <c r="C2846" s="9" t="str">
        <f>Solieusap!C2846</f>
        <v>COMB3</v>
      </c>
      <c r="D2846" s="9" t="str">
        <f>Solieusap!D2846</f>
        <v>Combination</v>
      </c>
      <c r="E2846" s="6">
        <f>ABS(Solieusap!E2846)</f>
        <v>32.882409350668603</v>
      </c>
      <c r="F2846" s="6">
        <f>ABS(Solieusap!F2846)</f>
        <v>3.2136190043293098</v>
      </c>
      <c r="G2846" s="6">
        <f>ABS(Solieusap!G2846)</f>
        <v>4.3067079653703297</v>
      </c>
      <c r="H2846" s="6">
        <f>ABS(Solieusap!H2846)</f>
        <v>1.9659337532447201E-3</v>
      </c>
      <c r="I2846" s="6">
        <f>ABS(Solieusap!I2846)</f>
        <v>12.2331793982777</v>
      </c>
      <c r="J2846" s="6">
        <f>ABS(Solieusap!J2846)</f>
        <v>8.2080718051994008</v>
      </c>
      <c r="K2846" s="6">
        <f t="shared" si="88"/>
        <v>32.882409350668603</v>
      </c>
      <c r="L2846" s="6">
        <f t="shared" si="89"/>
        <v>12.2331793982777</v>
      </c>
    </row>
    <row r="2847" spans="1:12" ht="16.5" customHeight="1" x14ac:dyDescent="0.35">
      <c r="A2847" s="9" t="str">
        <f>Solieusap!A2847</f>
        <v>Cũ</v>
      </c>
      <c r="B2847" s="9">
        <f>Solieusap!B2847</f>
        <v>3.5</v>
      </c>
      <c r="C2847" s="9" t="str">
        <f>Solieusap!C2847</f>
        <v>COMB3</v>
      </c>
      <c r="D2847" s="9" t="str">
        <f>Solieusap!D2847</f>
        <v>Combination</v>
      </c>
      <c r="E2847" s="6">
        <f>ABS(Solieusap!E2847)</f>
        <v>32.899265714305002</v>
      </c>
      <c r="F2847" s="6">
        <f>ABS(Solieusap!F2847)</f>
        <v>3.2153295238098298</v>
      </c>
      <c r="G2847" s="6">
        <f>ABS(Solieusap!G2847)</f>
        <v>4.3089723809547502</v>
      </c>
      <c r="H2847" s="6">
        <f>ABS(Solieusap!H2847)</f>
        <v>1.9669888571408199E-3</v>
      </c>
      <c r="I2847" s="6">
        <f>ABS(Solieusap!I2847)</f>
        <v>12.2399741904855</v>
      </c>
      <c r="J2847" s="6">
        <f>ABS(Solieusap!J2847)</f>
        <v>8.2126188571474597</v>
      </c>
      <c r="K2847" s="6">
        <f t="shared" ref="K2847:K2910" si="90">E2847</f>
        <v>32.899265714305002</v>
      </c>
      <c r="L2847" s="6">
        <f t="shared" ref="L2847:L2910" si="91">I2847</f>
        <v>12.2399741904855</v>
      </c>
    </row>
    <row r="2848" spans="1:12" ht="16.5" customHeight="1" x14ac:dyDescent="0.35">
      <c r="A2848" s="9" t="str">
        <f>Solieusap!A2848</f>
        <v>Cũ</v>
      </c>
      <c r="B2848" s="9">
        <f>Solieusap!B2848</f>
        <v>0</v>
      </c>
      <c r="C2848" s="9" t="str">
        <f>Solieusap!C2848</f>
        <v>COMB4</v>
      </c>
      <c r="D2848" s="9" t="str">
        <f>Solieusap!D2848</f>
        <v>Combination</v>
      </c>
      <c r="E2848" s="6">
        <f>ABS(Solieusap!E2848)</f>
        <v>32.916122077941402</v>
      </c>
      <c r="F2848" s="6">
        <f>ABS(Solieusap!F2848)</f>
        <v>3.2170400432903499</v>
      </c>
      <c r="G2848" s="6">
        <f>ABS(Solieusap!G2848)</f>
        <v>4.3112367965391698</v>
      </c>
      <c r="H2848" s="6">
        <f>ABS(Solieusap!H2848)</f>
        <v>1.9680439610369198E-3</v>
      </c>
      <c r="I2848" s="6">
        <f>ABS(Solieusap!I2848)</f>
        <v>12.2467689826933</v>
      </c>
      <c r="J2848" s="6">
        <f>ABS(Solieusap!J2848)</f>
        <v>8.2171659090955202</v>
      </c>
      <c r="K2848" s="6">
        <f t="shared" si="90"/>
        <v>32.916122077941402</v>
      </c>
      <c r="L2848" s="6">
        <f t="shared" si="91"/>
        <v>12.2467689826933</v>
      </c>
    </row>
    <row r="2849" spans="1:12" ht="16.5" customHeight="1" x14ac:dyDescent="0.35">
      <c r="A2849" s="9" t="str">
        <f>Solieusap!A2849</f>
        <v>Cũ</v>
      </c>
      <c r="B2849" s="9">
        <f>Solieusap!B2849</f>
        <v>1.75</v>
      </c>
      <c r="C2849" s="9" t="str">
        <f>Solieusap!C2849</f>
        <v>COMB4</v>
      </c>
      <c r="D2849" s="9" t="str">
        <f>Solieusap!D2849</f>
        <v>Combination</v>
      </c>
      <c r="E2849" s="6">
        <f>ABS(Solieusap!E2849)</f>
        <v>32.932978441577802</v>
      </c>
      <c r="F2849" s="6">
        <f>ABS(Solieusap!F2849)</f>
        <v>3.2187505627708699</v>
      </c>
      <c r="G2849" s="6">
        <f>ABS(Solieusap!G2849)</f>
        <v>4.3135012121235903</v>
      </c>
      <c r="H2849" s="6">
        <f>ABS(Solieusap!H2849)</f>
        <v>1.9690990649330201E-3</v>
      </c>
      <c r="I2849" s="6">
        <f>ABS(Solieusap!I2849)</f>
        <v>12.253563774901099</v>
      </c>
      <c r="J2849" s="6">
        <f>ABS(Solieusap!J2849)</f>
        <v>8.2217129610435808</v>
      </c>
      <c r="K2849" s="6">
        <f t="shared" si="90"/>
        <v>32.932978441577802</v>
      </c>
      <c r="L2849" s="6">
        <f t="shared" si="91"/>
        <v>12.253563774901099</v>
      </c>
    </row>
    <row r="2850" spans="1:12" ht="16.5" customHeight="1" x14ac:dyDescent="0.35">
      <c r="A2850" s="9" t="str">
        <f>Solieusap!A2850</f>
        <v>Cũ</v>
      </c>
      <c r="B2850" s="9">
        <f>Solieusap!B2850</f>
        <v>3.5</v>
      </c>
      <c r="C2850" s="9" t="str">
        <f>Solieusap!C2850</f>
        <v>COMB4</v>
      </c>
      <c r="D2850" s="9" t="str">
        <f>Solieusap!D2850</f>
        <v>Combination</v>
      </c>
      <c r="E2850" s="6">
        <f>ABS(Solieusap!E2850)</f>
        <v>32.949834805214202</v>
      </c>
      <c r="F2850" s="6">
        <f>ABS(Solieusap!F2850)</f>
        <v>3.2204610822513899</v>
      </c>
      <c r="G2850" s="6">
        <f>ABS(Solieusap!G2850)</f>
        <v>4.3157656277080099</v>
      </c>
      <c r="H2850" s="6">
        <f>ABS(Solieusap!H2850)</f>
        <v>1.97015416882912E-3</v>
      </c>
      <c r="I2850" s="6">
        <f>ABS(Solieusap!I2850)</f>
        <v>12.260358567109</v>
      </c>
      <c r="J2850" s="6">
        <f>ABS(Solieusap!J2850)</f>
        <v>8.2262600129916397</v>
      </c>
      <c r="K2850" s="6">
        <f t="shared" si="90"/>
        <v>32.949834805214202</v>
      </c>
      <c r="L2850" s="6">
        <f t="shared" si="91"/>
        <v>12.260358567109</v>
      </c>
    </row>
    <row r="2851" spans="1:12" ht="16.5" customHeight="1" x14ac:dyDescent="0.35">
      <c r="A2851" s="9" t="str">
        <f>Solieusap!A2851</f>
        <v>Cũ</v>
      </c>
      <c r="B2851" s="9">
        <f>Solieusap!B2851</f>
        <v>0</v>
      </c>
      <c r="C2851" s="9" t="str">
        <f>Solieusap!C2851</f>
        <v>COMB5</v>
      </c>
      <c r="D2851" s="9" t="str">
        <f>Solieusap!D2851</f>
        <v>Combination</v>
      </c>
      <c r="E2851" s="6">
        <f>ABS(Solieusap!E2851)</f>
        <v>32.966691168850602</v>
      </c>
      <c r="F2851" s="6">
        <f>ABS(Solieusap!F2851)</f>
        <v>3.22217160173191</v>
      </c>
      <c r="G2851" s="6">
        <f>ABS(Solieusap!G2851)</f>
        <v>4.3180300432924303</v>
      </c>
      <c r="H2851" s="6">
        <f>ABS(Solieusap!H2851)</f>
        <v>1.9712092727252198E-3</v>
      </c>
      <c r="I2851" s="6">
        <f>ABS(Solieusap!I2851)</f>
        <v>12.267153359316801</v>
      </c>
      <c r="J2851" s="6">
        <f>ABS(Solieusap!J2851)</f>
        <v>8.2308070649397003</v>
      </c>
      <c r="K2851" s="6">
        <f t="shared" si="90"/>
        <v>32.966691168850602</v>
      </c>
      <c r="L2851" s="6">
        <f t="shared" si="91"/>
        <v>12.267153359316801</v>
      </c>
    </row>
    <row r="2852" spans="1:12" ht="16.5" customHeight="1" x14ac:dyDescent="0.35">
      <c r="A2852" s="9" t="str">
        <f>Solieusap!A2852</f>
        <v>Cũ</v>
      </c>
      <c r="B2852" s="9">
        <f>Solieusap!B2852</f>
        <v>1.75</v>
      </c>
      <c r="C2852" s="9" t="str">
        <f>Solieusap!C2852</f>
        <v>COMB5</v>
      </c>
      <c r="D2852" s="9" t="str">
        <f>Solieusap!D2852</f>
        <v>Combination</v>
      </c>
      <c r="E2852" s="6">
        <f>ABS(Solieusap!E2852)</f>
        <v>32.983547532487002</v>
      </c>
      <c r="F2852" s="6">
        <f>ABS(Solieusap!F2852)</f>
        <v>3.22388212121243</v>
      </c>
      <c r="G2852" s="6">
        <f>ABS(Solieusap!G2852)</f>
        <v>4.3202944588768499</v>
      </c>
      <c r="H2852" s="6">
        <f>ABS(Solieusap!H2852)</f>
        <v>1.9722643766213201E-3</v>
      </c>
      <c r="I2852" s="6">
        <f>ABS(Solieusap!I2852)</f>
        <v>12.2739481515246</v>
      </c>
      <c r="J2852" s="6">
        <f>ABS(Solieusap!J2852)</f>
        <v>8.2353541168877609</v>
      </c>
      <c r="K2852" s="6">
        <f t="shared" si="90"/>
        <v>32.983547532487002</v>
      </c>
      <c r="L2852" s="6">
        <f t="shared" si="91"/>
        <v>12.2739481515246</v>
      </c>
    </row>
    <row r="2853" spans="1:12" ht="16.5" customHeight="1" x14ac:dyDescent="0.35">
      <c r="A2853" s="9" t="str">
        <f>Solieusap!A2853</f>
        <v>Cũ</v>
      </c>
      <c r="B2853" s="9">
        <f>Solieusap!B2853</f>
        <v>3.5</v>
      </c>
      <c r="C2853" s="9" t="str">
        <f>Solieusap!C2853</f>
        <v>COMB5</v>
      </c>
      <c r="D2853" s="9" t="str">
        <f>Solieusap!D2853</f>
        <v>Combination</v>
      </c>
      <c r="E2853" s="6">
        <f>ABS(Solieusap!E2853)</f>
        <v>33.000403896123402</v>
      </c>
      <c r="F2853" s="6">
        <f>ABS(Solieusap!F2853)</f>
        <v>3.22559264069295</v>
      </c>
      <c r="G2853" s="6">
        <f>ABS(Solieusap!G2853)</f>
        <v>4.3225588744612704</v>
      </c>
      <c r="H2853" s="6">
        <f>ABS(Solieusap!H2853)</f>
        <v>1.97331948051742E-3</v>
      </c>
      <c r="I2853" s="6">
        <f>ABS(Solieusap!I2853)</f>
        <v>12.280742943732401</v>
      </c>
      <c r="J2853" s="6">
        <f>ABS(Solieusap!J2853)</f>
        <v>8.2399011688358197</v>
      </c>
      <c r="K2853" s="6">
        <f t="shared" si="90"/>
        <v>33.000403896123402</v>
      </c>
      <c r="L2853" s="6">
        <f t="shared" si="91"/>
        <v>12.280742943732401</v>
      </c>
    </row>
    <row r="2854" spans="1:12" ht="16.5" customHeight="1" x14ac:dyDescent="0.35">
      <c r="A2854" s="9" t="str">
        <f>Solieusap!A2854</f>
        <v>Cũ</v>
      </c>
      <c r="B2854" s="9">
        <f>Solieusap!B2854</f>
        <v>0</v>
      </c>
      <c r="C2854" s="9" t="str">
        <f>Solieusap!C2854</f>
        <v>COMB6</v>
      </c>
      <c r="D2854" s="9" t="str">
        <f>Solieusap!D2854</f>
        <v>Combination</v>
      </c>
      <c r="E2854" s="6">
        <f>ABS(Solieusap!E2854)</f>
        <v>33.017260259759801</v>
      </c>
      <c r="F2854" s="6">
        <f>ABS(Solieusap!F2854)</f>
        <v>3.2273031601734701</v>
      </c>
      <c r="G2854" s="6">
        <f>ABS(Solieusap!G2854)</f>
        <v>4.32482329004569</v>
      </c>
      <c r="H2854" s="6">
        <f>ABS(Solieusap!H2854)</f>
        <v>1.9743745844135198E-3</v>
      </c>
      <c r="I2854" s="6">
        <f>ABS(Solieusap!I2854)</f>
        <v>12.2875377359402</v>
      </c>
      <c r="J2854" s="6">
        <f>ABS(Solieusap!J2854)</f>
        <v>8.2444482207838803</v>
      </c>
      <c r="K2854" s="6">
        <f t="shared" si="90"/>
        <v>33.017260259759801</v>
      </c>
      <c r="L2854" s="6">
        <f t="shared" si="91"/>
        <v>12.2875377359402</v>
      </c>
    </row>
    <row r="2855" spans="1:12" ht="16.5" customHeight="1" x14ac:dyDescent="0.35">
      <c r="A2855" s="9" t="str">
        <f>Solieusap!A2855</f>
        <v>Cũ</v>
      </c>
      <c r="B2855" s="9">
        <f>Solieusap!B2855</f>
        <v>1.75</v>
      </c>
      <c r="C2855" s="9" t="str">
        <f>Solieusap!C2855</f>
        <v>COMB6</v>
      </c>
      <c r="D2855" s="9" t="str">
        <f>Solieusap!D2855</f>
        <v>Combination</v>
      </c>
      <c r="E2855" s="6">
        <f>ABS(Solieusap!E2855)</f>
        <v>33.034116623396201</v>
      </c>
      <c r="F2855" s="6">
        <f>ABS(Solieusap!F2855)</f>
        <v>3.2290136796539901</v>
      </c>
      <c r="G2855" s="6">
        <f>ABS(Solieusap!G2855)</f>
        <v>4.3270877056301096</v>
      </c>
      <c r="H2855" s="6">
        <f>ABS(Solieusap!H2855)</f>
        <v>1.9754296883096201E-3</v>
      </c>
      <c r="I2855" s="6">
        <f>ABS(Solieusap!I2855)</f>
        <v>12.294332528148001</v>
      </c>
      <c r="J2855" s="6">
        <f>ABS(Solieusap!J2855)</f>
        <v>8.2489952727319409</v>
      </c>
      <c r="K2855" s="6">
        <f t="shared" si="90"/>
        <v>33.034116623396201</v>
      </c>
      <c r="L2855" s="6">
        <f t="shared" si="91"/>
        <v>12.294332528148001</v>
      </c>
    </row>
    <row r="2856" spans="1:12" ht="16.5" customHeight="1" x14ac:dyDescent="0.35">
      <c r="A2856" s="9" t="str">
        <f>Solieusap!A2856</f>
        <v>Cũ</v>
      </c>
      <c r="B2856" s="9">
        <f>Solieusap!B2856</f>
        <v>3.5</v>
      </c>
      <c r="C2856" s="9" t="str">
        <f>Solieusap!C2856</f>
        <v>COMB6</v>
      </c>
      <c r="D2856" s="9" t="str">
        <f>Solieusap!D2856</f>
        <v>Combination</v>
      </c>
      <c r="E2856" s="6">
        <f>ABS(Solieusap!E2856)</f>
        <v>33.050972987032601</v>
      </c>
      <c r="F2856" s="6">
        <f>ABS(Solieusap!F2856)</f>
        <v>3.2307241991345101</v>
      </c>
      <c r="G2856" s="6">
        <f>ABS(Solieusap!G2856)</f>
        <v>4.3293521212145301</v>
      </c>
      <c r="H2856" s="6">
        <f>ABS(Solieusap!H2856)</f>
        <v>1.97648479220572E-3</v>
      </c>
      <c r="I2856" s="6">
        <f>ABS(Solieusap!I2856)</f>
        <v>12.3011273203558</v>
      </c>
      <c r="J2856" s="6">
        <f>ABS(Solieusap!J2856)</f>
        <v>8.2535423246799997</v>
      </c>
      <c r="K2856" s="6">
        <f t="shared" si="90"/>
        <v>33.050972987032601</v>
      </c>
      <c r="L2856" s="6">
        <f t="shared" si="91"/>
        <v>12.3011273203558</v>
      </c>
    </row>
    <row r="2857" spans="1:12" ht="16.5" customHeight="1" x14ac:dyDescent="0.35">
      <c r="A2857" s="9" t="str">
        <f>Solieusap!A2857</f>
        <v>Cũ</v>
      </c>
      <c r="B2857" s="9">
        <f>Solieusap!B2857</f>
        <v>0</v>
      </c>
      <c r="C2857" s="9" t="str">
        <f>Solieusap!C2857</f>
        <v>COMB7</v>
      </c>
      <c r="D2857" s="9" t="str">
        <f>Solieusap!D2857</f>
        <v>Combination</v>
      </c>
      <c r="E2857" s="6">
        <f>ABS(Solieusap!E2857)</f>
        <v>33.067829350669001</v>
      </c>
      <c r="F2857" s="6">
        <f>ABS(Solieusap!F2857)</f>
        <v>3.2324347186150302</v>
      </c>
      <c r="G2857" s="6">
        <f>ABS(Solieusap!G2857)</f>
        <v>4.3316165367989496</v>
      </c>
      <c r="H2857" s="6">
        <f>ABS(Solieusap!H2857)</f>
        <v>1.9775398961018199E-3</v>
      </c>
      <c r="I2857" s="6">
        <f>ABS(Solieusap!I2857)</f>
        <v>12.307922112563601</v>
      </c>
      <c r="J2857" s="6">
        <f>ABS(Solieusap!J2857)</f>
        <v>8.2580893766280692</v>
      </c>
      <c r="K2857" s="6">
        <f t="shared" si="90"/>
        <v>33.067829350669001</v>
      </c>
      <c r="L2857" s="6">
        <f t="shared" si="91"/>
        <v>12.307922112563601</v>
      </c>
    </row>
    <row r="2858" spans="1:12" ht="16.5" customHeight="1" x14ac:dyDescent="0.35">
      <c r="A2858" s="9" t="str">
        <f>Solieusap!A2858</f>
        <v>Cũ</v>
      </c>
      <c r="B2858" s="9">
        <f>Solieusap!B2858</f>
        <v>1.75</v>
      </c>
      <c r="C2858" s="9" t="str">
        <f>Solieusap!C2858</f>
        <v>COMB7</v>
      </c>
      <c r="D2858" s="9" t="str">
        <f>Solieusap!D2858</f>
        <v>Combination</v>
      </c>
      <c r="E2858" s="6">
        <f>ABS(Solieusap!E2858)</f>
        <v>33.084685714305401</v>
      </c>
      <c r="F2858" s="6">
        <f>ABS(Solieusap!F2858)</f>
        <v>3.2341452380955502</v>
      </c>
      <c r="G2858" s="6">
        <f>ABS(Solieusap!G2858)</f>
        <v>4.3338809523833701</v>
      </c>
      <c r="H2858" s="6">
        <f>ABS(Solieusap!H2858)</f>
        <v>1.9785949999979202E-3</v>
      </c>
      <c r="I2858" s="6">
        <f>ABS(Solieusap!I2858)</f>
        <v>12.3147169047714</v>
      </c>
      <c r="J2858" s="6">
        <f>ABS(Solieusap!J2858)</f>
        <v>8.2626364285761298</v>
      </c>
      <c r="K2858" s="6">
        <f t="shared" si="90"/>
        <v>33.084685714305401</v>
      </c>
      <c r="L2858" s="6">
        <f t="shared" si="91"/>
        <v>12.3147169047714</v>
      </c>
    </row>
    <row r="2859" spans="1:12" ht="16.5" customHeight="1" x14ac:dyDescent="0.35">
      <c r="A2859" s="9" t="str">
        <f>Solieusap!A2859</f>
        <v>Cũ</v>
      </c>
      <c r="B2859" s="9">
        <f>Solieusap!B2859</f>
        <v>3.5</v>
      </c>
      <c r="C2859" s="9" t="str">
        <f>Solieusap!C2859</f>
        <v>COMB7</v>
      </c>
      <c r="D2859" s="9" t="str">
        <f>Solieusap!D2859</f>
        <v>Combination</v>
      </c>
      <c r="E2859" s="6">
        <f>ABS(Solieusap!E2859)</f>
        <v>33.101542077941801</v>
      </c>
      <c r="F2859" s="6">
        <f>ABS(Solieusap!F2859)</f>
        <v>3.2358557575760698</v>
      </c>
      <c r="G2859" s="6">
        <f>ABS(Solieusap!G2859)</f>
        <v>4.3361453679677897</v>
      </c>
      <c r="H2859" s="6">
        <f>ABS(Solieusap!H2859)</f>
        <v>1.97965010389402E-3</v>
      </c>
      <c r="I2859" s="6">
        <f>ABS(Solieusap!I2859)</f>
        <v>12.3215116969793</v>
      </c>
      <c r="J2859" s="6">
        <f>ABS(Solieusap!J2859)</f>
        <v>8.2671834805241904</v>
      </c>
      <c r="K2859" s="6">
        <f t="shared" si="90"/>
        <v>33.101542077941801</v>
      </c>
      <c r="L2859" s="6">
        <f t="shared" si="91"/>
        <v>12.3215116969793</v>
      </c>
    </row>
    <row r="2860" spans="1:12" ht="16.5" customHeight="1" x14ac:dyDescent="0.35">
      <c r="A2860" s="9" t="str">
        <f>Solieusap!A2860</f>
        <v>Cũ</v>
      </c>
      <c r="B2860" s="9">
        <f>Solieusap!B2860</f>
        <v>0</v>
      </c>
      <c r="C2860" s="9" t="str">
        <f>Solieusap!C2860</f>
        <v>COMB1</v>
      </c>
      <c r="D2860" s="9" t="str">
        <f>Solieusap!D2860</f>
        <v>Combination</v>
      </c>
      <c r="E2860" s="6">
        <f>ABS(Solieusap!E2860)</f>
        <v>33.118398441578201</v>
      </c>
      <c r="F2860" s="6">
        <f>ABS(Solieusap!F2860)</f>
        <v>3.2375662770565898</v>
      </c>
      <c r="G2860" s="6">
        <f>ABS(Solieusap!G2860)</f>
        <v>4.3384097835522102</v>
      </c>
      <c r="H2860" s="6">
        <f>ABS(Solieusap!H2860)</f>
        <v>1.9807052077901199E-3</v>
      </c>
      <c r="I2860" s="6">
        <f>ABS(Solieusap!I2860)</f>
        <v>12.328306489187099</v>
      </c>
      <c r="J2860" s="6">
        <f>ABS(Solieusap!J2860)</f>
        <v>8.2717305324722492</v>
      </c>
      <c r="K2860" s="6">
        <f t="shared" si="90"/>
        <v>33.118398441578201</v>
      </c>
      <c r="L2860" s="6">
        <f t="shared" si="91"/>
        <v>12.328306489187099</v>
      </c>
    </row>
    <row r="2861" spans="1:12" ht="16.5" customHeight="1" x14ac:dyDescent="0.35">
      <c r="A2861" s="9" t="str">
        <f>Solieusap!A2861</f>
        <v>Cũ</v>
      </c>
      <c r="B2861" s="9">
        <f>Solieusap!B2861</f>
        <v>1.75</v>
      </c>
      <c r="C2861" s="9" t="str">
        <f>Solieusap!C2861</f>
        <v>COMB1</v>
      </c>
      <c r="D2861" s="9" t="str">
        <f>Solieusap!D2861</f>
        <v>Combination</v>
      </c>
      <c r="E2861" s="6">
        <f>ABS(Solieusap!E2861)</f>
        <v>33.135254805214601</v>
      </c>
      <c r="F2861" s="6">
        <f>ABS(Solieusap!F2861)</f>
        <v>3.2392767965371099</v>
      </c>
      <c r="G2861" s="6">
        <f>ABS(Solieusap!G2861)</f>
        <v>4.3406741991366298</v>
      </c>
      <c r="H2861" s="6">
        <f>ABS(Solieusap!H2861)</f>
        <v>1.9817603116862202E-3</v>
      </c>
      <c r="I2861" s="6">
        <f>ABS(Solieusap!I2861)</f>
        <v>12.3351012813949</v>
      </c>
      <c r="J2861" s="6">
        <f>ABS(Solieusap!J2861)</f>
        <v>8.2762775844203098</v>
      </c>
      <c r="K2861" s="6">
        <f t="shared" si="90"/>
        <v>33.135254805214601</v>
      </c>
      <c r="L2861" s="6">
        <f t="shared" si="91"/>
        <v>12.3351012813949</v>
      </c>
    </row>
    <row r="2862" spans="1:12" ht="16.5" customHeight="1" x14ac:dyDescent="0.35">
      <c r="A2862" s="9" t="str">
        <f>Solieusap!A2862</f>
        <v>Cũ</v>
      </c>
      <c r="B2862" s="9">
        <f>Solieusap!B2862</f>
        <v>3.5</v>
      </c>
      <c r="C2862" s="9" t="str">
        <f>Solieusap!C2862</f>
        <v>COMB1</v>
      </c>
      <c r="D2862" s="9" t="str">
        <f>Solieusap!D2862</f>
        <v>Combination</v>
      </c>
      <c r="E2862" s="6">
        <f>ABS(Solieusap!E2862)</f>
        <v>33.152111168851</v>
      </c>
      <c r="F2862" s="6">
        <f>ABS(Solieusap!F2862)</f>
        <v>3.2409873160176299</v>
      </c>
      <c r="G2862" s="6">
        <f>ABS(Solieusap!G2862)</f>
        <v>4.3429386147210503</v>
      </c>
      <c r="H2862" s="6">
        <f>ABS(Solieusap!H2862)</f>
        <v>1.98281541558232E-3</v>
      </c>
      <c r="I2862" s="6">
        <f>ABS(Solieusap!I2862)</f>
        <v>12.341896073602699</v>
      </c>
      <c r="J2862" s="6">
        <f>ABS(Solieusap!J2862)</f>
        <v>8.2808246363683704</v>
      </c>
      <c r="K2862" s="6">
        <f t="shared" si="90"/>
        <v>33.152111168851</v>
      </c>
      <c r="L2862" s="6">
        <f t="shared" si="91"/>
        <v>12.341896073602699</v>
      </c>
    </row>
    <row r="2863" spans="1:12" ht="16.5" customHeight="1" x14ac:dyDescent="0.35">
      <c r="A2863" s="9" t="str">
        <f>Solieusap!A2863</f>
        <v>Cũ</v>
      </c>
      <c r="B2863" s="9">
        <f>Solieusap!B2863</f>
        <v>0</v>
      </c>
      <c r="C2863" s="9" t="str">
        <f>Solieusap!C2863</f>
        <v>COMB2</v>
      </c>
      <c r="D2863" s="9" t="str">
        <f>Solieusap!D2863</f>
        <v>Combination</v>
      </c>
      <c r="E2863" s="6">
        <f>ABS(Solieusap!E2863)</f>
        <v>33.1689675324874</v>
      </c>
      <c r="F2863" s="6">
        <f>ABS(Solieusap!F2863)</f>
        <v>3.2426978354981499</v>
      </c>
      <c r="G2863" s="6">
        <f>ABS(Solieusap!G2863)</f>
        <v>4.3452030303054698</v>
      </c>
      <c r="H2863" s="6">
        <f>ABS(Solieusap!H2863)</f>
        <v>1.9838705194784199E-3</v>
      </c>
      <c r="I2863" s="6">
        <f>ABS(Solieusap!I2863)</f>
        <v>12.3486908658105</v>
      </c>
      <c r="J2863" s="6">
        <f>ABS(Solieusap!J2863)</f>
        <v>8.2853716883164292</v>
      </c>
      <c r="K2863" s="6">
        <f t="shared" si="90"/>
        <v>33.1689675324874</v>
      </c>
      <c r="L2863" s="6">
        <f t="shared" si="91"/>
        <v>12.3486908658105</v>
      </c>
    </row>
    <row r="2864" spans="1:12" ht="16.5" customHeight="1" x14ac:dyDescent="0.35">
      <c r="A2864" s="9" t="str">
        <f>Solieusap!A2864</f>
        <v>Cũ</v>
      </c>
      <c r="B2864" s="9">
        <f>Solieusap!B2864</f>
        <v>1.75</v>
      </c>
      <c r="C2864" s="9" t="str">
        <f>Solieusap!C2864</f>
        <v>COMB2</v>
      </c>
      <c r="D2864" s="9" t="str">
        <f>Solieusap!D2864</f>
        <v>Combination</v>
      </c>
      <c r="E2864" s="6">
        <f>ABS(Solieusap!E2864)</f>
        <v>33.1858238961238</v>
      </c>
      <c r="F2864" s="6">
        <f>ABS(Solieusap!F2864)</f>
        <v>3.24440835497867</v>
      </c>
      <c r="G2864" s="6">
        <f>ABS(Solieusap!G2864)</f>
        <v>4.3474674458898903</v>
      </c>
      <c r="H2864" s="6">
        <f>ABS(Solieusap!H2864)</f>
        <v>1.9849256233745202E-3</v>
      </c>
      <c r="I2864" s="6">
        <f>ABS(Solieusap!I2864)</f>
        <v>12.355485658018299</v>
      </c>
      <c r="J2864" s="6">
        <f>ABS(Solieusap!J2864)</f>
        <v>8.2899187402644898</v>
      </c>
      <c r="K2864" s="6">
        <f t="shared" si="90"/>
        <v>33.1858238961238</v>
      </c>
      <c r="L2864" s="6">
        <f t="shared" si="91"/>
        <v>12.355485658018299</v>
      </c>
    </row>
    <row r="2865" spans="1:12" ht="16.5" customHeight="1" x14ac:dyDescent="0.35">
      <c r="A2865" s="9" t="str">
        <f>Solieusap!A2865</f>
        <v>Cũ</v>
      </c>
      <c r="B2865" s="9">
        <f>Solieusap!B2865</f>
        <v>3.5</v>
      </c>
      <c r="C2865" s="9" t="str">
        <f>Solieusap!C2865</f>
        <v>COMB2</v>
      </c>
      <c r="D2865" s="9" t="str">
        <f>Solieusap!D2865</f>
        <v>Combination</v>
      </c>
      <c r="E2865" s="6">
        <f>ABS(Solieusap!E2865)</f>
        <v>33.2026802597602</v>
      </c>
      <c r="F2865" s="6">
        <f>ABS(Solieusap!F2865)</f>
        <v>3.24611887445919</v>
      </c>
      <c r="G2865" s="6">
        <f>ABS(Solieusap!G2865)</f>
        <v>4.3497318614743099</v>
      </c>
      <c r="H2865" s="6">
        <f>ABS(Solieusap!H2865)</f>
        <v>1.9859807272706201E-3</v>
      </c>
      <c r="I2865" s="6">
        <f>ABS(Solieusap!I2865)</f>
        <v>12.3622804502261</v>
      </c>
      <c r="J2865" s="6">
        <f>ABS(Solieusap!J2865)</f>
        <v>8.2944657922125504</v>
      </c>
      <c r="K2865" s="6">
        <f t="shared" si="90"/>
        <v>33.2026802597602</v>
      </c>
      <c r="L2865" s="6">
        <f t="shared" si="91"/>
        <v>12.3622804502261</v>
      </c>
    </row>
    <row r="2866" spans="1:12" ht="16.5" customHeight="1" x14ac:dyDescent="0.35">
      <c r="A2866" s="9" t="str">
        <f>Solieusap!A2866</f>
        <v>Cũ</v>
      </c>
      <c r="B2866" s="9">
        <f>Solieusap!B2866</f>
        <v>0</v>
      </c>
      <c r="C2866" s="9" t="str">
        <f>Solieusap!C2866</f>
        <v>COMB3</v>
      </c>
      <c r="D2866" s="9" t="str">
        <f>Solieusap!D2866</f>
        <v>Combination</v>
      </c>
      <c r="E2866" s="6">
        <f>ABS(Solieusap!E2866)</f>
        <v>33.2195366233966</v>
      </c>
      <c r="F2866" s="6">
        <f>ABS(Solieusap!F2866)</f>
        <v>3.24782939393971</v>
      </c>
      <c r="G2866" s="6">
        <f>ABS(Solieusap!G2866)</f>
        <v>4.3519962770587304</v>
      </c>
      <c r="H2866" s="6">
        <f>ABS(Solieusap!H2866)</f>
        <v>1.9870358311667199E-3</v>
      </c>
      <c r="I2866" s="6">
        <f>ABS(Solieusap!I2866)</f>
        <v>12.369075242433899</v>
      </c>
      <c r="J2866" s="6">
        <f>ABS(Solieusap!J2866)</f>
        <v>8.2990128441606092</v>
      </c>
      <c r="K2866" s="6">
        <f t="shared" si="90"/>
        <v>33.2195366233966</v>
      </c>
      <c r="L2866" s="6">
        <f t="shared" si="91"/>
        <v>12.369075242433899</v>
      </c>
    </row>
    <row r="2867" spans="1:12" ht="16.5" customHeight="1" x14ac:dyDescent="0.35">
      <c r="A2867" s="9" t="str">
        <f>Solieusap!A2867</f>
        <v>Cũ</v>
      </c>
      <c r="B2867" s="9">
        <f>Solieusap!B2867</f>
        <v>1.75</v>
      </c>
      <c r="C2867" s="9" t="str">
        <f>Solieusap!C2867</f>
        <v>COMB3</v>
      </c>
      <c r="D2867" s="9" t="str">
        <f>Solieusap!D2867</f>
        <v>Combination</v>
      </c>
      <c r="E2867" s="6">
        <f>ABS(Solieusap!E2867)</f>
        <v>33.236392987033</v>
      </c>
      <c r="F2867" s="6">
        <f>ABS(Solieusap!F2867)</f>
        <v>3.2495399134202301</v>
      </c>
      <c r="G2867" s="6">
        <f>ABS(Solieusap!G2867)</f>
        <v>4.35426069264315</v>
      </c>
      <c r="H2867" s="6">
        <f>ABS(Solieusap!H2867)</f>
        <v>1.9880909350628198E-3</v>
      </c>
      <c r="I2867" s="6">
        <f>ABS(Solieusap!I2867)</f>
        <v>12.3758700346417</v>
      </c>
      <c r="J2867" s="6">
        <f>ABS(Solieusap!J2867)</f>
        <v>8.3035598961086698</v>
      </c>
      <c r="K2867" s="6">
        <f t="shared" si="90"/>
        <v>33.236392987033</v>
      </c>
      <c r="L2867" s="6">
        <f t="shared" si="91"/>
        <v>12.3758700346417</v>
      </c>
    </row>
    <row r="2868" spans="1:12" ht="16.5" customHeight="1" x14ac:dyDescent="0.35">
      <c r="A2868" s="9" t="str">
        <f>Solieusap!A2868</f>
        <v>Cũ</v>
      </c>
      <c r="B2868" s="9">
        <f>Solieusap!B2868</f>
        <v>3.5</v>
      </c>
      <c r="C2868" s="9" t="str">
        <f>Solieusap!C2868</f>
        <v>COMB3</v>
      </c>
      <c r="D2868" s="9" t="str">
        <f>Solieusap!D2868</f>
        <v>Combination</v>
      </c>
      <c r="E2868" s="6">
        <f>ABS(Solieusap!E2868)</f>
        <v>33.2532493506694</v>
      </c>
      <c r="F2868" s="6">
        <f>ABS(Solieusap!F2868)</f>
        <v>3.2512504329007501</v>
      </c>
      <c r="G2868" s="6">
        <f>ABS(Solieusap!G2868)</f>
        <v>4.3565251082275704</v>
      </c>
      <c r="H2868" s="6">
        <f>ABS(Solieusap!H2868)</f>
        <v>1.9891460389589201E-3</v>
      </c>
      <c r="I2868" s="6">
        <f>ABS(Solieusap!I2868)</f>
        <v>12.382664826849499</v>
      </c>
      <c r="J2868" s="6">
        <f>ABS(Solieusap!J2868)</f>
        <v>8.3081069480567304</v>
      </c>
      <c r="K2868" s="6">
        <f t="shared" si="90"/>
        <v>33.2532493506694</v>
      </c>
      <c r="L2868" s="6">
        <f t="shared" si="91"/>
        <v>12.382664826849499</v>
      </c>
    </row>
    <row r="2869" spans="1:12" ht="16.5" customHeight="1" x14ac:dyDescent="0.35">
      <c r="A2869" s="9" t="str">
        <f>Solieusap!A2869</f>
        <v>Cũ</v>
      </c>
      <c r="B2869" s="9">
        <f>Solieusap!B2869</f>
        <v>0</v>
      </c>
      <c r="C2869" s="9" t="str">
        <f>Solieusap!C2869</f>
        <v>COMB4</v>
      </c>
      <c r="D2869" s="9" t="str">
        <f>Solieusap!D2869</f>
        <v>Combination</v>
      </c>
      <c r="E2869" s="6">
        <f>ABS(Solieusap!E2869)</f>
        <v>33.270105714305799</v>
      </c>
      <c r="F2869" s="6">
        <f>ABS(Solieusap!F2869)</f>
        <v>3.2529609523812701</v>
      </c>
      <c r="G2869" s="6">
        <f>ABS(Solieusap!G2869)</f>
        <v>4.35878952381199</v>
      </c>
      <c r="H2869" s="6">
        <f>ABS(Solieusap!H2869)</f>
        <v>1.99020114285502E-3</v>
      </c>
      <c r="I2869" s="6">
        <f>ABS(Solieusap!I2869)</f>
        <v>12.3894596190573</v>
      </c>
      <c r="J2869" s="6">
        <f>ABS(Solieusap!J2869)</f>
        <v>8.3126540000047893</v>
      </c>
      <c r="K2869" s="6">
        <f t="shared" si="90"/>
        <v>33.270105714305799</v>
      </c>
      <c r="L2869" s="6">
        <f t="shared" si="91"/>
        <v>12.3894596190573</v>
      </c>
    </row>
    <row r="2870" spans="1:12" ht="16.5" customHeight="1" x14ac:dyDescent="0.35">
      <c r="A2870" s="9" t="str">
        <f>Solieusap!A2870</f>
        <v>Cũ</v>
      </c>
      <c r="B2870" s="9">
        <f>Solieusap!B2870</f>
        <v>1.75</v>
      </c>
      <c r="C2870" s="9" t="str">
        <f>Solieusap!C2870</f>
        <v>COMB4</v>
      </c>
      <c r="D2870" s="9" t="str">
        <f>Solieusap!D2870</f>
        <v>Combination</v>
      </c>
      <c r="E2870" s="6">
        <f>ABS(Solieusap!E2870)</f>
        <v>33.286962077942199</v>
      </c>
      <c r="F2870" s="6">
        <f>ABS(Solieusap!F2870)</f>
        <v>3.2546714718617902</v>
      </c>
      <c r="G2870" s="6">
        <f>ABS(Solieusap!G2870)</f>
        <v>4.3610539393964096</v>
      </c>
      <c r="H2870" s="6">
        <f>ABS(Solieusap!H2870)</f>
        <v>1.9912562467511198E-3</v>
      </c>
      <c r="I2870" s="6">
        <f>ABS(Solieusap!I2870)</f>
        <v>12.3962544112652</v>
      </c>
      <c r="J2870" s="6">
        <f>ABS(Solieusap!J2870)</f>
        <v>8.3172010519528499</v>
      </c>
      <c r="K2870" s="6">
        <f t="shared" si="90"/>
        <v>33.286962077942199</v>
      </c>
      <c r="L2870" s="6">
        <f t="shared" si="91"/>
        <v>12.3962544112652</v>
      </c>
    </row>
    <row r="2871" spans="1:12" ht="16.5" customHeight="1" x14ac:dyDescent="0.35">
      <c r="A2871" s="9" t="str">
        <f>Solieusap!A2871</f>
        <v>Cũ</v>
      </c>
      <c r="B2871" s="9">
        <f>Solieusap!B2871</f>
        <v>3.5</v>
      </c>
      <c r="C2871" s="9" t="str">
        <f>Solieusap!C2871</f>
        <v>COMB4</v>
      </c>
      <c r="D2871" s="9" t="str">
        <f>Solieusap!D2871</f>
        <v>Combination</v>
      </c>
      <c r="E2871" s="6">
        <f>ABS(Solieusap!E2871)</f>
        <v>33.303818441578599</v>
      </c>
      <c r="F2871" s="6">
        <f>ABS(Solieusap!F2871)</f>
        <v>3.2563819913423102</v>
      </c>
      <c r="G2871" s="6">
        <f>ABS(Solieusap!G2871)</f>
        <v>4.3633183549808301</v>
      </c>
      <c r="H2871" s="6">
        <f>ABS(Solieusap!H2871)</f>
        <v>1.9923113506472201E-3</v>
      </c>
      <c r="I2871" s="6">
        <f>ABS(Solieusap!I2871)</f>
        <v>12.403049203473</v>
      </c>
      <c r="J2871" s="6">
        <f>ABS(Solieusap!J2871)</f>
        <v>8.3217481039009105</v>
      </c>
      <c r="K2871" s="6">
        <f t="shared" si="90"/>
        <v>33.303818441578599</v>
      </c>
      <c r="L2871" s="6">
        <f t="shared" si="91"/>
        <v>12.403049203473</v>
      </c>
    </row>
    <row r="2872" spans="1:12" ht="16.5" customHeight="1" x14ac:dyDescent="0.35">
      <c r="A2872" s="9" t="str">
        <f>Solieusap!A2872</f>
        <v>Cũ</v>
      </c>
      <c r="B2872" s="9">
        <f>Solieusap!B2872</f>
        <v>0</v>
      </c>
      <c r="C2872" s="9" t="str">
        <f>Solieusap!C2872</f>
        <v>COMB5</v>
      </c>
      <c r="D2872" s="9" t="str">
        <f>Solieusap!D2872</f>
        <v>Combination</v>
      </c>
      <c r="E2872" s="6">
        <f>ABS(Solieusap!E2872)</f>
        <v>33.320674805214999</v>
      </c>
      <c r="F2872" s="6">
        <f>ABS(Solieusap!F2872)</f>
        <v>3.2580925108228298</v>
      </c>
      <c r="G2872" s="6">
        <f>ABS(Solieusap!G2872)</f>
        <v>4.3655827705652497</v>
      </c>
      <c r="H2872" s="6">
        <f>ABS(Solieusap!H2872)</f>
        <v>1.99336645454332E-3</v>
      </c>
      <c r="I2872" s="6">
        <f>ABS(Solieusap!I2872)</f>
        <v>12.4098439956808</v>
      </c>
      <c r="J2872" s="6">
        <f>ABS(Solieusap!J2872)</f>
        <v>8.3262951558489693</v>
      </c>
      <c r="K2872" s="6">
        <f t="shared" si="90"/>
        <v>33.320674805214999</v>
      </c>
      <c r="L2872" s="6">
        <f t="shared" si="91"/>
        <v>12.4098439956808</v>
      </c>
    </row>
    <row r="2873" spans="1:12" ht="16.5" customHeight="1" x14ac:dyDescent="0.35">
      <c r="A2873" s="9" t="str">
        <f>Solieusap!A2873</f>
        <v>Cũ</v>
      </c>
      <c r="B2873" s="9">
        <f>Solieusap!B2873</f>
        <v>1.75</v>
      </c>
      <c r="C2873" s="9" t="str">
        <f>Solieusap!C2873</f>
        <v>COMB5</v>
      </c>
      <c r="D2873" s="9" t="str">
        <f>Solieusap!D2873</f>
        <v>Combination</v>
      </c>
      <c r="E2873" s="6">
        <f>ABS(Solieusap!E2873)</f>
        <v>33.337531168851399</v>
      </c>
      <c r="F2873" s="6">
        <f>ABS(Solieusap!F2873)</f>
        <v>3.2598030303033498</v>
      </c>
      <c r="G2873" s="6">
        <f>ABS(Solieusap!G2873)</f>
        <v>4.3678471861496702</v>
      </c>
      <c r="H2873" s="6">
        <f>ABS(Solieusap!H2873)</f>
        <v>1.9944215584394198E-3</v>
      </c>
      <c r="I2873" s="6">
        <f>ABS(Solieusap!I2873)</f>
        <v>12.4166387878886</v>
      </c>
      <c r="J2873" s="6">
        <f>ABS(Solieusap!J2873)</f>
        <v>8.3308422077970299</v>
      </c>
      <c r="K2873" s="6">
        <f t="shared" si="90"/>
        <v>33.337531168851399</v>
      </c>
      <c r="L2873" s="6">
        <f t="shared" si="91"/>
        <v>12.4166387878886</v>
      </c>
    </row>
    <row r="2874" spans="1:12" ht="16.5" customHeight="1" x14ac:dyDescent="0.35">
      <c r="A2874" s="9" t="str">
        <f>Solieusap!A2874</f>
        <v>Cũ</v>
      </c>
      <c r="B2874" s="9">
        <f>Solieusap!B2874</f>
        <v>3.5</v>
      </c>
      <c r="C2874" s="9" t="str">
        <f>Solieusap!C2874</f>
        <v>COMB5</v>
      </c>
      <c r="D2874" s="9" t="str">
        <f>Solieusap!D2874</f>
        <v>Combination</v>
      </c>
      <c r="E2874" s="6">
        <f>ABS(Solieusap!E2874)</f>
        <v>33.354387532487799</v>
      </c>
      <c r="F2874" s="6">
        <f>ABS(Solieusap!F2874)</f>
        <v>3.2615135497838699</v>
      </c>
      <c r="G2874" s="6">
        <f>ABS(Solieusap!G2874)</f>
        <v>4.3701116017340897</v>
      </c>
      <c r="H2874" s="6">
        <f>ABS(Solieusap!H2874)</f>
        <v>1.9954766623355201E-3</v>
      </c>
      <c r="I2874" s="6">
        <f>ABS(Solieusap!I2874)</f>
        <v>12.4234335800964</v>
      </c>
      <c r="J2874" s="6">
        <f>ABS(Solieusap!J2874)</f>
        <v>8.3353892597450994</v>
      </c>
      <c r="K2874" s="6">
        <f t="shared" si="90"/>
        <v>33.354387532487799</v>
      </c>
      <c r="L2874" s="6">
        <f t="shared" si="91"/>
        <v>12.4234335800964</v>
      </c>
    </row>
    <row r="2875" spans="1:12" ht="16.5" customHeight="1" x14ac:dyDescent="0.35">
      <c r="A2875" s="9" t="str">
        <f>Solieusap!A2875</f>
        <v>Cũ</v>
      </c>
      <c r="B2875" s="9">
        <f>Solieusap!B2875</f>
        <v>0</v>
      </c>
      <c r="C2875" s="9" t="str">
        <f>Solieusap!C2875</f>
        <v>COMB6</v>
      </c>
      <c r="D2875" s="9" t="str">
        <f>Solieusap!D2875</f>
        <v>Combination</v>
      </c>
      <c r="E2875" s="6">
        <f>ABS(Solieusap!E2875)</f>
        <v>33.371243896124199</v>
      </c>
      <c r="F2875" s="6">
        <f>ABS(Solieusap!F2875)</f>
        <v>3.2632240692643899</v>
      </c>
      <c r="G2875" s="6">
        <f>ABS(Solieusap!G2875)</f>
        <v>4.3723760173185102</v>
      </c>
      <c r="H2875" s="6">
        <f>ABS(Solieusap!H2875)</f>
        <v>1.99653176623163E-3</v>
      </c>
      <c r="I2875" s="6">
        <f>ABS(Solieusap!I2875)</f>
        <v>12.4302283723042</v>
      </c>
      <c r="J2875" s="6">
        <f>ABS(Solieusap!J2875)</f>
        <v>8.33993631169316</v>
      </c>
      <c r="K2875" s="6">
        <f t="shared" si="90"/>
        <v>33.371243896124199</v>
      </c>
      <c r="L2875" s="6">
        <f t="shared" si="91"/>
        <v>12.4302283723042</v>
      </c>
    </row>
    <row r="2876" spans="1:12" ht="16.5" customHeight="1" x14ac:dyDescent="0.35">
      <c r="A2876" s="9" t="str">
        <f>Solieusap!A2876</f>
        <v>Cũ</v>
      </c>
      <c r="B2876" s="9">
        <f>Solieusap!B2876</f>
        <v>1.75</v>
      </c>
      <c r="C2876" s="9" t="str">
        <f>Solieusap!C2876</f>
        <v>COMB6</v>
      </c>
      <c r="D2876" s="9" t="str">
        <f>Solieusap!D2876</f>
        <v>Combination</v>
      </c>
      <c r="E2876" s="6">
        <f>ABS(Solieusap!E2876)</f>
        <v>33.388100259760598</v>
      </c>
      <c r="F2876" s="6">
        <f>ABS(Solieusap!F2876)</f>
        <v>3.2649345887449099</v>
      </c>
      <c r="G2876" s="6">
        <f>ABS(Solieusap!G2876)</f>
        <v>4.3746404329029298</v>
      </c>
      <c r="H2876" s="6">
        <f>ABS(Solieusap!H2876)</f>
        <v>1.9975868701277298E-3</v>
      </c>
      <c r="I2876" s="6">
        <f>ABS(Solieusap!I2876)</f>
        <v>12.437023164512</v>
      </c>
      <c r="J2876" s="6">
        <f>ABS(Solieusap!J2876)</f>
        <v>8.3444833636412206</v>
      </c>
      <c r="K2876" s="6">
        <f t="shared" si="90"/>
        <v>33.388100259760598</v>
      </c>
      <c r="L2876" s="6">
        <f t="shared" si="91"/>
        <v>12.437023164512</v>
      </c>
    </row>
    <row r="2877" spans="1:12" ht="16.5" customHeight="1" x14ac:dyDescent="0.35">
      <c r="A2877" s="9" t="str">
        <f>Solieusap!A2877</f>
        <v>Cũ</v>
      </c>
      <c r="B2877" s="9">
        <f>Solieusap!B2877</f>
        <v>3.5</v>
      </c>
      <c r="C2877" s="9" t="str">
        <f>Solieusap!C2877</f>
        <v>COMB6</v>
      </c>
      <c r="D2877" s="9" t="str">
        <f>Solieusap!D2877</f>
        <v>Combination</v>
      </c>
      <c r="E2877" s="6">
        <f>ABS(Solieusap!E2877)</f>
        <v>33.404956623396998</v>
      </c>
      <c r="F2877" s="6">
        <f>ABS(Solieusap!F2877)</f>
        <v>3.26664510822543</v>
      </c>
      <c r="G2877" s="6">
        <f>ABS(Solieusap!G2877)</f>
        <v>4.3769048484873503</v>
      </c>
      <c r="H2877" s="6">
        <f>ABS(Solieusap!H2877)</f>
        <v>1.9986419740238202E-3</v>
      </c>
      <c r="I2877" s="6">
        <f>ABS(Solieusap!I2877)</f>
        <v>12.4438179567198</v>
      </c>
      <c r="J2877" s="6">
        <f>ABS(Solieusap!J2877)</f>
        <v>8.3490304155892794</v>
      </c>
      <c r="K2877" s="6">
        <f t="shared" si="90"/>
        <v>33.404956623396998</v>
      </c>
      <c r="L2877" s="6">
        <f t="shared" si="91"/>
        <v>12.4438179567198</v>
      </c>
    </row>
    <row r="2878" spans="1:12" ht="16.5" customHeight="1" x14ac:dyDescent="0.35">
      <c r="A2878" s="9" t="str">
        <f>Solieusap!A2878</f>
        <v>Cũ</v>
      </c>
      <c r="B2878" s="9">
        <f>Solieusap!B2878</f>
        <v>0</v>
      </c>
      <c r="C2878" s="9" t="str">
        <f>Solieusap!C2878</f>
        <v>COMB7</v>
      </c>
      <c r="D2878" s="9" t="str">
        <f>Solieusap!D2878</f>
        <v>Combination</v>
      </c>
      <c r="E2878" s="6">
        <f>ABS(Solieusap!E2878)</f>
        <v>33.421812987033398</v>
      </c>
      <c r="F2878" s="6">
        <f>ABS(Solieusap!F2878)</f>
        <v>3.26835562770595</v>
      </c>
      <c r="G2878" s="6">
        <f>ABS(Solieusap!G2878)</f>
        <v>4.3791692640717699</v>
      </c>
      <c r="H2878" s="6">
        <f>ABS(Solieusap!H2878)</f>
        <v>1.99969707791992E-3</v>
      </c>
      <c r="I2878" s="6">
        <f>ABS(Solieusap!I2878)</f>
        <v>12.4506127489276</v>
      </c>
      <c r="J2878" s="6">
        <f>ABS(Solieusap!J2878)</f>
        <v>8.35357746753734</v>
      </c>
      <c r="K2878" s="6">
        <f t="shared" si="90"/>
        <v>33.421812987033398</v>
      </c>
      <c r="L2878" s="6">
        <f t="shared" si="91"/>
        <v>12.4506127489276</v>
      </c>
    </row>
    <row r="2879" spans="1:12" ht="16.5" customHeight="1" x14ac:dyDescent="0.35">
      <c r="A2879" s="9" t="str">
        <f>Solieusap!A2879</f>
        <v>Cũ</v>
      </c>
      <c r="B2879" s="9">
        <f>Solieusap!B2879</f>
        <v>1.75</v>
      </c>
      <c r="C2879" s="9" t="str">
        <f>Solieusap!C2879</f>
        <v>COMB7</v>
      </c>
      <c r="D2879" s="9" t="str">
        <f>Solieusap!D2879</f>
        <v>Combination</v>
      </c>
      <c r="E2879" s="6">
        <f>ABS(Solieusap!E2879)</f>
        <v>33.438669350669798</v>
      </c>
      <c r="F2879" s="6">
        <f>ABS(Solieusap!F2879)</f>
        <v>3.27006614718647</v>
      </c>
      <c r="G2879" s="6">
        <f>ABS(Solieusap!G2879)</f>
        <v>4.3814336796561903</v>
      </c>
      <c r="H2879" s="6">
        <f>ABS(Solieusap!H2879)</f>
        <v>2.0007521818160299E-3</v>
      </c>
      <c r="I2879" s="6">
        <f>ABS(Solieusap!I2879)</f>
        <v>12.457407541135399</v>
      </c>
      <c r="J2879" s="6">
        <f>ABS(Solieusap!J2879)</f>
        <v>8.3581245194854006</v>
      </c>
      <c r="K2879" s="6">
        <f t="shared" si="90"/>
        <v>33.438669350669798</v>
      </c>
      <c r="L2879" s="6">
        <f t="shared" si="91"/>
        <v>12.457407541135399</v>
      </c>
    </row>
    <row r="2880" spans="1:12" ht="16.5" customHeight="1" x14ac:dyDescent="0.35">
      <c r="A2880" s="9" t="str">
        <f>Solieusap!A2880</f>
        <v>Cũ</v>
      </c>
      <c r="B2880" s="9">
        <f>Solieusap!B2880</f>
        <v>3.5</v>
      </c>
      <c r="C2880" s="9" t="str">
        <f>Solieusap!C2880</f>
        <v>COMB7</v>
      </c>
      <c r="D2880" s="9" t="str">
        <f>Solieusap!D2880</f>
        <v>Combination</v>
      </c>
      <c r="E2880" s="6">
        <f>ABS(Solieusap!E2880)</f>
        <v>33.455525714306198</v>
      </c>
      <c r="F2880" s="6">
        <f>ABS(Solieusap!F2880)</f>
        <v>3.2717766666669901</v>
      </c>
      <c r="G2880" s="6">
        <f>ABS(Solieusap!G2880)</f>
        <v>4.3836980952406099</v>
      </c>
      <c r="H2880" s="6">
        <f>ABS(Solieusap!H2880)</f>
        <v>2.0018072857121202E-3</v>
      </c>
      <c r="I2880" s="6">
        <f>ABS(Solieusap!I2880)</f>
        <v>12.4642023333433</v>
      </c>
      <c r="J2880" s="6">
        <f>ABS(Solieusap!J2880)</f>
        <v>8.3626715714334594</v>
      </c>
      <c r="K2880" s="6">
        <f t="shared" si="90"/>
        <v>33.455525714306198</v>
      </c>
      <c r="L2880" s="6">
        <f t="shared" si="91"/>
        <v>12.4642023333433</v>
      </c>
    </row>
    <row r="2881" spans="1:12" ht="16.5" customHeight="1" x14ac:dyDescent="0.35">
      <c r="A2881" s="9" t="str">
        <f>Solieusap!A2881</f>
        <v>Cũ</v>
      </c>
      <c r="B2881" s="9">
        <f>Solieusap!B2881</f>
        <v>0</v>
      </c>
      <c r="C2881" s="9" t="str">
        <f>Solieusap!C2881</f>
        <v>COMB1</v>
      </c>
      <c r="D2881" s="9" t="str">
        <f>Solieusap!D2881</f>
        <v>Combination</v>
      </c>
      <c r="E2881" s="6">
        <f>ABS(Solieusap!E2881)</f>
        <v>33.472382077942598</v>
      </c>
      <c r="F2881" s="6">
        <f>ABS(Solieusap!F2881)</f>
        <v>3.2734871861475101</v>
      </c>
      <c r="G2881" s="6">
        <f>ABS(Solieusap!G2881)</f>
        <v>4.3859625108250304</v>
      </c>
      <c r="H2881" s="6">
        <f>ABS(Solieusap!H2881)</f>
        <v>2.00286238960822E-3</v>
      </c>
      <c r="I2881" s="6">
        <f>ABS(Solieusap!I2881)</f>
        <v>12.470997125551101</v>
      </c>
      <c r="J2881" s="6">
        <f>ABS(Solieusap!J2881)</f>
        <v>8.36721862338152</v>
      </c>
      <c r="K2881" s="6">
        <f t="shared" si="90"/>
        <v>33.472382077942598</v>
      </c>
      <c r="L2881" s="6">
        <f t="shared" si="91"/>
        <v>12.470997125551101</v>
      </c>
    </row>
    <row r="2882" spans="1:12" ht="16.5" customHeight="1" x14ac:dyDescent="0.35">
      <c r="A2882" s="9" t="str">
        <f>Solieusap!A2882</f>
        <v>Cũ</v>
      </c>
      <c r="B2882" s="9">
        <f>Solieusap!B2882</f>
        <v>1.75</v>
      </c>
      <c r="C2882" s="9" t="str">
        <f>Solieusap!C2882</f>
        <v>COMB1</v>
      </c>
      <c r="D2882" s="9" t="str">
        <f>Solieusap!D2882</f>
        <v>Combination</v>
      </c>
      <c r="E2882" s="6">
        <f>ABS(Solieusap!E2882)</f>
        <v>33.489238441578998</v>
      </c>
      <c r="F2882" s="6">
        <f>ABS(Solieusap!F2882)</f>
        <v>3.2751977056280301</v>
      </c>
      <c r="G2882" s="6">
        <f>ABS(Solieusap!G2882)</f>
        <v>4.38822692640945</v>
      </c>
      <c r="H2882" s="6">
        <f>ABS(Solieusap!H2882)</f>
        <v>2.0039174935043299E-3</v>
      </c>
      <c r="I2882" s="6">
        <f>ABS(Solieusap!I2882)</f>
        <v>12.4777919177589</v>
      </c>
      <c r="J2882" s="6">
        <f>ABS(Solieusap!J2882)</f>
        <v>8.3717656753295806</v>
      </c>
      <c r="K2882" s="6">
        <f t="shared" si="90"/>
        <v>33.489238441578998</v>
      </c>
      <c r="L2882" s="6">
        <f t="shared" si="91"/>
        <v>12.4777919177589</v>
      </c>
    </row>
    <row r="2883" spans="1:12" ht="16.5" customHeight="1" x14ac:dyDescent="0.35">
      <c r="A2883" s="9" t="str">
        <f>Solieusap!A2883</f>
        <v>Cũ</v>
      </c>
      <c r="B2883" s="9">
        <f>Solieusap!B2883</f>
        <v>3.5</v>
      </c>
      <c r="C2883" s="9" t="str">
        <f>Solieusap!C2883</f>
        <v>COMB1</v>
      </c>
      <c r="D2883" s="9" t="str">
        <f>Solieusap!D2883</f>
        <v>Combination</v>
      </c>
      <c r="E2883" s="6">
        <f>ABS(Solieusap!E2883)</f>
        <v>33.506094805215398</v>
      </c>
      <c r="F2883" s="6">
        <f>ABS(Solieusap!F2883)</f>
        <v>3.2769082251085502</v>
      </c>
      <c r="G2883" s="6">
        <f>ABS(Solieusap!G2883)</f>
        <v>4.3904913419938696</v>
      </c>
      <c r="H2883" s="6">
        <f>ABS(Solieusap!H2883)</f>
        <v>2.0049725974004202E-3</v>
      </c>
      <c r="I2883" s="6">
        <f>ABS(Solieusap!I2883)</f>
        <v>12.484586709966701</v>
      </c>
      <c r="J2883" s="6">
        <f>ABS(Solieusap!J2883)</f>
        <v>8.3763127272776394</v>
      </c>
      <c r="K2883" s="6">
        <f t="shared" si="90"/>
        <v>33.506094805215398</v>
      </c>
      <c r="L2883" s="6">
        <f t="shared" si="91"/>
        <v>12.484586709966701</v>
      </c>
    </row>
    <row r="2884" spans="1:12" ht="16.5" customHeight="1" x14ac:dyDescent="0.35">
      <c r="A2884" s="9" t="str">
        <f>Solieusap!A2884</f>
        <v>Cũ</v>
      </c>
      <c r="B2884" s="9">
        <f>Solieusap!B2884</f>
        <v>0</v>
      </c>
      <c r="C2884" s="9" t="str">
        <f>Solieusap!C2884</f>
        <v>COMB2</v>
      </c>
      <c r="D2884" s="9" t="str">
        <f>Solieusap!D2884</f>
        <v>Combination</v>
      </c>
      <c r="E2884" s="6">
        <f>ABS(Solieusap!E2884)</f>
        <v>33.522951168851797</v>
      </c>
      <c r="F2884" s="6">
        <f>ABS(Solieusap!F2884)</f>
        <v>3.2786187445890702</v>
      </c>
      <c r="G2884" s="6">
        <f>ABS(Solieusap!G2884)</f>
        <v>4.3927557575782901</v>
      </c>
      <c r="H2884" s="6">
        <f>ABS(Solieusap!H2884)</f>
        <v>2.0060277012965201E-3</v>
      </c>
      <c r="I2884" s="6">
        <f>ABS(Solieusap!I2884)</f>
        <v>12.4913815021745</v>
      </c>
      <c r="J2884" s="6">
        <f>ABS(Solieusap!J2884)</f>
        <v>8.3808597792257</v>
      </c>
      <c r="K2884" s="6">
        <f t="shared" si="90"/>
        <v>33.522951168851797</v>
      </c>
      <c r="L2884" s="6">
        <f t="shared" si="91"/>
        <v>12.4913815021745</v>
      </c>
    </row>
    <row r="2885" spans="1:12" ht="16.5" customHeight="1" x14ac:dyDescent="0.35">
      <c r="A2885" s="9" t="str">
        <f>Solieusap!A2885</f>
        <v>Cũ</v>
      </c>
      <c r="B2885" s="9">
        <f>Solieusap!B2885</f>
        <v>1.75</v>
      </c>
      <c r="C2885" s="9" t="str">
        <f>Solieusap!C2885</f>
        <v>COMB2</v>
      </c>
      <c r="D2885" s="9" t="str">
        <f>Solieusap!D2885</f>
        <v>Combination</v>
      </c>
      <c r="E2885" s="6">
        <f>ABS(Solieusap!E2885)</f>
        <v>33.539807532488197</v>
      </c>
      <c r="F2885" s="6">
        <f>ABS(Solieusap!F2885)</f>
        <v>3.2803292640695898</v>
      </c>
      <c r="G2885" s="6">
        <f>ABS(Solieusap!G2885)</f>
        <v>4.3950201731627097</v>
      </c>
      <c r="H2885" s="6">
        <f>ABS(Solieusap!H2885)</f>
        <v>2.0070828051926199E-3</v>
      </c>
      <c r="I2885" s="6">
        <f>ABS(Solieusap!I2885)</f>
        <v>12.498176294382301</v>
      </c>
      <c r="J2885" s="6">
        <f>ABS(Solieusap!J2885)</f>
        <v>8.3854068311737606</v>
      </c>
      <c r="K2885" s="6">
        <f t="shared" si="90"/>
        <v>33.539807532488197</v>
      </c>
      <c r="L2885" s="6">
        <f t="shared" si="91"/>
        <v>12.498176294382301</v>
      </c>
    </row>
    <row r="2886" spans="1:12" ht="16.5" customHeight="1" x14ac:dyDescent="0.35">
      <c r="A2886" s="9" t="str">
        <f>Solieusap!A2886</f>
        <v>Cũ</v>
      </c>
      <c r="B2886" s="9">
        <f>Solieusap!B2886</f>
        <v>3.5</v>
      </c>
      <c r="C2886" s="9" t="str">
        <f>Solieusap!C2886</f>
        <v>COMB2</v>
      </c>
      <c r="D2886" s="9" t="str">
        <f>Solieusap!D2886</f>
        <v>Combination</v>
      </c>
      <c r="E2886" s="6">
        <f>ABS(Solieusap!E2886)</f>
        <v>33.556663896124597</v>
      </c>
      <c r="F2886" s="6">
        <f>ABS(Solieusap!F2886)</f>
        <v>3.2820397835501098</v>
      </c>
      <c r="G2886" s="6">
        <f>ABS(Solieusap!G2886)</f>
        <v>4.3972845887471301</v>
      </c>
      <c r="H2886" s="6">
        <f>ABS(Solieusap!H2886)</f>
        <v>2.0081379090887198E-3</v>
      </c>
      <c r="I2886" s="6">
        <f>ABS(Solieusap!I2886)</f>
        <v>12.5049710865901</v>
      </c>
      <c r="J2886" s="6">
        <f>ABS(Solieusap!J2886)</f>
        <v>8.3899538831218194</v>
      </c>
      <c r="K2886" s="6">
        <f t="shared" si="90"/>
        <v>33.556663896124597</v>
      </c>
      <c r="L2886" s="6">
        <f t="shared" si="91"/>
        <v>12.5049710865901</v>
      </c>
    </row>
    <row r="2887" spans="1:12" ht="16.5" customHeight="1" x14ac:dyDescent="0.35">
      <c r="A2887" s="9" t="str">
        <f>Solieusap!A2887</f>
        <v>Cũ</v>
      </c>
      <c r="B2887" s="9">
        <f>Solieusap!B2887</f>
        <v>0</v>
      </c>
      <c r="C2887" s="9" t="str">
        <f>Solieusap!C2887</f>
        <v>COMB3</v>
      </c>
      <c r="D2887" s="9" t="str">
        <f>Solieusap!D2887</f>
        <v>Combination</v>
      </c>
      <c r="E2887" s="6">
        <f>ABS(Solieusap!E2887)</f>
        <v>33.573520259760997</v>
      </c>
      <c r="F2887" s="6">
        <f>ABS(Solieusap!F2887)</f>
        <v>3.2837503030306299</v>
      </c>
      <c r="G2887" s="6">
        <f>ABS(Solieusap!G2887)</f>
        <v>4.3995490043315497</v>
      </c>
      <c r="H2887" s="6">
        <f>ABS(Solieusap!H2887)</f>
        <v>2.0091930129848301E-3</v>
      </c>
      <c r="I2887" s="6">
        <f>ABS(Solieusap!I2887)</f>
        <v>12.511765878797901</v>
      </c>
      <c r="J2887" s="6">
        <f>ABS(Solieusap!J2887)</f>
        <v>8.39450093506988</v>
      </c>
      <c r="K2887" s="6">
        <f t="shared" si="90"/>
        <v>33.573520259760997</v>
      </c>
      <c r="L2887" s="6">
        <f t="shared" si="91"/>
        <v>12.511765878797901</v>
      </c>
    </row>
    <row r="2888" spans="1:12" ht="16.5" customHeight="1" x14ac:dyDescent="0.35">
      <c r="A2888" s="9" t="str">
        <f>Solieusap!A2888</f>
        <v>Cũ</v>
      </c>
      <c r="B2888" s="9">
        <f>Solieusap!B2888</f>
        <v>1.75</v>
      </c>
      <c r="C2888" s="9" t="str">
        <f>Solieusap!C2888</f>
        <v>COMB3</v>
      </c>
      <c r="D2888" s="9" t="str">
        <f>Solieusap!D2888</f>
        <v>Combination</v>
      </c>
      <c r="E2888" s="6">
        <f>ABS(Solieusap!E2888)</f>
        <v>33.590376623397397</v>
      </c>
      <c r="F2888" s="6">
        <f>ABS(Solieusap!F2888)</f>
        <v>3.2854608225111499</v>
      </c>
      <c r="G2888" s="6">
        <f>ABS(Solieusap!G2888)</f>
        <v>4.4018134199159702</v>
      </c>
      <c r="H2888" s="6">
        <f>ABS(Solieusap!H2888)</f>
        <v>2.0102481168809299E-3</v>
      </c>
      <c r="I2888" s="6">
        <f>ABS(Solieusap!I2888)</f>
        <v>12.5185606710057</v>
      </c>
      <c r="J2888" s="6">
        <f>ABS(Solieusap!J2888)</f>
        <v>8.3990479870179406</v>
      </c>
      <c r="K2888" s="6">
        <f t="shared" si="90"/>
        <v>33.590376623397397</v>
      </c>
      <c r="L2888" s="6">
        <f t="shared" si="91"/>
        <v>12.5185606710057</v>
      </c>
    </row>
    <row r="2889" spans="1:12" ht="16.5" customHeight="1" x14ac:dyDescent="0.35">
      <c r="A2889" s="9" t="str">
        <f>Solieusap!A2889</f>
        <v>Cũ</v>
      </c>
      <c r="B2889" s="9">
        <f>Solieusap!B2889</f>
        <v>3.5</v>
      </c>
      <c r="C2889" s="9" t="str">
        <f>Solieusap!C2889</f>
        <v>COMB3</v>
      </c>
      <c r="D2889" s="9" t="str">
        <f>Solieusap!D2889</f>
        <v>Combination</v>
      </c>
      <c r="E2889" s="6">
        <f>ABS(Solieusap!E2889)</f>
        <v>33.607232987033797</v>
      </c>
      <c r="F2889" s="6">
        <f>ABS(Solieusap!F2889)</f>
        <v>3.2871713419916699</v>
      </c>
      <c r="G2889" s="6">
        <f>ABS(Solieusap!G2889)</f>
        <v>4.4040778355003898</v>
      </c>
      <c r="H2889" s="6">
        <f>ABS(Solieusap!H2889)</f>
        <v>2.0113032207770302E-3</v>
      </c>
      <c r="I2889" s="6">
        <f>ABS(Solieusap!I2889)</f>
        <v>12.525355463213501</v>
      </c>
      <c r="J2889" s="6">
        <f>ABS(Solieusap!J2889)</f>
        <v>8.4035950389659995</v>
      </c>
      <c r="K2889" s="6">
        <f t="shared" si="90"/>
        <v>33.607232987033797</v>
      </c>
      <c r="L2889" s="6">
        <f t="shared" si="91"/>
        <v>12.525355463213501</v>
      </c>
    </row>
    <row r="2890" spans="1:12" ht="16.5" customHeight="1" x14ac:dyDescent="0.35">
      <c r="A2890" s="9" t="str">
        <f>Solieusap!A2890</f>
        <v>Cũ</v>
      </c>
      <c r="B2890" s="9">
        <f>Solieusap!B2890</f>
        <v>0</v>
      </c>
      <c r="C2890" s="9" t="str">
        <f>Solieusap!C2890</f>
        <v>COMB4</v>
      </c>
      <c r="D2890" s="9" t="str">
        <f>Solieusap!D2890</f>
        <v>Combination</v>
      </c>
      <c r="E2890" s="6">
        <f>ABS(Solieusap!E2890)</f>
        <v>33.624089350670197</v>
      </c>
      <c r="F2890" s="6">
        <f>ABS(Solieusap!F2890)</f>
        <v>3.28888186147219</v>
      </c>
      <c r="G2890" s="6">
        <f>ABS(Solieusap!G2890)</f>
        <v>4.4063422510848103</v>
      </c>
      <c r="H2890" s="6">
        <f>ABS(Solieusap!H2890)</f>
        <v>2.0123583246731301E-3</v>
      </c>
      <c r="I2890" s="6">
        <f>ABS(Solieusap!I2890)</f>
        <v>12.5321502554213</v>
      </c>
      <c r="J2890" s="6">
        <f>ABS(Solieusap!J2890)</f>
        <v>8.4081420909140601</v>
      </c>
      <c r="K2890" s="6">
        <f t="shared" si="90"/>
        <v>33.624089350670197</v>
      </c>
      <c r="L2890" s="6">
        <f t="shared" si="91"/>
        <v>12.5321502554213</v>
      </c>
    </row>
    <row r="2891" spans="1:12" ht="16.5" customHeight="1" x14ac:dyDescent="0.35">
      <c r="A2891" s="9" t="str">
        <f>Solieusap!A2891</f>
        <v>Cũ</v>
      </c>
      <c r="B2891" s="9">
        <f>Solieusap!B2891</f>
        <v>1.75</v>
      </c>
      <c r="C2891" s="9" t="str">
        <f>Solieusap!C2891</f>
        <v>COMB4</v>
      </c>
      <c r="D2891" s="9" t="str">
        <f>Solieusap!D2891</f>
        <v>Combination</v>
      </c>
      <c r="E2891" s="6">
        <f>ABS(Solieusap!E2891)</f>
        <v>33.640945714306604</v>
      </c>
      <c r="F2891" s="6">
        <f>ABS(Solieusap!F2891)</f>
        <v>3.29059238095271</v>
      </c>
      <c r="G2891" s="6">
        <f>ABS(Solieusap!G2891)</f>
        <v>4.4086066666692298</v>
      </c>
      <c r="H2891" s="6">
        <f>ABS(Solieusap!H2891)</f>
        <v>2.0134134285692299E-3</v>
      </c>
      <c r="I2891" s="6">
        <f>ABS(Solieusap!I2891)</f>
        <v>12.5389450476292</v>
      </c>
      <c r="J2891" s="6">
        <f>ABS(Solieusap!J2891)</f>
        <v>8.4126891428621295</v>
      </c>
      <c r="K2891" s="6">
        <f t="shared" si="90"/>
        <v>33.640945714306604</v>
      </c>
      <c r="L2891" s="6">
        <f t="shared" si="91"/>
        <v>12.5389450476292</v>
      </c>
    </row>
    <row r="2892" spans="1:12" ht="16.5" customHeight="1" x14ac:dyDescent="0.35">
      <c r="A2892" s="9" t="str">
        <f>Solieusap!A2892</f>
        <v>Cũ</v>
      </c>
      <c r="B2892" s="9">
        <f>Solieusap!B2892</f>
        <v>3.5</v>
      </c>
      <c r="C2892" s="9" t="str">
        <f>Solieusap!C2892</f>
        <v>COMB4</v>
      </c>
      <c r="D2892" s="9" t="str">
        <f>Solieusap!D2892</f>
        <v>Combination</v>
      </c>
      <c r="E2892" s="6">
        <f>ABS(Solieusap!E2892)</f>
        <v>33.657802077943003</v>
      </c>
      <c r="F2892" s="6">
        <f>ABS(Solieusap!F2892)</f>
        <v>3.29230290043323</v>
      </c>
      <c r="G2892" s="6">
        <f>ABS(Solieusap!G2892)</f>
        <v>4.4108710822536503</v>
      </c>
      <c r="H2892" s="6">
        <f>ABS(Solieusap!H2892)</f>
        <v>2.0144685324653298E-3</v>
      </c>
      <c r="I2892" s="6">
        <f>ABS(Solieusap!I2892)</f>
        <v>12.545739839836999</v>
      </c>
      <c r="J2892" s="6">
        <f>ABS(Solieusap!J2892)</f>
        <v>8.4172361948101901</v>
      </c>
      <c r="K2892" s="6">
        <f t="shared" si="90"/>
        <v>33.657802077943003</v>
      </c>
      <c r="L2892" s="6">
        <f t="shared" si="91"/>
        <v>12.545739839836999</v>
      </c>
    </row>
    <row r="2893" spans="1:12" ht="16.5" customHeight="1" x14ac:dyDescent="0.35">
      <c r="A2893" s="9" t="str">
        <f>Solieusap!A2893</f>
        <v>Cũ</v>
      </c>
      <c r="B2893" s="9">
        <f>Solieusap!B2893</f>
        <v>0</v>
      </c>
      <c r="C2893" s="9" t="str">
        <f>Solieusap!C2893</f>
        <v>COMB5</v>
      </c>
      <c r="D2893" s="9" t="str">
        <f>Solieusap!D2893</f>
        <v>Combination</v>
      </c>
      <c r="E2893" s="6">
        <f>ABS(Solieusap!E2893)</f>
        <v>33.674658441579403</v>
      </c>
      <c r="F2893" s="6">
        <f>ABS(Solieusap!F2893)</f>
        <v>3.2940134199137501</v>
      </c>
      <c r="G2893" s="6">
        <f>ABS(Solieusap!G2893)</f>
        <v>4.4131354978380699</v>
      </c>
      <c r="H2893" s="6">
        <f>ABS(Solieusap!H2893)</f>
        <v>2.0155236363614301E-3</v>
      </c>
      <c r="I2893" s="6">
        <f>ABS(Solieusap!I2893)</f>
        <v>12.5525346320448</v>
      </c>
      <c r="J2893" s="6">
        <f>ABS(Solieusap!J2893)</f>
        <v>8.4217832467582507</v>
      </c>
      <c r="K2893" s="6">
        <f t="shared" si="90"/>
        <v>33.674658441579403</v>
      </c>
      <c r="L2893" s="6">
        <f t="shared" si="91"/>
        <v>12.5525346320448</v>
      </c>
    </row>
    <row r="2894" spans="1:12" ht="16.5" customHeight="1" x14ac:dyDescent="0.35">
      <c r="A2894" s="9" t="str">
        <f>Solieusap!A2894</f>
        <v>Cũ</v>
      </c>
      <c r="B2894" s="9">
        <f>Solieusap!B2894</f>
        <v>1.75</v>
      </c>
      <c r="C2894" s="9" t="str">
        <f>Solieusap!C2894</f>
        <v>COMB5</v>
      </c>
      <c r="D2894" s="9" t="str">
        <f>Solieusap!D2894</f>
        <v>Combination</v>
      </c>
      <c r="E2894" s="6">
        <f>ABS(Solieusap!E2894)</f>
        <v>33.691514805215803</v>
      </c>
      <c r="F2894" s="6">
        <f>ABS(Solieusap!F2894)</f>
        <v>3.2957239393942701</v>
      </c>
      <c r="G2894" s="6">
        <f>ABS(Solieusap!G2894)</f>
        <v>4.4153999134224904</v>
      </c>
      <c r="H2894" s="6">
        <f>ABS(Solieusap!H2894)</f>
        <v>2.01657874025753E-3</v>
      </c>
      <c r="I2894" s="6">
        <f>ABS(Solieusap!I2894)</f>
        <v>12.559329424252599</v>
      </c>
      <c r="J2894" s="6">
        <f>ABS(Solieusap!J2894)</f>
        <v>8.4263302987063096</v>
      </c>
      <c r="K2894" s="6">
        <f t="shared" si="90"/>
        <v>33.691514805215803</v>
      </c>
      <c r="L2894" s="6">
        <f t="shared" si="91"/>
        <v>12.559329424252599</v>
      </c>
    </row>
    <row r="2895" spans="1:12" ht="16.5" customHeight="1" x14ac:dyDescent="0.35">
      <c r="A2895" s="9" t="str">
        <f>Solieusap!A2895</f>
        <v>Cũ</v>
      </c>
      <c r="B2895" s="9">
        <f>Solieusap!B2895</f>
        <v>3.5</v>
      </c>
      <c r="C2895" s="9" t="str">
        <f>Solieusap!C2895</f>
        <v>COMB5</v>
      </c>
      <c r="D2895" s="9" t="str">
        <f>Solieusap!D2895</f>
        <v>Combination</v>
      </c>
      <c r="E2895" s="6">
        <f>ABS(Solieusap!E2895)</f>
        <v>33.708371168852203</v>
      </c>
      <c r="F2895" s="6">
        <f>ABS(Solieusap!F2895)</f>
        <v>3.2974344588747901</v>
      </c>
      <c r="G2895" s="6">
        <f>ABS(Solieusap!G2895)</f>
        <v>4.41766432900691</v>
      </c>
      <c r="H2895" s="6">
        <f>ABS(Solieusap!H2895)</f>
        <v>2.0176338441536298E-3</v>
      </c>
      <c r="I2895" s="6">
        <f>ABS(Solieusap!I2895)</f>
        <v>12.5661242164604</v>
      </c>
      <c r="J2895" s="6">
        <f>ABS(Solieusap!J2895)</f>
        <v>8.4308773506543702</v>
      </c>
      <c r="K2895" s="6">
        <f t="shared" si="90"/>
        <v>33.708371168852203</v>
      </c>
      <c r="L2895" s="6">
        <f t="shared" si="91"/>
        <v>12.5661242164604</v>
      </c>
    </row>
    <row r="2896" spans="1:12" ht="16.5" customHeight="1" x14ac:dyDescent="0.35">
      <c r="A2896" s="9" t="str">
        <f>Solieusap!A2896</f>
        <v>Cũ</v>
      </c>
      <c r="B2896" s="9">
        <f>Solieusap!B2896</f>
        <v>0</v>
      </c>
      <c r="C2896" s="9" t="str">
        <f>Solieusap!C2896</f>
        <v>COMB6</v>
      </c>
      <c r="D2896" s="9" t="str">
        <f>Solieusap!D2896</f>
        <v>Combination</v>
      </c>
      <c r="E2896" s="6">
        <f>ABS(Solieusap!E2896)</f>
        <v>33.725227532488603</v>
      </c>
      <c r="F2896" s="6">
        <f>ABS(Solieusap!F2896)</f>
        <v>3.2991449783553102</v>
      </c>
      <c r="G2896" s="6">
        <f>ABS(Solieusap!G2896)</f>
        <v>4.4199287445913296</v>
      </c>
      <c r="H2896" s="6">
        <f>ABS(Solieusap!H2896)</f>
        <v>2.0186889480497301E-3</v>
      </c>
      <c r="I2896" s="6">
        <f>ABS(Solieusap!I2896)</f>
        <v>12.572919008668199</v>
      </c>
      <c r="J2896" s="6">
        <f>ABS(Solieusap!J2896)</f>
        <v>8.4354244026024308</v>
      </c>
      <c r="K2896" s="6">
        <f t="shared" si="90"/>
        <v>33.725227532488603</v>
      </c>
      <c r="L2896" s="6">
        <f t="shared" si="91"/>
        <v>12.572919008668199</v>
      </c>
    </row>
    <row r="2897" spans="1:12" ht="16.5" customHeight="1" x14ac:dyDescent="0.35">
      <c r="A2897" s="9" t="str">
        <f>Solieusap!A2897</f>
        <v>Cũ</v>
      </c>
      <c r="B2897" s="9">
        <f>Solieusap!B2897</f>
        <v>1.75</v>
      </c>
      <c r="C2897" s="9" t="str">
        <f>Solieusap!C2897</f>
        <v>COMB6</v>
      </c>
      <c r="D2897" s="9" t="str">
        <f>Solieusap!D2897</f>
        <v>Combination</v>
      </c>
      <c r="E2897" s="6">
        <f>ABS(Solieusap!E2897)</f>
        <v>33.742083896125003</v>
      </c>
      <c r="F2897" s="6">
        <f>ABS(Solieusap!F2897)</f>
        <v>3.3008554978358302</v>
      </c>
      <c r="G2897" s="6">
        <f>ABS(Solieusap!G2897)</f>
        <v>4.42219316017575</v>
      </c>
      <c r="H2897" s="6">
        <f>ABS(Solieusap!H2897)</f>
        <v>2.01974405194583E-3</v>
      </c>
      <c r="I2897" s="6">
        <f>ABS(Solieusap!I2897)</f>
        <v>12.579713800876</v>
      </c>
      <c r="J2897" s="6">
        <f>ABS(Solieusap!J2897)</f>
        <v>8.4399714545504896</v>
      </c>
      <c r="K2897" s="6">
        <f t="shared" si="90"/>
        <v>33.742083896125003</v>
      </c>
      <c r="L2897" s="6">
        <f t="shared" si="91"/>
        <v>12.579713800876</v>
      </c>
    </row>
    <row r="2898" spans="1:12" ht="16.5" customHeight="1" x14ac:dyDescent="0.35">
      <c r="A2898" s="9" t="str">
        <f>Solieusap!A2898</f>
        <v>Cũ</v>
      </c>
      <c r="B2898" s="9">
        <f>Solieusap!B2898</f>
        <v>3.5</v>
      </c>
      <c r="C2898" s="9" t="str">
        <f>Solieusap!C2898</f>
        <v>COMB6</v>
      </c>
      <c r="D2898" s="9" t="str">
        <f>Solieusap!D2898</f>
        <v>Combination</v>
      </c>
      <c r="E2898" s="6">
        <f>ABS(Solieusap!E2898)</f>
        <v>33.758940259761403</v>
      </c>
      <c r="F2898" s="6">
        <f>ABS(Solieusap!F2898)</f>
        <v>3.3025660173163498</v>
      </c>
      <c r="G2898" s="6">
        <f>ABS(Solieusap!G2898)</f>
        <v>4.4244575757601696</v>
      </c>
      <c r="H2898" s="6">
        <f>ABS(Solieusap!H2898)</f>
        <v>2.0207991558419298E-3</v>
      </c>
      <c r="I2898" s="6">
        <f>ABS(Solieusap!I2898)</f>
        <v>12.586508593083799</v>
      </c>
      <c r="J2898" s="6">
        <f>ABS(Solieusap!J2898)</f>
        <v>8.4445185064985502</v>
      </c>
      <c r="K2898" s="6">
        <f t="shared" si="90"/>
        <v>33.758940259761403</v>
      </c>
      <c r="L2898" s="6">
        <f t="shared" si="91"/>
        <v>12.586508593083799</v>
      </c>
    </row>
    <row r="2899" spans="1:12" ht="16.5" customHeight="1" x14ac:dyDescent="0.35">
      <c r="A2899" s="9" t="str">
        <f>Solieusap!A2899</f>
        <v>Cũ</v>
      </c>
      <c r="B2899" s="9">
        <f>Solieusap!B2899</f>
        <v>0</v>
      </c>
      <c r="C2899" s="9" t="str">
        <f>Solieusap!C2899</f>
        <v>COMB7</v>
      </c>
      <c r="D2899" s="9" t="str">
        <f>Solieusap!D2899</f>
        <v>Combination</v>
      </c>
      <c r="E2899" s="6">
        <f>ABS(Solieusap!E2899)</f>
        <v>33.775796623397802</v>
      </c>
      <c r="F2899" s="6">
        <f>ABS(Solieusap!F2899)</f>
        <v>3.3042765367968698</v>
      </c>
      <c r="G2899" s="6">
        <f>ABS(Solieusap!G2899)</f>
        <v>4.4267219913445901</v>
      </c>
      <c r="H2899" s="6">
        <f>ABS(Solieusap!H2899)</f>
        <v>2.0218542597380301E-3</v>
      </c>
      <c r="I2899" s="6">
        <f>ABS(Solieusap!I2899)</f>
        <v>12.5933033852916</v>
      </c>
      <c r="J2899" s="6">
        <f>ABS(Solieusap!J2899)</f>
        <v>8.4490655584466108</v>
      </c>
      <c r="K2899" s="6">
        <f t="shared" si="90"/>
        <v>33.775796623397802</v>
      </c>
      <c r="L2899" s="6">
        <f t="shared" si="91"/>
        <v>12.5933033852916</v>
      </c>
    </row>
    <row r="2900" spans="1:12" ht="16.5" customHeight="1" x14ac:dyDescent="0.35">
      <c r="A2900" s="9" t="str">
        <f>Solieusap!A2900</f>
        <v>Cũ</v>
      </c>
      <c r="B2900" s="9">
        <f>Solieusap!B2900</f>
        <v>1.75</v>
      </c>
      <c r="C2900" s="9" t="str">
        <f>Solieusap!C2900</f>
        <v>COMB7</v>
      </c>
      <c r="D2900" s="9" t="str">
        <f>Solieusap!D2900</f>
        <v>Combination</v>
      </c>
      <c r="E2900" s="6">
        <f>ABS(Solieusap!E2900)</f>
        <v>33.792652987034202</v>
      </c>
      <c r="F2900" s="6">
        <f>ABS(Solieusap!F2900)</f>
        <v>3.3059870562773899</v>
      </c>
      <c r="G2900" s="6">
        <f>ABS(Solieusap!G2900)</f>
        <v>4.4289864069290097</v>
      </c>
      <c r="H2900" s="6">
        <f>ABS(Solieusap!H2900)</f>
        <v>2.02290936363413E-3</v>
      </c>
      <c r="I2900" s="6">
        <f>ABS(Solieusap!I2900)</f>
        <v>12.600098177499399</v>
      </c>
      <c r="J2900" s="6">
        <f>ABS(Solieusap!J2900)</f>
        <v>8.4536126103946696</v>
      </c>
      <c r="K2900" s="6">
        <f t="shared" si="90"/>
        <v>33.792652987034202</v>
      </c>
      <c r="L2900" s="6">
        <f t="shared" si="91"/>
        <v>12.600098177499399</v>
      </c>
    </row>
    <row r="2901" spans="1:12" ht="16.5" customHeight="1" x14ac:dyDescent="0.35">
      <c r="A2901" s="9" t="str">
        <f>Solieusap!A2901</f>
        <v>Cũ</v>
      </c>
      <c r="B2901" s="9">
        <f>Solieusap!B2901</f>
        <v>3.5</v>
      </c>
      <c r="C2901" s="9" t="str">
        <f>Solieusap!C2901</f>
        <v>COMB7</v>
      </c>
      <c r="D2901" s="9" t="str">
        <f>Solieusap!D2901</f>
        <v>Combination</v>
      </c>
      <c r="E2901" s="6">
        <f>ABS(Solieusap!E2901)</f>
        <v>33.809509350670602</v>
      </c>
      <c r="F2901" s="6">
        <f>ABS(Solieusap!F2901)</f>
        <v>3.3076975757579099</v>
      </c>
      <c r="G2901" s="6">
        <f>ABS(Solieusap!G2901)</f>
        <v>4.4312508225134302</v>
      </c>
      <c r="H2901" s="6">
        <f>ABS(Solieusap!H2901)</f>
        <v>2.0239644675302299E-3</v>
      </c>
      <c r="I2901" s="6">
        <f>ABS(Solieusap!I2901)</f>
        <v>12.6068929697073</v>
      </c>
      <c r="J2901" s="6">
        <f>ABS(Solieusap!J2901)</f>
        <v>8.4581596623427302</v>
      </c>
      <c r="K2901" s="6">
        <f t="shared" si="90"/>
        <v>33.809509350670602</v>
      </c>
      <c r="L2901" s="6">
        <f t="shared" si="91"/>
        <v>12.6068929697073</v>
      </c>
    </row>
    <row r="2902" spans="1:12" ht="16.5" customHeight="1" x14ac:dyDescent="0.35">
      <c r="A2902" s="9" t="str">
        <f>Solieusap!A2902</f>
        <v>Cũ</v>
      </c>
      <c r="B2902" s="9">
        <f>Solieusap!B2902</f>
        <v>0</v>
      </c>
      <c r="C2902" s="9" t="str">
        <f>Solieusap!C2902</f>
        <v>COMB1</v>
      </c>
      <c r="D2902" s="9" t="str">
        <f>Solieusap!D2902</f>
        <v>Combination</v>
      </c>
      <c r="E2902" s="6">
        <f>ABS(Solieusap!E2902)</f>
        <v>33.826365714307002</v>
      </c>
      <c r="F2902" s="6">
        <f>ABS(Solieusap!F2902)</f>
        <v>3.3094080952384299</v>
      </c>
      <c r="G2902" s="6">
        <f>ABS(Solieusap!G2902)</f>
        <v>4.4335152380978498</v>
      </c>
      <c r="H2902" s="6">
        <f>ABS(Solieusap!H2902)</f>
        <v>2.0250195714263302E-3</v>
      </c>
      <c r="I2902" s="6">
        <f>ABS(Solieusap!I2902)</f>
        <v>12.6136877619151</v>
      </c>
      <c r="J2902" s="6">
        <f>ABS(Solieusap!J2902)</f>
        <v>8.4627067142907908</v>
      </c>
      <c r="K2902" s="6">
        <f t="shared" si="90"/>
        <v>33.826365714307002</v>
      </c>
      <c r="L2902" s="6">
        <f t="shared" si="91"/>
        <v>12.6136877619151</v>
      </c>
    </row>
    <row r="2903" spans="1:12" ht="16.5" customHeight="1" x14ac:dyDescent="0.35">
      <c r="A2903" s="9" t="str">
        <f>Solieusap!A2903</f>
        <v>Cũ</v>
      </c>
      <c r="B2903" s="9">
        <f>Solieusap!B2903</f>
        <v>1.75</v>
      </c>
      <c r="C2903" s="9" t="str">
        <f>Solieusap!C2903</f>
        <v>COMB1</v>
      </c>
      <c r="D2903" s="9" t="str">
        <f>Solieusap!D2903</f>
        <v>Combination</v>
      </c>
      <c r="E2903" s="6">
        <f>ABS(Solieusap!E2903)</f>
        <v>33.843222077943402</v>
      </c>
      <c r="F2903" s="6">
        <f>ABS(Solieusap!F2903)</f>
        <v>3.31111861471895</v>
      </c>
      <c r="G2903" s="6">
        <f>ABS(Solieusap!G2903)</f>
        <v>4.4357796536822702</v>
      </c>
      <c r="H2903" s="6">
        <f>ABS(Solieusap!H2903)</f>
        <v>2.02607467532243E-3</v>
      </c>
      <c r="I2903" s="6">
        <f>ABS(Solieusap!I2903)</f>
        <v>12.6204825541229</v>
      </c>
      <c r="J2903" s="6">
        <f>ABS(Solieusap!J2903)</f>
        <v>8.4672537662388496</v>
      </c>
      <c r="K2903" s="6">
        <f t="shared" si="90"/>
        <v>33.843222077943402</v>
      </c>
      <c r="L2903" s="6">
        <f t="shared" si="91"/>
        <v>12.6204825541229</v>
      </c>
    </row>
    <row r="2904" spans="1:12" ht="16.5" customHeight="1" x14ac:dyDescent="0.35">
      <c r="A2904" s="9" t="str">
        <f>Solieusap!A2904</f>
        <v>Cũ</v>
      </c>
      <c r="B2904" s="9">
        <f>Solieusap!B2904</f>
        <v>3.5</v>
      </c>
      <c r="C2904" s="9" t="str">
        <f>Solieusap!C2904</f>
        <v>COMB1</v>
      </c>
      <c r="D2904" s="9" t="str">
        <f>Solieusap!D2904</f>
        <v>Combination</v>
      </c>
      <c r="E2904" s="6">
        <f>ABS(Solieusap!E2904)</f>
        <v>33.860078441579802</v>
      </c>
      <c r="F2904" s="6">
        <f>ABS(Solieusap!F2904)</f>
        <v>3.31282913419947</v>
      </c>
      <c r="G2904" s="6">
        <f>ABS(Solieusap!G2904)</f>
        <v>4.4380440692666898</v>
      </c>
      <c r="H2904" s="6">
        <f>ABS(Solieusap!H2904)</f>
        <v>2.0271297792185299E-3</v>
      </c>
      <c r="I2904" s="6">
        <f>ABS(Solieusap!I2904)</f>
        <v>12.6272773463307</v>
      </c>
      <c r="J2904" s="6">
        <f>ABS(Solieusap!J2904)</f>
        <v>8.4718008181869102</v>
      </c>
      <c r="K2904" s="6">
        <f t="shared" si="90"/>
        <v>33.860078441579802</v>
      </c>
      <c r="L2904" s="6">
        <f t="shared" si="91"/>
        <v>12.6272773463307</v>
      </c>
    </row>
    <row r="2905" spans="1:12" ht="16.5" customHeight="1" x14ac:dyDescent="0.35">
      <c r="A2905" s="9" t="str">
        <f>Solieusap!A2905</f>
        <v>Cũ</v>
      </c>
      <c r="B2905" s="9">
        <f>Solieusap!B2905</f>
        <v>0</v>
      </c>
      <c r="C2905" s="9" t="str">
        <f>Solieusap!C2905</f>
        <v>COMB2</v>
      </c>
      <c r="D2905" s="9" t="str">
        <f>Solieusap!D2905</f>
        <v>Combination</v>
      </c>
      <c r="E2905" s="6">
        <f>ABS(Solieusap!E2905)</f>
        <v>33.876934805216202</v>
      </c>
      <c r="F2905" s="6">
        <f>ABS(Solieusap!F2905)</f>
        <v>3.31453965367999</v>
      </c>
      <c r="G2905" s="6">
        <f>ABS(Solieusap!G2905)</f>
        <v>4.4403084848511103</v>
      </c>
      <c r="H2905" s="6">
        <f>ABS(Solieusap!H2905)</f>
        <v>2.0281848831146302E-3</v>
      </c>
      <c r="I2905" s="6">
        <f>ABS(Solieusap!I2905)</f>
        <v>12.6340721385385</v>
      </c>
      <c r="J2905" s="6">
        <f>ABS(Solieusap!J2905)</f>
        <v>8.4763478701349708</v>
      </c>
      <c r="K2905" s="6">
        <f t="shared" si="90"/>
        <v>33.876934805216202</v>
      </c>
      <c r="L2905" s="6">
        <f t="shared" si="91"/>
        <v>12.6340721385385</v>
      </c>
    </row>
    <row r="2906" spans="1:12" ht="16.5" customHeight="1" x14ac:dyDescent="0.35">
      <c r="A2906" s="9" t="str">
        <f>Solieusap!A2906</f>
        <v>Cũ</v>
      </c>
      <c r="B2906" s="9">
        <f>Solieusap!B2906</f>
        <v>1.75</v>
      </c>
      <c r="C2906" s="9" t="str">
        <f>Solieusap!C2906</f>
        <v>COMB2</v>
      </c>
      <c r="D2906" s="9" t="str">
        <f>Solieusap!D2906</f>
        <v>Combination</v>
      </c>
      <c r="E2906" s="6">
        <f>ABS(Solieusap!E2906)</f>
        <v>33.893791168852601</v>
      </c>
      <c r="F2906" s="6">
        <f>ABS(Solieusap!F2906)</f>
        <v>3.3162501731605101</v>
      </c>
      <c r="G2906" s="6">
        <f>ABS(Solieusap!G2906)</f>
        <v>4.4425729004355299</v>
      </c>
      <c r="H2906" s="6">
        <f>ABS(Solieusap!H2906)</f>
        <v>2.02923998701073E-3</v>
      </c>
      <c r="I2906" s="6">
        <f>ABS(Solieusap!I2906)</f>
        <v>12.6408669307463</v>
      </c>
      <c r="J2906" s="6">
        <f>ABS(Solieusap!J2906)</f>
        <v>8.4808949220830296</v>
      </c>
      <c r="K2906" s="6">
        <f t="shared" si="90"/>
        <v>33.893791168852601</v>
      </c>
      <c r="L2906" s="6">
        <f t="shared" si="91"/>
        <v>12.6408669307463</v>
      </c>
    </row>
    <row r="2907" spans="1:12" ht="16.5" customHeight="1" x14ac:dyDescent="0.35">
      <c r="A2907" s="9" t="str">
        <f>Solieusap!A2907</f>
        <v>Cũ</v>
      </c>
      <c r="B2907" s="9">
        <f>Solieusap!B2907</f>
        <v>3.5</v>
      </c>
      <c r="C2907" s="9" t="str">
        <f>Solieusap!C2907</f>
        <v>COMB2</v>
      </c>
      <c r="D2907" s="9" t="str">
        <f>Solieusap!D2907</f>
        <v>Combination</v>
      </c>
      <c r="E2907" s="6">
        <f>ABS(Solieusap!E2907)</f>
        <v>33.910647532489001</v>
      </c>
      <c r="F2907" s="6">
        <f>ABS(Solieusap!F2907)</f>
        <v>3.3179606926410301</v>
      </c>
      <c r="G2907" s="6">
        <f>ABS(Solieusap!G2907)</f>
        <v>4.4448373160199504</v>
      </c>
      <c r="H2907" s="6">
        <f>ABS(Solieusap!H2907)</f>
        <v>2.0302950909068299E-3</v>
      </c>
      <c r="I2907" s="6">
        <f>ABS(Solieusap!I2907)</f>
        <v>12.6476617229541</v>
      </c>
      <c r="J2907" s="6">
        <f>ABS(Solieusap!J2907)</f>
        <v>8.4854419740310902</v>
      </c>
      <c r="K2907" s="6">
        <f t="shared" si="90"/>
        <v>33.910647532489001</v>
      </c>
      <c r="L2907" s="6">
        <f t="shared" si="91"/>
        <v>12.6476617229541</v>
      </c>
    </row>
    <row r="2908" spans="1:12" ht="16.5" customHeight="1" x14ac:dyDescent="0.35">
      <c r="A2908" s="9" t="str">
        <f>Solieusap!A2908</f>
        <v>Cũ</v>
      </c>
      <c r="B2908" s="9">
        <f>Solieusap!B2908</f>
        <v>0</v>
      </c>
      <c r="C2908" s="9" t="str">
        <f>Solieusap!C2908</f>
        <v>COMB3</v>
      </c>
      <c r="D2908" s="9" t="str">
        <f>Solieusap!D2908</f>
        <v>Combination</v>
      </c>
      <c r="E2908" s="6">
        <f>ABS(Solieusap!E2908)</f>
        <v>33.927503896125401</v>
      </c>
      <c r="F2908" s="6">
        <f>ABS(Solieusap!F2908)</f>
        <v>3.3196712121215501</v>
      </c>
      <c r="G2908" s="6">
        <f>ABS(Solieusap!G2908)</f>
        <v>4.4471017316043699</v>
      </c>
      <c r="H2908" s="6">
        <f>ABS(Solieusap!H2908)</f>
        <v>2.0313501948029302E-3</v>
      </c>
      <c r="I2908" s="6">
        <f>ABS(Solieusap!I2908)</f>
        <v>12.6544565151619</v>
      </c>
      <c r="J2908" s="6">
        <f>ABS(Solieusap!J2908)</f>
        <v>8.4899890259791597</v>
      </c>
      <c r="K2908" s="6">
        <f t="shared" si="90"/>
        <v>33.927503896125401</v>
      </c>
      <c r="L2908" s="6">
        <f t="shared" si="91"/>
        <v>12.6544565151619</v>
      </c>
    </row>
    <row r="2909" spans="1:12" ht="16.5" customHeight="1" x14ac:dyDescent="0.35">
      <c r="A2909" s="9" t="str">
        <f>Solieusap!A2909</f>
        <v>Cũ</v>
      </c>
      <c r="B2909" s="9">
        <f>Solieusap!B2909</f>
        <v>1.75</v>
      </c>
      <c r="C2909" s="9" t="str">
        <f>Solieusap!C2909</f>
        <v>COMB3</v>
      </c>
      <c r="D2909" s="9" t="str">
        <f>Solieusap!D2909</f>
        <v>Combination</v>
      </c>
      <c r="E2909" s="6">
        <f>ABS(Solieusap!E2909)</f>
        <v>33.944360259761801</v>
      </c>
      <c r="F2909" s="6">
        <f>ABS(Solieusap!F2909)</f>
        <v>3.3213817316020702</v>
      </c>
      <c r="G2909" s="6">
        <f>ABS(Solieusap!G2909)</f>
        <v>4.4493661471887904</v>
      </c>
      <c r="H2909" s="6">
        <f>ABS(Solieusap!H2909)</f>
        <v>2.0324052986990301E-3</v>
      </c>
      <c r="I2909" s="6">
        <f>ABS(Solieusap!I2909)</f>
        <v>12.6612513073697</v>
      </c>
      <c r="J2909" s="6">
        <f>ABS(Solieusap!J2909)</f>
        <v>8.4945360779272203</v>
      </c>
      <c r="K2909" s="6">
        <f t="shared" si="90"/>
        <v>33.944360259761801</v>
      </c>
      <c r="L2909" s="6">
        <f t="shared" si="91"/>
        <v>12.6612513073697</v>
      </c>
    </row>
    <row r="2910" spans="1:12" ht="16.5" customHeight="1" x14ac:dyDescent="0.35">
      <c r="A2910" s="9" t="str">
        <f>Solieusap!A2910</f>
        <v>Cũ</v>
      </c>
      <c r="B2910" s="9">
        <f>Solieusap!B2910</f>
        <v>3.5</v>
      </c>
      <c r="C2910" s="9" t="str">
        <f>Solieusap!C2910</f>
        <v>COMB3</v>
      </c>
      <c r="D2910" s="9" t="str">
        <f>Solieusap!D2910</f>
        <v>Combination</v>
      </c>
      <c r="E2910" s="6">
        <f>ABS(Solieusap!E2910)</f>
        <v>33.961216623398201</v>
      </c>
      <c r="F2910" s="6">
        <f>ABS(Solieusap!F2910)</f>
        <v>3.3230922510825902</v>
      </c>
      <c r="G2910" s="6">
        <f>ABS(Solieusap!G2910)</f>
        <v>4.45163056277321</v>
      </c>
      <c r="H2910" s="6">
        <f>ABS(Solieusap!H2910)</f>
        <v>2.0334604025951299E-3</v>
      </c>
      <c r="I2910" s="6">
        <f>ABS(Solieusap!I2910)</f>
        <v>12.6680460995775</v>
      </c>
      <c r="J2910" s="6">
        <f>ABS(Solieusap!J2910)</f>
        <v>8.4990831298752791</v>
      </c>
      <c r="K2910" s="6">
        <f t="shared" si="90"/>
        <v>33.961216623398201</v>
      </c>
      <c r="L2910" s="6">
        <f t="shared" si="91"/>
        <v>12.6680460995775</v>
      </c>
    </row>
    <row r="2911" spans="1:12" ht="16.5" customHeight="1" x14ac:dyDescent="0.35">
      <c r="A2911" s="9" t="str">
        <f>Solieusap!A2911</f>
        <v>Cũ</v>
      </c>
      <c r="B2911" s="9">
        <f>Solieusap!B2911</f>
        <v>0</v>
      </c>
      <c r="C2911" s="9" t="str">
        <f>Solieusap!C2911</f>
        <v>COMB4</v>
      </c>
      <c r="D2911" s="9" t="str">
        <f>Solieusap!D2911</f>
        <v>Combination</v>
      </c>
      <c r="E2911" s="6">
        <f>ABS(Solieusap!E2911)</f>
        <v>33.978072987034601</v>
      </c>
      <c r="F2911" s="6">
        <f>ABS(Solieusap!F2911)</f>
        <v>3.3248027705631098</v>
      </c>
      <c r="G2911" s="6">
        <f>ABS(Solieusap!G2911)</f>
        <v>4.4538949783576296</v>
      </c>
      <c r="H2911" s="6">
        <f>ABS(Solieusap!H2911)</f>
        <v>2.0345155064912298E-3</v>
      </c>
      <c r="I2911" s="6">
        <f>ABS(Solieusap!I2911)</f>
        <v>12.674840891785401</v>
      </c>
      <c r="J2911" s="6">
        <f>ABS(Solieusap!J2911)</f>
        <v>8.5036301818233397</v>
      </c>
      <c r="K2911" s="6">
        <f t="shared" ref="K2911:K2974" si="92">E2911</f>
        <v>33.978072987034601</v>
      </c>
      <c r="L2911" s="6">
        <f t="shared" ref="L2911:L2974" si="93">I2911</f>
        <v>12.674840891785401</v>
      </c>
    </row>
    <row r="2912" spans="1:12" ht="16.5" customHeight="1" x14ac:dyDescent="0.35">
      <c r="A2912" s="9" t="str">
        <f>Solieusap!A2912</f>
        <v>Cũ</v>
      </c>
      <c r="B2912" s="9">
        <f>Solieusap!B2912</f>
        <v>1.75</v>
      </c>
      <c r="C2912" s="9" t="str">
        <f>Solieusap!C2912</f>
        <v>COMB4</v>
      </c>
      <c r="D2912" s="9" t="str">
        <f>Solieusap!D2912</f>
        <v>Combination</v>
      </c>
      <c r="E2912" s="6">
        <f>ABS(Solieusap!E2912)</f>
        <v>33.994929350671001</v>
      </c>
      <c r="F2912" s="6">
        <f>ABS(Solieusap!F2912)</f>
        <v>3.3265132900436298</v>
      </c>
      <c r="G2912" s="6">
        <f>ABS(Solieusap!G2912)</f>
        <v>4.4561593939420501</v>
      </c>
      <c r="H2912" s="6">
        <f>ABS(Solieusap!H2912)</f>
        <v>2.0355706103873301E-3</v>
      </c>
      <c r="I2912" s="6">
        <f>ABS(Solieusap!I2912)</f>
        <v>12.6816356839932</v>
      </c>
      <c r="J2912" s="6">
        <f>ABS(Solieusap!J2912)</f>
        <v>8.5081772337714003</v>
      </c>
      <c r="K2912" s="6">
        <f t="shared" si="92"/>
        <v>33.994929350671001</v>
      </c>
      <c r="L2912" s="6">
        <f t="shared" si="93"/>
        <v>12.6816356839932</v>
      </c>
    </row>
    <row r="2913" spans="1:12" ht="16.5" customHeight="1" x14ac:dyDescent="0.35">
      <c r="A2913" s="9" t="str">
        <f>Solieusap!A2913</f>
        <v>Cũ</v>
      </c>
      <c r="B2913" s="9">
        <f>Solieusap!B2913</f>
        <v>3.5</v>
      </c>
      <c r="C2913" s="9" t="str">
        <f>Solieusap!C2913</f>
        <v>COMB4</v>
      </c>
      <c r="D2913" s="9" t="str">
        <f>Solieusap!D2913</f>
        <v>Combination</v>
      </c>
      <c r="E2913" s="6">
        <f>ABS(Solieusap!E2913)</f>
        <v>34.0117857143074</v>
      </c>
      <c r="F2913" s="6">
        <f>ABS(Solieusap!F2913)</f>
        <v>3.3282238095241499</v>
      </c>
      <c r="G2913" s="6">
        <f>ABS(Solieusap!G2913)</f>
        <v>4.4584238095264697</v>
      </c>
      <c r="H2913" s="6">
        <f>ABS(Solieusap!H2913)</f>
        <v>2.03662571428343E-3</v>
      </c>
      <c r="I2913" s="6">
        <f>ABS(Solieusap!I2913)</f>
        <v>12.688430476201001</v>
      </c>
      <c r="J2913" s="6">
        <f>ABS(Solieusap!J2913)</f>
        <v>8.5127242857194592</v>
      </c>
      <c r="K2913" s="6">
        <f t="shared" si="92"/>
        <v>34.0117857143074</v>
      </c>
      <c r="L2913" s="6">
        <f t="shared" si="93"/>
        <v>12.688430476201001</v>
      </c>
    </row>
    <row r="2914" spans="1:12" ht="16.5" customHeight="1" x14ac:dyDescent="0.35">
      <c r="A2914" s="9" t="str">
        <f>Solieusap!A2914</f>
        <v>Cũ</v>
      </c>
      <c r="B2914" s="9">
        <f>Solieusap!B2914</f>
        <v>0</v>
      </c>
      <c r="C2914" s="9" t="str">
        <f>Solieusap!C2914</f>
        <v>COMB5</v>
      </c>
      <c r="D2914" s="9" t="str">
        <f>Solieusap!D2914</f>
        <v>Combination</v>
      </c>
      <c r="E2914" s="6">
        <f>ABS(Solieusap!E2914)</f>
        <v>34.0286420779438</v>
      </c>
      <c r="F2914" s="6">
        <f>ABS(Solieusap!F2914)</f>
        <v>3.3299343290046699</v>
      </c>
      <c r="G2914" s="6">
        <f>ABS(Solieusap!G2914)</f>
        <v>4.4606882251108901</v>
      </c>
      <c r="H2914" s="6">
        <f>ABS(Solieusap!H2914)</f>
        <v>2.0376808181795298E-3</v>
      </c>
      <c r="I2914" s="6">
        <f>ABS(Solieusap!I2914)</f>
        <v>12.6952252684088</v>
      </c>
      <c r="J2914" s="6">
        <f>ABS(Solieusap!J2914)</f>
        <v>8.5172713376675198</v>
      </c>
      <c r="K2914" s="6">
        <f t="shared" si="92"/>
        <v>34.0286420779438</v>
      </c>
      <c r="L2914" s="6">
        <f t="shared" si="93"/>
        <v>12.6952252684088</v>
      </c>
    </row>
    <row r="2915" spans="1:12" ht="16.5" customHeight="1" x14ac:dyDescent="0.35">
      <c r="A2915" s="9" t="str">
        <f>Solieusap!A2915</f>
        <v>Cũ</v>
      </c>
      <c r="B2915" s="9">
        <f>Solieusap!B2915</f>
        <v>1.75</v>
      </c>
      <c r="C2915" s="9" t="str">
        <f>Solieusap!C2915</f>
        <v>COMB5</v>
      </c>
      <c r="D2915" s="9" t="str">
        <f>Solieusap!D2915</f>
        <v>Combination</v>
      </c>
      <c r="E2915" s="6">
        <f>ABS(Solieusap!E2915)</f>
        <v>34.0454984415802</v>
      </c>
      <c r="F2915" s="6">
        <f>ABS(Solieusap!F2915)</f>
        <v>3.3316448484851899</v>
      </c>
      <c r="G2915" s="6">
        <f>ABS(Solieusap!G2915)</f>
        <v>4.4629526406953097</v>
      </c>
      <c r="H2915" s="6">
        <f>ABS(Solieusap!H2915)</f>
        <v>2.0387359220756301E-3</v>
      </c>
      <c r="I2915" s="6">
        <f>ABS(Solieusap!I2915)</f>
        <v>12.702020060616601</v>
      </c>
      <c r="J2915" s="6">
        <f>ABS(Solieusap!J2915)</f>
        <v>8.5218183896155804</v>
      </c>
      <c r="K2915" s="6">
        <f t="shared" si="92"/>
        <v>34.0454984415802</v>
      </c>
      <c r="L2915" s="6">
        <f t="shared" si="93"/>
        <v>12.702020060616601</v>
      </c>
    </row>
    <row r="2916" spans="1:12" ht="16.5" customHeight="1" x14ac:dyDescent="0.35">
      <c r="A2916" s="9" t="str">
        <f>Solieusap!A2916</f>
        <v>Cũ</v>
      </c>
      <c r="B2916" s="9">
        <f>Solieusap!B2916</f>
        <v>3.5</v>
      </c>
      <c r="C2916" s="9" t="str">
        <f>Solieusap!C2916</f>
        <v>COMB5</v>
      </c>
      <c r="D2916" s="9" t="str">
        <f>Solieusap!D2916</f>
        <v>Combination</v>
      </c>
      <c r="E2916" s="6">
        <f>ABS(Solieusap!E2916)</f>
        <v>34.0623548052166</v>
      </c>
      <c r="F2916" s="6">
        <f>ABS(Solieusap!F2916)</f>
        <v>3.33335536796571</v>
      </c>
      <c r="G2916" s="6">
        <f>ABS(Solieusap!G2916)</f>
        <v>4.4652170562797302</v>
      </c>
      <c r="H2916" s="6">
        <f>ABS(Solieusap!H2916)</f>
        <v>2.03979102597173E-3</v>
      </c>
      <c r="I2916" s="6">
        <f>ABS(Solieusap!I2916)</f>
        <v>12.7088148528244</v>
      </c>
      <c r="J2916" s="6">
        <f>ABS(Solieusap!J2916)</f>
        <v>8.5263654415636392</v>
      </c>
      <c r="K2916" s="6">
        <f t="shared" si="92"/>
        <v>34.0623548052166</v>
      </c>
      <c r="L2916" s="6">
        <f t="shared" si="93"/>
        <v>12.7088148528244</v>
      </c>
    </row>
    <row r="2917" spans="1:12" ht="16.5" customHeight="1" x14ac:dyDescent="0.35">
      <c r="A2917" s="9" t="str">
        <f>Solieusap!A2917</f>
        <v>Cũ</v>
      </c>
      <c r="B2917" s="9">
        <f>Solieusap!B2917</f>
        <v>0</v>
      </c>
      <c r="C2917" s="9" t="str">
        <f>Solieusap!C2917</f>
        <v>COMB6</v>
      </c>
      <c r="D2917" s="9" t="str">
        <f>Solieusap!D2917</f>
        <v>Combination</v>
      </c>
      <c r="E2917" s="6">
        <f>ABS(Solieusap!E2917)</f>
        <v>34.079211168853</v>
      </c>
      <c r="F2917" s="6">
        <f>ABS(Solieusap!F2917)</f>
        <v>3.33506588744623</v>
      </c>
      <c r="G2917" s="6">
        <f>ABS(Solieusap!G2917)</f>
        <v>4.4674814718641498</v>
      </c>
      <c r="H2917" s="6">
        <f>ABS(Solieusap!H2917)</f>
        <v>2.0408461298678298E-3</v>
      </c>
      <c r="I2917" s="6">
        <f>ABS(Solieusap!I2917)</f>
        <v>12.715609645032201</v>
      </c>
      <c r="J2917" s="6">
        <f>ABS(Solieusap!J2917)</f>
        <v>8.5309124935116998</v>
      </c>
      <c r="K2917" s="6">
        <f t="shared" si="92"/>
        <v>34.079211168853</v>
      </c>
      <c r="L2917" s="6">
        <f t="shared" si="93"/>
        <v>12.715609645032201</v>
      </c>
    </row>
    <row r="2918" spans="1:12" ht="16.5" customHeight="1" x14ac:dyDescent="0.35">
      <c r="A2918" s="9" t="str">
        <f>Solieusap!A2918</f>
        <v>Cũ</v>
      </c>
      <c r="B2918" s="9">
        <f>Solieusap!B2918</f>
        <v>1.75</v>
      </c>
      <c r="C2918" s="9" t="str">
        <f>Solieusap!C2918</f>
        <v>COMB6</v>
      </c>
      <c r="D2918" s="9" t="str">
        <f>Solieusap!D2918</f>
        <v>Combination</v>
      </c>
      <c r="E2918" s="6">
        <f>ABS(Solieusap!E2918)</f>
        <v>34.0960675324894</v>
      </c>
      <c r="F2918" s="6">
        <f>ABS(Solieusap!F2918)</f>
        <v>3.33677640692675</v>
      </c>
      <c r="G2918" s="6">
        <f>ABS(Solieusap!G2918)</f>
        <v>4.4697458874485703</v>
      </c>
      <c r="H2918" s="6">
        <f>ABS(Solieusap!H2918)</f>
        <v>2.0419012337639301E-3</v>
      </c>
      <c r="I2918" s="6">
        <f>ABS(Solieusap!I2918)</f>
        <v>12.72240443724</v>
      </c>
      <c r="J2918" s="6">
        <f>ABS(Solieusap!J2918)</f>
        <v>8.5354595454597604</v>
      </c>
      <c r="K2918" s="6">
        <f t="shared" si="92"/>
        <v>34.0960675324894</v>
      </c>
      <c r="L2918" s="6">
        <f t="shared" si="93"/>
        <v>12.72240443724</v>
      </c>
    </row>
    <row r="2919" spans="1:12" ht="16.5" customHeight="1" x14ac:dyDescent="0.35">
      <c r="A2919" s="9" t="str">
        <f>Solieusap!A2919</f>
        <v>Cũ</v>
      </c>
      <c r="B2919" s="9">
        <f>Solieusap!B2919</f>
        <v>3.5</v>
      </c>
      <c r="C2919" s="9" t="str">
        <f>Solieusap!C2919</f>
        <v>COMB6</v>
      </c>
      <c r="D2919" s="9" t="str">
        <f>Solieusap!D2919</f>
        <v>Combination</v>
      </c>
      <c r="E2919" s="6">
        <f>ABS(Solieusap!E2919)</f>
        <v>34.1129238961258</v>
      </c>
      <c r="F2919" s="6">
        <f>ABS(Solieusap!F2919)</f>
        <v>3.3384869264072701</v>
      </c>
      <c r="G2919" s="6">
        <f>ABS(Solieusap!G2919)</f>
        <v>4.4720103030329899</v>
      </c>
      <c r="H2919" s="6">
        <f>ABS(Solieusap!H2919)</f>
        <v>2.04295633766003E-3</v>
      </c>
      <c r="I2919" s="6">
        <f>ABS(Solieusap!I2919)</f>
        <v>12.729199229447801</v>
      </c>
      <c r="J2919" s="6">
        <f>ABS(Solieusap!J2919)</f>
        <v>8.5400065974078192</v>
      </c>
      <c r="K2919" s="6">
        <f t="shared" si="92"/>
        <v>34.1129238961258</v>
      </c>
      <c r="L2919" s="6">
        <f t="shared" si="93"/>
        <v>12.729199229447801</v>
      </c>
    </row>
    <row r="2920" spans="1:12" ht="16.5" customHeight="1" x14ac:dyDescent="0.35">
      <c r="A2920" s="9" t="str">
        <f>Solieusap!A2920</f>
        <v>Cũ</v>
      </c>
      <c r="B2920" s="9">
        <f>Solieusap!B2920</f>
        <v>0</v>
      </c>
      <c r="C2920" s="9" t="str">
        <f>Solieusap!C2920</f>
        <v>COMB7</v>
      </c>
      <c r="D2920" s="9" t="str">
        <f>Solieusap!D2920</f>
        <v>Combination</v>
      </c>
      <c r="E2920" s="6">
        <f>ABS(Solieusap!E2920)</f>
        <v>34.1297802597622</v>
      </c>
      <c r="F2920" s="6">
        <f>ABS(Solieusap!F2920)</f>
        <v>3.3401974458877901</v>
      </c>
      <c r="G2920" s="6">
        <f>ABS(Solieusap!G2920)</f>
        <v>4.4742747186174103</v>
      </c>
      <c r="H2920" s="6">
        <f>ABS(Solieusap!H2920)</f>
        <v>2.0440114415561299E-3</v>
      </c>
      <c r="I2920" s="6">
        <f>ABS(Solieusap!I2920)</f>
        <v>12.7359940216556</v>
      </c>
      <c r="J2920" s="6">
        <f>ABS(Solieusap!J2920)</f>
        <v>8.5445536493558798</v>
      </c>
      <c r="K2920" s="6">
        <f t="shared" si="92"/>
        <v>34.1297802597622</v>
      </c>
      <c r="L2920" s="6">
        <f t="shared" si="93"/>
        <v>12.7359940216556</v>
      </c>
    </row>
    <row r="2921" spans="1:12" ht="16.5" customHeight="1" x14ac:dyDescent="0.35">
      <c r="A2921" s="9" t="str">
        <f>Solieusap!A2921</f>
        <v>Cũ</v>
      </c>
      <c r="B2921" s="9">
        <f>Solieusap!B2921</f>
        <v>1.75</v>
      </c>
      <c r="C2921" s="9" t="str">
        <f>Solieusap!C2921</f>
        <v>COMB7</v>
      </c>
      <c r="D2921" s="9" t="str">
        <f>Solieusap!D2921</f>
        <v>Combination</v>
      </c>
      <c r="E2921" s="6">
        <f>ABS(Solieusap!E2921)</f>
        <v>34.146636623398599</v>
      </c>
      <c r="F2921" s="6">
        <f>ABS(Solieusap!F2921)</f>
        <v>3.3419079653683101</v>
      </c>
      <c r="G2921" s="6">
        <f>ABS(Solieusap!G2921)</f>
        <v>4.4765391342018299</v>
      </c>
      <c r="H2921" s="6">
        <f>ABS(Solieusap!H2921)</f>
        <v>2.0450665454522302E-3</v>
      </c>
      <c r="I2921" s="6">
        <f>ABS(Solieusap!I2921)</f>
        <v>12.7427888138635</v>
      </c>
      <c r="J2921" s="6">
        <f>ABS(Solieusap!J2921)</f>
        <v>8.5491007013039404</v>
      </c>
      <c r="K2921" s="6">
        <f t="shared" si="92"/>
        <v>34.146636623398599</v>
      </c>
      <c r="L2921" s="6">
        <f t="shared" si="93"/>
        <v>12.7427888138635</v>
      </c>
    </row>
    <row r="2922" spans="1:12" ht="16.5" customHeight="1" x14ac:dyDescent="0.35">
      <c r="A2922" s="9" t="str">
        <f>Solieusap!A2922</f>
        <v>Cũ</v>
      </c>
      <c r="B2922" s="9">
        <f>Solieusap!B2922</f>
        <v>3.5</v>
      </c>
      <c r="C2922" s="9" t="str">
        <f>Solieusap!C2922</f>
        <v>COMB7</v>
      </c>
      <c r="D2922" s="9" t="str">
        <f>Solieusap!D2922</f>
        <v>Combination</v>
      </c>
      <c r="E2922" s="6">
        <f>ABS(Solieusap!E2922)</f>
        <v>34.163492987034999</v>
      </c>
      <c r="F2922" s="6">
        <f>ABS(Solieusap!F2922)</f>
        <v>3.3436184848488302</v>
      </c>
      <c r="G2922" s="6">
        <f>ABS(Solieusap!G2922)</f>
        <v>4.4788035497862504</v>
      </c>
      <c r="H2922" s="6">
        <f>ABS(Solieusap!H2922)</f>
        <v>2.04612164934833E-3</v>
      </c>
      <c r="I2922" s="6">
        <f>ABS(Solieusap!I2922)</f>
        <v>12.749583606071299</v>
      </c>
      <c r="J2922" s="6">
        <f>ABS(Solieusap!J2922)</f>
        <v>8.5536477532519992</v>
      </c>
      <c r="K2922" s="6">
        <f t="shared" si="92"/>
        <v>34.163492987034999</v>
      </c>
      <c r="L2922" s="6">
        <f t="shared" si="93"/>
        <v>12.749583606071299</v>
      </c>
    </row>
    <row r="2923" spans="1:12" ht="16.5" customHeight="1" x14ac:dyDescent="0.35">
      <c r="A2923" s="9" t="str">
        <f>Solieusap!A2923</f>
        <v>Cũ</v>
      </c>
      <c r="B2923" s="9">
        <f>Solieusap!B2923</f>
        <v>0</v>
      </c>
      <c r="C2923" s="9" t="str">
        <f>Solieusap!C2923</f>
        <v>COMB1</v>
      </c>
      <c r="D2923" s="9" t="str">
        <f>Solieusap!D2923</f>
        <v>Combination</v>
      </c>
      <c r="E2923" s="6">
        <f>ABS(Solieusap!E2923)</f>
        <v>34.180349350671399</v>
      </c>
      <c r="F2923" s="6">
        <f>ABS(Solieusap!F2923)</f>
        <v>3.3453290043293502</v>
      </c>
      <c r="G2923" s="6">
        <f>ABS(Solieusap!G2923)</f>
        <v>4.48106796537067</v>
      </c>
      <c r="H2923" s="6">
        <f>ABS(Solieusap!H2923)</f>
        <v>2.0471767532444299E-3</v>
      </c>
      <c r="I2923" s="6">
        <f>ABS(Solieusap!I2923)</f>
        <v>12.7563783982791</v>
      </c>
      <c r="J2923" s="6">
        <f>ABS(Solieusap!J2923)</f>
        <v>8.5581948052000598</v>
      </c>
      <c r="K2923" s="6">
        <f t="shared" si="92"/>
        <v>34.180349350671399</v>
      </c>
      <c r="L2923" s="6">
        <f t="shared" si="93"/>
        <v>12.7563783982791</v>
      </c>
    </row>
    <row r="2924" spans="1:12" ht="16.5" customHeight="1" x14ac:dyDescent="0.35">
      <c r="A2924" s="9" t="str">
        <f>Solieusap!A2924</f>
        <v>Cũ</v>
      </c>
      <c r="B2924" s="9">
        <f>Solieusap!B2924</f>
        <v>1.75</v>
      </c>
      <c r="C2924" s="9" t="str">
        <f>Solieusap!C2924</f>
        <v>COMB1</v>
      </c>
      <c r="D2924" s="9" t="str">
        <f>Solieusap!D2924</f>
        <v>Combination</v>
      </c>
      <c r="E2924" s="6">
        <f>ABS(Solieusap!E2924)</f>
        <v>34.197205714307799</v>
      </c>
      <c r="F2924" s="6">
        <f>ABS(Solieusap!F2924)</f>
        <v>3.3470395238098698</v>
      </c>
      <c r="G2924" s="6">
        <f>ABS(Solieusap!G2924)</f>
        <v>4.4833323809550896</v>
      </c>
      <c r="H2924" s="6">
        <f>ABS(Solieusap!H2924)</f>
        <v>2.0482318571405302E-3</v>
      </c>
      <c r="I2924" s="6">
        <f>ABS(Solieusap!I2924)</f>
        <v>12.763173190486899</v>
      </c>
      <c r="J2924" s="6">
        <f>ABS(Solieusap!J2924)</f>
        <v>8.5627418571481293</v>
      </c>
      <c r="K2924" s="6">
        <f t="shared" si="92"/>
        <v>34.197205714307799</v>
      </c>
      <c r="L2924" s="6">
        <f t="shared" si="93"/>
        <v>12.763173190486899</v>
      </c>
    </row>
    <row r="2925" spans="1:12" ht="16.5" customHeight="1" x14ac:dyDescent="0.35">
      <c r="A2925" s="9" t="str">
        <f>Solieusap!A2925</f>
        <v>Cũ</v>
      </c>
      <c r="B2925" s="9">
        <f>Solieusap!B2925</f>
        <v>3.5</v>
      </c>
      <c r="C2925" s="9" t="str">
        <f>Solieusap!C2925</f>
        <v>COMB1</v>
      </c>
      <c r="D2925" s="9" t="str">
        <f>Solieusap!D2925</f>
        <v>Combination</v>
      </c>
      <c r="E2925" s="6">
        <f>ABS(Solieusap!E2925)</f>
        <v>34.214062077944199</v>
      </c>
      <c r="F2925" s="6">
        <f>ABS(Solieusap!F2925)</f>
        <v>3.3487500432903898</v>
      </c>
      <c r="G2925" s="6">
        <f>ABS(Solieusap!G2925)</f>
        <v>4.48559679653951</v>
      </c>
      <c r="H2925" s="6">
        <f>ABS(Solieusap!H2925)</f>
        <v>2.04928696103663E-3</v>
      </c>
      <c r="I2925" s="6">
        <f>ABS(Solieusap!I2925)</f>
        <v>12.7699679826947</v>
      </c>
      <c r="J2925" s="6">
        <f>ABS(Solieusap!J2925)</f>
        <v>8.5672889090961899</v>
      </c>
      <c r="K2925" s="6">
        <f t="shared" si="92"/>
        <v>34.214062077944199</v>
      </c>
      <c r="L2925" s="6">
        <f t="shared" si="93"/>
        <v>12.7699679826947</v>
      </c>
    </row>
    <row r="2926" spans="1:12" ht="16.5" customHeight="1" x14ac:dyDescent="0.35">
      <c r="A2926" s="9" t="str">
        <f>Solieusap!A2926</f>
        <v>Cũ</v>
      </c>
      <c r="B2926" s="9">
        <f>Solieusap!B2926</f>
        <v>0</v>
      </c>
      <c r="C2926" s="9" t="str">
        <f>Solieusap!C2926</f>
        <v>COMB2</v>
      </c>
      <c r="D2926" s="9" t="str">
        <f>Solieusap!D2926</f>
        <v>Combination</v>
      </c>
      <c r="E2926" s="6">
        <f>ABS(Solieusap!E2926)</f>
        <v>34.230918441580599</v>
      </c>
      <c r="F2926" s="6">
        <f>ABS(Solieusap!F2926)</f>
        <v>3.3504605627709099</v>
      </c>
      <c r="G2926" s="6">
        <f>ABS(Solieusap!G2926)</f>
        <v>4.4878612121239296</v>
      </c>
      <c r="H2926" s="6">
        <f>ABS(Solieusap!H2926)</f>
        <v>2.0503420649327299E-3</v>
      </c>
      <c r="I2926" s="6">
        <f>ABS(Solieusap!I2926)</f>
        <v>12.776762774902499</v>
      </c>
      <c r="J2926" s="6">
        <f>ABS(Solieusap!J2926)</f>
        <v>8.5718359610442505</v>
      </c>
      <c r="K2926" s="6">
        <f t="shared" si="92"/>
        <v>34.230918441580599</v>
      </c>
      <c r="L2926" s="6">
        <f t="shared" si="93"/>
        <v>12.776762774902499</v>
      </c>
    </row>
    <row r="2927" spans="1:12" ht="16.5" customHeight="1" x14ac:dyDescent="0.35">
      <c r="A2927" s="9" t="str">
        <f>Solieusap!A2927</f>
        <v>Cũ</v>
      </c>
      <c r="B2927" s="9">
        <f>Solieusap!B2927</f>
        <v>1.75</v>
      </c>
      <c r="C2927" s="9" t="str">
        <f>Solieusap!C2927</f>
        <v>COMB2</v>
      </c>
      <c r="D2927" s="9" t="str">
        <f>Solieusap!D2927</f>
        <v>Combination</v>
      </c>
      <c r="E2927" s="6">
        <f>ABS(Solieusap!E2927)</f>
        <v>34.247774805216999</v>
      </c>
      <c r="F2927" s="6">
        <f>ABS(Solieusap!F2927)</f>
        <v>3.3521710822514299</v>
      </c>
      <c r="G2927" s="6">
        <f>ABS(Solieusap!G2927)</f>
        <v>4.4901256277083501</v>
      </c>
      <c r="H2927" s="6">
        <f>ABS(Solieusap!H2927)</f>
        <v>2.0513971688288302E-3</v>
      </c>
      <c r="I2927" s="6">
        <f>ABS(Solieusap!I2927)</f>
        <v>12.7835575671103</v>
      </c>
      <c r="J2927" s="6">
        <f>ABS(Solieusap!J2927)</f>
        <v>8.5763830129923093</v>
      </c>
      <c r="K2927" s="6">
        <f t="shared" si="92"/>
        <v>34.247774805216999</v>
      </c>
      <c r="L2927" s="6">
        <f t="shared" si="93"/>
        <v>12.7835575671103</v>
      </c>
    </row>
    <row r="2928" spans="1:12" ht="16.5" customHeight="1" x14ac:dyDescent="0.35">
      <c r="A2928" s="9" t="str">
        <f>Solieusap!A2928</f>
        <v>Cũ</v>
      </c>
      <c r="B2928" s="9">
        <f>Solieusap!B2928</f>
        <v>3.5</v>
      </c>
      <c r="C2928" s="9" t="str">
        <f>Solieusap!C2928</f>
        <v>COMB2</v>
      </c>
      <c r="D2928" s="9" t="str">
        <f>Solieusap!D2928</f>
        <v>Combination</v>
      </c>
      <c r="E2928" s="6">
        <f>ABS(Solieusap!E2928)</f>
        <v>34.264631168853398</v>
      </c>
      <c r="F2928" s="6">
        <f>ABS(Solieusap!F2928)</f>
        <v>3.3538816017319499</v>
      </c>
      <c r="G2928" s="6">
        <f>ABS(Solieusap!G2928)</f>
        <v>4.4923900432927697</v>
      </c>
      <c r="H2928" s="6">
        <f>ABS(Solieusap!H2928)</f>
        <v>2.0524522727249301E-3</v>
      </c>
      <c r="I2928" s="6">
        <f>ABS(Solieusap!I2928)</f>
        <v>12.790352359318099</v>
      </c>
      <c r="J2928" s="6">
        <f>ABS(Solieusap!J2928)</f>
        <v>8.5809300649403699</v>
      </c>
      <c r="K2928" s="6">
        <f t="shared" si="92"/>
        <v>34.264631168853398</v>
      </c>
      <c r="L2928" s="6">
        <f t="shared" si="93"/>
        <v>12.790352359318099</v>
      </c>
    </row>
    <row r="2929" spans="1:12" ht="16.5" customHeight="1" x14ac:dyDescent="0.35">
      <c r="A2929" s="9" t="str">
        <f>Solieusap!A2929</f>
        <v>Cũ</v>
      </c>
      <c r="B2929" s="9">
        <f>Solieusap!B2929</f>
        <v>0</v>
      </c>
      <c r="C2929" s="9" t="str">
        <f>Solieusap!C2929</f>
        <v>COMB3</v>
      </c>
      <c r="D2929" s="9" t="str">
        <f>Solieusap!D2929</f>
        <v>Combination</v>
      </c>
      <c r="E2929" s="6">
        <f>ABS(Solieusap!E2929)</f>
        <v>34.281487532489798</v>
      </c>
      <c r="F2929" s="6">
        <f>ABS(Solieusap!F2929)</f>
        <v>3.35559212121247</v>
      </c>
      <c r="G2929" s="6">
        <f>ABS(Solieusap!G2929)</f>
        <v>4.4946544588771902</v>
      </c>
      <c r="H2929" s="6">
        <f>ABS(Solieusap!H2929)</f>
        <v>2.0535073766210299E-3</v>
      </c>
      <c r="I2929" s="6">
        <f>ABS(Solieusap!I2929)</f>
        <v>12.7971471515259</v>
      </c>
      <c r="J2929" s="6">
        <f>ABS(Solieusap!J2929)</f>
        <v>8.5854771168884305</v>
      </c>
      <c r="K2929" s="6">
        <f t="shared" si="92"/>
        <v>34.281487532489798</v>
      </c>
      <c r="L2929" s="6">
        <f t="shared" si="93"/>
        <v>12.7971471515259</v>
      </c>
    </row>
    <row r="2930" spans="1:12" ht="16.5" customHeight="1" x14ac:dyDescent="0.35">
      <c r="A2930" s="9" t="str">
        <f>Solieusap!A2930</f>
        <v>Cũ</v>
      </c>
      <c r="B2930" s="9">
        <f>Solieusap!B2930</f>
        <v>1.75</v>
      </c>
      <c r="C2930" s="9" t="str">
        <f>Solieusap!C2930</f>
        <v>COMB3</v>
      </c>
      <c r="D2930" s="9" t="str">
        <f>Solieusap!D2930</f>
        <v>Combination</v>
      </c>
      <c r="E2930" s="6">
        <f>ABS(Solieusap!E2930)</f>
        <v>34.298343896126198</v>
      </c>
      <c r="F2930" s="6">
        <f>ABS(Solieusap!F2930)</f>
        <v>3.35730264069299</v>
      </c>
      <c r="G2930" s="6">
        <f>ABS(Solieusap!G2930)</f>
        <v>4.4969188744616098</v>
      </c>
      <c r="H2930" s="6">
        <f>ABS(Solieusap!H2930)</f>
        <v>2.0545624805171298E-3</v>
      </c>
      <c r="I2930" s="6">
        <f>ABS(Solieusap!I2930)</f>
        <v>12.803941943733699</v>
      </c>
      <c r="J2930" s="6">
        <f>ABS(Solieusap!J2930)</f>
        <v>8.5900241688364893</v>
      </c>
      <c r="K2930" s="6">
        <f t="shared" si="92"/>
        <v>34.298343896126198</v>
      </c>
      <c r="L2930" s="6">
        <f t="shared" si="93"/>
        <v>12.803941943733699</v>
      </c>
    </row>
    <row r="2931" spans="1:12" ht="16.5" customHeight="1" x14ac:dyDescent="0.35">
      <c r="A2931" s="9" t="str">
        <f>Solieusap!A2931</f>
        <v>Cũ</v>
      </c>
      <c r="B2931" s="9">
        <f>Solieusap!B2931</f>
        <v>3.5</v>
      </c>
      <c r="C2931" s="9" t="str">
        <f>Solieusap!C2931</f>
        <v>COMB3</v>
      </c>
      <c r="D2931" s="9" t="str">
        <f>Solieusap!D2931</f>
        <v>Combination</v>
      </c>
      <c r="E2931" s="6">
        <f>ABS(Solieusap!E2931)</f>
        <v>34.315200259762598</v>
      </c>
      <c r="F2931" s="6">
        <f>ABS(Solieusap!F2931)</f>
        <v>3.35901316017351</v>
      </c>
      <c r="G2931" s="6">
        <f>ABS(Solieusap!G2931)</f>
        <v>4.4991832900460302</v>
      </c>
      <c r="H2931" s="6">
        <f>ABS(Solieusap!H2931)</f>
        <v>2.0556175844132301E-3</v>
      </c>
      <c r="I2931" s="6">
        <f>ABS(Solieusap!I2931)</f>
        <v>12.8107367359415</v>
      </c>
      <c r="J2931" s="6">
        <f>ABS(Solieusap!J2931)</f>
        <v>8.5945712207845499</v>
      </c>
      <c r="K2931" s="6">
        <f t="shared" si="92"/>
        <v>34.315200259762598</v>
      </c>
      <c r="L2931" s="6">
        <f t="shared" si="93"/>
        <v>12.8107367359415</v>
      </c>
    </row>
    <row r="2932" spans="1:12" ht="16.5" customHeight="1" x14ac:dyDescent="0.35">
      <c r="A2932" s="9" t="str">
        <f>Solieusap!A2932</f>
        <v>Cũ</v>
      </c>
      <c r="B2932" s="9">
        <f>Solieusap!B2932</f>
        <v>0</v>
      </c>
      <c r="C2932" s="9" t="str">
        <f>Solieusap!C2932</f>
        <v>COMB4</v>
      </c>
      <c r="D2932" s="9" t="str">
        <f>Solieusap!D2932</f>
        <v>Combination</v>
      </c>
      <c r="E2932" s="6">
        <f>ABS(Solieusap!E2932)</f>
        <v>34.332056623398998</v>
      </c>
      <c r="F2932" s="6">
        <f>ABS(Solieusap!F2932)</f>
        <v>3.3607236796540301</v>
      </c>
      <c r="G2932" s="6">
        <f>ABS(Solieusap!G2932)</f>
        <v>4.5014477056304498</v>
      </c>
      <c r="H2932" s="6">
        <f>ABS(Solieusap!H2932)</f>
        <v>2.0566726883093299E-3</v>
      </c>
      <c r="I2932" s="6">
        <f>ABS(Solieusap!I2932)</f>
        <v>12.8175315281494</v>
      </c>
      <c r="J2932" s="6">
        <f>ABS(Solieusap!J2932)</f>
        <v>8.5991182727326105</v>
      </c>
      <c r="K2932" s="6">
        <f t="shared" si="92"/>
        <v>34.332056623398998</v>
      </c>
      <c r="L2932" s="6">
        <f t="shared" si="93"/>
        <v>12.8175315281494</v>
      </c>
    </row>
    <row r="2933" spans="1:12" ht="16.5" customHeight="1" x14ac:dyDescent="0.35">
      <c r="A2933" s="9" t="str">
        <f>Solieusap!A2933</f>
        <v>Cũ</v>
      </c>
      <c r="B2933" s="9">
        <f>Solieusap!B2933</f>
        <v>1.75</v>
      </c>
      <c r="C2933" s="9" t="str">
        <f>Solieusap!C2933</f>
        <v>COMB4</v>
      </c>
      <c r="D2933" s="9" t="str">
        <f>Solieusap!D2933</f>
        <v>Combination</v>
      </c>
      <c r="E2933" s="6">
        <f>ABS(Solieusap!E2933)</f>
        <v>34.348912987035398</v>
      </c>
      <c r="F2933" s="6">
        <f>ABS(Solieusap!F2933)</f>
        <v>3.3624341991345501</v>
      </c>
      <c r="G2933" s="6">
        <f>ABS(Solieusap!G2933)</f>
        <v>4.5037121212148703</v>
      </c>
      <c r="H2933" s="6">
        <f>ABS(Solieusap!H2933)</f>
        <v>2.0577277922054298E-3</v>
      </c>
      <c r="I2933" s="6">
        <f>ABS(Solieusap!I2933)</f>
        <v>12.8243263203572</v>
      </c>
      <c r="J2933" s="6">
        <f>ABS(Solieusap!J2933)</f>
        <v>8.6036653246806694</v>
      </c>
      <c r="K2933" s="6">
        <f t="shared" si="92"/>
        <v>34.348912987035398</v>
      </c>
      <c r="L2933" s="6">
        <f t="shared" si="93"/>
        <v>12.8243263203572</v>
      </c>
    </row>
    <row r="2934" spans="1:12" ht="16.5" customHeight="1" x14ac:dyDescent="0.35">
      <c r="A2934" s="9" t="str">
        <f>Solieusap!A2934</f>
        <v>Cũ</v>
      </c>
      <c r="B2934" s="9">
        <f>Solieusap!B2934</f>
        <v>3.5</v>
      </c>
      <c r="C2934" s="9" t="str">
        <f>Solieusap!C2934</f>
        <v>COMB4</v>
      </c>
      <c r="D2934" s="9" t="str">
        <f>Solieusap!D2934</f>
        <v>Combination</v>
      </c>
      <c r="E2934" s="6">
        <f>ABS(Solieusap!E2934)</f>
        <v>34.365769350671798</v>
      </c>
      <c r="F2934" s="6">
        <f>ABS(Solieusap!F2934)</f>
        <v>3.3641447186150701</v>
      </c>
      <c r="G2934" s="6">
        <f>ABS(Solieusap!G2934)</f>
        <v>4.5059765367992899</v>
      </c>
      <c r="H2934" s="6">
        <f>ABS(Solieusap!H2934)</f>
        <v>2.0587828961015301E-3</v>
      </c>
      <c r="I2934" s="6">
        <f>ABS(Solieusap!I2934)</f>
        <v>12.831121112565</v>
      </c>
      <c r="J2934" s="6">
        <f>ABS(Solieusap!J2934)</f>
        <v>8.60821237662873</v>
      </c>
      <c r="K2934" s="6">
        <f t="shared" si="92"/>
        <v>34.365769350671798</v>
      </c>
      <c r="L2934" s="6">
        <f t="shared" si="93"/>
        <v>12.831121112565</v>
      </c>
    </row>
    <row r="2935" spans="1:12" ht="16.5" customHeight="1" x14ac:dyDescent="0.35">
      <c r="A2935" s="9" t="str">
        <f>Solieusap!A2935</f>
        <v>Cũ</v>
      </c>
      <c r="B2935" s="9">
        <f>Solieusap!B2935</f>
        <v>0</v>
      </c>
      <c r="C2935" s="9" t="str">
        <f>Solieusap!C2935</f>
        <v>COMB5</v>
      </c>
      <c r="D2935" s="9" t="str">
        <f>Solieusap!D2935</f>
        <v>Combination</v>
      </c>
      <c r="E2935" s="6">
        <f>ABS(Solieusap!E2935)</f>
        <v>34.382625714308197</v>
      </c>
      <c r="F2935" s="6">
        <f>ABS(Solieusap!F2935)</f>
        <v>3.3658552380955902</v>
      </c>
      <c r="G2935" s="6">
        <f>ABS(Solieusap!G2935)</f>
        <v>4.5082409523837104</v>
      </c>
      <c r="H2935" s="6">
        <f>ABS(Solieusap!H2935)</f>
        <v>2.05983799999763E-3</v>
      </c>
      <c r="I2935" s="6">
        <f>ABS(Solieusap!I2935)</f>
        <v>12.8379159047728</v>
      </c>
      <c r="J2935" s="6">
        <f>ABS(Solieusap!J2935)</f>
        <v>8.6127594285767906</v>
      </c>
      <c r="K2935" s="6">
        <f t="shared" si="92"/>
        <v>34.382625714308197</v>
      </c>
      <c r="L2935" s="6">
        <f t="shared" si="93"/>
        <v>12.8379159047728</v>
      </c>
    </row>
    <row r="2936" spans="1:12" ht="16.5" customHeight="1" x14ac:dyDescent="0.35">
      <c r="A2936" s="9" t="str">
        <f>Solieusap!A2936</f>
        <v>Cũ</v>
      </c>
      <c r="B2936" s="9">
        <f>Solieusap!B2936</f>
        <v>1.75</v>
      </c>
      <c r="C2936" s="9" t="str">
        <f>Solieusap!C2936</f>
        <v>COMB5</v>
      </c>
      <c r="D2936" s="9" t="str">
        <f>Solieusap!D2936</f>
        <v>Combination</v>
      </c>
      <c r="E2936" s="6">
        <f>ABS(Solieusap!E2936)</f>
        <v>34.399482077944597</v>
      </c>
      <c r="F2936" s="6">
        <f>ABS(Solieusap!F2936)</f>
        <v>3.3675657575761102</v>
      </c>
      <c r="G2936" s="6">
        <f>ABS(Solieusap!G2936)</f>
        <v>4.51050536796813</v>
      </c>
      <c r="H2936" s="6">
        <f>ABS(Solieusap!H2936)</f>
        <v>2.0608931038937298E-3</v>
      </c>
      <c r="I2936" s="6">
        <f>ABS(Solieusap!I2936)</f>
        <v>12.8447106969806</v>
      </c>
      <c r="J2936" s="6">
        <f>ABS(Solieusap!J2936)</f>
        <v>8.6173064805248494</v>
      </c>
      <c r="K2936" s="6">
        <f t="shared" si="92"/>
        <v>34.399482077944597</v>
      </c>
      <c r="L2936" s="6">
        <f t="shared" si="93"/>
        <v>12.8447106969806</v>
      </c>
    </row>
    <row r="2937" spans="1:12" ht="16.5" customHeight="1" x14ac:dyDescent="0.35">
      <c r="A2937" s="9" t="str">
        <f>Solieusap!A2937</f>
        <v>Cũ</v>
      </c>
      <c r="B2937" s="9">
        <f>Solieusap!B2937</f>
        <v>3.5</v>
      </c>
      <c r="C2937" s="9" t="str">
        <f>Solieusap!C2937</f>
        <v>COMB5</v>
      </c>
      <c r="D2937" s="9" t="str">
        <f>Solieusap!D2937</f>
        <v>Combination</v>
      </c>
      <c r="E2937" s="6">
        <f>ABS(Solieusap!E2937)</f>
        <v>34.416338441580997</v>
      </c>
      <c r="F2937" s="6">
        <f>ABS(Solieusap!F2937)</f>
        <v>3.3692762770566298</v>
      </c>
      <c r="G2937" s="6">
        <f>ABS(Solieusap!G2937)</f>
        <v>4.5127697835525504</v>
      </c>
      <c r="H2937" s="6">
        <f>ABS(Solieusap!H2937)</f>
        <v>2.0619482077898301E-3</v>
      </c>
      <c r="I2937" s="6">
        <f>ABS(Solieusap!I2937)</f>
        <v>12.8515054891884</v>
      </c>
      <c r="J2937" s="6">
        <f>ABS(Solieusap!J2937)</f>
        <v>8.62185353247291</v>
      </c>
      <c r="K2937" s="6">
        <f t="shared" si="92"/>
        <v>34.416338441580997</v>
      </c>
      <c r="L2937" s="6">
        <f t="shared" si="93"/>
        <v>12.8515054891884</v>
      </c>
    </row>
    <row r="2938" spans="1:12" ht="16.5" customHeight="1" x14ac:dyDescent="0.35">
      <c r="A2938" s="9" t="str">
        <f>Solieusap!A2938</f>
        <v>Cũ</v>
      </c>
      <c r="B2938" s="9">
        <f>Solieusap!B2938</f>
        <v>0</v>
      </c>
      <c r="C2938" s="9" t="str">
        <f>Solieusap!C2938</f>
        <v>COMB6</v>
      </c>
      <c r="D2938" s="9" t="str">
        <f>Solieusap!D2938</f>
        <v>Combination</v>
      </c>
      <c r="E2938" s="6">
        <f>ABS(Solieusap!E2938)</f>
        <v>34.433194805217397</v>
      </c>
      <c r="F2938" s="6">
        <f>ABS(Solieusap!F2938)</f>
        <v>3.3709867965371498</v>
      </c>
      <c r="G2938" s="6">
        <f>ABS(Solieusap!G2938)</f>
        <v>4.51503419913697</v>
      </c>
      <c r="H2938" s="6">
        <f>ABS(Solieusap!H2938)</f>
        <v>2.06300331168593E-3</v>
      </c>
      <c r="I2938" s="6">
        <f>ABS(Solieusap!I2938)</f>
        <v>12.8583002813962</v>
      </c>
      <c r="J2938" s="6">
        <f>ABS(Solieusap!J2938)</f>
        <v>8.6264005844209706</v>
      </c>
      <c r="K2938" s="6">
        <f t="shared" si="92"/>
        <v>34.433194805217397</v>
      </c>
      <c r="L2938" s="6">
        <f t="shared" si="93"/>
        <v>12.8583002813962</v>
      </c>
    </row>
    <row r="2939" spans="1:12" ht="16.5" customHeight="1" x14ac:dyDescent="0.35">
      <c r="A2939" s="9" t="str">
        <f>Solieusap!A2939</f>
        <v>Cũ</v>
      </c>
      <c r="B2939" s="9">
        <f>Solieusap!B2939</f>
        <v>1.75</v>
      </c>
      <c r="C2939" s="9" t="str">
        <f>Solieusap!C2939</f>
        <v>COMB6</v>
      </c>
      <c r="D2939" s="9" t="str">
        <f>Solieusap!D2939</f>
        <v>Combination</v>
      </c>
      <c r="E2939" s="6">
        <f>ABS(Solieusap!E2939)</f>
        <v>34.450051168853797</v>
      </c>
      <c r="F2939" s="6">
        <f>ABS(Solieusap!F2939)</f>
        <v>3.3726973160176699</v>
      </c>
      <c r="G2939" s="6">
        <f>ABS(Solieusap!G2939)</f>
        <v>4.5172986147213896</v>
      </c>
      <c r="H2939" s="6">
        <f>ABS(Solieusap!H2939)</f>
        <v>2.0640584155820299E-3</v>
      </c>
      <c r="I2939" s="6">
        <f>ABS(Solieusap!I2939)</f>
        <v>12.865095073604</v>
      </c>
      <c r="J2939" s="6">
        <f>ABS(Solieusap!J2939)</f>
        <v>8.6309476363690294</v>
      </c>
      <c r="K2939" s="6">
        <f t="shared" si="92"/>
        <v>34.450051168853797</v>
      </c>
      <c r="L2939" s="6">
        <f t="shared" si="93"/>
        <v>12.865095073604</v>
      </c>
    </row>
    <row r="2940" spans="1:12" ht="16.5" customHeight="1" x14ac:dyDescent="0.35">
      <c r="A2940" s="9" t="str">
        <f>Solieusap!A2940</f>
        <v>Cũ</v>
      </c>
      <c r="B2940" s="9">
        <f>Solieusap!B2940</f>
        <v>3.5</v>
      </c>
      <c r="C2940" s="9" t="str">
        <f>Solieusap!C2940</f>
        <v>COMB6</v>
      </c>
      <c r="D2940" s="9" t="str">
        <f>Solieusap!D2940</f>
        <v>Combination</v>
      </c>
      <c r="E2940" s="6">
        <f>ABS(Solieusap!E2940)</f>
        <v>34.466907532490197</v>
      </c>
      <c r="F2940" s="6">
        <f>ABS(Solieusap!F2940)</f>
        <v>3.3744078354981899</v>
      </c>
      <c r="G2940" s="6">
        <f>ABS(Solieusap!G2940)</f>
        <v>4.5195630303058101</v>
      </c>
      <c r="H2940" s="6">
        <f>ABS(Solieusap!H2940)</f>
        <v>2.0651135194781301E-3</v>
      </c>
      <c r="I2940" s="6">
        <f>ABS(Solieusap!I2940)</f>
        <v>12.8718898658118</v>
      </c>
      <c r="J2940" s="6">
        <f>ABS(Solieusap!J2940)</f>
        <v>8.63549468831709</v>
      </c>
      <c r="K2940" s="6">
        <f t="shared" si="92"/>
        <v>34.466907532490197</v>
      </c>
      <c r="L2940" s="6">
        <f t="shared" si="93"/>
        <v>12.8718898658118</v>
      </c>
    </row>
    <row r="2941" spans="1:12" ht="16.5" customHeight="1" x14ac:dyDescent="0.35">
      <c r="A2941" s="9" t="str">
        <f>Solieusap!A2941</f>
        <v>Cũ</v>
      </c>
      <c r="B2941" s="9">
        <f>Solieusap!B2941</f>
        <v>0</v>
      </c>
      <c r="C2941" s="9" t="str">
        <f>Solieusap!C2941</f>
        <v>COMB7</v>
      </c>
      <c r="D2941" s="9" t="str">
        <f>Solieusap!D2941</f>
        <v>Combination</v>
      </c>
      <c r="E2941" s="6">
        <f>ABS(Solieusap!E2941)</f>
        <v>34.483763896126597</v>
      </c>
      <c r="F2941" s="6">
        <f>ABS(Solieusap!F2941)</f>
        <v>3.3761183549787099</v>
      </c>
      <c r="G2941" s="6">
        <f>ABS(Solieusap!G2941)</f>
        <v>4.5218274458902297</v>
      </c>
      <c r="H2941" s="6">
        <f>ABS(Solieusap!H2941)</f>
        <v>2.06616862337423E-3</v>
      </c>
      <c r="I2941" s="6">
        <f>ABS(Solieusap!I2941)</f>
        <v>12.878684658019599</v>
      </c>
      <c r="J2941" s="6">
        <f>ABS(Solieusap!J2941)</f>
        <v>8.6400417402651595</v>
      </c>
      <c r="K2941" s="6">
        <f t="shared" si="92"/>
        <v>34.483763896126597</v>
      </c>
      <c r="L2941" s="6">
        <f t="shared" si="93"/>
        <v>12.878684658019599</v>
      </c>
    </row>
    <row r="2942" spans="1:12" ht="16.5" customHeight="1" x14ac:dyDescent="0.35">
      <c r="A2942" s="9" t="str">
        <f>Solieusap!A2942</f>
        <v>Cũ</v>
      </c>
      <c r="B2942" s="9">
        <f>Solieusap!B2942</f>
        <v>1.75</v>
      </c>
      <c r="C2942" s="9" t="str">
        <f>Solieusap!C2942</f>
        <v>COMB7</v>
      </c>
      <c r="D2942" s="9" t="str">
        <f>Solieusap!D2942</f>
        <v>Combination</v>
      </c>
      <c r="E2942" s="6">
        <f>ABS(Solieusap!E2942)</f>
        <v>34.500620259762997</v>
      </c>
      <c r="F2942" s="6">
        <f>ABS(Solieusap!F2942)</f>
        <v>3.37782887445923</v>
      </c>
      <c r="G2942" s="6">
        <f>ABS(Solieusap!G2942)</f>
        <v>4.5240918614746501</v>
      </c>
      <c r="H2942" s="6">
        <f>ABS(Solieusap!H2942)</f>
        <v>2.0672237272703299E-3</v>
      </c>
      <c r="I2942" s="6">
        <f>ABS(Solieusap!I2942)</f>
        <v>12.8854794502275</v>
      </c>
      <c r="J2942" s="6">
        <f>ABS(Solieusap!J2942)</f>
        <v>8.6445887922132201</v>
      </c>
      <c r="K2942" s="6">
        <f t="shared" si="92"/>
        <v>34.500620259762997</v>
      </c>
      <c r="L2942" s="6">
        <f t="shared" si="93"/>
        <v>12.8854794502275</v>
      </c>
    </row>
    <row r="2943" spans="1:12" ht="16.5" customHeight="1" x14ac:dyDescent="0.35">
      <c r="A2943" s="9" t="str">
        <f>Solieusap!A2943</f>
        <v>Cũ</v>
      </c>
      <c r="B2943" s="9">
        <f>Solieusap!B2943</f>
        <v>3.5</v>
      </c>
      <c r="C2943" s="9" t="str">
        <f>Solieusap!C2943</f>
        <v>COMB7</v>
      </c>
      <c r="D2943" s="9" t="str">
        <f>Solieusap!D2943</f>
        <v>Combination</v>
      </c>
      <c r="E2943" s="6">
        <f>ABS(Solieusap!E2943)</f>
        <v>34.517476623399403</v>
      </c>
      <c r="F2943" s="6">
        <f>ABS(Solieusap!F2943)</f>
        <v>3.37953939393975</v>
      </c>
      <c r="G2943" s="6">
        <f>ABS(Solieusap!G2943)</f>
        <v>4.5263562770590697</v>
      </c>
      <c r="H2943" s="6">
        <f>ABS(Solieusap!H2943)</f>
        <v>2.0682788311664302E-3</v>
      </c>
      <c r="I2943" s="6">
        <f>ABS(Solieusap!I2943)</f>
        <v>12.892274242435301</v>
      </c>
      <c r="J2943" s="6">
        <f>ABS(Solieusap!J2943)</f>
        <v>8.6491358441612807</v>
      </c>
      <c r="K2943" s="6">
        <f t="shared" si="92"/>
        <v>34.517476623399403</v>
      </c>
      <c r="L2943" s="6">
        <f t="shared" si="93"/>
        <v>12.892274242435301</v>
      </c>
    </row>
    <row r="2944" spans="1:12" ht="16.5" customHeight="1" x14ac:dyDescent="0.35">
      <c r="A2944" s="9" t="str">
        <f>Solieusap!A2944</f>
        <v>Cũ</v>
      </c>
      <c r="B2944" s="9">
        <f>Solieusap!B2944</f>
        <v>0</v>
      </c>
      <c r="C2944" s="9" t="str">
        <f>Solieusap!C2944</f>
        <v>COMB1</v>
      </c>
      <c r="D2944" s="9" t="str">
        <f>Solieusap!D2944</f>
        <v>Combination</v>
      </c>
      <c r="E2944" s="6">
        <f>ABS(Solieusap!E2944)</f>
        <v>34.534332987035803</v>
      </c>
      <c r="F2944" s="6">
        <f>ABS(Solieusap!F2944)</f>
        <v>3.38124991342027</v>
      </c>
      <c r="G2944" s="6">
        <f>ABS(Solieusap!G2944)</f>
        <v>4.5286206926434902</v>
      </c>
      <c r="H2944" s="6">
        <f>ABS(Solieusap!H2944)</f>
        <v>2.06933393506253E-3</v>
      </c>
      <c r="I2944" s="6">
        <f>ABS(Solieusap!I2944)</f>
        <v>12.8990690346431</v>
      </c>
      <c r="J2944" s="6">
        <f>ABS(Solieusap!J2944)</f>
        <v>8.6536828961093395</v>
      </c>
      <c r="K2944" s="6">
        <f t="shared" si="92"/>
        <v>34.534332987035803</v>
      </c>
      <c r="L2944" s="6">
        <f t="shared" si="93"/>
        <v>12.8990690346431</v>
      </c>
    </row>
    <row r="2945" spans="1:12" ht="16.5" customHeight="1" x14ac:dyDescent="0.35">
      <c r="A2945" s="9" t="str">
        <f>Solieusap!A2945</f>
        <v>Cũ</v>
      </c>
      <c r="B2945" s="9">
        <f>Solieusap!B2945</f>
        <v>1.75</v>
      </c>
      <c r="C2945" s="9" t="str">
        <f>Solieusap!C2945</f>
        <v>COMB1</v>
      </c>
      <c r="D2945" s="9" t="str">
        <f>Solieusap!D2945</f>
        <v>Combination</v>
      </c>
      <c r="E2945" s="6">
        <f>ABS(Solieusap!E2945)</f>
        <v>34.551189350672203</v>
      </c>
      <c r="F2945" s="6">
        <f>ABS(Solieusap!F2945)</f>
        <v>3.3829604329007901</v>
      </c>
      <c r="G2945" s="6">
        <f>ABS(Solieusap!G2945)</f>
        <v>4.5308851082279098</v>
      </c>
      <c r="H2945" s="6">
        <f>ABS(Solieusap!H2945)</f>
        <v>2.0703890389586299E-3</v>
      </c>
      <c r="I2945" s="6">
        <f>ABS(Solieusap!I2945)</f>
        <v>12.905863826850901</v>
      </c>
      <c r="J2945" s="6">
        <f>ABS(Solieusap!J2945)</f>
        <v>8.6582299480574001</v>
      </c>
      <c r="K2945" s="6">
        <f t="shared" si="92"/>
        <v>34.551189350672203</v>
      </c>
      <c r="L2945" s="6">
        <f t="shared" si="93"/>
        <v>12.905863826850901</v>
      </c>
    </row>
    <row r="2946" spans="1:12" ht="16.5" customHeight="1" x14ac:dyDescent="0.35">
      <c r="A2946" s="9" t="str">
        <f>Solieusap!A2946</f>
        <v>Cũ</v>
      </c>
      <c r="B2946" s="9">
        <f>Solieusap!B2946</f>
        <v>3.5</v>
      </c>
      <c r="C2946" s="9" t="str">
        <f>Solieusap!C2946</f>
        <v>COMB1</v>
      </c>
      <c r="D2946" s="9" t="str">
        <f>Solieusap!D2946</f>
        <v>Combination</v>
      </c>
      <c r="E2946" s="6">
        <f>ABS(Solieusap!E2946)</f>
        <v>34.568045714308603</v>
      </c>
      <c r="F2946" s="6">
        <f>ABS(Solieusap!F2946)</f>
        <v>3.3846709523813101</v>
      </c>
      <c r="G2946" s="6">
        <f>ABS(Solieusap!G2946)</f>
        <v>4.5331495238123303</v>
      </c>
      <c r="H2946" s="6">
        <f>ABS(Solieusap!H2946)</f>
        <v>2.0714441428547302E-3</v>
      </c>
      <c r="I2946" s="6">
        <f>ABS(Solieusap!I2946)</f>
        <v>12.9126586190587</v>
      </c>
      <c r="J2946" s="6">
        <f>ABS(Solieusap!J2946)</f>
        <v>8.6627770000054607</v>
      </c>
      <c r="K2946" s="6">
        <f t="shared" si="92"/>
        <v>34.568045714308603</v>
      </c>
      <c r="L2946" s="6">
        <f t="shared" si="93"/>
        <v>12.9126586190587</v>
      </c>
    </row>
    <row r="2947" spans="1:12" ht="16.5" customHeight="1" x14ac:dyDescent="0.35">
      <c r="A2947" s="9" t="str">
        <f>Solieusap!A2947</f>
        <v>Cũ</v>
      </c>
      <c r="B2947" s="9">
        <f>Solieusap!B2947</f>
        <v>0</v>
      </c>
      <c r="C2947" s="9" t="str">
        <f>Solieusap!C2947</f>
        <v>COMB2</v>
      </c>
      <c r="D2947" s="9" t="str">
        <f>Solieusap!D2947</f>
        <v>Combination</v>
      </c>
      <c r="E2947" s="6">
        <f>ABS(Solieusap!E2947)</f>
        <v>34.584902077945003</v>
      </c>
      <c r="F2947" s="6">
        <f>ABS(Solieusap!F2947)</f>
        <v>3.3863814718618301</v>
      </c>
      <c r="G2947" s="6">
        <f>ABS(Solieusap!G2947)</f>
        <v>4.5354139393967499</v>
      </c>
      <c r="H2947" s="6">
        <f>ABS(Solieusap!H2947)</f>
        <v>2.0724992467508301E-3</v>
      </c>
      <c r="I2947" s="6">
        <f>ABS(Solieusap!I2947)</f>
        <v>12.919453411266501</v>
      </c>
      <c r="J2947" s="6">
        <f>ABS(Solieusap!J2947)</f>
        <v>8.6673240519535195</v>
      </c>
      <c r="K2947" s="6">
        <f t="shared" si="92"/>
        <v>34.584902077945003</v>
      </c>
      <c r="L2947" s="6">
        <f t="shared" si="93"/>
        <v>12.919453411266501</v>
      </c>
    </row>
    <row r="2948" spans="1:12" ht="16.5" customHeight="1" x14ac:dyDescent="0.35">
      <c r="A2948" s="9" t="str">
        <f>Solieusap!A2948</f>
        <v>Cũ</v>
      </c>
      <c r="B2948" s="9">
        <f>Solieusap!B2948</f>
        <v>1.75</v>
      </c>
      <c r="C2948" s="9" t="str">
        <f>Solieusap!C2948</f>
        <v>COMB2</v>
      </c>
      <c r="D2948" s="9" t="str">
        <f>Solieusap!D2948</f>
        <v>Combination</v>
      </c>
      <c r="E2948" s="6">
        <f>ABS(Solieusap!E2948)</f>
        <v>34.601758441581403</v>
      </c>
      <c r="F2948" s="6">
        <f>ABS(Solieusap!F2948)</f>
        <v>3.3880919913423502</v>
      </c>
      <c r="G2948" s="6">
        <f>ABS(Solieusap!G2948)</f>
        <v>4.5376783549811703</v>
      </c>
      <c r="H2948" s="6">
        <f>ABS(Solieusap!H2948)</f>
        <v>2.0735543506469299E-3</v>
      </c>
      <c r="I2948" s="6">
        <f>ABS(Solieusap!I2948)</f>
        <v>12.9262482034743</v>
      </c>
      <c r="J2948" s="6">
        <f>ABS(Solieusap!J2948)</f>
        <v>8.6718711039015801</v>
      </c>
      <c r="K2948" s="6">
        <f t="shared" si="92"/>
        <v>34.601758441581403</v>
      </c>
      <c r="L2948" s="6">
        <f t="shared" si="93"/>
        <v>12.9262482034743</v>
      </c>
    </row>
    <row r="2949" spans="1:12" ht="16.5" customHeight="1" x14ac:dyDescent="0.35">
      <c r="A2949" s="9" t="str">
        <f>Solieusap!A2949</f>
        <v>Cũ</v>
      </c>
      <c r="B2949" s="9">
        <f>Solieusap!B2949</f>
        <v>3.5</v>
      </c>
      <c r="C2949" s="9" t="str">
        <f>Solieusap!C2949</f>
        <v>COMB2</v>
      </c>
      <c r="D2949" s="9" t="str">
        <f>Solieusap!D2949</f>
        <v>Combination</v>
      </c>
      <c r="E2949" s="6">
        <f>ABS(Solieusap!E2949)</f>
        <v>34.618614805217803</v>
      </c>
      <c r="F2949" s="6">
        <f>ABS(Solieusap!F2949)</f>
        <v>3.3898025108228702</v>
      </c>
      <c r="G2949" s="6">
        <f>ABS(Solieusap!G2949)</f>
        <v>4.5399427705655899</v>
      </c>
      <c r="H2949" s="6">
        <f>ABS(Solieusap!H2949)</f>
        <v>2.0746094545430302E-3</v>
      </c>
      <c r="I2949" s="6">
        <f>ABS(Solieusap!I2949)</f>
        <v>12.933042995682101</v>
      </c>
      <c r="J2949" s="6">
        <f>ABS(Solieusap!J2949)</f>
        <v>8.6764181558496407</v>
      </c>
      <c r="K2949" s="6">
        <f t="shared" si="92"/>
        <v>34.618614805217803</v>
      </c>
      <c r="L2949" s="6">
        <f t="shared" si="93"/>
        <v>12.933042995682101</v>
      </c>
    </row>
    <row r="2950" spans="1:12" ht="16.5" customHeight="1" x14ac:dyDescent="0.35">
      <c r="A2950" s="9" t="str">
        <f>Solieusap!A2950</f>
        <v>Cũ</v>
      </c>
      <c r="B2950" s="9">
        <f>Solieusap!B2950</f>
        <v>0</v>
      </c>
      <c r="C2950" s="9" t="str">
        <f>Solieusap!C2950</f>
        <v>COMB3</v>
      </c>
      <c r="D2950" s="9" t="str">
        <f>Solieusap!D2950</f>
        <v>Combination</v>
      </c>
      <c r="E2950" s="6">
        <f>ABS(Solieusap!E2950)</f>
        <v>34.635471168854203</v>
      </c>
      <c r="F2950" s="6">
        <f>ABS(Solieusap!F2950)</f>
        <v>3.3915130303033898</v>
      </c>
      <c r="G2950" s="6">
        <f>ABS(Solieusap!G2950)</f>
        <v>4.5422071861500104</v>
      </c>
      <c r="H2950" s="6">
        <f>ABS(Solieusap!H2950)</f>
        <v>2.0756645584391301E-3</v>
      </c>
      <c r="I2950" s="6">
        <f>ABS(Solieusap!I2950)</f>
        <v>12.9398377878899</v>
      </c>
      <c r="J2950" s="6">
        <f>ABS(Solieusap!J2950)</f>
        <v>8.6809652077976995</v>
      </c>
      <c r="K2950" s="6">
        <f t="shared" si="92"/>
        <v>34.635471168854203</v>
      </c>
      <c r="L2950" s="6">
        <f t="shared" si="93"/>
        <v>12.9398377878899</v>
      </c>
    </row>
    <row r="2951" spans="1:12" ht="16.5" customHeight="1" x14ac:dyDescent="0.35">
      <c r="A2951" s="9" t="str">
        <f>Solieusap!A2951</f>
        <v>Cũ</v>
      </c>
      <c r="B2951" s="9">
        <f>Solieusap!B2951</f>
        <v>1.75</v>
      </c>
      <c r="C2951" s="9" t="str">
        <f>Solieusap!C2951</f>
        <v>COMB3</v>
      </c>
      <c r="D2951" s="9" t="str">
        <f>Solieusap!D2951</f>
        <v>Combination</v>
      </c>
      <c r="E2951" s="6">
        <f>ABS(Solieusap!E2951)</f>
        <v>34.652327532490602</v>
      </c>
      <c r="F2951" s="6">
        <f>ABS(Solieusap!F2951)</f>
        <v>3.3932235497839098</v>
      </c>
      <c r="G2951" s="6">
        <f>ABS(Solieusap!G2951)</f>
        <v>4.54447160173443</v>
      </c>
      <c r="H2951" s="6">
        <f>ABS(Solieusap!H2951)</f>
        <v>2.0767196623352299E-3</v>
      </c>
      <c r="I2951" s="6">
        <f>ABS(Solieusap!I2951)</f>
        <v>12.946632580097701</v>
      </c>
      <c r="J2951" s="6">
        <f>ABS(Solieusap!J2951)</f>
        <v>8.6855122597457601</v>
      </c>
      <c r="K2951" s="6">
        <f t="shared" si="92"/>
        <v>34.652327532490602</v>
      </c>
      <c r="L2951" s="6">
        <f t="shared" si="93"/>
        <v>12.946632580097701</v>
      </c>
    </row>
    <row r="2952" spans="1:12" ht="16.5" customHeight="1" x14ac:dyDescent="0.35">
      <c r="A2952" s="9" t="str">
        <f>Solieusap!A2952</f>
        <v>Cũ</v>
      </c>
      <c r="B2952" s="9">
        <f>Solieusap!B2952</f>
        <v>3.5</v>
      </c>
      <c r="C2952" s="9" t="str">
        <f>Solieusap!C2952</f>
        <v>COMB3</v>
      </c>
      <c r="D2952" s="9" t="str">
        <f>Solieusap!D2952</f>
        <v>Combination</v>
      </c>
      <c r="E2952" s="6">
        <f>ABS(Solieusap!E2952)</f>
        <v>34.669183896127002</v>
      </c>
      <c r="F2952" s="6">
        <f>ABS(Solieusap!F2952)</f>
        <v>3.3949340692644299</v>
      </c>
      <c r="G2952" s="6">
        <f>ABS(Solieusap!G2952)</f>
        <v>4.5467360173188496</v>
      </c>
      <c r="H2952" s="6">
        <f>ABS(Solieusap!H2952)</f>
        <v>2.0777747662313298E-3</v>
      </c>
      <c r="I2952" s="6">
        <f>ABS(Solieusap!I2952)</f>
        <v>12.953427372305599</v>
      </c>
      <c r="J2952" s="6">
        <f>ABS(Solieusap!J2952)</f>
        <v>8.6900593116938207</v>
      </c>
      <c r="K2952" s="6">
        <f t="shared" si="92"/>
        <v>34.669183896127002</v>
      </c>
      <c r="L2952" s="6">
        <f t="shared" si="93"/>
        <v>12.953427372305599</v>
      </c>
    </row>
    <row r="2953" spans="1:12" ht="16.5" customHeight="1" x14ac:dyDescent="0.35">
      <c r="A2953" s="9" t="str">
        <f>Solieusap!A2953</f>
        <v>Cũ</v>
      </c>
      <c r="B2953" s="9">
        <f>Solieusap!B2953</f>
        <v>0</v>
      </c>
      <c r="C2953" s="9" t="str">
        <f>Solieusap!C2953</f>
        <v>COMB4</v>
      </c>
      <c r="D2953" s="9" t="str">
        <f>Solieusap!D2953</f>
        <v>Combination</v>
      </c>
      <c r="E2953" s="6">
        <f>ABS(Solieusap!E2953)</f>
        <v>34.686040259763402</v>
      </c>
      <c r="F2953" s="6">
        <f>ABS(Solieusap!F2953)</f>
        <v>3.3966445887449499</v>
      </c>
      <c r="G2953" s="6">
        <f>ABS(Solieusap!G2953)</f>
        <v>4.5490004329032701</v>
      </c>
      <c r="H2953" s="6">
        <f>ABS(Solieusap!H2953)</f>
        <v>2.0788298701274301E-3</v>
      </c>
      <c r="I2953" s="6">
        <f>ABS(Solieusap!I2953)</f>
        <v>12.9602221645134</v>
      </c>
      <c r="J2953" s="6">
        <f>ABS(Solieusap!J2953)</f>
        <v>8.6946063636418796</v>
      </c>
      <c r="K2953" s="6">
        <f t="shared" si="92"/>
        <v>34.686040259763402</v>
      </c>
      <c r="L2953" s="6">
        <f t="shared" si="93"/>
        <v>12.9602221645134</v>
      </c>
    </row>
    <row r="2954" spans="1:12" ht="16.5" customHeight="1" x14ac:dyDescent="0.35">
      <c r="A2954" s="9" t="str">
        <f>Solieusap!A2954</f>
        <v>Cũ</v>
      </c>
      <c r="B2954" s="9">
        <f>Solieusap!B2954</f>
        <v>1.75</v>
      </c>
      <c r="C2954" s="9" t="str">
        <f>Solieusap!C2954</f>
        <v>COMB4</v>
      </c>
      <c r="D2954" s="9" t="str">
        <f>Solieusap!D2954</f>
        <v>Combination</v>
      </c>
      <c r="E2954" s="6">
        <f>ABS(Solieusap!E2954)</f>
        <v>34.702896623399802</v>
      </c>
      <c r="F2954" s="6">
        <f>ABS(Solieusap!F2954)</f>
        <v>3.3983551082254699</v>
      </c>
      <c r="G2954" s="6">
        <f>ABS(Solieusap!G2954)</f>
        <v>4.5512648484876896</v>
      </c>
      <c r="H2954" s="6">
        <f>ABS(Solieusap!H2954)</f>
        <v>2.07988497402353E-3</v>
      </c>
      <c r="I2954" s="6">
        <f>ABS(Solieusap!I2954)</f>
        <v>12.967016956721199</v>
      </c>
      <c r="J2954" s="6">
        <f>ABS(Solieusap!J2954)</f>
        <v>8.6991534155899402</v>
      </c>
      <c r="K2954" s="6">
        <f t="shared" si="92"/>
        <v>34.702896623399802</v>
      </c>
      <c r="L2954" s="6">
        <f t="shared" si="93"/>
        <v>12.967016956721199</v>
      </c>
    </row>
    <row r="2955" spans="1:12" ht="16.5" customHeight="1" x14ac:dyDescent="0.35">
      <c r="A2955" s="9" t="str">
        <f>Solieusap!A2955</f>
        <v>Cũ</v>
      </c>
      <c r="B2955" s="9">
        <f>Solieusap!B2955</f>
        <v>3.5</v>
      </c>
      <c r="C2955" s="9" t="str">
        <f>Solieusap!C2955</f>
        <v>COMB4</v>
      </c>
      <c r="D2955" s="9" t="str">
        <f>Solieusap!D2955</f>
        <v>Combination</v>
      </c>
      <c r="E2955" s="6">
        <f>ABS(Solieusap!E2955)</f>
        <v>34.719752987036202</v>
      </c>
      <c r="F2955" s="6">
        <f>ABS(Solieusap!F2955)</f>
        <v>3.40006562770599</v>
      </c>
      <c r="G2955" s="6">
        <f>ABS(Solieusap!G2955)</f>
        <v>4.5535292640721101</v>
      </c>
      <c r="H2955" s="6">
        <f>ABS(Solieusap!H2955)</f>
        <v>2.0809400779196298E-3</v>
      </c>
      <c r="I2955" s="6">
        <f>ABS(Solieusap!I2955)</f>
        <v>12.973811748929</v>
      </c>
      <c r="J2955" s="6">
        <f>ABS(Solieusap!J2955)</f>
        <v>8.7037004675380008</v>
      </c>
      <c r="K2955" s="6">
        <f t="shared" si="92"/>
        <v>34.719752987036202</v>
      </c>
      <c r="L2955" s="6">
        <f t="shared" si="93"/>
        <v>12.973811748929</v>
      </c>
    </row>
    <row r="2956" spans="1:12" ht="16.5" customHeight="1" x14ac:dyDescent="0.35">
      <c r="A2956" s="9" t="str">
        <f>Solieusap!A2956</f>
        <v>Cũ</v>
      </c>
      <c r="B2956" s="9">
        <f>Solieusap!B2956</f>
        <v>0</v>
      </c>
      <c r="C2956" s="9" t="str">
        <f>Solieusap!C2956</f>
        <v>COMB5</v>
      </c>
      <c r="D2956" s="9" t="str">
        <f>Solieusap!D2956</f>
        <v>Combination</v>
      </c>
      <c r="E2956" s="6">
        <f>ABS(Solieusap!E2956)</f>
        <v>34.736609350672602</v>
      </c>
      <c r="F2956" s="6">
        <f>ABS(Solieusap!F2956)</f>
        <v>3.40177614718651</v>
      </c>
      <c r="G2956" s="6">
        <f>ABS(Solieusap!G2956)</f>
        <v>4.5557936796565297</v>
      </c>
      <c r="H2956" s="6">
        <f>ABS(Solieusap!H2956)</f>
        <v>2.0819951818157301E-3</v>
      </c>
      <c r="I2956" s="6">
        <f>ABS(Solieusap!I2956)</f>
        <v>12.980606541136799</v>
      </c>
      <c r="J2956" s="6">
        <f>ABS(Solieusap!J2956)</f>
        <v>8.7082475194860596</v>
      </c>
      <c r="K2956" s="6">
        <f t="shared" si="92"/>
        <v>34.736609350672602</v>
      </c>
      <c r="L2956" s="6">
        <f t="shared" si="93"/>
        <v>12.980606541136799</v>
      </c>
    </row>
    <row r="2957" spans="1:12" ht="16.5" customHeight="1" x14ac:dyDescent="0.35">
      <c r="A2957" s="9" t="str">
        <f>Solieusap!A2957</f>
        <v>Cũ</v>
      </c>
      <c r="B2957" s="9">
        <f>Solieusap!B2957</f>
        <v>1.75</v>
      </c>
      <c r="C2957" s="9" t="str">
        <f>Solieusap!C2957</f>
        <v>COMB5</v>
      </c>
      <c r="D2957" s="9" t="str">
        <f>Solieusap!D2957</f>
        <v>Combination</v>
      </c>
      <c r="E2957" s="6">
        <f>ABS(Solieusap!E2957)</f>
        <v>34.753465714309002</v>
      </c>
      <c r="F2957" s="6">
        <f>ABS(Solieusap!F2957)</f>
        <v>3.40348666666703</v>
      </c>
      <c r="G2957" s="6">
        <f>ABS(Solieusap!G2957)</f>
        <v>4.5580580952409502</v>
      </c>
      <c r="H2957" s="6">
        <f>ABS(Solieusap!H2957)</f>
        <v>2.08305028571183E-3</v>
      </c>
      <c r="I2957" s="6">
        <f>ABS(Solieusap!I2957)</f>
        <v>12.9874013333446</v>
      </c>
      <c r="J2957" s="6">
        <f>ABS(Solieusap!J2957)</f>
        <v>8.7127945714341202</v>
      </c>
      <c r="K2957" s="6">
        <f t="shared" si="92"/>
        <v>34.753465714309002</v>
      </c>
      <c r="L2957" s="6">
        <f t="shared" si="93"/>
        <v>12.9874013333446</v>
      </c>
    </row>
    <row r="2958" spans="1:12" ht="16.5" customHeight="1" x14ac:dyDescent="0.35">
      <c r="A2958" s="9" t="str">
        <f>Solieusap!A2958</f>
        <v>Cũ</v>
      </c>
      <c r="B2958" s="9">
        <f>Solieusap!B2958</f>
        <v>3.5</v>
      </c>
      <c r="C2958" s="9" t="str">
        <f>Solieusap!C2958</f>
        <v>COMB5</v>
      </c>
      <c r="D2958" s="9" t="str">
        <f>Solieusap!D2958</f>
        <v>Combination</v>
      </c>
      <c r="E2958" s="6">
        <f>ABS(Solieusap!E2958)</f>
        <v>34.770322077945401</v>
      </c>
      <c r="F2958" s="6">
        <f>ABS(Solieusap!F2958)</f>
        <v>3.4051971861475501</v>
      </c>
      <c r="G2958" s="6">
        <f>ABS(Solieusap!G2958)</f>
        <v>4.5603225108253698</v>
      </c>
      <c r="H2958" s="6">
        <f>ABS(Solieusap!H2958)</f>
        <v>2.0841053896079298E-3</v>
      </c>
      <c r="I2958" s="6">
        <f>ABS(Solieusap!I2958)</f>
        <v>12.994196125552399</v>
      </c>
      <c r="J2958" s="6">
        <f>ABS(Solieusap!J2958)</f>
        <v>8.7173416233821897</v>
      </c>
      <c r="K2958" s="6">
        <f t="shared" si="92"/>
        <v>34.770322077945401</v>
      </c>
      <c r="L2958" s="6">
        <f t="shared" si="93"/>
        <v>12.994196125552399</v>
      </c>
    </row>
    <row r="2959" spans="1:12" ht="16.5" customHeight="1" x14ac:dyDescent="0.35">
      <c r="A2959" s="9" t="str">
        <f>Solieusap!A2959</f>
        <v>Cũ</v>
      </c>
      <c r="B2959" s="9">
        <f>Solieusap!B2959</f>
        <v>0</v>
      </c>
      <c r="C2959" s="9" t="str">
        <f>Solieusap!C2959</f>
        <v>COMB6</v>
      </c>
      <c r="D2959" s="9" t="str">
        <f>Solieusap!D2959</f>
        <v>Combination</v>
      </c>
      <c r="E2959" s="6">
        <f>ABS(Solieusap!E2959)</f>
        <v>34.787178441581801</v>
      </c>
      <c r="F2959" s="6">
        <f>ABS(Solieusap!F2959)</f>
        <v>3.4069077056280701</v>
      </c>
      <c r="G2959" s="6">
        <f>ABS(Solieusap!G2959)</f>
        <v>4.5625869264097902</v>
      </c>
      <c r="H2959" s="6">
        <f>ABS(Solieusap!H2959)</f>
        <v>2.0851604935040301E-3</v>
      </c>
      <c r="I2959" s="6">
        <f>ABS(Solieusap!I2959)</f>
        <v>13.0009909177602</v>
      </c>
      <c r="J2959" s="6">
        <f>ABS(Solieusap!J2959)</f>
        <v>8.7218886753302503</v>
      </c>
      <c r="K2959" s="6">
        <f t="shared" si="92"/>
        <v>34.787178441581801</v>
      </c>
      <c r="L2959" s="6">
        <f t="shared" si="93"/>
        <v>13.0009909177602</v>
      </c>
    </row>
    <row r="2960" spans="1:12" ht="16.5" customHeight="1" x14ac:dyDescent="0.35">
      <c r="A2960" s="9" t="str">
        <f>Solieusap!A2960</f>
        <v>Cũ</v>
      </c>
      <c r="B2960" s="9">
        <f>Solieusap!B2960</f>
        <v>1.75</v>
      </c>
      <c r="C2960" s="9" t="str">
        <f>Solieusap!C2960</f>
        <v>COMB6</v>
      </c>
      <c r="D2960" s="9" t="str">
        <f>Solieusap!D2960</f>
        <v>Combination</v>
      </c>
      <c r="E2960" s="6">
        <f>ABS(Solieusap!E2960)</f>
        <v>34.804034805218201</v>
      </c>
      <c r="F2960" s="6">
        <f>ABS(Solieusap!F2960)</f>
        <v>3.4086182251085901</v>
      </c>
      <c r="G2960" s="6">
        <f>ABS(Solieusap!G2960)</f>
        <v>4.5648513419942098</v>
      </c>
      <c r="H2960" s="6">
        <f>ABS(Solieusap!H2960)</f>
        <v>2.08621559740013E-3</v>
      </c>
      <c r="I2960" s="6">
        <f>ABS(Solieusap!I2960)</f>
        <v>13.007785709967999</v>
      </c>
      <c r="J2960" s="6">
        <f>ABS(Solieusap!J2960)</f>
        <v>8.7264357272783108</v>
      </c>
      <c r="K2960" s="6">
        <f t="shared" si="92"/>
        <v>34.804034805218201</v>
      </c>
      <c r="L2960" s="6">
        <f t="shared" si="93"/>
        <v>13.007785709967999</v>
      </c>
    </row>
    <row r="2961" spans="1:12" ht="16.5" customHeight="1" x14ac:dyDescent="0.35">
      <c r="A2961" s="9" t="str">
        <f>Solieusap!A2961</f>
        <v>Cũ</v>
      </c>
      <c r="B2961" s="9">
        <f>Solieusap!B2961</f>
        <v>3.5</v>
      </c>
      <c r="C2961" s="9" t="str">
        <f>Solieusap!C2961</f>
        <v>COMB6</v>
      </c>
      <c r="D2961" s="9" t="str">
        <f>Solieusap!D2961</f>
        <v>Combination</v>
      </c>
      <c r="E2961" s="6">
        <f>ABS(Solieusap!E2961)</f>
        <v>34.820891168854601</v>
      </c>
      <c r="F2961" s="6">
        <f>ABS(Solieusap!F2961)</f>
        <v>3.4103287445891102</v>
      </c>
      <c r="G2961" s="6">
        <f>ABS(Solieusap!G2961)</f>
        <v>4.5671157575786303</v>
      </c>
      <c r="H2961" s="6">
        <f>ABS(Solieusap!H2961)</f>
        <v>2.0872707012962299E-3</v>
      </c>
      <c r="I2961" s="6">
        <f>ABS(Solieusap!I2961)</f>
        <v>13.0145805021758</v>
      </c>
      <c r="J2961" s="6">
        <f>ABS(Solieusap!J2961)</f>
        <v>8.7309827792263697</v>
      </c>
      <c r="K2961" s="6">
        <f t="shared" si="92"/>
        <v>34.820891168854601</v>
      </c>
      <c r="L2961" s="6">
        <f t="shared" si="93"/>
        <v>13.0145805021758</v>
      </c>
    </row>
    <row r="2962" spans="1:12" ht="16.5" customHeight="1" x14ac:dyDescent="0.35">
      <c r="A2962" s="9" t="str">
        <f>Solieusap!A2962</f>
        <v>Cũ</v>
      </c>
      <c r="B2962" s="9">
        <f>Solieusap!B2962</f>
        <v>0</v>
      </c>
      <c r="C2962" s="9" t="str">
        <f>Solieusap!C2962</f>
        <v>COMB7</v>
      </c>
      <c r="D2962" s="9" t="str">
        <f>Solieusap!D2962</f>
        <v>Combination</v>
      </c>
      <c r="E2962" s="6">
        <f>ABS(Solieusap!E2962)</f>
        <v>34.837747532491001</v>
      </c>
      <c r="F2962" s="6">
        <f>ABS(Solieusap!F2962)</f>
        <v>3.4120392640696302</v>
      </c>
      <c r="G2962" s="6">
        <f>ABS(Solieusap!G2962)</f>
        <v>4.5693801731630499</v>
      </c>
      <c r="H2962" s="6">
        <f>ABS(Solieusap!H2962)</f>
        <v>2.0883258051923302E-3</v>
      </c>
      <c r="I2962" s="6">
        <f>ABS(Solieusap!I2962)</f>
        <v>13.0213752943837</v>
      </c>
      <c r="J2962" s="6">
        <f>ABS(Solieusap!J2962)</f>
        <v>8.7355298311744303</v>
      </c>
      <c r="K2962" s="6">
        <f t="shared" si="92"/>
        <v>34.837747532491001</v>
      </c>
      <c r="L2962" s="6">
        <f t="shared" si="93"/>
        <v>13.0213752943837</v>
      </c>
    </row>
    <row r="2963" spans="1:12" ht="16.5" customHeight="1" x14ac:dyDescent="0.35">
      <c r="A2963" s="9" t="str">
        <f>Solieusap!A2963</f>
        <v>Cũ</v>
      </c>
      <c r="B2963" s="9">
        <f>Solieusap!B2963</f>
        <v>1.75</v>
      </c>
      <c r="C2963" s="9" t="str">
        <f>Solieusap!C2963</f>
        <v>COMB7</v>
      </c>
      <c r="D2963" s="9" t="str">
        <f>Solieusap!D2963</f>
        <v>Combination</v>
      </c>
      <c r="E2963" s="6">
        <f>ABS(Solieusap!E2963)</f>
        <v>34.854603896127401</v>
      </c>
      <c r="F2963" s="6">
        <f>ABS(Solieusap!F2963)</f>
        <v>3.4137497835501498</v>
      </c>
      <c r="G2963" s="6">
        <f>ABS(Solieusap!G2963)</f>
        <v>4.5716445887474704</v>
      </c>
      <c r="H2963" s="6">
        <f>ABS(Solieusap!H2963)</f>
        <v>2.08938090908843E-3</v>
      </c>
      <c r="I2963" s="6">
        <f>ABS(Solieusap!I2963)</f>
        <v>13.0281700865915</v>
      </c>
      <c r="J2963" s="6">
        <f>ABS(Solieusap!J2963)</f>
        <v>8.7400768831224909</v>
      </c>
      <c r="K2963" s="6">
        <f t="shared" si="92"/>
        <v>34.854603896127401</v>
      </c>
      <c r="L2963" s="6">
        <f t="shared" si="93"/>
        <v>13.0281700865915</v>
      </c>
    </row>
    <row r="2964" spans="1:12" ht="16.5" customHeight="1" x14ac:dyDescent="0.35">
      <c r="A2964" s="9" t="str">
        <f>Solieusap!A2964</f>
        <v>Cũ</v>
      </c>
      <c r="B2964" s="9">
        <f>Solieusap!B2964</f>
        <v>3.5</v>
      </c>
      <c r="C2964" s="9" t="str">
        <f>Solieusap!C2964</f>
        <v>COMB7</v>
      </c>
      <c r="D2964" s="9" t="str">
        <f>Solieusap!D2964</f>
        <v>Combination</v>
      </c>
      <c r="E2964" s="6">
        <f>ABS(Solieusap!E2964)</f>
        <v>34.871460259763801</v>
      </c>
      <c r="F2964" s="6">
        <f>ABS(Solieusap!F2964)</f>
        <v>3.4154603030306698</v>
      </c>
      <c r="G2964" s="6">
        <f>ABS(Solieusap!G2964)</f>
        <v>4.57390900433189</v>
      </c>
      <c r="H2964" s="6">
        <f>ABS(Solieusap!H2964)</f>
        <v>2.0904360129845299E-3</v>
      </c>
      <c r="I2964" s="6">
        <f>ABS(Solieusap!I2964)</f>
        <v>13.0349648787993</v>
      </c>
      <c r="J2964" s="6">
        <f>ABS(Solieusap!J2964)</f>
        <v>8.7446239350705497</v>
      </c>
      <c r="K2964" s="6">
        <f t="shared" si="92"/>
        <v>34.871460259763801</v>
      </c>
      <c r="L2964" s="6">
        <f t="shared" si="93"/>
        <v>13.0349648787993</v>
      </c>
    </row>
    <row r="2965" spans="1:12" ht="16.5" customHeight="1" x14ac:dyDescent="0.35">
      <c r="A2965" s="9" t="str">
        <f>Solieusap!A2965</f>
        <v>Cũ</v>
      </c>
      <c r="B2965" s="9">
        <f>Solieusap!B2965</f>
        <v>0</v>
      </c>
      <c r="C2965" s="9" t="str">
        <f>Solieusap!C2965</f>
        <v>COMB1</v>
      </c>
      <c r="D2965" s="9" t="str">
        <f>Solieusap!D2965</f>
        <v>Combination</v>
      </c>
      <c r="E2965" s="6">
        <f>ABS(Solieusap!E2965)</f>
        <v>34.8883166234002</v>
      </c>
      <c r="F2965" s="6">
        <f>ABS(Solieusap!F2965)</f>
        <v>3.4171708225111899</v>
      </c>
      <c r="G2965" s="6">
        <f>ABS(Solieusap!G2965)</f>
        <v>4.5761734199163104</v>
      </c>
      <c r="H2965" s="6">
        <f>ABS(Solieusap!H2965)</f>
        <v>2.0914911168806302E-3</v>
      </c>
      <c r="I2965" s="6">
        <f>ABS(Solieusap!I2965)</f>
        <v>13.0417596710071</v>
      </c>
      <c r="J2965" s="6">
        <f>ABS(Solieusap!J2965)</f>
        <v>8.7491709870186103</v>
      </c>
      <c r="K2965" s="6">
        <f t="shared" si="92"/>
        <v>34.8883166234002</v>
      </c>
      <c r="L2965" s="6">
        <f t="shared" si="93"/>
        <v>13.0417596710071</v>
      </c>
    </row>
    <row r="2966" spans="1:12" ht="16.5" customHeight="1" x14ac:dyDescent="0.35">
      <c r="A2966" s="9" t="str">
        <f>Solieusap!A2966</f>
        <v>Cũ</v>
      </c>
      <c r="B2966" s="9">
        <f>Solieusap!B2966</f>
        <v>1.75</v>
      </c>
      <c r="C2966" s="9" t="str">
        <f>Solieusap!C2966</f>
        <v>COMB1</v>
      </c>
      <c r="D2966" s="9" t="str">
        <f>Solieusap!D2966</f>
        <v>Combination</v>
      </c>
      <c r="E2966" s="6">
        <f>ABS(Solieusap!E2966)</f>
        <v>34.9051729870366</v>
      </c>
      <c r="F2966" s="6">
        <f>ABS(Solieusap!F2966)</f>
        <v>3.4188813419917099</v>
      </c>
      <c r="G2966" s="6">
        <f>ABS(Solieusap!G2966)</f>
        <v>4.57843783550073</v>
      </c>
      <c r="H2966" s="6">
        <f>ABS(Solieusap!H2966)</f>
        <v>2.09254622077673E-3</v>
      </c>
      <c r="I2966" s="6">
        <f>ABS(Solieusap!I2966)</f>
        <v>13.0485544632149</v>
      </c>
      <c r="J2966" s="6">
        <f>ABS(Solieusap!J2966)</f>
        <v>8.7537180389666691</v>
      </c>
      <c r="K2966" s="6">
        <f t="shared" si="92"/>
        <v>34.9051729870366</v>
      </c>
      <c r="L2966" s="6">
        <f t="shared" si="93"/>
        <v>13.0485544632149</v>
      </c>
    </row>
    <row r="2967" spans="1:12" ht="16.5" customHeight="1" x14ac:dyDescent="0.35">
      <c r="A2967" s="9" t="str">
        <f>Solieusap!A2967</f>
        <v>Cũ</v>
      </c>
      <c r="B2967" s="9">
        <f>Solieusap!B2967</f>
        <v>3.5</v>
      </c>
      <c r="C2967" s="9" t="str">
        <f>Solieusap!C2967</f>
        <v>COMB1</v>
      </c>
      <c r="D2967" s="9" t="str">
        <f>Solieusap!D2967</f>
        <v>Combination</v>
      </c>
      <c r="E2967" s="6">
        <f>ABS(Solieusap!E2967)</f>
        <v>34.922029350673</v>
      </c>
      <c r="F2967" s="6">
        <f>ABS(Solieusap!F2967)</f>
        <v>3.4205918614722299</v>
      </c>
      <c r="G2967" s="6">
        <f>ABS(Solieusap!G2967)</f>
        <v>4.5807022510851496</v>
      </c>
      <c r="H2967" s="6">
        <f>ABS(Solieusap!H2967)</f>
        <v>2.0936013246728299E-3</v>
      </c>
      <c r="I2967" s="6">
        <f>ABS(Solieusap!I2967)</f>
        <v>13.0553492554227</v>
      </c>
      <c r="J2967" s="6">
        <f>ABS(Solieusap!J2967)</f>
        <v>8.7582650909147297</v>
      </c>
      <c r="K2967" s="6">
        <f t="shared" si="92"/>
        <v>34.922029350673</v>
      </c>
      <c r="L2967" s="6">
        <f t="shared" si="93"/>
        <v>13.0553492554227</v>
      </c>
    </row>
    <row r="2968" spans="1:12" ht="16.5" customHeight="1" x14ac:dyDescent="0.35">
      <c r="A2968" s="9" t="str">
        <f>Solieusap!A2968</f>
        <v>Cũ</v>
      </c>
      <c r="B2968" s="9">
        <f>Solieusap!B2968</f>
        <v>0</v>
      </c>
      <c r="C2968" s="9" t="str">
        <f>Solieusap!C2968</f>
        <v>COMB2</v>
      </c>
      <c r="D2968" s="9" t="str">
        <f>Solieusap!D2968</f>
        <v>Combination</v>
      </c>
      <c r="E2968" s="6">
        <f>ABS(Solieusap!E2968)</f>
        <v>34.9388857143094</v>
      </c>
      <c r="F2968" s="6">
        <f>ABS(Solieusap!F2968)</f>
        <v>3.42230238095275</v>
      </c>
      <c r="G2968" s="6">
        <f>ABS(Solieusap!G2968)</f>
        <v>4.5829666666695701</v>
      </c>
      <c r="H2968" s="6">
        <f>ABS(Solieusap!H2968)</f>
        <v>2.0946564285689302E-3</v>
      </c>
      <c r="I2968" s="6">
        <f>ABS(Solieusap!I2968)</f>
        <v>13.0621440476305</v>
      </c>
      <c r="J2968" s="6">
        <f>ABS(Solieusap!J2968)</f>
        <v>8.7628121428627903</v>
      </c>
      <c r="K2968" s="6">
        <f t="shared" si="92"/>
        <v>34.9388857143094</v>
      </c>
      <c r="L2968" s="6">
        <f t="shared" si="93"/>
        <v>13.0621440476305</v>
      </c>
    </row>
    <row r="2969" spans="1:12" ht="16.5" customHeight="1" x14ac:dyDescent="0.35">
      <c r="A2969" s="9" t="str">
        <f>Solieusap!A2969</f>
        <v>Cũ</v>
      </c>
      <c r="B2969" s="9">
        <f>Solieusap!B2969</f>
        <v>1.75</v>
      </c>
      <c r="C2969" s="9" t="str">
        <f>Solieusap!C2969</f>
        <v>COMB2</v>
      </c>
      <c r="D2969" s="9" t="str">
        <f>Solieusap!D2969</f>
        <v>Combination</v>
      </c>
      <c r="E2969" s="6">
        <f>ABS(Solieusap!E2969)</f>
        <v>34.9557420779458</v>
      </c>
      <c r="F2969" s="6">
        <f>ABS(Solieusap!F2969)</f>
        <v>3.42401290043327</v>
      </c>
      <c r="G2969" s="6">
        <f>ABS(Solieusap!G2969)</f>
        <v>4.5852310822539897</v>
      </c>
      <c r="H2969" s="6">
        <f>ABS(Solieusap!H2969)</f>
        <v>2.0957115324650301E-3</v>
      </c>
      <c r="I2969" s="6">
        <f>ABS(Solieusap!I2969)</f>
        <v>13.0689388398383</v>
      </c>
      <c r="J2969" s="6">
        <f>ABS(Solieusap!J2969)</f>
        <v>8.7673591948108491</v>
      </c>
      <c r="K2969" s="6">
        <f t="shared" si="92"/>
        <v>34.9557420779458</v>
      </c>
      <c r="L2969" s="6">
        <f t="shared" si="93"/>
        <v>13.0689388398383</v>
      </c>
    </row>
    <row r="2970" spans="1:12" ht="16.5" customHeight="1" x14ac:dyDescent="0.35">
      <c r="A2970" s="9" t="str">
        <f>Solieusap!A2970</f>
        <v>Cũ</v>
      </c>
      <c r="B2970" s="9">
        <f>Solieusap!B2970</f>
        <v>3.5</v>
      </c>
      <c r="C2970" s="9" t="str">
        <f>Solieusap!C2970</f>
        <v>COMB2</v>
      </c>
      <c r="D2970" s="9" t="str">
        <f>Solieusap!D2970</f>
        <v>Combination</v>
      </c>
      <c r="E2970" s="6">
        <f>ABS(Solieusap!E2970)</f>
        <v>34.9725984415822</v>
      </c>
      <c r="F2970" s="6">
        <f>ABS(Solieusap!F2970)</f>
        <v>3.42572341991379</v>
      </c>
      <c r="G2970" s="6">
        <f>ABS(Solieusap!G2970)</f>
        <v>4.5874954978384102</v>
      </c>
      <c r="H2970" s="6">
        <f>ABS(Solieusap!H2970)</f>
        <v>2.0967666363611299E-3</v>
      </c>
      <c r="I2970" s="6">
        <f>ABS(Solieusap!I2970)</f>
        <v>13.0757336320461</v>
      </c>
      <c r="J2970" s="6">
        <f>ABS(Solieusap!J2970)</f>
        <v>8.7719062467589097</v>
      </c>
      <c r="K2970" s="6">
        <f t="shared" si="92"/>
        <v>34.9725984415822</v>
      </c>
      <c r="L2970" s="6">
        <f t="shared" si="93"/>
        <v>13.0757336320461</v>
      </c>
    </row>
    <row r="2971" spans="1:12" ht="16.5" customHeight="1" x14ac:dyDescent="0.35">
      <c r="A2971" s="9" t="str">
        <f>Solieusap!A2971</f>
        <v>Cũ</v>
      </c>
      <c r="B2971" s="9">
        <f>Solieusap!B2971</f>
        <v>0</v>
      </c>
      <c r="C2971" s="9" t="str">
        <f>Solieusap!C2971</f>
        <v>COMB3</v>
      </c>
      <c r="D2971" s="9" t="str">
        <f>Solieusap!D2971</f>
        <v>Combination</v>
      </c>
      <c r="E2971" s="6">
        <f>ABS(Solieusap!E2971)</f>
        <v>34.9894548052186</v>
      </c>
      <c r="F2971" s="6">
        <f>ABS(Solieusap!F2971)</f>
        <v>3.4274339393943101</v>
      </c>
      <c r="G2971" s="6">
        <f>ABS(Solieusap!G2971)</f>
        <v>4.5897599134228297</v>
      </c>
      <c r="H2971" s="6">
        <f>ABS(Solieusap!H2971)</f>
        <v>2.0978217402572298E-3</v>
      </c>
      <c r="I2971" s="6">
        <f>ABS(Solieusap!I2971)</f>
        <v>13.0825284242539</v>
      </c>
      <c r="J2971" s="6">
        <f>ABS(Solieusap!J2971)</f>
        <v>8.7764532987069703</v>
      </c>
      <c r="K2971" s="6">
        <f t="shared" si="92"/>
        <v>34.9894548052186</v>
      </c>
      <c r="L2971" s="6">
        <f t="shared" si="93"/>
        <v>13.0825284242539</v>
      </c>
    </row>
    <row r="2972" spans="1:12" ht="16.5" customHeight="1" x14ac:dyDescent="0.35">
      <c r="A2972" s="9" t="str">
        <f>Solieusap!A2972</f>
        <v>Cũ</v>
      </c>
      <c r="B2972" s="9">
        <f>Solieusap!B2972</f>
        <v>1.75</v>
      </c>
      <c r="C2972" s="9" t="str">
        <f>Solieusap!C2972</f>
        <v>COMB3</v>
      </c>
      <c r="D2972" s="9" t="str">
        <f>Solieusap!D2972</f>
        <v>Combination</v>
      </c>
      <c r="E2972" s="6">
        <f>ABS(Solieusap!E2972)</f>
        <v>35.006311168854999</v>
      </c>
      <c r="F2972" s="6">
        <f>ABS(Solieusap!F2972)</f>
        <v>3.4291444588748301</v>
      </c>
      <c r="G2972" s="6">
        <f>ABS(Solieusap!G2972)</f>
        <v>4.5920243290072502</v>
      </c>
      <c r="H2972" s="6">
        <f>ABS(Solieusap!H2972)</f>
        <v>2.0988768441533301E-3</v>
      </c>
      <c r="I2972" s="6">
        <f>ABS(Solieusap!I2972)</f>
        <v>13.0893232164618</v>
      </c>
      <c r="J2972" s="6">
        <f>ABS(Solieusap!J2972)</f>
        <v>8.7810003506550292</v>
      </c>
      <c r="K2972" s="6">
        <f t="shared" si="92"/>
        <v>35.006311168854999</v>
      </c>
      <c r="L2972" s="6">
        <f t="shared" si="93"/>
        <v>13.0893232164618</v>
      </c>
    </row>
    <row r="2973" spans="1:12" ht="16.5" customHeight="1" x14ac:dyDescent="0.35">
      <c r="A2973" s="9" t="str">
        <f>Solieusap!A2973</f>
        <v>Cũ</v>
      </c>
      <c r="B2973" s="9">
        <f>Solieusap!B2973</f>
        <v>3.5</v>
      </c>
      <c r="C2973" s="9" t="str">
        <f>Solieusap!C2973</f>
        <v>COMB3</v>
      </c>
      <c r="D2973" s="9" t="str">
        <f>Solieusap!D2973</f>
        <v>Combination</v>
      </c>
      <c r="E2973" s="6">
        <f>ABS(Solieusap!E2973)</f>
        <v>35.023167532491399</v>
      </c>
      <c r="F2973" s="6">
        <f>ABS(Solieusap!F2973)</f>
        <v>3.4308549783553501</v>
      </c>
      <c r="G2973" s="6">
        <f>ABS(Solieusap!G2973)</f>
        <v>4.5942887445916698</v>
      </c>
      <c r="H2973" s="6">
        <f>ABS(Solieusap!H2973)</f>
        <v>2.09993194804943E-3</v>
      </c>
      <c r="I2973" s="6">
        <f>ABS(Solieusap!I2973)</f>
        <v>13.096118008669601</v>
      </c>
      <c r="J2973" s="6">
        <f>ABS(Solieusap!J2973)</f>
        <v>8.7855474026030898</v>
      </c>
      <c r="K2973" s="6">
        <f t="shared" si="92"/>
        <v>35.023167532491399</v>
      </c>
      <c r="L2973" s="6">
        <f t="shared" si="93"/>
        <v>13.096118008669601</v>
      </c>
    </row>
    <row r="2974" spans="1:12" ht="16.5" customHeight="1" x14ac:dyDescent="0.35">
      <c r="A2974" s="9" t="str">
        <f>Solieusap!A2974</f>
        <v>Cũ</v>
      </c>
      <c r="B2974" s="9">
        <f>Solieusap!B2974</f>
        <v>0</v>
      </c>
      <c r="C2974" s="9" t="str">
        <f>Solieusap!C2974</f>
        <v>COMB4</v>
      </c>
      <c r="D2974" s="9" t="str">
        <f>Solieusap!D2974</f>
        <v>Combination</v>
      </c>
      <c r="E2974" s="6">
        <f>ABS(Solieusap!E2974)</f>
        <v>35.040023896127799</v>
      </c>
      <c r="F2974" s="6">
        <f>ABS(Solieusap!F2974)</f>
        <v>3.4325654978358702</v>
      </c>
      <c r="G2974" s="6">
        <f>ABS(Solieusap!G2974)</f>
        <v>4.5965531601760903</v>
      </c>
      <c r="H2974" s="6">
        <f>ABS(Solieusap!H2974)</f>
        <v>2.1009870519455298E-3</v>
      </c>
      <c r="I2974" s="6">
        <f>ABS(Solieusap!I2974)</f>
        <v>13.1029128008774</v>
      </c>
      <c r="J2974" s="6">
        <f>ABS(Solieusap!J2974)</f>
        <v>8.7900944545511592</v>
      </c>
      <c r="K2974" s="6">
        <f t="shared" si="92"/>
        <v>35.040023896127799</v>
      </c>
      <c r="L2974" s="6">
        <f t="shared" si="93"/>
        <v>13.1029128008774</v>
      </c>
    </row>
    <row r="2975" spans="1:12" ht="16.5" customHeight="1" x14ac:dyDescent="0.35">
      <c r="A2975" s="9" t="str">
        <f>Solieusap!A2975</f>
        <v>Cũ</v>
      </c>
      <c r="B2975" s="9">
        <f>Solieusap!B2975</f>
        <v>1.75</v>
      </c>
      <c r="C2975" s="9" t="str">
        <f>Solieusap!C2975</f>
        <v>COMB4</v>
      </c>
      <c r="D2975" s="9" t="str">
        <f>Solieusap!D2975</f>
        <v>Combination</v>
      </c>
      <c r="E2975" s="6">
        <f>ABS(Solieusap!E2975)</f>
        <v>35.056880259764199</v>
      </c>
      <c r="F2975" s="6">
        <f>ABS(Solieusap!F2975)</f>
        <v>3.4342760173163902</v>
      </c>
      <c r="G2975" s="6">
        <f>ABS(Solieusap!G2975)</f>
        <v>4.5988175757605099</v>
      </c>
      <c r="H2975" s="6">
        <f>ABS(Solieusap!H2975)</f>
        <v>2.1020421558416301E-3</v>
      </c>
      <c r="I2975" s="6">
        <f>ABS(Solieusap!I2975)</f>
        <v>13.109707593085201</v>
      </c>
      <c r="J2975" s="6">
        <f>ABS(Solieusap!J2975)</f>
        <v>8.7946415064992198</v>
      </c>
      <c r="K2975" s="6">
        <f t="shared" ref="K2975:K3038" si="94">E2975</f>
        <v>35.056880259764199</v>
      </c>
      <c r="L2975" s="6">
        <f t="shared" ref="L2975:L3038" si="95">I2975</f>
        <v>13.109707593085201</v>
      </c>
    </row>
    <row r="2976" spans="1:12" ht="16.5" customHeight="1" x14ac:dyDescent="0.35">
      <c r="A2976" s="9" t="str">
        <f>Solieusap!A2976</f>
        <v>Cũ</v>
      </c>
      <c r="B2976" s="9">
        <f>Solieusap!B2976</f>
        <v>3.5</v>
      </c>
      <c r="C2976" s="9" t="str">
        <f>Solieusap!C2976</f>
        <v>COMB4</v>
      </c>
      <c r="D2976" s="9" t="str">
        <f>Solieusap!D2976</f>
        <v>Combination</v>
      </c>
      <c r="E2976" s="6">
        <f>ABS(Solieusap!E2976)</f>
        <v>35.073736623400599</v>
      </c>
      <c r="F2976" s="6">
        <f>ABS(Solieusap!F2976)</f>
        <v>3.4359865367969098</v>
      </c>
      <c r="G2976" s="6">
        <f>ABS(Solieusap!G2976)</f>
        <v>4.6010819913449303</v>
      </c>
      <c r="H2976" s="6">
        <f>ABS(Solieusap!H2976)</f>
        <v>2.10309725973773E-3</v>
      </c>
      <c r="I2976" s="6">
        <f>ABS(Solieusap!I2976)</f>
        <v>13.116502385293</v>
      </c>
      <c r="J2976" s="6">
        <f>ABS(Solieusap!J2976)</f>
        <v>8.7991885584472804</v>
      </c>
      <c r="K2976" s="6">
        <f t="shared" si="94"/>
        <v>35.073736623400599</v>
      </c>
      <c r="L2976" s="6">
        <f t="shared" si="95"/>
        <v>13.116502385293</v>
      </c>
    </row>
    <row r="2977" spans="1:12" ht="16.5" customHeight="1" x14ac:dyDescent="0.35">
      <c r="A2977" s="9" t="str">
        <f>Solieusap!A2977</f>
        <v>Cũ</v>
      </c>
      <c r="B2977" s="9">
        <f>Solieusap!B2977</f>
        <v>0</v>
      </c>
      <c r="C2977" s="9" t="str">
        <f>Solieusap!C2977</f>
        <v>COMB5</v>
      </c>
      <c r="D2977" s="9" t="str">
        <f>Solieusap!D2977</f>
        <v>Combination</v>
      </c>
      <c r="E2977" s="6">
        <f>ABS(Solieusap!E2977)</f>
        <v>35.090592987036999</v>
      </c>
      <c r="F2977" s="6">
        <f>ABS(Solieusap!F2977)</f>
        <v>3.4376970562774298</v>
      </c>
      <c r="G2977" s="6">
        <f>ABS(Solieusap!G2977)</f>
        <v>4.6033464069293499</v>
      </c>
      <c r="H2977" s="6">
        <f>ABS(Solieusap!H2977)</f>
        <v>2.1041523636338298E-3</v>
      </c>
      <c r="I2977" s="6">
        <f>ABS(Solieusap!I2977)</f>
        <v>13.123297177500801</v>
      </c>
      <c r="J2977" s="6">
        <f>ABS(Solieusap!J2977)</f>
        <v>8.8037356103953393</v>
      </c>
      <c r="K2977" s="6">
        <f t="shared" si="94"/>
        <v>35.090592987036999</v>
      </c>
      <c r="L2977" s="6">
        <f t="shared" si="95"/>
        <v>13.123297177500801</v>
      </c>
    </row>
    <row r="2978" spans="1:12" ht="16.5" customHeight="1" x14ac:dyDescent="0.35">
      <c r="A2978" s="9" t="str">
        <f>Solieusap!A2978</f>
        <v>Cũ</v>
      </c>
      <c r="B2978" s="9">
        <f>Solieusap!B2978</f>
        <v>1.75</v>
      </c>
      <c r="C2978" s="9" t="str">
        <f>Solieusap!C2978</f>
        <v>COMB5</v>
      </c>
      <c r="D2978" s="9" t="str">
        <f>Solieusap!D2978</f>
        <v>Combination</v>
      </c>
      <c r="E2978" s="6">
        <f>ABS(Solieusap!E2978)</f>
        <v>35.107449350673399</v>
      </c>
      <c r="F2978" s="6">
        <f>ABS(Solieusap!F2978)</f>
        <v>3.4394075757579499</v>
      </c>
      <c r="G2978" s="6">
        <f>ABS(Solieusap!G2978)</f>
        <v>4.6056108225137704</v>
      </c>
      <c r="H2978" s="6">
        <f>ABS(Solieusap!H2978)</f>
        <v>2.1052074675299301E-3</v>
      </c>
      <c r="I2978" s="6">
        <f>ABS(Solieusap!I2978)</f>
        <v>13.1300919697086</v>
      </c>
      <c r="J2978" s="6">
        <f>ABS(Solieusap!J2978)</f>
        <v>8.8082826623433998</v>
      </c>
      <c r="K2978" s="6">
        <f t="shared" si="94"/>
        <v>35.107449350673399</v>
      </c>
      <c r="L2978" s="6">
        <f t="shared" si="95"/>
        <v>13.1300919697086</v>
      </c>
    </row>
    <row r="2979" spans="1:12" ht="16.5" customHeight="1" x14ac:dyDescent="0.35">
      <c r="A2979" s="9" t="str">
        <f>Solieusap!A2979</f>
        <v>Cũ</v>
      </c>
      <c r="B2979" s="9">
        <f>Solieusap!B2979</f>
        <v>3.5</v>
      </c>
      <c r="C2979" s="9" t="str">
        <f>Solieusap!C2979</f>
        <v>COMB5</v>
      </c>
      <c r="D2979" s="9" t="str">
        <f>Solieusap!D2979</f>
        <v>Combination</v>
      </c>
      <c r="E2979" s="6">
        <f>ABS(Solieusap!E2979)</f>
        <v>35.124305714309799</v>
      </c>
      <c r="F2979" s="6">
        <f>ABS(Solieusap!F2979)</f>
        <v>3.4411180952384699</v>
      </c>
      <c r="G2979" s="6">
        <f>ABS(Solieusap!G2979)</f>
        <v>4.60787523809819</v>
      </c>
      <c r="H2979" s="6">
        <f>ABS(Solieusap!H2979)</f>
        <v>2.10626257142603E-3</v>
      </c>
      <c r="I2979" s="6">
        <f>ABS(Solieusap!I2979)</f>
        <v>13.136886761916401</v>
      </c>
      <c r="J2979" s="6">
        <f>ABS(Solieusap!J2979)</f>
        <v>8.8128297142914604</v>
      </c>
      <c r="K2979" s="6">
        <f t="shared" si="94"/>
        <v>35.124305714309799</v>
      </c>
      <c r="L2979" s="6">
        <f t="shared" si="95"/>
        <v>13.136886761916401</v>
      </c>
    </row>
    <row r="2980" spans="1:12" ht="16.5" customHeight="1" x14ac:dyDescent="0.35">
      <c r="A2980" s="9" t="str">
        <f>Solieusap!A2980</f>
        <v>Cũ</v>
      </c>
      <c r="B2980" s="9">
        <f>Solieusap!B2980</f>
        <v>0</v>
      </c>
      <c r="C2980" s="9" t="str">
        <f>Solieusap!C2980</f>
        <v>COMB6</v>
      </c>
      <c r="D2980" s="9" t="str">
        <f>Solieusap!D2980</f>
        <v>Combination</v>
      </c>
      <c r="E2980" s="6">
        <f>ABS(Solieusap!E2980)</f>
        <v>35.141162077946198</v>
      </c>
      <c r="F2980" s="6">
        <f>ABS(Solieusap!F2980)</f>
        <v>3.4428286147189899</v>
      </c>
      <c r="G2980" s="6">
        <f>ABS(Solieusap!G2980)</f>
        <v>4.6101396536826096</v>
      </c>
      <c r="H2980" s="6">
        <f>ABS(Solieusap!H2980)</f>
        <v>2.1073176753221299E-3</v>
      </c>
      <c r="I2980" s="6">
        <f>ABS(Solieusap!I2980)</f>
        <v>13.1436815541242</v>
      </c>
      <c r="J2980" s="6">
        <f>ABS(Solieusap!J2980)</f>
        <v>8.8173767662395193</v>
      </c>
      <c r="K2980" s="6">
        <f t="shared" si="94"/>
        <v>35.141162077946198</v>
      </c>
      <c r="L2980" s="6">
        <f t="shared" si="95"/>
        <v>13.1436815541242</v>
      </c>
    </row>
    <row r="2981" spans="1:12" ht="16.5" customHeight="1" x14ac:dyDescent="0.35">
      <c r="A2981" s="9" t="str">
        <f>Solieusap!A2981</f>
        <v>Cũ</v>
      </c>
      <c r="B2981" s="9">
        <f>Solieusap!B2981</f>
        <v>1.75</v>
      </c>
      <c r="C2981" s="9" t="str">
        <f>Solieusap!C2981</f>
        <v>COMB6</v>
      </c>
      <c r="D2981" s="9" t="str">
        <f>Solieusap!D2981</f>
        <v>Combination</v>
      </c>
      <c r="E2981" s="6">
        <f>ABS(Solieusap!E2981)</f>
        <v>35.158018441582598</v>
      </c>
      <c r="F2981" s="6">
        <f>ABS(Solieusap!F2981)</f>
        <v>3.44453913419951</v>
      </c>
      <c r="G2981" s="6">
        <f>ABS(Solieusap!G2981)</f>
        <v>4.6124040692670301</v>
      </c>
      <c r="H2981" s="6">
        <f>ABS(Solieusap!H2981)</f>
        <v>2.1083727792182302E-3</v>
      </c>
      <c r="I2981" s="6">
        <f>ABS(Solieusap!I2981)</f>
        <v>13.150476346332001</v>
      </c>
      <c r="J2981" s="6">
        <f>ABS(Solieusap!J2981)</f>
        <v>8.8219238181875799</v>
      </c>
      <c r="K2981" s="6">
        <f t="shared" si="94"/>
        <v>35.158018441582598</v>
      </c>
      <c r="L2981" s="6">
        <f t="shared" si="95"/>
        <v>13.150476346332001</v>
      </c>
    </row>
    <row r="2982" spans="1:12" ht="16.5" customHeight="1" x14ac:dyDescent="0.35">
      <c r="A2982" s="9" t="str">
        <f>Solieusap!A2982</f>
        <v>Cũ</v>
      </c>
      <c r="B2982" s="9">
        <f>Solieusap!B2982</f>
        <v>3.5</v>
      </c>
      <c r="C2982" s="9" t="str">
        <f>Solieusap!C2982</f>
        <v>COMB6</v>
      </c>
      <c r="D2982" s="9" t="str">
        <f>Solieusap!D2982</f>
        <v>Combination</v>
      </c>
      <c r="E2982" s="6">
        <f>ABS(Solieusap!E2982)</f>
        <v>35.174874805218998</v>
      </c>
      <c r="F2982" s="6">
        <f>ABS(Solieusap!F2982)</f>
        <v>3.44624965368003</v>
      </c>
      <c r="G2982" s="6">
        <f>ABS(Solieusap!G2982)</f>
        <v>4.6146684848514496</v>
      </c>
      <c r="H2982" s="6">
        <f>ABS(Solieusap!H2982)</f>
        <v>2.10942788311433E-3</v>
      </c>
      <c r="I2982" s="6">
        <f>ABS(Solieusap!I2982)</f>
        <v>13.1572711385398</v>
      </c>
      <c r="J2982" s="6">
        <f>ABS(Solieusap!J2982)</f>
        <v>8.8264708701356405</v>
      </c>
      <c r="K2982" s="6">
        <f t="shared" si="94"/>
        <v>35.174874805218998</v>
      </c>
      <c r="L2982" s="6">
        <f t="shared" si="95"/>
        <v>13.1572711385398</v>
      </c>
    </row>
    <row r="2983" spans="1:12" ht="16.5" customHeight="1" x14ac:dyDescent="0.35">
      <c r="A2983" s="9" t="str">
        <f>Solieusap!A2983</f>
        <v>Cũ</v>
      </c>
      <c r="B2983" s="9">
        <f>Solieusap!B2983</f>
        <v>0</v>
      </c>
      <c r="C2983" s="9" t="str">
        <f>Solieusap!C2983</f>
        <v>COMB7</v>
      </c>
      <c r="D2983" s="9" t="str">
        <f>Solieusap!D2983</f>
        <v>Combination</v>
      </c>
      <c r="E2983" s="6">
        <f>ABS(Solieusap!E2983)</f>
        <v>35.191731168855398</v>
      </c>
      <c r="F2983" s="6">
        <f>ABS(Solieusap!F2983)</f>
        <v>3.44796017316055</v>
      </c>
      <c r="G2983" s="6">
        <f>ABS(Solieusap!G2983)</f>
        <v>4.6169329004358701</v>
      </c>
      <c r="H2983" s="6">
        <f>ABS(Solieusap!H2983)</f>
        <v>2.1104829870104299E-3</v>
      </c>
      <c r="I2983" s="6">
        <f>ABS(Solieusap!I2983)</f>
        <v>13.1640659307477</v>
      </c>
      <c r="J2983" s="6">
        <f>ABS(Solieusap!J2983)</f>
        <v>8.8310179220836993</v>
      </c>
      <c r="K2983" s="6">
        <f t="shared" si="94"/>
        <v>35.191731168855398</v>
      </c>
      <c r="L2983" s="6">
        <f t="shared" si="95"/>
        <v>13.1640659307477</v>
      </c>
    </row>
    <row r="2984" spans="1:12" ht="16.5" customHeight="1" x14ac:dyDescent="0.35">
      <c r="A2984" s="9" t="str">
        <f>Solieusap!A2984</f>
        <v>Cũ</v>
      </c>
      <c r="B2984" s="9">
        <f>Solieusap!B2984</f>
        <v>1.75</v>
      </c>
      <c r="C2984" s="9" t="str">
        <f>Solieusap!C2984</f>
        <v>COMB7</v>
      </c>
      <c r="D2984" s="9" t="str">
        <f>Solieusap!D2984</f>
        <v>Combination</v>
      </c>
      <c r="E2984" s="6">
        <f>ABS(Solieusap!E2984)</f>
        <v>35.208587532491798</v>
      </c>
      <c r="F2984" s="6">
        <f>ABS(Solieusap!F2984)</f>
        <v>3.4496706926410701</v>
      </c>
      <c r="G2984" s="6">
        <f>ABS(Solieusap!G2984)</f>
        <v>4.6191973160202897</v>
      </c>
      <c r="H2984" s="6">
        <f>ABS(Solieusap!H2984)</f>
        <v>2.1115380909065302E-3</v>
      </c>
      <c r="I2984" s="6">
        <f>ABS(Solieusap!I2984)</f>
        <v>13.170860722955499</v>
      </c>
      <c r="J2984" s="6">
        <f>ABS(Solieusap!J2984)</f>
        <v>8.8355649740317599</v>
      </c>
      <c r="K2984" s="6">
        <f t="shared" si="94"/>
        <v>35.208587532491798</v>
      </c>
      <c r="L2984" s="6">
        <f t="shared" si="95"/>
        <v>13.170860722955499</v>
      </c>
    </row>
    <row r="2985" spans="1:12" ht="16.5" customHeight="1" x14ac:dyDescent="0.35">
      <c r="A2985" s="9" t="str">
        <f>Solieusap!A2985</f>
        <v>Cũ</v>
      </c>
      <c r="B2985" s="9">
        <f>Solieusap!B2985</f>
        <v>3.5</v>
      </c>
      <c r="C2985" s="9" t="str">
        <f>Solieusap!C2985</f>
        <v>COMB7</v>
      </c>
      <c r="D2985" s="9" t="str">
        <f>Solieusap!D2985</f>
        <v>Combination</v>
      </c>
      <c r="E2985" s="6">
        <f>ABS(Solieusap!E2985)</f>
        <v>35.225443896128198</v>
      </c>
      <c r="F2985" s="6">
        <f>ABS(Solieusap!F2985)</f>
        <v>3.4513812121215901</v>
      </c>
      <c r="G2985" s="6">
        <f>ABS(Solieusap!G2985)</f>
        <v>4.6214617316047102</v>
      </c>
      <c r="H2985" s="6">
        <f>ABS(Solieusap!H2985)</f>
        <v>2.11259319480263E-3</v>
      </c>
      <c r="I2985" s="6">
        <f>ABS(Solieusap!I2985)</f>
        <v>13.1776555151633</v>
      </c>
      <c r="J2985" s="6">
        <f>ABS(Solieusap!J2985)</f>
        <v>8.8401120259798205</v>
      </c>
      <c r="K2985" s="6">
        <f t="shared" si="94"/>
        <v>35.225443896128198</v>
      </c>
      <c r="L2985" s="6">
        <f t="shared" si="95"/>
        <v>13.1776555151633</v>
      </c>
    </row>
    <row r="2986" spans="1:12" ht="16.5" customHeight="1" x14ac:dyDescent="0.35">
      <c r="A2986" s="9" t="str">
        <f>Solieusap!A2986</f>
        <v>Cũ</v>
      </c>
      <c r="B2986" s="9">
        <f>Solieusap!B2986</f>
        <v>0</v>
      </c>
      <c r="C2986" s="9" t="str">
        <f>Solieusap!C2986</f>
        <v>COMB1</v>
      </c>
      <c r="D2986" s="9" t="str">
        <f>Solieusap!D2986</f>
        <v>Combination</v>
      </c>
      <c r="E2986" s="6">
        <f>ABS(Solieusap!E2986)</f>
        <v>35.242300259764598</v>
      </c>
      <c r="F2986" s="6">
        <f>ABS(Solieusap!F2986)</f>
        <v>3.4530917316021101</v>
      </c>
      <c r="G2986" s="6">
        <f>ABS(Solieusap!G2986)</f>
        <v>4.6237261471891298</v>
      </c>
      <c r="H2986" s="6">
        <f>ABS(Solieusap!H2986)</f>
        <v>2.1136482986987299E-3</v>
      </c>
      <c r="I2986" s="6">
        <f>ABS(Solieusap!I2986)</f>
        <v>13.184450307371099</v>
      </c>
      <c r="J2986" s="6">
        <f>ABS(Solieusap!J2986)</f>
        <v>8.8446590779278793</v>
      </c>
      <c r="K2986" s="6">
        <f t="shared" si="94"/>
        <v>35.242300259764598</v>
      </c>
      <c r="L2986" s="6">
        <f t="shared" si="95"/>
        <v>13.184450307371099</v>
      </c>
    </row>
    <row r="2987" spans="1:12" ht="16.5" customHeight="1" x14ac:dyDescent="0.35">
      <c r="A2987" s="9" t="str">
        <f>Solieusap!A2987</f>
        <v>Cũ</v>
      </c>
      <c r="B2987" s="9">
        <f>Solieusap!B2987</f>
        <v>1.75</v>
      </c>
      <c r="C2987" s="9" t="str">
        <f>Solieusap!C2987</f>
        <v>COMB1</v>
      </c>
      <c r="D2987" s="9" t="str">
        <f>Solieusap!D2987</f>
        <v>Combination</v>
      </c>
      <c r="E2987" s="6">
        <f>ABS(Solieusap!E2987)</f>
        <v>35.259156623400997</v>
      </c>
      <c r="F2987" s="6">
        <f>ABS(Solieusap!F2987)</f>
        <v>3.4548022510826302</v>
      </c>
      <c r="G2987" s="6">
        <f>ABS(Solieusap!G2987)</f>
        <v>4.6259905627735503</v>
      </c>
      <c r="H2987" s="6">
        <f>ABS(Solieusap!H2987)</f>
        <v>2.1147034025948302E-3</v>
      </c>
      <c r="I2987" s="6">
        <f>ABS(Solieusap!I2987)</f>
        <v>13.1912450995789</v>
      </c>
      <c r="J2987" s="6">
        <f>ABS(Solieusap!J2987)</f>
        <v>8.8492061298759399</v>
      </c>
      <c r="K2987" s="6">
        <f t="shared" si="94"/>
        <v>35.259156623400997</v>
      </c>
      <c r="L2987" s="6">
        <f t="shared" si="95"/>
        <v>13.1912450995789</v>
      </c>
    </row>
    <row r="2988" spans="1:12" ht="16.5" customHeight="1" x14ac:dyDescent="0.35">
      <c r="A2988" s="9" t="str">
        <f>Solieusap!A2988</f>
        <v>Cũ</v>
      </c>
      <c r="B2988" s="9">
        <f>Solieusap!B2988</f>
        <v>3.5</v>
      </c>
      <c r="C2988" s="9" t="str">
        <f>Solieusap!C2988</f>
        <v>COMB1</v>
      </c>
      <c r="D2988" s="9" t="str">
        <f>Solieusap!D2988</f>
        <v>Combination</v>
      </c>
      <c r="E2988" s="6">
        <f>ABS(Solieusap!E2988)</f>
        <v>35.276012987037397</v>
      </c>
      <c r="F2988" s="6">
        <f>ABS(Solieusap!F2988)</f>
        <v>3.4565127705631502</v>
      </c>
      <c r="G2988" s="6">
        <f>ABS(Solieusap!G2988)</f>
        <v>4.6282549783579698</v>
      </c>
      <c r="H2988" s="6">
        <f>ABS(Solieusap!H2988)</f>
        <v>2.1157585064909301E-3</v>
      </c>
      <c r="I2988" s="6">
        <f>ABS(Solieusap!I2988)</f>
        <v>13.198039891786699</v>
      </c>
      <c r="J2988" s="6">
        <f>ABS(Solieusap!J2988)</f>
        <v>8.8537531818240005</v>
      </c>
      <c r="K2988" s="6">
        <f t="shared" si="94"/>
        <v>35.276012987037397</v>
      </c>
      <c r="L2988" s="6">
        <f t="shared" si="95"/>
        <v>13.198039891786699</v>
      </c>
    </row>
    <row r="2989" spans="1:12" ht="16.5" customHeight="1" x14ac:dyDescent="0.35">
      <c r="A2989" s="9" t="str">
        <f>Solieusap!A2989</f>
        <v>Cũ</v>
      </c>
      <c r="B2989" s="9">
        <f>Solieusap!B2989</f>
        <v>0</v>
      </c>
      <c r="C2989" s="9" t="str">
        <f>Solieusap!C2989</f>
        <v>COMB2</v>
      </c>
      <c r="D2989" s="9" t="str">
        <f>Solieusap!D2989</f>
        <v>Combination</v>
      </c>
      <c r="E2989" s="6">
        <f>ABS(Solieusap!E2989)</f>
        <v>35.292869350673797</v>
      </c>
      <c r="F2989" s="6">
        <f>ABS(Solieusap!F2989)</f>
        <v>3.4582232900436698</v>
      </c>
      <c r="G2989" s="6">
        <f>ABS(Solieusap!G2989)</f>
        <v>4.6305193939423903</v>
      </c>
      <c r="H2989" s="6">
        <f>ABS(Solieusap!H2989)</f>
        <v>2.1168136103870299E-3</v>
      </c>
      <c r="I2989" s="6">
        <f>ABS(Solieusap!I2989)</f>
        <v>13.2048346839945</v>
      </c>
      <c r="J2989" s="6">
        <f>ABS(Solieusap!J2989)</f>
        <v>8.8583002337720593</v>
      </c>
      <c r="K2989" s="6">
        <f t="shared" si="94"/>
        <v>35.292869350673797</v>
      </c>
      <c r="L2989" s="6">
        <f t="shared" si="95"/>
        <v>13.2048346839945</v>
      </c>
    </row>
    <row r="2990" spans="1:12" ht="16.5" customHeight="1" x14ac:dyDescent="0.35">
      <c r="A2990" s="9" t="str">
        <f>Solieusap!A2990</f>
        <v>Cũ</v>
      </c>
      <c r="B2990" s="9">
        <f>Solieusap!B2990</f>
        <v>1.75</v>
      </c>
      <c r="C2990" s="9" t="str">
        <f>Solieusap!C2990</f>
        <v>COMB2</v>
      </c>
      <c r="D2990" s="9" t="str">
        <f>Solieusap!D2990</f>
        <v>Combination</v>
      </c>
      <c r="E2990" s="6">
        <f>ABS(Solieusap!E2990)</f>
        <v>35.309725714310197</v>
      </c>
      <c r="F2990" s="6">
        <f>ABS(Solieusap!F2990)</f>
        <v>3.4599338095241898</v>
      </c>
      <c r="G2990" s="6">
        <f>ABS(Solieusap!G2990)</f>
        <v>4.6327838095268099</v>
      </c>
      <c r="H2990" s="6">
        <f>ABS(Solieusap!H2990)</f>
        <v>2.1178687142831298E-3</v>
      </c>
      <c r="I2990" s="6">
        <f>ABS(Solieusap!I2990)</f>
        <v>13.211629476202299</v>
      </c>
      <c r="J2990" s="6">
        <f>ABS(Solieusap!J2990)</f>
        <v>8.8628472857201199</v>
      </c>
      <c r="K2990" s="6">
        <f t="shared" si="94"/>
        <v>35.309725714310197</v>
      </c>
      <c r="L2990" s="6">
        <f t="shared" si="95"/>
        <v>13.211629476202299</v>
      </c>
    </row>
    <row r="2991" spans="1:12" ht="16.5" customHeight="1" x14ac:dyDescent="0.35">
      <c r="A2991" s="9" t="str">
        <f>Solieusap!A2991</f>
        <v>Cũ</v>
      </c>
      <c r="B2991" s="9">
        <f>Solieusap!B2991</f>
        <v>3.5</v>
      </c>
      <c r="C2991" s="9" t="str">
        <f>Solieusap!C2991</f>
        <v>COMB2</v>
      </c>
      <c r="D2991" s="9" t="str">
        <f>Solieusap!D2991</f>
        <v>Combination</v>
      </c>
      <c r="E2991" s="6">
        <f>ABS(Solieusap!E2991)</f>
        <v>35.326582077946597</v>
      </c>
      <c r="F2991" s="6">
        <f>ABS(Solieusap!F2991)</f>
        <v>3.4616443290047099</v>
      </c>
      <c r="G2991" s="6">
        <f>ABS(Solieusap!G2991)</f>
        <v>4.6350482251112304</v>
      </c>
      <c r="H2991" s="6">
        <f>ABS(Solieusap!H2991)</f>
        <v>2.1189238181792301E-3</v>
      </c>
      <c r="I2991" s="6">
        <f>ABS(Solieusap!I2991)</f>
        <v>13.2184242684101</v>
      </c>
      <c r="J2991" s="6">
        <f>ABS(Solieusap!J2991)</f>
        <v>8.8673943376681894</v>
      </c>
      <c r="K2991" s="6">
        <f t="shared" si="94"/>
        <v>35.326582077946597</v>
      </c>
      <c r="L2991" s="6">
        <f t="shared" si="95"/>
        <v>13.2184242684101</v>
      </c>
    </row>
    <row r="2992" spans="1:12" ht="16.5" customHeight="1" x14ac:dyDescent="0.35">
      <c r="A2992" s="9" t="str">
        <f>Solieusap!A2992</f>
        <v>Cũ</v>
      </c>
      <c r="B2992" s="9">
        <f>Solieusap!B2992</f>
        <v>0</v>
      </c>
      <c r="C2992" s="9" t="str">
        <f>Solieusap!C2992</f>
        <v>COMB3</v>
      </c>
      <c r="D2992" s="9" t="str">
        <f>Solieusap!D2992</f>
        <v>Combination</v>
      </c>
      <c r="E2992" s="6">
        <f>ABS(Solieusap!E2992)</f>
        <v>35.343438441582997</v>
      </c>
      <c r="F2992" s="6">
        <f>ABS(Solieusap!F2992)</f>
        <v>3.4633548484852299</v>
      </c>
      <c r="G2992" s="6">
        <f>ABS(Solieusap!G2992)</f>
        <v>4.63731264069565</v>
      </c>
      <c r="H2992" s="6">
        <f>ABS(Solieusap!H2992)</f>
        <v>2.1199789220753299E-3</v>
      </c>
      <c r="I2992" s="6">
        <f>ABS(Solieusap!I2992)</f>
        <v>13.225219060617899</v>
      </c>
      <c r="J2992" s="6">
        <f>ABS(Solieusap!J2992)</f>
        <v>8.87194138961625</v>
      </c>
      <c r="K2992" s="6">
        <f t="shared" si="94"/>
        <v>35.343438441582997</v>
      </c>
      <c r="L2992" s="6">
        <f t="shared" si="95"/>
        <v>13.225219060617899</v>
      </c>
    </row>
    <row r="2993" spans="1:12" ht="16.5" customHeight="1" x14ac:dyDescent="0.35">
      <c r="A2993" s="9" t="str">
        <f>Solieusap!A2993</f>
        <v>Cũ</v>
      </c>
      <c r="B2993" s="9">
        <f>Solieusap!B2993</f>
        <v>1.75</v>
      </c>
      <c r="C2993" s="9" t="str">
        <f>Solieusap!C2993</f>
        <v>COMB3</v>
      </c>
      <c r="D2993" s="9" t="str">
        <f>Solieusap!D2993</f>
        <v>Combination</v>
      </c>
      <c r="E2993" s="6">
        <f>ABS(Solieusap!E2993)</f>
        <v>35.360294805219397</v>
      </c>
      <c r="F2993" s="6">
        <f>ABS(Solieusap!F2993)</f>
        <v>3.4650653679657499</v>
      </c>
      <c r="G2993" s="6">
        <f>ABS(Solieusap!G2993)</f>
        <v>4.6395770562800696</v>
      </c>
      <c r="H2993" s="6">
        <f>ABS(Solieusap!H2993)</f>
        <v>2.1210340259714298E-3</v>
      </c>
      <c r="I2993" s="6">
        <f>ABS(Solieusap!I2993)</f>
        <v>13.2320138528258</v>
      </c>
      <c r="J2993" s="6">
        <f>ABS(Solieusap!J2993)</f>
        <v>8.8764884415643106</v>
      </c>
      <c r="K2993" s="6">
        <f t="shared" si="94"/>
        <v>35.360294805219397</v>
      </c>
      <c r="L2993" s="6">
        <f t="shared" si="95"/>
        <v>13.2320138528258</v>
      </c>
    </row>
    <row r="2994" spans="1:12" ht="16.5" customHeight="1" x14ac:dyDescent="0.35">
      <c r="A2994" s="9" t="str">
        <f>Solieusap!A2994</f>
        <v>Cũ</v>
      </c>
      <c r="B2994" s="9">
        <f>Solieusap!B2994</f>
        <v>3.5</v>
      </c>
      <c r="C2994" s="9" t="str">
        <f>Solieusap!C2994</f>
        <v>COMB3</v>
      </c>
      <c r="D2994" s="9" t="str">
        <f>Solieusap!D2994</f>
        <v>Combination</v>
      </c>
      <c r="E2994" s="6">
        <f>ABS(Solieusap!E2994)</f>
        <v>35.377151168855796</v>
      </c>
      <c r="F2994" s="6">
        <f>ABS(Solieusap!F2994)</f>
        <v>3.46677588744627</v>
      </c>
      <c r="G2994" s="6">
        <f>ABS(Solieusap!G2994)</f>
        <v>4.64184147186449</v>
      </c>
      <c r="H2994" s="6">
        <f>ABS(Solieusap!H2994)</f>
        <v>2.1220891298675301E-3</v>
      </c>
      <c r="I2994" s="6">
        <f>ABS(Solieusap!I2994)</f>
        <v>13.2388086450336</v>
      </c>
      <c r="J2994" s="6">
        <f>ABS(Solieusap!J2994)</f>
        <v>8.8810354935123694</v>
      </c>
      <c r="K2994" s="6">
        <f t="shared" si="94"/>
        <v>35.377151168855796</v>
      </c>
      <c r="L2994" s="6">
        <f t="shared" si="95"/>
        <v>13.2388086450336</v>
      </c>
    </row>
    <row r="2995" spans="1:12" ht="16.5" customHeight="1" x14ac:dyDescent="0.35">
      <c r="A2995" s="9" t="str">
        <f>Solieusap!A2995</f>
        <v>Cũ</v>
      </c>
      <c r="B2995" s="9">
        <f>Solieusap!B2995</f>
        <v>0</v>
      </c>
      <c r="C2995" s="9" t="str">
        <f>Solieusap!C2995</f>
        <v>COMB4</v>
      </c>
      <c r="D2995" s="9" t="str">
        <f>Solieusap!D2995</f>
        <v>Combination</v>
      </c>
      <c r="E2995" s="6">
        <f>ABS(Solieusap!E2995)</f>
        <v>35.394007532492203</v>
      </c>
      <c r="F2995" s="6">
        <f>ABS(Solieusap!F2995)</f>
        <v>3.46848640692679</v>
      </c>
      <c r="G2995" s="6">
        <f>ABS(Solieusap!G2995)</f>
        <v>4.6441058874489096</v>
      </c>
      <c r="H2995" s="6">
        <f>ABS(Solieusap!H2995)</f>
        <v>2.12314423376363E-3</v>
      </c>
      <c r="I2995" s="6">
        <f>ABS(Solieusap!I2995)</f>
        <v>13.2456034372414</v>
      </c>
      <c r="J2995" s="6">
        <f>ABS(Solieusap!J2995)</f>
        <v>8.88558254546043</v>
      </c>
      <c r="K2995" s="6">
        <f t="shared" si="94"/>
        <v>35.394007532492203</v>
      </c>
      <c r="L2995" s="6">
        <f t="shared" si="95"/>
        <v>13.2456034372414</v>
      </c>
    </row>
    <row r="2996" spans="1:12" ht="16.5" customHeight="1" x14ac:dyDescent="0.35">
      <c r="A2996" s="9" t="str">
        <f>Solieusap!A2996</f>
        <v>Cũ</v>
      </c>
      <c r="B2996" s="9">
        <f>Solieusap!B2996</f>
        <v>1.75</v>
      </c>
      <c r="C2996" s="9" t="str">
        <f>Solieusap!C2996</f>
        <v>COMB4</v>
      </c>
      <c r="D2996" s="9" t="str">
        <f>Solieusap!D2996</f>
        <v>Combination</v>
      </c>
      <c r="E2996" s="6">
        <f>ABS(Solieusap!E2996)</f>
        <v>35.410863896128603</v>
      </c>
      <c r="F2996" s="6">
        <f>ABS(Solieusap!F2996)</f>
        <v>3.47019692640731</v>
      </c>
      <c r="G2996" s="6">
        <f>ABS(Solieusap!G2996)</f>
        <v>4.6463703030333301</v>
      </c>
      <c r="H2996" s="6">
        <f>ABS(Solieusap!H2996)</f>
        <v>2.1241993376597298E-3</v>
      </c>
      <c r="I2996" s="6">
        <f>ABS(Solieusap!I2996)</f>
        <v>13.2523982294492</v>
      </c>
      <c r="J2996" s="6">
        <f>ABS(Solieusap!J2996)</f>
        <v>8.8901295974084906</v>
      </c>
      <c r="K2996" s="6">
        <f t="shared" si="94"/>
        <v>35.410863896128603</v>
      </c>
      <c r="L2996" s="6">
        <f t="shared" si="95"/>
        <v>13.2523982294492</v>
      </c>
    </row>
    <row r="2997" spans="1:12" ht="16.5" customHeight="1" x14ac:dyDescent="0.35">
      <c r="A2997" s="9" t="str">
        <f>Solieusap!A2997</f>
        <v>Cũ</v>
      </c>
      <c r="B2997" s="9">
        <f>Solieusap!B2997</f>
        <v>3.5</v>
      </c>
      <c r="C2997" s="9" t="str">
        <f>Solieusap!C2997</f>
        <v>COMB4</v>
      </c>
      <c r="D2997" s="9" t="str">
        <f>Solieusap!D2997</f>
        <v>Combination</v>
      </c>
      <c r="E2997" s="6">
        <f>ABS(Solieusap!E2997)</f>
        <v>35.427720259765003</v>
      </c>
      <c r="F2997" s="6">
        <f>ABS(Solieusap!F2997)</f>
        <v>3.4719074458878301</v>
      </c>
      <c r="G2997" s="6">
        <f>ABS(Solieusap!G2997)</f>
        <v>4.6486347186177497</v>
      </c>
      <c r="H2997" s="6">
        <f>ABS(Solieusap!H2997)</f>
        <v>2.1252544415558301E-3</v>
      </c>
      <c r="I2997" s="6">
        <f>ABS(Solieusap!I2997)</f>
        <v>13.259193021657</v>
      </c>
      <c r="J2997" s="6">
        <f>ABS(Solieusap!J2997)</f>
        <v>8.8946766493565494</v>
      </c>
      <c r="K2997" s="6">
        <f t="shared" si="94"/>
        <v>35.427720259765003</v>
      </c>
      <c r="L2997" s="6">
        <f t="shared" si="95"/>
        <v>13.259193021657</v>
      </c>
    </row>
    <row r="2998" spans="1:12" ht="16.5" customHeight="1" x14ac:dyDescent="0.35">
      <c r="A2998" s="9" t="str">
        <f>Solieusap!A2998</f>
        <v>Cũ</v>
      </c>
      <c r="B2998" s="9">
        <f>Solieusap!B2998</f>
        <v>0</v>
      </c>
      <c r="C2998" s="9" t="str">
        <f>Solieusap!C2998</f>
        <v>COMB5</v>
      </c>
      <c r="D2998" s="9" t="str">
        <f>Solieusap!D2998</f>
        <v>Combination</v>
      </c>
      <c r="E2998" s="6">
        <f>ABS(Solieusap!E2998)</f>
        <v>35.444576623401403</v>
      </c>
      <c r="F2998" s="6">
        <f>ABS(Solieusap!F2998)</f>
        <v>3.4736179653683501</v>
      </c>
      <c r="G2998" s="6">
        <f>ABS(Solieusap!G2998)</f>
        <v>4.6508991342021702</v>
      </c>
      <c r="H2998" s="6">
        <f>ABS(Solieusap!H2998)</f>
        <v>2.12630954545193E-3</v>
      </c>
      <c r="I2998" s="6">
        <f>ABS(Solieusap!I2998)</f>
        <v>13.2659878138648</v>
      </c>
      <c r="J2998" s="6">
        <f>ABS(Solieusap!J2998)</f>
        <v>8.89922370130461</v>
      </c>
      <c r="K2998" s="6">
        <f t="shared" si="94"/>
        <v>35.444576623401403</v>
      </c>
      <c r="L2998" s="6">
        <f t="shared" si="95"/>
        <v>13.2659878138648</v>
      </c>
    </row>
    <row r="2999" spans="1:12" ht="16.5" customHeight="1" x14ac:dyDescent="0.35">
      <c r="A2999" s="9" t="str">
        <f>Solieusap!A2999</f>
        <v>Cũ</v>
      </c>
      <c r="B2999" s="9">
        <f>Solieusap!B2999</f>
        <v>1.75</v>
      </c>
      <c r="C2999" s="9" t="str">
        <f>Solieusap!C2999</f>
        <v>COMB5</v>
      </c>
      <c r="D2999" s="9" t="str">
        <f>Solieusap!D2999</f>
        <v>Combination</v>
      </c>
      <c r="E2999" s="6">
        <f>ABS(Solieusap!E2999)</f>
        <v>35.461432987037803</v>
      </c>
      <c r="F2999" s="6">
        <f>ABS(Solieusap!F2999)</f>
        <v>3.4753284848488701</v>
      </c>
      <c r="G2999" s="6">
        <f>ABS(Solieusap!G2999)</f>
        <v>4.6531635497865897</v>
      </c>
      <c r="H2999" s="6">
        <f>ABS(Solieusap!H2999)</f>
        <v>2.1273646493480299E-3</v>
      </c>
      <c r="I2999" s="6">
        <f>ABS(Solieusap!I2999)</f>
        <v>13.2727826060726</v>
      </c>
      <c r="J2999" s="6">
        <f>ABS(Solieusap!J2999)</f>
        <v>8.9037707532526706</v>
      </c>
      <c r="K2999" s="6">
        <f t="shared" si="94"/>
        <v>35.461432987037803</v>
      </c>
      <c r="L2999" s="6">
        <f t="shared" si="95"/>
        <v>13.2727826060726</v>
      </c>
    </row>
    <row r="3000" spans="1:12" ht="16.5" customHeight="1" x14ac:dyDescent="0.35">
      <c r="A3000" s="9" t="str">
        <f>Solieusap!A3000</f>
        <v>Cũ</v>
      </c>
      <c r="B3000" s="9">
        <f>Solieusap!B3000</f>
        <v>3.5</v>
      </c>
      <c r="C3000" s="9" t="str">
        <f>Solieusap!C3000</f>
        <v>COMB5</v>
      </c>
      <c r="D3000" s="9" t="str">
        <f>Solieusap!D3000</f>
        <v>Combination</v>
      </c>
      <c r="E3000" s="6">
        <f>ABS(Solieusap!E3000)</f>
        <v>35.478289350674203</v>
      </c>
      <c r="F3000" s="6">
        <f>ABS(Solieusap!F3000)</f>
        <v>3.4770390043293902</v>
      </c>
      <c r="G3000" s="6">
        <f>ABS(Solieusap!G3000)</f>
        <v>4.6554279653710102</v>
      </c>
      <c r="H3000" s="6">
        <f>ABS(Solieusap!H3000)</f>
        <v>2.1284197532441301E-3</v>
      </c>
      <c r="I3000" s="6">
        <f>ABS(Solieusap!I3000)</f>
        <v>13.2795773982804</v>
      </c>
      <c r="J3000" s="6">
        <f>ABS(Solieusap!J3000)</f>
        <v>8.9083178052007295</v>
      </c>
      <c r="K3000" s="6">
        <f t="shared" si="94"/>
        <v>35.478289350674203</v>
      </c>
      <c r="L3000" s="6">
        <f t="shared" si="95"/>
        <v>13.2795773982804</v>
      </c>
    </row>
    <row r="3001" spans="1:12" ht="16.5" customHeight="1" x14ac:dyDescent="0.35">
      <c r="A3001" s="9" t="str">
        <f>Solieusap!A3001</f>
        <v>Cũ</v>
      </c>
      <c r="B3001" s="9">
        <f>Solieusap!B3001</f>
        <v>0</v>
      </c>
      <c r="C3001" s="9" t="str">
        <f>Solieusap!C3001</f>
        <v>COMB6</v>
      </c>
      <c r="D3001" s="9" t="str">
        <f>Solieusap!D3001</f>
        <v>Combination</v>
      </c>
      <c r="E3001" s="6">
        <f>ABS(Solieusap!E3001)</f>
        <v>35.495145714310603</v>
      </c>
      <c r="F3001" s="6">
        <f>ABS(Solieusap!F3001)</f>
        <v>3.4787495238099102</v>
      </c>
      <c r="G3001" s="6">
        <f>ABS(Solieusap!G3001)</f>
        <v>4.6576923809554298</v>
      </c>
      <c r="H3001" s="6">
        <f>ABS(Solieusap!H3001)</f>
        <v>2.12947485714023E-3</v>
      </c>
      <c r="I3001" s="6">
        <f>ABS(Solieusap!I3001)</f>
        <v>13.2863721904882</v>
      </c>
      <c r="J3001" s="6">
        <f>ABS(Solieusap!J3001)</f>
        <v>8.9128648571487901</v>
      </c>
      <c r="K3001" s="6">
        <f t="shared" si="94"/>
        <v>35.495145714310603</v>
      </c>
      <c r="L3001" s="6">
        <f t="shared" si="95"/>
        <v>13.2863721904882</v>
      </c>
    </row>
    <row r="3002" spans="1:12" ht="16.5" customHeight="1" x14ac:dyDescent="0.35">
      <c r="A3002" s="9" t="str">
        <f>Solieusap!A3002</f>
        <v>Cũ</v>
      </c>
      <c r="B3002" s="9">
        <f>Solieusap!B3002</f>
        <v>1.75</v>
      </c>
      <c r="C3002" s="9" t="str">
        <f>Solieusap!C3002</f>
        <v>COMB6</v>
      </c>
      <c r="D3002" s="9" t="str">
        <f>Solieusap!D3002</f>
        <v>Combination</v>
      </c>
      <c r="E3002" s="6">
        <f>ABS(Solieusap!E3002)</f>
        <v>35.512002077947002</v>
      </c>
      <c r="F3002" s="6">
        <f>ABS(Solieusap!F3002)</f>
        <v>3.4804600432904298</v>
      </c>
      <c r="G3002" s="6">
        <f>ABS(Solieusap!G3002)</f>
        <v>4.6599567965398503</v>
      </c>
      <c r="H3002" s="6">
        <f>ABS(Solieusap!H3002)</f>
        <v>2.1305299610363398E-3</v>
      </c>
      <c r="I3002" s="6">
        <f>ABS(Solieusap!I3002)</f>
        <v>13.2931669826961</v>
      </c>
      <c r="J3002" s="6">
        <f>ABS(Solieusap!J3002)</f>
        <v>8.9174119090968507</v>
      </c>
      <c r="K3002" s="6">
        <f t="shared" si="94"/>
        <v>35.512002077947002</v>
      </c>
      <c r="L3002" s="6">
        <f t="shared" si="95"/>
        <v>13.2931669826961</v>
      </c>
    </row>
    <row r="3003" spans="1:12" ht="16.5" customHeight="1" x14ac:dyDescent="0.35">
      <c r="A3003" s="9" t="str">
        <f>Solieusap!A3003</f>
        <v>Cũ</v>
      </c>
      <c r="B3003" s="9">
        <f>Solieusap!B3003</f>
        <v>3.5</v>
      </c>
      <c r="C3003" s="9" t="str">
        <f>Solieusap!C3003</f>
        <v>COMB6</v>
      </c>
      <c r="D3003" s="9" t="str">
        <f>Solieusap!D3003</f>
        <v>Combination</v>
      </c>
      <c r="E3003" s="6">
        <f>ABS(Solieusap!E3003)</f>
        <v>35.528858441583402</v>
      </c>
      <c r="F3003" s="6">
        <f>ABS(Solieusap!F3003)</f>
        <v>3.4821705627709498</v>
      </c>
      <c r="G3003" s="6">
        <f>ABS(Solieusap!G3003)</f>
        <v>4.6622212121242699</v>
      </c>
      <c r="H3003" s="6">
        <f>ABS(Solieusap!H3003)</f>
        <v>2.1315850649324302E-3</v>
      </c>
      <c r="I3003" s="6">
        <f>ABS(Solieusap!I3003)</f>
        <v>13.299961774903901</v>
      </c>
      <c r="J3003" s="6">
        <f>ABS(Solieusap!J3003)</f>
        <v>8.9219589610449095</v>
      </c>
      <c r="K3003" s="6">
        <f t="shared" si="94"/>
        <v>35.528858441583402</v>
      </c>
      <c r="L3003" s="6">
        <f t="shared" si="95"/>
        <v>13.299961774903901</v>
      </c>
    </row>
    <row r="3004" spans="1:12" ht="16.5" customHeight="1" x14ac:dyDescent="0.35">
      <c r="A3004" s="9" t="str">
        <f>Solieusap!A3004</f>
        <v>Cũ</v>
      </c>
      <c r="B3004" s="9">
        <f>Solieusap!B3004</f>
        <v>0</v>
      </c>
      <c r="C3004" s="9" t="str">
        <f>Solieusap!C3004</f>
        <v>COMB7</v>
      </c>
      <c r="D3004" s="9" t="str">
        <f>Solieusap!D3004</f>
        <v>Combination</v>
      </c>
      <c r="E3004" s="6">
        <f>ABS(Solieusap!E3004)</f>
        <v>35.545714805219802</v>
      </c>
      <c r="F3004" s="6">
        <f>ABS(Solieusap!F3004)</f>
        <v>3.4838810822514699</v>
      </c>
      <c r="G3004" s="6">
        <f>ABS(Solieusap!G3004)</f>
        <v>4.6644856277086904</v>
      </c>
      <c r="H3004" s="6">
        <f>ABS(Solieusap!H3004)</f>
        <v>2.13264016882853E-3</v>
      </c>
      <c r="I3004" s="6">
        <f>ABS(Solieusap!I3004)</f>
        <v>13.3067565671117</v>
      </c>
      <c r="J3004" s="6">
        <f>ABS(Solieusap!J3004)</f>
        <v>8.9265060129929701</v>
      </c>
      <c r="K3004" s="6">
        <f t="shared" si="94"/>
        <v>35.545714805219802</v>
      </c>
      <c r="L3004" s="6">
        <f t="shared" si="95"/>
        <v>13.3067565671117</v>
      </c>
    </row>
    <row r="3005" spans="1:12" ht="16.5" customHeight="1" x14ac:dyDescent="0.35">
      <c r="A3005" s="9" t="str">
        <f>Solieusap!A3005</f>
        <v>Cũ</v>
      </c>
      <c r="B3005" s="9">
        <f>Solieusap!B3005</f>
        <v>1.75</v>
      </c>
      <c r="C3005" s="9" t="str">
        <f>Solieusap!C3005</f>
        <v>COMB7</v>
      </c>
      <c r="D3005" s="9" t="str">
        <f>Solieusap!D3005</f>
        <v>Combination</v>
      </c>
      <c r="E3005" s="6">
        <f>ABS(Solieusap!E3005)</f>
        <v>35.562571168856202</v>
      </c>
      <c r="F3005" s="6">
        <f>ABS(Solieusap!F3005)</f>
        <v>3.4855916017319899</v>
      </c>
      <c r="G3005" s="6">
        <f>ABS(Solieusap!G3005)</f>
        <v>4.6667500432931099</v>
      </c>
      <c r="H3005" s="6">
        <f>ABS(Solieusap!H3005)</f>
        <v>2.1336952727246399E-3</v>
      </c>
      <c r="I3005" s="6">
        <f>ABS(Solieusap!I3005)</f>
        <v>13.313551359319501</v>
      </c>
      <c r="J3005" s="6">
        <f>ABS(Solieusap!J3005)</f>
        <v>8.9310530649410307</v>
      </c>
      <c r="K3005" s="6">
        <f t="shared" si="94"/>
        <v>35.562571168856202</v>
      </c>
      <c r="L3005" s="6">
        <f t="shared" si="95"/>
        <v>13.313551359319501</v>
      </c>
    </row>
    <row r="3006" spans="1:12" ht="16.5" customHeight="1" x14ac:dyDescent="0.35">
      <c r="A3006" s="9" t="str">
        <f>Solieusap!A3006</f>
        <v>Cũ</v>
      </c>
      <c r="B3006" s="9">
        <f>Solieusap!B3006</f>
        <v>3.5</v>
      </c>
      <c r="C3006" s="9" t="str">
        <f>Solieusap!C3006</f>
        <v>COMB7</v>
      </c>
      <c r="D3006" s="9" t="str">
        <f>Solieusap!D3006</f>
        <v>Combination</v>
      </c>
      <c r="E3006" s="6">
        <f>ABS(Solieusap!E3006)</f>
        <v>35.579427532492602</v>
      </c>
      <c r="F3006" s="6">
        <f>ABS(Solieusap!F3006)</f>
        <v>3.4873021212125099</v>
      </c>
      <c r="G3006" s="6">
        <f>ABS(Solieusap!G3006)</f>
        <v>4.6690144588775304</v>
      </c>
      <c r="H3006" s="6">
        <f>ABS(Solieusap!H3006)</f>
        <v>2.1347503766207302E-3</v>
      </c>
      <c r="I3006" s="6">
        <f>ABS(Solieusap!I3006)</f>
        <v>13.3203461515273</v>
      </c>
      <c r="J3006" s="6">
        <f>ABS(Solieusap!J3006)</f>
        <v>8.9356001168890895</v>
      </c>
      <c r="K3006" s="6">
        <f t="shared" si="94"/>
        <v>35.579427532492602</v>
      </c>
      <c r="L3006" s="6">
        <f t="shared" si="95"/>
        <v>13.3203461515273</v>
      </c>
    </row>
    <row r="3007" spans="1:12" ht="16.5" customHeight="1" x14ac:dyDescent="0.35">
      <c r="A3007" s="9" t="str">
        <f>Solieusap!A3007</f>
        <v>Cũ</v>
      </c>
      <c r="B3007" s="9">
        <f>Solieusap!B3007</f>
        <v>0</v>
      </c>
      <c r="C3007" s="9" t="str">
        <f>Solieusap!C3007</f>
        <v>COMB1</v>
      </c>
      <c r="D3007" s="9" t="str">
        <f>Solieusap!D3007</f>
        <v>Combination</v>
      </c>
      <c r="E3007" s="6">
        <f>ABS(Solieusap!E3007)</f>
        <v>35.596283896129002</v>
      </c>
      <c r="F3007" s="6">
        <f>ABS(Solieusap!F3007)</f>
        <v>3.48901264069303</v>
      </c>
      <c r="G3007" s="6">
        <f>ABS(Solieusap!G3007)</f>
        <v>4.67127887446195</v>
      </c>
      <c r="H3007" s="6">
        <f>ABS(Solieusap!H3007)</f>
        <v>2.1358054805168301E-3</v>
      </c>
      <c r="I3007" s="6">
        <f>ABS(Solieusap!I3007)</f>
        <v>13.327140943735101</v>
      </c>
      <c r="J3007" s="6">
        <f>ABS(Solieusap!J3007)</f>
        <v>8.9401471688371501</v>
      </c>
      <c r="K3007" s="6">
        <f t="shared" si="94"/>
        <v>35.596283896129002</v>
      </c>
      <c r="L3007" s="6">
        <f t="shared" si="95"/>
        <v>13.327140943735101</v>
      </c>
    </row>
    <row r="3008" spans="1:12" ht="16.5" customHeight="1" x14ac:dyDescent="0.35">
      <c r="A3008" s="9" t="str">
        <f>Solieusap!A3008</f>
        <v>Cũ</v>
      </c>
      <c r="B3008" s="9">
        <f>Solieusap!B3008</f>
        <v>1.75</v>
      </c>
      <c r="C3008" s="9" t="str">
        <f>Solieusap!C3008</f>
        <v>COMB1</v>
      </c>
      <c r="D3008" s="9" t="str">
        <f>Solieusap!D3008</f>
        <v>Combination</v>
      </c>
      <c r="E3008" s="6">
        <f>ABS(Solieusap!E3008)</f>
        <v>35.613140259765402</v>
      </c>
      <c r="F3008" s="6">
        <f>ABS(Solieusap!F3008)</f>
        <v>3.49072316017355</v>
      </c>
      <c r="G3008" s="6">
        <f>ABS(Solieusap!G3008)</f>
        <v>4.6735432900463696</v>
      </c>
      <c r="H3008" s="6">
        <f>ABS(Solieusap!H3008)</f>
        <v>2.1368605844129299E-3</v>
      </c>
      <c r="I3008" s="6">
        <f>ABS(Solieusap!I3008)</f>
        <v>13.3339357359429</v>
      </c>
      <c r="J3008" s="6">
        <f>ABS(Solieusap!J3008)</f>
        <v>8.9446942207852196</v>
      </c>
      <c r="K3008" s="6">
        <f t="shared" si="94"/>
        <v>35.613140259765402</v>
      </c>
      <c r="L3008" s="6">
        <f t="shared" si="95"/>
        <v>13.3339357359429</v>
      </c>
    </row>
    <row r="3009" spans="1:12" ht="16.5" customHeight="1" x14ac:dyDescent="0.35">
      <c r="A3009" s="9" t="str">
        <f>Solieusap!A3009</f>
        <v>Cũ</v>
      </c>
      <c r="B3009" s="9">
        <f>Solieusap!B3009</f>
        <v>3.5</v>
      </c>
      <c r="C3009" s="9" t="str">
        <f>Solieusap!C3009</f>
        <v>COMB1</v>
      </c>
      <c r="D3009" s="9" t="str">
        <f>Solieusap!D3009</f>
        <v>Combination</v>
      </c>
      <c r="E3009" s="6">
        <f>ABS(Solieusap!E3009)</f>
        <v>35.629996623401802</v>
      </c>
      <c r="F3009" s="6">
        <f>ABS(Solieusap!F3009)</f>
        <v>3.49243367965407</v>
      </c>
      <c r="G3009" s="6">
        <f>ABS(Solieusap!G3009)</f>
        <v>4.6758077056307901</v>
      </c>
      <c r="H3009" s="6">
        <f>ABS(Solieusap!H3009)</f>
        <v>2.1379156883090302E-3</v>
      </c>
      <c r="I3009" s="6">
        <f>ABS(Solieusap!I3009)</f>
        <v>13.340730528150701</v>
      </c>
      <c r="J3009" s="6">
        <f>ABS(Solieusap!J3009)</f>
        <v>8.9492412727332802</v>
      </c>
      <c r="K3009" s="6">
        <f t="shared" si="94"/>
        <v>35.629996623401802</v>
      </c>
      <c r="L3009" s="6">
        <f t="shared" si="95"/>
        <v>13.340730528150701</v>
      </c>
    </row>
    <row r="3010" spans="1:12" ht="16.5" customHeight="1" x14ac:dyDescent="0.35">
      <c r="A3010" s="9" t="str">
        <f>Solieusap!A3010</f>
        <v>Cũ</v>
      </c>
      <c r="B3010" s="9">
        <f>Solieusap!B3010</f>
        <v>0</v>
      </c>
      <c r="C3010" s="9" t="str">
        <f>Solieusap!C3010</f>
        <v>COMB2</v>
      </c>
      <c r="D3010" s="9" t="str">
        <f>Solieusap!D3010</f>
        <v>Combination</v>
      </c>
      <c r="E3010" s="6">
        <f>ABS(Solieusap!E3010)</f>
        <v>35.646852987038201</v>
      </c>
      <c r="F3010" s="6">
        <f>ABS(Solieusap!F3010)</f>
        <v>3.4941441991345901</v>
      </c>
      <c r="G3010" s="6">
        <f>ABS(Solieusap!G3010)</f>
        <v>4.6780721212152097</v>
      </c>
      <c r="H3010" s="6">
        <f>ABS(Solieusap!H3010)</f>
        <v>2.1389707922051301E-3</v>
      </c>
      <c r="I3010" s="6">
        <f>ABS(Solieusap!I3010)</f>
        <v>13.3475253203585</v>
      </c>
      <c r="J3010" s="6">
        <f>ABS(Solieusap!J3010)</f>
        <v>8.9537883246813408</v>
      </c>
      <c r="K3010" s="6">
        <f t="shared" si="94"/>
        <v>35.646852987038201</v>
      </c>
      <c r="L3010" s="6">
        <f t="shared" si="95"/>
        <v>13.3475253203585</v>
      </c>
    </row>
    <row r="3011" spans="1:12" ht="16.5" customHeight="1" x14ac:dyDescent="0.35">
      <c r="A3011" s="9" t="str">
        <f>Solieusap!A3011</f>
        <v>Cũ</v>
      </c>
      <c r="B3011" s="9">
        <f>Solieusap!B3011</f>
        <v>1.75</v>
      </c>
      <c r="C3011" s="9" t="str">
        <f>Solieusap!C3011</f>
        <v>COMB2</v>
      </c>
      <c r="D3011" s="9" t="str">
        <f>Solieusap!D3011</f>
        <v>Combination</v>
      </c>
      <c r="E3011" s="6">
        <f>ABS(Solieusap!E3011)</f>
        <v>35.663709350674601</v>
      </c>
      <c r="F3011" s="6">
        <f>ABS(Solieusap!F3011)</f>
        <v>3.4958547186151101</v>
      </c>
      <c r="G3011" s="6">
        <f>ABS(Solieusap!G3011)</f>
        <v>4.6803365367996301</v>
      </c>
      <c r="H3011" s="6">
        <f>ABS(Solieusap!H3011)</f>
        <v>2.1400258961012399E-3</v>
      </c>
      <c r="I3011" s="6">
        <f>ABS(Solieusap!I3011)</f>
        <v>13.354320112566301</v>
      </c>
      <c r="J3011" s="6">
        <f>ABS(Solieusap!J3011)</f>
        <v>8.9583353766293996</v>
      </c>
      <c r="K3011" s="6">
        <f t="shared" si="94"/>
        <v>35.663709350674601</v>
      </c>
      <c r="L3011" s="6">
        <f t="shared" si="95"/>
        <v>13.354320112566301</v>
      </c>
    </row>
    <row r="3012" spans="1:12" ht="16.5" customHeight="1" x14ac:dyDescent="0.35">
      <c r="A3012" s="9" t="str">
        <f>Solieusap!A3012</f>
        <v>Cũ</v>
      </c>
      <c r="B3012" s="9">
        <f>Solieusap!B3012</f>
        <v>3.5</v>
      </c>
      <c r="C3012" s="9" t="str">
        <f>Solieusap!C3012</f>
        <v>COMB2</v>
      </c>
      <c r="D3012" s="9" t="str">
        <f>Solieusap!D3012</f>
        <v>Combination</v>
      </c>
      <c r="E3012" s="6">
        <f>ABS(Solieusap!E3012)</f>
        <v>35.680565714311001</v>
      </c>
      <c r="F3012" s="6">
        <f>ABS(Solieusap!F3012)</f>
        <v>3.4975652380956301</v>
      </c>
      <c r="G3012" s="6">
        <f>ABS(Solieusap!G3012)</f>
        <v>4.6826009523840497</v>
      </c>
      <c r="H3012" s="6">
        <f>ABS(Solieusap!H3012)</f>
        <v>2.1410809999973402E-3</v>
      </c>
      <c r="I3012" s="6">
        <f>ABS(Solieusap!I3012)</f>
        <v>13.3611149047741</v>
      </c>
      <c r="J3012" s="6">
        <f>ABS(Solieusap!J3012)</f>
        <v>8.9628824285774602</v>
      </c>
      <c r="K3012" s="6">
        <f t="shared" si="94"/>
        <v>35.680565714311001</v>
      </c>
      <c r="L3012" s="6">
        <f t="shared" si="95"/>
        <v>13.3611149047741</v>
      </c>
    </row>
    <row r="3013" spans="1:12" ht="16.5" customHeight="1" x14ac:dyDescent="0.35">
      <c r="A3013" s="9" t="str">
        <f>Solieusap!A3013</f>
        <v>Cũ</v>
      </c>
      <c r="B3013" s="9">
        <f>Solieusap!B3013</f>
        <v>0</v>
      </c>
      <c r="C3013" s="9" t="str">
        <f>Solieusap!C3013</f>
        <v>COMB3</v>
      </c>
      <c r="D3013" s="9" t="str">
        <f>Solieusap!D3013</f>
        <v>Combination</v>
      </c>
      <c r="E3013" s="6">
        <f>ABS(Solieusap!E3013)</f>
        <v>35.697422077947401</v>
      </c>
      <c r="F3013" s="6">
        <f>ABS(Solieusap!F3013)</f>
        <v>3.4992757575761502</v>
      </c>
      <c r="G3013" s="6">
        <f>ABS(Solieusap!G3013)</f>
        <v>4.6848653679684702</v>
      </c>
      <c r="H3013" s="6">
        <f>ABS(Solieusap!H3013)</f>
        <v>2.1421361038934401E-3</v>
      </c>
      <c r="I3013" s="6">
        <f>ABS(Solieusap!I3013)</f>
        <v>13.367909696982</v>
      </c>
      <c r="J3013" s="6">
        <f>ABS(Solieusap!J3013)</f>
        <v>8.9674294805255208</v>
      </c>
      <c r="K3013" s="6">
        <f t="shared" si="94"/>
        <v>35.697422077947401</v>
      </c>
      <c r="L3013" s="6">
        <f t="shared" si="95"/>
        <v>13.367909696982</v>
      </c>
    </row>
    <row r="3014" spans="1:12" ht="16.5" customHeight="1" x14ac:dyDescent="0.35">
      <c r="A3014" s="9" t="str">
        <f>Solieusap!A3014</f>
        <v>Cũ</v>
      </c>
      <c r="B3014" s="9">
        <f>Solieusap!B3014</f>
        <v>1.75</v>
      </c>
      <c r="C3014" s="9" t="str">
        <f>Solieusap!C3014</f>
        <v>COMB3</v>
      </c>
      <c r="D3014" s="9" t="str">
        <f>Solieusap!D3014</f>
        <v>Combination</v>
      </c>
      <c r="E3014" s="6">
        <f>ABS(Solieusap!E3014)</f>
        <v>35.714278441583801</v>
      </c>
      <c r="F3014" s="6">
        <f>ABS(Solieusap!F3014)</f>
        <v>3.5009862770566702</v>
      </c>
      <c r="G3014" s="6">
        <f>ABS(Solieusap!G3014)</f>
        <v>4.6871297835528898</v>
      </c>
      <c r="H3014" s="6">
        <f>ABS(Solieusap!H3014)</f>
        <v>2.1431912077895399E-3</v>
      </c>
      <c r="I3014" s="6">
        <f>ABS(Solieusap!I3014)</f>
        <v>13.374704489189799</v>
      </c>
      <c r="J3014" s="6">
        <f>ABS(Solieusap!J3014)</f>
        <v>8.9719765324735796</v>
      </c>
      <c r="K3014" s="6">
        <f t="shared" si="94"/>
        <v>35.714278441583801</v>
      </c>
      <c r="L3014" s="6">
        <f t="shared" si="95"/>
        <v>13.374704489189799</v>
      </c>
    </row>
    <row r="3015" spans="1:12" ht="16.5" customHeight="1" x14ac:dyDescent="0.35">
      <c r="A3015" s="9" t="str">
        <f>Solieusap!A3015</f>
        <v>Cũ</v>
      </c>
      <c r="B3015" s="9">
        <f>Solieusap!B3015</f>
        <v>3.5</v>
      </c>
      <c r="C3015" s="9" t="str">
        <f>Solieusap!C3015</f>
        <v>COMB3</v>
      </c>
      <c r="D3015" s="9" t="str">
        <f>Solieusap!D3015</f>
        <v>Combination</v>
      </c>
      <c r="E3015" s="6">
        <f>ABS(Solieusap!E3015)</f>
        <v>35.731134805220201</v>
      </c>
      <c r="F3015" s="6">
        <f>ABS(Solieusap!F3015)</f>
        <v>3.5026967965371898</v>
      </c>
      <c r="G3015" s="6">
        <f>ABS(Solieusap!G3015)</f>
        <v>4.6893941991373103</v>
      </c>
      <c r="H3015" s="6">
        <f>ABS(Solieusap!H3015)</f>
        <v>2.1442463116856398E-3</v>
      </c>
      <c r="I3015" s="6">
        <f>ABS(Solieusap!I3015)</f>
        <v>13.3814992813976</v>
      </c>
      <c r="J3015" s="6">
        <f>ABS(Solieusap!J3015)</f>
        <v>8.9765235844216402</v>
      </c>
      <c r="K3015" s="6">
        <f t="shared" si="94"/>
        <v>35.731134805220201</v>
      </c>
      <c r="L3015" s="6">
        <f t="shared" si="95"/>
        <v>13.3814992813976</v>
      </c>
    </row>
    <row r="3016" spans="1:12" ht="16.5" customHeight="1" x14ac:dyDescent="0.35">
      <c r="A3016" s="9" t="str">
        <f>Solieusap!A3016</f>
        <v>Cũ</v>
      </c>
      <c r="B3016" s="9">
        <f>Solieusap!B3016</f>
        <v>0</v>
      </c>
      <c r="C3016" s="9" t="str">
        <f>Solieusap!C3016</f>
        <v>COMB4</v>
      </c>
      <c r="D3016" s="9" t="str">
        <f>Solieusap!D3016</f>
        <v>Combination</v>
      </c>
      <c r="E3016" s="6">
        <f>ABS(Solieusap!E3016)</f>
        <v>35.747991168856601</v>
      </c>
      <c r="F3016" s="6">
        <f>ABS(Solieusap!F3016)</f>
        <v>3.5044073160177098</v>
      </c>
      <c r="G3016" s="6">
        <f>ABS(Solieusap!G3016)</f>
        <v>4.6916586147217298</v>
      </c>
      <c r="H3016" s="6">
        <f>ABS(Solieusap!H3016)</f>
        <v>2.1453014155817401E-3</v>
      </c>
      <c r="I3016" s="6">
        <f>ABS(Solieusap!I3016)</f>
        <v>13.388294073605399</v>
      </c>
      <c r="J3016" s="6">
        <f>ABS(Solieusap!J3016)</f>
        <v>8.9810706363697008</v>
      </c>
      <c r="K3016" s="6">
        <f t="shared" si="94"/>
        <v>35.747991168856601</v>
      </c>
      <c r="L3016" s="6">
        <f t="shared" si="95"/>
        <v>13.388294073605399</v>
      </c>
    </row>
    <row r="3017" spans="1:12" ht="16.5" customHeight="1" x14ac:dyDescent="0.35">
      <c r="A3017" s="9" t="str">
        <f>Solieusap!A3017</f>
        <v>Cũ</v>
      </c>
      <c r="B3017" s="9">
        <f>Solieusap!B3017</f>
        <v>1.75</v>
      </c>
      <c r="C3017" s="9" t="str">
        <f>Solieusap!C3017</f>
        <v>COMB4</v>
      </c>
      <c r="D3017" s="9" t="str">
        <f>Solieusap!D3017</f>
        <v>Combination</v>
      </c>
      <c r="E3017" s="6">
        <f>ABS(Solieusap!E3017)</f>
        <v>35.764847532493</v>
      </c>
      <c r="F3017" s="6">
        <f>ABS(Solieusap!F3017)</f>
        <v>3.5061178354982299</v>
      </c>
      <c r="G3017" s="6">
        <f>ABS(Solieusap!G3017)</f>
        <v>4.6939230303061503</v>
      </c>
      <c r="H3017" s="6">
        <f>ABS(Solieusap!H3017)</f>
        <v>2.14635651947784E-3</v>
      </c>
      <c r="I3017" s="6">
        <f>ABS(Solieusap!I3017)</f>
        <v>13.3950888658132</v>
      </c>
      <c r="J3017" s="6">
        <f>ABS(Solieusap!J3017)</f>
        <v>8.9856176883177596</v>
      </c>
      <c r="K3017" s="6">
        <f t="shared" si="94"/>
        <v>35.764847532493</v>
      </c>
      <c r="L3017" s="6">
        <f t="shared" si="95"/>
        <v>13.3950888658132</v>
      </c>
    </row>
    <row r="3018" spans="1:12" ht="16.5" customHeight="1" x14ac:dyDescent="0.35">
      <c r="A3018" s="9" t="str">
        <f>Solieusap!A3018</f>
        <v>Cũ</v>
      </c>
      <c r="B3018" s="9">
        <f>Solieusap!B3018</f>
        <v>3.5</v>
      </c>
      <c r="C3018" s="9" t="str">
        <f>Solieusap!C3018</f>
        <v>COMB4</v>
      </c>
      <c r="D3018" s="9" t="str">
        <f>Solieusap!D3018</f>
        <v>Combination</v>
      </c>
      <c r="E3018" s="6">
        <f>ABS(Solieusap!E3018)</f>
        <v>35.7817038961294</v>
      </c>
      <c r="F3018" s="6">
        <f>ABS(Solieusap!F3018)</f>
        <v>3.5078283549787499</v>
      </c>
      <c r="G3018" s="6">
        <f>ABS(Solieusap!G3018)</f>
        <v>4.6961874458905699</v>
      </c>
      <c r="H3018" s="6">
        <f>ABS(Solieusap!H3018)</f>
        <v>2.1474116233739398E-3</v>
      </c>
      <c r="I3018" s="6">
        <f>ABS(Solieusap!I3018)</f>
        <v>13.401883658020999</v>
      </c>
      <c r="J3018" s="6">
        <f>ABS(Solieusap!J3018)</f>
        <v>8.9901647402658202</v>
      </c>
      <c r="K3018" s="6">
        <f t="shared" si="94"/>
        <v>35.7817038961294</v>
      </c>
      <c r="L3018" s="6">
        <f t="shared" si="95"/>
        <v>13.401883658020999</v>
      </c>
    </row>
    <row r="3019" spans="1:12" ht="16.5" customHeight="1" x14ac:dyDescent="0.35">
      <c r="A3019" s="9" t="str">
        <f>Solieusap!A3019</f>
        <v>Cũ</v>
      </c>
      <c r="B3019" s="9">
        <f>Solieusap!B3019</f>
        <v>0</v>
      </c>
      <c r="C3019" s="9" t="str">
        <f>Solieusap!C3019</f>
        <v>COMB5</v>
      </c>
      <c r="D3019" s="9" t="str">
        <f>Solieusap!D3019</f>
        <v>Combination</v>
      </c>
      <c r="E3019" s="6">
        <f>ABS(Solieusap!E3019)</f>
        <v>35.7985602597658</v>
      </c>
      <c r="F3019" s="6">
        <f>ABS(Solieusap!F3019)</f>
        <v>3.5095388744592699</v>
      </c>
      <c r="G3019" s="6">
        <f>ABS(Solieusap!G3019)</f>
        <v>4.6984518614749904</v>
      </c>
      <c r="H3019" s="6">
        <f>ABS(Solieusap!H3019)</f>
        <v>2.1484667272700401E-3</v>
      </c>
      <c r="I3019" s="6">
        <f>ABS(Solieusap!I3019)</f>
        <v>13.4086784502288</v>
      </c>
      <c r="J3019" s="6">
        <f>ABS(Solieusap!J3019)</f>
        <v>8.9947117922138808</v>
      </c>
      <c r="K3019" s="6">
        <f t="shared" si="94"/>
        <v>35.7985602597658</v>
      </c>
      <c r="L3019" s="6">
        <f t="shared" si="95"/>
        <v>13.4086784502288</v>
      </c>
    </row>
    <row r="3020" spans="1:12" ht="16.5" customHeight="1" x14ac:dyDescent="0.35">
      <c r="A3020" s="9" t="str">
        <f>Solieusap!A3020</f>
        <v>Cũ</v>
      </c>
      <c r="B3020" s="9">
        <f>Solieusap!B3020</f>
        <v>1.75</v>
      </c>
      <c r="C3020" s="9" t="str">
        <f>Solieusap!C3020</f>
        <v>COMB5</v>
      </c>
      <c r="D3020" s="9" t="str">
        <f>Solieusap!D3020</f>
        <v>Combination</v>
      </c>
      <c r="E3020" s="6">
        <f>ABS(Solieusap!E3020)</f>
        <v>35.8154166234022</v>
      </c>
      <c r="F3020" s="6">
        <f>ABS(Solieusap!F3020)</f>
        <v>3.51124939393979</v>
      </c>
      <c r="G3020" s="6">
        <f>ABS(Solieusap!G3020)</f>
        <v>4.70071627705941</v>
      </c>
      <c r="H3020" s="6">
        <f>ABS(Solieusap!H3020)</f>
        <v>2.14952183116614E-3</v>
      </c>
      <c r="I3020" s="6">
        <f>ABS(Solieusap!I3020)</f>
        <v>13.415473242436599</v>
      </c>
      <c r="J3020" s="6">
        <f>ABS(Solieusap!J3020)</f>
        <v>8.9992588441619397</v>
      </c>
      <c r="K3020" s="6">
        <f t="shared" si="94"/>
        <v>35.8154166234022</v>
      </c>
      <c r="L3020" s="6">
        <f t="shared" si="95"/>
        <v>13.415473242436599</v>
      </c>
    </row>
    <row r="3021" spans="1:12" ht="16.5" customHeight="1" x14ac:dyDescent="0.35">
      <c r="A3021" s="9" t="str">
        <f>Solieusap!A3021</f>
        <v>Cũ</v>
      </c>
      <c r="B3021" s="9">
        <f>Solieusap!B3021</f>
        <v>3.5</v>
      </c>
      <c r="C3021" s="9" t="str">
        <f>Solieusap!C3021</f>
        <v>COMB5</v>
      </c>
      <c r="D3021" s="9" t="str">
        <f>Solieusap!D3021</f>
        <v>Combination</v>
      </c>
      <c r="E3021" s="6">
        <f>ABS(Solieusap!E3021)</f>
        <v>35.8322729870386</v>
      </c>
      <c r="F3021" s="6">
        <f>ABS(Solieusap!F3021)</f>
        <v>3.51295991342031</v>
      </c>
      <c r="G3021" s="6">
        <f>ABS(Solieusap!G3021)</f>
        <v>4.7029806926438296</v>
      </c>
      <c r="H3021" s="6">
        <f>ABS(Solieusap!H3021)</f>
        <v>2.1505769350622398E-3</v>
      </c>
      <c r="I3021" s="6">
        <f>ABS(Solieusap!I3021)</f>
        <v>13.4222680346444</v>
      </c>
      <c r="J3021" s="6">
        <f>ABS(Solieusap!J3021)</f>
        <v>9.0038058961100003</v>
      </c>
      <c r="K3021" s="6">
        <f t="shared" si="94"/>
        <v>35.8322729870386</v>
      </c>
      <c r="L3021" s="6">
        <f t="shared" si="95"/>
        <v>13.4222680346444</v>
      </c>
    </row>
    <row r="3022" spans="1:12" ht="16.5" customHeight="1" x14ac:dyDescent="0.35">
      <c r="A3022" s="9" t="str">
        <f>Solieusap!A3022</f>
        <v>Cũ</v>
      </c>
      <c r="B3022" s="9">
        <f>Solieusap!B3022</f>
        <v>0</v>
      </c>
      <c r="C3022" s="9" t="str">
        <f>Solieusap!C3022</f>
        <v>COMB6</v>
      </c>
      <c r="D3022" s="9" t="str">
        <f>Solieusap!D3022</f>
        <v>Combination</v>
      </c>
      <c r="E3022" s="6">
        <f>ABS(Solieusap!E3022)</f>
        <v>35.849129350675</v>
      </c>
      <c r="F3022" s="6">
        <f>ABS(Solieusap!F3022)</f>
        <v>3.51467043290083</v>
      </c>
      <c r="G3022" s="6">
        <f>ABS(Solieusap!G3022)</f>
        <v>4.70524510822825</v>
      </c>
      <c r="H3022" s="6">
        <f>ABS(Solieusap!H3022)</f>
        <v>2.1516320389583401E-3</v>
      </c>
      <c r="I3022" s="6">
        <f>ABS(Solieusap!I3022)</f>
        <v>13.429062826852199</v>
      </c>
      <c r="J3022" s="6">
        <f>ABS(Solieusap!J3022)</f>
        <v>9.0083529480580609</v>
      </c>
      <c r="K3022" s="6">
        <f t="shared" si="94"/>
        <v>35.849129350675</v>
      </c>
      <c r="L3022" s="6">
        <f t="shared" si="95"/>
        <v>13.429062826852199</v>
      </c>
    </row>
    <row r="3023" spans="1:12" ht="16.5" customHeight="1" x14ac:dyDescent="0.35">
      <c r="A3023" s="9" t="str">
        <f>Solieusap!A3023</f>
        <v>Cũ</v>
      </c>
      <c r="B3023" s="9">
        <f>Solieusap!B3023</f>
        <v>1.75</v>
      </c>
      <c r="C3023" s="9" t="str">
        <f>Solieusap!C3023</f>
        <v>COMB6</v>
      </c>
      <c r="D3023" s="9" t="str">
        <f>Solieusap!D3023</f>
        <v>Combination</v>
      </c>
      <c r="E3023" s="6">
        <f>ABS(Solieusap!E3023)</f>
        <v>35.8659857143114</v>
      </c>
      <c r="F3023" s="6">
        <f>ABS(Solieusap!F3023)</f>
        <v>3.5163809523813501</v>
      </c>
      <c r="G3023" s="6">
        <f>ABS(Solieusap!G3023)</f>
        <v>4.7075095238126696</v>
      </c>
      <c r="H3023" s="6">
        <f>ABS(Solieusap!H3023)</f>
        <v>2.15268714285444E-3</v>
      </c>
      <c r="I3023" s="6">
        <f>ABS(Solieusap!I3023)</f>
        <v>13.43585761906</v>
      </c>
      <c r="J3023" s="6">
        <f>ABS(Solieusap!J3023)</f>
        <v>9.0129000000061197</v>
      </c>
      <c r="K3023" s="6">
        <f t="shared" si="94"/>
        <v>35.8659857143114</v>
      </c>
      <c r="L3023" s="6">
        <f t="shared" si="95"/>
        <v>13.43585761906</v>
      </c>
    </row>
    <row r="3024" spans="1:12" ht="16.5" customHeight="1" x14ac:dyDescent="0.35">
      <c r="A3024" s="9" t="str">
        <f>Solieusap!A3024</f>
        <v>Cũ</v>
      </c>
      <c r="B3024" s="9">
        <f>Solieusap!B3024</f>
        <v>3.5</v>
      </c>
      <c r="C3024" s="9" t="str">
        <f>Solieusap!C3024</f>
        <v>COMB6</v>
      </c>
      <c r="D3024" s="9" t="str">
        <f>Solieusap!D3024</f>
        <v>Combination</v>
      </c>
      <c r="E3024" s="6">
        <f>ABS(Solieusap!E3024)</f>
        <v>35.882842077947799</v>
      </c>
      <c r="F3024" s="6">
        <f>ABS(Solieusap!F3024)</f>
        <v>3.5180914718618701</v>
      </c>
      <c r="G3024" s="6">
        <f>ABS(Solieusap!G3024)</f>
        <v>4.7097739393970901</v>
      </c>
      <c r="H3024" s="6">
        <f>ABS(Solieusap!H3024)</f>
        <v>2.1537422467505399E-3</v>
      </c>
      <c r="I3024" s="6">
        <f>ABS(Solieusap!I3024)</f>
        <v>13.4426524112679</v>
      </c>
      <c r="J3024" s="6">
        <f>ABS(Solieusap!J3024)</f>
        <v>9.0174470519541892</v>
      </c>
      <c r="K3024" s="6">
        <f t="shared" si="94"/>
        <v>35.882842077947799</v>
      </c>
      <c r="L3024" s="6">
        <f t="shared" si="95"/>
        <v>13.4426524112679</v>
      </c>
    </row>
    <row r="3025" spans="1:12" ht="16.5" customHeight="1" x14ac:dyDescent="0.35">
      <c r="A3025" s="9" t="str">
        <f>Solieusap!A3025</f>
        <v>Cũ</v>
      </c>
      <c r="B3025" s="9">
        <f>Solieusap!B3025</f>
        <v>0</v>
      </c>
      <c r="C3025" s="9" t="str">
        <f>Solieusap!C3025</f>
        <v>COMB7</v>
      </c>
      <c r="D3025" s="9" t="str">
        <f>Solieusap!D3025</f>
        <v>Combination</v>
      </c>
      <c r="E3025" s="6">
        <f>ABS(Solieusap!E3025)</f>
        <v>35.899698441584199</v>
      </c>
      <c r="F3025" s="6">
        <f>ABS(Solieusap!F3025)</f>
        <v>3.5198019913423901</v>
      </c>
      <c r="G3025" s="6">
        <f>ABS(Solieusap!G3025)</f>
        <v>4.7120383549815097</v>
      </c>
      <c r="H3025" s="6">
        <f>ABS(Solieusap!H3025)</f>
        <v>2.1547973506466402E-3</v>
      </c>
      <c r="I3025" s="6">
        <f>ABS(Solieusap!I3025)</f>
        <v>13.4494472034757</v>
      </c>
      <c r="J3025" s="6">
        <f>ABS(Solieusap!J3025)</f>
        <v>9.0219941039022498</v>
      </c>
      <c r="K3025" s="6">
        <f t="shared" si="94"/>
        <v>35.899698441584199</v>
      </c>
      <c r="L3025" s="6">
        <f t="shared" si="95"/>
        <v>13.4494472034757</v>
      </c>
    </row>
    <row r="3026" spans="1:12" ht="16.5" customHeight="1" x14ac:dyDescent="0.35">
      <c r="A3026" s="9" t="str">
        <f>Solieusap!A3026</f>
        <v>Cũ</v>
      </c>
      <c r="B3026" s="9">
        <f>Solieusap!B3026</f>
        <v>1.75</v>
      </c>
      <c r="C3026" s="9" t="str">
        <f>Solieusap!C3026</f>
        <v>COMB7</v>
      </c>
      <c r="D3026" s="9" t="str">
        <f>Solieusap!D3026</f>
        <v>Combination</v>
      </c>
      <c r="E3026" s="6">
        <f>ABS(Solieusap!E3026)</f>
        <v>35.916554805220599</v>
      </c>
      <c r="F3026" s="6">
        <f>ABS(Solieusap!F3026)</f>
        <v>3.5215125108229102</v>
      </c>
      <c r="G3026" s="6">
        <f>ABS(Solieusap!G3026)</f>
        <v>4.7143027705659302</v>
      </c>
      <c r="H3026" s="6">
        <f>ABS(Solieusap!H3026)</f>
        <v>2.15585245454274E-3</v>
      </c>
      <c r="I3026" s="6">
        <f>ABS(Solieusap!I3026)</f>
        <v>13.4562419956835</v>
      </c>
      <c r="J3026" s="6">
        <f>ABS(Solieusap!J3026)</f>
        <v>9.0265411558503104</v>
      </c>
      <c r="K3026" s="6">
        <f t="shared" si="94"/>
        <v>35.916554805220599</v>
      </c>
      <c r="L3026" s="6">
        <f t="shared" si="95"/>
        <v>13.4562419956835</v>
      </c>
    </row>
    <row r="3027" spans="1:12" ht="16.5" customHeight="1" x14ac:dyDescent="0.35">
      <c r="A3027" s="9" t="str">
        <f>Solieusap!A3027</f>
        <v>Cũ</v>
      </c>
      <c r="B3027" s="9">
        <f>Solieusap!B3027</f>
        <v>3.5</v>
      </c>
      <c r="C3027" s="9" t="str">
        <f>Solieusap!C3027</f>
        <v>COMB7</v>
      </c>
      <c r="D3027" s="9" t="str">
        <f>Solieusap!D3027</f>
        <v>Combination</v>
      </c>
      <c r="E3027" s="6">
        <f>ABS(Solieusap!E3027)</f>
        <v>35.933411168856999</v>
      </c>
      <c r="F3027" s="6">
        <f>ABS(Solieusap!F3027)</f>
        <v>3.5232230303034302</v>
      </c>
      <c r="G3027" s="6">
        <f>ABS(Solieusap!G3027)</f>
        <v>4.7165671861503498</v>
      </c>
      <c r="H3027" s="6">
        <f>ABS(Solieusap!H3027)</f>
        <v>2.1569075584388399E-3</v>
      </c>
      <c r="I3027" s="6">
        <f>ABS(Solieusap!I3027)</f>
        <v>13.4630367878913</v>
      </c>
      <c r="J3027" s="6">
        <f>ABS(Solieusap!J3027)</f>
        <v>9.0310882077983692</v>
      </c>
      <c r="K3027" s="6">
        <f t="shared" si="94"/>
        <v>35.933411168856999</v>
      </c>
      <c r="L3027" s="6">
        <f t="shared" si="95"/>
        <v>13.4630367878913</v>
      </c>
    </row>
    <row r="3028" spans="1:12" ht="16.5" customHeight="1" x14ac:dyDescent="0.35">
      <c r="A3028" s="9" t="str">
        <f>Solieusap!A3028</f>
        <v>Cũ</v>
      </c>
      <c r="B3028" s="9">
        <f>Solieusap!B3028</f>
        <v>0</v>
      </c>
      <c r="C3028" s="9" t="str">
        <f>Solieusap!C3028</f>
        <v>COMB1</v>
      </c>
      <c r="D3028" s="9" t="str">
        <f>Solieusap!D3028</f>
        <v>Combination</v>
      </c>
      <c r="E3028" s="6">
        <f>ABS(Solieusap!E3028)</f>
        <v>35.950267532493399</v>
      </c>
      <c r="F3028" s="6">
        <f>ABS(Solieusap!F3028)</f>
        <v>3.5249335497839498</v>
      </c>
      <c r="G3028" s="6">
        <f>ABS(Solieusap!G3028)</f>
        <v>4.7188316017347596</v>
      </c>
      <c r="H3028" s="6">
        <f>ABS(Solieusap!H3028)</f>
        <v>2.1579626623349302E-3</v>
      </c>
      <c r="I3028" s="6">
        <f>ABS(Solieusap!I3028)</f>
        <v>13.4698315800989</v>
      </c>
      <c r="J3028" s="6">
        <f>ABS(Solieusap!J3028)</f>
        <v>9.0356352597466092</v>
      </c>
      <c r="K3028" s="6">
        <f t="shared" si="94"/>
        <v>35.950267532493399</v>
      </c>
      <c r="L3028" s="6">
        <f t="shared" si="95"/>
        <v>13.4698315800989</v>
      </c>
    </row>
    <row r="3029" spans="1:12" ht="16.5" customHeight="1" x14ac:dyDescent="0.35">
      <c r="A3029" s="9" t="str">
        <f>Solieusap!A3029</f>
        <v>Cũ</v>
      </c>
      <c r="B3029" s="9">
        <f>Solieusap!B3029</f>
        <v>1.75</v>
      </c>
      <c r="C3029" s="9" t="str">
        <f>Solieusap!C3029</f>
        <v>COMB1</v>
      </c>
      <c r="D3029" s="9" t="str">
        <f>Solieusap!D3029</f>
        <v>Combination</v>
      </c>
      <c r="E3029" s="6">
        <f>ABS(Solieusap!E3029)</f>
        <v>35.967123896129799</v>
      </c>
      <c r="F3029" s="6">
        <f>ABS(Solieusap!F3029)</f>
        <v>3.5266440692644698</v>
      </c>
      <c r="G3029" s="6">
        <f>ABS(Solieusap!G3029)</f>
        <v>4.72109601731918</v>
      </c>
      <c r="H3029" s="6">
        <f>ABS(Solieusap!H3029)</f>
        <v>2.1590177662310301E-3</v>
      </c>
      <c r="I3029" s="6">
        <f>ABS(Solieusap!I3029)</f>
        <v>13.476626372306701</v>
      </c>
      <c r="J3029" s="6">
        <f>ABS(Solieusap!J3029)</f>
        <v>9.0401823116946805</v>
      </c>
      <c r="K3029" s="6">
        <f t="shared" si="94"/>
        <v>35.967123896129799</v>
      </c>
      <c r="L3029" s="6">
        <f t="shared" si="95"/>
        <v>13.476626372306701</v>
      </c>
    </row>
    <row r="3030" spans="1:12" ht="16.5" customHeight="1" x14ac:dyDescent="0.35">
      <c r="A3030" s="9" t="str">
        <f>Solieusap!A3030</f>
        <v>Cũ</v>
      </c>
      <c r="B3030" s="9">
        <f>Solieusap!B3030</f>
        <v>3.5</v>
      </c>
      <c r="C3030" s="9" t="str">
        <f>Solieusap!C3030</f>
        <v>COMB1</v>
      </c>
      <c r="D3030" s="9" t="str">
        <f>Solieusap!D3030</f>
        <v>Combination</v>
      </c>
      <c r="E3030" s="6">
        <f>ABS(Solieusap!E3030)</f>
        <v>35.983980259766199</v>
      </c>
      <c r="F3030" s="6">
        <f>ABS(Solieusap!F3030)</f>
        <v>3.5283545887449899</v>
      </c>
      <c r="G3030" s="6">
        <f>ABS(Solieusap!G3030)</f>
        <v>4.7233604329035996</v>
      </c>
      <c r="H3030" s="6">
        <f>ABS(Solieusap!H3030)</f>
        <v>2.1600728701271299E-3</v>
      </c>
      <c r="I3030" s="6">
        <f>ABS(Solieusap!I3030)</f>
        <v>13.4834211645145</v>
      </c>
      <c r="J3030" s="6">
        <f>ABS(Solieusap!J3030)</f>
        <v>9.0447293636427499</v>
      </c>
      <c r="K3030" s="6">
        <f t="shared" si="94"/>
        <v>35.983980259766199</v>
      </c>
      <c r="L3030" s="6">
        <f t="shared" si="95"/>
        <v>13.4834211645145</v>
      </c>
    </row>
    <row r="3031" spans="1:12" ht="16.5" customHeight="1" x14ac:dyDescent="0.35">
      <c r="A3031" s="9" t="str">
        <f>Solieusap!A3031</f>
        <v>Cũ</v>
      </c>
      <c r="B3031" s="9">
        <f>Solieusap!B3031</f>
        <v>0</v>
      </c>
      <c r="C3031" s="9" t="str">
        <f>Solieusap!C3031</f>
        <v>COMB2</v>
      </c>
      <c r="D3031" s="9" t="str">
        <f>Solieusap!D3031</f>
        <v>Combination</v>
      </c>
      <c r="E3031" s="6">
        <f>ABS(Solieusap!E3031)</f>
        <v>36.000836623402598</v>
      </c>
      <c r="F3031" s="6">
        <f>ABS(Solieusap!F3031)</f>
        <v>3.5300651082255099</v>
      </c>
      <c r="G3031" s="6">
        <f>ABS(Solieusap!G3031)</f>
        <v>4.7256248484880201</v>
      </c>
      <c r="H3031" s="6">
        <f>ABS(Solieusap!H3031)</f>
        <v>2.1611279740232298E-3</v>
      </c>
      <c r="I3031" s="6">
        <f>ABS(Solieusap!I3031)</f>
        <v>13.490215956722301</v>
      </c>
      <c r="J3031" s="6">
        <f>ABS(Solieusap!J3031)</f>
        <v>9.0492764155908194</v>
      </c>
      <c r="K3031" s="6">
        <f t="shared" si="94"/>
        <v>36.000836623402598</v>
      </c>
      <c r="L3031" s="6">
        <f t="shared" si="95"/>
        <v>13.490215956722301</v>
      </c>
    </row>
    <row r="3032" spans="1:12" ht="16.5" customHeight="1" x14ac:dyDescent="0.35">
      <c r="A3032" s="9" t="str">
        <f>Solieusap!A3032</f>
        <v>Cũ</v>
      </c>
      <c r="B3032" s="9">
        <f>Solieusap!B3032</f>
        <v>1.75</v>
      </c>
      <c r="C3032" s="9" t="str">
        <f>Solieusap!C3032</f>
        <v>COMB2</v>
      </c>
      <c r="D3032" s="9" t="str">
        <f>Solieusap!D3032</f>
        <v>Combination</v>
      </c>
      <c r="E3032" s="6">
        <f>ABS(Solieusap!E3032)</f>
        <v>36.017692987038998</v>
      </c>
      <c r="F3032" s="6">
        <f>ABS(Solieusap!F3032)</f>
        <v>3.5317756277060299</v>
      </c>
      <c r="G3032" s="6">
        <f>ABS(Solieusap!G3032)</f>
        <v>4.7278892640724397</v>
      </c>
      <c r="H3032" s="6">
        <f>ABS(Solieusap!H3032)</f>
        <v>2.1621830779193301E-3</v>
      </c>
      <c r="I3032" s="6">
        <f>ABS(Solieusap!I3032)</f>
        <v>13.4970107489301</v>
      </c>
      <c r="J3032" s="6">
        <f>ABS(Solieusap!J3032)</f>
        <v>9.0538234675388907</v>
      </c>
      <c r="K3032" s="6">
        <f t="shared" si="94"/>
        <v>36.017692987038998</v>
      </c>
      <c r="L3032" s="6">
        <f t="shared" si="95"/>
        <v>13.4970107489301</v>
      </c>
    </row>
    <row r="3033" spans="1:12" ht="16.5" customHeight="1" x14ac:dyDescent="0.35">
      <c r="A3033" s="9" t="str">
        <f>Solieusap!A3033</f>
        <v>Cũ</v>
      </c>
      <c r="B3033" s="9">
        <f>Solieusap!B3033</f>
        <v>3.5</v>
      </c>
      <c r="C3033" s="9" t="str">
        <f>Solieusap!C3033</f>
        <v>COMB2</v>
      </c>
      <c r="D3033" s="9" t="str">
        <f>Solieusap!D3033</f>
        <v>Combination</v>
      </c>
      <c r="E3033" s="6">
        <f>ABS(Solieusap!E3033)</f>
        <v>36.034549350675398</v>
      </c>
      <c r="F3033" s="6">
        <f>ABS(Solieusap!F3033)</f>
        <v>3.53348614718655</v>
      </c>
      <c r="G3033" s="6">
        <f>ABS(Solieusap!G3033)</f>
        <v>4.7301536796568602</v>
      </c>
      <c r="H3033" s="6">
        <f>ABS(Solieusap!H3033)</f>
        <v>2.16323818181543E-3</v>
      </c>
      <c r="I3033" s="6">
        <f>ABS(Solieusap!I3033)</f>
        <v>13.503805541137901</v>
      </c>
      <c r="J3033" s="6">
        <f>ABS(Solieusap!J3033)</f>
        <v>9.0583705194869601</v>
      </c>
      <c r="K3033" s="6">
        <f t="shared" si="94"/>
        <v>36.034549350675398</v>
      </c>
      <c r="L3033" s="6">
        <f t="shared" si="95"/>
        <v>13.503805541137901</v>
      </c>
    </row>
    <row r="3034" spans="1:12" ht="16.5" customHeight="1" x14ac:dyDescent="0.35">
      <c r="A3034" s="9" t="str">
        <f>Solieusap!A3034</f>
        <v>Cũ</v>
      </c>
      <c r="B3034" s="9">
        <f>Solieusap!B3034</f>
        <v>0</v>
      </c>
      <c r="C3034" s="9" t="str">
        <f>Solieusap!C3034</f>
        <v>COMB3</v>
      </c>
      <c r="D3034" s="9" t="str">
        <f>Solieusap!D3034</f>
        <v>Combination</v>
      </c>
      <c r="E3034" s="6">
        <f>ABS(Solieusap!E3034)</f>
        <v>36.051405714311798</v>
      </c>
      <c r="F3034" s="6">
        <f>ABS(Solieusap!F3034)</f>
        <v>3.53519666666707</v>
      </c>
      <c r="G3034" s="6">
        <f>ABS(Solieusap!G3034)</f>
        <v>4.7324180952412798</v>
      </c>
      <c r="H3034" s="6">
        <f>ABS(Solieusap!H3034)</f>
        <v>2.1642932857115298E-3</v>
      </c>
      <c r="I3034" s="6">
        <f>ABS(Solieusap!I3034)</f>
        <v>13.5106003333457</v>
      </c>
      <c r="J3034" s="6">
        <f>ABS(Solieusap!J3034)</f>
        <v>9.0629175714350296</v>
      </c>
      <c r="K3034" s="6">
        <f t="shared" si="94"/>
        <v>36.051405714311798</v>
      </c>
      <c r="L3034" s="6">
        <f t="shared" si="95"/>
        <v>13.5106003333457</v>
      </c>
    </row>
    <row r="3035" spans="1:12" ht="16.5" customHeight="1" x14ac:dyDescent="0.35">
      <c r="A3035" s="9" t="str">
        <f>Solieusap!A3035</f>
        <v>Cũ</v>
      </c>
      <c r="B3035" s="9">
        <f>Solieusap!B3035</f>
        <v>1.75</v>
      </c>
      <c r="C3035" s="9" t="str">
        <f>Solieusap!C3035</f>
        <v>COMB3</v>
      </c>
      <c r="D3035" s="9" t="str">
        <f>Solieusap!D3035</f>
        <v>Combination</v>
      </c>
      <c r="E3035" s="6">
        <f>ABS(Solieusap!E3035)</f>
        <v>36.068262077948198</v>
      </c>
      <c r="F3035" s="6">
        <f>ABS(Solieusap!F3035)</f>
        <v>3.53690718614759</v>
      </c>
      <c r="G3035" s="6">
        <f>ABS(Solieusap!G3035)</f>
        <v>4.7346825108257002</v>
      </c>
      <c r="H3035" s="6">
        <f>ABS(Solieusap!H3035)</f>
        <v>2.1653483896076301E-3</v>
      </c>
      <c r="I3035" s="6">
        <f>ABS(Solieusap!I3035)</f>
        <v>13.517395125553501</v>
      </c>
      <c r="J3035" s="6">
        <f>ABS(Solieusap!J3035)</f>
        <v>9.0674646233831009</v>
      </c>
      <c r="K3035" s="6">
        <f t="shared" si="94"/>
        <v>36.068262077948198</v>
      </c>
      <c r="L3035" s="6">
        <f t="shared" si="95"/>
        <v>13.517395125553501</v>
      </c>
    </row>
    <row r="3036" spans="1:12" ht="16.5" customHeight="1" x14ac:dyDescent="0.35">
      <c r="A3036" s="9" t="str">
        <f>Solieusap!A3036</f>
        <v>Cũ</v>
      </c>
      <c r="B3036" s="9">
        <f>Solieusap!B3036</f>
        <v>3.5</v>
      </c>
      <c r="C3036" s="9" t="str">
        <f>Solieusap!C3036</f>
        <v>COMB3</v>
      </c>
      <c r="D3036" s="9" t="str">
        <f>Solieusap!D3036</f>
        <v>Combination</v>
      </c>
      <c r="E3036" s="6">
        <f>ABS(Solieusap!E3036)</f>
        <v>36.085118441584598</v>
      </c>
      <c r="F3036" s="6">
        <f>ABS(Solieusap!F3036)</f>
        <v>3.5386177056281101</v>
      </c>
      <c r="G3036" s="6">
        <f>ABS(Solieusap!G3036)</f>
        <v>4.7369469264101198</v>
      </c>
      <c r="H3036" s="6">
        <f>ABS(Solieusap!H3036)</f>
        <v>2.16640349350373E-3</v>
      </c>
      <c r="I3036" s="6">
        <f>ABS(Solieusap!I3036)</f>
        <v>13.5241899177613</v>
      </c>
      <c r="J3036" s="6">
        <f>ABS(Solieusap!J3036)</f>
        <v>9.0720116753311704</v>
      </c>
      <c r="K3036" s="6">
        <f t="shared" si="94"/>
        <v>36.085118441584598</v>
      </c>
      <c r="L3036" s="6">
        <f t="shared" si="95"/>
        <v>13.5241899177613</v>
      </c>
    </row>
    <row r="3037" spans="1:12" ht="16.5" customHeight="1" x14ac:dyDescent="0.35">
      <c r="A3037" s="9" t="str">
        <f>Solieusap!A3037</f>
        <v>Cũ</v>
      </c>
      <c r="B3037" s="9">
        <f>Solieusap!B3037</f>
        <v>0</v>
      </c>
      <c r="C3037" s="9" t="str">
        <f>Solieusap!C3037</f>
        <v>COMB4</v>
      </c>
      <c r="D3037" s="9" t="str">
        <f>Solieusap!D3037</f>
        <v>Combination</v>
      </c>
      <c r="E3037" s="6">
        <f>ABS(Solieusap!E3037)</f>
        <v>36.101974805220998</v>
      </c>
      <c r="F3037" s="6">
        <f>ABS(Solieusap!F3037)</f>
        <v>3.5403282251086301</v>
      </c>
      <c r="G3037" s="6">
        <f>ABS(Solieusap!G3037)</f>
        <v>4.7392113419945403</v>
      </c>
      <c r="H3037" s="6">
        <f>ABS(Solieusap!H3037)</f>
        <v>2.1674585973998298E-3</v>
      </c>
      <c r="I3037" s="6">
        <f>ABS(Solieusap!I3037)</f>
        <v>13.530984709969101</v>
      </c>
      <c r="J3037" s="6">
        <f>ABS(Solieusap!J3037)</f>
        <v>9.0765587272792292</v>
      </c>
      <c r="K3037" s="6">
        <f t="shared" si="94"/>
        <v>36.101974805220998</v>
      </c>
      <c r="L3037" s="6">
        <f t="shared" si="95"/>
        <v>13.530984709969101</v>
      </c>
    </row>
    <row r="3038" spans="1:12" ht="16.5" customHeight="1" x14ac:dyDescent="0.35">
      <c r="A3038" s="9" t="str">
        <f>Solieusap!A3038</f>
        <v>Cũ</v>
      </c>
      <c r="B3038" s="9">
        <f>Solieusap!B3038</f>
        <v>1.75</v>
      </c>
      <c r="C3038" s="9" t="str">
        <f>Solieusap!C3038</f>
        <v>COMB4</v>
      </c>
      <c r="D3038" s="9" t="str">
        <f>Solieusap!D3038</f>
        <v>Combination</v>
      </c>
      <c r="E3038" s="6">
        <f>ABS(Solieusap!E3038)</f>
        <v>36.118831168857398</v>
      </c>
      <c r="F3038" s="6">
        <f>ABS(Solieusap!F3038)</f>
        <v>3.5420387445891501</v>
      </c>
      <c r="G3038" s="6">
        <f>ABS(Solieusap!G3038)</f>
        <v>4.7414757575789599</v>
      </c>
      <c r="H3038" s="6">
        <f>ABS(Solieusap!H3038)</f>
        <v>2.1685137012959301E-3</v>
      </c>
      <c r="I3038" s="6">
        <f>ABS(Solieusap!I3038)</f>
        <v>13.5377795021769</v>
      </c>
      <c r="J3038" s="6">
        <f>ABS(Solieusap!J3038)</f>
        <v>9.0811057792273004</v>
      </c>
      <c r="K3038" s="6">
        <f t="shared" si="94"/>
        <v>36.118831168857398</v>
      </c>
      <c r="L3038" s="6">
        <f t="shared" si="95"/>
        <v>13.5377795021769</v>
      </c>
    </row>
    <row r="3039" spans="1:12" ht="16.5" customHeight="1" x14ac:dyDescent="0.35">
      <c r="A3039" s="9" t="str">
        <f>Solieusap!A3039</f>
        <v>Cũ</v>
      </c>
      <c r="B3039" s="9">
        <f>Solieusap!B3039</f>
        <v>3.5</v>
      </c>
      <c r="C3039" s="9" t="str">
        <f>Solieusap!C3039</f>
        <v>COMB4</v>
      </c>
      <c r="D3039" s="9" t="str">
        <f>Solieusap!D3039</f>
        <v>Combination</v>
      </c>
      <c r="E3039" s="6">
        <f>ABS(Solieusap!E3039)</f>
        <v>36.135687532493797</v>
      </c>
      <c r="F3039" s="6">
        <f>ABS(Solieusap!F3039)</f>
        <v>3.5437492640696702</v>
      </c>
      <c r="G3039" s="6">
        <f>ABS(Solieusap!G3039)</f>
        <v>4.7437401731633804</v>
      </c>
      <c r="H3039" s="6">
        <f>ABS(Solieusap!H3039)</f>
        <v>2.16956880519203E-3</v>
      </c>
      <c r="I3039" s="6">
        <f>ABS(Solieusap!I3039)</f>
        <v>13.544574294384701</v>
      </c>
      <c r="J3039" s="6">
        <f>ABS(Solieusap!J3039)</f>
        <v>9.0856528311753699</v>
      </c>
      <c r="K3039" s="6">
        <f t="shared" ref="K3039:K3048" si="96">E3039</f>
        <v>36.135687532493797</v>
      </c>
      <c r="L3039" s="6">
        <f t="shared" ref="L3039:L3048" si="97">I3039</f>
        <v>13.544574294384701</v>
      </c>
    </row>
    <row r="3040" spans="1:12" ht="16.5" customHeight="1" x14ac:dyDescent="0.35">
      <c r="A3040" s="9" t="str">
        <f>Solieusap!A3040</f>
        <v>Cũ</v>
      </c>
      <c r="B3040" s="9">
        <f>Solieusap!B3040</f>
        <v>0</v>
      </c>
      <c r="C3040" s="9" t="str">
        <f>Solieusap!C3040</f>
        <v>COMB5</v>
      </c>
      <c r="D3040" s="9" t="str">
        <f>Solieusap!D3040</f>
        <v>Combination</v>
      </c>
      <c r="E3040" s="6">
        <f>ABS(Solieusap!E3040)</f>
        <v>36.152543896130197</v>
      </c>
      <c r="F3040" s="6">
        <f>ABS(Solieusap!F3040)</f>
        <v>3.5454597835501902</v>
      </c>
      <c r="G3040" s="6">
        <f>ABS(Solieusap!G3040)</f>
        <v>4.7460045887478</v>
      </c>
      <c r="H3040" s="6">
        <f>ABS(Solieusap!H3040)</f>
        <v>2.1706239090881299E-3</v>
      </c>
      <c r="I3040" s="6">
        <f>ABS(Solieusap!I3040)</f>
        <v>13.5513690865925</v>
      </c>
      <c r="J3040" s="6">
        <f>ABS(Solieusap!J3040)</f>
        <v>9.0901998831234394</v>
      </c>
      <c r="K3040" s="6">
        <f t="shared" si="96"/>
        <v>36.152543896130197</v>
      </c>
      <c r="L3040" s="6">
        <f t="shared" si="97"/>
        <v>13.5513690865925</v>
      </c>
    </row>
    <row r="3041" spans="1:12" ht="16.5" customHeight="1" x14ac:dyDescent="0.35">
      <c r="A3041" s="9" t="str">
        <f>Solieusap!A3041</f>
        <v>Cũ</v>
      </c>
      <c r="B3041" s="9">
        <f>Solieusap!B3041</f>
        <v>1.75</v>
      </c>
      <c r="C3041" s="9" t="str">
        <f>Solieusap!C3041</f>
        <v>COMB5</v>
      </c>
      <c r="D3041" s="9" t="str">
        <f>Solieusap!D3041</f>
        <v>Combination</v>
      </c>
      <c r="E3041" s="6">
        <f>ABS(Solieusap!E3041)</f>
        <v>36.169400259766597</v>
      </c>
      <c r="F3041" s="6">
        <f>ABS(Solieusap!F3041)</f>
        <v>3.5471703030307098</v>
      </c>
      <c r="G3041" s="6">
        <f>ABS(Solieusap!G3041)</f>
        <v>4.7482690043322204</v>
      </c>
      <c r="H3041" s="6">
        <f>ABS(Solieusap!H3041)</f>
        <v>2.1716790129842302E-3</v>
      </c>
      <c r="I3041" s="6">
        <f>ABS(Solieusap!I3041)</f>
        <v>13.5581638788003</v>
      </c>
      <c r="J3041" s="6">
        <f>ABS(Solieusap!J3041)</f>
        <v>9.0947469350715107</v>
      </c>
      <c r="K3041" s="6">
        <f t="shared" si="96"/>
        <v>36.169400259766597</v>
      </c>
      <c r="L3041" s="6">
        <f t="shared" si="97"/>
        <v>13.5581638788003</v>
      </c>
    </row>
    <row r="3042" spans="1:12" ht="16.5" customHeight="1" x14ac:dyDescent="0.35">
      <c r="A3042" s="9" t="str">
        <f>Solieusap!A3042</f>
        <v>Cũ</v>
      </c>
      <c r="B3042" s="9">
        <f>Solieusap!B3042</f>
        <v>3.5</v>
      </c>
      <c r="C3042" s="9" t="str">
        <f>Solieusap!C3042</f>
        <v>COMB5</v>
      </c>
      <c r="D3042" s="9" t="str">
        <f>Solieusap!D3042</f>
        <v>Combination</v>
      </c>
      <c r="E3042" s="6">
        <f>ABS(Solieusap!E3042)</f>
        <v>36.186256623402997</v>
      </c>
      <c r="F3042" s="6">
        <f>ABS(Solieusap!F3042)</f>
        <v>3.5488808225112298</v>
      </c>
      <c r="G3042" s="6">
        <f>ABS(Solieusap!G3042)</f>
        <v>4.75053341991664</v>
      </c>
      <c r="H3042" s="6">
        <f>ABS(Solieusap!H3042)</f>
        <v>2.17273411688033E-3</v>
      </c>
      <c r="I3042" s="6">
        <f>ABS(Solieusap!I3042)</f>
        <v>13.5649586710081</v>
      </c>
      <c r="J3042" s="6">
        <f>ABS(Solieusap!J3042)</f>
        <v>9.0992939870195801</v>
      </c>
      <c r="K3042" s="6">
        <f t="shared" si="96"/>
        <v>36.186256623402997</v>
      </c>
      <c r="L3042" s="6">
        <f t="shared" si="97"/>
        <v>13.5649586710081</v>
      </c>
    </row>
    <row r="3043" spans="1:12" ht="16.5" customHeight="1" x14ac:dyDescent="0.35">
      <c r="A3043" s="9" t="str">
        <f>Solieusap!A3043</f>
        <v>Cũ</v>
      </c>
      <c r="B3043" s="9">
        <f>Solieusap!B3043</f>
        <v>0</v>
      </c>
      <c r="C3043" s="9" t="str">
        <f>Solieusap!C3043</f>
        <v>COMB6</v>
      </c>
      <c r="D3043" s="9" t="str">
        <f>Solieusap!D3043</f>
        <v>Combination</v>
      </c>
      <c r="E3043" s="6">
        <f>ABS(Solieusap!E3043)</f>
        <v>36.203112987039397</v>
      </c>
      <c r="F3043" s="6">
        <f>ABS(Solieusap!F3043)</f>
        <v>3.5505913419917499</v>
      </c>
      <c r="G3043" s="6">
        <f>ABS(Solieusap!G3043)</f>
        <v>4.7527978355010596</v>
      </c>
      <c r="H3043" s="6">
        <f>ABS(Solieusap!H3043)</f>
        <v>2.1737892207764299E-3</v>
      </c>
      <c r="I3043" s="6">
        <f>ABS(Solieusap!I3043)</f>
        <v>13.5717534632159</v>
      </c>
      <c r="J3043" s="6">
        <f>ABS(Solieusap!J3043)</f>
        <v>9.1038410389676496</v>
      </c>
      <c r="K3043" s="6">
        <f t="shared" si="96"/>
        <v>36.203112987039397</v>
      </c>
      <c r="L3043" s="6">
        <f t="shared" si="97"/>
        <v>13.5717534632159</v>
      </c>
    </row>
    <row r="3044" spans="1:12" ht="16.5" customHeight="1" x14ac:dyDescent="0.35">
      <c r="A3044" s="9" t="str">
        <f>Solieusap!A3044</f>
        <v>Cũ</v>
      </c>
      <c r="B3044" s="9">
        <f>Solieusap!B3044</f>
        <v>1.75</v>
      </c>
      <c r="C3044" s="9" t="str">
        <f>Solieusap!C3044</f>
        <v>COMB6</v>
      </c>
      <c r="D3044" s="9" t="str">
        <f>Solieusap!D3044</f>
        <v>Combination</v>
      </c>
      <c r="E3044" s="6">
        <f>ABS(Solieusap!E3044)</f>
        <v>36.219969350675797</v>
      </c>
      <c r="F3044" s="6">
        <f>ABS(Solieusap!F3044)</f>
        <v>3.5523018614722699</v>
      </c>
      <c r="G3044" s="6">
        <f>ABS(Solieusap!G3044)</f>
        <v>4.7550622510854703</v>
      </c>
      <c r="H3044" s="6">
        <f>ABS(Solieusap!H3044)</f>
        <v>2.1748443246725202E-3</v>
      </c>
      <c r="I3044" s="6">
        <f>ABS(Solieusap!I3044)</f>
        <v>13.5785482554237</v>
      </c>
      <c r="J3044" s="6">
        <f>ABS(Solieusap!J3044)</f>
        <v>9.1083880909157209</v>
      </c>
      <c r="K3044" s="6">
        <f t="shared" si="96"/>
        <v>36.219969350675797</v>
      </c>
      <c r="L3044" s="6">
        <f t="shared" si="97"/>
        <v>13.5785482554237</v>
      </c>
    </row>
    <row r="3045" spans="1:12" ht="16.5" customHeight="1" x14ac:dyDescent="0.35">
      <c r="A3045" s="9" t="str">
        <f>Solieusap!A3045</f>
        <v>Cũ</v>
      </c>
      <c r="B3045" s="9">
        <f>Solieusap!B3045</f>
        <v>3.5</v>
      </c>
      <c r="C3045" s="9" t="str">
        <f>Solieusap!C3045</f>
        <v>COMB6</v>
      </c>
      <c r="D3045" s="9" t="str">
        <f>Solieusap!D3045</f>
        <v>Combination</v>
      </c>
      <c r="E3045" s="6">
        <f>ABS(Solieusap!E3045)</f>
        <v>36.236825714312197</v>
      </c>
      <c r="F3045" s="6">
        <f>ABS(Solieusap!F3045)</f>
        <v>3.5540123809527899</v>
      </c>
      <c r="G3045" s="6">
        <f>ABS(Solieusap!G3045)</f>
        <v>4.7573266666698899</v>
      </c>
      <c r="H3045" s="6">
        <f>ABS(Solieusap!H3045)</f>
        <v>2.1758994285686201E-3</v>
      </c>
      <c r="I3045" s="6">
        <f>ABS(Solieusap!I3045)</f>
        <v>13.5853430476315</v>
      </c>
      <c r="J3045" s="6">
        <f>ABS(Solieusap!J3045)</f>
        <v>9.1129351428637904</v>
      </c>
      <c r="K3045" s="6">
        <f t="shared" si="96"/>
        <v>36.236825714312197</v>
      </c>
      <c r="L3045" s="6">
        <f t="shared" si="97"/>
        <v>13.5853430476315</v>
      </c>
    </row>
    <row r="3046" spans="1:12" ht="16.5" customHeight="1" x14ac:dyDescent="0.35">
      <c r="A3046" s="9" t="str">
        <f>Solieusap!A3046</f>
        <v>Cũ</v>
      </c>
      <c r="B3046" s="9">
        <f>Solieusap!B3046</f>
        <v>0</v>
      </c>
      <c r="C3046" s="9" t="str">
        <f>Solieusap!C3046</f>
        <v>COMB7</v>
      </c>
      <c r="D3046" s="9" t="str">
        <f>Solieusap!D3046</f>
        <v>Combination</v>
      </c>
      <c r="E3046" s="6">
        <f>ABS(Solieusap!E3046)</f>
        <v>36.253682077948604</v>
      </c>
      <c r="F3046" s="6">
        <f>ABS(Solieusap!F3046)</f>
        <v>3.55572290043331</v>
      </c>
      <c r="G3046" s="6">
        <f>ABS(Solieusap!G3046)</f>
        <v>4.7595910822543104</v>
      </c>
      <c r="H3046" s="6">
        <f>ABS(Solieusap!H3046)</f>
        <v>2.1769545324647199E-3</v>
      </c>
      <c r="I3046" s="6">
        <f>ABS(Solieusap!I3046)</f>
        <v>13.5921378398393</v>
      </c>
      <c r="J3046" s="6">
        <f>ABS(Solieusap!J3046)</f>
        <v>9.1174821948118598</v>
      </c>
      <c r="K3046" s="6">
        <f t="shared" si="96"/>
        <v>36.253682077948604</v>
      </c>
      <c r="L3046" s="6">
        <f t="shared" si="97"/>
        <v>13.5921378398393</v>
      </c>
    </row>
    <row r="3047" spans="1:12" ht="16.5" customHeight="1" x14ac:dyDescent="0.35">
      <c r="A3047" s="9" t="str">
        <f>Solieusap!A3047</f>
        <v>Cũ</v>
      </c>
      <c r="B3047" s="9">
        <f>Solieusap!B3047</f>
        <v>1.75</v>
      </c>
      <c r="C3047" s="9" t="str">
        <f>Solieusap!C3047</f>
        <v>COMB7</v>
      </c>
      <c r="D3047" s="9" t="str">
        <f>Solieusap!D3047</f>
        <v>Combination</v>
      </c>
      <c r="E3047" s="6">
        <f>ABS(Solieusap!E3047)</f>
        <v>36.270538441585003</v>
      </c>
      <c r="F3047" s="6">
        <f>ABS(Solieusap!F3047)</f>
        <v>3.55743341991383</v>
      </c>
      <c r="G3047" s="6">
        <f>ABS(Solieusap!G3047)</f>
        <v>4.76185549783873</v>
      </c>
      <c r="H3047" s="6">
        <f>ABS(Solieusap!H3047)</f>
        <v>2.1780096363608198E-3</v>
      </c>
      <c r="I3047" s="6">
        <f>ABS(Solieusap!I3047)</f>
        <v>13.5989326320471</v>
      </c>
      <c r="J3047" s="6">
        <f>ABS(Solieusap!J3047)</f>
        <v>9.1220292467599293</v>
      </c>
      <c r="K3047" s="6">
        <f t="shared" si="96"/>
        <v>36.270538441585003</v>
      </c>
      <c r="L3047" s="6">
        <f t="shared" si="97"/>
        <v>13.5989326320471</v>
      </c>
    </row>
    <row r="3048" spans="1:12" ht="16.5" customHeight="1" x14ac:dyDescent="0.35">
      <c r="A3048" s="9" t="str">
        <f>Solieusap!A3048</f>
        <v>Cũ</v>
      </c>
      <c r="B3048" s="9">
        <f>Solieusap!B3048</f>
        <v>3.5</v>
      </c>
      <c r="C3048" s="9" t="str">
        <f>Solieusap!C3048</f>
        <v>COMB7</v>
      </c>
      <c r="D3048" s="9" t="str">
        <f>Solieusap!D3048</f>
        <v>Combination</v>
      </c>
      <c r="E3048" s="6">
        <f>ABS(Solieusap!E3048)</f>
        <v>36.287394805221403</v>
      </c>
      <c r="F3048" s="6">
        <f>ABS(Solieusap!F3048)</f>
        <v>3.55914393939435</v>
      </c>
      <c r="G3048" s="6">
        <f>ABS(Solieusap!G3048)</f>
        <v>4.7641199134231504</v>
      </c>
      <c r="H3048" s="6">
        <f>ABS(Solieusap!H3048)</f>
        <v>2.1790647402569201E-3</v>
      </c>
      <c r="I3048" s="6">
        <f>ABS(Solieusap!I3048)</f>
        <v>13.6057274242549</v>
      </c>
      <c r="J3048" s="6">
        <f>ABS(Solieusap!J3048)</f>
        <v>9.1265762987080006</v>
      </c>
      <c r="K3048" s="6">
        <f t="shared" si="96"/>
        <v>36.287394805221403</v>
      </c>
      <c r="L3048" s="6">
        <f t="shared" si="97"/>
        <v>13.6057274242549</v>
      </c>
    </row>
    <row r="3049" spans="1:12" ht="16.5" customHeight="1" x14ac:dyDescent="0.35">
      <c r="A3049" s="9">
        <f>Solieusap!A3049</f>
        <v>0</v>
      </c>
      <c r="B3049" s="9">
        <f>Solieusap!B3049</f>
        <v>0</v>
      </c>
      <c r="C3049" s="9">
        <f>Solieusap!C3049</f>
        <v>0</v>
      </c>
      <c r="D3049" s="9">
        <f>Solieusap!D3049</f>
        <v>0</v>
      </c>
      <c r="E3049" s="6">
        <f>ABS(Solieusap!E3049)</f>
        <v>0</v>
      </c>
      <c r="F3049" s="6">
        <f>ABS(Solieusap!F3049)</f>
        <v>0</v>
      </c>
      <c r="G3049" s="6">
        <f>ABS(Solieusap!G3049)</f>
        <v>0</v>
      </c>
      <c r="H3049" s="6">
        <f>ABS(Solieusap!H3049)</f>
        <v>0</v>
      </c>
      <c r="I3049" s="6">
        <f>ABS(Solieusap!I3049)</f>
        <v>0</v>
      </c>
      <c r="J3049" s="6">
        <f>ABS(Solieusap!J3049)</f>
        <v>0</v>
      </c>
      <c r="K3049" s="6">
        <f t="shared" ref="K3049:K3112" si="98">E3049</f>
        <v>0</v>
      </c>
      <c r="L3049" s="6">
        <f t="shared" ref="L3049:L3112" si="99">I3049</f>
        <v>0</v>
      </c>
    </row>
    <row r="3050" spans="1:12" ht="16.5" customHeight="1" x14ac:dyDescent="0.35">
      <c r="A3050" s="9">
        <f>Solieusap!A3050</f>
        <v>0</v>
      </c>
      <c r="B3050" s="9">
        <f>Solieusap!B3050</f>
        <v>0</v>
      </c>
      <c r="C3050" s="9">
        <f>Solieusap!C3050</f>
        <v>0</v>
      </c>
      <c r="D3050" s="9">
        <f>Solieusap!D3050</f>
        <v>0</v>
      </c>
      <c r="E3050" s="6">
        <f>ABS(Solieusap!E3050)</f>
        <v>0</v>
      </c>
      <c r="F3050" s="6">
        <f>ABS(Solieusap!F3050)</f>
        <v>0</v>
      </c>
      <c r="G3050" s="6">
        <f>ABS(Solieusap!G3050)</f>
        <v>0</v>
      </c>
      <c r="H3050" s="6">
        <f>ABS(Solieusap!H3050)</f>
        <v>0</v>
      </c>
      <c r="I3050" s="6">
        <f>ABS(Solieusap!I3050)</f>
        <v>0</v>
      </c>
      <c r="J3050" s="6">
        <f>ABS(Solieusap!J3050)</f>
        <v>0</v>
      </c>
      <c r="K3050" s="6">
        <f t="shared" si="98"/>
        <v>0</v>
      </c>
      <c r="L3050" s="6">
        <f t="shared" si="99"/>
        <v>0</v>
      </c>
    </row>
    <row r="3051" spans="1:12" ht="16.5" customHeight="1" x14ac:dyDescent="0.35">
      <c r="A3051" s="9">
        <f>Solieusap!A3051</f>
        <v>0</v>
      </c>
      <c r="B3051" s="9">
        <f>Solieusap!B3051</f>
        <v>0</v>
      </c>
      <c r="C3051" s="9">
        <f>Solieusap!C3051</f>
        <v>0</v>
      </c>
      <c r="D3051" s="9">
        <f>Solieusap!D3051</f>
        <v>0</v>
      </c>
      <c r="E3051" s="6">
        <f>ABS(Solieusap!E3051)</f>
        <v>0</v>
      </c>
      <c r="F3051" s="6">
        <f>ABS(Solieusap!F3051)</f>
        <v>0</v>
      </c>
      <c r="G3051" s="6">
        <f>ABS(Solieusap!G3051)</f>
        <v>0</v>
      </c>
      <c r="H3051" s="6">
        <f>ABS(Solieusap!H3051)</f>
        <v>0</v>
      </c>
      <c r="I3051" s="6">
        <f>ABS(Solieusap!I3051)</f>
        <v>0</v>
      </c>
      <c r="J3051" s="6">
        <f>ABS(Solieusap!J3051)</f>
        <v>0</v>
      </c>
      <c r="K3051" s="6">
        <f t="shared" si="98"/>
        <v>0</v>
      </c>
      <c r="L3051" s="6">
        <f t="shared" si="99"/>
        <v>0</v>
      </c>
    </row>
    <row r="3052" spans="1:12" ht="16.5" customHeight="1" x14ac:dyDescent="0.35">
      <c r="A3052" s="9">
        <f>Solieusap!A3052</f>
        <v>0</v>
      </c>
      <c r="B3052" s="9">
        <f>Solieusap!B3052</f>
        <v>0</v>
      </c>
      <c r="C3052" s="9">
        <f>Solieusap!C3052</f>
        <v>0</v>
      </c>
      <c r="D3052" s="9">
        <f>Solieusap!D3052</f>
        <v>0</v>
      </c>
      <c r="E3052" s="6">
        <f>ABS(Solieusap!E3052)</f>
        <v>0</v>
      </c>
      <c r="F3052" s="6">
        <f>ABS(Solieusap!F3052)</f>
        <v>0</v>
      </c>
      <c r="G3052" s="6">
        <f>ABS(Solieusap!G3052)</f>
        <v>0</v>
      </c>
      <c r="H3052" s="6">
        <f>ABS(Solieusap!H3052)</f>
        <v>0</v>
      </c>
      <c r="I3052" s="6">
        <f>ABS(Solieusap!I3052)</f>
        <v>0</v>
      </c>
      <c r="J3052" s="6">
        <f>ABS(Solieusap!J3052)</f>
        <v>0</v>
      </c>
      <c r="K3052" s="6">
        <f t="shared" si="98"/>
        <v>0</v>
      </c>
      <c r="L3052" s="6">
        <f t="shared" si="99"/>
        <v>0</v>
      </c>
    </row>
    <row r="3053" spans="1:12" ht="16.5" customHeight="1" x14ac:dyDescent="0.35">
      <c r="A3053" s="9">
        <f>Solieusap!A3053</f>
        <v>0</v>
      </c>
      <c r="B3053" s="9">
        <f>Solieusap!B3053</f>
        <v>0</v>
      </c>
      <c r="C3053" s="9">
        <f>Solieusap!C3053</f>
        <v>0</v>
      </c>
      <c r="D3053" s="9">
        <f>Solieusap!D3053</f>
        <v>0</v>
      </c>
      <c r="E3053" s="6">
        <f>ABS(Solieusap!E3053)</f>
        <v>0</v>
      </c>
      <c r="F3053" s="6">
        <f>ABS(Solieusap!F3053)</f>
        <v>0</v>
      </c>
      <c r="G3053" s="6">
        <f>ABS(Solieusap!G3053)</f>
        <v>0</v>
      </c>
      <c r="H3053" s="6">
        <f>ABS(Solieusap!H3053)</f>
        <v>0</v>
      </c>
      <c r="I3053" s="6">
        <f>ABS(Solieusap!I3053)</f>
        <v>0</v>
      </c>
      <c r="J3053" s="6">
        <f>ABS(Solieusap!J3053)</f>
        <v>0</v>
      </c>
      <c r="K3053" s="6">
        <f t="shared" si="98"/>
        <v>0</v>
      </c>
      <c r="L3053" s="6">
        <f t="shared" si="99"/>
        <v>0</v>
      </c>
    </row>
    <row r="3054" spans="1:12" ht="16.5" customHeight="1" x14ac:dyDescent="0.35">
      <c r="A3054" s="9">
        <f>Solieusap!A3054</f>
        <v>0</v>
      </c>
      <c r="B3054" s="9">
        <f>Solieusap!B3054</f>
        <v>0</v>
      </c>
      <c r="C3054" s="9">
        <f>Solieusap!C3054</f>
        <v>0</v>
      </c>
      <c r="D3054" s="9">
        <f>Solieusap!D3054</f>
        <v>0</v>
      </c>
      <c r="E3054" s="6">
        <f>ABS(Solieusap!E3054)</f>
        <v>0</v>
      </c>
      <c r="F3054" s="6">
        <f>ABS(Solieusap!F3054)</f>
        <v>0</v>
      </c>
      <c r="G3054" s="6">
        <f>ABS(Solieusap!G3054)</f>
        <v>0</v>
      </c>
      <c r="H3054" s="6">
        <f>ABS(Solieusap!H3054)</f>
        <v>0</v>
      </c>
      <c r="I3054" s="6">
        <f>ABS(Solieusap!I3054)</f>
        <v>0</v>
      </c>
      <c r="J3054" s="6">
        <f>ABS(Solieusap!J3054)</f>
        <v>0</v>
      </c>
      <c r="K3054" s="6">
        <f t="shared" si="98"/>
        <v>0</v>
      </c>
      <c r="L3054" s="6">
        <f t="shared" si="99"/>
        <v>0</v>
      </c>
    </row>
    <row r="3055" spans="1:12" ht="16.5" customHeight="1" x14ac:dyDescent="0.35">
      <c r="A3055" s="9">
        <f>Solieusap!A3055</f>
        <v>0</v>
      </c>
      <c r="B3055" s="9">
        <f>Solieusap!B3055</f>
        <v>0</v>
      </c>
      <c r="C3055" s="9">
        <f>Solieusap!C3055</f>
        <v>0</v>
      </c>
      <c r="D3055" s="9">
        <f>Solieusap!D3055</f>
        <v>0</v>
      </c>
      <c r="E3055" s="6">
        <f>ABS(Solieusap!E3055)</f>
        <v>0</v>
      </c>
      <c r="F3055" s="6">
        <f>ABS(Solieusap!F3055)</f>
        <v>0</v>
      </c>
      <c r="G3055" s="6">
        <f>ABS(Solieusap!G3055)</f>
        <v>0</v>
      </c>
      <c r="H3055" s="6">
        <f>ABS(Solieusap!H3055)</f>
        <v>0</v>
      </c>
      <c r="I3055" s="6">
        <f>ABS(Solieusap!I3055)</f>
        <v>0</v>
      </c>
      <c r="J3055" s="6">
        <f>ABS(Solieusap!J3055)</f>
        <v>0</v>
      </c>
      <c r="K3055" s="6">
        <f t="shared" si="98"/>
        <v>0</v>
      </c>
      <c r="L3055" s="6">
        <f t="shared" si="99"/>
        <v>0</v>
      </c>
    </row>
    <row r="3056" spans="1:12" ht="16.5" customHeight="1" x14ac:dyDescent="0.35">
      <c r="A3056" s="9">
        <f>Solieusap!A3056</f>
        <v>0</v>
      </c>
      <c r="B3056" s="9">
        <f>Solieusap!B3056</f>
        <v>0</v>
      </c>
      <c r="C3056" s="9">
        <f>Solieusap!C3056</f>
        <v>0</v>
      </c>
      <c r="D3056" s="9">
        <f>Solieusap!D3056</f>
        <v>0</v>
      </c>
      <c r="E3056" s="6">
        <f>ABS(Solieusap!E3056)</f>
        <v>0</v>
      </c>
      <c r="F3056" s="6">
        <f>ABS(Solieusap!F3056)</f>
        <v>0</v>
      </c>
      <c r="G3056" s="6">
        <f>ABS(Solieusap!G3056)</f>
        <v>0</v>
      </c>
      <c r="H3056" s="6">
        <f>ABS(Solieusap!H3056)</f>
        <v>0</v>
      </c>
      <c r="I3056" s="6">
        <f>ABS(Solieusap!I3056)</f>
        <v>0</v>
      </c>
      <c r="J3056" s="6">
        <f>ABS(Solieusap!J3056)</f>
        <v>0</v>
      </c>
      <c r="K3056" s="6">
        <f t="shared" si="98"/>
        <v>0</v>
      </c>
      <c r="L3056" s="6">
        <f t="shared" si="99"/>
        <v>0</v>
      </c>
    </row>
    <row r="3057" spans="1:12" ht="16.5" customHeight="1" x14ac:dyDescent="0.35">
      <c r="A3057" s="9">
        <f>Solieusap!A3057</f>
        <v>0</v>
      </c>
      <c r="B3057" s="9">
        <f>Solieusap!B3057</f>
        <v>0</v>
      </c>
      <c r="C3057" s="9">
        <f>Solieusap!C3057</f>
        <v>0</v>
      </c>
      <c r="D3057" s="9">
        <f>Solieusap!D3057</f>
        <v>0</v>
      </c>
      <c r="E3057" s="6">
        <f>ABS(Solieusap!E3057)</f>
        <v>0</v>
      </c>
      <c r="F3057" s="6">
        <f>ABS(Solieusap!F3057)</f>
        <v>0</v>
      </c>
      <c r="G3057" s="6">
        <f>ABS(Solieusap!G3057)</f>
        <v>0</v>
      </c>
      <c r="H3057" s="6">
        <f>ABS(Solieusap!H3057)</f>
        <v>0</v>
      </c>
      <c r="I3057" s="6">
        <f>ABS(Solieusap!I3057)</f>
        <v>0</v>
      </c>
      <c r="J3057" s="6">
        <f>ABS(Solieusap!J3057)</f>
        <v>0</v>
      </c>
      <c r="K3057" s="6">
        <f t="shared" si="98"/>
        <v>0</v>
      </c>
      <c r="L3057" s="6">
        <f t="shared" si="99"/>
        <v>0</v>
      </c>
    </row>
    <row r="3058" spans="1:12" ht="16.5" customHeight="1" x14ac:dyDescent="0.35">
      <c r="A3058" s="9">
        <f>Solieusap!A3058</f>
        <v>0</v>
      </c>
      <c r="B3058" s="9">
        <f>Solieusap!B3058</f>
        <v>0</v>
      </c>
      <c r="C3058" s="9">
        <f>Solieusap!C3058</f>
        <v>0</v>
      </c>
      <c r="D3058" s="9">
        <f>Solieusap!D3058</f>
        <v>0</v>
      </c>
      <c r="E3058" s="6">
        <f>ABS(Solieusap!E3058)</f>
        <v>0</v>
      </c>
      <c r="F3058" s="6">
        <f>ABS(Solieusap!F3058)</f>
        <v>0</v>
      </c>
      <c r="G3058" s="6">
        <f>ABS(Solieusap!G3058)</f>
        <v>0</v>
      </c>
      <c r="H3058" s="6">
        <f>ABS(Solieusap!H3058)</f>
        <v>0</v>
      </c>
      <c r="I3058" s="6">
        <f>ABS(Solieusap!I3058)</f>
        <v>0</v>
      </c>
      <c r="J3058" s="6">
        <f>ABS(Solieusap!J3058)</f>
        <v>0</v>
      </c>
      <c r="K3058" s="6">
        <f t="shared" si="98"/>
        <v>0</v>
      </c>
      <c r="L3058" s="6">
        <f t="shared" si="99"/>
        <v>0</v>
      </c>
    </row>
    <row r="3059" spans="1:12" ht="16.5" customHeight="1" x14ac:dyDescent="0.35">
      <c r="A3059" s="9">
        <f>Solieusap!A3059</f>
        <v>0</v>
      </c>
      <c r="B3059" s="9">
        <f>Solieusap!B3059</f>
        <v>0</v>
      </c>
      <c r="C3059" s="9">
        <f>Solieusap!C3059</f>
        <v>0</v>
      </c>
      <c r="D3059" s="9">
        <f>Solieusap!D3059</f>
        <v>0</v>
      </c>
      <c r="E3059" s="6">
        <f>ABS(Solieusap!E3059)</f>
        <v>0</v>
      </c>
      <c r="F3059" s="6">
        <f>ABS(Solieusap!F3059)</f>
        <v>0</v>
      </c>
      <c r="G3059" s="6">
        <f>ABS(Solieusap!G3059)</f>
        <v>0</v>
      </c>
      <c r="H3059" s="6">
        <f>ABS(Solieusap!H3059)</f>
        <v>0</v>
      </c>
      <c r="I3059" s="6">
        <f>ABS(Solieusap!I3059)</f>
        <v>0</v>
      </c>
      <c r="J3059" s="6">
        <f>ABS(Solieusap!J3059)</f>
        <v>0</v>
      </c>
      <c r="K3059" s="6">
        <f t="shared" si="98"/>
        <v>0</v>
      </c>
      <c r="L3059" s="6">
        <f t="shared" si="99"/>
        <v>0</v>
      </c>
    </row>
    <row r="3060" spans="1:12" ht="16.5" customHeight="1" x14ac:dyDescent="0.35">
      <c r="A3060" s="9">
        <f>Solieusap!A3060</f>
        <v>0</v>
      </c>
      <c r="B3060" s="9">
        <f>Solieusap!B3060</f>
        <v>0</v>
      </c>
      <c r="C3060" s="9">
        <f>Solieusap!C3060</f>
        <v>0</v>
      </c>
      <c r="D3060" s="9">
        <f>Solieusap!D3060</f>
        <v>0</v>
      </c>
      <c r="E3060" s="6">
        <f>ABS(Solieusap!E3060)</f>
        <v>0</v>
      </c>
      <c r="F3060" s="6">
        <f>ABS(Solieusap!F3060)</f>
        <v>0</v>
      </c>
      <c r="G3060" s="6">
        <f>ABS(Solieusap!G3060)</f>
        <v>0</v>
      </c>
      <c r="H3060" s="6">
        <f>ABS(Solieusap!H3060)</f>
        <v>0</v>
      </c>
      <c r="I3060" s="6">
        <f>ABS(Solieusap!I3060)</f>
        <v>0</v>
      </c>
      <c r="J3060" s="6">
        <f>ABS(Solieusap!J3060)</f>
        <v>0</v>
      </c>
      <c r="K3060" s="6">
        <f t="shared" si="98"/>
        <v>0</v>
      </c>
      <c r="L3060" s="6">
        <f t="shared" si="99"/>
        <v>0</v>
      </c>
    </row>
    <row r="3061" spans="1:12" ht="16.5" customHeight="1" x14ac:dyDescent="0.35">
      <c r="A3061" s="9">
        <f>Solieusap!A3061</f>
        <v>0</v>
      </c>
      <c r="B3061" s="9">
        <f>Solieusap!B3061</f>
        <v>0</v>
      </c>
      <c r="C3061" s="9">
        <f>Solieusap!C3061</f>
        <v>0</v>
      </c>
      <c r="D3061" s="9">
        <f>Solieusap!D3061</f>
        <v>0</v>
      </c>
      <c r="E3061" s="6">
        <f>ABS(Solieusap!E3061)</f>
        <v>0</v>
      </c>
      <c r="F3061" s="6">
        <f>ABS(Solieusap!F3061)</f>
        <v>0</v>
      </c>
      <c r="G3061" s="6">
        <f>ABS(Solieusap!G3061)</f>
        <v>0</v>
      </c>
      <c r="H3061" s="6">
        <f>ABS(Solieusap!H3061)</f>
        <v>0</v>
      </c>
      <c r="I3061" s="6">
        <f>ABS(Solieusap!I3061)</f>
        <v>0</v>
      </c>
      <c r="J3061" s="6">
        <f>ABS(Solieusap!J3061)</f>
        <v>0</v>
      </c>
      <c r="K3061" s="6">
        <f t="shared" si="98"/>
        <v>0</v>
      </c>
      <c r="L3061" s="6">
        <f t="shared" si="99"/>
        <v>0</v>
      </c>
    </row>
    <row r="3062" spans="1:12" ht="16.5" customHeight="1" x14ac:dyDescent="0.35">
      <c r="A3062" s="9">
        <f>Solieusap!A3062</f>
        <v>0</v>
      </c>
      <c r="B3062" s="9">
        <f>Solieusap!B3062</f>
        <v>0</v>
      </c>
      <c r="C3062" s="9">
        <f>Solieusap!C3062</f>
        <v>0</v>
      </c>
      <c r="D3062" s="9">
        <f>Solieusap!D3062</f>
        <v>0</v>
      </c>
      <c r="E3062" s="6">
        <f>ABS(Solieusap!E3062)</f>
        <v>0</v>
      </c>
      <c r="F3062" s="6">
        <f>ABS(Solieusap!F3062)</f>
        <v>0</v>
      </c>
      <c r="G3062" s="6">
        <f>ABS(Solieusap!G3062)</f>
        <v>0</v>
      </c>
      <c r="H3062" s="6">
        <f>ABS(Solieusap!H3062)</f>
        <v>0</v>
      </c>
      <c r="I3062" s="6">
        <f>ABS(Solieusap!I3062)</f>
        <v>0</v>
      </c>
      <c r="J3062" s="6">
        <f>ABS(Solieusap!J3062)</f>
        <v>0</v>
      </c>
      <c r="K3062" s="6">
        <f t="shared" si="98"/>
        <v>0</v>
      </c>
      <c r="L3062" s="6">
        <f t="shared" si="99"/>
        <v>0</v>
      </c>
    </row>
    <row r="3063" spans="1:12" ht="16.5" customHeight="1" x14ac:dyDescent="0.35">
      <c r="A3063" s="9">
        <f>Solieusap!A3063</f>
        <v>0</v>
      </c>
      <c r="B3063" s="9">
        <f>Solieusap!B3063</f>
        <v>0</v>
      </c>
      <c r="C3063" s="9">
        <f>Solieusap!C3063</f>
        <v>0</v>
      </c>
      <c r="D3063" s="9">
        <f>Solieusap!D3063</f>
        <v>0</v>
      </c>
      <c r="E3063" s="6">
        <f>ABS(Solieusap!E3063)</f>
        <v>0</v>
      </c>
      <c r="F3063" s="6">
        <f>ABS(Solieusap!F3063)</f>
        <v>0</v>
      </c>
      <c r="G3063" s="6">
        <f>ABS(Solieusap!G3063)</f>
        <v>0</v>
      </c>
      <c r="H3063" s="6">
        <f>ABS(Solieusap!H3063)</f>
        <v>0</v>
      </c>
      <c r="I3063" s="6">
        <f>ABS(Solieusap!I3063)</f>
        <v>0</v>
      </c>
      <c r="J3063" s="6">
        <f>ABS(Solieusap!J3063)</f>
        <v>0</v>
      </c>
      <c r="K3063" s="6">
        <f t="shared" si="98"/>
        <v>0</v>
      </c>
      <c r="L3063" s="6">
        <f t="shared" si="99"/>
        <v>0</v>
      </c>
    </row>
    <row r="3064" spans="1:12" ht="16.5" customHeight="1" x14ac:dyDescent="0.35">
      <c r="A3064" s="9">
        <f>Solieusap!A3064</f>
        <v>0</v>
      </c>
      <c r="B3064" s="9">
        <f>Solieusap!B3064</f>
        <v>0</v>
      </c>
      <c r="C3064" s="9">
        <f>Solieusap!C3064</f>
        <v>0</v>
      </c>
      <c r="D3064" s="9">
        <f>Solieusap!D3064</f>
        <v>0</v>
      </c>
      <c r="E3064" s="6">
        <f>ABS(Solieusap!E3064)</f>
        <v>0</v>
      </c>
      <c r="F3064" s="6">
        <f>ABS(Solieusap!F3064)</f>
        <v>0</v>
      </c>
      <c r="G3064" s="6">
        <f>ABS(Solieusap!G3064)</f>
        <v>0</v>
      </c>
      <c r="H3064" s="6">
        <f>ABS(Solieusap!H3064)</f>
        <v>0</v>
      </c>
      <c r="I3064" s="6">
        <f>ABS(Solieusap!I3064)</f>
        <v>0</v>
      </c>
      <c r="J3064" s="6">
        <f>ABS(Solieusap!J3064)</f>
        <v>0</v>
      </c>
      <c r="K3064" s="6">
        <f t="shared" si="98"/>
        <v>0</v>
      </c>
      <c r="L3064" s="6">
        <f t="shared" si="99"/>
        <v>0</v>
      </c>
    </row>
    <row r="3065" spans="1:12" ht="16.5" customHeight="1" x14ac:dyDescent="0.35">
      <c r="A3065" s="9">
        <f>Solieusap!A3065</f>
        <v>0</v>
      </c>
      <c r="B3065" s="9">
        <f>Solieusap!B3065</f>
        <v>0</v>
      </c>
      <c r="C3065" s="9">
        <f>Solieusap!C3065</f>
        <v>0</v>
      </c>
      <c r="D3065" s="9">
        <f>Solieusap!D3065</f>
        <v>0</v>
      </c>
      <c r="E3065" s="6">
        <f>ABS(Solieusap!E3065)</f>
        <v>0</v>
      </c>
      <c r="F3065" s="6">
        <f>ABS(Solieusap!F3065)</f>
        <v>0</v>
      </c>
      <c r="G3065" s="6">
        <f>ABS(Solieusap!G3065)</f>
        <v>0</v>
      </c>
      <c r="H3065" s="6">
        <f>ABS(Solieusap!H3065)</f>
        <v>0</v>
      </c>
      <c r="I3065" s="6">
        <f>ABS(Solieusap!I3065)</f>
        <v>0</v>
      </c>
      <c r="J3065" s="6">
        <f>ABS(Solieusap!J3065)</f>
        <v>0</v>
      </c>
      <c r="K3065" s="6">
        <f t="shared" si="98"/>
        <v>0</v>
      </c>
      <c r="L3065" s="6">
        <f t="shared" si="99"/>
        <v>0</v>
      </c>
    </row>
    <row r="3066" spans="1:12" ht="16.5" customHeight="1" x14ac:dyDescent="0.35">
      <c r="A3066" s="9">
        <f>Solieusap!A3066</f>
        <v>0</v>
      </c>
      <c r="B3066" s="9">
        <f>Solieusap!B3066</f>
        <v>0</v>
      </c>
      <c r="C3066" s="9">
        <f>Solieusap!C3066</f>
        <v>0</v>
      </c>
      <c r="D3066" s="9">
        <f>Solieusap!D3066</f>
        <v>0</v>
      </c>
      <c r="E3066" s="6">
        <f>ABS(Solieusap!E3066)</f>
        <v>0</v>
      </c>
      <c r="F3066" s="6">
        <f>ABS(Solieusap!F3066)</f>
        <v>0</v>
      </c>
      <c r="G3066" s="6">
        <f>ABS(Solieusap!G3066)</f>
        <v>0</v>
      </c>
      <c r="H3066" s="6">
        <f>ABS(Solieusap!H3066)</f>
        <v>0</v>
      </c>
      <c r="I3066" s="6">
        <f>ABS(Solieusap!I3066)</f>
        <v>0</v>
      </c>
      <c r="J3066" s="6">
        <f>ABS(Solieusap!J3066)</f>
        <v>0</v>
      </c>
      <c r="K3066" s="6">
        <f t="shared" si="98"/>
        <v>0</v>
      </c>
      <c r="L3066" s="6">
        <f t="shared" si="99"/>
        <v>0</v>
      </c>
    </row>
    <row r="3067" spans="1:12" ht="16.5" customHeight="1" x14ac:dyDescent="0.35">
      <c r="A3067" s="9">
        <f>Solieusap!A3067</f>
        <v>0</v>
      </c>
      <c r="B3067" s="9">
        <f>Solieusap!B3067</f>
        <v>0</v>
      </c>
      <c r="C3067" s="9">
        <f>Solieusap!C3067</f>
        <v>0</v>
      </c>
      <c r="D3067" s="9">
        <f>Solieusap!D3067</f>
        <v>0</v>
      </c>
      <c r="E3067" s="6">
        <f>ABS(Solieusap!E3067)</f>
        <v>0</v>
      </c>
      <c r="F3067" s="6">
        <f>ABS(Solieusap!F3067)</f>
        <v>0</v>
      </c>
      <c r="G3067" s="6">
        <f>ABS(Solieusap!G3067)</f>
        <v>0</v>
      </c>
      <c r="H3067" s="6">
        <f>ABS(Solieusap!H3067)</f>
        <v>0</v>
      </c>
      <c r="I3067" s="6">
        <f>ABS(Solieusap!I3067)</f>
        <v>0</v>
      </c>
      <c r="J3067" s="6">
        <f>ABS(Solieusap!J3067)</f>
        <v>0</v>
      </c>
      <c r="K3067" s="6">
        <f t="shared" si="98"/>
        <v>0</v>
      </c>
      <c r="L3067" s="6">
        <f t="shared" si="99"/>
        <v>0</v>
      </c>
    </row>
    <row r="3068" spans="1:12" ht="16.5" customHeight="1" x14ac:dyDescent="0.35">
      <c r="A3068" s="9">
        <f>Solieusap!A3068</f>
        <v>0</v>
      </c>
      <c r="B3068" s="9">
        <f>Solieusap!B3068</f>
        <v>0</v>
      </c>
      <c r="C3068" s="9">
        <f>Solieusap!C3068</f>
        <v>0</v>
      </c>
      <c r="D3068" s="9">
        <f>Solieusap!D3068</f>
        <v>0</v>
      </c>
      <c r="E3068" s="6">
        <f>ABS(Solieusap!E3068)</f>
        <v>0</v>
      </c>
      <c r="F3068" s="6">
        <f>ABS(Solieusap!F3068)</f>
        <v>0</v>
      </c>
      <c r="G3068" s="6">
        <f>ABS(Solieusap!G3068)</f>
        <v>0</v>
      </c>
      <c r="H3068" s="6">
        <f>ABS(Solieusap!H3068)</f>
        <v>0</v>
      </c>
      <c r="I3068" s="6">
        <f>ABS(Solieusap!I3068)</f>
        <v>0</v>
      </c>
      <c r="J3068" s="6">
        <f>ABS(Solieusap!J3068)</f>
        <v>0</v>
      </c>
      <c r="K3068" s="6">
        <f t="shared" si="98"/>
        <v>0</v>
      </c>
      <c r="L3068" s="6">
        <f t="shared" si="99"/>
        <v>0</v>
      </c>
    </row>
    <row r="3069" spans="1:12" ht="16.5" customHeight="1" x14ac:dyDescent="0.35">
      <c r="A3069" s="9">
        <f>Solieusap!A3069</f>
        <v>0</v>
      </c>
      <c r="B3069" s="9">
        <f>Solieusap!B3069</f>
        <v>0</v>
      </c>
      <c r="C3069" s="9">
        <f>Solieusap!C3069</f>
        <v>0</v>
      </c>
      <c r="D3069" s="9">
        <f>Solieusap!D3069</f>
        <v>0</v>
      </c>
      <c r="E3069" s="6">
        <f>ABS(Solieusap!E3069)</f>
        <v>0</v>
      </c>
      <c r="F3069" s="6">
        <f>ABS(Solieusap!F3069)</f>
        <v>0</v>
      </c>
      <c r="G3069" s="6">
        <f>ABS(Solieusap!G3069)</f>
        <v>0</v>
      </c>
      <c r="H3069" s="6">
        <f>ABS(Solieusap!H3069)</f>
        <v>0</v>
      </c>
      <c r="I3069" s="6">
        <f>ABS(Solieusap!I3069)</f>
        <v>0</v>
      </c>
      <c r="J3069" s="6">
        <f>ABS(Solieusap!J3069)</f>
        <v>0</v>
      </c>
      <c r="K3069" s="6">
        <f t="shared" si="98"/>
        <v>0</v>
      </c>
      <c r="L3069" s="6">
        <f t="shared" si="99"/>
        <v>0</v>
      </c>
    </row>
    <row r="3070" spans="1:12" ht="16.5" customHeight="1" x14ac:dyDescent="0.35">
      <c r="A3070" s="9">
        <f>Solieusap!A3070</f>
        <v>0</v>
      </c>
      <c r="B3070" s="9">
        <f>Solieusap!B3070</f>
        <v>0</v>
      </c>
      <c r="C3070" s="9">
        <f>Solieusap!C3070</f>
        <v>0</v>
      </c>
      <c r="D3070" s="9">
        <f>Solieusap!D3070</f>
        <v>0</v>
      </c>
      <c r="E3070" s="6">
        <f>ABS(Solieusap!E3070)</f>
        <v>0</v>
      </c>
      <c r="F3070" s="6">
        <f>ABS(Solieusap!F3070)</f>
        <v>0</v>
      </c>
      <c r="G3070" s="6">
        <f>ABS(Solieusap!G3070)</f>
        <v>0</v>
      </c>
      <c r="H3070" s="6">
        <f>ABS(Solieusap!H3070)</f>
        <v>0</v>
      </c>
      <c r="I3070" s="6">
        <f>ABS(Solieusap!I3070)</f>
        <v>0</v>
      </c>
      <c r="J3070" s="6">
        <f>ABS(Solieusap!J3070)</f>
        <v>0</v>
      </c>
      <c r="K3070" s="6">
        <f t="shared" si="98"/>
        <v>0</v>
      </c>
      <c r="L3070" s="6">
        <f t="shared" si="99"/>
        <v>0</v>
      </c>
    </row>
    <row r="3071" spans="1:12" ht="16.5" customHeight="1" x14ac:dyDescent="0.35">
      <c r="A3071" s="9">
        <f>Solieusap!A3071</f>
        <v>0</v>
      </c>
      <c r="B3071" s="9">
        <f>Solieusap!B3071</f>
        <v>0</v>
      </c>
      <c r="C3071" s="9">
        <f>Solieusap!C3071</f>
        <v>0</v>
      </c>
      <c r="D3071" s="9">
        <f>Solieusap!D3071</f>
        <v>0</v>
      </c>
      <c r="E3071" s="6">
        <f>ABS(Solieusap!E3071)</f>
        <v>0</v>
      </c>
      <c r="F3071" s="6">
        <f>ABS(Solieusap!F3071)</f>
        <v>0</v>
      </c>
      <c r="G3071" s="6">
        <f>ABS(Solieusap!G3071)</f>
        <v>0</v>
      </c>
      <c r="H3071" s="6">
        <f>ABS(Solieusap!H3071)</f>
        <v>0</v>
      </c>
      <c r="I3071" s="6">
        <f>ABS(Solieusap!I3071)</f>
        <v>0</v>
      </c>
      <c r="J3071" s="6">
        <f>ABS(Solieusap!J3071)</f>
        <v>0</v>
      </c>
      <c r="K3071" s="6">
        <f t="shared" si="98"/>
        <v>0</v>
      </c>
      <c r="L3071" s="6">
        <f t="shared" si="99"/>
        <v>0</v>
      </c>
    </row>
    <row r="3072" spans="1:12" ht="16.5" customHeight="1" x14ac:dyDescent="0.35">
      <c r="A3072" s="9">
        <f>Solieusap!A3072</f>
        <v>0</v>
      </c>
      <c r="B3072" s="9">
        <f>Solieusap!B3072</f>
        <v>0</v>
      </c>
      <c r="C3072" s="9">
        <f>Solieusap!C3072</f>
        <v>0</v>
      </c>
      <c r="D3072" s="9">
        <f>Solieusap!D3072</f>
        <v>0</v>
      </c>
      <c r="E3072" s="6">
        <f>ABS(Solieusap!E3072)</f>
        <v>0</v>
      </c>
      <c r="F3072" s="6">
        <f>ABS(Solieusap!F3072)</f>
        <v>0</v>
      </c>
      <c r="G3072" s="6">
        <f>ABS(Solieusap!G3072)</f>
        <v>0</v>
      </c>
      <c r="H3072" s="6">
        <f>ABS(Solieusap!H3072)</f>
        <v>0</v>
      </c>
      <c r="I3072" s="6">
        <f>ABS(Solieusap!I3072)</f>
        <v>0</v>
      </c>
      <c r="J3072" s="6">
        <f>ABS(Solieusap!J3072)</f>
        <v>0</v>
      </c>
      <c r="K3072" s="6">
        <f t="shared" si="98"/>
        <v>0</v>
      </c>
      <c r="L3072" s="6">
        <f t="shared" si="99"/>
        <v>0</v>
      </c>
    </row>
    <row r="3073" spans="1:12" ht="16.5" customHeight="1" x14ac:dyDescent="0.35">
      <c r="A3073" s="9">
        <f>Solieusap!A3073</f>
        <v>0</v>
      </c>
      <c r="B3073" s="9">
        <f>Solieusap!B3073</f>
        <v>0</v>
      </c>
      <c r="C3073" s="9">
        <f>Solieusap!C3073</f>
        <v>0</v>
      </c>
      <c r="D3073" s="9">
        <f>Solieusap!D3073</f>
        <v>0</v>
      </c>
      <c r="E3073" s="6">
        <f>ABS(Solieusap!E3073)</f>
        <v>0</v>
      </c>
      <c r="F3073" s="6">
        <f>ABS(Solieusap!F3073)</f>
        <v>0</v>
      </c>
      <c r="G3073" s="6">
        <f>ABS(Solieusap!G3073)</f>
        <v>0</v>
      </c>
      <c r="H3073" s="6">
        <f>ABS(Solieusap!H3073)</f>
        <v>0</v>
      </c>
      <c r="I3073" s="6">
        <f>ABS(Solieusap!I3073)</f>
        <v>0</v>
      </c>
      <c r="J3073" s="6">
        <f>ABS(Solieusap!J3073)</f>
        <v>0</v>
      </c>
      <c r="K3073" s="6">
        <f t="shared" si="98"/>
        <v>0</v>
      </c>
      <c r="L3073" s="6">
        <f t="shared" si="99"/>
        <v>0</v>
      </c>
    </row>
    <row r="3074" spans="1:12" ht="16.5" customHeight="1" x14ac:dyDescent="0.35">
      <c r="A3074" s="9">
        <f>Solieusap!A3074</f>
        <v>0</v>
      </c>
      <c r="B3074" s="9">
        <f>Solieusap!B3074</f>
        <v>0</v>
      </c>
      <c r="C3074" s="9">
        <f>Solieusap!C3074</f>
        <v>0</v>
      </c>
      <c r="D3074" s="9">
        <f>Solieusap!D3074</f>
        <v>0</v>
      </c>
      <c r="E3074" s="6">
        <f>ABS(Solieusap!E3074)</f>
        <v>0</v>
      </c>
      <c r="F3074" s="6">
        <f>ABS(Solieusap!F3074)</f>
        <v>0</v>
      </c>
      <c r="G3074" s="6">
        <f>ABS(Solieusap!G3074)</f>
        <v>0</v>
      </c>
      <c r="H3074" s="6">
        <f>ABS(Solieusap!H3074)</f>
        <v>0</v>
      </c>
      <c r="I3074" s="6">
        <f>ABS(Solieusap!I3074)</f>
        <v>0</v>
      </c>
      <c r="J3074" s="6">
        <f>ABS(Solieusap!J3074)</f>
        <v>0</v>
      </c>
      <c r="K3074" s="6">
        <f t="shared" si="98"/>
        <v>0</v>
      </c>
      <c r="L3074" s="6">
        <f t="shared" si="99"/>
        <v>0</v>
      </c>
    </row>
    <row r="3075" spans="1:12" ht="16.5" customHeight="1" x14ac:dyDescent="0.35">
      <c r="A3075" s="9">
        <f>Solieusap!A3075</f>
        <v>0</v>
      </c>
      <c r="B3075" s="9">
        <f>Solieusap!B3075</f>
        <v>0</v>
      </c>
      <c r="C3075" s="9">
        <f>Solieusap!C3075</f>
        <v>0</v>
      </c>
      <c r="D3075" s="9">
        <f>Solieusap!D3075</f>
        <v>0</v>
      </c>
      <c r="E3075" s="6">
        <f>ABS(Solieusap!E3075)</f>
        <v>0</v>
      </c>
      <c r="F3075" s="6">
        <f>ABS(Solieusap!F3075)</f>
        <v>0</v>
      </c>
      <c r="G3075" s="6">
        <f>ABS(Solieusap!G3075)</f>
        <v>0</v>
      </c>
      <c r="H3075" s="6">
        <f>ABS(Solieusap!H3075)</f>
        <v>0</v>
      </c>
      <c r="I3075" s="6">
        <f>ABS(Solieusap!I3075)</f>
        <v>0</v>
      </c>
      <c r="J3075" s="6">
        <f>ABS(Solieusap!J3075)</f>
        <v>0</v>
      </c>
      <c r="K3075" s="6">
        <f t="shared" si="98"/>
        <v>0</v>
      </c>
      <c r="L3075" s="6">
        <f t="shared" si="99"/>
        <v>0</v>
      </c>
    </row>
    <row r="3076" spans="1:12" ht="16.5" customHeight="1" x14ac:dyDescent="0.35">
      <c r="A3076" s="9">
        <f>Solieusap!A3076</f>
        <v>0</v>
      </c>
      <c r="B3076" s="9">
        <f>Solieusap!B3076</f>
        <v>0</v>
      </c>
      <c r="C3076" s="9">
        <f>Solieusap!C3076</f>
        <v>0</v>
      </c>
      <c r="D3076" s="9">
        <f>Solieusap!D3076</f>
        <v>0</v>
      </c>
      <c r="E3076" s="6">
        <f>ABS(Solieusap!E3076)</f>
        <v>0</v>
      </c>
      <c r="F3076" s="6">
        <f>ABS(Solieusap!F3076)</f>
        <v>0</v>
      </c>
      <c r="G3076" s="6">
        <f>ABS(Solieusap!G3076)</f>
        <v>0</v>
      </c>
      <c r="H3076" s="6">
        <f>ABS(Solieusap!H3076)</f>
        <v>0</v>
      </c>
      <c r="I3076" s="6">
        <f>ABS(Solieusap!I3076)</f>
        <v>0</v>
      </c>
      <c r="J3076" s="6">
        <f>ABS(Solieusap!J3076)</f>
        <v>0</v>
      </c>
      <c r="K3076" s="6">
        <f t="shared" si="98"/>
        <v>0</v>
      </c>
      <c r="L3076" s="6">
        <f t="shared" si="99"/>
        <v>0</v>
      </c>
    </row>
    <row r="3077" spans="1:12" ht="16.5" customHeight="1" x14ac:dyDescent="0.35">
      <c r="A3077" s="9">
        <f>Solieusap!A3077</f>
        <v>0</v>
      </c>
      <c r="B3077" s="9">
        <f>Solieusap!B3077</f>
        <v>0</v>
      </c>
      <c r="C3077" s="9">
        <f>Solieusap!C3077</f>
        <v>0</v>
      </c>
      <c r="D3077" s="9">
        <f>Solieusap!D3077</f>
        <v>0</v>
      </c>
      <c r="E3077" s="6">
        <f>ABS(Solieusap!E3077)</f>
        <v>0</v>
      </c>
      <c r="F3077" s="6">
        <f>ABS(Solieusap!F3077)</f>
        <v>0</v>
      </c>
      <c r="G3077" s="6">
        <f>ABS(Solieusap!G3077)</f>
        <v>0</v>
      </c>
      <c r="H3077" s="6">
        <f>ABS(Solieusap!H3077)</f>
        <v>0</v>
      </c>
      <c r="I3077" s="6">
        <f>ABS(Solieusap!I3077)</f>
        <v>0</v>
      </c>
      <c r="J3077" s="6">
        <f>ABS(Solieusap!J3077)</f>
        <v>0</v>
      </c>
      <c r="K3077" s="6">
        <f t="shared" si="98"/>
        <v>0</v>
      </c>
      <c r="L3077" s="6">
        <f t="shared" si="99"/>
        <v>0</v>
      </c>
    </row>
    <row r="3078" spans="1:12" ht="16.5" customHeight="1" x14ac:dyDescent="0.35">
      <c r="A3078" s="9">
        <f>Solieusap!A3078</f>
        <v>0</v>
      </c>
      <c r="B3078" s="9">
        <f>Solieusap!B3078</f>
        <v>0</v>
      </c>
      <c r="C3078" s="9">
        <f>Solieusap!C3078</f>
        <v>0</v>
      </c>
      <c r="D3078" s="9">
        <f>Solieusap!D3078</f>
        <v>0</v>
      </c>
      <c r="E3078" s="6">
        <f>ABS(Solieusap!E3078)</f>
        <v>0</v>
      </c>
      <c r="F3078" s="6">
        <f>ABS(Solieusap!F3078)</f>
        <v>0</v>
      </c>
      <c r="G3078" s="6">
        <f>ABS(Solieusap!G3078)</f>
        <v>0</v>
      </c>
      <c r="H3078" s="6">
        <f>ABS(Solieusap!H3078)</f>
        <v>0</v>
      </c>
      <c r="I3078" s="6">
        <f>ABS(Solieusap!I3078)</f>
        <v>0</v>
      </c>
      <c r="J3078" s="6">
        <f>ABS(Solieusap!J3078)</f>
        <v>0</v>
      </c>
      <c r="K3078" s="6">
        <f t="shared" si="98"/>
        <v>0</v>
      </c>
      <c r="L3078" s="6">
        <f t="shared" si="99"/>
        <v>0</v>
      </c>
    </row>
    <row r="3079" spans="1:12" ht="16.5" customHeight="1" x14ac:dyDescent="0.35">
      <c r="A3079" s="9">
        <f>Solieusap!A3079</f>
        <v>0</v>
      </c>
      <c r="B3079" s="9">
        <f>Solieusap!B3079</f>
        <v>0</v>
      </c>
      <c r="C3079" s="9">
        <f>Solieusap!C3079</f>
        <v>0</v>
      </c>
      <c r="D3079" s="9">
        <f>Solieusap!D3079</f>
        <v>0</v>
      </c>
      <c r="E3079" s="6">
        <f>ABS(Solieusap!E3079)</f>
        <v>0</v>
      </c>
      <c r="F3079" s="6">
        <f>ABS(Solieusap!F3079)</f>
        <v>0</v>
      </c>
      <c r="G3079" s="6">
        <f>ABS(Solieusap!G3079)</f>
        <v>0</v>
      </c>
      <c r="H3079" s="6">
        <f>ABS(Solieusap!H3079)</f>
        <v>0</v>
      </c>
      <c r="I3079" s="6">
        <f>ABS(Solieusap!I3079)</f>
        <v>0</v>
      </c>
      <c r="J3079" s="6">
        <f>ABS(Solieusap!J3079)</f>
        <v>0</v>
      </c>
      <c r="K3079" s="6">
        <f t="shared" si="98"/>
        <v>0</v>
      </c>
      <c r="L3079" s="6">
        <f t="shared" si="99"/>
        <v>0</v>
      </c>
    </row>
    <row r="3080" spans="1:12" ht="16.5" customHeight="1" x14ac:dyDescent="0.35">
      <c r="A3080" s="9">
        <f>Solieusap!A3080</f>
        <v>0</v>
      </c>
      <c r="B3080" s="9">
        <f>Solieusap!B3080</f>
        <v>0</v>
      </c>
      <c r="C3080" s="9">
        <f>Solieusap!C3080</f>
        <v>0</v>
      </c>
      <c r="D3080" s="9">
        <f>Solieusap!D3080</f>
        <v>0</v>
      </c>
      <c r="E3080" s="6">
        <f>ABS(Solieusap!E3080)</f>
        <v>0</v>
      </c>
      <c r="F3080" s="6">
        <f>ABS(Solieusap!F3080)</f>
        <v>0</v>
      </c>
      <c r="G3080" s="6">
        <f>ABS(Solieusap!G3080)</f>
        <v>0</v>
      </c>
      <c r="H3080" s="6">
        <f>ABS(Solieusap!H3080)</f>
        <v>0</v>
      </c>
      <c r="I3080" s="6">
        <f>ABS(Solieusap!I3080)</f>
        <v>0</v>
      </c>
      <c r="J3080" s="6">
        <f>ABS(Solieusap!J3080)</f>
        <v>0</v>
      </c>
      <c r="K3080" s="6">
        <f t="shared" si="98"/>
        <v>0</v>
      </c>
      <c r="L3080" s="6">
        <f t="shared" si="99"/>
        <v>0</v>
      </c>
    </row>
    <row r="3081" spans="1:12" ht="16.5" customHeight="1" x14ac:dyDescent="0.35">
      <c r="A3081" s="9">
        <f>Solieusap!A3081</f>
        <v>0</v>
      </c>
      <c r="B3081" s="9">
        <f>Solieusap!B3081</f>
        <v>0</v>
      </c>
      <c r="C3081" s="9">
        <f>Solieusap!C3081</f>
        <v>0</v>
      </c>
      <c r="D3081" s="9">
        <f>Solieusap!D3081</f>
        <v>0</v>
      </c>
      <c r="E3081" s="6">
        <f>ABS(Solieusap!E3081)</f>
        <v>0</v>
      </c>
      <c r="F3081" s="6">
        <f>ABS(Solieusap!F3081)</f>
        <v>0</v>
      </c>
      <c r="G3081" s="6">
        <f>ABS(Solieusap!G3081)</f>
        <v>0</v>
      </c>
      <c r="H3081" s="6">
        <f>ABS(Solieusap!H3081)</f>
        <v>0</v>
      </c>
      <c r="I3081" s="6">
        <f>ABS(Solieusap!I3081)</f>
        <v>0</v>
      </c>
      <c r="J3081" s="6">
        <f>ABS(Solieusap!J3081)</f>
        <v>0</v>
      </c>
      <c r="K3081" s="6">
        <f t="shared" si="98"/>
        <v>0</v>
      </c>
      <c r="L3081" s="6">
        <f t="shared" si="99"/>
        <v>0</v>
      </c>
    </row>
    <row r="3082" spans="1:12" ht="16.5" customHeight="1" x14ac:dyDescent="0.35">
      <c r="A3082" s="9">
        <f>Solieusap!A3082</f>
        <v>0</v>
      </c>
      <c r="B3082" s="9">
        <f>Solieusap!B3082</f>
        <v>0</v>
      </c>
      <c r="C3082" s="9">
        <f>Solieusap!C3082</f>
        <v>0</v>
      </c>
      <c r="D3082" s="9">
        <f>Solieusap!D3082</f>
        <v>0</v>
      </c>
      <c r="E3082" s="6">
        <f>ABS(Solieusap!E3082)</f>
        <v>0</v>
      </c>
      <c r="F3082" s="6">
        <f>ABS(Solieusap!F3082)</f>
        <v>0</v>
      </c>
      <c r="G3082" s="6">
        <f>ABS(Solieusap!G3082)</f>
        <v>0</v>
      </c>
      <c r="H3082" s="6">
        <f>ABS(Solieusap!H3082)</f>
        <v>0</v>
      </c>
      <c r="I3082" s="6">
        <f>ABS(Solieusap!I3082)</f>
        <v>0</v>
      </c>
      <c r="J3082" s="6">
        <f>ABS(Solieusap!J3082)</f>
        <v>0</v>
      </c>
      <c r="K3082" s="6">
        <f t="shared" si="98"/>
        <v>0</v>
      </c>
      <c r="L3082" s="6">
        <f t="shared" si="99"/>
        <v>0</v>
      </c>
    </row>
    <row r="3083" spans="1:12" ht="16.5" customHeight="1" x14ac:dyDescent="0.35">
      <c r="A3083" s="9">
        <f>Solieusap!A3083</f>
        <v>0</v>
      </c>
      <c r="B3083" s="9">
        <f>Solieusap!B3083</f>
        <v>0</v>
      </c>
      <c r="C3083" s="9">
        <f>Solieusap!C3083</f>
        <v>0</v>
      </c>
      <c r="D3083" s="9">
        <f>Solieusap!D3083</f>
        <v>0</v>
      </c>
      <c r="E3083" s="6">
        <f>ABS(Solieusap!E3083)</f>
        <v>0</v>
      </c>
      <c r="F3083" s="6">
        <f>ABS(Solieusap!F3083)</f>
        <v>0</v>
      </c>
      <c r="G3083" s="6">
        <f>ABS(Solieusap!G3083)</f>
        <v>0</v>
      </c>
      <c r="H3083" s="6">
        <f>ABS(Solieusap!H3083)</f>
        <v>0</v>
      </c>
      <c r="I3083" s="6">
        <f>ABS(Solieusap!I3083)</f>
        <v>0</v>
      </c>
      <c r="J3083" s="6">
        <f>ABS(Solieusap!J3083)</f>
        <v>0</v>
      </c>
      <c r="K3083" s="6">
        <f t="shared" si="98"/>
        <v>0</v>
      </c>
      <c r="L3083" s="6">
        <f t="shared" si="99"/>
        <v>0</v>
      </c>
    </row>
    <row r="3084" spans="1:12" ht="16.5" customHeight="1" x14ac:dyDescent="0.35">
      <c r="A3084" s="9">
        <f>Solieusap!A3084</f>
        <v>0</v>
      </c>
      <c r="B3084" s="9">
        <f>Solieusap!B3084</f>
        <v>0</v>
      </c>
      <c r="C3084" s="9">
        <f>Solieusap!C3084</f>
        <v>0</v>
      </c>
      <c r="D3084" s="9">
        <f>Solieusap!D3084</f>
        <v>0</v>
      </c>
      <c r="E3084" s="6">
        <f>ABS(Solieusap!E3084)</f>
        <v>0</v>
      </c>
      <c r="F3084" s="6">
        <f>ABS(Solieusap!F3084)</f>
        <v>0</v>
      </c>
      <c r="G3084" s="6">
        <f>ABS(Solieusap!G3084)</f>
        <v>0</v>
      </c>
      <c r="H3084" s="6">
        <f>ABS(Solieusap!H3084)</f>
        <v>0</v>
      </c>
      <c r="I3084" s="6">
        <f>ABS(Solieusap!I3084)</f>
        <v>0</v>
      </c>
      <c r="J3084" s="6">
        <f>ABS(Solieusap!J3084)</f>
        <v>0</v>
      </c>
      <c r="K3084" s="6">
        <f t="shared" si="98"/>
        <v>0</v>
      </c>
      <c r="L3084" s="6">
        <f t="shared" si="99"/>
        <v>0</v>
      </c>
    </row>
    <row r="3085" spans="1:12" ht="16.5" customHeight="1" x14ac:dyDescent="0.35">
      <c r="A3085" s="9">
        <f>Solieusap!A3085</f>
        <v>0</v>
      </c>
      <c r="B3085" s="9">
        <f>Solieusap!B3085</f>
        <v>0</v>
      </c>
      <c r="C3085" s="9">
        <f>Solieusap!C3085</f>
        <v>0</v>
      </c>
      <c r="D3085" s="9">
        <f>Solieusap!D3085</f>
        <v>0</v>
      </c>
      <c r="E3085" s="6">
        <f>ABS(Solieusap!E3085)</f>
        <v>0</v>
      </c>
      <c r="F3085" s="6">
        <f>ABS(Solieusap!F3085)</f>
        <v>0</v>
      </c>
      <c r="G3085" s="6">
        <f>ABS(Solieusap!G3085)</f>
        <v>0</v>
      </c>
      <c r="H3085" s="6">
        <f>ABS(Solieusap!H3085)</f>
        <v>0</v>
      </c>
      <c r="I3085" s="6">
        <f>ABS(Solieusap!I3085)</f>
        <v>0</v>
      </c>
      <c r="J3085" s="6">
        <f>ABS(Solieusap!J3085)</f>
        <v>0</v>
      </c>
      <c r="K3085" s="6">
        <f t="shared" si="98"/>
        <v>0</v>
      </c>
      <c r="L3085" s="6">
        <f t="shared" si="99"/>
        <v>0</v>
      </c>
    </row>
    <row r="3086" spans="1:12" ht="16.5" customHeight="1" x14ac:dyDescent="0.35">
      <c r="A3086" s="9">
        <f>Solieusap!A3086</f>
        <v>0</v>
      </c>
      <c r="B3086" s="9">
        <f>Solieusap!B3086</f>
        <v>0</v>
      </c>
      <c r="C3086" s="9">
        <f>Solieusap!C3086</f>
        <v>0</v>
      </c>
      <c r="D3086" s="9">
        <f>Solieusap!D3086</f>
        <v>0</v>
      </c>
      <c r="E3086" s="6">
        <f>ABS(Solieusap!E3086)</f>
        <v>0</v>
      </c>
      <c r="F3086" s="6">
        <f>ABS(Solieusap!F3086)</f>
        <v>0</v>
      </c>
      <c r="G3086" s="6">
        <f>ABS(Solieusap!G3086)</f>
        <v>0</v>
      </c>
      <c r="H3086" s="6">
        <f>ABS(Solieusap!H3086)</f>
        <v>0</v>
      </c>
      <c r="I3086" s="6">
        <f>ABS(Solieusap!I3086)</f>
        <v>0</v>
      </c>
      <c r="J3086" s="6">
        <f>ABS(Solieusap!J3086)</f>
        <v>0</v>
      </c>
      <c r="K3086" s="6">
        <f t="shared" si="98"/>
        <v>0</v>
      </c>
      <c r="L3086" s="6">
        <f t="shared" si="99"/>
        <v>0</v>
      </c>
    </row>
    <row r="3087" spans="1:12" ht="16.5" customHeight="1" x14ac:dyDescent="0.35">
      <c r="A3087" s="9">
        <f>Solieusap!A3087</f>
        <v>0</v>
      </c>
      <c r="B3087" s="9">
        <f>Solieusap!B3087</f>
        <v>0</v>
      </c>
      <c r="C3087" s="9">
        <f>Solieusap!C3087</f>
        <v>0</v>
      </c>
      <c r="D3087" s="9">
        <f>Solieusap!D3087</f>
        <v>0</v>
      </c>
      <c r="E3087" s="6">
        <f>ABS(Solieusap!E3087)</f>
        <v>0</v>
      </c>
      <c r="F3087" s="6">
        <f>ABS(Solieusap!F3087)</f>
        <v>0</v>
      </c>
      <c r="G3087" s="6">
        <f>ABS(Solieusap!G3087)</f>
        <v>0</v>
      </c>
      <c r="H3087" s="6">
        <f>ABS(Solieusap!H3087)</f>
        <v>0</v>
      </c>
      <c r="I3087" s="6">
        <f>ABS(Solieusap!I3087)</f>
        <v>0</v>
      </c>
      <c r="J3087" s="6">
        <f>ABS(Solieusap!J3087)</f>
        <v>0</v>
      </c>
      <c r="K3087" s="6">
        <f t="shared" si="98"/>
        <v>0</v>
      </c>
      <c r="L3087" s="6">
        <f t="shared" si="99"/>
        <v>0</v>
      </c>
    </row>
    <row r="3088" spans="1:12" ht="16.5" customHeight="1" x14ac:dyDescent="0.35">
      <c r="A3088" s="9">
        <f>Solieusap!A3088</f>
        <v>0</v>
      </c>
      <c r="B3088" s="9">
        <f>Solieusap!B3088</f>
        <v>0</v>
      </c>
      <c r="C3088" s="9">
        <f>Solieusap!C3088</f>
        <v>0</v>
      </c>
      <c r="D3088" s="9">
        <f>Solieusap!D3088</f>
        <v>0</v>
      </c>
      <c r="E3088" s="6">
        <f>ABS(Solieusap!E3088)</f>
        <v>0</v>
      </c>
      <c r="F3088" s="6">
        <f>ABS(Solieusap!F3088)</f>
        <v>0</v>
      </c>
      <c r="G3088" s="6">
        <f>ABS(Solieusap!G3088)</f>
        <v>0</v>
      </c>
      <c r="H3088" s="6">
        <f>ABS(Solieusap!H3088)</f>
        <v>0</v>
      </c>
      <c r="I3088" s="6">
        <f>ABS(Solieusap!I3088)</f>
        <v>0</v>
      </c>
      <c r="J3088" s="6">
        <f>ABS(Solieusap!J3088)</f>
        <v>0</v>
      </c>
      <c r="K3088" s="6">
        <f t="shared" si="98"/>
        <v>0</v>
      </c>
      <c r="L3088" s="6">
        <f t="shared" si="99"/>
        <v>0</v>
      </c>
    </row>
    <row r="3089" spans="1:12" ht="16.5" customHeight="1" x14ac:dyDescent="0.35">
      <c r="A3089" s="9">
        <f>Solieusap!A3089</f>
        <v>0</v>
      </c>
      <c r="B3089" s="9">
        <f>Solieusap!B3089</f>
        <v>0</v>
      </c>
      <c r="C3089" s="9">
        <f>Solieusap!C3089</f>
        <v>0</v>
      </c>
      <c r="D3089" s="9">
        <f>Solieusap!D3089</f>
        <v>0</v>
      </c>
      <c r="E3089" s="6">
        <f>ABS(Solieusap!E3089)</f>
        <v>0</v>
      </c>
      <c r="F3089" s="6">
        <f>ABS(Solieusap!F3089)</f>
        <v>0</v>
      </c>
      <c r="G3089" s="6">
        <f>ABS(Solieusap!G3089)</f>
        <v>0</v>
      </c>
      <c r="H3089" s="6">
        <f>ABS(Solieusap!H3089)</f>
        <v>0</v>
      </c>
      <c r="I3089" s="6">
        <f>ABS(Solieusap!I3089)</f>
        <v>0</v>
      </c>
      <c r="J3089" s="6">
        <f>ABS(Solieusap!J3089)</f>
        <v>0</v>
      </c>
      <c r="K3089" s="6">
        <f t="shared" si="98"/>
        <v>0</v>
      </c>
      <c r="L3089" s="6">
        <f t="shared" si="99"/>
        <v>0</v>
      </c>
    </row>
    <row r="3090" spans="1:12" ht="16.5" customHeight="1" x14ac:dyDescent="0.35">
      <c r="A3090" s="9">
        <f>Solieusap!A3090</f>
        <v>0</v>
      </c>
      <c r="B3090" s="9">
        <f>Solieusap!B3090</f>
        <v>0</v>
      </c>
      <c r="C3090" s="9">
        <f>Solieusap!C3090</f>
        <v>0</v>
      </c>
      <c r="D3090" s="9">
        <f>Solieusap!D3090</f>
        <v>0</v>
      </c>
      <c r="E3090" s="6">
        <f>ABS(Solieusap!E3090)</f>
        <v>0</v>
      </c>
      <c r="F3090" s="6">
        <f>ABS(Solieusap!F3090)</f>
        <v>0</v>
      </c>
      <c r="G3090" s="6">
        <f>ABS(Solieusap!G3090)</f>
        <v>0</v>
      </c>
      <c r="H3090" s="6">
        <f>ABS(Solieusap!H3090)</f>
        <v>0</v>
      </c>
      <c r="I3090" s="6">
        <f>ABS(Solieusap!I3090)</f>
        <v>0</v>
      </c>
      <c r="J3090" s="6">
        <f>ABS(Solieusap!J3090)</f>
        <v>0</v>
      </c>
      <c r="K3090" s="6">
        <f t="shared" si="98"/>
        <v>0</v>
      </c>
      <c r="L3090" s="6">
        <f t="shared" si="99"/>
        <v>0</v>
      </c>
    </row>
    <row r="3091" spans="1:12" ht="16.5" customHeight="1" x14ac:dyDescent="0.35">
      <c r="A3091" s="9">
        <f>Solieusap!A3091</f>
        <v>0</v>
      </c>
      <c r="B3091" s="9">
        <f>Solieusap!B3091</f>
        <v>0</v>
      </c>
      <c r="C3091" s="9">
        <f>Solieusap!C3091</f>
        <v>0</v>
      </c>
      <c r="D3091" s="9">
        <f>Solieusap!D3091</f>
        <v>0</v>
      </c>
      <c r="E3091" s="6">
        <f>ABS(Solieusap!E3091)</f>
        <v>0</v>
      </c>
      <c r="F3091" s="6">
        <f>ABS(Solieusap!F3091)</f>
        <v>0</v>
      </c>
      <c r="G3091" s="6">
        <f>ABS(Solieusap!G3091)</f>
        <v>0</v>
      </c>
      <c r="H3091" s="6">
        <f>ABS(Solieusap!H3091)</f>
        <v>0</v>
      </c>
      <c r="I3091" s="6">
        <f>ABS(Solieusap!I3091)</f>
        <v>0</v>
      </c>
      <c r="J3091" s="6">
        <f>ABS(Solieusap!J3091)</f>
        <v>0</v>
      </c>
      <c r="K3091" s="6">
        <f t="shared" si="98"/>
        <v>0</v>
      </c>
      <c r="L3091" s="6">
        <f t="shared" si="99"/>
        <v>0</v>
      </c>
    </row>
    <row r="3092" spans="1:12" ht="16.5" customHeight="1" x14ac:dyDescent="0.35">
      <c r="A3092" s="9">
        <f>Solieusap!A3092</f>
        <v>0</v>
      </c>
      <c r="B3092" s="9">
        <f>Solieusap!B3092</f>
        <v>0</v>
      </c>
      <c r="C3092" s="9">
        <f>Solieusap!C3092</f>
        <v>0</v>
      </c>
      <c r="D3092" s="9">
        <f>Solieusap!D3092</f>
        <v>0</v>
      </c>
      <c r="E3092" s="6">
        <f>ABS(Solieusap!E3092)</f>
        <v>0</v>
      </c>
      <c r="F3092" s="6">
        <f>ABS(Solieusap!F3092)</f>
        <v>0</v>
      </c>
      <c r="G3092" s="6">
        <f>ABS(Solieusap!G3092)</f>
        <v>0</v>
      </c>
      <c r="H3092" s="6">
        <f>ABS(Solieusap!H3092)</f>
        <v>0</v>
      </c>
      <c r="I3092" s="6">
        <f>ABS(Solieusap!I3092)</f>
        <v>0</v>
      </c>
      <c r="J3092" s="6">
        <f>ABS(Solieusap!J3092)</f>
        <v>0</v>
      </c>
      <c r="K3092" s="6">
        <f t="shared" si="98"/>
        <v>0</v>
      </c>
      <c r="L3092" s="6">
        <f t="shared" si="99"/>
        <v>0</v>
      </c>
    </row>
    <row r="3093" spans="1:12" ht="16.5" customHeight="1" x14ac:dyDescent="0.35">
      <c r="A3093" s="9">
        <f>Solieusap!A3093</f>
        <v>0</v>
      </c>
      <c r="B3093" s="9">
        <f>Solieusap!B3093</f>
        <v>0</v>
      </c>
      <c r="C3093" s="9">
        <f>Solieusap!C3093</f>
        <v>0</v>
      </c>
      <c r="D3093" s="9">
        <f>Solieusap!D3093</f>
        <v>0</v>
      </c>
      <c r="E3093" s="6">
        <f>ABS(Solieusap!E3093)</f>
        <v>0</v>
      </c>
      <c r="F3093" s="6">
        <f>ABS(Solieusap!F3093)</f>
        <v>0</v>
      </c>
      <c r="G3093" s="6">
        <f>ABS(Solieusap!G3093)</f>
        <v>0</v>
      </c>
      <c r="H3093" s="6">
        <f>ABS(Solieusap!H3093)</f>
        <v>0</v>
      </c>
      <c r="I3093" s="6">
        <f>ABS(Solieusap!I3093)</f>
        <v>0</v>
      </c>
      <c r="J3093" s="6">
        <f>ABS(Solieusap!J3093)</f>
        <v>0</v>
      </c>
      <c r="K3093" s="6">
        <f t="shared" si="98"/>
        <v>0</v>
      </c>
      <c r="L3093" s="6">
        <f t="shared" si="99"/>
        <v>0</v>
      </c>
    </row>
    <row r="3094" spans="1:12" ht="16.5" customHeight="1" x14ac:dyDescent="0.35">
      <c r="A3094" s="9">
        <f>Solieusap!A3094</f>
        <v>0</v>
      </c>
      <c r="B3094" s="9">
        <f>Solieusap!B3094</f>
        <v>0</v>
      </c>
      <c r="C3094" s="9">
        <f>Solieusap!C3094</f>
        <v>0</v>
      </c>
      <c r="D3094" s="9">
        <f>Solieusap!D3094</f>
        <v>0</v>
      </c>
      <c r="E3094" s="6">
        <f>ABS(Solieusap!E3094)</f>
        <v>0</v>
      </c>
      <c r="F3094" s="6">
        <f>ABS(Solieusap!F3094)</f>
        <v>0</v>
      </c>
      <c r="G3094" s="6">
        <f>ABS(Solieusap!G3094)</f>
        <v>0</v>
      </c>
      <c r="H3094" s="6">
        <f>ABS(Solieusap!H3094)</f>
        <v>0</v>
      </c>
      <c r="I3094" s="6">
        <f>ABS(Solieusap!I3094)</f>
        <v>0</v>
      </c>
      <c r="J3094" s="6">
        <f>ABS(Solieusap!J3094)</f>
        <v>0</v>
      </c>
      <c r="K3094" s="6">
        <f t="shared" si="98"/>
        <v>0</v>
      </c>
      <c r="L3094" s="6">
        <f t="shared" si="99"/>
        <v>0</v>
      </c>
    </row>
    <row r="3095" spans="1:12" ht="16.5" customHeight="1" x14ac:dyDescent="0.35">
      <c r="A3095" s="9">
        <f>Solieusap!A3095</f>
        <v>0</v>
      </c>
      <c r="B3095" s="9">
        <f>Solieusap!B3095</f>
        <v>0</v>
      </c>
      <c r="C3095" s="9">
        <f>Solieusap!C3095</f>
        <v>0</v>
      </c>
      <c r="D3095" s="9">
        <f>Solieusap!D3095</f>
        <v>0</v>
      </c>
      <c r="E3095" s="6">
        <f>ABS(Solieusap!E3095)</f>
        <v>0</v>
      </c>
      <c r="F3095" s="6">
        <f>ABS(Solieusap!F3095)</f>
        <v>0</v>
      </c>
      <c r="G3095" s="6">
        <f>ABS(Solieusap!G3095)</f>
        <v>0</v>
      </c>
      <c r="H3095" s="6">
        <f>ABS(Solieusap!H3095)</f>
        <v>0</v>
      </c>
      <c r="I3095" s="6">
        <f>ABS(Solieusap!I3095)</f>
        <v>0</v>
      </c>
      <c r="J3095" s="6">
        <f>ABS(Solieusap!J3095)</f>
        <v>0</v>
      </c>
      <c r="K3095" s="6">
        <f t="shared" si="98"/>
        <v>0</v>
      </c>
      <c r="L3095" s="6">
        <f t="shared" si="99"/>
        <v>0</v>
      </c>
    </row>
    <row r="3096" spans="1:12" ht="16.5" customHeight="1" x14ac:dyDescent="0.35">
      <c r="A3096" s="9">
        <f>Solieusap!A3096</f>
        <v>0</v>
      </c>
      <c r="B3096" s="9">
        <f>Solieusap!B3096</f>
        <v>0</v>
      </c>
      <c r="C3096" s="9">
        <f>Solieusap!C3096</f>
        <v>0</v>
      </c>
      <c r="D3096" s="9">
        <f>Solieusap!D3096</f>
        <v>0</v>
      </c>
      <c r="E3096" s="6">
        <f>ABS(Solieusap!E3096)</f>
        <v>0</v>
      </c>
      <c r="F3096" s="6">
        <f>ABS(Solieusap!F3096)</f>
        <v>0</v>
      </c>
      <c r="G3096" s="6">
        <f>ABS(Solieusap!G3096)</f>
        <v>0</v>
      </c>
      <c r="H3096" s="6">
        <f>ABS(Solieusap!H3096)</f>
        <v>0</v>
      </c>
      <c r="I3096" s="6">
        <f>ABS(Solieusap!I3096)</f>
        <v>0</v>
      </c>
      <c r="J3096" s="6">
        <f>ABS(Solieusap!J3096)</f>
        <v>0</v>
      </c>
      <c r="K3096" s="6">
        <f t="shared" si="98"/>
        <v>0</v>
      </c>
      <c r="L3096" s="6">
        <f t="shared" si="99"/>
        <v>0</v>
      </c>
    </row>
    <row r="3097" spans="1:12" ht="16.5" customHeight="1" x14ac:dyDescent="0.35">
      <c r="A3097" s="9">
        <f>Solieusap!A3097</f>
        <v>0</v>
      </c>
      <c r="B3097" s="9">
        <f>Solieusap!B3097</f>
        <v>0</v>
      </c>
      <c r="C3097" s="9">
        <f>Solieusap!C3097</f>
        <v>0</v>
      </c>
      <c r="D3097" s="9">
        <f>Solieusap!D3097</f>
        <v>0</v>
      </c>
      <c r="E3097" s="6">
        <f>ABS(Solieusap!E3097)</f>
        <v>0</v>
      </c>
      <c r="F3097" s="6">
        <f>ABS(Solieusap!F3097)</f>
        <v>0</v>
      </c>
      <c r="G3097" s="6">
        <f>ABS(Solieusap!G3097)</f>
        <v>0</v>
      </c>
      <c r="H3097" s="6">
        <f>ABS(Solieusap!H3097)</f>
        <v>0</v>
      </c>
      <c r="I3097" s="6">
        <f>ABS(Solieusap!I3097)</f>
        <v>0</v>
      </c>
      <c r="J3097" s="6">
        <f>ABS(Solieusap!J3097)</f>
        <v>0</v>
      </c>
      <c r="K3097" s="6">
        <f t="shared" si="98"/>
        <v>0</v>
      </c>
      <c r="L3097" s="6">
        <f t="shared" si="99"/>
        <v>0</v>
      </c>
    </row>
    <row r="3098" spans="1:12" ht="16.5" customHeight="1" x14ac:dyDescent="0.35">
      <c r="A3098" s="9">
        <f>Solieusap!A3098</f>
        <v>0</v>
      </c>
      <c r="B3098" s="9">
        <f>Solieusap!B3098</f>
        <v>0</v>
      </c>
      <c r="C3098" s="9">
        <f>Solieusap!C3098</f>
        <v>0</v>
      </c>
      <c r="D3098" s="9">
        <f>Solieusap!D3098</f>
        <v>0</v>
      </c>
      <c r="E3098" s="6">
        <f>ABS(Solieusap!E3098)</f>
        <v>0</v>
      </c>
      <c r="F3098" s="6">
        <f>ABS(Solieusap!F3098)</f>
        <v>0</v>
      </c>
      <c r="G3098" s="6">
        <f>ABS(Solieusap!G3098)</f>
        <v>0</v>
      </c>
      <c r="H3098" s="6">
        <f>ABS(Solieusap!H3098)</f>
        <v>0</v>
      </c>
      <c r="I3098" s="6">
        <f>ABS(Solieusap!I3098)</f>
        <v>0</v>
      </c>
      <c r="J3098" s="6">
        <f>ABS(Solieusap!J3098)</f>
        <v>0</v>
      </c>
      <c r="K3098" s="6">
        <f t="shared" si="98"/>
        <v>0</v>
      </c>
      <c r="L3098" s="6">
        <f t="shared" si="99"/>
        <v>0</v>
      </c>
    </row>
    <row r="3099" spans="1:12" ht="16.5" customHeight="1" x14ac:dyDescent="0.35">
      <c r="A3099" s="9">
        <f>Solieusap!A3099</f>
        <v>0</v>
      </c>
      <c r="B3099" s="9">
        <f>Solieusap!B3099</f>
        <v>0</v>
      </c>
      <c r="C3099" s="9">
        <f>Solieusap!C3099</f>
        <v>0</v>
      </c>
      <c r="D3099" s="9">
        <f>Solieusap!D3099</f>
        <v>0</v>
      </c>
      <c r="E3099" s="6">
        <f>ABS(Solieusap!E3099)</f>
        <v>0</v>
      </c>
      <c r="F3099" s="6">
        <f>ABS(Solieusap!F3099)</f>
        <v>0</v>
      </c>
      <c r="G3099" s="6">
        <f>ABS(Solieusap!G3099)</f>
        <v>0</v>
      </c>
      <c r="H3099" s="6">
        <f>ABS(Solieusap!H3099)</f>
        <v>0</v>
      </c>
      <c r="I3099" s="6">
        <f>ABS(Solieusap!I3099)</f>
        <v>0</v>
      </c>
      <c r="J3099" s="6">
        <f>ABS(Solieusap!J3099)</f>
        <v>0</v>
      </c>
      <c r="K3099" s="6">
        <f t="shared" si="98"/>
        <v>0</v>
      </c>
      <c r="L3099" s="6">
        <f t="shared" si="99"/>
        <v>0</v>
      </c>
    </row>
    <row r="3100" spans="1:12" ht="16.5" customHeight="1" x14ac:dyDescent="0.35">
      <c r="A3100" s="9">
        <f>Solieusap!A3100</f>
        <v>0</v>
      </c>
      <c r="B3100" s="9">
        <f>Solieusap!B3100</f>
        <v>0</v>
      </c>
      <c r="C3100" s="9">
        <f>Solieusap!C3100</f>
        <v>0</v>
      </c>
      <c r="D3100" s="9">
        <f>Solieusap!D3100</f>
        <v>0</v>
      </c>
      <c r="E3100" s="6">
        <f>ABS(Solieusap!E3100)</f>
        <v>0</v>
      </c>
      <c r="F3100" s="6">
        <f>ABS(Solieusap!F3100)</f>
        <v>0</v>
      </c>
      <c r="G3100" s="6">
        <f>ABS(Solieusap!G3100)</f>
        <v>0</v>
      </c>
      <c r="H3100" s="6">
        <f>ABS(Solieusap!H3100)</f>
        <v>0</v>
      </c>
      <c r="I3100" s="6">
        <f>ABS(Solieusap!I3100)</f>
        <v>0</v>
      </c>
      <c r="J3100" s="6">
        <f>ABS(Solieusap!J3100)</f>
        <v>0</v>
      </c>
      <c r="K3100" s="6">
        <f t="shared" si="98"/>
        <v>0</v>
      </c>
      <c r="L3100" s="6">
        <f t="shared" si="99"/>
        <v>0</v>
      </c>
    </row>
    <row r="3101" spans="1:12" ht="16.5" customHeight="1" x14ac:dyDescent="0.35">
      <c r="A3101" s="9">
        <f>Solieusap!A3101</f>
        <v>0</v>
      </c>
      <c r="B3101" s="9">
        <f>Solieusap!B3101</f>
        <v>0</v>
      </c>
      <c r="C3101" s="9">
        <f>Solieusap!C3101</f>
        <v>0</v>
      </c>
      <c r="D3101" s="9">
        <f>Solieusap!D3101</f>
        <v>0</v>
      </c>
      <c r="E3101" s="6">
        <f>ABS(Solieusap!E3101)</f>
        <v>0</v>
      </c>
      <c r="F3101" s="6">
        <f>ABS(Solieusap!F3101)</f>
        <v>0</v>
      </c>
      <c r="G3101" s="6">
        <f>ABS(Solieusap!G3101)</f>
        <v>0</v>
      </c>
      <c r="H3101" s="6">
        <f>ABS(Solieusap!H3101)</f>
        <v>0</v>
      </c>
      <c r="I3101" s="6">
        <f>ABS(Solieusap!I3101)</f>
        <v>0</v>
      </c>
      <c r="J3101" s="6">
        <f>ABS(Solieusap!J3101)</f>
        <v>0</v>
      </c>
      <c r="K3101" s="6">
        <f t="shared" si="98"/>
        <v>0</v>
      </c>
      <c r="L3101" s="6">
        <f t="shared" si="99"/>
        <v>0</v>
      </c>
    </row>
    <row r="3102" spans="1:12" ht="16.5" customHeight="1" x14ac:dyDescent="0.35">
      <c r="A3102" s="9">
        <f>Solieusap!A3102</f>
        <v>0</v>
      </c>
      <c r="B3102" s="9">
        <f>Solieusap!B3102</f>
        <v>0</v>
      </c>
      <c r="C3102" s="9">
        <f>Solieusap!C3102</f>
        <v>0</v>
      </c>
      <c r="D3102" s="9">
        <f>Solieusap!D3102</f>
        <v>0</v>
      </c>
      <c r="E3102" s="6">
        <f>ABS(Solieusap!E3102)</f>
        <v>0</v>
      </c>
      <c r="F3102" s="6">
        <f>ABS(Solieusap!F3102)</f>
        <v>0</v>
      </c>
      <c r="G3102" s="6">
        <f>ABS(Solieusap!G3102)</f>
        <v>0</v>
      </c>
      <c r="H3102" s="6">
        <f>ABS(Solieusap!H3102)</f>
        <v>0</v>
      </c>
      <c r="I3102" s="6">
        <f>ABS(Solieusap!I3102)</f>
        <v>0</v>
      </c>
      <c r="J3102" s="6">
        <f>ABS(Solieusap!J3102)</f>
        <v>0</v>
      </c>
      <c r="K3102" s="6">
        <f t="shared" si="98"/>
        <v>0</v>
      </c>
      <c r="L3102" s="6">
        <f t="shared" si="99"/>
        <v>0</v>
      </c>
    </row>
    <row r="3103" spans="1:12" ht="16.5" customHeight="1" x14ac:dyDescent="0.35">
      <c r="A3103" s="9">
        <f>Solieusap!A3103</f>
        <v>0</v>
      </c>
      <c r="B3103" s="9">
        <f>Solieusap!B3103</f>
        <v>0</v>
      </c>
      <c r="C3103" s="9">
        <f>Solieusap!C3103</f>
        <v>0</v>
      </c>
      <c r="D3103" s="9">
        <f>Solieusap!D3103</f>
        <v>0</v>
      </c>
      <c r="E3103" s="6">
        <f>ABS(Solieusap!E3103)</f>
        <v>0</v>
      </c>
      <c r="F3103" s="6">
        <f>ABS(Solieusap!F3103)</f>
        <v>0</v>
      </c>
      <c r="G3103" s="6">
        <f>ABS(Solieusap!G3103)</f>
        <v>0</v>
      </c>
      <c r="H3103" s="6">
        <f>ABS(Solieusap!H3103)</f>
        <v>0</v>
      </c>
      <c r="I3103" s="6">
        <f>ABS(Solieusap!I3103)</f>
        <v>0</v>
      </c>
      <c r="J3103" s="6">
        <f>ABS(Solieusap!J3103)</f>
        <v>0</v>
      </c>
      <c r="K3103" s="6">
        <f t="shared" si="98"/>
        <v>0</v>
      </c>
      <c r="L3103" s="6">
        <f t="shared" si="99"/>
        <v>0</v>
      </c>
    </row>
    <row r="3104" spans="1:12" ht="16.5" customHeight="1" x14ac:dyDescent="0.35">
      <c r="A3104" s="9">
        <f>Solieusap!A3104</f>
        <v>0</v>
      </c>
      <c r="B3104" s="9">
        <f>Solieusap!B3104</f>
        <v>0</v>
      </c>
      <c r="C3104" s="9">
        <f>Solieusap!C3104</f>
        <v>0</v>
      </c>
      <c r="D3104" s="9">
        <f>Solieusap!D3104</f>
        <v>0</v>
      </c>
      <c r="E3104" s="6">
        <f>ABS(Solieusap!E3104)</f>
        <v>0</v>
      </c>
      <c r="F3104" s="6">
        <f>ABS(Solieusap!F3104)</f>
        <v>0</v>
      </c>
      <c r="G3104" s="6">
        <f>ABS(Solieusap!G3104)</f>
        <v>0</v>
      </c>
      <c r="H3104" s="6">
        <f>ABS(Solieusap!H3104)</f>
        <v>0</v>
      </c>
      <c r="I3104" s="6">
        <f>ABS(Solieusap!I3104)</f>
        <v>0</v>
      </c>
      <c r="J3104" s="6">
        <f>ABS(Solieusap!J3104)</f>
        <v>0</v>
      </c>
      <c r="K3104" s="6">
        <f t="shared" si="98"/>
        <v>0</v>
      </c>
      <c r="L3104" s="6">
        <f t="shared" si="99"/>
        <v>0</v>
      </c>
    </row>
    <row r="3105" spans="1:12" ht="16.5" customHeight="1" x14ac:dyDescent="0.35">
      <c r="A3105" s="9">
        <f>Solieusap!A3105</f>
        <v>0</v>
      </c>
      <c r="B3105" s="9">
        <f>Solieusap!B3105</f>
        <v>0</v>
      </c>
      <c r="C3105" s="9">
        <f>Solieusap!C3105</f>
        <v>0</v>
      </c>
      <c r="D3105" s="9">
        <f>Solieusap!D3105</f>
        <v>0</v>
      </c>
      <c r="E3105" s="6">
        <f>ABS(Solieusap!E3105)</f>
        <v>0</v>
      </c>
      <c r="F3105" s="6">
        <f>ABS(Solieusap!F3105)</f>
        <v>0</v>
      </c>
      <c r="G3105" s="6">
        <f>ABS(Solieusap!G3105)</f>
        <v>0</v>
      </c>
      <c r="H3105" s="6">
        <f>ABS(Solieusap!H3105)</f>
        <v>0</v>
      </c>
      <c r="I3105" s="6">
        <f>ABS(Solieusap!I3105)</f>
        <v>0</v>
      </c>
      <c r="J3105" s="6">
        <f>ABS(Solieusap!J3105)</f>
        <v>0</v>
      </c>
      <c r="K3105" s="6">
        <f t="shared" si="98"/>
        <v>0</v>
      </c>
      <c r="L3105" s="6">
        <f t="shared" si="99"/>
        <v>0</v>
      </c>
    </row>
    <row r="3106" spans="1:12" ht="16.5" customHeight="1" x14ac:dyDescent="0.35">
      <c r="A3106" s="9">
        <f>Solieusap!A3106</f>
        <v>0</v>
      </c>
      <c r="B3106" s="9">
        <f>Solieusap!B3106</f>
        <v>0</v>
      </c>
      <c r="C3106" s="9">
        <f>Solieusap!C3106</f>
        <v>0</v>
      </c>
      <c r="D3106" s="9">
        <f>Solieusap!D3106</f>
        <v>0</v>
      </c>
      <c r="E3106" s="6">
        <f>ABS(Solieusap!E3106)</f>
        <v>0</v>
      </c>
      <c r="F3106" s="6">
        <f>ABS(Solieusap!F3106)</f>
        <v>0</v>
      </c>
      <c r="G3106" s="6">
        <f>ABS(Solieusap!G3106)</f>
        <v>0</v>
      </c>
      <c r="H3106" s="6">
        <f>ABS(Solieusap!H3106)</f>
        <v>0</v>
      </c>
      <c r="I3106" s="6">
        <f>ABS(Solieusap!I3106)</f>
        <v>0</v>
      </c>
      <c r="J3106" s="6">
        <f>ABS(Solieusap!J3106)</f>
        <v>0</v>
      </c>
      <c r="K3106" s="6">
        <f t="shared" si="98"/>
        <v>0</v>
      </c>
      <c r="L3106" s="6">
        <f t="shared" si="99"/>
        <v>0</v>
      </c>
    </row>
    <row r="3107" spans="1:12" ht="16.5" customHeight="1" x14ac:dyDescent="0.35">
      <c r="A3107" s="9">
        <f>Solieusap!A3107</f>
        <v>0</v>
      </c>
      <c r="B3107" s="9">
        <f>Solieusap!B3107</f>
        <v>0</v>
      </c>
      <c r="C3107" s="9">
        <f>Solieusap!C3107</f>
        <v>0</v>
      </c>
      <c r="D3107" s="9">
        <f>Solieusap!D3107</f>
        <v>0</v>
      </c>
      <c r="E3107" s="6">
        <f>ABS(Solieusap!E3107)</f>
        <v>0</v>
      </c>
      <c r="F3107" s="6">
        <f>ABS(Solieusap!F3107)</f>
        <v>0</v>
      </c>
      <c r="G3107" s="6">
        <f>ABS(Solieusap!G3107)</f>
        <v>0</v>
      </c>
      <c r="H3107" s="6">
        <f>ABS(Solieusap!H3107)</f>
        <v>0</v>
      </c>
      <c r="I3107" s="6">
        <f>ABS(Solieusap!I3107)</f>
        <v>0</v>
      </c>
      <c r="J3107" s="6">
        <f>ABS(Solieusap!J3107)</f>
        <v>0</v>
      </c>
      <c r="K3107" s="6">
        <f t="shared" si="98"/>
        <v>0</v>
      </c>
      <c r="L3107" s="6">
        <f t="shared" si="99"/>
        <v>0</v>
      </c>
    </row>
    <row r="3108" spans="1:12" ht="16.5" customHeight="1" x14ac:dyDescent="0.35">
      <c r="A3108" s="9">
        <f>Solieusap!A3108</f>
        <v>0</v>
      </c>
      <c r="B3108" s="9">
        <f>Solieusap!B3108</f>
        <v>0</v>
      </c>
      <c r="C3108" s="9">
        <f>Solieusap!C3108</f>
        <v>0</v>
      </c>
      <c r="D3108" s="9">
        <f>Solieusap!D3108</f>
        <v>0</v>
      </c>
      <c r="E3108" s="6">
        <f>ABS(Solieusap!E3108)</f>
        <v>0</v>
      </c>
      <c r="F3108" s="6">
        <f>ABS(Solieusap!F3108)</f>
        <v>0</v>
      </c>
      <c r="G3108" s="6">
        <f>ABS(Solieusap!G3108)</f>
        <v>0</v>
      </c>
      <c r="H3108" s="6">
        <f>ABS(Solieusap!H3108)</f>
        <v>0</v>
      </c>
      <c r="I3108" s="6">
        <f>ABS(Solieusap!I3108)</f>
        <v>0</v>
      </c>
      <c r="J3108" s="6">
        <f>ABS(Solieusap!J3108)</f>
        <v>0</v>
      </c>
      <c r="K3108" s="6">
        <f t="shared" si="98"/>
        <v>0</v>
      </c>
      <c r="L3108" s="6">
        <f t="shared" si="99"/>
        <v>0</v>
      </c>
    </row>
    <row r="3109" spans="1:12" ht="16.5" customHeight="1" x14ac:dyDescent="0.35">
      <c r="A3109" s="9">
        <f>Solieusap!A3109</f>
        <v>0</v>
      </c>
      <c r="B3109" s="9">
        <f>Solieusap!B3109</f>
        <v>0</v>
      </c>
      <c r="C3109" s="9">
        <f>Solieusap!C3109</f>
        <v>0</v>
      </c>
      <c r="D3109" s="9">
        <f>Solieusap!D3109</f>
        <v>0</v>
      </c>
      <c r="E3109" s="6">
        <f>ABS(Solieusap!E3109)</f>
        <v>0</v>
      </c>
      <c r="F3109" s="6">
        <f>ABS(Solieusap!F3109)</f>
        <v>0</v>
      </c>
      <c r="G3109" s="6">
        <f>ABS(Solieusap!G3109)</f>
        <v>0</v>
      </c>
      <c r="H3109" s="6">
        <f>ABS(Solieusap!H3109)</f>
        <v>0</v>
      </c>
      <c r="I3109" s="6">
        <f>ABS(Solieusap!I3109)</f>
        <v>0</v>
      </c>
      <c r="J3109" s="6">
        <f>ABS(Solieusap!J3109)</f>
        <v>0</v>
      </c>
      <c r="K3109" s="6">
        <f t="shared" si="98"/>
        <v>0</v>
      </c>
      <c r="L3109" s="6">
        <f t="shared" si="99"/>
        <v>0</v>
      </c>
    </row>
    <row r="3110" spans="1:12" ht="16.5" customHeight="1" x14ac:dyDescent="0.35">
      <c r="A3110" s="9">
        <f>Solieusap!A3110</f>
        <v>0</v>
      </c>
      <c r="B3110" s="9">
        <f>Solieusap!B3110</f>
        <v>0</v>
      </c>
      <c r="C3110" s="9">
        <f>Solieusap!C3110</f>
        <v>0</v>
      </c>
      <c r="D3110" s="9">
        <f>Solieusap!D3110</f>
        <v>0</v>
      </c>
      <c r="E3110" s="6">
        <f>ABS(Solieusap!E3110)</f>
        <v>0</v>
      </c>
      <c r="F3110" s="6">
        <f>ABS(Solieusap!F3110)</f>
        <v>0</v>
      </c>
      <c r="G3110" s="6">
        <f>ABS(Solieusap!G3110)</f>
        <v>0</v>
      </c>
      <c r="H3110" s="6">
        <f>ABS(Solieusap!H3110)</f>
        <v>0</v>
      </c>
      <c r="I3110" s="6">
        <f>ABS(Solieusap!I3110)</f>
        <v>0</v>
      </c>
      <c r="J3110" s="6">
        <f>ABS(Solieusap!J3110)</f>
        <v>0</v>
      </c>
      <c r="K3110" s="6">
        <f t="shared" si="98"/>
        <v>0</v>
      </c>
      <c r="L3110" s="6">
        <f t="shared" si="99"/>
        <v>0</v>
      </c>
    </row>
    <row r="3111" spans="1:12" ht="16.5" customHeight="1" x14ac:dyDescent="0.35">
      <c r="A3111" s="9">
        <f>Solieusap!A3111</f>
        <v>0</v>
      </c>
      <c r="B3111" s="9">
        <f>Solieusap!B3111</f>
        <v>0</v>
      </c>
      <c r="C3111" s="9">
        <f>Solieusap!C3111</f>
        <v>0</v>
      </c>
      <c r="D3111" s="9">
        <f>Solieusap!D3111</f>
        <v>0</v>
      </c>
      <c r="E3111" s="6">
        <f>ABS(Solieusap!E3111)</f>
        <v>0</v>
      </c>
      <c r="F3111" s="6">
        <f>ABS(Solieusap!F3111)</f>
        <v>0</v>
      </c>
      <c r="G3111" s="6">
        <f>ABS(Solieusap!G3111)</f>
        <v>0</v>
      </c>
      <c r="H3111" s="6">
        <f>ABS(Solieusap!H3111)</f>
        <v>0</v>
      </c>
      <c r="I3111" s="6">
        <f>ABS(Solieusap!I3111)</f>
        <v>0</v>
      </c>
      <c r="J3111" s="6">
        <f>ABS(Solieusap!J3111)</f>
        <v>0</v>
      </c>
      <c r="K3111" s="6">
        <f t="shared" si="98"/>
        <v>0</v>
      </c>
      <c r="L3111" s="6">
        <f t="shared" si="99"/>
        <v>0</v>
      </c>
    </row>
    <row r="3112" spans="1:12" ht="16.5" customHeight="1" x14ac:dyDescent="0.35">
      <c r="A3112" s="9">
        <f>Solieusap!A3112</f>
        <v>0</v>
      </c>
      <c r="B3112" s="9">
        <f>Solieusap!B3112</f>
        <v>0</v>
      </c>
      <c r="C3112" s="9">
        <f>Solieusap!C3112</f>
        <v>0</v>
      </c>
      <c r="D3112" s="9">
        <f>Solieusap!D3112</f>
        <v>0</v>
      </c>
      <c r="E3112" s="6">
        <f>ABS(Solieusap!E3112)</f>
        <v>0</v>
      </c>
      <c r="F3112" s="6">
        <f>ABS(Solieusap!F3112)</f>
        <v>0</v>
      </c>
      <c r="G3112" s="6">
        <f>ABS(Solieusap!G3112)</f>
        <v>0</v>
      </c>
      <c r="H3112" s="6">
        <f>ABS(Solieusap!H3112)</f>
        <v>0</v>
      </c>
      <c r="I3112" s="6">
        <f>ABS(Solieusap!I3112)</f>
        <v>0</v>
      </c>
      <c r="J3112" s="6">
        <f>ABS(Solieusap!J3112)</f>
        <v>0</v>
      </c>
      <c r="K3112" s="6">
        <f t="shared" si="98"/>
        <v>0</v>
      </c>
      <c r="L3112" s="6">
        <f t="shared" si="99"/>
        <v>0</v>
      </c>
    </row>
    <row r="3113" spans="1:12" ht="16.5" customHeight="1" x14ac:dyDescent="0.35">
      <c r="A3113" s="9">
        <f>Solieusap!A3113</f>
        <v>0</v>
      </c>
      <c r="B3113" s="9">
        <f>Solieusap!B3113</f>
        <v>0</v>
      </c>
      <c r="C3113" s="9">
        <f>Solieusap!C3113</f>
        <v>0</v>
      </c>
      <c r="D3113" s="9">
        <f>Solieusap!D3113</f>
        <v>0</v>
      </c>
      <c r="E3113" s="6">
        <f>ABS(Solieusap!E3113)</f>
        <v>0</v>
      </c>
      <c r="F3113" s="6">
        <f>ABS(Solieusap!F3113)</f>
        <v>0</v>
      </c>
      <c r="G3113" s="6">
        <f>ABS(Solieusap!G3113)</f>
        <v>0</v>
      </c>
      <c r="H3113" s="6">
        <f>ABS(Solieusap!H3113)</f>
        <v>0</v>
      </c>
      <c r="I3113" s="6">
        <f>ABS(Solieusap!I3113)</f>
        <v>0</v>
      </c>
      <c r="J3113" s="6">
        <f>ABS(Solieusap!J3113)</f>
        <v>0</v>
      </c>
      <c r="K3113" s="6">
        <f t="shared" ref="K3113:K3176" si="100">E3113</f>
        <v>0</v>
      </c>
      <c r="L3113" s="6">
        <f t="shared" ref="L3113:L3176" si="101">I3113</f>
        <v>0</v>
      </c>
    </row>
    <row r="3114" spans="1:12" ht="16.5" customHeight="1" x14ac:dyDescent="0.35">
      <c r="A3114" s="9">
        <f>Solieusap!A3114</f>
        <v>0</v>
      </c>
      <c r="B3114" s="9">
        <f>Solieusap!B3114</f>
        <v>0</v>
      </c>
      <c r="C3114" s="9">
        <f>Solieusap!C3114</f>
        <v>0</v>
      </c>
      <c r="D3114" s="9">
        <f>Solieusap!D3114</f>
        <v>0</v>
      </c>
      <c r="E3114" s="6">
        <f>ABS(Solieusap!E3114)</f>
        <v>0</v>
      </c>
      <c r="F3114" s="6">
        <f>ABS(Solieusap!F3114)</f>
        <v>0</v>
      </c>
      <c r="G3114" s="6">
        <f>ABS(Solieusap!G3114)</f>
        <v>0</v>
      </c>
      <c r="H3114" s="6">
        <f>ABS(Solieusap!H3114)</f>
        <v>0</v>
      </c>
      <c r="I3114" s="6">
        <f>ABS(Solieusap!I3114)</f>
        <v>0</v>
      </c>
      <c r="J3114" s="6">
        <f>ABS(Solieusap!J3114)</f>
        <v>0</v>
      </c>
      <c r="K3114" s="6">
        <f t="shared" si="100"/>
        <v>0</v>
      </c>
      <c r="L3114" s="6">
        <f t="shared" si="101"/>
        <v>0</v>
      </c>
    </row>
    <row r="3115" spans="1:12" ht="16.5" customHeight="1" x14ac:dyDescent="0.35">
      <c r="A3115" s="9">
        <f>Solieusap!A3115</f>
        <v>0</v>
      </c>
      <c r="B3115" s="9">
        <f>Solieusap!B3115</f>
        <v>0</v>
      </c>
      <c r="C3115" s="9">
        <f>Solieusap!C3115</f>
        <v>0</v>
      </c>
      <c r="D3115" s="9">
        <f>Solieusap!D3115</f>
        <v>0</v>
      </c>
      <c r="E3115" s="6">
        <f>ABS(Solieusap!E3115)</f>
        <v>0</v>
      </c>
      <c r="F3115" s="6">
        <f>ABS(Solieusap!F3115)</f>
        <v>0</v>
      </c>
      <c r="G3115" s="6">
        <f>ABS(Solieusap!G3115)</f>
        <v>0</v>
      </c>
      <c r="H3115" s="6">
        <f>ABS(Solieusap!H3115)</f>
        <v>0</v>
      </c>
      <c r="I3115" s="6">
        <f>ABS(Solieusap!I3115)</f>
        <v>0</v>
      </c>
      <c r="J3115" s="6">
        <f>ABS(Solieusap!J3115)</f>
        <v>0</v>
      </c>
      <c r="K3115" s="6">
        <f t="shared" si="100"/>
        <v>0</v>
      </c>
      <c r="L3115" s="6">
        <f t="shared" si="101"/>
        <v>0</v>
      </c>
    </row>
    <row r="3116" spans="1:12" ht="16.5" customHeight="1" x14ac:dyDescent="0.35">
      <c r="A3116" s="9">
        <f>Solieusap!A3116</f>
        <v>0</v>
      </c>
      <c r="B3116" s="9">
        <f>Solieusap!B3116</f>
        <v>0</v>
      </c>
      <c r="C3116" s="9">
        <f>Solieusap!C3116</f>
        <v>0</v>
      </c>
      <c r="D3116" s="9">
        <f>Solieusap!D3116</f>
        <v>0</v>
      </c>
      <c r="E3116" s="6">
        <f>ABS(Solieusap!E3116)</f>
        <v>0</v>
      </c>
      <c r="F3116" s="6">
        <f>ABS(Solieusap!F3116)</f>
        <v>0</v>
      </c>
      <c r="G3116" s="6">
        <f>ABS(Solieusap!G3116)</f>
        <v>0</v>
      </c>
      <c r="H3116" s="6">
        <f>ABS(Solieusap!H3116)</f>
        <v>0</v>
      </c>
      <c r="I3116" s="6">
        <f>ABS(Solieusap!I3116)</f>
        <v>0</v>
      </c>
      <c r="J3116" s="6">
        <f>ABS(Solieusap!J3116)</f>
        <v>0</v>
      </c>
      <c r="K3116" s="6">
        <f t="shared" si="100"/>
        <v>0</v>
      </c>
      <c r="L3116" s="6">
        <f t="shared" si="101"/>
        <v>0</v>
      </c>
    </row>
    <row r="3117" spans="1:12" ht="16.5" customHeight="1" x14ac:dyDescent="0.35">
      <c r="A3117" s="9">
        <f>Solieusap!A3117</f>
        <v>0</v>
      </c>
      <c r="B3117" s="9">
        <f>Solieusap!B3117</f>
        <v>0</v>
      </c>
      <c r="C3117" s="9">
        <f>Solieusap!C3117</f>
        <v>0</v>
      </c>
      <c r="D3117" s="9">
        <f>Solieusap!D3117</f>
        <v>0</v>
      </c>
      <c r="E3117" s="6">
        <f>ABS(Solieusap!E3117)</f>
        <v>0</v>
      </c>
      <c r="F3117" s="6">
        <f>ABS(Solieusap!F3117)</f>
        <v>0</v>
      </c>
      <c r="G3117" s="6">
        <f>ABS(Solieusap!G3117)</f>
        <v>0</v>
      </c>
      <c r="H3117" s="6">
        <f>ABS(Solieusap!H3117)</f>
        <v>0</v>
      </c>
      <c r="I3117" s="6">
        <f>ABS(Solieusap!I3117)</f>
        <v>0</v>
      </c>
      <c r="J3117" s="6">
        <f>ABS(Solieusap!J3117)</f>
        <v>0</v>
      </c>
      <c r="K3117" s="6">
        <f t="shared" si="100"/>
        <v>0</v>
      </c>
      <c r="L3117" s="6">
        <f t="shared" si="101"/>
        <v>0</v>
      </c>
    </row>
    <row r="3118" spans="1:12" ht="16.5" customHeight="1" x14ac:dyDescent="0.35">
      <c r="A3118" s="9">
        <f>Solieusap!A3118</f>
        <v>0</v>
      </c>
      <c r="B3118" s="9">
        <f>Solieusap!B3118</f>
        <v>0</v>
      </c>
      <c r="C3118" s="9">
        <f>Solieusap!C3118</f>
        <v>0</v>
      </c>
      <c r="D3118" s="9">
        <f>Solieusap!D3118</f>
        <v>0</v>
      </c>
      <c r="E3118" s="6">
        <f>ABS(Solieusap!E3118)</f>
        <v>0</v>
      </c>
      <c r="F3118" s="6">
        <f>ABS(Solieusap!F3118)</f>
        <v>0</v>
      </c>
      <c r="G3118" s="6">
        <f>ABS(Solieusap!G3118)</f>
        <v>0</v>
      </c>
      <c r="H3118" s="6">
        <f>ABS(Solieusap!H3118)</f>
        <v>0</v>
      </c>
      <c r="I3118" s="6">
        <f>ABS(Solieusap!I3118)</f>
        <v>0</v>
      </c>
      <c r="J3118" s="6">
        <f>ABS(Solieusap!J3118)</f>
        <v>0</v>
      </c>
      <c r="K3118" s="6">
        <f t="shared" si="100"/>
        <v>0</v>
      </c>
      <c r="L3118" s="6">
        <f t="shared" si="101"/>
        <v>0</v>
      </c>
    </row>
    <row r="3119" spans="1:12" ht="16.5" customHeight="1" x14ac:dyDescent="0.35">
      <c r="A3119" s="9">
        <f>Solieusap!A3119</f>
        <v>0</v>
      </c>
      <c r="B3119" s="9">
        <f>Solieusap!B3119</f>
        <v>0</v>
      </c>
      <c r="C3119" s="9">
        <f>Solieusap!C3119</f>
        <v>0</v>
      </c>
      <c r="D3119" s="9">
        <f>Solieusap!D3119</f>
        <v>0</v>
      </c>
      <c r="E3119" s="6">
        <f>ABS(Solieusap!E3119)</f>
        <v>0</v>
      </c>
      <c r="F3119" s="6">
        <f>ABS(Solieusap!F3119)</f>
        <v>0</v>
      </c>
      <c r="G3119" s="6">
        <f>ABS(Solieusap!G3119)</f>
        <v>0</v>
      </c>
      <c r="H3119" s="6">
        <f>ABS(Solieusap!H3119)</f>
        <v>0</v>
      </c>
      <c r="I3119" s="6">
        <f>ABS(Solieusap!I3119)</f>
        <v>0</v>
      </c>
      <c r="J3119" s="6">
        <f>ABS(Solieusap!J3119)</f>
        <v>0</v>
      </c>
      <c r="K3119" s="6">
        <f t="shared" si="100"/>
        <v>0</v>
      </c>
      <c r="L3119" s="6">
        <f t="shared" si="101"/>
        <v>0</v>
      </c>
    </row>
    <row r="3120" spans="1:12" ht="16.5" customHeight="1" x14ac:dyDescent="0.35">
      <c r="A3120" s="9">
        <f>Solieusap!A3120</f>
        <v>0</v>
      </c>
      <c r="B3120" s="9">
        <f>Solieusap!B3120</f>
        <v>0</v>
      </c>
      <c r="C3120" s="9">
        <f>Solieusap!C3120</f>
        <v>0</v>
      </c>
      <c r="D3120" s="9">
        <f>Solieusap!D3120</f>
        <v>0</v>
      </c>
      <c r="E3120" s="6">
        <f>ABS(Solieusap!E3120)</f>
        <v>0</v>
      </c>
      <c r="F3120" s="6">
        <f>ABS(Solieusap!F3120)</f>
        <v>0</v>
      </c>
      <c r="G3120" s="6">
        <f>ABS(Solieusap!G3120)</f>
        <v>0</v>
      </c>
      <c r="H3120" s="6">
        <f>ABS(Solieusap!H3120)</f>
        <v>0</v>
      </c>
      <c r="I3120" s="6">
        <f>ABS(Solieusap!I3120)</f>
        <v>0</v>
      </c>
      <c r="J3120" s="6">
        <f>ABS(Solieusap!J3120)</f>
        <v>0</v>
      </c>
      <c r="K3120" s="6">
        <f t="shared" si="100"/>
        <v>0</v>
      </c>
      <c r="L3120" s="6">
        <f t="shared" si="101"/>
        <v>0</v>
      </c>
    </row>
    <row r="3121" spans="1:12" ht="16.5" customHeight="1" x14ac:dyDescent="0.35">
      <c r="A3121" s="9">
        <f>Solieusap!A3121</f>
        <v>0</v>
      </c>
      <c r="B3121" s="9">
        <f>Solieusap!B3121</f>
        <v>0</v>
      </c>
      <c r="C3121" s="9">
        <f>Solieusap!C3121</f>
        <v>0</v>
      </c>
      <c r="D3121" s="9">
        <f>Solieusap!D3121</f>
        <v>0</v>
      </c>
      <c r="E3121" s="6">
        <f>ABS(Solieusap!E3121)</f>
        <v>0</v>
      </c>
      <c r="F3121" s="6">
        <f>ABS(Solieusap!F3121)</f>
        <v>0</v>
      </c>
      <c r="G3121" s="6">
        <f>ABS(Solieusap!G3121)</f>
        <v>0</v>
      </c>
      <c r="H3121" s="6">
        <f>ABS(Solieusap!H3121)</f>
        <v>0</v>
      </c>
      <c r="I3121" s="6">
        <f>ABS(Solieusap!I3121)</f>
        <v>0</v>
      </c>
      <c r="J3121" s="6">
        <f>ABS(Solieusap!J3121)</f>
        <v>0</v>
      </c>
      <c r="K3121" s="6">
        <f t="shared" si="100"/>
        <v>0</v>
      </c>
      <c r="L3121" s="6">
        <f t="shared" si="101"/>
        <v>0</v>
      </c>
    </row>
    <row r="3122" spans="1:12" ht="16.5" customHeight="1" x14ac:dyDescent="0.35">
      <c r="A3122" s="9">
        <f>Solieusap!A3122</f>
        <v>0</v>
      </c>
      <c r="B3122" s="9">
        <f>Solieusap!B3122</f>
        <v>0</v>
      </c>
      <c r="C3122" s="9">
        <f>Solieusap!C3122</f>
        <v>0</v>
      </c>
      <c r="D3122" s="9">
        <f>Solieusap!D3122</f>
        <v>0</v>
      </c>
      <c r="E3122" s="6">
        <f>ABS(Solieusap!E3122)</f>
        <v>0</v>
      </c>
      <c r="F3122" s="6">
        <f>ABS(Solieusap!F3122)</f>
        <v>0</v>
      </c>
      <c r="G3122" s="6">
        <f>ABS(Solieusap!G3122)</f>
        <v>0</v>
      </c>
      <c r="H3122" s="6">
        <f>ABS(Solieusap!H3122)</f>
        <v>0</v>
      </c>
      <c r="I3122" s="6">
        <f>ABS(Solieusap!I3122)</f>
        <v>0</v>
      </c>
      <c r="J3122" s="6">
        <f>ABS(Solieusap!J3122)</f>
        <v>0</v>
      </c>
      <c r="K3122" s="6">
        <f t="shared" si="100"/>
        <v>0</v>
      </c>
      <c r="L3122" s="6">
        <f t="shared" si="101"/>
        <v>0</v>
      </c>
    </row>
    <row r="3123" spans="1:12" ht="16.5" customHeight="1" x14ac:dyDescent="0.35">
      <c r="A3123" s="9">
        <f>Solieusap!A3123</f>
        <v>0</v>
      </c>
      <c r="B3123" s="9">
        <f>Solieusap!B3123</f>
        <v>0</v>
      </c>
      <c r="C3123" s="9">
        <f>Solieusap!C3123</f>
        <v>0</v>
      </c>
      <c r="D3123" s="9">
        <f>Solieusap!D3123</f>
        <v>0</v>
      </c>
      <c r="E3123" s="6">
        <f>ABS(Solieusap!E3123)</f>
        <v>0</v>
      </c>
      <c r="F3123" s="6">
        <f>ABS(Solieusap!F3123)</f>
        <v>0</v>
      </c>
      <c r="G3123" s="6">
        <f>ABS(Solieusap!G3123)</f>
        <v>0</v>
      </c>
      <c r="H3123" s="6">
        <f>ABS(Solieusap!H3123)</f>
        <v>0</v>
      </c>
      <c r="I3123" s="6">
        <f>ABS(Solieusap!I3123)</f>
        <v>0</v>
      </c>
      <c r="J3123" s="6">
        <f>ABS(Solieusap!J3123)</f>
        <v>0</v>
      </c>
      <c r="K3123" s="6">
        <f t="shared" si="100"/>
        <v>0</v>
      </c>
      <c r="L3123" s="6">
        <f t="shared" si="101"/>
        <v>0</v>
      </c>
    </row>
    <row r="3124" spans="1:12" ht="16.5" customHeight="1" x14ac:dyDescent="0.35">
      <c r="A3124" s="9">
        <f>Solieusap!A3124</f>
        <v>0</v>
      </c>
      <c r="B3124" s="9">
        <f>Solieusap!B3124</f>
        <v>0</v>
      </c>
      <c r="C3124" s="9">
        <f>Solieusap!C3124</f>
        <v>0</v>
      </c>
      <c r="D3124" s="9">
        <f>Solieusap!D3124</f>
        <v>0</v>
      </c>
      <c r="E3124" s="6">
        <f>ABS(Solieusap!E3124)</f>
        <v>0</v>
      </c>
      <c r="F3124" s="6">
        <f>ABS(Solieusap!F3124)</f>
        <v>0</v>
      </c>
      <c r="G3124" s="6">
        <f>ABS(Solieusap!G3124)</f>
        <v>0</v>
      </c>
      <c r="H3124" s="6">
        <f>ABS(Solieusap!H3124)</f>
        <v>0</v>
      </c>
      <c r="I3124" s="6">
        <f>ABS(Solieusap!I3124)</f>
        <v>0</v>
      </c>
      <c r="J3124" s="6">
        <f>ABS(Solieusap!J3124)</f>
        <v>0</v>
      </c>
      <c r="K3124" s="6">
        <f t="shared" si="100"/>
        <v>0</v>
      </c>
      <c r="L3124" s="6">
        <f t="shared" si="101"/>
        <v>0</v>
      </c>
    </row>
    <row r="3125" spans="1:12" ht="16.5" customHeight="1" x14ac:dyDescent="0.35">
      <c r="A3125" s="9">
        <f>Solieusap!A3125</f>
        <v>0</v>
      </c>
      <c r="B3125" s="9">
        <f>Solieusap!B3125</f>
        <v>0</v>
      </c>
      <c r="C3125" s="9">
        <f>Solieusap!C3125</f>
        <v>0</v>
      </c>
      <c r="D3125" s="9">
        <f>Solieusap!D3125</f>
        <v>0</v>
      </c>
      <c r="E3125" s="6">
        <f>ABS(Solieusap!E3125)</f>
        <v>0</v>
      </c>
      <c r="F3125" s="6">
        <f>ABS(Solieusap!F3125)</f>
        <v>0</v>
      </c>
      <c r="G3125" s="6">
        <f>ABS(Solieusap!G3125)</f>
        <v>0</v>
      </c>
      <c r="H3125" s="6">
        <f>ABS(Solieusap!H3125)</f>
        <v>0</v>
      </c>
      <c r="I3125" s="6">
        <f>ABS(Solieusap!I3125)</f>
        <v>0</v>
      </c>
      <c r="J3125" s="6">
        <f>ABS(Solieusap!J3125)</f>
        <v>0</v>
      </c>
      <c r="K3125" s="6">
        <f t="shared" si="100"/>
        <v>0</v>
      </c>
      <c r="L3125" s="6">
        <f t="shared" si="101"/>
        <v>0</v>
      </c>
    </row>
    <row r="3126" spans="1:12" ht="16.5" customHeight="1" x14ac:dyDescent="0.35">
      <c r="A3126" s="9">
        <f>Solieusap!A3126</f>
        <v>0</v>
      </c>
      <c r="B3126" s="9">
        <f>Solieusap!B3126</f>
        <v>0</v>
      </c>
      <c r="C3126" s="9">
        <f>Solieusap!C3126</f>
        <v>0</v>
      </c>
      <c r="D3126" s="9">
        <f>Solieusap!D3126</f>
        <v>0</v>
      </c>
      <c r="E3126" s="6">
        <f>ABS(Solieusap!E3126)</f>
        <v>0</v>
      </c>
      <c r="F3126" s="6">
        <f>ABS(Solieusap!F3126)</f>
        <v>0</v>
      </c>
      <c r="G3126" s="6">
        <f>ABS(Solieusap!G3126)</f>
        <v>0</v>
      </c>
      <c r="H3126" s="6">
        <f>ABS(Solieusap!H3126)</f>
        <v>0</v>
      </c>
      <c r="I3126" s="6">
        <f>ABS(Solieusap!I3126)</f>
        <v>0</v>
      </c>
      <c r="J3126" s="6">
        <f>ABS(Solieusap!J3126)</f>
        <v>0</v>
      </c>
      <c r="K3126" s="6">
        <f t="shared" si="100"/>
        <v>0</v>
      </c>
      <c r="L3126" s="6">
        <f t="shared" si="101"/>
        <v>0</v>
      </c>
    </row>
    <row r="3127" spans="1:12" ht="16.5" customHeight="1" x14ac:dyDescent="0.35">
      <c r="A3127" s="9">
        <f>Solieusap!A3127</f>
        <v>0</v>
      </c>
      <c r="B3127" s="9">
        <f>Solieusap!B3127</f>
        <v>0</v>
      </c>
      <c r="C3127" s="9">
        <f>Solieusap!C3127</f>
        <v>0</v>
      </c>
      <c r="D3127" s="9">
        <f>Solieusap!D3127</f>
        <v>0</v>
      </c>
      <c r="E3127" s="6">
        <f>ABS(Solieusap!E3127)</f>
        <v>0</v>
      </c>
      <c r="F3127" s="6">
        <f>ABS(Solieusap!F3127)</f>
        <v>0</v>
      </c>
      <c r="G3127" s="6">
        <f>ABS(Solieusap!G3127)</f>
        <v>0</v>
      </c>
      <c r="H3127" s="6">
        <f>ABS(Solieusap!H3127)</f>
        <v>0</v>
      </c>
      <c r="I3127" s="6">
        <f>ABS(Solieusap!I3127)</f>
        <v>0</v>
      </c>
      <c r="J3127" s="6">
        <f>ABS(Solieusap!J3127)</f>
        <v>0</v>
      </c>
      <c r="K3127" s="6">
        <f t="shared" si="100"/>
        <v>0</v>
      </c>
      <c r="L3127" s="6">
        <f t="shared" si="101"/>
        <v>0</v>
      </c>
    </row>
    <row r="3128" spans="1:12" ht="16.5" customHeight="1" x14ac:dyDescent="0.35">
      <c r="A3128" s="9">
        <f>Solieusap!A3128</f>
        <v>0</v>
      </c>
      <c r="B3128" s="9">
        <f>Solieusap!B3128</f>
        <v>0</v>
      </c>
      <c r="C3128" s="9">
        <f>Solieusap!C3128</f>
        <v>0</v>
      </c>
      <c r="D3128" s="9">
        <f>Solieusap!D3128</f>
        <v>0</v>
      </c>
      <c r="E3128" s="6">
        <f>ABS(Solieusap!E3128)</f>
        <v>0</v>
      </c>
      <c r="F3128" s="6">
        <f>ABS(Solieusap!F3128)</f>
        <v>0</v>
      </c>
      <c r="G3128" s="6">
        <f>ABS(Solieusap!G3128)</f>
        <v>0</v>
      </c>
      <c r="H3128" s="6">
        <f>ABS(Solieusap!H3128)</f>
        <v>0</v>
      </c>
      <c r="I3128" s="6">
        <f>ABS(Solieusap!I3128)</f>
        <v>0</v>
      </c>
      <c r="J3128" s="6">
        <f>ABS(Solieusap!J3128)</f>
        <v>0</v>
      </c>
      <c r="K3128" s="6">
        <f t="shared" si="100"/>
        <v>0</v>
      </c>
      <c r="L3128" s="6">
        <f t="shared" si="101"/>
        <v>0</v>
      </c>
    </row>
    <row r="3129" spans="1:12" ht="16.5" customHeight="1" x14ac:dyDescent="0.35">
      <c r="A3129" s="9">
        <f>Solieusap!A3129</f>
        <v>0</v>
      </c>
      <c r="B3129" s="9">
        <f>Solieusap!B3129</f>
        <v>0</v>
      </c>
      <c r="C3129" s="9">
        <f>Solieusap!C3129</f>
        <v>0</v>
      </c>
      <c r="D3129" s="9">
        <f>Solieusap!D3129</f>
        <v>0</v>
      </c>
      <c r="E3129" s="6">
        <f>ABS(Solieusap!E3129)</f>
        <v>0</v>
      </c>
      <c r="F3129" s="6">
        <f>ABS(Solieusap!F3129)</f>
        <v>0</v>
      </c>
      <c r="G3129" s="6">
        <f>ABS(Solieusap!G3129)</f>
        <v>0</v>
      </c>
      <c r="H3129" s="6">
        <f>ABS(Solieusap!H3129)</f>
        <v>0</v>
      </c>
      <c r="I3129" s="6">
        <f>ABS(Solieusap!I3129)</f>
        <v>0</v>
      </c>
      <c r="J3129" s="6">
        <f>ABS(Solieusap!J3129)</f>
        <v>0</v>
      </c>
      <c r="K3129" s="6">
        <f t="shared" si="100"/>
        <v>0</v>
      </c>
      <c r="L3129" s="6">
        <f t="shared" si="101"/>
        <v>0</v>
      </c>
    </row>
    <row r="3130" spans="1:12" ht="16.5" customHeight="1" x14ac:dyDescent="0.35">
      <c r="A3130" s="9">
        <f>Solieusap!A3130</f>
        <v>0</v>
      </c>
      <c r="B3130" s="9">
        <f>Solieusap!B3130</f>
        <v>0</v>
      </c>
      <c r="C3130" s="9">
        <f>Solieusap!C3130</f>
        <v>0</v>
      </c>
      <c r="D3130" s="9">
        <f>Solieusap!D3130</f>
        <v>0</v>
      </c>
      <c r="E3130" s="6">
        <f>ABS(Solieusap!E3130)</f>
        <v>0</v>
      </c>
      <c r="F3130" s="6">
        <f>ABS(Solieusap!F3130)</f>
        <v>0</v>
      </c>
      <c r="G3130" s="6">
        <f>ABS(Solieusap!G3130)</f>
        <v>0</v>
      </c>
      <c r="H3130" s="6">
        <f>ABS(Solieusap!H3130)</f>
        <v>0</v>
      </c>
      <c r="I3130" s="6">
        <f>ABS(Solieusap!I3130)</f>
        <v>0</v>
      </c>
      <c r="J3130" s="6">
        <f>ABS(Solieusap!J3130)</f>
        <v>0</v>
      </c>
      <c r="K3130" s="6">
        <f t="shared" si="100"/>
        <v>0</v>
      </c>
      <c r="L3130" s="6">
        <f t="shared" si="101"/>
        <v>0</v>
      </c>
    </row>
    <row r="3131" spans="1:12" ht="16.5" customHeight="1" x14ac:dyDescent="0.35">
      <c r="A3131" s="9">
        <f>Solieusap!A3131</f>
        <v>0</v>
      </c>
      <c r="B3131" s="9">
        <f>Solieusap!B3131</f>
        <v>0</v>
      </c>
      <c r="C3131" s="9">
        <f>Solieusap!C3131</f>
        <v>0</v>
      </c>
      <c r="D3131" s="9">
        <f>Solieusap!D3131</f>
        <v>0</v>
      </c>
      <c r="E3131" s="6">
        <f>ABS(Solieusap!E3131)</f>
        <v>0</v>
      </c>
      <c r="F3131" s="6">
        <f>ABS(Solieusap!F3131)</f>
        <v>0</v>
      </c>
      <c r="G3131" s="6">
        <f>ABS(Solieusap!G3131)</f>
        <v>0</v>
      </c>
      <c r="H3131" s="6">
        <f>ABS(Solieusap!H3131)</f>
        <v>0</v>
      </c>
      <c r="I3131" s="6">
        <f>ABS(Solieusap!I3131)</f>
        <v>0</v>
      </c>
      <c r="J3131" s="6">
        <f>ABS(Solieusap!J3131)</f>
        <v>0</v>
      </c>
      <c r="K3131" s="6">
        <f t="shared" si="100"/>
        <v>0</v>
      </c>
      <c r="L3131" s="6">
        <f t="shared" si="101"/>
        <v>0</v>
      </c>
    </row>
    <row r="3132" spans="1:12" ht="16.5" customHeight="1" x14ac:dyDescent="0.35">
      <c r="A3132" s="9">
        <f>Solieusap!A3132</f>
        <v>0</v>
      </c>
      <c r="B3132" s="9">
        <f>Solieusap!B3132</f>
        <v>0</v>
      </c>
      <c r="C3132" s="9">
        <f>Solieusap!C3132</f>
        <v>0</v>
      </c>
      <c r="D3132" s="9">
        <f>Solieusap!D3132</f>
        <v>0</v>
      </c>
      <c r="E3132" s="6">
        <f>ABS(Solieusap!E3132)</f>
        <v>0</v>
      </c>
      <c r="F3132" s="6">
        <f>ABS(Solieusap!F3132)</f>
        <v>0</v>
      </c>
      <c r="G3132" s="6">
        <f>ABS(Solieusap!G3132)</f>
        <v>0</v>
      </c>
      <c r="H3132" s="6">
        <f>ABS(Solieusap!H3132)</f>
        <v>0</v>
      </c>
      <c r="I3132" s="6">
        <f>ABS(Solieusap!I3132)</f>
        <v>0</v>
      </c>
      <c r="J3132" s="6">
        <f>ABS(Solieusap!J3132)</f>
        <v>0</v>
      </c>
      <c r="K3132" s="6">
        <f t="shared" si="100"/>
        <v>0</v>
      </c>
      <c r="L3132" s="6">
        <f t="shared" si="101"/>
        <v>0</v>
      </c>
    </row>
    <row r="3133" spans="1:12" ht="16.5" customHeight="1" x14ac:dyDescent="0.35">
      <c r="A3133" s="9">
        <f>Solieusap!A3133</f>
        <v>0</v>
      </c>
      <c r="B3133" s="9">
        <f>Solieusap!B3133</f>
        <v>0</v>
      </c>
      <c r="C3133" s="9">
        <f>Solieusap!C3133</f>
        <v>0</v>
      </c>
      <c r="D3133" s="9">
        <f>Solieusap!D3133</f>
        <v>0</v>
      </c>
      <c r="E3133" s="6">
        <f>ABS(Solieusap!E3133)</f>
        <v>0</v>
      </c>
      <c r="F3133" s="6">
        <f>ABS(Solieusap!F3133)</f>
        <v>0</v>
      </c>
      <c r="G3133" s="6">
        <f>ABS(Solieusap!G3133)</f>
        <v>0</v>
      </c>
      <c r="H3133" s="6">
        <f>ABS(Solieusap!H3133)</f>
        <v>0</v>
      </c>
      <c r="I3133" s="6">
        <f>ABS(Solieusap!I3133)</f>
        <v>0</v>
      </c>
      <c r="J3133" s="6">
        <f>ABS(Solieusap!J3133)</f>
        <v>0</v>
      </c>
      <c r="K3133" s="6">
        <f t="shared" si="100"/>
        <v>0</v>
      </c>
      <c r="L3133" s="6">
        <f t="shared" si="101"/>
        <v>0</v>
      </c>
    </row>
    <row r="3134" spans="1:12" ht="16.5" customHeight="1" x14ac:dyDescent="0.35">
      <c r="A3134" s="9">
        <f>Solieusap!A3134</f>
        <v>0</v>
      </c>
      <c r="B3134" s="9">
        <f>Solieusap!B3134</f>
        <v>0</v>
      </c>
      <c r="C3134" s="9">
        <f>Solieusap!C3134</f>
        <v>0</v>
      </c>
      <c r="D3134" s="9">
        <f>Solieusap!D3134</f>
        <v>0</v>
      </c>
      <c r="E3134" s="6">
        <f>ABS(Solieusap!E3134)</f>
        <v>0</v>
      </c>
      <c r="F3134" s="6">
        <f>ABS(Solieusap!F3134)</f>
        <v>0</v>
      </c>
      <c r="G3134" s="6">
        <f>ABS(Solieusap!G3134)</f>
        <v>0</v>
      </c>
      <c r="H3134" s="6">
        <f>ABS(Solieusap!H3134)</f>
        <v>0</v>
      </c>
      <c r="I3134" s="6">
        <f>ABS(Solieusap!I3134)</f>
        <v>0</v>
      </c>
      <c r="J3134" s="6">
        <f>ABS(Solieusap!J3134)</f>
        <v>0</v>
      </c>
      <c r="K3134" s="6">
        <f t="shared" si="100"/>
        <v>0</v>
      </c>
      <c r="L3134" s="6">
        <f t="shared" si="101"/>
        <v>0</v>
      </c>
    </row>
    <row r="3135" spans="1:12" ht="16.5" customHeight="1" x14ac:dyDescent="0.35">
      <c r="A3135" s="9">
        <f>Solieusap!A3135</f>
        <v>0</v>
      </c>
      <c r="B3135" s="9">
        <f>Solieusap!B3135</f>
        <v>0</v>
      </c>
      <c r="C3135" s="9">
        <f>Solieusap!C3135</f>
        <v>0</v>
      </c>
      <c r="D3135" s="9">
        <f>Solieusap!D3135</f>
        <v>0</v>
      </c>
      <c r="E3135" s="6">
        <f>ABS(Solieusap!E3135)</f>
        <v>0</v>
      </c>
      <c r="F3135" s="6">
        <f>ABS(Solieusap!F3135)</f>
        <v>0</v>
      </c>
      <c r="G3135" s="6">
        <f>ABS(Solieusap!G3135)</f>
        <v>0</v>
      </c>
      <c r="H3135" s="6">
        <f>ABS(Solieusap!H3135)</f>
        <v>0</v>
      </c>
      <c r="I3135" s="6">
        <f>ABS(Solieusap!I3135)</f>
        <v>0</v>
      </c>
      <c r="J3135" s="6">
        <f>ABS(Solieusap!J3135)</f>
        <v>0</v>
      </c>
      <c r="K3135" s="6">
        <f t="shared" si="100"/>
        <v>0</v>
      </c>
      <c r="L3135" s="6">
        <f t="shared" si="101"/>
        <v>0</v>
      </c>
    </row>
    <row r="3136" spans="1:12" ht="16.5" customHeight="1" x14ac:dyDescent="0.35">
      <c r="A3136" s="9">
        <f>Solieusap!A3136</f>
        <v>0</v>
      </c>
      <c r="B3136" s="9">
        <f>Solieusap!B3136</f>
        <v>0</v>
      </c>
      <c r="C3136" s="9">
        <f>Solieusap!C3136</f>
        <v>0</v>
      </c>
      <c r="D3136" s="9">
        <f>Solieusap!D3136</f>
        <v>0</v>
      </c>
      <c r="E3136" s="6">
        <f>ABS(Solieusap!E3136)</f>
        <v>0</v>
      </c>
      <c r="F3136" s="6">
        <f>ABS(Solieusap!F3136)</f>
        <v>0</v>
      </c>
      <c r="G3136" s="6">
        <f>ABS(Solieusap!G3136)</f>
        <v>0</v>
      </c>
      <c r="H3136" s="6">
        <f>ABS(Solieusap!H3136)</f>
        <v>0</v>
      </c>
      <c r="I3136" s="6">
        <f>ABS(Solieusap!I3136)</f>
        <v>0</v>
      </c>
      <c r="J3136" s="6">
        <f>ABS(Solieusap!J3136)</f>
        <v>0</v>
      </c>
      <c r="K3136" s="6">
        <f t="shared" si="100"/>
        <v>0</v>
      </c>
      <c r="L3136" s="6">
        <f t="shared" si="101"/>
        <v>0</v>
      </c>
    </row>
    <row r="3137" spans="1:12" ht="16.5" customHeight="1" x14ac:dyDescent="0.35">
      <c r="A3137" s="9">
        <f>Solieusap!A3137</f>
        <v>0</v>
      </c>
      <c r="B3137" s="9">
        <f>Solieusap!B3137</f>
        <v>0</v>
      </c>
      <c r="C3137" s="9">
        <f>Solieusap!C3137</f>
        <v>0</v>
      </c>
      <c r="D3137" s="9">
        <f>Solieusap!D3137</f>
        <v>0</v>
      </c>
      <c r="E3137" s="6">
        <f>ABS(Solieusap!E3137)</f>
        <v>0</v>
      </c>
      <c r="F3137" s="6">
        <f>ABS(Solieusap!F3137)</f>
        <v>0</v>
      </c>
      <c r="G3137" s="6">
        <f>ABS(Solieusap!G3137)</f>
        <v>0</v>
      </c>
      <c r="H3137" s="6">
        <f>ABS(Solieusap!H3137)</f>
        <v>0</v>
      </c>
      <c r="I3137" s="6">
        <f>ABS(Solieusap!I3137)</f>
        <v>0</v>
      </c>
      <c r="J3137" s="6">
        <f>ABS(Solieusap!J3137)</f>
        <v>0</v>
      </c>
      <c r="K3137" s="6">
        <f t="shared" si="100"/>
        <v>0</v>
      </c>
      <c r="L3137" s="6">
        <f t="shared" si="101"/>
        <v>0</v>
      </c>
    </row>
    <row r="3138" spans="1:12" ht="16.5" customHeight="1" x14ac:dyDescent="0.35">
      <c r="A3138" s="9">
        <f>Solieusap!A3138</f>
        <v>0</v>
      </c>
      <c r="B3138" s="9">
        <f>Solieusap!B3138</f>
        <v>0</v>
      </c>
      <c r="C3138" s="9">
        <f>Solieusap!C3138</f>
        <v>0</v>
      </c>
      <c r="D3138" s="9">
        <f>Solieusap!D3138</f>
        <v>0</v>
      </c>
      <c r="E3138" s="6">
        <f>ABS(Solieusap!E3138)</f>
        <v>0</v>
      </c>
      <c r="F3138" s="6">
        <f>ABS(Solieusap!F3138)</f>
        <v>0</v>
      </c>
      <c r="G3138" s="6">
        <f>ABS(Solieusap!G3138)</f>
        <v>0</v>
      </c>
      <c r="H3138" s="6">
        <f>ABS(Solieusap!H3138)</f>
        <v>0</v>
      </c>
      <c r="I3138" s="6">
        <f>ABS(Solieusap!I3138)</f>
        <v>0</v>
      </c>
      <c r="J3138" s="6">
        <f>ABS(Solieusap!J3138)</f>
        <v>0</v>
      </c>
      <c r="K3138" s="6">
        <f t="shared" si="100"/>
        <v>0</v>
      </c>
      <c r="L3138" s="6">
        <f t="shared" si="101"/>
        <v>0</v>
      </c>
    </row>
    <row r="3139" spans="1:12" ht="16.5" customHeight="1" x14ac:dyDescent="0.35">
      <c r="A3139" s="9">
        <f>Solieusap!A3139</f>
        <v>0</v>
      </c>
      <c r="B3139" s="9">
        <f>Solieusap!B3139</f>
        <v>0</v>
      </c>
      <c r="C3139" s="9">
        <f>Solieusap!C3139</f>
        <v>0</v>
      </c>
      <c r="D3139" s="9">
        <f>Solieusap!D3139</f>
        <v>0</v>
      </c>
      <c r="E3139" s="6">
        <f>ABS(Solieusap!E3139)</f>
        <v>0</v>
      </c>
      <c r="F3139" s="6">
        <f>ABS(Solieusap!F3139)</f>
        <v>0</v>
      </c>
      <c r="G3139" s="6">
        <f>ABS(Solieusap!G3139)</f>
        <v>0</v>
      </c>
      <c r="H3139" s="6">
        <f>ABS(Solieusap!H3139)</f>
        <v>0</v>
      </c>
      <c r="I3139" s="6">
        <f>ABS(Solieusap!I3139)</f>
        <v>0</v>
      </c>
      <c r="J3139" s="6">
        <f>ABS(Solieusap!J3139)</f>
        <v>0</v>
      </c>
      <c r="K3139" s="6">
        <f t="shared" si="100"/>
        <v>0</v>
      </c>
      <c r="L3139" s="6">
        <f t="shared" si="101"/>
        <v>0</v>
      </c>
    </row>
    <row r="3140" spans="1:12" ht="16.5" customHeight="1" x14ac:dyDescent="0.35">
      <c r="A3140" s="9">
        <f>Solieusap!A3140</f>
        <v>0</v>
      </c>
      <c r="B3140" s="9">
        <f>Solieusap!B3140</f>
        <v>0</v>
      </c>
      <c r="C3140" s="9">
        <f>Solieusap!C3140</f>
        <v>0</v>
      </c>
      <c r="D3140" s="9">
        <f>Solieusap!D3140</f>
        <v>0</v>
      </c>
      <c r="E3140" s="6">
        <f>ABS(Solieusap!E3140)</f>
        <v>0</v>
      </c>
      <c r="F3140" s="6">
        <f>ABS(Solieusap!F3140)</f>
        <v>0</v>
      </c>
      <c r="G3140" s="6">
        <f>ABS(Solieusap!G3140)</f>
        <v>0</v>
      </c>
      <c r="H3140" s="6">
        <f>ABS(Solieusap!H3140)</f>
        <v>0</v>
      </c>
      <c r="I3140" s="6">
        <f>ABS(Solieusap!I3140)</f>
        <v>0</v>
      </c>
      <c r="J3140" s="6">
        <f>ABS(Solieusap!J3140)</f>
        <v>0</v>
      </c>
      <c r="K3140" s="6">
        <f t="shared" si="100"/>
        <v>0</v>
      </c>
      <c r="L3140" s="6">
        <f t="shared" si="101"/>
        <v>0</v>
      </c>
    </row>
    <row r="3141" spans="1:12" ht="16.5" customHeight="1" x14ac:dyDescent="0.35">
      <c r="A3141" s="9">
        <f>Solieusap!A3141</f>
        <v>0</v>
      </c>
      <c r="B3141" s="9">
        <f>Solieusap!B3141</f>
        <v>0</v>
      </c>
      <c r="C3141" s="9">
        <f>Solieusap!C3141</f>
        <v>0</v>
      </c>
      <c r="D3141" s="9">
        <f>Solieusap!D3141</f>
        <v>0</v>
      </c>
      <c r="E3141" s="6">
        <f>ABS(Solieusap!E3141)</f>
        <v>0</v>
      </c>
      <c r="F3141" s="6">
        <f>ABS(Solieusap!F3141)</f>
        <v>0</v>
      </c>
      <c r="G3141" s="6">
        <f>ABS(Solieusap!G3141)</f>
        <v>0</v>
      </c>
      <c r="H3141" s="6">
        <f>ABS(Solieusap!H3141)</f>
        <v>0</v>
      </c>
      <c r="I3141" s="6">
        <f>ABS(Solieusap!I3141)</f>
        <v>0</v>
      </c>
      <c r="J3141" s="6">
        <f>ABS(Solieusap!J3141)</f>
        <v>0</v>
      </c>
      <c r="K3141" s="6">
        <f t="shared" si="100"/>
        <v>0</v>
      </c>
      <c r="L3141" s="6">
        <f t="shared" si="101"/>
        <v>0</v>
      </c>
    </row>
    <row r="3142" spans="1:12" ht="16.5" customHeight="1" x14ac:dyDescent="0.35">
      <c r="A3142" s="9">
        <f>Solieusap!A3142</f>
        <v>0</v>
      </c>
      <c r="B3142" s="9">
        <f>Solieusap!B3142</f>
        <v>0</v>
      </c>
      <c r="C3142" s="9">
        <f>Solieusap!C3142</f>
        <v>0</v>
      </c>
      <c r="D3142" s="9">
        <f>Solieusap!D3142</f>
        <v>0</v>
      </c>
      <c r="E3142" s="6">
        <f>ABS(Solieusap!E3142)</f>
        <v>0</v>
      </c>
      <c r="F3142" s="6">
        <f>ABS(Solieusap!F3142)</f>
        <v>0</v>
      </c>
      <c r="G3142" s="6">
        <f>ABS(Solieusap!G3142)</f>
        <v>0</v>
      </c>
      <c r="H3142" s="6">
        <f>ABS(Solieusap!H3142)</f>
        <v>0</v>
      </c>
      <c r="I3142" s="6">
        <f>ABS(Solieusap!I3142)</f>
        <v>0</v>
      </c>
      <c r="J3142" s="6">
        <f>ABS(Solieusap!J3142)</f>
        <v>0</v>
      </c>
      <c r="K3142" s="6">
        <f t="shared" si="100"/>
        <v>0</v>
      </c>
      <c r="L3142" s="6">
        <f t="shared" si="101"/>
        <v>0</v>
      </c>
    </row>
    <row r="3143" spans="1:12" ht="16.5" customHeight="1" x14ac:dyDescent="0.35">
      <c r="A3143" s="9">
        <f>Solieusap!A3143</f>
        <v>0</v>
      </c>
      <c r="B3143" s="9">
        <f>Solieusap!B3143</f>
        <v>0</v>
      </c>
      <c r="C3143" s="9">
        <f>Solieusap!C3143</f>
        <v>0</v>
      </c>
      <c r="D3143" s="9">
        <f>Solieusap!D3143</f>
        <v>0</v>
      </c>
      <c r="E3143" s="6">
        <f>ABS(Solieusap!E3143)</f>
        <v>0</v>
      </c>
      <c r="F3143" s="6">
        <f>ABS(Solieusap!F3143)</f>
        <v>0</v>
      </c>
      <c r="G3143" s="6">
        <f>ABS(Solieusap!G3143)</f>
        <v>0</v>
      </c>
      <c r="H3143" s="6">
        <f>ABS(Solieusap!H3143)</f>
        <v>0</v>
      </c>
      <c r="I3143" s="6">
        <f>ABS(Solieusap!I3143)</f>
        <v>0</v>
      </c>
      <c r="J3143" s="6">
        <f>ABS(Solieusap!J3143)</f>
        <v>0</v>
      </c>
      <c r="K3143" s="6">
        <f t="shared" si="100"/>
        <v>0</v>
      </c>
      <c r="L3143" s="6">
        <f t="shared" si="101"/>
        <v>0</v>
      </c>
    </row>
    <row r="3144" spans="1:12" ht="16.5" customHeight="1" x14ac:dyDescent="0.35">
      <c r="A3144" s="9">
        <f>Solieusap!A3144</f>
        <v>0</v>
      </c>
      <c r="B3144" s="9">
        <f>Solieusap!B3144</f>
        <v>0</v>
      </c>
      <c r="C3144" s="9">
        <f>Solieusap!C3144</f>
        <v>0</v>
      </c>
      <c r="D3144" s="9">
        <f>Solieusap!D3144</f>
        <v>0</v>
      </c>
      <c r="E3144" s="6">
        <f>ABS(Solieusap!E3144)</f>
        <v>0</v>
      </c>
      <c r="F3144" s="6">
        <f>ABS(Solieusap!F3144)</f>
        <v>0</v>
      </c>
      <c r="G3144" s="6">
        <f>ABS(Solieusap!G3144)</f>
        <v>0</v>
      </c>
      <c r="H3144" s="6">
        <f>ABS(Solieusap!H3144)</f>
        <v>0</v>
      </c>
      <c r="I3144" s="6">
        <f>ABS(Solieusap!I3144)</f>
        <v>0</v>
      </c>
      <c r="J3144" s="6">
        <f>ABS(Solieusap!J3144)</f>
        <v>0</v>
      </c>
      <c r="K3144" s="6">
        <f t="shared" si="100"/>
        <v>0</v>
      </c>
      <c r="L3144" s="6">
        <f t="shared" si="101"/>
        <v>0</v>
      </c>
    </row>
    <row r="3145" spans="1:12" ht="16.5" customHeight="1" x14ac:dyDescent="0.35">
      <c r="A3145" s="9">
        <f>Solieusap!A3145</f>
        <v>0</v>
      </c>
      <c r="B3145" s="9">
        <f>Solieusap!B3145</f>
        <v>0</v>
      </c>
      <c r="C3145" s="9">
        <f>Solieusap!C3145</f>
        <v>0</v>
      </c>
      <c r="D3145" s="9">
        <f>Solieusap!D3145</f>
        <v>0</v>
      </c>
      <c r="E3145" s="6">
        <f>ABS(Solieusap!E3145)</f>
        <v>0</v>
      </c>
      <c r="F3145" s="6">
        <f>ABS(Solieusap!F3145)</f>
        <v>0</v>
      </c>
      <c r="G3145" s="6">
        <f>ABS(Solieusap!G3145)</f>
        <v>0</v>
      </c>
      <c r="H3145" s="6">
        <f>ABS(Solieusap!H3145)</f>
        <v>0</v>
      </c>
      <c r="I3145" s="6">
        <f>ABS(Solieusap!I3145)</f>
        <v>0</v>
      </c>
      <c r="J3145" s="6">
        <f>ABS(Solieusap!J3145)</f>
        <v>0</v>
      </c>
      <c r="K3145" s="6">
        <f t="shared" si="100"/>
        <v>0</v>
      </c>
      <c r="L3145" s="6">
        <f t="shared" si="101"/>
        <v>0</v>
      </c>
    </row>
    <row r="3146" spans="1:12" ht="16.5" customHeight="1" x14ac:dyDescent="0.35">
      <c r="A3146" s="9">
        <f>Solieusap!A3146</f>
        <v>0</v>
      </c>
      <c r="B3146" s="9">
        <f>Solieusap!B3146</f>
        <v>0</v>
      </c>
      <c r="C3146" s="9">
        <f>Solieusap!C3146</f>
        <v>0</v>
      </c>
      <c r="D3146" s="9">
        <f>Solieusap!D3146</f>
        <v>0</v>
      </c>
      <c r="E3146" s="6">
        <f>ABS(Solieusap!E3146)</f>
        <v>0</v>
      </c>
      <c r="F3146" s="6">
        <f>ABS(Solieusap!F3146)</f>
        <v>0</v>
      </c>
      <c r="G3146" s="6">
        <f>ABS(Solieusap!G3146)</f>
        <v>0</v>
      </c>
      <c r="H3146" s="6">
        <f>ABS(Solieusap!H3146)</f>
        <v>0</v>
      </c>
      <c r="I3146" s="6">
        <f>ABS(Solieusap!I3146)</f>
        <v>0</v>
      </c>
      <c r="J3146" s="6">
        <f>ABS(Solieusap!J3146)</f>
        <v>0</v>
      </c>
      <c r="K3146" s="6">
        <f t="shared" si="100"/>
        <v>0</v>
      </c>
      <c r="L3146" s="6">
        <f t="shared" si="101"/>
        <v>0</v>
      </c>
    </row>
    <row r="3147" spans="1:12" ht="16.5" customHeight="1" x14ac:dyDescent="0.35">
      <c r="A3147" s="9">
        <f>Solieusap!A3147</f>
        <v>0</v>
      </c>
      <c r="B3147" s="9">
        <f>Solieusap!B3147</f>
        <v>0</v>
      </c>
      <c r="C3147" s="9">
        <f>Solieusap!C3147</f>
        <v>0</v>
      </c>
      <c r="D3147" s="9">
        <f>Solieusap!D3147</f>
        <v>0</v>
      </c>
      <c r="E3147" s="6">
        <f>ABS(Solieusap!E3147)</f>
        <v>0</v>
      </c>
      <c r="F3147" s="6">
        <f>ABS(Solieusap!F3147)</f>
        <v>0</v>
      </c>
      <c r="G3147" s="6">
        <f>ABS(Solieusap!G3147)</f>
        <v>0</v>
      </c>
      <c r="H3147" s="6">
        <f>ABS(Solieusap!H3147)</f>
        <v>0</v>
      </c>
      <c r="I3147" s="6">
        <f>ABS(Solieusap!I3147)</f>
        <v>0</v>
      </c>
      <c r="J3147" s="6">
        <f>ABS(Solieusap!J3147)</f>
        <v>0</v>
      </c>
      <c r="K3147" s="6">
        <f t="shared" si="100"/>
        <v>0</v>
      </c>
      <c r="L3147" s="6">
        <f t="shared" si="101"/>
        <v>0</v>
      </c>
    </row>
    <row r="3148" spans="1:12" ht="16.5" customHeight="1" x14ac:dyDescent="0.35">
      <c r="A3148" s="9">
        <f>Solieusap!A3148</f>
        <v>0</v>
      </c>
      <c r="B3148" s="9">
        <f>Solieusap!B3148</f>
        <v>0</v>
      </c>
      <c r="C3148" s="9">
        <f>Solieusap!C3148</f>
        <v>0</v>
      </c>
      <c r="D3148" s="9">
        <f>Solieusap!D3148</f>
        <v>0</v>
      </c>
      <c r="E3148" s="6">
        <f>ABS(Solieusap!E3148)</f>
        <v>0</v>
      </c>
      <c r="F3148" s="6">
        <f>ABS(Solieusap!F3148)</f>
        <v>0</v>
      </c>
      <c r="G3148" s="6">
        <f>ABS(Solieusap!G3148)</f>
        <v>0</v>
      </c>
      <c r="H3148" s="6">
        <f>ABS(Solieusap!H3148)</f>
        <v>0</v>
      </c>
      <c r="I3148" s="6">
        <f>ABS(Solieusap!I3148)</f>
        <v>0</v>
      </c>
      <c r="J3148" s="6">
        <f>ABS(Solieusap!J3148)</f>
        <v>0</v>
      </c>
      <c r="K3148" s="6">
        <f t="shared" si="100"/>
        <v>0</v>
      </c>
      <c r="L3148" s="6">
        <f t="shared" si="101"/>
        <v>0</v>
      </c>
    </row>
    <row r="3149" spans="1:12" ht="16.5" customHeight="1" x14ac:dyDescent="0.35">
      <c r="A3149" s="9">
        <f>Solieusap!A3149</f>
        <v>0</v>
      </c>
      <c r="B3149" s="9">
        <f>Solieusap!B3149</f>
        <v>0</v>
      </c>
      <c r="C3149" s="9">
        <f>Solieusap!C3149</f>
        <v>0</v>
      </c>
      <c r="D3149" s="9">
        <f>Solieusap!D3149</f>
        <v>0</v>
      </c>
      <c r="E3149" s="6">
        <f>ABS(Solieusap!E3149)</f>
        <v>0</v>
      </c>
      <c r="F3149" s="6">
        <f>ABS(Solieusap!F3149)</f>
        <v>0</v>
      </c>
      <c r="G3149" s="6">
        <f>ABS(Solieusap!G3149)</f>
        <v>0</v>
      </c>
      <c r="H3149" s="6">
        <f>ABS(Solieusap!H3149)</f>
        <v>0</v>
      </c>
      <c r="I3149" s="6">
        <f>ABS(Solieusap!I3149)</f>
        <v>0</v>
      </c>
      <c r="J3149" s="6">
        <f>ABS(Solieusap!J3149)</f>
        <v>0</v>
      </c>
      <c r="K3149" s="6">
        <f t="shared" si="100"/>
        <v>0</v>
      </c>
      <c r="L3149" s="6">
        <f t="shared" si="101"/>
        <v>0</v>
      </c>
    </row>
    <row r="3150" spans="1:12" ht="16.5" customHeight="1" x14ac:dyDescent="0.35">
      <c r="A3150" s="9">
        <f>Solieusap!A3150</f>
        <v>0</v>
      </c>
      <c r="B3150" s="9">
        <f>Solieusap!B3150</f>
        <v>0</v>
      </c>
      <c r="C3150" s="9">
        <f>Solieusap!C3150</f>
        <v>0</v>
      </c>
      <c r="D3150" s="9">
        <f>Solieusap!D3150</f>
        <v>0</v>
      </c>
      <c r="E3150" s="6">
        <f>ABS(Solieusap!E3150)</f>
        <v>0</v>
      </c>
      <c r="F3150" s="6">
        <f>ABS(Solieusap!F3150)</f>
        <v>0</v>
      </c>
      <c r="G3150" s="6">
        <f>ABS(Solieusap!G3150)</f>
        <v>0</v>
      </c>
      <c r="H3150" s="6">
        <f>ABS(Solieusap!H3150)</f>
        <v>0</v>
      </c>
      <c r="I3150" s="6">
        <f>ABS(Solieusap!I3150)</f>
        <v>0</v>
      </c>
      <c r="J3150" s="6">
        <f>ABS(Solieusap!J3150)</f>
        <v>0</v>
      </c>
      <c r="K3150" s="6">
        <f t="shared" si="100"/>
        <v>0</v>
      </c>
      <c r="L3150" s="6">
        <f t="shared" si="101"/>
        <v>0</v>
      </c>
    </row>
    <row r="3151" spans="1:12" ht="16.5" customHeight="1" x14ac:dyDescent="0.35">
      <c r="A3151" s="9">
        <f>Solieusap!A3151</f>
        <v>0</v>
      </c>
      <c r="B3151" s="9">
        <f>Solieusap!B3151</f>
        <v>0</v>
      </c>
      <c r="C3151" s="9">
        <f>Solieusap!C3151</f>
        <v>0</v>
      </c>
      <c r="D3151" s="9">
        <f>Solieusap!D3151</f>
        <v>0</v>
      </c>
      <c r="E3151" s="6">
        <f>ABS(Solieusap!E3151)</f>
        <v>0</v>
      </c>
      <c r="F3151" s="6">
        <f>ABS(Solieusap!F3151)</f>
        <v>0</v>
      </c>
      <c r="G3151" s="6">
        <f>ABS(Solieusap!G3151)</f>
        <v>0</v>
      </c>
      <c r="H3151" s="6">
        <f>ABS(Solieusap!H3151)</f>
        <v>0</v>
      </c>
      <c r="I3151" s="6">
        <f>ABS(Solieusap!I3151)</f>
        <v>0</v>
      </c>
      <c r="J3151" s="6">
        <f>ABS(Solieusap!J3151)</f>
        <v>0</v>
      </c>
      <c r="K3151" s="6">
        <f t="shared" si="100"/>
        <v>0</v>
      </c>
      <c r="L3151" s="6">
        <f t="shared" si="101"/>
        <v>0</v>
      </c>
    </row>
    <row r="3152" spans="1:12" ht="16.5" customHeight="1" x14ac:dyDescent="0.35">
      <c r="A3152" s="9">
        <f>Solieusap!A3152</f>
        <v>0</v>
      </c>
      <c r="B3152" s="9">
        <f>Solieusap!B3152</f>
        <v>0</v>
      </c>
      <c r="C3152" s="9">
        <f>Solieusap!C3152</f>
        <v>0</v>
      </c>
      <c r="D3152" s="9">
        <f>Solieusap!D3152</f>
        <v>0</v>
      </c>
      <c r="E3152" s="6">
        <f>ABS(Solieusap!E3152)</f>
        <v>0</v>
      </c>
      <c r="F3152" s="6">
        <f>ABS(Solieusap!F3152)</f>
        <v>0</v>
      </c>
      <c r="G3152" s="6">
        <f>ABS(Solieusap!G3152)</f>
        <v>0</v>
      </c>
      <c r="H3152" s="6">
        <f>ABS(Solieusap!H3152)</f>
        <v>0</v>
      </c>
      <c r="I3152" s="6">
        <f>ABS(Solieusap!I3152)</f>
        <v>0</v>
      </c>
      <c r="J3152" s="6">
        <f>ABS(Solieusap!J3152)</f>
        <v>0</v>
      </c>
      <c r="K3152" s="6">
        <f t="shared" si="100"/>
        <v>0</v>
      </c>
      <c r="L3152" s="6">
        <f t="shared" si="101"/>
        <v>0</v>
      </c>
    </row>
    <row r="3153" spans="1:12" ht="16.5" customHeight="1" x14ac:dyDescent="0.35">
      <c r="A3153" s="9">
        <f>Solieusap!A3153</f>
        <v>0</v>
      </c>
      <c r="B3153" s="9">
        <f>Solieusap!B3153</f>
        <v>0</v>
      </c>
      <c r="C3153" s="9">
        <f>Solieusap!C3153</f>
        <v>0</v>
      </c>
      <c r="D3153" s="9">
        <f>Solieusap!D3153</f>
        <v>0</v>
      </c>
      <c r="E3153" s="6">
        <f>ABS(Solieusap!E3153)</f>
        <v>0</v>
      </c>
      <c r="F3153" s="6">
        <f>ABS(Solieusap!F3153)</f>
        <v>0</v>
      </c>
      <c r="G3153" s="6">
        <f>ABS(Solieusap!G3153)</f>
        <v>0</v>
      </c>
      <c r="H3153" s="6">
        <f>ABS(Solieusap!H3153)</f>
        <v>0</v>
      </c>
      <c r="I3153" s="6">
        <f>ABS(Solieusap!I3153)</f>
        <v>0</v>
      </c>
      <c r="J3153" s="6">
        <f>ABS(Solieusap!J3153)</f>
        <v>0</v>
      </c>
      <c r="K3153" s="6">
        <f t="shared" si="100"/>
        <v>0</v>
      </c>
      <c r="L3153" s="6">
        <f t="shared" si="101"/>
        <v>0</v>
      </c>
    </row>
    <row r="3154" spans="1:12" ht="16.5" customHeight="1" x14ac:dyDescent="0.35">
      <c r="A3154" s="9">
        <f>Solieusap!A3154</f>
        <v>0</v>
      </c>
      <c r="B3154" s="9">
        <f>Solieusap!B3154</f>
        <v>0</v>
      </c>
      <c r="C3154" s="9">
        <f>Solieusap!C3154</f>
        <v>0</v>
      </c>
      <c r="D3154" s="9">
        <f>Solieusap!D3154</f>
        <v>0</v>
      </c>
      <c r="E3154" s="6">
        <f>ABS(Solieusap!E3154)</f>
        <v>0</v>
      </c>
      <c r="F3154" s="6">
        <f>ABS(Solieusap!F3154)</f>
        <v>0</v>
      </c>
      <c r="G3154" s="6">
        <f>ABS(Solieusap!G3154)</f>
        <v>0</v>
      </c>
      <c r="H3154" s="6">
        <f>ABS(Solieusap!H3154)</f>
        <v>0</v>
      </c>
      <c r="I3154" s="6">
        <f>ABS(Solieusap!I3154)</f>
        <v>0</v>
      </c>
      <c r="J3154" s="6">
        <f>ABS(Solieusap!J3154)</f>
        <v>0</v>
      </c>
      <c r="K3154" s="6">
        <f t="shared" si="100"/>
        <v>0</v>
      </c>
      <c r="L3154" s="6">
        <f t="shared" si="101"/>
        <v>0</v>
      </c>
    </row>
    <row r="3155" spans="1:12" ht="16.5" customHeight="1" x14ac:dyDescent="0.35">
      <c r="A3155" s="9">
        <f>Solieusap!A3155</f>
        <v>0</v>
      </c>
      <c r="B3155" s="9">
        <f>Solieusap!B3155</f>
        <v>0</v>
      </c>
      <c r="C3155" s="9">
        <f>Solieusap!C3155</f>
        <v>0</v>
      </c>
      <c r="D3155" s="9">
        <f>Solieusap!D3155</f>
        <v>0</v>
      </c>
      <c r="E3155" s="6">
        <f>ABS(Solieusap!E3155)</f>
        <v>0</v>
      </c>
      <c r="F3155" s="6">
        <f>ABS(Solieusap!F3155)</f>
        <v>0</v>
      </c>
      <c r="G3155" s="6">
        <f>ABS(Solieusap!G3155)</f>
        <v>0</v>
      </c>
      <c r="H3155" s="6">
        <f>ABS(Solieusap!H3155)</f>
        <v>0</v>
      </c>
      <c r="I3155" s="6">
        <f>ABS(Solieusap!I3155)</f>
        <v>0</v>
      </c>
      <c r="J3155" s="6">
        <f>ABS(Solieusap!J3155)</f>
        <v>0</v>
      </c>
      <c r="K3155" s="6">
        <f t="shared" si="100"/>
        <v>0</v>
      </c>
      <c r="L3155" s="6">
        <f t="shared" si="101"/>
        <v>0</v>
      </c>
    </row>
    <row r="3156" spans="1:12" ht="16.5" customHeight="1" x14ac:dyDescent="0.35">
      <c r="A3156" s="9">
        <f>Solieusap!A3156</f>
        <v>0</v>
      </c>
      <c r="B3156" s="9">
        <f>Solieusap!B3156</f>
        <v>0</v>
      </c>
      <c r="C3156" s="9">
        <f>Solieusap!C3156</f>
        <v>0</v>
      </c>
      <c r="D3156" s="9">
        <f>Solieusap!D3156</f>
        <v>0</v>
      </c>
      <c r="E3156" s="6">
        <f>ABS(Solieusap!E3156)</f>
        <v>0</v>
      </c>
      <c r="F3156" s="6">
        <f>ABS(Solieusap!F3156)</f>
        <v>0</v>
      </c>
      <c r="G3156" s="6">
        <f>ABS(Solieusap!G3156)</f>
        <v>0</v>
      </c>
      <c r="H3156" s="6">
        <f>ABS(Solieusap!H3156)</f>
        <v>0</v>
      </c>
      <c r="I3156" s="6">
        <f>ABS(Solieusap!I3156)</f>
        <v>0</v>
      </c>
      <c r="J3156" s="6">
        <f>ABS(Solieusap!J3156)</f>
        <v>0</v>
      </c>
      <c r="K3156" s="6">
        <f t="shared" si="100"/>
        <v>0</v>
      </c>
      <c r="L3156" s="6">
        <f t="shared" si="101"/>
        <v>0</v>
      </c>
    </row>
    <row r="3157" spans="1:12" ht="16.5" customHeight="1" x14ac:dyDescent="0.35">
      <c r="A3157" s="9">
        <f>Solieusap!A3157</f>
        <v>0</v>
      </c>
      <c r="B3157" s="9">
        <f>Solieusap!B3157</f>
        <v>0</v>
      </c>
      <c r="C3157" s="9">
        <f>Solieusap!C3157</f>
        <v>0</v>
      </c>
      <c r="D3157" s="9">
        <f>Solieusap!D3157</f>
        <v>0</v>
      </c>
      <c r="E3157" s="6">
        <f>ABS(Solieusap!E3157)</f>
        <v>0</v>
      </c>
      <c r="F3157" s="6">
        <f>ABS(Solieusap!F3157)</f>
        <v>0</v>
      </c>
      <c r="G3157" s="6">
        <f>ABS(Solieusap!G3157)</f>
        <v>0</v>
      </c>
      <c r="H3157" s="6">
        <f>ABS(Solieusap!H3157)</f>
        <v>0</v>
      </c>
      <c r="I3157" s="6">
        <f>ABS(Solieusap!I3157)</f>
        <v>0</v>
      </c>
      <c r="J3157" s="6">
        <f>ABS(Solieusap!J3157)</f>
        <v>0</v>
      </c>
      <c r="K3157" s="6">
        <f t="shared" si="100"/>
        <v>0</v>
      </c>
      <c r="L3157" s="6">
        <f t="shared" si="101"/>
        <v>0</v>
      </c>
    </row>
    <row r="3158" spans="1:12" ht="16.5" customHeight="1" x14ac:dyDescent="0.35">
      <c r="A3158" s="9">
        <f>Solieusap!A3158</f>
        <v>0</v>
      </c>
      <c r="B3158" s="9">
        <f>Solieusap!B3158</f>
        <v>0</v>
      </c>
      <c r="C3158" s="9">
        <f>Solieusap!C3158</f>
        <v>0</v>
      </c>
      <c r="D3158" s="9">
        <f>Solieusap!D3158</f>
        <v>0</v>
      </c>
      <c r="E3158" s="6">
        <f>ABS(Solieusap!E3158)</f>
        <v>0</v>
      </c>
      <c r="F3158" s="6">
        <f>ABS(Solieusap!F3158)</f>
        <v>0</v>
      </c>
      <c r="G3158" s="6">
        <f>ABS(Solieusap!G3158)</f>
        <v>0</v>
      </c>
      <c r="H3158" s="6">
        <f>ABS(Solieusap!H3158)</f>
        <v>0</v>
      </c>
      <c r="I3158" s="6">
        <f>ABS(Solieusap!I3158)</f>
        <v>0</v>
      </c>
      <c r="J3158" s="6">
        <f>ABS(Solieusap!J3158)</f>
        <v>0</v>
      </c>
      <c r="K3158" s="6">
        <f t="shared" si="100"/>
        <v>0</v>
      </c>
      <c r="L3158" s="6">
        <f t="shared" si="101"/>
        <v>0</v>
      </c>
    </row>
    <row r="3159" spans="1:12" ht="16.5" customHeight="1" x14ac:dyDescent="0.35">
      <c r="A3159" s="9">
        <f>Solieusap!A3159</f>
        <v>0</v>
      </c>
      <c r="B3159" s="9">
        <f>Solieusap!B3159</f>
        <v>0</v>
      </c>
      <c r="C3159" s="9">
        <f>Solieusap!C3159</f>
        <v>0</v>
      </c>
      <c r="D3159" s="9">
        <f>Solieusap!D3159</f>
        <v>0</v>
      </c>
      <c r="E3159" s="6">
        <f>ABS(Solieusap!E3159)</f>
        <v>0</v>
      </c>
      <c r="F3159" s="6">
        <f>ABS(Solieusap!F3159)</f>
        <v>0</v>
      </c>
      <c r="G3159" s="6">
        <f>ABS(Solieusap!G3159)</f>
        <v>0</v>
      </c>
      <c r="H3159" s="6">
        <f>ABS(Solieusap!H3159)</f>
        <v>0</v>
      </c>
      <c r="I3159" s="6">
        <f>ABS(Solieusap!I3159)</f>
        <v>0</v>
      </c>
      <c r="J3159" s="6">
        <f>ABS(Solieusap!J3159)</f>
        <v>0</v>
      </c>
      <c r="K3159" s="6">
        <f t="shared" si="100"/>
        <v>0</v>
      </c>
      <c r="L3159" s="6">
        <f t="shared" si="101"/>
        <v>0</v>
      </c>
    </row>
    <row r="3160" spans="1:12" ht="16.5" customHeight="1" x14ac:dyDescent="0.35">
      <c r="A3160" s="9">
        <f>Solieusap!A3160</f>
        <v>0</v>
      </c>
      <c r="B3160" s="9">
        <f>Solieusap!B3160</f>
        <v>0</v>
      </c>
      <c r="C3160" s="9">
        <f>Solieusap!C3160</f>
        <v>0</v>
      </c>
      <c r="D3160" s="9">
        <f>Solieusap!D3160</f>
        <v>0</v>
      </c>
      <c r="E3160" s="6">
        <f>ABS(Solieusap!E3160)</f>
        <v>0</v>
      </c>
      <c r="F3160" s="6">
        <f>ABS(Solieusap!F3160)</f>
        <v>0</v>
      </c>
      <c r="G3160" s="6">
        <f>ABS(Solieusap!G3160)</f>
        <v>0</v>
      </c>
      <c r="H3160" s="6">
        <f>ABS(Solieusap!H3160)</f>
        <v>0</v>
      </c>
      <c r="I3160" s="6">
        <f>ABS(Solieusap!I3160)</f>
        <v>0</v>
      </c>
      <c r="J3160" s="6">
        <f>ABS(Solieusap!J3160)</f>
        <v>0</v>
      </c>
      <c r="K3160" s="6">
        <f t="shared" si="100"/>
        <v>0</v>
      </c>
      <c r="L3160" s="6">
        <f t="shared" si="101"/>
        <v>0</v>
      </c>
    </row>
    <row r="3161" spans="1:12" ht="16.5" customHeight="1" x14ac:dyDescent="0.35">
      <c r="A3161" s="9">
        <f>Solieusap!A3161</f>
        <v>0</v>
      </c>
      <c r="B3161" s="9">
        <f>Solieusap!B3161</f>
        <v>0</v>
      </c>
      <c r="C3161" s="9">
        <f>Solieusap!C3161</f>
        <v>0</v>
      </c>
      <c r="D3161" s="9">
        <f>Solieusap!D3161</f>
        <v>0</v>
      </c>
      <c r="E3161" s="6">
        <f>ABS(Solieusap!E3161)</f>
        <v>0</v>
      </c>
      <c r="F3161" s="6">
        <f>ABS(Solieusap!F3161)</f>
        <v>0</v>
      </c>
      <c r="G3161" s="6">
        <f>ABS(Solieusap!G3161)</f>
        <v>0</v>
      </c>
      <c r="H3161" s="6">
        <f>ABS(Solieusap!H3161)</f>
        <v>0</v>
      </c>
      <c r="I3161" s="6">
        <f>ABS(Solieusap!I3161)</f>
        <v>0</v>
      </c>
      <c r="J3161" s="6">
        <f>ABS(Solieusap!J3161)</f>
        <v>0</v>
      </c>
      <c r="K3161" s="6">
        <f t="shared" si="100"/>
        <v>0</v>
      </c>
      <c r="L3161" s="6">
        <f t="shared" si="101"/>
        <v>0</v>
      </c>
    </row>
    <row r="3162" spans="1:12" ht="16.5" customHeight="1" x14ac:dyDescent="0.35">
      <c r="A3162" s="9">
        <f>Solieusap!A3162</f>
        <v>0</v>
      </c>
      <c r="B3162" s="9">
        <f>Solieusap!B3162</f>
        <v>0</v>
      </c>
      <c r="C3162" s="9">
        <f>Solieusap!C3162</f>
        <v>0</v>
      </c>
      <c r="D3162" s="9">
        <f>Solieusap!D3162</f>
        <v>0</v>
      </c>
      <c r="E3162" s="6">
        <f>ABS(Solieusap!E3162)</f>
        <v>0</v>
      </c>
      <c r="F3162" s="6">
        <f>ABS(Solieusap!F3162)</f>
        <v>0</v>
      </c>
      <c r="G3162" s="6">
        <f>ABS(Solieusap!G3162)</f>
        <v>0</v>
      </c>
      <c r="H3162" s="6">
        <f>ABS(Solieusap!H3162)</f>
        <v>0</v>
      </c>
      <c r="I3162" s="6">
        <f>ABS(Solieusap!I3162)</f>
        <v>0</v>
      </c>
      <c r="J3162" s="6">
        <f>ABS(Solieusap!J3162)</f>
        <v>0</v>
      </c>
      <c r="K3162" s="6">
        <f t="shared" si="100"/>
        <v>0</v>
      </c>
      <c r="L3162" s="6">
        <f t="shared" si="101"/>
        <v>0</v>
      </c>
    </row>
    <row r="3163" spans="1:12" ht="16.5" customHeight="1" x14ac:dyDescent="0.35">
      <c r="A3163" s="9">
        <f>Solieusap!A3163</f>
        <v>0</v>
      </c>
      <c r="B3163" s="9">
        <f>Solieusap!B3163</f>
        <v>0</v>
      </c>
      <c r="C3163" s="9">
        <f>Solieusap!C3163</f>
        <v>0</v>
      </c>
      <c r="D3163" s="9">
        <f>Solieusap!D3163</f>
        <v>0</v>
      </c>
      <c r="E3163" s="6">
        <f>ABS(Solieusap!E3163)</f>
        <v>0</v>
      </c>
      <c r="F3163" s="6">
        <f>ABS(Solieusap!F3163)</f>
        <v>0</v>
      </c>
      <c r="G3163" s="6">
        <f>ABS(Solieusap!G3163)</f>
        <v>0</v>
      </c>
      <c r="H3163" s="6">
        <f>ABS(Solieusap!H3163)</f>
        <v>0</v>
      </c>
      <c r="I3163" s="6">
        <f>ABS(Solieusap!I3163)</f>
        <v>0</v>
      </c>
      <c r="J3163" s="6">
        <f>ABS(Solieusap!J3163)</f>
        <v>0</v>
      </c>
      <c r="K3163" s="6">
        <f t="shared" si="100"/>
        <v>0</v>
      </c>
      <c r="L3163" s="6">
        <f t="shared" si="101"/>
        <v>0</v>
      </c>
    </row>
    <row r="3164" spans="1:12" ht="16.5" customHeight="1" x14ac:dyDescent="0.35">
      <c r="A3164" s="9">
        <f>Solieusap!A3164</f>
        <v>0</v>
      </c>
      <c r="B3164" s="9">
        <f>Solieusap!B3164</f>
        <v>0</v>
      </c>
      <c r="C3164" s="9">
        <f>Solieusap!C3164</f>
        <v>0</v>
      </c>
      <c r="D3164" s="9">
        <f>Solieusap!D3164</f>
        <v>0</v>
      </c>
      <c r="E3164" s="6">
        <f>ABS(Solieusap!E3164)</f>
        <v>0</v>
      </c>
      <c r="F3164" s="6">
        <f>ABS(Solieusap!F3164)</f>
        <v>0</v>
      </c>
      <c r="G3164" s="6">
        <f>ABS(Solieusap!G3164)</f>
        <v>0</v>
      </c>
      <c r="H3164" s="6">
        <f>ABS(Solieusap!H3164)</f>
        <v>0</v>
      </c>
      <c r="I3164" s="6">
        <f>ABS(Solieusap!I3164)</f>
        <v>0</v>
      </c>
      <c r="J3164" s="6">
        <f>ABS(Solieusap!J3164)</f>
        <v>0</v>
      </c>
      <c r="K3164" s="6">
        <f t="shared" si="100"/>
        <v>0</v>
      </c>
      <c r="L3164" s="6">
        <f t="shared" si="101"/>
        <v>0</v>
      </c>
    </row>
    <row r="3165" spans="1:12" ht="16.5" customHeight="1" x14ac:dyDescent="0.35">
      <c r="A3165" s="9">
        <f>Solieusap!A3165</f>
        <v>0</v>
      </c>
      <c r="B3165" s="9">
        <f>Solieusap!B3165</f>
        <v>0</v>
      </c>
      <c r="C3165" s="9">
        <f>Solieusap!C3165</f>
        <v>0</v>
      </c>
      <c r="D3165" s="9">
        <f>Solieusap!D3165</f>
        <v>0</v>
      </c>
      <c r="E3165" s="6">
        <f>ABS(Solieusap!E3165)</f>
        <v>0</v>
      </c>
      <c r="F3165" s="6">
        <f>ABS(Solieusap!F3165)</f>
        <v>0</v>
      </c>
      <c r="G3165" s="6">
        <f>ABS(Solieusap!G3165)</f>
        <v>0</v>
      </c>
      <c r="H3165" s="6">
        <f>ABS(Solieusap!H3165)</f>
        <v>0</v>
      </c>
      <c r="I3165" s="6">
        <f>ABS(Solieusap!I3165)</f>
        <v>0</v>
      </c>
      <c r="J3165" s="6">
        <f>ABS(Solieusap!J3165)</f>
        <v>0</v>
      </c>
      <c r="K3165" s="6">
        <f t="shared" si="100"/>
        <v>0</v>
      </c>
      <c r="L3165" s="6">
        <f t="shared" si="101"/>
        <v>0</v>
      </c>
    </row>
    <row r="3166" spans="1:12" ht="16.5" customHeight="1" x14ac:dyDescent="0.35">
      <c r="A3166" s="9">
        <f>Solieusap!A3166</f>
        <v>0</v>
      </c>
      <c r="B3166" s="9">
        <f>Solieusap!B3166</f>
        <v>0</v>
      </c>
      <c r="C3166" s="9">
        <f>Solieusap!C3166</f>
        <v>0</v>
      </c>
      <c r="D3166" s="9">
        <f>Solieusap!D3166</f>
        <v>0</v>
      </c>
      <c r="E3166" s="6">
        <f>ABS(Solieusap!E3166)</f>
        <v>0</v>
      </c>
      <c r="F3166" s="6">
        <f>ABS(Solieusap!F3166)</f>
        <v>0</v>
      </c>
      <c r="G3166" s="6">
        <f>ABS(Solieusap!G3166)</f>
        <v>0</v>
      </c>
      <c r="H3166" s="6">
        <f>ABS(Solieusap!H3166)</f>
        <v>0</v>
      </c>
      <c r="I3166" s="6">
        <f>ABS(Solieusap!I3166)</f>
        <v>0</v>
      </c>
      <c r="J3166" s="6">
        <f>ABS(Solieusap!J3166)</f>
        <v>0</v>
      </c>
      <c r="K3166" s="6">
        <f t="shared" si="100"/>
        <v>0</v>
      </c>
      <c r="L3166" s="6">
        <f t="shared" si="101"/>
        <v>0</v>
      </c>
    </row>
    <row r="3167" spans="1:12" ht="16.5" customHeight="1" x14ac:dyDescent="0.35">
      <c r="A3167" s="9">
        <f>Solieusap!A3167</f>
        <v>0</v>
      </c>
      <c r="B3167" s="9">
        <f>Solieusap!B3167</f>
        <v>0</v>
      </c>
      <c r="C3167" s="9">
        <f>Solieusap!C3167</f>
        <v>0</v>
      </c>
      <c r="D3167" s="9">
        <f>Solieusap!D3167</f>
        <v>0</v>
      </c>
      <c r="E3167" s="6">
        <f>ABS(Solieusap!E3167)</f>
        <v>0</v>
      </c>
      <c r="F3167" s="6">
        <f>ABS(Solieusap!F3167)</f>
        <v>0</v>
      </c>
      <c r="G3167" s="6">
        <f>ABS(Solieusap!G3167)</f>
        <v>0</v>
      </c>
      <c r="H3167" s="6">
        <f>ABS(Solieusap!H3167)</f>
        <v>0</v>
      </c>
      <c r="I3167" s="6">
        <f>ABS(Solieusap!I3167)</f>
        <v>0</v>
      </c>
      <c r="J3167" s="6">
        <f>ABS(Solieusap!J3167)</f>
        <v>0</v>
      </c>
      <c r="K3167" s="6">
        <f t="shared" si="100"/>
        <v>0</v>
      </c>
      <c r="L3167" s="6">
        <f t="shared" si="101"/>
        <v>0</v>
      </c>
    </row>
    <row r="3168" spans="1:12" ht="16.5" customHeight="1" x14ac:dyDescent="0.35">
      <c r="A3168" s="9">
        <f>Solieusap!A3168</f>
        <v>0</v>
      </c>
      <c r="B3168" s="9">
        <f>Solieusap!B3168</f>
        <v>0</v>
      </c>
      <c r="C3168" s="9">
        <f>Solieusap!C3168</f>
        <v>0</v>
      </c>
      <c r="D3168" s="9">
        <f>Solieusap!D3168</f>
        <v>0</v>
      </c>
      <c r="E3168" s="6">
        <f>ABS(Solieusap!E3168)</f>
        <v>0</v>
      </c>
      <c r="F3168" s="6">
        <f>ABS(Solieusap!F3168)</f>
        <v>0</v>
      </c>
      <c r="G3168" s="6">
        <f>ABS(Solieusap!G3168)</f>
        <v>0</v>
      </c>
      <c r="H3168" s="6">
        <f>ABS(Solieusap!H3168)</f>
        <v>0</v>
      </c>
      <c r="I3168" s="6">
        <f>ABS(Solieusap!I3168)</f>
        <v>0</v>
      </c>
      <c r="J3168" s="6">
        <f>ABS(Solieusap!J3168)</f>
        <v>0</v>
      </c>
      <c r="K3168" s="6">
        <f t="shared" si="100"/>
        <v>0</v>
      </c>
      <c r="L3168" s="6">
        <f t="shared" si="101"/>
        <v>0</v>
      </c>
    </row>
    <row r="3169" spans="1:12" ht="16.5" customHeight="1" x14ac:dyDescent="0.35">
      <c r="A3169" s="9">
        <f>Solieusap!A3169</f>
        <v>0</v>
      </c>
      <c r="B3169" s="9">
        <f>Solieusap!B3169</f>
        <v>0</v>
      </c>
      <c r="C3169" s="9">
        <f>Solieusap!C3169</f>
        <v>0</v>
      </c>
      <c r="D3169" s="9">
        <f>Solieusap!D3169</f>
        <v>0</v>
      </c>
      <c r="E3169" s="6">
        <f>ABS(Solieusap!E3169)</f>
        <v>0</v>
      </c>
      <c r="F3169" s="6">
        <f>ABS(Solieusap!F3169)</f>
        <v>0</v>
      </c>
      <c r="G3169" s="6">
        <f>ABS(Solieusap!G3169)</f>
        <v>0</v>
      </c>
      <c r="H3169" s="6">
        <f>ABS(Solieusap!H3169)</f>
        <v>0</v>
      </c>
      <c r="I3169" s="6">
        <f>ABS(Solieusap!I3169)</f>
        <v>0</v>
      </c>
      <c r="J3169" s="6">
        <f>ABS(Solieusap!J3169)</f>
        <v>0</v>
      </c>
      <c r="K3169" s="6">
        <f t="shared" si="100"/>
        <v>0</v>
      </c>
      <c r="L3169" s="6">
        <f t="shared" si="101"/>
        <v>0</v>
      </c>
    </row>
    <row r="3170" spans="1:12" ht="16.5" customHeight="1" x14ac:dyDescent="0.35">
      <c r="A3170" s="9">
        <f>Solieusap!A3170</f>
        <v>0</v>
      </c>
      <c r="B3170" s="9">
        <f>Solieusap!B3170</f>
        <v>0</v>
      </c>
      <c r="C3170" s="9">
        <f>Solieusap!C3170</f>
        <v>0</v>
      </c>
      <c r="D3170" s="9">
        <f>Solieusap!D3170</f>
        <v>0</v>
      </c>
      <c r="E3170" s="6">
        <f>ABS(Solieusap!E3170)</f>
        <v>0</v>
      </c>
      <c r="F3170" s="6">
        <f>ABS(Solieusap!F3170)</f>
        <v>0</v>
      </c>
      <c r="G3170" s="6">
        <f>ABS(Solieusap!G3170)</f>
        <v>0</v>
      </c>
      <c r="H3170" s="6">
        <f>ABS(Solieusap!H3170)</f>
        <v>0</v>
      </c>
      <c r="I3170" s="6">
        <f>ABS(Solieusap!I3170)</f>
        <v>0</v>
      </c>
      <c r="J3170" s="6">
        <f>ABS(Solieusap!J3170)</f>
        <v>0</v>
      </c>
      <c r="K3170" s="6">
        <f t="shared" si="100"/>
        <v>0</v>
      </c>
      <c r="L3170" s="6">
        <f t="shared" si="101"/>
        <v>0</v>
      </c>
    </row>
    <row r="3171" spans="1:12" ht="16.5" customHeight="1" x14ac:dyDescent="0.35">
      <c r="A3171" s="9">
        <f>Solieusap!A3171</f>
        <v>0</v>
      </c>
      <c r="B3171" s="9">
        <f>Solieusap!B3171</f>
        <v>0</v>
      </c>
      <c r="C3171" s="9">
        <f>Solieusap!C3171</f>
        <v>0</v>
      </c>
      <c r="D3171" s="9">
        <f>Solieusap!D3171</f>
        <v>0</v>
      </c>
      <c r="E3171" s="6">
        <f>ABS(Solieusap!E3171)</f>
        <v>0</v>
      </c>
      <c r="F3171" s="6">
        <f>ABS(Solieusap!F3171)</f>
        <v>0</v>
      </c>
      <c r="G3171" s="6">
        <f>ABS(Solieusap!G3171)</f>
        <v>0</v>
      </c>
      <c r="H3171" s="6">
        <f>ABS(Solieusap!H3171)</f>
        <v>0</v>
      </c>
      <c r="I3171" s="6">
        <f>ABS(Solieusap!I3171)</f>
        <v>0</v>
      </c>
      <c r="J3171" s="6">
        <f>ABS(Solieusap!J3171)</f>
        <v>0</v>
      </c>
      <c r="K3171" s="6">
        <f t="shared" si="100"/>
        <v>0</v>
      </c>
      <c r="L3171" s="6">
        <f t="shared" si="101"/>
        <v>0</v>
      </c>
    </row>
    <row r="3172" spans="1:12" ht="16.5" customHeight="1" x14ac:dyDescent="0.35">
      <c r="A3172" s="9">
        <f>Solieusap!A3172</f>
        <v>0</v>
      </c>
      <c r="B3172" s="9">
        <f>Solieusap!B3172</f>
        <v>0</v>
      </c>
      <c r="C3172" s="9">
        <f>Solieusap!C3172</f>
        <v>0</v>
      </c>
      <c r="D3172" s="9">
        <f>Solieusap!D3172</f>
        <v>0</v>
      </c>
      <c r="E3172" s="6">
        <f>ABS(Solieusap!E3172)</f>
        <v>0</v>
      </c>
      <c r="F3172" s="6">
        <f>ABS(Solieusap!F3172)</f>
        <v>0</v>
      </c>
      <c r="G3172" s="6">
        <f>ABS(Solieusap!G3172)</f>
        <v>0</v>
      </c>
      <c r="H3172" s="6">
        <f>ABS(Solieusap!H3172)</f>
        <v>0</v>
      </c>
      <c r="I3172" s="6">
        <f>ABS(Solieusap!I3172)</f>
        <v>0</v>
      </c>
      <c r="J3172" s="6">
        <f>ABS(Solieusap!J3172)</f>
        <v>0</v>
      </c>
      <c r="K3172" s="6">
        <f t="shared" si="100"/>
        <v>0</v>
      </c>
      <c r="L3172" s="6">
        <f t="shared" si="101"/>
        <v>0</v>
      </c>
    </row>
    <row r="3173" spans="1:12" ht="16.5" customHeight="1" x14ac:dyDescent="0.35">
      <c r="A3173" s="9">
        <f>Solieusap!A3173</f>
        <v>0</v>
      </c>
      <c r="B3173" s="9">
        <f>Solieusap!B3173</f>
        <v>0</v>
      </c>
      <c r="C3173" s="9">
        <f>Solieusap!C3173</f>
        <v>0</v>
      </c>
      <c r="D3173" s="9">
        <f>Solieusap!D3173</f>
        <v>0</v>
      </c>
      <c r="E3173" s="6">
        <f>ABS(Solieusap!E3173)</f>
        <v>0</v>
      </c>
      <c r="F3173" s="6">
        <f>ABS(Solieusap!F3173)</f>
        <v>0</v>
      </c>
      <c r="G3173" s="6">
        <f>ABS(Solieusap!G3173)</f>
        <v>0</v>
      </c>
      <c r="H3173" s="6">
        <f>ABS(Solieusap!H3173)</f>
        <v>0</v>
      </c>
      <c r="I3173" s="6">
        <f>ABS(Solieusap!I3173)</f>
        <v>0</v>
      </c>
      <c r="J3173" s="6">
        <f>ABS(Solieusap!J3173)</f>
        <v>0</v>
      </c>
      <c r="K3173" s="6">
        <f t="shared" si="100"/>
        <v>0</v>
      </c>
      <c r="L3173" s="6">
        <f t="shared" si="101"/>
        <v>0</v>
      </c>
    </row>
    <row r="3174" spans="1:12" ht="16.5" customHeight="1" x14ac:dyDescent="0.35">
      <c r="A3174" s="9">
        <f>Solieusap!A3174</f>
        <v>0</v>
      </c>
      <c r="B3174" s="9">
        <f>Solieusap!B3174</f>
        <v>0</v>
      </c>
      <c r="C3174" s="9">
        <f>Solieusap!C3174</f>
        <v>0</v>
      </c>
      <c r="D3174" s="9">
        <f>Solieusap!D3174</f>
        <v>0</v>
      </c>
      <c r="E3174" s="6">
        <f>ABS(Solieusap!E3174)</f>
        <v>0</v>
      </c>
      <c r="F3174" s="6">
        <f>ABS(Solieusap!F3174)</f>
        <v>0</v>
      </c>
      <c r="G3174" s="6">
        <f>ABS(Solieusap!G3174)</f>
        <v>0</v>
      </c>
      <c r="H3174" s="6">
        <f>ABS(Solieusap!H3174)</f>
        <v>0</v>
      </c>
      <c r="I3174" s="6">
        <f>ABS(Solieusap!I3174)</f>
        <v>0</v>
      </c>
      <c r="J3174" s="6">
        <f>ABS(Solieusap!J3174)</f>
        <v>0</v>
      </c>
      <c r="K3174" s="6">
        <f t="shared" si="100"/>
        <v>0</v>
      </c>
      <c r="L3174" s="6">
        <f t="shared" si="101"/>
        <v>0</v>
      </c>
    </row>
    <row r="3175" spans="1:12" ht="16.5" customHeight="1" x14ac:dyDescent="0.35">
      <c r="A3175" s="9">
        <f>Solieusap!A3175</f>
        <v>0</v>
      </c>
      <c r="B3175" s="9">
        <f>Solieusap!B3175</f>
        <v>0</v>
      </c>
      <c r="C3175" s="9">
        <f>Solieusap!C3175</f>
        <v>0</v>
      </c>
      <c r="D3175" s="9">
        <f>Solieusap!D3175</f>
        <v>0</v>
      </c>
      <c r="E3175" s="6">
        <f>ABS(Solieusap!E3175)</f>
        <v>0</v>
      </c>
      <c r="F3175" s="6">
        <f>ABS(Solieusap!F3175)</f>
        <v>0</v>
      </c>
      <c r="G3175" s="6">
        <f>ABS(Solieusap!G3175)</f>
        <v>0</v>
      </c>
      <c r="H3175" s="6">
        <f>ABS(Solieusap!H3175)</f>
        <v>0</v>
      </c>
      <c r="I3175" s="6">
        <f>ABS(Solieusap!I3175)</f>
        <v>0</v>
      </c>
      <c r="J3175" s="6">
        <f>ABS(Solieusap!J3175)</f>
        <v>0</v>
      </c>
      <c r="K3175" s="6">
        <f t="shared" si="100"/>
        <v>0</v>
      </c>
      <c r="L3175" s="6">
        <f t="shared" si="101"/>
        <v>0</v>
      </c>
    </row>
    <row r="3176" spans="1:12" ht="16.5" customHeight="1" x14ac:dyDescent="0.35">
      <c r="A3176" s="9">
        <f>Solieusap!A3176</f>
        <v>0</v>
      </c>
      <c r="B3176" s="9">
        <f>Solieusap!B3176</f>
        <v>0</v>
      </c>
      <c r="C3176" s="9">
        <f>Solieusap!C3176</f>
        <v>0</v>
      </c>
      <c r="D3176" s="9">
        <f>Solieusap!D3176</f>
        <v>0</v>
      </c>
      <c r="E3176" s="6">
        <f>ABS(Solieusap!E3176)</f>
        <v>0</v>
      </c>
      <c r="F3176" s="6">
        <f>ABS(Solieusap!F3176)</f>
        <v>0</v>
      </c>
      <c r="G3176" s="6">
        <f>ABS(Solieusap!G3176)</f>
        <v>0</v>
      </c>
      <c r="H3176" s="6">
        <f>ABS(Solieusap!H3176)</f>
        <v>0</v>
      </c>
      <c r="I3176" s="6">
        <f>ABS(Solieusap!I3176)</f>
        <v>0</v>
      </c>
      <c r="J3176" s="6">
        <f>ABS(Solieusap!J3176)</f>
        <v>0</v>
      </c>
      <c r="K3176" s="6">
        <f t="shared" si="100"/>
        <v>0</v>
      </c>
      <c r="L3176" s="6">
        <f t="shared" si="101"/>
        <v>0</v>
      </c>
    </row>
    <row r="3177" spans="1:12" ht="16.5" customHeight="1" x14ac:dyDescent="0.35">
      <c r="A3177" s="9">
        <f>Solieusap!A3177</f>
        <v>0</v>
      </c>
      <c r="B3177" s="9">
        <f>Solieusap!B3177</f>
        <v>0</v>
      </c>
      <c r="C3177" s="9">
        <f>Solieusap!C3177</f>
        <v>0</v>
      </c>
      <c r="D3177" s="9">
        <f>Solieusap!D3177</f>
        <v>0</v>
      </c>
      <c r="E3177" s="6">
        <f>ABS(Solieusap!E3177)</f>
        <v>0</v>
      </c>
      <c r="F3177" s="6">
        <f>ABS(Solieusap!F3177)</f>
        <v>0</v>
      </c>
      <c r="G3177" s="6">
        <f>ABS(Solieusap!G3177)</f>
        <v>0</v>
      </c>
      <c r="H3177" s="6">
        <f>ABS(Solieusap!H3177)</f>
        <v>0</v>
      </c>
      <c r="I3177" s="6">
        <f>ABS(Solieusap!I3177)</f>
        <v>0</v>
      </c>
      <c r="J3177" s="6">
        <f>ABS(Solieusap!J3177)</f>
        <v>0</v>
      </c>
      <c r="K3177" s="6">
        <f t="shared" ref="K3177:K3240" si="102">E3177</f>
        <v>0</v>
      </c>
      <c r="L3177" s="6">
        <f t="shared" ref="L3177:L3240" si="103">I3177</f>
        <v>0</v>
      </c>
    </row>
    <row r="3178" spans="1:12" ht="16.5" customHeight="1" x14ac:dyDescent="0.35">
      <c r="A3178" s="9">
        <f>Solieusap!A3178</f>
        <v>0</v>
      </c>
      <c r="B3178" s="9">
        <f>Solieusap!B3178</f>
        <v>0</v>
      </c>
      <c r="C3178" s="9">
        <f>Solieusap!C3178</f>
        <v>0</v>
      </c>
      <c r="D3178" s="9">
        <f>Solieusap!D3178</f>
        <v>0</v>
      </c>
      <c r="E3178" s="6">
        <f>ABS(Solieusap!E3178)</f>
        <v>0</v>
      </c>
      <c r="F3178" s="6">
        <f>ABS(Solieusap!F3178)</f>
        <v>0</v>
      </c>
      <c r="G3178" s="6">
        <f>ABS(Solieusap!G3178)</f>
        <v>0</v>
      </c>
      <c r="H3178" s="6">
        <f>ABS(Solieusap!H3178)</f>
        <v>0</v>
      </c>
      <c r="I3178" s="6">
        <f>ABS(Solieusap!I3178)</f>
        <v>0</v>
      </c>
      <c r="J3178" s="6">
        <f>ABS(Solieusap!J3178)</f>
        <v>0</v>
      </c>
      <c r="K3178" s="6">
        <f t="shared" si="102"/>
        <v>0</v>
      </c>
      <c r="L3178" s="6">
        <f t="shared" si="103"/>
        <v>0</v>
      </c>
    </row>
    <row r="3179" spans="1:12" ht="16.5" customHeight="1" x14ac:dyDescent="0.35">
      <c r="A3179" s="9">
        <f>Solieusap!A3179</f>
        <v>0</v>
      </c>
      <c r="B3179" s="9">
        <f>Solieusap!B3179</f>
        <v>0</v>
      </c>
      <c r="C3179" s="9">
        <f>Solieusap!C3179</f>
        <v>0</v>
      </c>
      <c r="D3179" s="9">
        <f>Solieusap!D3179</f>
        <v>0</v>
      </c>
      <c r="E3179" s="6">
        <f>ABS(Solieusap!E3179)</f>
        <v>0</v>
      </c>
      <c r="F3179" s="6">
        <f>ABS(Solieusap!F3179)</f>
        <v>0</v>
      </c>
      <c r="G3179" s="6">
        <f>ABS(Solieusap!G3179)</f>
        <v>0</v>
      </c>
      <c r="H3179" s="6">
        <f>ABS(Solieusap!H3179)</f>
        <v>0</v>
      </c>
      <c r="I3179" s="6">
        <f>ABS(Solieusap!I3179)</f>
        <v>0</v>
      </c>
      <c r="J3179" s="6">
        <f>ABS(Solieusap!J3179)</f>
        <v>0</v>
      </c>
      <c r="K3179" s="6">
        <f t="shared" si="102"/>
        <v>0</v>
      </c>
      <c r="L3179" s="6">
        <f t="shared" si="103"/>
        <v>0</v>
      </c>
    </row>
    <row r="3180" spans="1:12" ht="16.5" customHeight="1" x14ac:dyDescent="0.35">
      <c r="A3180" s="9">
        <f>Solieusap!A3180</f>
        <v>0</v>
      </c>
      <c r="B3180" s="9">
        <f>Solieusap!B3180</f>
        <v>0</v>
      </c>
      <c r="C3180" s="9">
        <f>Solieusap!C3180</f>
        <v>0</v>
      </c>
      <c r="D3180" s="9">
        <f>Solieusap!D3180</f>
        <v>0</v>
      </c>
      <c r="E3180" s="6">
        <f>ABS(Solieusap!E3180)</f>
        <v>0</v>
      </c>
      <c r="F3180" s="6">
        <f>ABS(Solieusap!F3180)</f>
        <v>0</v>
      </c>
      <c r="G3180" s="6">
        <f>ABS(Solieusap!G3180)</f>
        <v>0</v>
      </c>
      <c r="H3180" s="6">
        <f>ABS(Solieusap!H3180)</f>
        <v>0</v>
      </c>
      <c r="I3180" s="6">
        <f>ABS(Solieusap!I3180)</f>
        <v>0</v>
      </c>
      <c r="J3180" s="6">
        <f>ABS(Solieusap!J3180)</f>
        <v>0</v>
      </c>
      <c r="K3180" s="6">
        <f t="shared" si="102"/>
        <v>0</v>
      </c>
      <c r="L3180" s="6">
        <f t="shared" si="103"/>
        <v>0</v>
      </c>
    </row>
    <row r="3181" spans="1:12" ht="16.5" customHeight="1" x14ac:dyDescent="0.35">
      <c r="A3181" s="9">
        <f>Solieusap!A3181</f>
        <v>0</v>
      </c>
      <c r="B3181" s="9">
        <f>Solieusap!B3181</f>
        <v>0</v>
      </c>
      <c r="C3181" s="9">
        <f>Solieusap!C3181</f>
        <v>0</v>
      </c>
      <c r="D3181" s="9">
        <f>Solieusap!D3181</f>
        <v>0</v>
      </c>
      <c r="E3181" s="6">
        <f>ABS(Solieusap!E3181)</f>
        <v>0</v>
      </c>
      <c r="F3181" s="6">
        <f>ABS(Solieusap!F3181)</f>
        <v>0</v>
      </c>
      <c r="G3181" s="6">
        <f>ABS(Solieusap!G3181)</f>
        <v>0</v>
      </c>
      <c r="H3181" s="6">
        <f>ABS(Solieusap!H3181)</f>
        <v>0</v>
      </c>
      <c r="I3181" s="6">
        <f>ABS(Solieusap!I3181)</f>
        <v>0</v>
      </c>
      <c r="J3181" s="6">
        <f>ABS(Solieusap!J3181)</f>
        <v>0</v>
      </c>
      <c r="K3181" s="6">
        <f t="shared" si="102"/>
        <v>0</v>
      </c>
      <c r="L3181" s="6">
        <f t="shared" si="103"/>
        <v>0</v>
      </c>
    </row>
    <row r="3182" spans="1:12" ht="16.5" customHeight="1" x14ac:dyDescent="0.35">
      <c r="A3182" s="9">
        <f>Solieusap!A3182</f>
        <v>0</v>
      </c>
      <c r="B3182" s="9">
        <f>Solieusap!B3182</f>
        <v>0</v>
      </c>
      <c r="C3182" s="9">
        <f>Solieusap!C3182</f>
        <v>0</v>
      </c>
      <c r="D3182" s="9">
        <f>Solieusap!D3182</f>
        <v>0</v>
      </c>
      <c r="E3182" s="6">
        <f>ABS(Solieusap!E3182)</f>
        <v>0</v>
      </c>
      <c r="F3182" s="6">
        <f>ABS(Solieusap!F3182)</f>
        <v>0</v>
      </c>
      <c r="G3182" s="6">
        <f>ABS(Solieusap!G3182)</f>
        <v>0</v>
      </c>
      <c r="H3182" s="6">
        <f>ABS(Solieusap!H3182)</f>
        <v>0</v>
      </c>
      <c r="I3182" s="6">
        <f>ABS(Solieusap!I3182)</f>
        <v>0</v>
      </c>
      <c r="J3182" s="6">
        <f>ABS(Solieusap!J3182)</f>
        <v>0</v>
      </c>
      <c r="K3182" s="6">
        <f t="shared" si="102"/>
        <v>0</v>
      </c>
      <c r="L3182" s="6">
        <f t="shared" si="103"/>
        <v>0</v>
      </c>
    </row>
    <row r="3183" spans="1:12" ht="16.5" customHeight="1" x14ac:dyDescent="0.35">
      <c r="A3183" s="9">
        <f>Solieusap!A3183</f>
        <v>0</v>
      </c>
      <c r="B3183" s="9">
        <f>Solieusap!B3183</f>
        <v>0</v>
      </c>
      <c r="C3183" s="9">
        <f>Solieusap!C3183</f>
        <v>0</v>
      </c>
      <c r="D3183" s="9">
        <f>Solieusap!D3183</f>
        <v>0</v>
      </c>
      <c r="E3183" s="6">
        <f>ABS(Solieusap!E3183)</f>
        <v>0</v>
      </c>
      <c r="F3183" s="6">
        <f>ABS(Solieusap!F3183)</f>
        <v>0</v>
      </c>
      <c r="G3183" s="6">
        <f>ABS(Solieusap!G3183)</f>
        <v>0</v>
      </c>
      <c r="H3183" s="6">
        <f>ABS(Solieusap!H3183)</f>
        <v>0</v>
      </c>
      <c r="I3183" s="6">
        <f>ABS(Solieusap!I3183)</f>
        <v>0</v>
      </c>
      <c r="J3183" s="6">
        <f>ABS(Solieusap!J3183)</f>
        <v>0</v>
      </c>
      <c r="K3183" s="6">
        <f t="shared" si="102"/>
        <v>0</v>
      </c>
      <c r="L3183" s="6">
        <f t="shared" si="103"/>
        <v>0</v>
      </c>
    </row>
    <row r="3184" spans="1:12" ht="16.5" customHeight="1" x14ac:dyDescent="0.35">
      <c r="A3184" s="9">
        <f>Solieusap!A3184</f>
        <v>0</v>
      </c>
      <c r="B3184" s="9">
        <f>Solieusap!B3184</f>
        <v>0</v>
      </c>
      <c r="C3184" s="9">
        <f>Solieusap!C3184</f>
        <v>0</v>
      </c>
      <c r="D3184" s="9">
        <f>Solieusap!D3184</f>
        <v>0</v>
      </c>
      <c r="E3184" s="6">
        <f>ABS(Solieusap!E3184)</f>
        <v>0</v>
      </c>
      <c r="F3184" s="6">
        <f>ABS(Solieusap!F3184)</f>
        <v>0</v>
      </c>
      <c r="G3184" s="6">
        <f>ABS(Solieusap!G3184)</f>
        <v>0</v>
      </c>
      <c r="H3184" s="6">
        <f>ABS(Solieusap!H3184)</f>
        <v>0</v>
      </c>
      <c r="I3184" s="6">
        <f>ABS(Solieusap!I3184)</f>
        <v>0</v>
      </c>
      <c r="J3184" s="6">
        <f>ABS(Solieusap!J3184)</f>
        <v>0</v>
      </c>
      <c r="K3184" s="6">
        <f t="shared" si="102"/>
        <v>0</v>
      </c>
      <c r="L3184" s="6">
        <f t="shared" si="103"/>
        <v>0</v>
      </c>
    </row>
    <row r="3185" spans="1:12" ht="16.5" customHeight="1" x14ac:dyDescent="0.35">
      <c r="A3185" s="9">
        <f>Solieusap!A3185</f>
        <v>0</v>
      </c>
      <c r="B3185" s="9">
        <f>Solieusap!B3185</f>
        <v>0</v>
      </c>
      <c r="C3185" s="9">
        <f>Solieusap!C3185</f>
        <v>0</v>
      </c>
      <c r="D3185" s="9">
        <f>Solieusap!D3185</f>
        <v>0</v>
      </c>
      <c r="E3185" s="6">
        <f>ABS(Solieusap!E3185)</f>
        <v>0</v>
      </c>
      <c r="F3185" s="6">
        <f>ABS(Solieusap!F3185)</f>
        <v>0</v>
      </c>
      <c r="G3185" s="6">
        <f>ABS(Solieusap!G3185)</f>
        <v>0</v>
      </c>
      <c r="H3185" s="6">
        <f>ABS(Solieusap!H3185)</f>
        <v>0</v>
      </c>
      <c r="I3185" s="6">
        <f>ABS(Solieusap!I3185)</f>
        <v>0</v>
      </c>
      <c r="J3185" s="6">
        <f>ABS(Solieusap!J3185)</f>
        <v>0</v>
      </c>
      <c r="K3185" s="6">
        <f t="shared" si="102"/>
        <v>0</v>
      </c>
      <c r="L3185" s="6">
        <f t="shared" si="103"/>
        <v>0</v>
      </c>
    </row>
    <row r="3186" spans="1:12" ht="16.5" customHeight="1" x14ac:dyDescent="0.35">
      <c r="A3186" s="9">
        <f>Solieusap!A3186</f>
        <v>0</v>
      </c>
      <c r="B3186" s="9">
        <f>Solieusap!B3186</f>
        <v>0</v>
      </c>
      <c r="C3186" s="9">
        <f>Solieusap!C3186</f>
        <v>0</v>
      </c>
      <c r="D3186" s="9">
        <f>Solieusap!D3186</f>
        <v>0</v>
      </c>
      <c r="E3186" s="6">
        <f>ABS(Solieusap!E3186)</f>
        <v>0</v>
      </c>
      <c r="F3186" s="6">
        <f>ABS(Solieusap!F3186)</f>
        <v>0</v>
      </c>
      <c r="G3186" s="6">
        <f>ABS(Solieusap!G3186)</f>
        <v>0</v>
      </c>
      <c r="H3186" s="6">
        <f>ABS(Solieusap!H3186)</f>
        <v>0</v>
      </c>
      <c r="I3186" s="6">
        <f>ABS(Solieusap!I3186)</f>
        <v>0</v>
      </c>
      <c r="J3186" s="6">
        <f>ABS(Solieusap!J3186)</f>
        <v>0</v>
      </c>
      <c r="K3186" s="6">
        <f t="shared" si="102"/>
        <v>0</v>
      </c>
      <c r="L3186" s="6">
        <f t="shared" si="103"/>
        <v>0</v>
      </c>
    </row>
    <row r="3187" spans="1:12" ht="16.5" customHeight="1" x14ac:dyDescent="0.35">
      <c r="A3187" s="9">
        <f>Solieusap!A3187</f>
        <v>0</v>
      </c>
      <c r="B3187" s="9">
        <f>Solieusap!B3187</f>
        <v>0</v>
      </c>
      <c r="C3187" s="9">
        <f>Solieusap!C3187</f>
        <v>0</v>
      </c>
      <c r="D3187" s="9">
        <f>Solieusap!D3187</f>
        <v>0</v>
      </c>
      <c r="E3187" s="6">
        <f>ABS(Solieusap!E3187)</f>
        <v>0</v>
      </c>
      <c r="F3187" s="6">
        <f>ABS(Solieusap!F3187)</f>
        <v>0</v>
      </c>
      <c r="G3187" s="6">
        <f>ABS(Solieusap!G3187)</f>
        <v>0</v>
      </c>
      <c r="H3187" s="6">
        <f>ABS(Solieusap!H3187)</f>
        <v>0</v>
      </c>
      <c r="I3187" s="6">
        <f>ABS(Solieusap!I3187)</f>
        <v>0</v>
      </c>
      <c r="J3187" s="6">
        <f>ABS(Solieusap!J3187)</f>
        <v>0</v>
      </c>
      <c r="K3187" s="6">
        <f t="shared" si="102"/>
        <v>0</v>
      </c>
      <c r="L3187" s="6">
        <f t="shared" si="103"/>
        <v>0</v>
      </c>
    </row>
    <row r="3188" spans="1:12" ht="16.5" customHeight="1" x14ac:dyDescent="0.35">
      <c r="A3188" s="9">
        <f>Solieusap!A3188</f>
        <v>0</v>
      </c>
      <c r="B3188" s="9">
        <f>Solieusap!B3188</f>
        <v>0</v>
      </c>
      <c r="C3188" s="9">
        <f>Solieusap!C3188</f>
        <v>0</v>
      </c>
      <c r="D3188" s="9">
        <f>Solieusap!D3188</f>
        <v>0</v>
      </c>
      <c r="E3188" s="6">
        <f>ABS(Solieusap!E3188)</f>
        <v>0</v>
      </c>
      <c r="F3188" s="6">
        <f>ABS(Solieusap!F3188)</f>
        <v>0</v>
      </c>
      <c r="G3188" s="6">
        <f>ABS(Solieusap!G3188)</f>
        <v>0</v>
      </c>
      <c r="H3188" s="6">
        <f>ABS(Solieusap!H3188)</f>
        <v>0</v>
      </c>
      <c r="I3188" s="6">
        <f>ABS(Solieusap!I3188)</f>
        <v>0</v>
      </c>
      <c r="J3188" s="6">
        <f>ABS(Solieusap!J3188)</f>
        <v>0</v>
      </c>
      <c r="K3188" s="6">
        <f t="shared" si="102"/>
        <v>0</v>
      </c>
      <c r="L3188" s="6">
        <f t="shared" si="103"/>
        <v>0</v>
      </c>
    </row>
    <row r="3189" spans="1:12" ht="16.5" customHeight="1" x14ac:dyDescent="0.35">
      <c r="A3189" s="9">
        <f>Solieusap!A3189</f>
        <v>0</v>
      </c>
      <c r="B3189" s="9">
        <f>Solieusap!B3189</f>
        <v>0</v>
      </c>
      <c r="C3189" s="9">
        <f>Solieusap!C3189</f>
        <v>0</v>
      </c>
      <c r="D3189" s="9">
        <f>Solieusap!D3189</f>
        <v>0</v>
      </c>
      <c r="E3189" s="6">
        <f>ABS(Solieusap!E3189)</f>
        <v>0</v>
      </c>
      <c r="F3189" s="6">
        <f>ABS(Solieusap!F3189)</f>
        <v>0</v>
      </c>
      <c r="G3189" s="6">
        <f>ABS(Solieusap!G3189)</f>
        <v>0</v>
      </c>
      <c r="H3189" s="6">
        <f>ABS(Solieusap!H3189)</f>
        <v>0</v>
      </c>
      <c r="I3189" s="6">
        <f>ABS(Solieusap!I3189)</f>
        <v>0</v>
      </c>
      <c r="J3189" s="6">
        <f>ABS(Solieusap!J3189)</f>
        <v>0</v>
      </c>
      <c r="K3189" s="6">
        <f t="shared" si="102"/>
        <v>0</v>
      </c>
      <c r="L3189" s="6">
        <f t="shared" si="103"/>
        <v>0</v>
      </c>
    </row>
    <row r="3190" spans="1:12" ht="16.5" customHeight="1" x14ac:dyDescent="0.35">
      <c r="A3190" s="9">
        <f>Solieusap!A3190</f>
        <v>0</v>
      </c>
      <c r="B3190" s="9">
        <f>Solieusap!B3190</f>
        <v>0</v>
      </c>
      <c r="C3190" s="9">
        <f>Solieusap!C3190</f>
        <v>0</v>
      </c>
      <c r="D3190" s="9">
        <f>Solieusap!D3190</f>
        <v>0</v>
      </c>
      <c r="E3190" s="6">
        <f>ABS(Solieusap!E3190)</f>
        <v>0</v>
      </c>
      <c r="F3190" s="6">
        <f>ABS(Solieusap!F3190)</f>
        <v>0</v>
      </c>
      <c r="G3190" s="6">
        <f>ABS(Solieusap!G3190)</f>
        <v>0</v>
      </c>
      <c r="H3190" s="6">
        <f>ABS(Solieusap!H3190)</f>
        <v>0</v>
      </c>
      <c r="I3190" s="6">
        <f>ABS(Solieusap!I3190)</f>
        <v>0</v>
      </c>
      <c r="J3190" s="6">
        <f>ABS(Solieusap!J3190)</f>
        <v>0</v>
      </c>
      <c r="K3190" s="6">
        <f t="shared" si="102"/>
        <v>0</v>
      </c>
      <c r="L3190" s="6">
        <f t="shared" si="103"/>
        <v>0</v>
      </c>
    </row>
    <row r="3191" spans="1:12" ht="16.5" customHeight="1" x14ac:dyDescent="0.35">
      <c r="A3191" s="9">
        <f>Solieusap!A3191</f>
        <v>0</v>
      </c>
      <c r="B3191" s="9">
        <f>Solieusap!B3191</f>
        <v>0</v>
      </c>
      <c r="C3191" s="9">
        <f>Solieusap!C3191</f>
        <v>0</v>
      </c>
      <c r="D3191" s="9">
        <f>Solieusap!D3191</f>
        <v>0</v>
      </c>
      <c r="E3191" s="6">
        <f>ABS(Solieusap!E3191)</f>
        <v>0</v>
      </c>
      <c r="F3191" s="6">
        <f>ABS(Solieusap!F3191)</f>
        <v>0</v>
      </c>
      <c r="G3191" s="6">
        <f>ABS(Solieusap!G3191)</f>
        <v>0</v>
      </c>
      <c r="H3191" s="6">
        <f>ABS(Solieusap!H3191)</f>
        <v>0</v>
      </c>
      <c r="I3191" s="6">
        <f>ABS(Solieusap!I3191)</f>
        <v>0</v>
      </c>
      <c r="J3191" s="6">
        <f>ABS(Solieusap!J3191)</f>
        <v>0</v>
      </c>
      <c r="K3191" s="6">
        <f t="shared" si="102"/>
        <v>0</v>
      </c>
      <c r="L3191" s="6">
        <f t="shared" si="103"/>
        <v>0</v>
      </c>
    </row>
    <row r="3192" spans="1:12" ht="16.5" customHeight="1" x14ac:dyDescent="0.35">
      <c r="A3192" s="9">
        <f>Solieusap!A3192</f>
        <v>0</v>
      </c>
      <c r="B3192" s="9">
        <f>Solieusap!B3192</f>
        <v>0</v>
      </c>
      <c r="C3192" s="9">
        <f>Solieusap!C3192</f>
        <v>0</v>
      </c>
      <c r="D3192" s="9">
        <f>Solieusap!D3192</f>
        <v>0</v>
      </c>
      <c r="E3192" s="6">
        <f>ABS(Solieusap!E3192)</f>
        <v>0</v>
      </c>
      <c r="F3192" s="6">
        <f>ABS(Solieusap!F3192)</f>
        <v>0</v>
      </c>
      <c r="G3192" s="6">
        <f>ABS(Solieusap!G3192)</f>
        <v>0</v>
      </c>
      <c r="H3192" s="6">
        <f>ABS(Solieusap!H3192)</f>
        <v>0</v>
      </c>
      <c r="I3192" s="6">
        <f>ABS(Solieusap!I3192)</f>
        <v>0</v>
      </c>
      <c r="J3192" s="6">
        <f>ABS(Solieusap!J3192)</f>
        <v>0</v>
      </c>
      <c r="K3192" s="6">
        <f t="shared" si="102"/>
        <v>0</v>
      </c>
      <c r="L3192" s="6">
        <f t="shared" si="103"/>
        <v>0</v>
      </c>
    </row>
    <row r="3193" spans="1:12" ht="16.5" customHeight="1" x14ac:dyDescent="0.35">
      <c r="A3193" s="9">
        <f>Solieusap!A3193</f>
        <v>0</v>
      </c>
      <c r="B3193" s="9">
        <f>Solieusap!B3193</f>
        <v>0</v>
      </c>
      <c r="C3193" s="9">
        <f>Solieusap!C3193</f>
        <v>0</v>
      </c>
      <c r="D3193" s="9">
        <f>Solieusap!D3193</f>
        <v>0</v>
      </c>
      <c r="E3193" s="6">
        <f>ABS(Solieusap!E3193)</f>
        <v>0</v>
      </c>
      <c r="F3193" s="6">
        <f>ABS(Solieusap!F3193)</f>
        <v>0</v>
      </c>
      <c r="G3193" s="6">
        <f>ABS(Solieusap!G3193)</f>
        <v>0</v>
      </c>
      <c r="H3193" s="6">
        <f>ABS(Solieusap!H3193)</f>
        <v>0</v>
      </c>
      <c r="I3193" s="6">
        <f>ABS(Solieusap!I3193)</f>
        <v>0</v>
      </c>
      <c r="J3193" s="6">
        <f>ABS(Solieusap!J3193)</f>
        <v>0</v>
      </c>
      <c r="K3193" s="6">
        <f t="shared" si="102"/>
        <v>0</v>
      </c>
      <c r="L3193" s="6">
        <f t="shared" si="103"/>
        <v>0</v>
      </c>
    </row>
    <row r="3194" spans="1:12" ht="16.5" customHeight="1" x14ac:dyDescent="0.35">
      <c r="A3194" s="9">
        <f>Solieusap!A3194</f>
        <v>0</v>
      </c>
      <c r="B3194" s="9">
        <f>Solieusap!B3194</f>
        <v>0</v>
      </c>
      <c r="C3194" s="9">
        <f>Solieusap!C3194</f>
        <v>0</v>
      </c>
      <c r="D3194" s="9">
        <f>Solieusap!D3194</f>
        <v>0</v>
      </c>
      <c r="E3194" s="6">
        <f>ABS(Solieusap!E3194)</f>
        <v>0</v>
      </c>
      <c r="F3194" s="6">
        <f>ABS(Solieusap!F3194)</f>
        <v>0</v>
      </c>
      <c r="G3194" s="6">
        <f>ABS(Solieusap!G3194)</f>
        <v>0</v>
      </c>
      <c r="H3194" s="6">
        <f>ABS(Solieusap!H3194)</f>
        <v>0</v>
      </c>
      <c r="I3194" s="6">
        <f>ABS(Solieusap!I3194)</f>
        <v>0</v>
      </c>
      <c r="J3194" s="6">
        <f>ABS(Solieusap!J3194)</f>
        <v>0</v>
      </c>
      <c r="K3194" s="6">
        <f t="shared" si="102"/>
        <v>0</v>
      </c>
      <c r="L3194" s="6">
        <f t="shared" si="103"/>
        <v>0</v>
      </c>
    </row>
    <row r="3195" spans="1:12" ht="16.5" customHeight="1" x14ac:dyDescent="0.35">
      <c r="A3195" s="9">
        <f>Solieusap!A3195</f>
        <v>0</v>
      </c>
      <c r="B3195" s="9">
        <f>Solieusap!B3195</f>
        <v>0</v>
      </c>
      <c r="C3195" s="9">
        <f>Solieusap!C3195</f>
        <v>0</v>
      </c>
      <c r="D3195" s="9">
        <f>Solieusap!D3195</f>
        <v>0</v>
      </c>
      <c r="E3195" s="6">
        <f>ABS(Solieusap!E3195)</f>
        <v>0</v>
      </c>
      <c r="F3195" s="6">
        <f>ABS(Solieusap!F3195)</f>
        <v>0</v>
      </c>
      <c r="G3195" s="6">
        <f>ABS(Solieusap!G3195)</f>
        <v>0</v>
      </c>
      <c r="H3195" s="6">
        <f>ABS(Solieusap!H3195)</f>
        <v>0</v>
      </c>
      <c r="I3195" s="6">
        <f>ABS(Solieusap!I3195)</f>
        <v>0</v>
      </c>
      <c r="J3195" s="6">
        <f>ABS(Solieusap!J3195)</f>
        <v>0</v>
      </c>
      <c r="K3195" s="6">
        <f t="shared" si="102"/>
        <v>0</v>
      </c>
      <c r="L3195" s="6">
        <f t="shared" si="103"/>
        <v>0</v>
      </c>
    </row>
    <row r="3196" spans="1:12" ht="16.5" customHeight="1" x14ac:dyDescent="0.35">
      <c r="A3196" s="9">
        <f>Solieusap!A3196</f>
        <v>0</v>
      </c>
      <c r="B3196" s="9">
        <f>Solieusap!B3196</f>
        <v>0</v>
      </c>
      <c r="C3196" s="9">
        <f>Solieusap!C3196</f>
        <v>0</v>
      </c>
      <c r="D3196" s="9">
        <f>Solieusap!D3196</f>
        <v>0</v>
      </c>
      <c r="E3196" s="6">
        <f>ABS(Solieusap!E3196)</f>
        <v>0</v>
      </c>
      <c r="F3196" s="6">
        <f>ABS(Solieusap!F3196)</f>
        <v>0</v>
      </c>
      <c r="G3196" s="6">
        <f>ABS(Solieusap!G3196)</f>
        <v>0</v>
      </c>
      <c r="H3196" s="6">
        <f>ABS(Solieusap!H3196)</f>
        <v>0</v>
      </c>
      <c r="I3196" s="6">
        <f>ABS(Solieusap!I3196)</f>
        <v>0</v>
      </c>
      <c r="J3196" s="6">
        <f>ABS(Solieusap!J3196)</f>
        <v>0</v>
      </c>
      <c r="K3196" s="6">
        <f t="shared" si="102"/>
        <v>0</v>
      </c>
      <c r="L3196" s="6">
        <f t="shared" si="103"/>
        <v>0</v>
      </c>
    </row>
    <row r="3197" spans="1:12" ht="16.5" customHeight="1" x14ac:dyDescent="0.35">
      <c r="A3197" s="9">
        <f>Solieusap!A3197</f>
        <v>0</v>
      </c>
      <c r="B3197" s="9">
        <f>Solieusap!B3197</f>
        <v>0</v>
      </c>
      <c r="C3197" s="9">
        <f>Solieusap!C3197</f>
        <v>0</v>
      </c>
      <c r="D3197" s="9">
        <f>Solieusap!D3197</f>
        <v>0</v>
      </c>
      <c r="E3197" s="6">
        <f>ABS(Solieusap!E3197)</f>
        <v>0</v>
      </c>
      <c r="F3197" s="6">
        <f>ABS(Solieusap!F3197)</f>
        <v>0</v>
      </c>
      <c r="G3197" s="6">
        <f>ABS(Solieusap!G3197)</f>
        <v>0</v>
      </c>
      <c r="H3197" s="6">
        <f>ABS(Solieusap!H3197)</f>
        <v>0</v>
      </c>
      <c r="I3197" s="6">
        <f>ABS(Solieusap!I3197)</f>
        <v>0</v>
      </c>
      <c r="J3197" s="6">
        <f>ABS(Solieusap!J3197)</f>
        <v>0</v>
      </c>
      <c r="K3197" s="6">
        <f t="shared" si="102"/>
        <v>0</v>
      </c>
      <c r="L3197" s="6">
        <f t="shared" si="103"/>
        <v>0</v>
      </c>
    </row>
    <row r="3198" spans="1:12" ht="16.5" customHeight="1" x14ac:dyDescent="0.35">
      <c r="A3198" s="9">
        <f>Solieusap!A3198</f>
        <v>0</v>
      </c>
      <c r="B3198" s="9">
        <f>Solieusap!B3198</f>
        <v>0</v>
      </c>
      <c r="C3198" s="9">
        <f>Solieusap!C3198</f>
        <v>0</v>
      </c>
      <c r="D3198" s="9">
        <f>Solieusap!D3198</f>
        <v>0</v>
      </c>
      <c r="E3198" s="6">
        <f>ABS(Solieusap!E3198)</f>
        <v>0</v>
      </c>
      <c r="F3198" s="6">
        <f>ABS(Solieusap!F3198)</f>
        <v>0</v>
      </c>
      <c r="G3198" s="6">
        <f>ABS(Solieusap!G3198)</f>
        <v>0</v>
      </c>
      <c r="H3198" s="6">
        <f>ABS(Solieusap!H3198)</f>
        <v>0</v>
      </c>
      <c r="I3198" s="6">
        <f>ABS(Solieusap!I3198)</f>
        <v>0</v>
      </c>
      <c r="J3198" s="6">
        <f>ABS(Solieusap!J3198)</f>
        <v>0</v>
      </c>
      <c r="K3198" s="6">
        <f t="shared" si="102"/>
        <v>0</v>
      </c>
      <c r="L3198" s="6">
        <f t="shared" si="103"/>
        <v>0</v>
      </c>
    </row>
    <row r="3199" spans="1:12" ht="16.5" customHeight="1" x14ac:dyDescent="0.35">
      <c r="A3199" s="9">
        <f>Solieusap!A3199</f>
        <v>0</v>
      </c>
      <c r="B3199" s="9">
        <f>Solieusap!B3199</f>
        <v>0</v>
      </c>
      <c r="C3199" s="9">
        <f>Solieusap!C3199</f>
        <v>0</v>
      </c>
      <c r="D3199" s="9">
        <f>Solieusap!D3199</f>
        <v>0</v>
      </c>
      <c r="E3199" s="6">
        <f>ABS(Solieusap!E3199)</f>
        <v>0</v>
      </c>
      <c r="F3199" s="6">
        <f>ABS(Solieusap!F3199)</f>
        <v>0</v>
      </c>
      <c r="G3199" s="6">
        <f>ABS(Solieusap!G3199)</f>
        <v>0</v>
      </c>
      <c r="H3199" s="6">
        <f>ABS(Solieusap!H3199)</f>
        <v>0</v>
      </c>
      <c r="I3199" s="6">
        <f>ABS(Solieusap!I3199)</f>
        <v>0</v>
      </c>
      <c r="J3199" s="6">
        <f>ABS(Solieusap!J3199)</f>
        <v>0</v>
      </c>
      <c r="K3199" s="6">
        <f t="shared" si="102"/>
        <v>0</v>
      </c>
      <c r="L3199" s="6">
        <f t="shared" si="103"/>
        <v>0</v>
      </c>
    </row>
    <row r="3200" spans="1:12" ht="16.5" customHeight="1" x14ac:dyDescent="0.35">
      <c r="A3200" s="9">
        <f>Solieusap!A3200</f>
        <v>0</v>
      </c>
      <c r="B3200" s="9">
        <f>Solieusap!B3200</f>
        <v>0</v>
      </c>
      <c r="C3200" s="9">
        <f>Solieusap!C3200</f>
        <v>0</v>
      </c>
      <c r="D3200" s="9">
        <f>Solieusap!D3200</f>
        <v>0</v>
      </c>
      <c r="E3200" s="6">
        <f>ABS(Solieusap!E3200)</f>
        <v>0</v>
      </c>
      <c r="F3200" s="6">
        <f>ABS(Solieusap!F3200)</f>
        <v>0</v>
      </c>
      <c r="G3200" s="6">
        <f>ABS(Solieusap!G3200)</f>
        <v>0</v>
      </c>
      <c r="H3200" s="6">
        <f>ABS(Solieusap!H3200)</f>
        <v>0</v>
      </c>
      <c r="I3200" s="6">
        <f>ABS(Solieusap!I3200)</f>
        <v>0</v>
      </c>
      <c r="J3200" s="6">
        <f>ABS(Solieusap!J3200)</f>
        <v>0</v>
      </c>
      <c r="K3200" s="6">
        <f t="shared" si="102"/>
        <v>0</v>
      </c>
      <c r="L3200" s="6">
        <f t="shared" si="103"/>
        <v>0</v>
      </c>
    </row>
    <row r="3201" spans="1:12" ht="16.5" customHeight="1" x14ac:dyDescent="0.35">
      <c r="A3201" s="9">
        <f>Solieusap!A3201</f>
        <v>0</v>
      </c>
      <c r="B3201" s="9">
        <f>Solieusap!B3201</f>
        <v>0</v>
      </c>
      <c r="C3201" s="9">
        <f>Solieusap!C3201</f>
        <v>0</v>
      </c>
      <c r="D3201" s="9">
        <f>Solieusap!D3201</f>
        <v>0</v>
      </c>
      <c r="E3201" s="6">
        <f>ABS(Solieusap!E3201)</f>
        <v>0</v>
      </c>
      <c r="F3201" s="6">
        <f>ABS(Solieusap!F3201)</f>
        <v>0</v>
      </c>
      <c r="G3201" s="6">
        <f>ABS(Solieusap!G3201)</f>
        <v>0</v>
      </c>
      <c r="H3201" s="6">
        <f>ABS(Solieusap!H3201)</f>
        <v>0</v>
      </c>
      <c r="I3201" s="6">
        <f>ABS(Solieusap!I3201)</f>
        <v>0</v>
      </c>
      <c r="J3201" s="6">
        <f>ABS(Solieusap!J3201)</f>
        <v>0</v>
      </c>
      <c r="K3201" s="6">
        <f t="shared" si="102"/>
        <v>0</v>
      </c>
      <c r="L3201" s="6">
        <f t="shared" si="103"/>
        <v>0</v>
      </c>
    </row>
    <row r="3202" spans="1:12" ht="16.5" customHeight="1" x14ac:dyDescent="0.35">
      <c r="A3202" s="9">
        <f>Solieusap!A3202</f>
        <v>0</v>
      </c>
      <c r="B3202" s="9">
        <f>Solieusap!B3202</f>
        <v>0</v>
      </c>
      <c r="C3202" s="9">
        <f>Solieusap!C3202</f>
        <v>0</v>
      </c>
      <c r="D3202" s="9">
        <f>Solieusap!D3202</f>
        <v>0</v>
      </c>
      <c r="E3202" s="6">
        <f>ABS(Solieusap!E3202)</f>
        <v>0</v>
      </c>
      <c r="F3202" s="6">
        <f>ABS(Solieusap!F3202)</f>
        <v>0</v>
      </c>
      <c r="G3202" s="6">
        <f>ABS(Solieusap!G3202)</f>
        <v>0</v>
      </c>
      <c r="H3202" s="6">
        <f>ABS(Solieusap!H3202)</f>
        <v>0</v>
      </c>
      <c r="I3202" s="6">
        <f>ABS(Solieusap!I3202)</f>
        <v>0</v>
      </c>
      <c r="J3202" s="6">
        <f>ABS(Solieusap!J3202)</f>
        <v>0</v>
      </c>
      <c r="K3202" s="6">
        <f t="shared" si="102"/>
        <v>0</v>
      </c>
      <c r="L3202" s="6">
        <f t="shared" si="103"/>
        <v>0</v>
      </c>
    </row>
    <row r="3203" spans="1:12" ht="16.5" customHeight="1" x14ac:dyDescent="0.35">
      <c r="A3203" s="9">
        <f>Solieusap!A3203</f>
        <v>0</v>
      </c>
      <c r="B3203" s="9">
        <f>Solieusap!B3203</f>
        <v>0</v>
      </c>
      <c r="C3203" s="9">
        <f>Solieusap!C3203</f>
        <v>0</v>
      </c>
      <c r="D3203" s="9">
        <f>Solieusap!D3203</f>
        <v>0</v>
      </c>
      <c r="E3203" s="6">
        <f>ABS(Solieusap!E3203)</f>
        <v>0</v>
      </c>
      <c r="F3203" s="6">
        <f>ABS(Solieusap!F3203)</f>
        <v>0</v>
      </c>
      <c r="G3203" s="6">
        <f>ABS(Solieusap!G3203)</f>
        <v>0</v>
      </c>
      <c r="H3203" s="6">
        <f>ABS(Solieusap!H3203)</f>
        <v>0</v>
      </c>
      <c r="I3203" s="6">
        <f>ABS(Solieusap!I3203)</f>
        <v>0</v>
      </c>
      <c r="J3203" s="6">
        <f>ABS(Solieusap!J3203)</f>
        <v>0</v>
      </c>
      <c r="K3203" s="6">
        <f t="shared" si="102"/>
        <v>0</v>
      </c>
      <c r="L3203" s="6">
        <f t="shared" si="103"/>
        <v>0</v>
      </c>
    </row>
    <row r="3204" spans="1:12" ht="16.5" customHeight="1" x14ac:dyDescent="0.35">
      <c r="A3204" s="9">
        <f>Solieusap!A3204</f>
        <v>0</v>
      </c>
      <c r="B3204" s="9">
        <f>Solieusap!B3204</f>
        <v>0</v>
      </c>
      <c r="C3204" s="9">
        <f>Solieusap!C3204</f>
        <v>0</v>
      </c>
      <c r="D3204" s="9">
        <f>Solieusap!D3204</f>
        <v>0</v>
      </c>
      <c r="E3204" s="6">
        <f>ABS(Solieusap!E3204)</f>
        <v>0</v>
      </c>
      <c r="F3204" s="6">
        <f>ABS(Solieusap!F3204)</f>
        <v>0</v>
      </c>
      <c r="G3204" s="6">
        <f>ABS(Solieusap!G3204)</f>
        <v>0</v>
      </c>
      <c r="H3204" s="6">
        <f>ABS(Solieusap!H3204)</f>
        <v>0</v>
      </c>
      <c r="I3204" s="6">
        <f>ABS(Solieusap!I3204)</f>
        <v>0</v>
      </c>
      <c r="J3204" s="6">
        <f>ABS(Solieusap!J3204)</f>
        <v>0</v>
      </c>
      <c r="K3204" s="6">
        <f t="shared" si="102"/>
        <v>0</v>
      </c>
      <c r="L3204" s="6">
        <f t="shared" si="103"/>
        <v>0</v>
      </c>
    </row>
    <row r="3205" spans="1:12" ht="16.5" customHeight="1" x14ac:dyDescent="0.35">
      <c r="A3205" s="9">
        <f>Solieusap!A3205</f>
        <v>0</v>
      </c>
      <c r="B3205" s="9">
        <f>Solieusap!B3205</f>
        <v>0</v>
      </c>
      <c r="C3205" s="9">
        <f>Solieusap!C3205</f>
        <v>0</v>
      </c>
      <c r="D3205" s="9">
        <f>Solieusap!D3205</f>
        <v>0</v>
      </c>
      <c r="E3205" s="6">
        <f>ABS(Solieusap!E3205)</f>
        <v>0</v>
      </c>
      <c r="F3205" s="6">
        <f>ABS(Solieusap!F3205)</f>
        <v>0</v>
      </c>
      <c r="G3205" s="6">
        <f>ABS(Solieusap!G3205)</f>
        <v>0</v>
      </c>
      <c r="H3205" s="6">
        <f>ABS(Solieusap!H3205)</f>
        <v>0</v>
      </c>
      <c r="I3205" s="6">
        <f>ABS(Solieusap!I3205)</f>
        <v>0</v>
      </c>
      <c r="J3205" s="6">
        <f>ABS(Solieusap!J3205)</f>
        <v>0</v>
      </c>
      <c r="K3205" s="6">
        <f t="shared" si="102"/>
        <v>0</v>
      </c>
      <c r="L3205" s="6">
        <f t="shared" si="103"/>
        <v>0</v>
      </c>
    </row>
    <row r="3206" spans="1:12" ht="16.5" customHeight="1" x14ac:dyDescent="0.35">
      <c r="A3206" s="9">
        <f>Solieusap!A3206</f>
        <v>0</v>
      </c>
      <c r="B3206" s="9">
        <f>Solieusap!B3206</f>
        <v>0</v>
      </c>
      <c r="C3206" s="9">
        <f>Solieusap!C3206</f>
        <v>0</v>
      </c>
      <c r="D3206" s="9">
        <f>Solieusap!D3206</f>
        <v>0</v>
      </c>
      <c r="E3206" s="6">
        <f>ABS(Solieusap!E3206)</f>
        <v>0</v>
      </c>
      <c r="F3206" s="6">
        <f>ABS(Solieusap!F3206)</f>
        <v>0</v>
      </c>
      <c r="G3206" s="6">
        <f>ABS(Solieusap!G3206)</f>
        <v>0</v>
      </c>
      <c r="H3206" s="6">
        <f>ABS(Solieusap!H3206)</f>
        <v>0</v>
      </c>
      <c r="I3206" s="6">
        <f>ABS(Solieusap!I3206)</f>
        <v>0</v>
      </c>
      <c r="J3206" s="6">
        <f>ABS(Solieusap!J3206)</f>
        <v>0</v>
      </c>
      <c r="K3206" s="6">
        <f t="shared" si="102"/>
        <v>0</v>
      </c>
      <c r="L3206" s="6">
        <f t="shared" si="103"/>
        <v>0</v>
      </c>
    </row>
    <row r="3207" spans="1:12" ht="16.5" customHeight="1" x14ac:dyDescent="0.35">
      <c r="A3207" s="9">
        <f>Solieusap!A3207</f>
        <v>0</v>
      </c>
      <c r="B3207" s="9">
        <f>Solieusap!B3207</f>
        <v>0</v>
      </c>
      <c r="C3207" s="9">
        <f>Solieusap!C3207</f>
        <v>0</v>
      </c>
      <c r="D3207" s="9">
        <f>Solieusap!D3207</f>
        <v>0</v>
      </c>
      <c r="E3207" s="6">
        <f>ABS(Solieusap!E3207)</f>
        <v>0</v>
      </c>
      <c r="F3207" s="6">
        <f>ABS(Solieusap!F3207)</f>
        <v>0</v>
      </c>
      <c r="G3207" s="6">
        <f>ABS(Solieusap!G3207)</f>
        <v>0</v>
      </c>
      <c r="H3207" s="6">
        <f>ABS(Solieusap!H3207)</f>
        <v>0</v>
      </c>
      <c r="I3207" s="6">
        <f>ABS(Solieusap!I3207)</f>
        <v>0</v>
      </c>
      <c r="J3207" s="6">
        <f>ABS(Solieusap!J3207)</f>
        <v>0</v>
      </c>
      <c r="K3207" s="6">
        <f t="shared" si="102"/>
        <v>0</v>
      </c>
      <c r="L3207" s="6">
        <f t="shared" si="103"/>
        <v>0</v>
      </c>
    </row>
    <row r="3208" spans="1:12" ht="16.5" customHeight="1" x14ac:dyDescent="0.35">
      <c r="A3208" s="9">
        <f>Solieusap!A3208</f>
        <v>0</v>
      </c>
      <c r="B3208" s="9">
        <f>Solieusap!B3208</f>
        <v>0</v>
      </c>
      <c r="C3208" s="9">
        <f>Solieusap!C3208</f>
        <v>0</v>
      </c>
      <c r="D3208" s="9">
        <f>Solieusap!D3208</f>
        <v>0</v>
      </c>
      <c r="E3208" s="6">
        <f>ABS(Solieusap!E3208)</f>
        <v>0</v>
      </c>
      <c r="F3208" s="6">
        <f>ABS(Solieusap!F3208)</f>
        <v>0</v>
      </c>
      <c r="G3208" s="6">
        <f>ABS(Solieusap!G3208)</f>
        <v>0</v>
      </c>
      <c r="H3208" s="6">
        <f>ABS(Solieusap!H3208)</f>
        <v>0</v>
      </c>
      <c r="I3208" s="6">
        <f>ABS(Solieusap!I3208)</f>
        <v>0</v>
      </c>
      <c r="J3208" s="6">
        <f>ABS(Solieusap!J3208)</f>
        <v>0</v>
      </c>
      <c r="K3208" s="6">
        <f t="shared" si="102"/>
        <v>0</v>
      </c>
      <c r="L3208" s="6">
        <f t="shared" si="103"/>
        <v>0</v>
      </c>
    </row>
    <row r="3209" spans="1:12" ht="16.5" customHeight="1" x14ac:dyDescent="0.35">
      <c r="A3209" s="9">
        <f>Solieusap!A3209</f>
        <v>0</v>
      </c>
      <c r="B3209" s="9">
        <f>Solieusap!B3209</f>
        <v>0</v>
      </c>
      <c r="C3209" s="9">
        <f>Solieusap!C3209</f>
        <v>0</v>
      </c>
      <c r="D3209" s="9">
        <f>Solieusap!D3209</f>
        <v>0</v>
      </c>
      <c r="E3209" s="6">
        <f>ABS(Solieusap!E3209)</f>
        <v>0</v>
      </c>
      <c r="F3209" s="6">
        <f>ABS(Solieusap!F3209)</f>
        <v>0</v>
      </c>
      <c r="G3209" s="6">
        <f>ABS(Solieusap!G3209)</f>
        <v>0</v>
      </c>
      <c r="H3209" s="6">
        <f>ABS(Solieusap!H3209)</f>
        <v>0</v>
      </c>
      <c r="I3209" s="6">
        <f>ABS(Solieusap!I3209)</f>
        <v>0</v>
      </c>
      <c r="J3209" s="6">
        <f>ABS(Solieusap!J3209)</f>
        <v>0</v>
      </c>
      <c r="K3209" s="6">
        <f t="shared" si="102"/>
        <v>0</v>
      </c>
      <c r="L3209" s="6">
        <f t="shared" si="103"/>
        <v>0</v>
      </c>
    </row>
    <row r="3210" spans="1:12" ht="16.5" customHeight="1" x14ac:dyDescent="0.35">
      <c r="A3210" s="9">
        <f>Solieusap!A3210</f>
        <v>0</v>
      </c>
      <c r="B3210" s="9">
        <f>Solieusap!B3210</f>
        <v>0</v>
      </c>
      <c r="C3210" s="9">
        <f>Solieusap!C3210</f>
        <v>0</v>
      </c>
      <c r="D3210" s="9">
        <f>Solieusap!D3210</f>
        <v>0</v>
      </c>
      <c r="E3210" s="6">
        <f>ABS(Solieusap!E3210)</f>
        <v>0</v>
      </c>
      <c r="F3210" s="6">
        <f>ABS(Solieusap!F3210)</f>
        <v>0</v>
      </c>
      <c r="G3210" s="6">
        <f>ABS(Solieusap!G3210)</f>
        <v>0</v>
      </c>
      <c r="H3210" s="6">
        <f>ABS(Solieusap!H3210)</f>
        <v>0</v>
      </c>
      <c r="I3210" s="6">
        <f>ABS(Solieusap!I3210)</f>
        <v>0</v>
      </c>
      <c r="J3210" s="6">
        <f>ABS(Solieusap!J3210)</f>
        <v>0</v>
      </c>
      <c r="K3210" s="6">
        <f t="shared" si="102"/>
        <v>0</v>
      </c>
      <c r="L3210" s="6">
        <f t="shared" si="103"/>
        <v>0</v>
      </c>
    </row>
    <row r="3211" spans="1:12" ht="16.5" customHeight="1" x14ac:dyDescent="0.35">
      <c r="A3211" s="9">
        <f>Solieusap!A3211</f>
        <v>0</v>
      </c>
      <c r="B3211" s="9">
        <f>Solieusap!B3211</f>
        <v>0</v>
      </c>
      <c r="C3211" s="9">
        <f>Solieusap!C3211</f>
        <v>0</v>
      </c>
      <c r="D3211" s="9">
        <f>Solieusap!D3211</f>
        <v>0</v>
      </c>
      <c r="E3211" s="6">
        <f>ABS(Solieusap!E3211)</f>
        <v>0</v>
      </c>
      <c r="F3211" s="6">
        <f>ABS(Solieusap!F3211)</f>
        <v>0</v>
      </c>
      <c r="G3211" s="6">
        <f>ABS(Solieusap!G3211)</f>
        <v>0</v>
      </c>
      <c r="H3211" s="6">
        <f>ABS(Solieusap!H3211)</f>
        <v>0</v>
      </c>
      <c r="I3211" s="6">
        <f>ABS(Solieusap!I3211)</f>
        <v>0</v>
      </c>
      <c r="J3211" s="6">
        <f>ABS(Solieusap!J3211)</f>
        <v>0</v>
      </c>
      <c r="K3211" s="6">
        <f t="shared" si="102"/>
        <v>0</v>
      </c>
      <c r="L3211" s="6">
        <f t="shared" si="103"/>
        <v>0</v>
      </c>
    </row>
    <row r="3212" spans="1:12" ht="16.5" customHeight="1" x14ac:dyDescent="0.35">
      <c r="A3212" s="9">
        <f>Solieusap!A3212</f>
        <v>0</v>
      </c>
      <c r="B3212" s="9">
        <f>Solieusap!B3212</f>
        <v>0</v>
      </c>
      <c r="C3212" s="9">
        <f>Solieusap!C3212</f>
        <v>0</v>
      </c>
      <c r="D3212" s="9">
        <f>Solieusap!D3212</f>
        <v>0</v>
      </c>
      <c r="E3212" s="6">
        <f>ABS(Solieusap!E3212)</f>
        <v>0</v>
      </c>
      <c r="F3212" s="6">
        <f>ABS(Solieusap!F3212)</f>
        <v>0</v>
      </c>
      <c r="G3212" s="6">
        <f>ABS(Solieusap!G3212)</f>
        <v>0</v>
      </c>
      <c r="H3212" s="6">
        <f>ABS(Solieusap!H3212)</f>
        <v>0</v>
      </c>
      <c r="I3212" s="6">
        <f>ABS(Solieusap!I3212)</f>
        <v>0</v>
      </c>
      <c r="J3212" s="6">
        <f>ABS(Solieusap!J3212)</f>
        <v>0</v>
      </c>
      <c r="K3212" s="6">
        <f t="shared" si="102"/>
        <v>0</v>
      </c>
      <c r="L3212" s="6">
        <f t="shared" si="103"/>
        <v>0</v>
      </c>
    </row>
    <row r="3213" spans="1:12" ht="16.5" customHeight="1" x14ac:dyDescent="0.35">
      <c r="A3213" s="9">
        <f>Solieusap!A3213</f>
        <v>0</v>
      </c>
      <c r="B3213" s="9">
        <f>Solieusap!B3213</f>
        <v>0</v>
      </c>
      <c r="C3213" s="9">
        <f>Solieusap!C3213</f>
        <v>0</v>
      </c>
      <c r="D3213" s="9">
        <f>Solieusap!D3213</f>
        <v>0</v>
      </c>
      <c r="E3213" s="6">
        <f>ABS(Solieusap!E3213)</f>
        <v>0</v>
      </c>
      <c r="F3213" s="6">
        <f>ABS(Solieusap!F3213)</f>
        <v>0</v>
      </c>
      <c r="G3213" s="6">
        <f>ABS(Solieusap!G3213)</f>
        <v>0</v>
      </c>
      <c r="H3213" s="6">
        <f>ABS(Solieusap!H3213)</f>
        <v>0</v>
      </c>
      <c r="I3213" s="6">
        <f>ABS(Solieusap!I3213)</f>
        <v>0</v>
      </c>
      <c r="J3213" s="6">
        <f>ABS(Solieusap!J3213)</f>
        <v>0</v>
      </c>
      <c r="K3213" s="6">
        <f t="shared" si="102"/>
        <v>0</v>
      </c>
      <c r="L3213" s="6">
        <f t="shared" si="103"/>
        <v>0</v>
      </c>
    </row>
    <row r="3214" spans="1:12" ht="16.5" customHeight="1" x14ac:dyDescent="0.35">
      <c r="A3214" s="9">
        <f>Solieusap!A3214</f>
        <v>0</v>
      </c>
      <c r="B3214" s="9">
        <f>Solieusap!B3214</f>
        <v>0</v>
      </c>
      <c r="C3214" s="9">
        <f>Solieusap!C3214</f>
        <v>0</v>
      </c>
      <c r="D3214" s="9">
        <f>Solieusap!D3214</f>
        <v>0</v>
      </c>
      <c r="E3214" s="6">
        <f>ABS(Solieusap!E3214)</f>
        <v>0</v>
      </c>
      <c r="F3214" s="6">
        <f>ABS(Solieusap!F3214)</f>
        <v>0</v>
      </c>
      <c r="G3214" s="6">
        <f>ABS(Solieusap!G3214)</f>
        <v>0</v>
      </c>
      <c r="H3214" s="6">
        <f>ABS(Solieusap!H3214)</f>
        <v>0</v>
      </c>
      <c r="I3214" s="6">
        <f>ABS(Solieusap!I3214)</f>
        <v>0</v>
      </c>
      <c r="J3214" s="6">
        <f>ABS(Solieusap!J3214)</f>
        <v>0</v>
      </c>
      <c r="K3214" s="6">
        <f t="shared" si="102"/>
        <v>0</v>
      </c>
      <c r="L3214" s="6">
        <f t="shared" si="103"/>
        <v>0</v>
      </c>
    </row>
    <row r="3215" spans="1:12" ht="16.5" customHeight="1" x14ac:dyDescent="0.35">
      <c r="A3215" s="9">
        <f>Solieusap!A3215</f>
        <v>0</v>
      </c>
      <c r="B3215" s="9">
        <f>Solieusap!B3215</f>
        <v>0</v>
      </c>
      <c r="C3215" s="9">
        <f>Solieusap!C3215</f>
        <v>0</v>
      </c>
      <c r="D3215" s="9">
        <f>Solieusap!D3215</f>
        <v>0</v>
      </c>
      <c r="E3215" s="6">
        <f>ABS(Solieusap!E3215)</f>
        <v>0</v>
      </c>
      <c r="F3215" s="6">
        <f>ABS(Solieusap!F3215)</f>
        <v>0</v>
      </c>
      <c r="G3215" s="6">
        <f>ABS(Solieusap!G3215)</f>
        <v>0</v>
      </c>
      <c r="H3215" s="6">
        <f>ABS(Solieusap!H3215)</f>
        <v>0</v>
      </c>
      <c r="I3215" s="6">
        <f>ABS(Solieusap!I3215)</f>
        <v>0</v>
      </c>
      <c r="J3215" s="6">
        <f>ABS(Solieusap!J3215)</f>
        <v>0</v>
      </c>
      <c r="K3215" s="6">
        <f t="shared" si="102"/>
        <v>0</v>
      </c>
      <c r="L3215" s="6">
        <f t="shared" si="103"/>
        <v>0</v>
      </c>
    </row>
    <row r="3216" spans="1:12" ht="16.5" customHeight="1" x14ac:dyDescent="0.35">
      <c r="A3216" s="9">
        <f>Solieusap!A3216</f>
        <v>0</v>
      </c>
      <c r="B3216" s="9">
        <f>Solieusap!B3216</f>
        <v>0</v>
      </c>
      <c r="C3216" s="9">
        <f>Solieusap!C3216</f>
        <v>0</v>
      </c>
      <c r="D3216" s="9">
        <f>Solieusap!D3216</f>
        <v>0</v>
      </c>
      <c r="E3216" s="6">
        <f>ABS(Solieusap!E3216)</f>
        <v>0</v>
      </c>
      <c r="F3216" s="6">
        <f>ABS(Solieusap!F3216)</f>
        <v>0</v>
      </c>
      <c r="G3216" s="6">
        <f>ABS(Solieusap!G3216)</f>
        <v>0</v>
      </c>
      <c r="H3216" s="6">
        <f>ABS(Solieusap!H3216)</f>
        <v>0</v>
      </c>
      <c r="I3216" s="6">
        <f>ABS(Solieusap!I3216)</f>
        <v>0</v>
      </c>
      <c r="J3216" s="6">
        <f>ABS(Solieusap!J3216)</f>
        <v>0</v>
      </c>
      <c r="K3216" s="6">
        <f t="shared" si="102"/>
        <v>0</v>
      </c>
      <c r="L3216" s="6">
        <f t="shared" si="103"/>
        <v>0</v>
      </c>
    </row>
    <row r="3217" spans="1:12" ht="16.5" customHeight="1" x14ac:dyDescent="0.35">
      <c r="A3217" s="9">
        <f>Solieusap!A3217</f>
        <v>0</v>
      </c>
      <c r="B3217" s="9">
        <f>Solieusap!B3217</f>
        <v>0</v>
      </c>
      <c r="C3217" s="9">
        <f>Solieusap!C3217</f>
        <v>0</v>
      </c>
      <c r="D3217" s="9">
        <f>Solieusap!D3217</f>
        <v>0</v>
      </c>
      <c r="E3217" s="6">
        <f>ABS(Solieusap!E3217)</f>
        <v>0</v>
      </c>
      <c r="F3217" s="6">
        <f>ABS(Solieusap!F3217)</f>
        <v>0</v>
      </c>
      <c r="G3217" s="6">
        <f>ABS(Solieusap!G3217)</f>
        <v>0</v>
      </c>
      <c r="H3217" s="6">
        <f>ABS(Solieusap!H3217)</f>
        <v>0</v>
      </c>
      <c r="I3217" s="6">
        <f>ABS(Solieusap!I3217)</f>
        <v>0</v>
      </c>
      <c r="J3217" s="6">
        <f>ABS(Solieusap!J3217)</f>
        <v>0</v>
      </c>
      <c r="K3217" s="6">
        <f t="shared" si="102"/>
        <v>0</v>
      </c>
      <c r="L3217" s="6">
        <f t="shared" si="103"/>
        <v>0</v>
      </c>
    </row>
    <row r="3218" spans="1:12" ht="16.5" customHeight="1" x14ac:dyDescent="0.35">
      <c r="A3218" s="9">
        <f>Solieusap!A3218</f>
        <v>0</v>
      </c>
      <c r="B3218" s="9">
        <f>Solieusap!B3218</f>
        <v>0</v>
      </c>
      <c r="C3218" s="9">
        <f>Solieusap!C3218</f>
        <v>0</v>
      </c>
      <c r="D3218" s="9">
        <f>Solieusap!D3218</f>
        <v>0</v>
      </c>
      <c r="E3218" s="6">
        <f>ABS(Solieusap!E3218)</f>
        <v>0</v>
      </c>
      <c r="F3218" s="6">
        <f>ABS(Solieusap!F3218)</f>
        <v>0</v>
      </c>
      <c r="G3218" s="6">
        <f>ABS(Solieusap!G3218)</f>
        <v>0</v>
      </c>
      <c r="H3218" s="6">
        <f>ABS(Solieusap!H3218)</f>
        <v>0</v>
      </c>
      <c r="I3218" s="6">
        <f>ABS(Solieusap!I3218)</f>
        <v>0</v>
      </c>
      <c r="J3218" s="6">
        <f>ABS(Solieusap!J3218)</f>
        <v>0</v>
      </c>
      <c r="K3218" s="6">
        <f t="shared" si="102"/>
        <v>0</v>
      </c>
      <c r="L3218" s="6">
        <f t="shared" si="103"/>
        <v>0</v>
      </c>
    </row>
    <row r="3219" spans="1:12" ht="16.5" customHeight="1" x14ac:dyDescent="0.35">
      <c r="A3219" s="9">
        <f>Solieusap!A3219</f>
        <v>0</v>
      </c>
      <c r="B3219" s="9">
        <f>Solieusap!B3219</f>
        <v>0</v>
      </c>
      <c r="C3219" s="9">
        <f>Solieusap!C3219</f>
        <v>0</v>
      </c>
      <c r="D3219" s="9">
        <f>Solieusap!D3219</f>
        <v>0</v>
      </c>
      <c r="E3219" s="6">
        <f>ABS(Solieusap!E3219)</f>
        <v>0</v>
      </c>
      <c r="F3219" s="6">
        <f>ABS(Solieusap!F3219)</f>
        <v>0</v>
      </c>
      <c r="G3219" s="6">
        <f>ABS(Solieusap!G3219)</f>
        <v>0</v>
      </c>
      <c r="H3219" s="6">
        <f>ABS(Solieusap!H3219)</f>
        <v>0</v>
      </c>
      <c r="I3219" s="6">
        <f>ABS(Solieusap!I3219)</f>
        <v>0</v>
      </c>
      <c r="J3219" s="6">
        <f>ABS(Solieusap!J3219)</f>
        <v>0</v>
      </c>
      <c r="K3219" s="6">
        <f t="shared" si="102"/>
        <v>0</v>
      </c>
      <c r="L3219" s="6">
        <f t="shared" si="103"/>
        <v>0</v>
      </c>
    </row>
    <row r="3220" spans="1:12" ht="16.5" customHeight="1" x14ac:dyDescent="0.35">
      <c r="A3220" s="9">
        <f>Solieusap!A3220</f>
        <v>0</v>
      </c>
      <c r="B3220" s="9">
        <f>Solieusap!B3220</f>
        <v>0</v>
      </c>
      <c r="C3220" s="9">
        <f>Solieusap!C3220</f>
        <v>0</v>
      </c>
      <c r="D3220" s="9">
        <f>Solieusap!D3220</f>
        <v>0</v>
      </c>
      <c r="E3220" s="6">
        <f>ABS(Solieusap!E3220)</f>
        <v>0</v>
      </c>
      <c r="F3220" s="6">
        <f>ABS(Solieusap!F3220)</f>
        <v>0</v>
      </c>
      <c r="G3220" s="6">
        <f>ABS(Solieusap!G3220)</f>
        <v>0</v>
      </c>
      <c r="H3220" s="6">
        <f>ABS(Solieusap!H3220)</f>
        <v>0</v>
      </c>
      <c r="I3220" s="6">
        <f>ABS(Solieusap!I3220)</f>
        <v>0</v>
      </c>
      <c r="J3220" s="6">
        <f>ABS(Solieusap!J3220)</f>
        <v>0</v>
      </c>
      <c r="K3220" s="6">
        <f t="shared" si="102"/>
        <v>0</v>
      </c>
      <c r="L3220" s="6">
        <f t="shared" si="103"/>
        <v>0</v>
      </c>
    </row>
    <row r="3221" spans="1:12" ht="16.5" customHeight="1" x14ac:dyDescent="0.35">
      <c r="A3221" s="9">
        <f>Solieusap!A3221</f>
        <v>0</v>
      </c>
      <c r="B3221" s="9">
        <f>Solieusap!B3221</f>
        <v>0</v>
      </c>
      <c r="C3221" s="9">
        <f>Solieusap!C3221</f>
        <v>0</v>
      </c>
      <c r="D3221" s="9">
        <f>Solieusap!D3221</f>
        <v>0</v>
      </c>
      <c r="E3221" s="6">
        <f>ABS(Solieusap!E3221)</f>
        <v>0</v>
      </c>
      <c r="F3221" s="6">
        <f>ABS(Solieusap!F3221)</f>
        <v>0</v>
      </c>
      <c r="G3221" s="6">
        <f>ABS(Solieusap!G3221)</f>
        <v>0</v>
      </c>
      <c r="H3221" s="6">
        <f>ABS(Solieusap!H3221)</f>
        <v>0</v>
      </c>
      <c r="I3221" s="6">
        <f>ABS(Solieusap!I3221)</f>
        <v>0</v>
      </c>
      <c r="J3221" s="6">
        <f>ABS(Solieusap!J3221)</f>
        <v>0</v>
      </c>
      <c r="K3221" s="6">
        <f t="shared" si="102"/>
        <v>0</v>
      </c>
      <c r="L3221" s="6">
        <f t="shared" si="103"/>
        <v>0</v>
      </c>
    </row>
    <row r="3222" spans="1:12" ht="16.5" customHeight="1" x14ac:dyDescent="0.35">
      <c r="A3222" s="9">
        <f>Solieusap!A3222</f>
        <v>0</v>
      </c>
      <c r="B3222" s="9">
        <f>Solieusap!B3222</f>
        <v>0</v>
      </c>
      <c r="C3222" s="9">
        <f>Solieusap!C3222</f>
        <v>0</v>
      </c>
      <c r="D3222" s="9">
        <f>Solieusap!D3222</f>
        <v>0</v>
      </c>
      <c r="E3222" s="6">
        <f>ABS(Solieusap!E3222)</f>
        <v>0</v>
      </c>
      <c r="F3222" s="6">
        <f>ABS(Solieusap!F3222)</f>
        <v>0</v>
      </c>
      <c r="G3222" s="6">
        <f>ABS(Solieusap!G3222)</f>
        <v>0</v>
      </c>
      <c r="H3222" s="6">
        <f>ABS(Solieusap!H3222)</f>
        <v>0</v>
      </c>
      <c r="I3222" s="6">
        <f>ABS(Solieusap!I3222)</f>
        <v>0</v>
      </c>
      <c r="J3222" s="6">
        <f>ABS(Solieusap!J3222)</f>
        <v>0</v>
      </c>
      <c r="K3222" s="6">
        <f t="shared" si="102"/>
        <v>0</v>
      </c>
      <c r="L3222" s="6">
        <f t="shared" si="103"/>
        <v>0</v>
      </c>
    </row>
    <row r="3223" spans="1:12" ht="16.5" customHeight="1" x14ac:dyDescent="0.35">
      <c r="A3223" s="9">
        <f>Solieusap!A3223</f>
        <v>0</v>
      </c>
      <c r="B3223" s="9">
        <f>Solieusap!B3223</f>
        <v>0</v>
      </c>
      <c r="C3223" s="9">
        <f>Solieusap!C3223</f>
        <v>0</v>
      </c>
      <c r="D3223" s="9">
        <f>Solieusap!D3223</f>
        <v>0</v>
      </c>
      <c r="E3223" s="6">
        <f>ABS(Solieusap!E3223)</f>
        <v>0</v>
      </c>
      <c r="F3223" s="6">
        <f>ABS(Solieusap!F3223)</f>
        <v>0</v>
      </c>
      <c r="G3223" s="6">
        <f>ABS(Solieusap!G3223)</f>
        <v>0</v>
      </c>
      <c r="H3223" s="6">
        <f>ABS(Solieusap!H3223)</f>
        <v>0</v>
      </c>
      <c r="I3223" s="6">
        <f>ABS(Solieusap!I3223)</f>
        <v>0</v>
      </c>
      <c r="J3223" s="6">
        <f>ABS(Solieusap!J3223)</f>
        <v>0</v>
      </c>
      <c r="K3223" s="6">
        <f t="shared" si="102"/>
        <v>0</v>
      </c>
      <c r="L3223" s="6">
        <f t="shared" si="103"/>
        <v>0</v>
      </c>
    </row>
    <row r="3224" spans="1:12" ht="16.5" customHeight="1" x14ac:dyDescent="0.35">
      <c r="A3224" s="9">
        <f>Solieusap!A3224</f>
        <v>0</v>
      </c>
      <c r="B3224" s="9">
        <f>Solieusap!B3224</f>
        <v>0</v>
      </c>
      <c r="C3224" s="9">
        <f>Solieusap!C3224</f>
        <v>0</v>
      </c>
      <c r="D3224" s="9">
        <f>Solieusap!D3224</f>
        <v>0</v>
      </c>
      <c r="E3224" s="6">
        <f>ABS(Solieusap!E3224)</f>
        <v>0</v>
      </c>
      <c r="F3224" s="6">
        <f>ABS(Solieusap!F3224)</f>
        <v>0</v>
      </c>
      <c r="G3224" s="6">
        <f>ABS(Solieusap!G3224)</f>
        <v>0</v>
      </c>
      <c r="H3224" s="6">
        <f>ABS(Solieusap!H3224)</f>
        <v>0</v>
      </c>
      <c r="I3224" s="6">
        <f>ABS(Solieusap!I3224)</f>
        <v>0</v>
      </c>
      <c r="J3224" s="6">
        <f>ABS(Solieusap!J3224)</f>
        <v>0</v>
      </c>
      <c r="K3224" s="6">
        <f t="shared" si="102"/>
        <v>0</v>
      </c>
      <c r="L3224" s="6">
        <f t="shared" si="103"/>
        <v>0</v>
      </c>
    </row>
    <row r="3225" spans="1:12" ht="16.5" customHeight="1" x14ac:dyDescent="0.35">
      <c r="A3225" s="9">
        <f>Solieusap!A3225</f>
        <v>0</v>
      </c>
      <c r="B3225" s="9">
        <f>Solieusap!B3225</f>
        <v>0</v>
      </c>
      <c r="C3225" s="9">
        <f>Solieusap!C3225</f>
        <v>0</v>
      </c>
      <c r="D3225" s="9">
        <f>Solieusap!D3225</f>
        <v>0</v>
      </c>
      <c r="E3225" s="6">
        <f>ABS(Solieusap!E3225)</f>
        <v>0</v>
      </c>
      <c r="F3225" s="6">
        <f>ABS(Solieusap!F3225)</f>
        <v>0</v>
      </c>
      <c r="G3225" s="6">
        <f>ABS(Solieusap!G3225)</f>
        <v>0</v>
      </c>
      <c r="H3225" s="6">
        <f>ABS(Solieusap!H3225)</f>
        <v>0</v>
      </c>
      <c r="I3225" s="6">
        <f>ABS(Solieusap!I3225)</f>
        <v>0</v>
      </c>
      <c r="J3225" s="6">
        <f>ABS(Solieusap!J3225)</f>
        <v>0</v>
      </c>
      <c r="K3225" s="6">
        <f t="shared" si="102"/>
        <v>0</v>
      </c>
      <c r="L3225" s="6">
        <f t="shared" si="103"/>
        <v>0</v>
      </c>
    </row>
    <row r="3226" spans="1:12" ht="16.5" customHeight="1" x14ac:dyDescent="0.35">
      <c r="A3226" s="9">
        <f>Solieusap!A3226</f>
        <v>0</v>
      </c>
      <c r="B3226" s="9">
        <f>Solieusap!B3226</f>
        <v>0</v>
      </c>
      <c r="C3226" s="9">
        <f>Solieusap!C3226</f>
        <v>0</v>
      </c>
      <c r="D3226" s="9">
        <f>Solieusap!D3226</f>
        <v>0</v>
      </c>
      <c r="E3226" s="6">
        <f>ABS(Solieusap!E3226)</f>
        <v>0</v>
      </c>
      <c r="F3226" s="6">
        <f>ABS(Solieusap!F3226)</f>
        <v>0</v>
      </c>
      <c r="G3226" s="6">
        <f>ABS(Solieusap!G3226)</f>
        <v>0</v>
      </c>
      <c r="H3226" s="6">
        <f>ABS(Solieusap!H3226)</f>
        <v>0</v>
      </c>
      <c r="I3226" s="6">
        <f>ABS(Solieusap!I3226)</f>
        <v>0</v>
      </c>
      <c r="J3226" s="6">
        <f>ABS(Solieusap!J3226)</f>
        <v>0</v>
      </c>
      <c r="K3226" s="6">
        <f t="shared" si="102"/>
        <v>0</v>
      </c>
      <c r="L3226" s="6">
        <f t="shared" si="103"/>
        <v>0</v>
      </c>
    </row>
    <row r="3227" spans="1:12" ht="16.5" customHeight="1" x14ac:dyDescent="0.35">
      <c r="A3227" s="9">
        <f>Solieusap!A3227</f>
        <v>0</v>
      </c>
      <c r="B3227" s="9">
        <f>Solieusap!B3227</f>
        <v>0</v>
      </c>
      <c r="C3227" s="9">
        <f>Solieusap!C3227</f>
        <v>0</v>
      </c>
      <c r="D3227" s="9">
        <f>Solieusap!D3227</f>
        <v>0</v>
      </c>
      <c r="E3227" s="6">
        <f>ABS(Solieusap!E3227)</f>
        <v>0</v>
      </c>
      <c r="F3227" s="6">
        <f>ABS(Solieusap!F3227)</f>
        <v>0</v>
      </c>
      <c r="G3227" s="6">
        <f>ABS(Solieusap!G3227)</f>
        <v>0</v>
      </c>
      <c r="H3227" s="6">
        <f>ABS(Solieusap!H3227)</f>
        <v>0</v>
      </c>
      <c r="I3227" s="6">
        <f>ABS(Solieusap!I3227)</f>
        <v>0</v>
      </c>
      <c r="J3227" s="6">
        <f>ABS(Solieusap!J3227)</f>
        <v>0</v>
      </c>
      <c r="K3227" s="6">
        <f t="shared" si="102"/>
        <v>0</v>
      </c>
      <c r="L3227" s="6">
        <f t="shared" si="103"/>
        <v>0</v>
      </c>
    </row>
    <row r="3228" spans="1:12" ht="16.5" customHeight="1" x14ac:dyDescent="0.35">
      <c r="A3228" s="9">
        <f>Solieusap!A3228</f>
        <v>0</v>
      </c>
      <c r="B3228" s="9">
        <f>Solieusap!B3228</f>
        <v>0</v>
      </c>
      <c r="C3228" s="9">
        <f>Solieusap!C3228</f>
        <v>0</v>
      </c>
      <c r="D3228" s="9">
        <f>Solieusap!D3228</f>
        <v>0</v>
      </c>
      <c r="E3228" s="6">
        <f>ABS(Solieusap!E3228)</f>
        <v>0</v>
      </c>
      <c r="F3228" s="6">
        <f>ABS(Solieusap!F3228)</f>
        <v>0</v>
      </c>
      <c r="G3228" s="6">
        <f>ABS(Solieusap!G3228)</f>
        <v>0</v>
      </c>
      <c r="H3228" s="6">
        <f>ABS(Solieusap!H3228)</f>
        <v>0</v>
      </c>
      <c r="I3228" s="6">
        <f>ABS(Solieusap!I3228)</f>
        <v>0</v>
      </c>
      <c r="J3228" s="6">
        <f>ABS(Solieusap!J3228)</f>
        <v>0</v>
      </c>
      <c r="K3228" s="6">
        <f t="shared" si="102"/>
        <v>0</v>
      </c>
      <c r="L3228" s="6">
        <f t="shared" si="103"/>
        <v>0</v>
      </c>
    </row>
    <row r="3229" spans="1:12" ht="16.5" customHeight="1" x14ac:dyDescent="0.35">
      <c r="A3229" s="9">
        <f>Solieusap!A3229</f>
        <v>0</v>
      </c>
      <c r="B3229" s="9">
        <f>Solieusap!B3229</f>
        <v>0</v>
      </c>
      <c r="C3229" s="9">
        <f>Solieusap!C3229</f>
        <v>0</v>
      </c>
      <c r="D3229" s="9">
        <f>Solieusap!D3229</f>
        <v>0</v>
      </c>
      <c r="E3229" s="6">
        <f>ABS(Solieusap!E3229)</f>
        <v>0</v>
      </c>
      <c r="F3229" s="6">
        <f>ABS(Solieusap!F3229)</f>
        <v>0</v>
      </c>
      <c r="G3229" s="6">
        <f>ABS(Solieusap!G3229)</f>
        <v>0</v>
      </c>
      <c r="H3229" s="6">
        <f>ABS(Solieusap!H3229)</f>
        <v>0</v>
      </c>
      <c r="I3229" s="6">
        <f>ABS(Solieusap!I3229)</f>
        <v>0</v>
      </c>
      <c r="J3229" s="6">
        <f>ABS(Solieusap!J3229)</f>
        <v>0</v>
      </c>
      <c r="K3229" s="6">
        <f t="shared" si="102"/>
        <v>0</v>
      </c>
      <c r="L3229" s="6">
        <f t="shared" si="103"/>
        <v>0</v>
      </c>
    </row>
    <row r="3230" spans="1:12" ht="16.5" customHeight="1" x14ac:dyDescent="0.35">
      <c r="A3230" s="9">
        <f>Solieusap!A3230</f>
        <v>0</v>
      </c>
      <c r="B3230" s="9">
        <f>Solieusap!B3230</f>
        <v>0</v>
      </c>
      <c r="C3230" s="9">
        <f>Solieusap!C3230</f>
        <v>0</v>
      </c>
      <c r="D3230" s="9">
        <f>Solieusap!D3230</f>
        <v>0</v>
      </c>
      <c r="E3230" s="6">
        <f>ABS(Solieusap!E3230)</f>
        <v>0</v>
      </c>
      <c r="F3230" s="6">
        <f>ABS(Solieusap!F3230)</f>
        <v>0</v>
      </c>
      <c r="G3230" s="6">
        <f>ABS(Solieusap!G3230)</f>
        <v>0</v>
      </c>
      <c r="H3230" s="6">
        <f>ABS(Solieusap!H3230)</f>
        <v>0</v>
      </c>
      <c r="I3230" s="6">
        <f>ABS(Solieusap!I3230)</f>
        <v>0</v>
      </c>
      <c r="J3230" s="6">
        <f>ABS(Solieusap!J3230)</f>
        <v>0</v>
      </c>
      <c r="K3230" s="6">
        <f t="shared" si="102"/>
        <v>0</v>
      </c>
      <c r="L3230" s="6">
        <f t="shared" si="103"/>
        <v>0</v>
      </c>
    </row>
    <row r="3231" spans="1:12" ht="16.5" customHeight="1" x14ac:dyDescent="0.35">
      <c r="A3231" s="9">
        <f>Solieusap!A3231</f>
        <v>0</v>
      </c>
      <c r="B3231" s="9">
        <f>Solieusap!B3231</f>
        <v>0</v>
      </c>
      <c r="C3231" s="9">
        <f>Solieusap!C3231</f>
        <v>0</v>
      </c>
      <c r="D3231" s="9">
        <f>Solieusap!D3231</f>
        <v>0</v>
      </c>
      <c r="E3231" s="6">
        <f>ABS(Solieusap!E3231)</f>
        <v>0</v>
      </c>
      <c r="F3231" s="6">
        <f>ABS(Solieusap!F3231)</f>
        <v>0</v>
      </c>
      <c r="G3231" s="6">
        <f>ABS(Solieusap!G3231)</f>
        <v>0</v>
      </c>
      <c r="H3231" s="6">
        <f>ABS(Solieusap!H3231)</f>
        <v>0</v>
      </c>
      <c r="I3231" s="6">
        <f>ABS(Solieusap!I3231)</f>
        <v>0</v>
      </c>
      <c r="J3231" s="6">
        <f>ABS(Solieusap!J3231)</f>
        <v>0</v>
      </c>
      <c r="K3231" s="6">
        <f t="shared" si="102"/>
        <v>0</v>
      </c>
      <c r="L3231" s="6">
        <f t="shared" si="103"/>
        <v>0</v>
      </c>
    </row>
    <row r="3232" spans="1:12" ht="16.5" customHeight="1" x14ac:dyDescent="0.35">
      <c r="A3232" s="9">
        <f>Solieusap!A3232</f>
        <v>0</v>
      </c>
      <c r="B3232" s="9">
        <f>Solieusap!B3232</f>
        <v>0</v>
      </c>
      <c r="C3232" s="9">
        <f>Solieusap!C3232</f>
        <v>0</v>
      </c>
      <c r="D3232" s="9">
        <f>Solieusap!D3232</f>
        <v>0</v>
      </c>
      <c r="E3232" s="6">
        <f>ABS(Solieusap!E3232)</f>
        <v>0</v>
      </c>
      <c r="F3232" s="6">
        <f>ABS(Solieusap!F3232)</f>
        <v>0</v>
      </c>
      <c r="G3232" s="6">
        <f>ABS(Solieusap!G3232)</f>
        <v>0</v>
      </c>
      <c r="H3232" s="6">
        <f>ABS(Solieusap!H3232)</f>
        <v>0</v>
      </c>
      <c r="I3232" s="6">
        <f>ABS(Solieusap!I3232)</f>
        <v>0</v>
      </c>
      <c r="J3232" s="6">
        <f>ABS(Solieusap!J3232)</f>
        <v>0</v>
      </c>
      <c r="K3232" s="6">
        <f t="shared" si="102"/>
        <v>0</v>
      </c>
      <c r="L3232" s="6">
        <f t="shared" si="103"/>
        <v>0</v>
      </c>
    </row>
    <row r="3233" spans="1:12" ht="16.5" customHeight="1" x14ac:dyDescent="0.35">
      <c r="A3233" s="9">
        <f>Solieusap!A3233</f>
        <v>0</v>
      </c>
      <c r="B3233" s="9">
        <f>Solieusap!B3233</f>
        <v>0</v>
      </c>
      <c r="C3233" s="9">
        <f>Solieusap!C3233</f>
        <v>0</v>
      </c>
      <c r="D3233" s="9">
        <f>Solieusap!D3233</f>
        <v>0</v>
      </c>
      <c r="E3233" s="6">
        <f>ABS(Solieusap!E3233)</f>
        <v>0</v>
      </c>
      <c r="F3233" s="6">
        <f>ABS(Solieusap!F3233)</f>
        <v>0</v>
      </c>
      <c r="G3233" s="6">
        <f>ABS(Solieusap!G3233)</f>
        <v>0</v>
      </c>
      <c r="H3233" s="6">
        <f>ABS(Solieusap!H3233)</f>
        <v>0</v>
      </c>
      <c r="I3233" s="6">
        <f>ABS(Solieusap!I3233)</f>
        <v>0</v>
      </c>
      <c r="J3233" s="6">
        <f>ABS(Solieusap!J3233)</f>
        <v>0</v>
      </c>
      <c r="K3233" s="6">
        <f t="shared" si="102"/>
        <v>0</v>
      </c>
      <c r="L3233" s="6">
        <f t="shared" si="103"/>
        <v>0</v>
      </c>
    </row>
    <row r="3234" spans="1:12" ht="16.5" customHeight="1" x14ac:dyDescent="0.35">
      <c r="A3234" s="9">
        <f>Solieusap!A3234</f>
        <v>0</v>
      </c>
      <c r="B3234" s="9">
        <f>Solieusap!B3234</f>
        <v>0</v>
      </c>
      <c r="C3234" s="9">
        <f>Solieusap!C3234</f>
        <v>0</v>
      </c>
      <c r="D3234" s="9">
        <f>Solieusap!D3234</f>
        <v>0</v>
      </c>
      <c r="E3234" s="6">
        <f>ABS(Solieusap!E3234)</f>
        <v>0</v>
      </c>
      <c r="F3234" s="6">
        <f>ABS(Solieusap!F3234)</f>
        <v>0</v>
      </c>
      <c r="G3234" s="6">
        <f>ABS(Solieusap!G3234)</f>
        <v>0</v>
      </c>
      <c r="H3234" s="6">
        <f>ABS(Solieusap!H3234)</f>
        <v>0</v>
      </c>
      <c r="I3234" s="6">
        <f>ABS(Solieusap!I3234)</f>
        <v>0</v>
      </c>
      <c r="J3234" s="6">
        <f>ABS(Solieusap!J3234)</f>
        <v>0</v>
      </c>
      <c r="K3234" s="6">
        <f t="shared" si="102"/>
        <v>0</v>
      </c>
      <c r="L3234" s="6">
        <f t="shared" si="103"/>
        <v>0</v>
      </c>
    </row>
    <row r="3235" spans="1:12" ht="16.5" customHeight="1" x14ac:dyDescent="0.35">
      <c r="A3235" s="9">
        <f>Solieusap!A3235</f>
        <v>0</v>
      </c>
      <c r="B3235" s="9">
        <f>Solieusap!B3235</f>
        <v>0</v>
      </c>
      <c r="C3235" s="9">
        <f>Solieusap!C3235</f>
        <v>0</v>
      </c>
      <c r="D3235" s="9">
        <f>Solieusap!D3235</f>
        <v>0</v>
      </c>
      <c r="E3235" s="6">
        <f>ABS(Solieusap!E3235)</f>
        <v>0</v>
      </c>
      <c r="F3235" s="6">
        <f>ABS(Solieusap!F3235)</f>
        <v>0</v>
      </c>
      <c r="G3235" s="6">
        <f>ABS(Solieusap!G3235)</f>
        <v>0</v>
      </c>
      <c r="H3235" s="6">
        <f>ABS(Solieusap!H3235)</f>
        <v>0</v>
      </c>
      <c r="I3235" s="6">
        <f>ABS(Solieusap!I3235)</f>
        <v>0</v>
      </c>
      <c r="J3235" s="6">
        <f>ABS(Solieusap!J3235)</f>
        <v>0</v>
      </c>
      <c r="K3235" s="6">
        <f t="shared" si="102"/>
        <v>0</v>
      </c>
      <c r="L3235" s="6">
        <f t="shared" si="103"/>
        <v>0</v>
      </c>
    </row>
    <row r="3236" spans="1:12" ht="16.5" customHeight="1" x14ac:dyDescent="0.35">
      <c r="A3236" s="9">
        <f>Solieusap!A3236</f>
        <v>0</v>
      </c>
      <c r="B3236" s="9">
        <f>Solieusap!B3236</f>
        <v>0</v>
      </c>
      <c r="C3236" s="9">
        <f>Solieusap!C3236</f>
        <v>0</v>
      </c>
      <c r="D3236" s="9">
        <f>Solieusap!D3236</f>
        <v>0</v>
      </c>
      <c r="E3236" s="6">
        <f>ABS(Solieusap!E3236)</f>
        <v>0</v>
      </c>
      <c r="F3236" s="6">
        <f>ABS(Solieusap!F3236)</f>
        <v>0</v>
      </c>
      <c r="G3236" s="6">
        <f>ABS(Solieusap!G3236)</f>
        <v>0</v>
      </c>
      <c r="H3236" s="6">
        <f>ABS(Solieusap!H3236)</f>
        <v>0</v>
      </c>
      <c r="I3236" s="6">
        <f>ABS(Solieusap!I3236)</f>
        <v>0</v>
      </c>
      <c r="J3236" s="6">
        <f>ABS(Solieusap!J3236)</f>
        <v>0</v>
      </c>
      <c r="K3236" s="6">
        <f t="shared" si="102"/>
        <v>0</v>
      </c>
      <c r="L3236" s="6">
        <f t="shared" si="103"/>
        <v>0</v>
      </c>
    </row>
    <row r="3237" spans="1:12" ht="16.5" customHeight="1" x14ac:dyDescent="0.35">
      <c r="A3237" s="9">
        <f>Solieusap!A3237</f>
        <v>0</v>
      </c>
      <c r="B3237" s="9">
        <f>Solieusap!B3237</f>
        <v>0</v>
      </c>
      <c r="C3237" s="9">
        <f>Solieusap!C3237</f>
        <v>0</v>
      </c>
      <c r="D3237" s="9">
        <f>Solieusap!D3237</f>
        <v>0</v>
      </c>
      <c r="E3237" s="6">
        <f>ABS(Solieusap!E3237)</f>
        <v>0</v>
      </c>
      <c r="F3237" s="6">
        <f>ABS(Solieusap!F3237)</f>
        <v>0</v>
      </c>
      <c r="G3237" s="6">
        <f>ABS(Solieusap!G3237)</f>
        <v>0</v>
      </c>
      <c r="H3237" s="6">
        <f>ABS(Solieusap!H3237)</f>
        <v>0</v>
      </c>
      <c r="I3237" s="6">
        <f>ABS(Solieusap!I3237)</f>
        <v>0</v>
      </c>
      <c r="J3237" s="6">
        <f>ABS(Solieusap!J3237)</f>
        <v>0</v>
      </c>
      <c r="K3237" s="6">
        <f t="shared" si="102"/>
        <v>0</v>
      </c>
      <c r="L3237" s="6">
        <f t="shared" si="103"/>
        <v>0</v>
      </c>
    </row>
    <row r="3238" spans="1:12" ht="16.5" customHeight="1" x14ac:dyDescent="0.35">
      <c r="A3238" s="9">
        <f>Solieusap!A3238</f>
        <v>0</v>
      </c>
      <c r="B3238" s="9">
        <f>Solieusap!B3238</f>
        <v>0</v>
      </c>
      <c r="C3238" s="9">
        <f>Solieusap!C3238</f>
        <v>0</v>
      </c>
      <c r="D3238" s="9">
        <f>Solieusap!D3238</f>
        <v>0</v>
      </c>
      <c r="E3238" s="6">
        <f>ABS(Solieusap!E3238)</f>
        <v>0</v>
      </c>
      <c r="F3238" s="6">
        <f>ABS(Solieusap!F3238)</f>
        <v>0</v>
      </c>
      <c r="G3238" s="6">
        <f>ABS(Solieusap!G3238)</f>
        <v>0</v>
      </c>
      <c r="H3238" s="6">
        <f>ABS(Solieusap!H3238)</f>
        <v>0</v>
      </c>
      <c r="I3238" s="6">
        <f>ABS(Solieusap!I3238)</f>
        <v>0</v>
      </c>
      <c r="J3238" s="6">
        <f>ABS(Solieusap!J3238)</f>
        <v>0</v>
      </c>
      <c r="K3238" s="6">
        <f t="shared" si="102"/>
        <v>0</v>
      </c>
      <c r="L3238" s="6">
        <f t="shared" si="103"/>
        <v>0</v>
      </c>
    </row>
    <row r="3239" spans="1:12" ht="16.5" customHeight="1" x14ac:dyDescent="0.35">
      <c r="A3239" s="9">
        <f>Solieusap!A3239</f>
        <v>0</v>
      </c>
      <c r="B3239" s="9">
        <f>Solieusap!B3239</f>
        <v>0</v>
      </c>
      <c r="C3239" s="9">
        <f>Solieusap!C3239</f>
        <v>0</v>
      </c>
      <c r="D3239" s="9">
        <f>Solieusap!D3239</f>
        <v>0</v>
      </c>
      <c r="E3239" s="6">
        <f>ABS(Solieusap!E3239)</f>
        <v>0</v>
      </c>
      <c r="F3239" s="6">
        <f>ABS(Solieusap!F3239)</f>
        <v>0</v>
      </c>
      <c r="G3239" s="6">
        <f>ABS(Solieusap!G3239)</f>
        <v>0</v>
      </c>
      <c r="H3239" s="6">
        <f>ABS(Solieusap!H3239)</f>
        <v>0</v>
      </c>
      <c r="I3239" s="6">
        <f>ABS(Solieusap!I3239)</f>
        <v>0</v>
      </c>
      <c r="J3239" s="6">
        <f>ABS(Solieusap!J3239)</f>
        <v>0</v>
      </c>
      <c r="K3239" s="6">
        <f t="shared" si="102"/>
        <v>0</v>
      </c>
      <c r="L3239" s="6">
        <f t="shared" si="103"/>
        <v>0</v>
      </c>
    </row>
    <row r="3240" spans="1:12" ht="16.5" customHeight="1" x14ac:dyDescent="0.35">
      <c r="A3240" s="9">
        <f>Solieusap!A3240</f>
        <v>0</v>
      </c>
      <c r="B3240" s="9">
        <f>Solieusap!B3240</f>
        <v>0</v>
      </c>
      <c r="C3240" s="9">
        <f>Solieusap!C3240</f>
        <v>0</v>
      </c>
      <c r="D3240" s="9">
        <f>Solieusap!D3240</f>
        <v>0</v>
      </c>
      <c r="E3240" s="6">
        <f>ABS(Solieusap!E3240)</f>
        <v>0</v>
      </c>
      <c r="F3240" s="6">
        <f>ABS(Solieusap!F3240)</f>
        <v>0</v>
      </c>
      <c r="G3240" s="6">
        <f>ABS(Solieusap!G3240)</f>
        <v>0</v>
      </c>
      <c r="H3240" s="6">
        <f>ABS(Solieusap!H3240)</f>
        <v>0</v>
      </c>
      <c r="I3240" s="6">
        <f>ABS(Solieusap!I3240)</f>
        <v>0</v>
      </c>
      <c r="J3240" s="6">
        <f>ABS(Solieusap!J3240)</f>
        <v>0</v>
      </c>
      <c r="K3240" s="6">
        <f t="shared" si="102"/>
        <v>0</v>
      </c>
      <c r="L3240" s="6">
        <f t="shared" si="103"/>
        <v>0</v>
      </c>
    </row>
    <row r="3241" spans="1:12" ht="16.5" customHeight="1" x14ac:dyDescent="0.35">
      <c r="A3241" s="9">
        <f>Solieusap!A3241</f>
        <v>0</v>
      </c>
      <c r="B3241" s="9">
        <f>Solieusap!B3241</f>
        <v>0</v>
      </c>
      <c r="C3241" s="9">
        <f>Solieusap!C3241</f>
        <v>0</v>
      </c>
      <c r="D3241" s="9">
        <f>Solieusap!D3241</f>
        <v>0</v>
      </c>
      <c r="E3241" s="6">
        <f>ABS(Solieusap!E3241)</f>
        <v>0</v>
      </c>
      <c r="F3241" s="6">
        <f>ABS(Solieusap!F3241)</f>
        <v>0</v>
      </c>
      <c r="G3241" s="6">
        <f>ABS(Solieusap!G3241)</f>
        <v>0</v>
      </c>
      <c r="H3241" s="6">
        <f>ABS(Solieusap!H3241)</f>
        <v>0</v>
      </c>
      <c r="I3241" s="6">
        <f>ABS(Solieusap!I3241)</f>
        <v>0</v>
      </c>
      <c r="J3241" s="6">
        <f>ABS(Solieusap!J3241)</f>
        <v>0</v>
      </c>
      <c r="K3241" s="6">
        <f t="shared" ref="K3241:K3304" si="104">E3241</f>
        <v>0</v>
      </c>
      <c r="L3241" s="6">
        <f t="shared" ref="L3241:L3304" si="105">I3241</f>
        <v>0</v>
      </c>
    </row>
    <row r="3242" spans="1:12" ht="16.5" customHeight="1" x14ac:dyDescent="0.35">
      <c r="A3242" s="9">
        <f>Solieusap!A3242</f>
        <v>0</v>
      </c>
      <c r="B3242" s="9">
        <f>Solieusap!B3242</f>
        <v>0</v>
      </c>
      <c r="C3242" s="9">
        <f>Solieusap!C3242</f>
        <v>0</v>
      </c>
      <c r="D3242" s="9">
        <f>Solieusap!D3242</f>
        <v>0</v>
      </c>
      <c r="E3242" s="6">
        <f>ABS(Solieusap!E3242)</f>
        <v>0</v>
      </c>
      <c r="F3242" s="6">
        <f>ABS(Solieusap!F3242)</f>
        <v>0</v>
      </c>
      <c r="G3242" s="6">
        <f>ABS(Solieusap!G3242)</f>
        <v>0</v>
      </c>
      <c r="H3242" s="6">
        <f>ABS(Solieusap!H3242)</f>
        <v>0</v>
      </c>
      <c r="I3242" s="6">
        <f>ABS(Solieusap!I3242)</f>
        <v>0</v>
      </c>
      <c r="J3242" s="6">
        <f>ABS(Solieusap!J3242)</f>
        <v>0</v>
      </c>
      <c r="K3242" s="6">
        <f t="shared" si="104"/>
        <v>0</v>
      </c>
      <c r="L3242" s="6">
        <f t="shared" si="105"/>
        <v>0</v>
      </c>
    </row>
    <row r="3243" spans="1:12" ht="16.5" customHeight="1" x14ac:dyDescent="0.35">
      <c r="A3243" s="9">
        <f>Solieusap!A3243</f>
        <v>0</v>
      </c>
      <c r="B3243" s="9">
        <f>Solieusap!B3243</f>
        <v>0</v>
      </c>
      <c r="C3243" s="9">
        <f>Solieusap!C3243</f>
        <v>0</v>
      </c>
      <c r="D3243" s="9">
        <f>Solieusap!D3243</f>
        <v>0</v>
      </c>
      <c r="E3243" s="6">
        <f>ABS(Solieusap!E3243)</f>
        <v>0</v>
      </c>
      <c r="F3243" s="6">
        <f>ABS(Solieusap!F3243)</f>
        <v>0</v>
      </c>
      <c r="G3243" s="6">
        <f>ABS(Solieusap!G3243)</f>
        <v>0</v>
      </c>
      <c r="H3243" s="6">
        <f>ABS(Solieusap!H3243)</f>
        <v>0</v>
      </c>
      <c r="I3243" s="6">
        <f>ABS(Solieusap!I3243)</f>
        <v>0</v>
      </c>
      <c r="J3243" s="6">
        <f>ABS(Solieusap!J3243)</f>
        <v>0</v>
      </c>
      <c r="K3243" s="6">
        <f t="shared" si="104"/>
        <v>0</v>
      </c>
      <c r="L3243" s="6">
        <f t="shared" si="105"/>
        <v>0</v>
      </c>
    </row>
    <row r="3244" spans="1:12" ht="16.5" customHeight="1" x14ac:dyDescent="0.35">
      <c r="A3244" s="9">
        <f>Solieusap!A3244</f>
        <v>0</v>
      </c>
      <c r="B3244" s="9">
        <f>Solieusap!B3244</f>
        <v>0</v>
      </c>
      <c r="C3244" s="9">
        <f>Solieusap!C3244</f>
        <v>0</v>
      </c>
      <c r="D3244" s="9">
        <f>Solieusap!D3244</f>
        <v>0</v>
      </c>
      <c r="E3244" s="6">
        <f>ABS(Solieusap!E3244)</f>
        <v>0</v>
      </c>
      <c r="F3244" s="6">
        <f>ABS(Solieusap!F3244)</f>
        <v>0</v>
      </c>
      <c r="G3244" s="6">
        <f>ABS(Solieusap!G3244)</f>
        <v>0</v>
      </c>
      <c r="H3244" s="6">
        <f>ABS(Solieusap!H3244)</f>
        <v>0</v>
      </c>
      <c r="I3244" s="6">
        <f>ABS(Solieusap!I3244)</f>
        <v>0</v>
      </c>
      <c r="J3244" s="6">
        <f>ABS(Solieusap!J3244)</f>
        <v>0</v>
      </c>
      <c r="K3244" s="6">
        <f t="shared" si="104"/>
        <v>0</v>
      </c>
      <c r="L3244" s="6">
        <f t="shared" si="105"/>
        <v>0</v>
      </c>
    </row>
    <row r="3245" spans="1:12" ht="16.5" customHeight="1" x14ac:dyDescent="0.35">
      <c r="A3245" s="9">
        <f>Solieusap!A3245</f>
        <v>0</v>
      </c>
      <c r="B3245" s="9">
        <f>Solieusap!B3245</f>
        <v>0</v>
      </c>
      <c r="C3245" s="9">
        <f>Solieusap!C3245</f>
        <v>0</v>
      </c>
      <c r="D3245" s="9">
        <f>Solieusap!D3245</f>
        <v>0</v>
      </c>
      <c r="E3245" s="6">
        <f>ABS(Solieusap!E3245)</f>
        <v>0</v>
      </c>
      <c r="F3245" s="6">
        <f>ABS(Solieusap!F3245)</f>
        <v>0</v>
      </c>
      <c r="G3245" s="6">
        <f>ABS(Solieusap!G3245)</f>
        <v>0</v>
      </c>
      <c r="H3245" s="6">
        <f>ABS(Solieusap!H3245)</f>
        <v>0</v>
      </c>
      <c r="I3245" s="6">
        <f>ABS(Solieusap!I3245)</f>
        <v>0</v>
      </c>
      <c r="J3245" s="6">
        <f>ABS(Solieusap!J3245)</f>
        <v>0</v>
      </c>
      <c r="K3245" s="6">
        <f t="shared" si="104"/>
        <v>0</v>
      </c>
      <c r="L3245" s="6">
        <f t="shared" si="105"/>
        <v>0</v>
      </c>
    </row>
    <row r="3246" spans="1:12" ht="16.5" customHeight="1" x14ac:dyDescent="0.35">
      <c r="A3246" s="9">
        <f>Solieusap!A3246</f>
        <v>0</v>
      </c>
      <c r="B3246" s="9">
        <f>Solieusap!B3246</f>
        <v>0</v>
      </c>
      <c r="C3246" s="9">
        <f>Solieusap!C3246</f>
        <v>0</v>
      </c>
      <c r="D3246" s="9">
        <f>Solieusap!D3246</f>
        <v>0</v>
      </c>
      <c r="E3246" s="6">
        <f>ABS(Solieusap!E3246)</f>
        <v>0</v>
      </c>
      <c r="F3246" s="6">
        <f>ABS(Solieusap!F3246)</f>
        <v>0</v>
      </c>
      <c r="G3246" s="6">
        <f>ABS(Solieusap!G3246)</f>
        <v>0</v>
      </c>
      <c r="H3246" s="6">
        <f>ABS(Solieusap!H3246)</f>
        <v>0</v>
      </c>
      <c r="I3246" s="6">
        <f>ABS(Solieusap!I3246)</f>
        <v>0</v>
      </c>
      <c r="J3246" s="6">
        <f>ABS(Solieusap!J3246)</f>
        <v>0</v>
      </c>
      <c r="K3246" s="6">
        <f t="shared" si="104"/>
        <v>0</v>
      </c>
      <c r="L3246" s="6">
        <f t="shared" si="105"/>
        <v>0</v>
      </c>
    </row>
    <row r="3247" spans="1:12" ht="16.5" customHeight="1" x14ac:dyDescent="0.35">
      <c r="A3247" s="9">
        <f>Solieusap!A3247</f>
        <v>0</v>
      </c>
      <c r="B3247" s="9">
        <f>Solieusap!B3247</f>
        <v>0</v>
      </c>
      <c r="C3247" s="9">
        <f>Solieusap!C3247</f>
        <v>0</v>
      </c>
      <c r="D3247" s="9">
        <f>Solieusap!D3247</f>
        <v>0</v>
      </c>
      <c r="E3247" s="6">
        <f>ABS(Solieusap!E3247)</f>
        <v>0</v>
      </c>
      <c r="F3247" s="6">
        <f>ABS(Solieusap!F3247)</f>
        <v>0</v>
      </c>
      <c r="G3247" s="6">
        <f>ABS(Solieusap!G3247)</f>
        <v>0</v>
      </c>
      <c r="H3247" s="6">
        <f>ABS(Solieusap!H3247)</f>
        <v>0</v>
      </c>
      <c r="I3247" s="6">
        <f>ABS(Solieusap!I3247)</f>
        <v>0</v>
      </c>
      <c r="J3247" s="6">
        <f>ABS(Solieusap!J3247)</f>
        <v>0</v>
      </c>
      <c r="K3247" s="6">
        <f t="shared" si="104"/>
        <v>0</v>
      </c>
      <c r="L3247" s="6">
        <f t="shared" si="105"/>
        <v>0</v>
      </c>
    </row>
    <row r="3248" spans="1:12" ht="16.5" customHeight="1" x14ac:dyDescent="0.35">
      <c r="A3248" s="9">
        <f>Solieusap!A3248</f>
        <v>0</v>
      </c>
      <c r="B3248" s="9">
        <f>Solieusap!B3248</f>
        <v>0</v>
      </c>
      <c r="C3248" s="9">
        <f>Solieusap!C3248</f>
        <v>0</v>
      </c>
      <c r="D3248" s="9">
        <f>Solieusap!D3248</f>
        <v>0</v>
      </c>
      <c r="E3248" s="6">
        <f>ABS(Solieusap!E3248)</f>
        <v>0</v>
      </c>
      <c r="F3248" s="6">
        <f>ABS(Solieusap!F3248)</f>
        <v>0</v>
      </c>
      <c r="G3248" s="6">
        <f>ABS(Solieusap!G3248)</f>
        <v>0</v>
      </c>
      <c r="H3248" s="6">
        <f>ABS(Solieusap!H3248)</f>
        <v>0</v>
      </c>
      <c r="I3248" s="6">
        <f>ABS(Solieusap!I3248)</f>
        <v>0</v>
      </c>
      <c r="J3248" s="6">
        <f>ABS(Solieusap!J3248)</f>
        <v>0</v>
      </c>
      <c r="K3248" s="6">
        <f t="shared" si="104"/>
        <v>0</v>
      </c>
      <c r="L3248" s="6">
        <f t="shared" si="105"/>
        <v>0</v>
      </c>
    </row>
    <row r="3249" spans="1:12" ht="16.5" customHeight="1" x14ac:dyDescent="0.35">
      <c r="A3249" s="9">
        <f>Solieusap!A3249</f>
        <v>0</v>
      </c>
      <c r="B3249" s="9">
        <f>Solieusap!B3249</f>
        <v>0</v>
      </c>
      <c r="C3249" s="9">
        <f>Solieusap!C3249</f>
        <v>0</v>
      </c>
      <c r="D3249" s="9">
        <f>Solieusap!D3249</f>
        <v>0</v>
      </c>
      <c r="E3249" s="6">
        <f>ABS(Solieusap!E3249)</f>
        <v>0</v>
      </c>
      <c r="F3249" s="6">
        <f>ABS(Solieusap!F3249)</f>
        <v>0</v>
      </c>
      <c r="G3249" s="6">
        <f>ABS(Solieusap!G3249)</f>
        <v>0</v>
      </c>
      <c r="H3249" s="6">
        <f>ABS(Solieusap!H3249)</f>
        <v>0</v>
      </c>
      <c r="I3249" s="6">
        <f>ABS(Solieusap!I3249)</f>
        <v>0</v>
      </c>
      <c r="J3249" s="6">
        <f>ABS(Solieusap!J3249)</f>
        <v>0</v>
      </c>
      <c r="K3249" s="6">
        <f t="shared" si="104"/>
        <v>0</v>
      </c>
      <c r="L3249" s="6">
        <f t="shared" si="105"/>
        <v>0</v>
      </c>
    </row>
    <row r="3250" spans="1:12" ht="16.5" customHeight="1" x14ac:dyDescent="0.35">
      <c r="A3250" s="9">
        <f>Solieusap!A3250</f>
        <v>0</v>
      </c>
      <c r="B3250" s="9">
        <f>Solieusap!B3250</f>
        <v>0</v>
      </c>
      <c r="C3250" s="9">
        <f>Solieusap!C3250</f>
        <v>0</v>
      </c>
      <c r="D3250" s="9">
        <f>Solieusap!D3250</f>
        <v>0</v>
      </c>
      <c r="E3250" s="6">
        <f>ABS(Solieusap!E3250)</f>
        <v>0</v>
      </c>
      <c r="F3250" s="6">
        <f>ABS(Solieusap!F3250)</f>
        <v>0</v>
      </c>
      <c r="G3250" s="6">
        <f>ABS(Solieusap!G3250)</f>
        <v>0</v>
      </c>
      <c r="H3250" s="6">
        <f>ABS(Solieusap!H3250)</f>
        <v>0</v>
      </c>
      <c r="I3250" s="6">
        <f>ABS(Solieusap!I3250)</f>
        <v>0</v>
      </c>
      <c r="J3250" s="6">
        <f>ABS(Solieusap!J3250)</f>
        <v>0</v>
      </c>
      <c r="K3250" s="6">
        <f t="shared" si="104"/>
        <v>0</v>
      </c>
      <c r="L3250" s="6">
        <f t="shared" si="105"/>
        <v>0</v>
      </c>
    </row>
    <row r="3251" spans="1:12" ht="16.5" customHeight="1" x14ac:dyDescent="0.35">
      <c r="A3251" s="9">
        <f>Solieusap!A3251</f>
        <v>0</v>
      </c>
      <c r="B3251" s="9">
        <f>Solieusap!B3251</f>
        <v>0</v>
      </c>
      <c r="C3251" s="9">
        <f>Solieusap!C3251</f>
        <v>0</v>
      </c>
      <c r="D3251" s="9">
        <f>Solieusap!D3251</f>
        <v>0</v>
      </c>
      <c r="E3251" s="6">
        <f>ABS(Solieusap!E3251)</f>
        <v>0</v>
      </c>
      <c r="F3251" s="6">
        <f>ABS(Solieusap!F3251)</f>
        <v>0</v>
      </c>
      <c r="G3251" s="6">
        <f>ABS(Solieusap!G3251)</f>
        <v>0</v>
      </c>
      <c r="H3251" s="6">
        <f>ABS(Solieusap!H3251)</f>
        <v>0</v>
      </c>
      <c r="I3251" s="6">
        <f>ABS(Solieusap!I3251)</f>
        <v>0</v>
      </c>
      <c r="J3251" s="6">
        <f>ABS(Solieusap!J3251)</f>
        <v>0</v>
      </c>
      <c r="K3251" s="6">
        <f t="shared" si="104"/>
        <v>0</v>
      </c>
      <c r="L3251" s="6">
        <f t="shared" si="105"/>
        <v>0</v>
      </c>
    </row>
    <row r="3252" spans="1:12" ht="16.5" customHeight="1" x14ac:dyDescent="0.35">
      <c r="A3252" s="9">
        <f>Solieusap!A3252</f>
        <v>0</v>
      </c>
      <c r="B3252" s="9">
        <f>Solieusap!B3252</f>
        <v>0</v>
      </c>
      <c r="C3252" s="9">
        <f>Solieusap!C3252</f>
        <v>0</v>
      </c>
      <c r="D3252" s="9">
        <f>Solieusap!D3252</f>
        <v>0</v>
      </c>
      <c r="E3252" s="6">
        <f>ABS(Solieusap!E3252)</f>
        <v>0</v>
      </c>
      <c r="F3252" s="6">
        <f>ABS(Solieusap!F3252)</f>
        <v>0</v>
      </c>
      <c r="G3252" s="6">
        <f>ABS(Solieusap!G3252)</f>
        <v>0</v>
      </c>
      <c r="H3252" s="6">
        <f>ABS(Solieusap!H3252)</f>
        <v>0</v>
      </c>
      <c r="I3252" s="6">
        <f>ABS(Solieusap!I3252)</f>
        <v>0</v>
      </c>
      <c r="J3252" s="6">
        <f>ABS(Solieusap!J3252)</f>
        <v>0</v>
      </c>
      <c r="K3252" s="6">
        <f t="shared" si="104"/>
        <v>0</v>
      </c>
      <c r="L3252" s="6">
        <f t="shared" si="105"/>
        <v>0</v>
      </c>
    </row>
    <row r="3253" spans="1:12" ht="16.5" customHeight="1" x14ac:dyDescent="0.35">
      <c r="A3253" s="9">
        <f>Solieusap!A3253</f>
        <v>0</v>
      </c>
      <c r="B3253" s="9">
        <f>Solieusap!B3253</f>
        <v>0</v>
      </c>
      <c r="C3253" s="9">
        <f>Solieusap!C3253</f>
        <v>0</v>
      </c>
      <c r="D3253" s="9">
        <f>Solieusap!D3253</f>
        <v>0</v>
      </c>
      <c r="E3253" s="6">
        <f>ABS(Solieusap!E3253)</f>
        <v>0</v>
      </c>
      <c r="F3253" s="6">
        <f>ABS(Solieusap!F3253)</f>
        <v>0</v>
      </c>
      <c r="G3253" s="6">
        <f>ABS(Solieusap!G3253)</f>
        <v>0</v>
      </c>
      <c r="H3253" s="6">
        <f>ABS(Solieusap!H3253)</f>
        <v>0</v>
      </c>
      <c r="I3253" s="6">
        <f>ABS(Solieusap!I3253)</f>
        <v>0</v>
      </c>
      <c r="J3253" s="6">
        <f>ABS(Solieusap!J3253)</f>
        <v>0</v>
      </c>
      <c r="K3253" s="6">
        <f t="shared" si="104"/>
        <v>0</v>
      </c>
      <c r="L3253" s="6">
        <f t="shared" si="105"/>
        <v>0</v>
      </c>
    </row>
    <row r="3254" spans="1:12" ht="16.5" customHeight="1" x14ac:dyDescent="0.35">
      <c r="A3254" s="9">
        <f>Solieusap!A3254</f>
        <v>0</v>
      </c>
      <c r="B3254" s="9">
        <f>Solieusap!B3254</f>
        <v>0</v>
      </c>
      <c r="C3254" s="9">
        <f>Solieusap!C3254</f>
        <v>0</v>
      </c>
      <c r="D3254" s="9">
        <f>Solieusap!D3254</f>
        <v>0</v>
      </c>
      <c r="E3254" s="6">
        <f>ABS(Solieusap!E3254)</f>
        <v>0</v>
      </c>
      <c r="F3254" s="6">
        <f>ABS(Solieusap!F3254)</f>
        <v>0</v>
      </c>
      <c r="G3254" s="6">
        <f>ABS(Solieusap!G3254)</f>
        <v>0</v>
      </c>
      <c r="H3254" s="6">
        <f>ABS(Solieusap!H3254)</f>
        <v>0</v>
      </c>
      <c r="I3254" s="6">
        <f>ABS(Solieusap!I3254)</f>
        <v>0</v>
      </c>
      <c r="J3254" s="6">
        <f>ABS(Solieusap!J3254)</f>
        <v>0</v>
      </c>
      <c r="K3254" s="6">
        <f t="shared" si="104"/>
        <v>0</v>
      </c>
      <c r="L3254" s="6">
        <f t="shared" si="105"/>
        <v>0</v>
      </c>
    </row>
    <row r="3255" spans="1:12" ht="16.5" customHeight="1" x14ac:dyDescent="0.35">
      <c r="A3255" s="9">
        <f>Solieusap!A3255</f>
        <v>0</v>
      </c>
      <c r="B3255" s="9">
        <f>Solieusap!B3255</f>
        <v>0</v>
      </c>
      <c r="C3255" s="9">
        <f>Solieusap!C3255</f>
        <v>0</v>
      </c>
      <c r="D3255" s="9">
        <f>Solieusap!D3255</f>
        <v>0</v>
      </c>
      <c r="E3255" s="6">
        <f>ABS(Solieusap!E3255)</f>
        <v>0</v>
      </c>
      <c r="F3255" s="6">
        <f>ABS(Solieusap!F3255)</f>
        <v>0</v>
      </c>
      <c r="G3255" s="6">
        <f>ABS(Solieusap!G3255)</f>
        <v>0</v>
      </c>
      <c r="H3255" s="6">
        <f>ABS(Solieusap!H3255)</f>
        <v>0</v>
      </c>
      <c r="I3255" s="6">
        <f>ABS(Solieusap!I3255)</f>
        <v>0</v>
      </c>
      <c r="J3255" s="6">
        <f>ABS(Solieusap!J3255)</f>
        <v>0</v>
      </c>
      <c r="K3255" s="6">
        <f t="shared" si="104"/>
        <v>0</v>
      </c>
      <c r="L3255" s="6">
        <f t="shared" si="105"/>
        <v>0</v>
      </c>
    </row>
    <row r="3256" spans="1:12" ht="16.5" customHeight="1" x14ac:dyDescent="0.35">
      <c r="A3256" s="9">
        <f>Solieusap!A3256</f>
        <v>0</v>
      </c>
      <c r="B3256" s="9">
        <f>Solieusap!B3256</f>
        <v>0</v>
      </c>
      <c r="C3256" s="9">
        <f>Solieusap!C3256</f>
        <v>0</v>
      </c>
      <c r="D3256" s="9">
        <f>Solieusap!D3256</f>
        <v>0</v>
      </c>
      <c r="E3256" s="6">
        <f>ABS(Solieusap!E3256)</f>
        <v>0</v>
      </c>
      <c r="F3256" s="6">
        <f>ABS(Solieusap!F3256)</f>
        <v>0</v>
      </c>
      <c r="G3256" s="6">
        <f>ABS(Solieusap!G3256)</f>
        <v>0</v>
      </c>
      <c r="H3256" s="6">
        <f>ABS(Solieusap!H3256)</f>
        <v>0</v>
      </c>
      <c r="I3256" s="6">
        <f>ABS(Solieusap!I3256)</f>
        <v>0</v>
      </c>
      <c r="J3256" s="6">
        <f>ABS(Solieusap!J3256)</f>
        <v>0</v>
      </c>
      <c r="K3256" s="6">
        <f t="shared" si="104"/>
        <v>0</v>
      </c>
      <c r="L3256" s="6">
        <f t="shared" si="105"/>
        <v>0</v>
      </c>
    </row>
    <row r="3257" spans="1:12" ht="16.5" customHeight="1" x14ac:dyDescent="0.35">
      <c r="A3257" s="9">
        <f>Solieusap!A3257</f>
        <v>0</v>
      </c>
      <c r="B3257" s="9">
        <f>Solieusap!B3257</f>
        <v>0</v>
      </c>
      <c r="C3257" s="9">
        <f>Solieusap!C3257</f>
        <v>0</v>
      </c>
      <c r="D3257" s="9">
        <f>Solieusap!D3257</f>
        <v>0</v>
      </c>
      <c r="E3257" s="6">
        <f>ABS(Solieusap!E3257)</f>
        <v>0</v>
      </c>
      <c r="F3257" s="6">
        <f>ABS(Solieusap!F3257)</f>
        <v>0</v>
      </c>
      <c r="G3257" s="6">
        <f>ABS(Solieusap!G3257)</f>
        <v>0</v>
      </c>
      <c r="H3257" s="6">
        <f>ABS(Solieusap!H3257)</f>
        <v>0</v>
      </c>
      <c r="I3257" s="6">
        <f>ABS(Solieusap!I3257)</f>
        <v>0</v>
      </c>
      <c r="J3257" s="6">
        <f>ABS(Solieusap!J3257)</f>
        <v>0</v>
      </c>
      <c r="K3257" s="6">
        <f t="shared" si="104"/>
        <v>0</v>
      </c>
      <c r="L3257" s="6">
        <f t="shared" si="105"/>
        <v>0</v>
      </c>
    </row>
    <row r="3258" spans="1:12" ht="16.5" customHeight="1" x14ac:dyDescent="0.35">
      <c r="A3258" s="9">
        <f>Solieusap!A3258</f>
        <v>0</v>
      </c>
      <c r="B3258" s="9">
        <f>Solieusap!B3258</f>
        <v>0</v>
      </c>
      <c r="C3258" s="9">
        <f>Solieusap!C3258</f>
        <v>0</v>
      </c>
      <c r="D3258" s="9">
        <f>Solieusap!D3258</f>
        <v>0</v>
      </c>
      <c r="E3258" s="6">
        <f>ABS(Solieusap!E3258)</f>
        <v>0</v>
      </c>
      <c r="F3258" s="6">
        <f>ABS(Solieusap!F3258)</f>
        <v>0</v>
      </c>
      <c r="G3258" s="6">
        <f>ABS(Solieusap!G3258)</f>
        <v>0</v>
      </c>
      <c r="H3258" s="6">
        <f>ABS(Solieusap!H3258)</f>
        <v>0</v>
      </c>
      <c r="I3258" s="6">
        <f>ABS(Solieusap!I3258)</f>
        <v>0</v>
      </c>
      <c r="J3258" s="6">
        <f>ABS(Solieusap!J3258)</f>
        <v>0</v>
      </c>
      <c r="K3258" s="6">
        <f t="shared" si="104"/>
        <v>0</v>
      </c>
      <c r="L3258" s="6">
        <f t="shared" si="105"/>
        <v>0</v>
      </c>
    </row>
    <row r="3259" spans="1:12" ht="16.5" customHeight="1" x14ac:dyDescent="0.35">
      <c r="A3259" s="9">
        <f>Solieusap!A3259</f>
        <v>0</v>
      </c>
      <c r="B3259" s="9">
        <f>Solieusap!B3259</f>
        <v>0</v>
      </c>
      <c r="C3259" s="9">
        <f>Solieusap!C3259</f>
        <v>0</v>
      </c>
      <c r="D3259" s="9">
        <f>Solieusap!D3259</f>
        <v>0</v>
      </c>
      <c r="E3259" s="6">
        <f>ABS(Solieusap!E3259)</f>
        <v>0</v>
      </c>
      <c r="F3259" s="6">
        <f>ABS(Solieusap!F3259)</f>
        <v>0</v>
      </c>
      <c r="G3259" s="6">
        <f>ABS(Solieusap!G3259)</f>
        <v>0</v>
      </c>
      <c r="H3259" s="6">
        <f>ABS(Solieusap!H3259)</f>
        <v>0</v>
      </c>
      <c r="I3259" s="6">
        <f>ABS(Solieusap!I3259)</f>
        <v>0</v>
      </c>
      <c r="J3259" s="6">
        <f>ABS(Solieusap!J3259)</f>
        <v>0</v>
      </c>
      <c r="K3259" s="6">
        <f t="shared" si="104"/>
        <v>0</v>
      </c>
      <c r="L3259" s="6">
        <f t="shared" si="105"/>
        <v>0</v>
      </c>
    </row>
    <row r="3260" spans="1:12" ht="16.5" customHeight="1" x14ac:dyDescent="0.35">
      <c r="A3260" s="9">
        <f>Solieusap!A3260</f>
        <v>0</v>
      </c>
      <c r="B3260" s="9">
        <f>Solieusap!B3260</f>
        <v>0</v>
      </c>
      <c r="C3260" s="9">
        <f>Solieusap!C3260</f>
        <v>0</v>
      </c>
      <c r="D3260" s="9">
        <f>Solieusap!D3260</f>
        <v>0</v>
      </c>
      <c r="E3260" s="6">
        <f>ABS(Solieusap!E3260)</f>
        <v>0</v>
      </c>
      <c r="F3260" s="6">
        <f>ABS(Solieusap!F3260)</f>
        <v>0</v>
      </c>
      <c r="G3260" s="6">
        <f>ABS(Solieusap!G3260)</f>
        <v>0</v>
      </c>
      <c r="H3260" s="6">
        <f>ABS(Solieusap!H3260)</f>
        <v>0</v>
      </c>
      <c r="I3260" s="6">
        <f>ABS(Solieusap!I3260)</f>
        <v>0</v>
      </c>
      <c r="J3260" s="6">
        <f>ABS(Solieusap!J3260)</f>
        <v>0</v>
      </c>
      <c r="K3260" s="6">
        <f t="shared" si="104"/>
        <v>0</v>
      </c>
      <c r="L3260" s="6">
        <f t="shared" si="105"/>
        <v>0</v>
      </c>
    </row>
    <row r="3261" spans="1:12" ht="16.5" customHeight="1" x14ac:dyDescent="0.35">
      <c r="A3261" s="9">
        <f>Solieusap!A3261</f>
        <v>0</v>
      </c>
      <c r="B3261" s="9">
        <f>Solieusap!B3261</f>
        <v>0</v>
      </c>
      <c r="C3261" s="9">
        <f>Solieusap!C3261</f>
        <v>0</v>
      </c>
      <c r="D3261" s="9">
        <f>Solieusap!D3261</f>
        <v>0</v>
      </c>
      <c r="E3261" s="6">
        <f>ABS(Solieusap!E3261)</f>
        <v>0</v>
      </c>
      <c r="F3261" s="6">
        <f>ABS(Solieusap!F3261)</f>
        <v>0</v>
      </c>
      <c r="G3261" s="6">
        <f>ABS(Solieusap!G3261)</f>
        <v>0</v>
      </c>
      <c r="H3261" s="6">
        <f>ABS(Solieusap!H3261)</f>
        <v>0</v>
      </c>
      <c r="I3261" s="6">
        <f>ABS(Solieusap!I3261)</f>
        <v>0</v>
      </c>
      <c r="J3261" s="6">
        <f>ABS(Solieusap!J3261)</f>
        <v>0</v>
      </c>
      <c r="K3261" s="6">
        <f t="shared" si="104"/>
        <v>0</v>
      </c>
      <c r="L3261" s="6">
        <f t="shared" si="105"/>
        <v>0</v>
      </c>
    </row>
    <row r="3262" spans="1:12" ht="16.5" customHeight="1" x14ac:dyDescent="0.35">
      <c r="A3262" s="9">
        <f>Solieusap!A3262</f>
        <v>0</v>
      </c>
      <c r="B3262" s="9">
        <f>Solieusap!B3262</f>
        <v>0</v>
      </c>
      <c r="C3262" s="9">
        <f>Solieusap!C3262</f>
        <v>0</v>
      </c>
      <c r="D3262" s="9">
        <f>Solieusap!D3262</f>
        <v>0</v>
      </c>
      <c r="E3262" s="6">
        <f>ABS(Solieusap!E3262)</f>
        <v>0</v>
      </c>
      <c r="F3262" s="6">
        <f>ABS(Solieusap!F3262)</f>
        <v>0</v>
      </c>
      <c r="G3262" s="6">
        <f>ABS(Solieusap!G3262)</f>
        <v>0</v>
      </c>
      <c r="H3262" s="6">
        <f>ABS(Solieusap!H3262)</f>
        <v>0</v>
      </c>
      <c r="I3262" s="6">
        <f>ABS(Solieusap!I3262)</f>
        <v>0</v>
      </c>
      <c r="J3262" s="6">
        <f>ABS(Solieusap!J3262)</f>
        <v>0</v>
      </c>
      <c r="K3262" s="6">
        <f t="shared" si="104"/>
        <v>0</v>
      </c>
      <c r="L3262" s="6">
        <f t="shared" si="105"/>
        <v>0</v>
      </c>
    </row>
    <row r="3263" spans="1:12" ht="16.5" customHeight="1" x14ac:dyDescent="0.35">
      <c r="A3263" s="9">
        <f>Solieusap!A3263</f>
        <v>0</v>
      </c>
      <c r="B3263" s="9">
        <f>Solieusap!B3263</f>
        <v>0</v>
      </c>
      <c r="C3263" s="9">
        <f>Solieusap!C3263</f>
        <v>0</v>
      </c>
      <c r="D3263" s="9">
        <f>Solieusap!D3263</f>
        <v>0</v>
      </c>
      <c r="E3263" s="6">
        <f>ABS(Solieusap!E3263)</f>
        <v>0</v>
      </c>
      <c r="F3263" s="6">
        <f>ABS(Solieusap!F3263)</f>
        <v>0</v>
      </c>
      <c r="G3263" s="6">
        <f>ABS(Solieusap!G3263)</f>
        <v>0</v>
      </c>
      <c r="H3263" s="6">
        <f>ABS(Solieusap!H3263)</f>
        <v>0</v>
      </c>
      <c r="I3263" s="6">
        <f>ABS(Solieusap!I3263)</f>
        <v>0</v>
      </c>
      <c r="J3263" s="6">
        <f>ABS(Solieusap!J3263)</f>
        <v>0</v>
      </c>
      <c r="K3263" s="6">
        <f t="shared" si="104"/>
        <v>0</v>
      </c>
      <c r="L3263" s="6">
        <f t="shared" si="105"/>
        <v>0</v>
      </c>
    </row>
    <row r="3264" spans="1:12" ht="16.5" customHeight="1" x14ac:dyDescent="0.35">
      <c r="A3264" s="9">
        <f>Solieusap!A3264</f>
        <v>0</v>
      </c>
      <c r="B3264" s="9">
        <f>Solieusap!B3264</f>
        <v>0</v>
      </c>
      <c r="C3264" s="9">
        <f>Solieusap!C3264</f>
        <v>0</v>
      </c>
      <c r="D3264" s="9">
        <f>Solieusap!D3264</f>
        <v>0</v>
      </c>
      <c r="E3264" s="6">
        <f>ABS(Solieusap!E3264)</f>
        <v>0</v>
      </c>
      <c r="F3264" s="6">
        <f>ABS(Solieusap!F3264)</f>
        <v>0</v>
      </c>
      <c r="G3264" s="6">
        <f>ABS(Solieusap!G3264)</f>
        <v>0</v>
      </c>
      <c r="H3264" s="6">
        <f>ABS(Solieusap!H3264)</f>
        <v>0</v>
      </c>
      <c r="I3264" s="6">
        <f>ABS(Solieusap!I3264)</f>
        <v>0</v>
      </c>
      <c r="J3264" s="6">
        <f>ABS(Solieusap!J3264)</f>
        <v>0</v>
      </c>
      <c r="K3264" s="6">
        <f t="shared" si="104"/>
        <v>0</v>
      </c>
      <c r="L3264" s="6">
        <f t="shared" si="105"/>
        <v>0</v>
      </c>
    </row>
    <row r="3265" spans="1:12" ht="16.5" customHeight="1" x14ac:dyDescent="0.35">
      <c r="A3265" s="9">
        <f>Solieusap!A3265</f>
        <v>0</v>
      </c>
      <c r="B3265" s="9">
        <f>Solieusap!B3265</f>
        <v>0</v>
      </c>
      <c r="C3265" s="9">
        <f>Solieusap!C3265</f>
        <v>0</v>
      </c>
      <c r="D3265" s="9">
        <f>Solieusap!D3265</f>
        <v>0</v>
      </c>
      <c r="E3265" s="6">
        <f>ABS(Solieusap!E3265)</f>
        <v>0</v>
      </c>
      <c r="F3265" s="6">
        <f>ABS(Solieusap!F3265)</f>
        <v>0</v>
      </c>
      <c r="G3265" s="6">
        <f>ABS(Solieusap!G3265)</f>
        <v>0</v>
      </c>
      <c r="H3265" s="6">
        <f>ABS(Solieusap!H3265)</f>
        <v>0</v>
      </c>
      <c r="I3265" s="6">
        <f>ABS(Solieusap!I3265)</f>
        <v>0</v>
      </c>
      <c r="J3265" s="6">
        <f>ABS(Solieusap!J3265)</f>
        <v>0</v>
      </c>
      <c r="K3265" s="6">
        <f t="shared" si="104"/>
        <v>0</v>
      </c>
      <c r="L3265" s="6">
        <f t="shared" si="105"/>
        <v>0</v>
      </c>
    </row>
    <row r="3266" spans="1:12" ht="16.5" customHeight="1" x14ac:dyDescent="0.35">
      <c r="A3266" s="9">
        <f>Solieusap!A3266</f>
        <v>0</v>
      </c>
      <c r="B3266" s="9">
        <f>Solieusap!B3266</f>
        <v>0</v>
      </c>
      <c r="C3266" s="9">
        <f>Solieusap!C3266</f>
        <v>0</v>
      </c>
      <c r="D3266" s="9">
        <f>Solieusap!D3266</f>
        <v>0</v>
      </c>
      <c r="E3266" s="6">
        <f>ABS(Solieusap!E3266)</f>
        <v>0</v>
      </c>
      <c r="F3266" s="6">
        <f>ABS(Solieusap!F3266)</f>
        <v>0</v>
      </c>
      <c r="G3266" s="6">
        <f>ABS(Solieusap!G3266)</f>
        <v>0</v>
      </c>
      <c r="H3266" s="6">
        <f>ABS(Solieusap!H3266)</f>
        <v>0</v>
      </c>
      <c r="I3266" s="6">
        <f>ABS(Solieusap!I3266)</f>
        <v>0</v>
      </c>
      <c r="J3266" s="6">
        <f>ABS(Solieusap!J3266)</f>
        <v>0</v>
      </c>
      <c r="K3266" s="6">
        <f t="shared" si="104"/>
        <v>0</v>
      </c>
      <c r="L3266" s="6">
        <f t="shared" si="105"/>
        <v>0</v>
      </c>
    </row>
    <row r="3267" spans="1:12" ht="16.5" customHeight="1" x14ac:dyDescent="0.35">
      <c r="A3267" s="9">
        <f>Solieusap!A3267</f>
        <v>0</v>
      </c>
      <c r="B3267" s="9">
        <f>Solieusap!B3267</f>
        <v>0</v>
      </c>
      <c r="C3267" s="9">
        <f>Solieusap!C3267</f>
        <v>0</v>
      </c>
      <c r="D3267" s="9">
        <f>Solieusap!D3267</f>
        <v>0</v>
      </c>
      <c r="E3267" s="6">
        <f>ABS(Solieusap!E3267)</f>
        <v>0</v>
      </c>
      <c r="F3267" s="6">
        <f>ABS(Solieusap!F3267)</f>
        <v>0</v>
      </c>
      <c r="G3267" s="6">
        <f>ABS(Solieusap!G3267)</f>
        <v>0</v>
      </c>
      <c r="H3267" s="6">
        <f>ABS(Solieusap!H3267)</f>
        <v>0</v>
      </c>
      <c r="I3267" s="6">
        <f>ABS(Solieusap!I3267)</f>
        <v>0</v>
      </c>
      <c r="J3267" s="6">
        <f>ABS(Solieusap!J3267)</f>
        <v>0</v>
      </c>
      <c r="K3267" s="6">
        <f t="shared" si="104"/>
        <v>0</v>
      </c>
      <c r="L3267" s="6">
        <f t="shared" si="105"/>
        <v>0</v>
      </c>
    </row>
    <row r="3268" spans="1:12" ht="16.5" customHeight="1" x14ac:dyDescent="0.35">
      <c r="A3268" s="9">
        <f>Solieusap!A3268</f>
        <v>0</v>
      </c>
      <c r="B3268" s="9">
        <f>Solieusap!B3268</f>
        <v>0</v>
      </c>
      <c r="C3268" s="9">
        <f>Solieusap!C3268</f>
        <v>0</v>
      </c>
      <c r="D3268" s="9">
        <f>Solieusap!D3268</f>
        <v>0</v>
      </c>
      <c r="E3268" s="6">
        <f>ABS(Solieusap!E3268)</f>
        <v>0</v>
      </c>
      <c r="F3268" s="6">
        <f>ABS(Solieusap!F3268)</f>
        <v>0</v>
      </c>
      <c r="G3268" s="6">
        <f>ABS(Solieusap!G3268)</f>
        <v>0</v>
      </c>
      <c r="H3268" s="6">
        <f>ABS(Solieusap!H3268)</f>
        <v>0</v>
      </c>
      <c r="I3268" s="6">
        <f>ABS(Solieusap!I3268)</f>
        <v>0</v>
      </c>
      <c r="J3268" s="6">
        <f>ABS(Solieusap!J3268)</f>
        <v>0</v>
      </c>
      <c r="K3268" s="6">
        <f t="shared" si="104"/>
        <v>0</v>
      </c>
      <c r="L3268" s="6">
        <f t="shared" si="105"/>
        <v>0</v>
      </c>
    </row>
    <row r="3269" spans="1:12" ht="16.5" customHeight="1" x14ac:dyDescent="0.35">
      <c r="A3269" s="9">
        <f>Solieusap!A3269</f>
        <v>0</v>
      </c>
      <c r="B3269" s="9">
        <f>Solieusap!B3269</f>
        <v>0</v>
      </c>
      <c r="C3269" s="9">
        <f>Solieusap!C3269</f>
        <v>0</v>
      </c>
      <c r="D3269" s="9">
        <f>Solieusap!D3269</f>
        <v>0</v>
      </c>
      <c r="E3269" s="6">
        <f>ABS(Solieusap!E3269)</f>
        <v>0</v>
      </c>
      <c r="F3269" s="6">
        <f>ABS(Solieusap!F3269)</f>
        <v>0</v>
      </c>
      <c r="G3269" s="6">
        <f>ABS(Solieusap!G3269)</f>
        <v>0</v>
      </c>
      <c r="H3269" s="6">
        <f>ABS(Solieusap!H3269)</f>
        <v>0</v>
      </c>
      <c r="I3269" s="6">
        <f>ABS(Solieusap!I3269)</f>
        <v>0</v>
      </c>
      <c r="J3269" s="6">
        <f>ABS(Solieusap!J3269)</f>
        <v>0</v>
      </c>
      <c r="K3269" s="6">
        <f t="shared" si="104"/>
        <v>0</v>
      </c>
      <c r="L3269" s="6">
        <f t="shared" si="105"/>
        <v>0</v>
      </c>
    </row>
    <row r="3270" spans="1:12" ht="16.5" customHeight="1" x14ac:dyDescent="0.35">
      <c r="A3270" s="9">
        <f>Solieusap!A3270</f>
        <v>0</v>
      </c>
      <c r="B3270" s="9">
        <f>Solieusap!B3270</f>
        <v>0</v>
      </c>
      <c r="C3270" s="9">
        <f>Solieusap!C3270</f>
        <v>0</v>
      </c>
      <c r="D3270" s="9">
        <f>Solieusap!D3270</f>
        <v>0</v>
      </c>
      <c r="E3270" s="6">
        <f>ABS(Solieusap!E3270)</f>
        <v>0</v>
      </c>
      <c r="F3270" s="6">
        <f>ABS(Solieusap!F3270)</f>
        <v>0</v>
      </c>
      <c r="G3270" s="6">
        <f>ABS(Solieusap!G3270)</f>
        <v>0</v>
      </c>
      <c r="H3270" s="6">
        <f>ABS(Solieusap!H3270)</f>
        <v>0</v>
      </c>
      <c r="I3270" s="6">
        <f>ABS(Solieusap!I3270)</f>
        <v>0</v>
      </c>
      <c r="J3270" s="6">
        <f>ABS(Solieusap!J3270)</f>
        <v>0</v>
      </c>
      <c r="K3270" s="6">
        <f t="shared" si="104"/>
        <v>0</v>
      </c>
      <c r="L3270" s="6">
        <f t="shared" si="105"/>
        <v>0</v>
      </c>
    </row>
    <row r="3271" spans="1:12" ht="16.5" customHeight="1" x14ac:dyDescent="0.35">
      <c r="A3271" s="9">
        <f>Solieusap!A3271</f>
        <v>0</v>
      </c>
      <c r="B3271" s="9">
        <f>Solieusap!B3271</f>
        <v>0</v>
      </c>
      <c r="C3271" s="9">
        <f>Solieusap!C3271</f>
        <v>0</v>
      </c>
      <c r="D3271" s="9">
        <f>Solieusap!D3271</f>
        <v>0</v>
      </c>
      <c r="E3271" s="6">
        <f>ABS(Solieusap!E3271)</f>
        <v>0</v>
      </c>
      <c r="F3271" s="6">
        <f>ABS(Solieusap!F3271)</f>
        <v>0</v>
      </c>
      <c r="G3271" s="6">
        <f>ABS(Solieusap!G3271)</f>
        <v>0</v>
      </c>
      <c r="H3271" s="6">
        <f>ABS(Solieusap!H3271)</f>
        <v>0</v>
      </c>
      <c r="I3271" s="6">
        <f>ABS(Solieusap!I3271)</f>
        <v>0</v>
      </c>
      <c r="J3271" s="6">
        <f>ABS(Solieusap!J3271)</f>
        <v>0</v>
      </c>
      <c r="K3271" s="6">
        <f t="shared" si="104"/>
        <v>0</v>
      </c>
      <c r="L3271" s="6">
        <f t="shared" si="105"/>
        <v>0</v>
      </c>
    </row>
    <row r="3272" spans="1:12" ht="16.5" customHeight="1" x14ac:dyDescent="0.35">
      <c r="A3272" s="9">
        <f>Solieusap!A3272</f>
        <v>0</v>
      </c>
      <c r="B3272" s="9">
        <f>Solieusap!B3272</f>
        <v>0</v>
      </c>
      <c r="C3272" s="9">
        <f>Solieusap!C3272</f>
        <v>0</v>
      </c>
      <c r="D3272" s="9">
        <f>Solieusap!D3272</f>
        <v>0</v>
      </c>
      <c r="E3272" s="6">
        <f>ABS(Solieusap!E3272)</f>
        <v>0</v>
      </c>
      <c r="F3272" s="6">
        <f>ABS(Solieusap!F3272)</f>
        <v>0</v>
      </c>
      <c r="G3272" s="6">
        <f>ABS(Solieusap!G3272)</f>
        <v>0</v>
      </c>
      <c r="H3272" s="6">
        <f>ABS(Solieusap!H3272)</f>
        <v>0</v>
      </c>
      <c r="I3272" s="6">
        <f>ABS(Solieusap!I3272)</f>
        <v>0</v>
      </c>
      <c r="J3272" s="6">
        <f>ABS(Solieusap!J3272)</f>
        <v>0</v>
      </c>
      <c r="K3272" s="6">
        <f t="shared" si="104"/>
        <v>0</v>
      </c>
      <c r="L3272" s="6">
        <f t="shared" si="105"/>
        <v>0</v>
      </c>
    </row>
    <row r="3273" spans="1:12" ht="16.5" customHeight="1" x14ac:dyDescent="0.35">
      <c r="A3273" s="9">
        <f>Solieusap!A3273</f>
        <v>0</v>
      </c>
      <c r="B3273" s="9">
        <f>Solieusap!B3273</f>
        <v>0</v>
      </c>
      <c r="C3273" s="9">
        <f>Solieusap!C3273</f>
        <v>0</v>
      </c>
      <c r="D3273" s="9">
        <f>Solieusap!D3273</f>
        <v>0</v>
      </c>
      <c r="E3273" s="6">
        <f>ABS(Solieusap!E3273)</f>
        <v>0</v>
      </c>
      <c r="F3273" s="6">
        <f>ABS(Solieusap!F3273)</f>
        <v>0</v>
      </c>
      <c r="G3273" s="6">
        <f>ABS(Solieusap!G3273)</f>
        <v>0</v>
      </c>
      <c r="H3273" s="6">
        <f>ABS(Solieusap!H3273)</f>
        <v>0</v>
      </c>
      <c r="I3273" s="6">
        <f>ABS(Solieusap!I3273)</f>
        <v>0</v>
      </c>
      <c r="J3273" s="6">
        <f>ABS(Solieusap!J3273)</f>
        <v>0</v>
      </c>
      <c r="K3273" s="6">
        <f t="shared" si="104"/>
        <v>0</v>
      </c>
      <c r="L3273" s="6">
        <f t="shared" si="105"/>
        <v>0</v>
      </c>
    </row>
    <row r="3274" spans="1:12" ht="16.5" customHeight="1" x14ac:dyDescent="0.35">
      <c r="A3274" s="9">
        <f>Solieusap!A3274</f>
        <v>0</v>
      </c>
      <c r="B3274" s="9">
        <f>Solieusap!B3274</f>
        <v>0</v>
      </c>
      <c r="C3274" s="9">
        <f>Solieusap!C3274</f>
        <v>0</v>
      </c>
      <c r="D3274" s="9">
        <f>Solieusap!D3274</f>
        <v>0</v>
      </c>
      <c r="E3274" s="6">
        <f>ABS(Solieusap!E3274)</f>
        <v>0</v>
      </c>
      <c r="F3274" s="6">
        <f>ABS(Solieusap!F3274)</f>
        <v>0</v>
      </c>
      <c r="G3274" s="6">
        <f>ABS(Solieusap!G3274)</f>
        <v>0</v>
      </c>
      <c r="H3274" s="6">
        <f>ABS(Solieusap!H3274)</f>
        <v>0</v>
      </c>
      <c r="I3274" s="6">
        <f>ABS(Solieusap!I3274)</f>
        <v>0</v>
      </c>
      <c r="J3274" s="6">
        <f>ABS(Solieusap!J3274)</f>
        <v>0</v>
      </c>
      <c r="K3274" s="6">
        <f t="shared" si="104"/>
        <v>0</v>
      </c>
      <c r="L3274" s="6">
        <f t="shared" si="105"/>
        <v>0</v>
      </c>
    </row>
    <row r="3275" spans="1:12" ht="16.5" customHeight="1" x14ac:dyDescent="0.35">
      <c r="A3275" s="9">
        <f>Solieusap!A3275</f>
        <v>0</v>
      </c>
      <c r="B3275" s="9">
        <f>Solieusap!B3275</f>
        <v>0</v>
      </c>
      <c r="C3275" s="9">
        <f>Solieusap!C3275</f>
        <v>0</v>
      </c>
      <c r="D3275" s="9">
        <f>Solieusap!D3275</f>
        <v>0</v>
      </c>
      <c r="E3275" s="6">
        <f>ABS(Solieusap!E3275)</f>
        <v>0</v>
      </c>
      <c r="F3275" s="6">
        <f>ABS(Solieusap!F3275)</f>
        <v>0</v>
      </c>
      <c r="G3275" s="6">
        <f>ABS(Solieusap!G3275)</f>
        <v>0</v>
      </c>
      <c r="H3275" s="6">
        <f>ABS(Solieusap!H3275)</f>
        <v>0</v>
      </c>
      <c r="I3275" s="6">
        <f>ABS(Solieusap!I3275)</f>
        <v>0</v>
      </c>
      <c r="J3275" s="6">
        <f>ABS(Solieusap!J3275)</f>
        <v>0</v>
      </c>
      <c r="K3275" s="6">
        <f t="shared" si="104"/>
        <v>0</v>
      </c>
      <c r="L3275" s="6">
        <f t="shared" si="105"/>
        <v>0</v>
      </c>
    </row>
    <row r="3276" spans="1:12" ht="16.5" customHeight="1" x14ac:dyDescent="0.35">
      <c r="A3276" s="9">
        <f>Solieusap!A3276</f>
        <v>0</v>
      </c>
      <c r="B3276" s="9">
        <f>Solieusap!B3276</f>
        <v>0</v>
      </c>
      <c r="C3276" s="9">
        <f>Solieusap!C3276</f>
        <v>0</v>
      </c>
      <c r="D3276" s="9">
        <f>Solieusap!D3276</f>
        <v>0</v>
      </c>
      <c r="E3276" s="6">
        <f>ABS(Solieusap!E3276)</f>
        <v>0</v>
      </c>
      <c r="F3276" s="6">
        <f>ABS(Solieusap!F3276)</f>
        <v>0</v>
      </c>
      <c r="G3276" s="6">
        <f>ABS(Solieusap!G3276)</f>
        <v>0</v>
      </c>
      <c r="H3276" s="6">
        <f>ABS(Solieusap!H3276)</f>
        <v>0</v>
      </c>
      <c r="I3276" s="6">
        <f>ABS(Solieusap!I3276)</f>
        <v>0</v>
      </c>
      <c r="J3276" s="6">
        <f>ABS(Solieusap!J3276)</f>
        <v>0</v>
      </c>
      <c r="K3276" s="6">
        <f t="shared" si="104"/>
        <v>0</v>
      </c>
      <c r="L3276" s="6">
        <f t="shared" si="105"/>
        <v>0</v>
      </c>
    </row>
    <row r="3277" spans="1:12" ht="16.5" customHeight="1" x14ac:dyDescent="0.35">
      <c r="A3277" s="9">
        <f>Solieusap!A3277</f>
        <v>0</v>
      </c>
      <c r="B3277" s="9">
        <f>Solieusap!B3277</f>
        <v>0</v>
      </c>
      <c r="C3277" s="9">
        <f>Solieusap!C3277</f>
        <v>0</v>
      </c>
      <c r="D3277" s="9">
        <f>Solieusap!D3277</f>
        <v>0</v>
      </c>
      <c r="E3277" s="6">
        <f>ABS(Solieusap!E3277)</f>
        <v>0</v>
      </c>
      <c r="F3277" s="6">
        <f>ABS(Solieusap!F3277)</f>
        <v>0</v>
      </c>
      <c r="G3277" s="6">
        <f>ABS(Solieusap!G3277)</f>
        <v>0</v>
      </c>
      <c r="H3277" s="6">
        <f>ABS(Solieusap!H3277)</f>
        <v>0</v>
      </c>
      <c r="I3277" s="6">
        <f>ABS(Solieusap!I3277)</f>
        <v>0</v>
      </c>
      <c r="J3277" s="6">
        <f>ABS(Solieusap!J3277)</f>
        <v>0</v>
      </c>
      <c r="K3277" s="6">
        <f t="shared" si="104"/>
        <v>0</v>
      </c>
      <c r="L3277" s="6">
        <f t="shared" si="105"/>
        <v>0</v>
      </c>
    </row>
    <row r="3278" spans="1:12" ht="16.5" customHeight="1" x14ac:dyDescent="0.35">
      <c r="A3278" s="9">
        <f>Solieusap!A3278</f>
        <v>0</v>
      </c>
      <c r="B3278" s="9">
        <f>Solieusap!B3278</f>
        <v>0</v>
      </c>
      <c r="C3278" s="9">
        <f>Solieusap!C3278</f>
        <v>0</v>
      </c>
      <c r="D3278" s="9">
        <f>Solieusap!D3278</f>
        <v>0</v>
      </c>
      <c r="E3278" s="6">
        <f>ABS(Solieusap!E3278)</f>
        <v>0</v>
      </c>
      <c r="F3278" s="6">
        <f>ABS(Solieusap!F3278)</f>
        <v>0</v>
      </c>
      <c r="G3278" s="6">
        <f>ABS(Solieusap!G3278)</f>
        <v>0</v>
      </c>
      <c r="H3278" s="6">
        <f>ABS(Solieusap!H3278)</f>
        <v>0</v>
      </c>
      <c r="I3278" s="6">
        <f>ABS(Solieusap!I3278)</f>
        <v>0</v>
      </c>
      <c r="J3278" s="6">
        <f>ABS(Solieusap!J3278)</f>
        <v>0</v>
      </c>
      <c r="K3278" s="6">
        <f t="shared" si="104"/>
        <v>0</v>
      </c>
      <c r="L3278" s="6">
        <f t="shared" si="105"/>
        <v>0</v>
      </c>
    </row>
    <row r="3279" spans="1:12" ht="16.5" customHeight="1" x14ac:dyDescent="0.35">
      <c r="A3279" s="9">
        <f>Solieusap!A3279</f>
        <v>0</v>
      </c>
      <c r="B3279" s="9">
        <f>Solieusap!B3279</f>
        <v>0</v>
      </c>
      <c r="C3279" s="9">
        <f>Solieusap!C3279</f>
        <v>0</v>
      </c>
      <c r="D3279" s="9">
        <f>Solieusap!D3279</f>
        <v>0</v>
      </c>
      <c r="E3279" s="6">
        <f>ABS(Solieusap!E3279)</f>
        <v>0</v>
      </c>
      <c r="F3279" s="6">
        <f>ABS(Solieusap!F3279)</f>
        <v>0</v>
      </c>
      <c r="G3279" s="6">
        <f>ABS(Solieusap!G3279)</f>
        <v>0</v>
      </c>
      <c r="H3279" s="6">
        <f>ABS(Solieusap!H3279)</f>
        <v>0</v>
      </c>
      <c r="I3279" s="6">
        <f>ABS(Solieusap!I3279)</f>
        <v>0</v>
      </c>
      <c r="J3279" s="6">
        <f>ABS(Solieusap!J3279)</f>
        <v>0</v>
      </c>
      <c r="K3279" s="6">
        <f t="shared" si="104"/>
        <v>0</v>
      </c>
      <c r="L3279" s="6">
        <f t="shared" si="105"/>
        <v>0</v>
      </c>
    </row>
    <row r="3280" spans="1:12" ht="16.5" customHeight="1" x14ac:dyDescent="0.35">
      <c r="A3280" s="9">
        <f>Solieusap!A3280</f>
        <v>0</v>
      </c>
      <c r="B3280" s="9">
        <f>Solieusap!B3280</f>
        <v>0</v>
      </c>
      <c r="C3280" s="9">
        <f>Solieusap!C3280</f>
        <v>0</v>
      </c>
      <c r="D3280" s="9">
        <f>Solieusap!D3280</f>
        <v>0</v>
      </c>
      <c r="E3280" s="6">
        <f>ABS(Solieusap!E3280)</f>
        <v>0</v>
      </c>
      <c r="F3280" s="6">
        <f>ABS(Solieusap!F3280)</f>
        <v>0</v>
      </c>
      <c r="G3280" s="6">
        <f>ABS(Solieusap!G3280)</f>
        <v>0</v>
      </c>
      <c r="H3280" s="6">
        <f>ABS(Solieusap!H3280)</f>
        <v>0</v>
      </c>
      <c r="I3280" s="6">
        <f>ABS(Solieusap!I3280)</f>
        <v>0</v>
      </c>
      <c r="J3280" s="6">
        <f>ABS(Solieusap!J3280)</f>
        <v>0</v>
      </c>
      <c r="K3280" s="6">
        <f t="shared" si="104"/>
        <v>0</v>
      </c>
      <c r="L3280" s="6">
        <f t="shared" si="105"/>
        <v>0</v>
      </c>
    </row>
    <row r="3281" spans="1:12" ht="16.5" customHeight="1" x14ac:dyDescent="0.35">
      <c r="A3281" s="9">
        <f>Solieusap!A3281</f>
        <v>0</v>
      </c>
      <c r="B3281" s="9">
        <f>Solieusap!B3281</f>
        <v>0</v>
      </c>
      <c r="C3281" s="9">
        <f>Solieusap!C3281</f>
        <v>0</v>
      </c>
      <c r="D3281" s="9">
        <f>Solieusap!D3281</f>
        <v>0</v>
      </c>
      <c r="E3281" s="6">
        <f>ABS(Solieusap!E3281)</f>
        <v>0</v>
      </c>
      <c r="F3281" s="6">
        <f>ABS(Solieusap!F3281)</f>
        <v>0</v>
      </c>
      <c r="G3281" s="6">
        <f>ABS(Solieusap!G3281)</f>
        <v>0</v>
      </c>
      <c r="H3281" s="6">
        <f>ABS(Solieusap!H3281)</f>
        <v>0</v>
      </c>
      <c r="I3281" s="6">
        <f>ABS(Solieusap!I3281)</f>
        <v>0</v>
      </c>
      <c r="J3281" s="6">
        <f>ABS(Solieusap!J3281)</f>
        <v>0</v>
      </c>
      <c r="K3281" s="6">
        <f t="shared" si="104"/>
        <v>0</v>
      </c>
      <c r="L3281" s="6">
        <f t="shared" si="105"/>
        <v>0</v>
      </c>
    </row>
    <row r="3282" spans="1:12" ht="16.5" customHeight="1" x14ac:dyDescent="0.35">
      <c r="A3282" s="9">
        <f>Solieusap!A3282</f>
        <v>0</v>
      </c>
      <c r="B3282" s="9">
        <f>Solieusap!B3282</f>
        <v>0</v>
      </c>
      <c r="C3282" s="9">
        <f>Solieusap!C3282</f>
        <v>0</v>
      </c>
      <c r="D3282" s="9">
        <f>Solieusap!D3282</f>
        <v>0</v>
      </c>
      <c r="E3282" s="6">
        <f>ABS(Solieusap!E3282)</f>
        <v>0</v>
      </c>
      <c r="F3282" s="6">
        <f>ABS(Solieusap!F3282)</f>
        <v>0</v>
      </c>
      <c r="G3282" s="6">
        <f>ABS(Solieusap!G3282)</f>
        <v>0</v>
      </c>
      <c r="H3282" s="6">
        <f>ABS(Solieusap!H3282)</f>
        <v>0</v>
      </c>
      <c r="I3282" s="6">
        <f>ABS(Solieusap!I3282)</f>
        <v>0</v>
      </c>
      <c r="J3282" s="6">
        <f>ABS(Solieusap!J3282)</f>
        <v>0</v>
      </c>
      <c r="K3282" s="6">
        <f t="shared" si="104"/>
        <v>0</v>
      </c>
      <c r="L3282" s="6">
        <f t="shared" si="105"/>
        <v>0</v>
      </c>
    </row>
    <row r="3283" spans="1:12" ht="16.5" customHeight="1" x14ac:dyDescent="0.35">
      <c r="A3283" s="9">
        <f>Solieusap!A3283</f>
        <v>0</v>
      </c>
      <c r="B3283" s="9">
        <f>Solieusap!B3283</f>
        <v>0</v>
      </c>
      <c r="C3283" s="9">
        <f>Solieusap!C3283</f>
        <v>0</v>
      </c>
      <c r="D3283" s="9">
        <f>Solieusap!D3283</f>
        <v>0</v>
      </c>
      <c r="E3283" s="6">
        <f>ABS(Solieusap!E3283)</f>
        <v>0</v>
      </c>
      <c r="F3283" s="6">
        <f>ABS(Solieusap!F3283)</f>
        <v>0</v>
      </c>
      <c r="G3283" s="6">
        <f>ABS(Solieusap!G3283)</f>
        <v>0</v>
      </c>
      <c r="H3283" s="6">
        <f>ABS(Solieusap!H3283)</f>
        <v>0</v>
      </c>
      <c r="I3283" s="6">
        <f>ABS(Solieusap!I3283)</f>
        <v>0</v>
      </c>
      <c r="J3283" s="6">
        <f>ABS(Solieusap!J3283)</f>
        <v>0</v>
      </c>
      <c r="K3283" s="6">
        <f t="shared" si="104"/>
        <v>0</v>
      </c>
      <c r="L3283" s="6">
        <f t="shared" si="105"/>
        <v>0</v>
      </c>
    </row>
    <row r="3284" spans="1:12" ht="16.5" customHeight="1" x14ac:dyDescent="0.35">
      <c r="A3284" s="9">
        <f>Solieusap!A3284</f>
        <v>0</v>
      </c>
      <c r="B3284" s="9">
        <f>Solieusap!B3284</f>
        <v>0</v>
      </c>
      <c r="C3284" s="9">
        <f>Solieusap!C3284</f>
        <v>0</v>
      </c>
      <c r="D3284" s="9">
        <f>Solieusap!D3284</f>
        <v>0</v>
      </c>
      <c r="E3284" s="6">
        <f>ABS(Solieusap!E3284)</f>
        <v>0</v>
      </c>
      <c r="F3284" s="6">
        <f>ABS(Solieusap!F3284)</f>
        <v>0</v>
      </c>
      <c r="G3284" s="6">
        <f>ABS(Solieusap!G3284)</f>
        <v>0</v>
      </c>
      <c r="H3284" s="6">
        <f>ABS(Solieusap!H3284)</f>
        <v>0</v>
      </c>
      <c r="I3284" s="6">
        <f>ABS(Solieusap!I3284)</f>
        <v>0</v>
      </c>
      <c r="J3284" s="6">
        <f>ABS(Solieusap!J3284)</f>
        <v>0</v>
      </c>
      <c r="K3284" s="6">
        <f t="shared" si="104"/>
        <v>0</v>
      </c>
      <c r="L3284" s="6">
        <f t="shared" si="105"/>
        <v>0</v>
      </c>
    </row>
    <row r="3285" spans="1:12" ht="16.5" customHeight="1" x14ac:dyDescent="0.35">
      <c r="A3285" s="9">
        <f>Solieusap!A3285</f>
        <v>0</v>
      </c>
      <c r="B3285" s="9">
        <f>Solieusap!B3285</f>
        <v>0</v>
      </c>
      <c r="C3285" s="9">
        <f>Solieusap!C3285</f>
        <v>0</v>
      </c>
      <c r="D3285" s="9">
        <f>Solieusap!D3285</f>
        <v>0</v>
      </c>
      <c r="E3285" s="6">
        <f>ABS(Solieusap!E3285)</f>
        <v>0</v>
      </c>
      <c r="F3285" s="6">
        <f>ABS(Solieusap!F3285)</f>
        <v>0</v>
      </c>
      <c r="G3285" s="6">
        <f>ABS(Solieusap!G3285)</f>
        <v>0</v>
      </c>
      <c r="H3285" s="6">
        <f>ABS(Solieusap!H3285)</f>
        <v>0</v>
      </c>
      <c r="I3285" s="6">
        <f>ABS(Solieusap!I3285)</f>
        <v>0</v>
      </c>
      <c r="J3285" s="6">
        <f>ABS(Solieusap!J3285)</f>
        <v>0</v>
      </c>
      <c r="K3285" s="6">
        <f t="shared" si="104"/>
        <v>0</v>
      </c>
      <c r="L3285" s="6">
        <f t="shared" si="105"/>
        <v>0</v>
      </c>
    </row>
    <row r="3286" spans="1:12" ht="16.5" customHeight="1" x14ac:dyDescent="0.35">
      <c r="A3286" s="9">
        <f>Solieusap!A3286</f>
        <v>0</v>
      </c>
      <c r="B3286" s="9">
        <f>Solieusap!B3286</f>
        <v>0</v>
      </c>
      <c r="C3286" s="9">
        <f>Solieusap!C3286</f>
        <v>0</v>
      </c>
      <c r="D3286" s="9">
        <f>Solieusap!D3286</f>
        <v>0</v>
      </c>
      <c r="E3286" s="6">
        <f>ABS(Solieusap!E3286)</f>
        <v>0</v>
      </c>
      <c r="F3286" s="6">
        <f>ABS(Solieusap!F3286)</f>
        <v>0</v>
      </c>
      <c r="G3286" s="6">
        <f>ABS(Solieusap!G3286)</f>
        <v>0</v>
      </c>
      <c r="H3286" s="6">
        <f>ABS(Solieusap!H3286)</f>
        <v>0</v>
      </c>
      <c r="I3286" s="6">
        <f>ABS(Solieusap!I3286)</f>
        <v>0</v>
      </c>
      <c r="J3286" s="6">
        <f>ABS(Solieusap!J3286)</f>
        <v>0</v>
      </c>
      <c r="K3286" s="6">
        <f t="shared" si="104"/>
        <v>0</v>
      </c>
      <c r="L3286" s="6">
        <f t="shared" si="105"/>
        <v>0</v>
      </c>
    </row>
    <row r="3287" spans="1:12" ht="16.5" customHeight="1" x14ac:dyDescent="0.35">
      <c r="A3287" s="9">
        <f>Solieusap!A3287</f>
        <v>0</v>
      </c>
      <c r="B3287" s="9">
        <f>Solieusap!B3287</f>
        <v>0</v>
      </c>
      <c r="C3287" s="9">
        <f>Solieusap!C3287</f>
        <v>0</v>
      </c>
      <c r="D3287" s="9">
        <f>Solieusap!D3287</f>
        <v>0</v>
      </c>
      <c r="E3287" s="6">
        <f>ABS(Solieusap!E3287)</f>
        <v>0</v>
      </c>
      <c r="F3287" s="6">
        <f>ABS(Solieusap!F3287)</f>
        <v>0</v>
      </c>
      <c r="G3287" s="6">
        <f>ABS(Solieusap!G3287)</f>
        <v>0</v>
      </c>
      <c r="H3287" s="6">
        <f>ABS(Solieusap!H3287)</f>
        <v>0</v>
      </c>
      <c r="I3287" s="6">
        <f>ABS(Solieusap!I3287)</f>
        <v>0</v>
      </c>
      <c r="J3287" s="6">
        <f>ABS(Solieusap!J3287)</f>
        <v>0</v>
      </c>
      <c r="K3287" s="6">
        <f t="shared" si="104"/>
        <v>0</v>
      </c>
      <c r="L3287" s="6">
        <f t="shared" si="105"/>
        <v>0</v>
      </c>
    </row>
    <row r="3288" spans="1:12" ht="16.5" customHeight="1" x14ac:dyDescent="0.35">
      <c r="A3288" s="9">
        <f>Solieusap!A3288</f>
        <v>0</v>
      </c>
      <c r="B3288" s="9">
        <f>Solieusap!B3288</f>
        <v>0</v>
      </c>
      <c r="C3288" s="9">
        <f>Solieusap!C3288</f>
        <v>0</v>
      </c>
      <c r="D3288" s="9">
        <f>Solieusap!D3288</f>
        <v>0</v>
      </c>
      <c r="E3288" s="6">
        <f>ABS(Solieusap!E3288)</f>
        <v>0</v>
      </c>
      <c r="F3288" s="6">
        <f>ABS(Solieusap!F3288)</f>
        <v>0</v>
      </c>
      <c r="G3288" s="6">
        <f>ABS(Solieusap!G3288)</f>
        <v>0</v>
      </c>
      <c r="H3288" s="6">
        <f>ABS(Solieusap!H3288)</f>
        <v>0</v>
      </c>
      <c r="I3288" s="6">
        <f>ABS(Solieusap!I3288)</f>
        <v>0</v>
      </c>
      <c r="J3288" s="6">
        <f>ABS(Solieusap!J3288)</f>
        <v>0</v>
      </c>
      <c r="K3288" s="6">
        <f t="shared" si="104"/>
        <v>0</v>
      </c>
      <c r="L3288" s="6">
        <f t="shared" si="105"/>
        <v>0</v>
      </c>
    </row>
    <row r="3289" spans="1:12" ht="16.5" customHeight="1" x14ac:dyDescent="0.35">
      <c r="A3289" s="9">
        <f>Solieusap!A3289</f>
        <v>0</v>
      </c>
      <c r="B3289" s="9">
        <f>Solieusap!B3289</f>
        <v>0</v>
      </c>
      <c r="C3289" s="9">
        <f>Solieusap!C3289</f>
        <v>0</v>
      </c>
      <c r="D3289" s="9">
        <f>Solieusap!D3289</f>
        <v>0</v>
      </c>
      <c r="E3289" s="6">
        <f>ABS(Solieusap!E3289)</f>
        <v>0</v>
      </c>
      <c r="F3289" s="6">
        <f>ABS(Solieusap!F3289)</f>
        <v>0</v>
      </c>
      <c r="G3289" s="6">
        <f>ABS(Solieusap!G3289)</f>
        <v>0</v>
      </c>
      <c r="H3289" s="6">
        <f>ABS(Solieusap!H3289)</f>
        <v>0</v>
      </c>
      <c r="I3289" s="6">
        <f>ABS(Solieusap!I3289)</f>
        <v>0</v>
      </c>
      <c r="J3289" s="6">
        <f>ABS(Solieusap!J3289)</f>
        <v>0</v>
      </c>
      <c r="K3289" s="6">
        <f t="shared" si="104"/>
        <v>0</v>
      </c>
      <c r="L3289" s="6">
        <f t="shared" si="105"/>
        <v>0</v>
      </c>
    </row>
    <row r="3290" spans="1:12" ht="16.5" customHeight="1" x14ac:dyDescent="0.35">
      <c r="A3290" s="9">
        <f>Solieusap!A3290</f>
        <v>0</v>
      </c>
      <c r="B3290" s="9">
        <f>Solieusap!B3290</f>
        <v>0</v>
      </c>
      <c r="C3290" s="9">
        <f>Solieusap!C3290</f>
        <v>0</v>
      </c>
      <c r="D3290" s="9">
        <f>Solieusap!D3290</f>
        <v>0</v>
      </c>
      <c r="E3290" s="6">
        <f>ABS(Solieusap!E3290)</f>
        <v>0</v>
      </c>
      <c r="F3290" s="6">
        <f>ABS(Solieusap!F3290)</f>
        <v>0</v>
      </c>
      <c r="G3290" s="6">
        <f>ABS(Solieusap!G3290)</f>
        <v>0</v>
      </c>
      <c r="H3290" s="6">
        <f>ABS(Solieusap!H3290)</f>
        <v>0</v>
      </c>
      <c r="I3290" s="6">
        <f>ABS(Solieusap!I3290)</f>
        <v>0</v>
      </c>
      <c r="J3290" s="6">
        <f>ABS(Solieusap!J3290)</f>
        <v>0</v>
      </c>
      <c r="K3290" s="6">
        <f t="shared" si="104"/>
        <v>0</v>
      </c>
      <c r="L3290" s="6">
        <f t="shared" si="105"/>
        <v>0</v>
      </c>
    </row>
    <row r="3291" spans="1:12" ht="16.5" customHeight="1" x14ac:dyDescent="0.35">
      <c r="A3291" s="9">
        <f>Solieusap!A3291</f>
        <v>0</v>
      </c>
      <c r="B3291" s="9">
        <f>Solieusap!B3291</f>
        <v>0</v>
      </c>
      <c r="C3291" s="9">
        <f>Solieusap!C3291</f>
        <v>0</v>
      </c>
      <c r="D3291" s="9">
        <f>Solieusap!D3291</f>
        <v>0</v>
      </c>
      <c r="E3291" s="6">
        <f>ABS(Solieusap!E3291)</f>
        <v>0</v>
      </c>
      <c r="F3291" s="6">
        <f>ABS(Solieusap!F3291)</f>
        <v>0</v>
      </c>
      <c r="G3291" s="6">
        <f>ABS(Solieusap!G3291)</f>
        <v>0</v>
      </c>
      <c r="H3291" s="6">
        <f>ABS(Solieusap!H3291)</f>
        <v>0</v>
      </c>
      <c r="I3291" s="6">
        <f>ABS(Solieusap!I3291)</f>
        <v>0</v>
      </c>
      <c r="J3291" s="6">
        <f>ABS(Solieusap!J3291)</f>
        <v>0</v>
      </c>
      <c r="K3291" s="6">
        <f t="shared" si="104"/>
        <v>0</v>
      </c>
      <c r="L3291" s="6">
        <f t="shared" si="105"/>
        <v>0</v>
      </c>
    </row>
    <row r="3292" spans="1:12" ht="16.5" customHeight="1" x14ac:dyDescent="0.35">
      <c r="A3292" s="9">
        <f>Solieusap!A3292</f>
        <v>0</v>
      </c>
      <c r="B3292" s="9">
        <f>Solieusap!B3292</f>
        <v>0</v>
      </c>
      <c r="C3292" s="9">
        <f>Solieusap!C3292</f>
        <v>0</v>
      </c>
      <c r="D3292" s="9">
        <f>Solieusap!D3292</f>
        <v>0</v>
      </c>
      <c r="E3292" s="6">
        <f>ABS(Solieusap!E3292)</f>
        <v>0</v>
      </c>
      <c r="F3292" s="6">
        <f>ABS(Solieusap!F3292)</f>
        <v>0</v>
      </c>
      <c r="G3292" s="6">
        <f>ABS(Solieusap!G3292)</f>
        <v>0</v>
      </c>
      <c r="H3292" s="6">
        <f>ABS(Solieusap!H3292)</f>
        <v>0</v>
      </c>
      <c r="I3292" s="6">
        <f>ABS(Solieusap!I3292)</f>
        <v>0</v>
      </c>
      <c r="J3292" s="6">
        <f>ABS(Solieusap!J3292)</f>
        <v>0</v>
      </c>
      <c r="K3292" s="6">
        <f t="shared" si="104"/>
        <v>0</v>
      </c>
      <c r="L3292" s="6">
        <f t="shared" si="105"/>
        <v>0</v>
      </c>
    </row>
    <row r="3293" spans="1:12" ht="16.5" customHeight="1" x14ac:dyDescent="0.35">
      <c r="A3293" s="9">
        <f>Solieusap!A3293</f>
        <v>0</v>
      </c>
      <c r="B3293" s="9">
        <f>Solieusap!B3293</f>
        <v>0</v>
      </c>
      <c r="C3293" s="9">
        <f>Solieusap!C3293</f>
        <v>0</v>
      </c>
      <c r="D3293" s="9">
        <f>Solieusap!D3293</f>
        <v>0</v>
      </c>
      <c r="E3293" s="6">
        <f>ABS(Solieusap!E3293)</f>
        <v>0</v>
      </c>
      <c r="F3293" s="6">
        <f>ABS(Solieusap!F3293)</f>
        <v>0</v>
      </c>
      <c r="G3293" s="6">
        <f>ABS(Solieusap!G3293)</f>
        <v>0</v>
      </c>
      <c r="H3293" s="6">
        <f>ABS(Solieusap!H3293)</f>
        <v>0</v>
      </c>
      <c r="I3293" s="6">
        <f>ABS(Solieusap!I3293)</f>
        <v>0</v>
      </c>
      <c r="J3293" s="6">
        <f>ABS(Solieusap!J3293)</f>
        <v>0</v>
      </c>
      <c r="K3293" s="6">
        <f t="shared" si="104"/>
        <v>0</v>
      </c>
      <c r="L3293" s="6">
        <f t="shared" si="105"/>
        <v>0</v>
      </c>
    </row>
    <row r="3294" spans="1:12" ht="16.5" customHeight="1" x14ac:dyDescent="0.35">
      <c r="A3294" s="9">
        <f>Solieusap!A3294</f>
        <v>0</v>
      </c>
      <c r="B3294" s="9">
        <f>Solieusap!B3294</f>
        <v>0</v>
      </c>
      <c r="C3294" s="9">
        <f>Solieusap!C3294</f>
        <v>0</v>
      </c>
      <c r="D3294" s="9">
        <f>Solieusap!D3294</f>
        <v>0</v>
      </c>
      <c r="E3294" s="6">
        <f>ABS(Solieusap!E3294)</f>
        <v>0</v>
      </c>
      <c r="F3294" s="6">
        <f>ABS(Solieusap!F3294)</f>
        <v>0</v>
      </c>
      <c r="G3294" s="6">
        <f>ABS(Solieusap!G3294)</f>
        <v>0</v>
      </c>
      <c r="H3294" s="6">
        <f>ABS(Solieusap!H3294)</f>
        <v>0</v>
      </c>
      <c r="I3294" s="6">
        <f>ABS(Solieusap!I3294)</f>
        <v>0</v>
      </c>
      <c r="J3294" s="6">
        <f>ABS(Solieusap!J3294)</f>
        <v>0</v>
      </c>
      <c r="K3294" s="6">
        <f t="shared" si="104"/>
        <v>0</v>
      </c>
      <c r="L3294" s="6">
        <f t="shared" si="105"/>
        <v>0</v>
      </c>
    </row>
    <row r="3295" spans="1:12" ht="16.5" customHeight="1" x14ac:dyDescent="0.35">
      <c r="A3295" s="9">
        <f>Solieusap!A3295</f>
        <v>0</v>
      </c>
      <c r="B3295" s="9">
        <f>Solieusap!B3295</f>
        <v>0</v>
      </c>
      <c r="C3295" s="9">
        <f>Solieusap!C3295</f>
        <v>0</v>
      </c>
      <c r="D3295" s="9">
        <f>Solieusap!D3295</f>
        <v>0</v>
      </c>
      <c r="E3295" s="6">
        <f>ABS(Solieusap!E3295)</f>
        <v>0</v>
      </c>
      <c r="F3295" s="6">
        <f>ABS(Solieusap!F3295)</f>
        <v>0</v>
      </c>
      <c r="G3295" s="6">
        <f>ABS(Solieusap!G3295)</f>
        <v>0</v>
      </c>
      <c r="H3295" s="6">
        <f>ABS(Solieusap!H3295)</f>
        <v>0</v>
      </c>
      <c r="I3295" s="6">
        <f>ABS(Solieusap!I3295)</f>
        <v>0</v>
      </c>
      <c r="J3295" s="6">
        <f>ABS(Solieusap!J3295)</f>
        <v>0</v>
      </c>
      <c r="K3295" s="6">
        <f t="shared" si="104"/>
        <v>0</v>
      </c>
      <c r="L3295" s="6">
        <f t="shared" si="105"/>
        <v>0</v>
      </c>
    </row>
    <row r="3296" spans="1:12" ht="16.5" customHeight="1" x14ac:dyDescent="0.35">
      <c r="A3296" s="9">
        <f>Solieusap!A3296</f>
        <v>0</v>
      </c>
      <c r="B3296" s="9">
        <f>Solieusap!B3296</f>
        <v>0</v>
      </c>
      <c r="C3296" s="9">
        <f>Solieusap!C3296</f>
        <v>0</v>
      </c>
      <c r="D3296" s="9">
        <f>Solieusap!D3296</f>
        <v>0</v>
      </c>
      <c r="E3296" s="6">
        <f>ABS(Solieusap!E3296)</f>
        <v>0</v>
      </c>
      <c r="F3296" s="6">
        <f>ABS(Solieusap!F3296)</f>
        <v>0</v>
      </c>
      <c r="G3296" s="6">
        <f>ABS(Solieusap!G3296)</f>
        <v>0</v>
      </c>
      <c r="H3296" s="6">
        <f>ABS(Solieusap!H3296)</f>
        <v>0</v>
      </c>
      <c r="I3296" s="6">
        <f>ABS(Solieusap!I3296)</f>
        <v>0</v>
      </c>
      <c r="J3296" s="6">
        <f>ABS(Solieusap!J3296)</f>
        <v>0</v>
      </c>
      <c r="K3296" s="6">
        <f t="shared" si="104"/>
        <v>0</v>
      </c>
      <c r="L3296" s="6">
        <f t="shared" si="105"/>
        <v>0</v>
      </c>
    </row>
    <row r="3297" spans="1:12" ht="16.5" customHeight="1" x14ac:dyDescent="0.35">
      <c r="A3297" s="9">
        <f>Solieusap!A3297</f>
        <v>0</v>
      </c>
      <c r="B3297" s="9">
        <f>Solieusap!B3297</f>
        <v>0</v>
      </c>
      <c r="C3297" s="9">
        <f>Solieusap!C3297</f>
        <v>0</v>
      </c>
      <c r="D3297" s="9">
        <f>Solieusap!D3297</f>
        <v>0</v>
      </c>
      <c r="E3297" s="6">
        <f>ABS(Solieusap!E3297)</f>
        <v>0</v>
      </c>
      <c r="F3297" s="6">
        <f>ABS(Solieusap!F3297)</f>
        <v>0</v>
      </c>
      <c r="G3297" s="6">
        <f>ABS(Solieusap!G3297)</f>
        <v>0</v>
      </c>
      <c r="H3297" s="6">
        <f>ABS(Solieusap!H3297)</f>
        <v>0</v>
      </c>
      <c r="I3297" s="6">
        <f>ABS(Solieusap!I3297)</f>
        <v>0</v>
      </c>
      <c r="J3297" s="6">
        <f>ABS(Solieusap!J3297)</f>
        <v>0</v>
      </c>
      <c r="K3297" s="6">
        <f t="shared" si="104"/>
        <v>0</v>
      </c>
      <c r="L3297" s="6">
        <f t="shared" si="105"/>
        <v>0</v>
      </c>
    </row>
    <row r="3298" spans="1:12" ht="16.5" customHeight="1" x14ac:dyDescent="0.35">
      <c r="A3298" s="9">
        <f>Solieusap!A3298</f>
        <v>0</v>
      </c>
      <c r="B3298" s="9">
        <f>Solieusap!B3298</f>
        <v>0</v>
      </c>
      <c r="C3298" s="9">
        <f>Solieusap!C3298</f>
        <v>0</v>
      </c>
      <c r="D3298" s="9">
        <f>Solieusap!D3298</f>
        <v>0</v>
      </c>
      <c r="E3298" s="6">
        <f>ABS(Solieusap!E3298)</f>
        <v>0</v>
      </c>
      <c r="F3298" s="6">
        <f>ABS(Solieusap!F3298)</f>
        <v>0</v>
      </c>
      <c r="G3298" s="6">
        <f>ABS(Solieusap!G3298)</f>
        <v>0</v>
      </c>
      <c r="H3298" s="6">
        <f>ABS(Solieusap!H3298)</f>
        <v>0</v>
      </c>
      <c r="I3298" s="6">
        <f>ABS(Solieusap!I3298)</f>
        <v>0</v>
      </c>
      <c r="J3298" s="6">
        <f>ABS(Solieusap!J3298)</f>
        <v>0</v>
      </c>
      <c r="K3298" s="6">
        <f t="shared" si="104"/>
        <v>0</v>
      </c>
      <c r="L3298" s="6">
        <f t="shared" si="105"/>
        <v>0</v>
      </c>
    </row>
    <row r="3299" spans="1:12" ht="16.5" customHeight="1" x14ac:dyDescent="0.35">
      <c r="A3299" s="9">
        <f>Solieusap!A3299</f>
        <v>0</v>
      </c>
      <c r="B3299" s="9">
        <f>Solieusap!B3299</f>
        <v>0</v>
      </c>
      <c r="C3299" s="9">
        <f>Solieusap!C3299</f>
        <v>0</v>
      </c>
      <c r="D3299" s="9">
        <f>Solieusap!D3299</f>
        <v>0</v>
      </c>
      <c r="E3299" s="6">
        <f>ABS(Solieusap!E3299)</f>
        <v>0</v>
      </c>
      <c r="F3299" s="6">
        <f>ABS(Solieusap!F3299)</f>
        <v>0</v>
      </c>
      <c r="G3299" s="6">
        <f>ABS(Solieusap!G3299)</f>
        <v>0</v>
      </c>
      <c r="H3299" s="6">
        <f>ABS(Solieusap!H3299)</f>
        <v>0</v>
      </c>
      <c r="I3299" s="6">
        <f>ABS(Solieusap!I3299)</f>
        <v>0</v>
      </c>
      <c r="J3299" s="6">
        <f>ABS(Solieusap!J3299)</f>
        <v>0</v>
      </c>
      <c r="K3299" s="6">
        <f t="shared" si="104"/>
        <v>0</v>
      </c>
      <c r="L3299" s="6">
        <f t="shared" si="105"/>
        <v>0</v>
      </c>
    </row>
    <row r="3300" spans="1:12" ht="16.5" customHeight="1" x14ac:dyDescent="0.35">
      <c r="A3300" s="9">
        <f>Solieusap!A3300</f>
        <v>0</v>
      </c>
      <c r="B3300" s="9">
        <f>Solieusap!B3300</f>
        <v>0</v>
      </c>
      <c r="C3300" s="9">
        <f>Solieusap!C3300</f>
        <v>0</v>
      </c>
      <c r="D3300" s="9">
        <f>Solieusap!D3300</f>
        <v>0</v>
      </c>
      <c r="E3300" s="6">
        <f>ABS(Solieusap!E3300)</f>
        <v>0</v>
      </c>
      <c r="F3300" s="6">
        <f>ABS(Solieusap!F3300)</f>
        <v>0</v>
      </c>
      <c r="G3300" s="6">
        <f>ABS(Solieusap!G3300)</f>
        <v>0</v>
      </c>
      <c r="H3300" s="6">
        <f>ABS(Solieusap!H3300)</f>
        <v>0</v>
      </c>
      <c r="I3300" s="6">
        <f>ABS(Solieusap!I3300)</f>
        <v>0</v>
      </c>
      <c r="J3300" s="6">
        <f>ABS(Solieusap!J3300)</f>
        <v>0</v>
      </c>
      <c r="K3300" s="6">
        <f t="shared" si="104"/>
        <v>0</v>
      </c>
      <c r="L3300" s="6">
        <f t="shared" si="105"/>
        <v>0</v>
      </c>
    </row>
    <row r="3301" spans="1:12" ht="16.5" customHeight="1" x14ac:dyDescent="0.35">
      <c r="A3301" s="9">
        <f>Solieusap!A3301</f>
        <v>0</v>
      </c>
      <c r="B3301" s="9">
        <f>Solieusap!B3301</f>
        <v>0</v>
      </c>
      <c r="C3301" s="9">
        <f>Solieusap!C3301</f>
        <v>0</v>
      </c>
      <c r="D3301" s="9">
        <f>Solieusap!D3301</f>
        <v>0</v>
      </c>
      <c r="E3301" s="6">
        <f>ABS(Solieusap!E3301)</f>
        <v>0</v>
      </c>
      <c r="F3301" s="6">
        <f>ABS(Solieusap!F3301)</f>
        <v>0</v>
      </c>
      <c r="G3301" s="6">
        <f>ABS(Solieusap!G3301)</f>
        <v>0</v>
      </c>
      <c r="H3301" s="6">
        <f>ABS(Solieusap!H3301)</f>
        <v>0</v>
      </c>
      <c r="I3301" s="6">
        <f>ABS(Solieusap!I3301)</f>
        <v>0</v>
      </c>
      <c r="J3301" s="6">
        <f>ABS(Solieusap!J3301)</f>
        <v>0</v>
      </c>
      <c r="K3301" s="6">
        <f t="shared" si="104"/>
        <v>0</v>
      </c>
      <c r="L3301" s="6">
        <f t="shared" si="105"/>
        <v>0</v>
      </c>
    </row>
    <row r="3302" spans="1:12" ht="16.5" customHeight="1" x14ac:dyDescent="0.35">
      <c r="A3302" s="9">
        <f>Solieusap!A3302</f>
        <v>0</v>
      </c>
      <c r="B3302" s="9">
        <f>Solieusap!B3302</f>
        <v>0</v>
      </c>
      <c r="C3302" s="9">
        <f>Solieusap!C3302</f>
        <v>0</v>
      </c>
      <c r="D3302" s="9">
        <f>Solieusap!D3302</f>
        <v>0</v>
      </c>
      <c r="E3302" s="6">
        <f>ABS(Solieusap!E3302)</f>
        <v>0</v>
      </c>
      <c r="F3302" s="6">
        <f>ABS(Solieusap!F3302)</f>
        <v>0</v>
      </c>
      <c r="G3302" s="6">
        <f>ABS(Solieusap!G3302)</f>
        <v>0</v>
      </c>
      <c r="H3302" s="6">
        <f>ABS(Solieusap!H3302)</f>
        <v>0</v>
      </c>
      <c r="I3302" s="6">
        <f>ABS(Solieusap!I3302)</f>
        <v>0</v>
      </c>
      <c r="J3302" s="6">
        <f>ABS(Solieusap!J3302)</f>
        <v>0</v>
      </c>
      <c r="K3302" s="6">
        <f t="shared" si="104"/>
        <v>0</v>
      </c>
      <c r="L3302" s="6">
        <f t="shared" si="105"/>
        <v>0</v>
      </c>
    </row>
    <row r="3303" spans="1:12" ht="16.5" customHeight="1" x14ac:dyDescent="0.35">
      <c r="A3303" s="9">
        <f>Solieusap!A3303</f>
        <v>0</v>
      </c>
      <c r="B3303" s="9">
        <f>Solieusap!B3303</f>
        <v>0</v>
      </c>
      <c r="C3303" s="9">
        <f>Solieusap!C3303</f>
        <v>0</v>
      </c>
      <c r="D3303" s="9">
        <f>Solieusap!D3303</f>
        <v>0</v>
      </c>
      <c r="E3303" s="6">
        <f>ABS(Solieusap!E3303)</f>
        <v>0</v>
      </c>
      <c r="F3303" s="6">
        <f>ABS(Solieusap!F3303)</f>
        <v>0</v>
      </c>
      <c r="G3303" s="6">
        <f>ABS(Solieusap!G3303)</f>
        <v>0</v>
      </c>
      <c r="H3303" s="6">
        <f>ABS(Solieusap!H3303)</f>
        <v>0</v>
      </c>
      <c r="I3303" s="6">
        <f>ABS(Solieusap!I3303)</f>
        <v>0</v>
      </c>
      <c r="J3303" s="6">
        <f>ABS(Solieusap!J3303)</f>
        <v>0</v>
      </c>
      <c r="K3303" s="6">
        <f t="shared" si="104"/>
        <v>0</v>
      </c>
      <c r="L3303" s="6">
        <f t="shared" si="105"/>
        <v>0</v>
      </c>
    </row>
    <row r="3304" spans="1:12" ht="16.5" customHeight="1" x14ac:dyDescent="0.35">
      <c r="A3304" s="9">
        <f>Solieusap!A3304</f>
        <v>0</v>
      </c>
      <c r="B3304" s="9">
        <f>Solieusap!B3304</f>
        <v>0</v>
      </c>
      <c r="C3304" s="9">
        <f>Solieusap!C3304</f>
        <v>0</v>
      </c>
      <c r="D3304" s="9">
        <f>Solieusap!D3304</f>
        <v>0</v>
      </c>
      <c r="E3304" s="6">
        <f>ABS(Solieusap!E3304)</f>
        <v>0</v>
      </c>
      <c r="F3304" s="6">
        <f>ABS(Solieusap!F3304)</f>
        <v>0</v>
      </c>
      <c r="G3304" s="6">
        <f>ABS(Solieusap!G3304)</f>
        <v>0</v>
      </c>
      <c r="H3304" s="6">
        <f>ABS(Solieusap!H3304)</f>
        <v>0</v>
      </c>
      <c r="I3304" s="6">
        <f>ABS(Solieusap!I3304)</f>
        <v>0</v>
      </c>
      <c r="J3304" s="6">
        <f>ABS(Solieusap!J3304)</f>
        <v>0</v>
      </c>
      <c r="K3304" s="6">
        <f t="shared" si="104"/>
        <v>0</v>
      </c>
      <c r="L3304" s="6">
        <f t="shared" si="105"/>
        <v>0</v>
      </c>
    </row>
    <row r="3305" spans="1:12" ht="16.5" customHeight="1" x14ac:dyDescent="0.35">
      <c r="A3305" s="9">
        <f>Solieusap!A3305</f>
        <v>0</v>
      </c>
      <c r="B3305" s="9">
        <f>Solieusap!B3305</f>
        <v>0</v>
      </c>
      <c r="C3305" s="9">
        <f>Solieusap!C3305</f>
        <v>0</v>
      </c>
      <c r="D3305" s="9">
        <f>Solieusap!D3305</f>
        <v>0</v>
      </c>
      <c r="E3305" s="6">
        <f>ABS(Solieusap!E3305)</f>
        <v>0</v>
      </c>
      <c r="F3305" s="6">
        <f>ABS(Solieusap!F3305)</f>
        <v>0</v>
      </c>
      <c r="G3305" s="6">
        <f>ABS(Solieusap!G3305)</f>
        <v>0</v>
      </c>
      <c r="H3305" s="6">
        <f>ABS(Solieusap!H3305)</f>
        <v>0</v>
      </c>
      <c r="I3305" s="6">
        <f>ABS(Solieusap!I3305)</f>
        <v>0</v>
      </c>
      <c r="J3305" s="6">
        <f>ABS(Solieusap!J3305)</f>
        <v>0</v>
      </c>
      <c r="K3305" s="6">
        <f t="shared" ref="K3305:K3368" si="106">E3305</f>
        <v>0</v>
      </c>
      <c r="L3305" s="6">
        <f t="shared" ref="L3305:L3368" si="107">I3305</f>
        <v>0</v>
      </c>
    </row>
    <row r="3306" spans="1:12" ht="16.5" customHeight="1" x14ac:dyDescent="0.35">
      <c r="A3306" s="9">
        <f>Solieusap!A3306</f>
        <v>0</v>
      </c>
      <c r="B3306" s="9">
        <f>Solieusap!B3306</f>
        <v>0</v>
      </c>
      <c r="C3306" s="9">
        <f>Solieusap!C3306</f>
        <v>0</v>
      </c>
      <c r="D3306" s="9">
        <f>Solieusap!D3306</f>
        <v>0</v>
      </c>
      <c r="E3306" s="6">
        <f>ABS(Solieusap!E3306)</f>
        <v>0</v>
      </c>
      <c r="F3306" s="6">
        <f>ABS(Solieusap!F3306)</f>
        <v>0</v>
      </c>
      <c r="G3306" s="6">
        <f>ABS(Solieusap!G3306)</f>
        <v>0</v>
      </c>
      <c r="H3306" s="6">
        <f>ABS(Solieusap!H3306)</f>
        <v>0</v>
      </c>
      <c r="I3306" s="6">
        <f>ABS(Solieusap!I3306)</f>
        <v>0</v>
      </c>
      <c r="J3306" s="6">
        <f>ABS(Solieusap!J3306)</f>
        <v>0</v>
      </c>
      <c r="K3306" s="6">
        <f t="shared" si="106"/>
        <v>0</v>
      </c>
      <c r="L3306" s="6">
        <f t="shared" si="107"/>
        <v>0</v>
      </c>
    </row>
    <row r="3307" spans="1:12" ht="16.5" customHeight="1" x14ac:dyDescent="0.35">
      <c r="A3307" s="9">
        <f>Solieusap!A3307</f>
        <v>0</v>
      </c>
      <c r="B3307" s="9">
        <f>Solieusap!B3307</f>
        <v>0</v>
      </c>
      <c r="C3307" s="9">
        <f>Solieusap!C3307</f>
        <v>0</v>
      </c>
      <c r="D3307" s="9">
        <f>Solieusap!D3307</f>
        <v>0</v>
      </c>
      <c r="E3307" s="6">
        <f>ABS(Solieusap!E3307)</f>
        <v>0</v>
      </c>
      <c r="F3307" s="6">
        <f>ABS(Solieusap!F3307)</f>
        <v>0</v>
      </c>
      <c r="G3307" s="6">
        <f>ABS(Solieusap!G3307)</f>
        <v>0</v>
      </c>
      <c r="H3307" s="6">
        <f>ABS(Solieusap!H3307)</f>
        <v>0</v>
      </c>
      <c r="I3307" s="6">
        <f>ABS(Solieusap!I3307)</f>
        <v>0</v>
      </c>
      <c r="J3307" s="6">
        <f>ABS(Solieusap!J3307)</f>
        <v>0</v>
      </c>
      <c r="K3307" s="6">
        <f t="shared" si="106"/>
        <v>0</v>
      </c>
      <c r="L3307" s="6">
        <f t="shared" si="107"/>
        <v>0</v>
      </c>
    </row>
    <row r="3308" spans="1:12" ht="16.5" customHeight="1" x14ac:dyDescent="0.35">
      <c r="A3308" s="9">
        <f>Solieusap!A3308</f>
        <v>0</v>
      </c>
      <c r="B3308" s="9">
        <f>Solieusap!B3308</f>
        <v>0</v>
      </c>
      <c r="C3308" s="9">
        <f>Solieusap!C3308</f>
        <v>0</v>
      </c>
      <c r="D3308" s="9">
        <f>Solieusap!D3308</f>
        <v>0</v>
      </c>
      <c r="E3308" s="6">
        <f>ABS(Solieusap!E3308)</f>
        <v>0</v>
      </c>
      <c r="F3308" s="6">
        <f>ABS(Solieusap!F3308)</f>
        <v>0</v>
      </c>
      <c r="G3308" s="6">
        <f>ABS(Solieusap!G3308)</f>
        <v>0</v>
      </c>
      <c r="H3308" s="6">
        <f>ABS(Solieusap!H3308)</f>
        <v>0</v>
      </c>
      <c r="I3308" s="6">
        <f>ABS(Solieusap!I3308)</f>
        <v>0</v>
      </c>
      <c r="J3308" s="6">
        <f>ABS(Solieusap!J3308)</f>
        <v>0</v>
      </c>
      <c r="K3308" s="6">
        <f t="shared" si="106"/>
        <v>0</v>
      </c>
      <c r="L3308" s="6">
        <f t="shared" si="107"/>
        <v>0</v>
      </c>
    </row>
    <row r="3309" spans="1:12" ht="16.5" customHeight="1" x14ac:dyDescent="0.35">
      <c r="A3309" s="9">
        <f>Solieusap!A3309</f>
        <v>0</v>
      </c>
      <c r="B3309" s="9">
        <f>Solieusap!B3309</f>
        <v>0</v>
      </c>
      <c r="C3309" s="9">
        <f>Solieusap!C3309</f>
        <v>0</v>
      </c>
      <c r="D3309" s="9">
        <f>Solieusap!D3309</f>
        <v>0</v>
      </c>
      <c r="E3309" s="6">
        <f>ABS(Solieusap!E3309)</f>
        <v>0</v>
      </c>
      <c r="F3309" s="6">
        <f>ABS(Solieusap!F3309)</f>
        <v>0</v>
      </c>
      <c r="G3309" s="6">
        <f>ABS(Solieusap!G3309)</f>
        <v>0</v>
      </c>
      <c r="H3309" s="6">
        <f>ABS(Solieusap!H3309)</f>
        <v>0</v>
      </c>
      <c r="I3309" s="6">
        <f>ABS(Solieusap!I3309)</f>
        <v>0</v>
      </c>
      <c r="J3309" s="6">
        <f>ABS(Solieusap!J3309)</f>
        <v>0</v>
      </c>
      <c r="K3309" s="6">
        <f t="shared" si="106"/>
        <v>0</v>
      </c>
      <c r="L3309" s="6">
        <f t="shared" si="107"/>
        <v>0</v>
      </c>
    </row>
    <row r="3310" spans="1:12" ht="16.5" customHeight="1" x14ac:dyDescent="0.35">
      <c r="A3310" s="9">
        <f>Solieusap!A3310</f>
        <v>0</v>
      </c>
      <c r="B3310" s="9">
        <f>Solieusap!B3310</f>
        <v>0</v>
      </c>
      <c r="C3310" s="9">
        <f>Solieusap!C3310</f>
        <v>0</v>
      </c>
      <c r="D3310" s="9">
        <f>Solieusap!D3310</f>
        <v>0</v>
      </c>
      <c r="E3310" s="6">
        <f>ABS(Solieusap!E3310)</f>
        <v>0</v>
      </c>
      <c r="F3310" s="6">
        <f>ABS(Solieusap!F3310)</f>
        <v>0</v>
      </c>
      <c r="G3310" s="6">
        <f>ABS(Solieusap!G3310)</f>
        <v>0</v>
      </c>
      <c r="H3310" s="6">
        <f>ABS(Solieusap!H3310)</f>
        <v>0</v>
      </c>
      <c r="I3310" s="6">
        <f>ABS(Solieusap!I3310)</f>
        <v>0</v>
      </c>
      <c r="J3310" s="6">
        <f>ABS(Solieusap!J3310)</f>
        <v>0</v>
      </c>
      <c r="K3310" s="6">
        <f t="shared" si="106"/>
        <v>0</v>
      </c>
      <c r="L3310" s="6">
        <f t="shared" si="107"/>
        <v>0</v>
      </c>
    </row>
    <row r="3311" spans="1:12" ht="16.5" customHeight="1" x14ac:dyDescent="0.35">
      <c r="A3311" s="9">
        <f>Solieusap!A3311</f>
        <v>0</v>
      </c>
      <c r="B3311" s="9">
        <f>Solieusap!B3311</f>
        <v>0</v>
      </c>
      <c r="C3311" s="9">
        <f>Solieusap!C3311</f>
        <v>0</v>
      </c>
      <c r="D3311" s="9">
        <f>Solieusap!D3311</f>
        <v>0</v>
      </c>
      <c r="E3311" s="6">
        <f>ABS(Solieusap!E3311)</f>
        <v>0</v>
      </c>
      <c r="F3311" s="6">
        <f>ABS(Solieusap!F3311)</f>
        <v>0</v>
      </c>
      <c r="G3311" s="6">
        <f>ABS(Solieusap!G3311)</f>
        <v>0</v>
      </c>
      <c r="H3311" s="6">
        <f>ABS(Solieusap!H3311)</f>
        <v>0</v>
      </c>
      <c r="I3311" s="6">
        <f>ABS(Solieusap!I3311)</f>
        <v>0</v>
      </c>
      <c r="J3311" s="6">
        <f>ABS(Solieusap!J3311)</f>
        <v>0</v>
      </c>
      <c r="K3311" s="6">
        <f t="shared" si="106"/>
        <v>0</v>
      </c>
      <c r="L3311" s="6">
        <f t="shared" si="107"/>
        <v>0</v>
      </c>
    </row>
    <row r="3312" spans="1:12" ht="16.5" customHeight="1" x14ac:dyDescent="0.35">
      <c r="A3312" s="9">
        <f>Solieusap!A3312</f>
        <v>0</v>
      </c>
      <c r="B3312" s="9">
        <f>Solieusap!B3312</f>
        <v>0</v>
      </c>
      <c r="C3312" s="9">
        <f>Solieusap!C3312</f>
        <v>0</v>
      </c>
      <c r="D3312" s="9">
        <f>Solieusap!D3312</f>
        <v>0</v>
      </c>
      <c r="E3312" s="6">
        <f>ABS(Solieusap!E3312)</f>
        <v>0</v>
      </c>
      <c r="F3312" s="6">
        <f>ABS(Solieusap!F3312)</f>
        <v>0</v>
      </c>
      <c r="G3312" s="6">
        <f>ABS(Solieusap!G3312)</f>
        <v>0</v>
      </c>
      <c r="H3312" s="6">
        <f>ABS(Solieusap!H3312)</f>
        <v>0</v>
      </c>
      <c r="I3312" s="6">
        <f>ABS(Solieusap!I3312)</f>
        <v>0</v>
      </c>
      <c r="J3312" s="6">
        <f>ABS(Solieusap!J3312)</f>
        <v>0</v>
      </c>
      <c r="K3312" s="6">
        <f t="shared" si="106"/>
        <v>0</v>
      </c>
      <c r="L3312" s="6">
        <f t="shared" si="107"/>
        <v>0</v>
      </c>
    </row>
    <row r="3313" spans="1:12" ht="16.5" customHeight="1" x14ac:dyDescent="0.35">
      <c r="A3313" s="9">
        <f>Solieusap!A3313</f>
        <v>0</v>
      </c>
      <c r="B3313" s="9">
        <f>Solieusap!B3313</f>
        <v>0</v>
      </c>
      <c r="C3313" s="9">
        <f>Solieusap!C3313</f>
        <v>0</v>
      </c>
      <c r="D3313" s="9">
        <f>Solieusap!D3313</f>
        <v>0</v>
      </c>
      <c r="E3313" s="6">
        <f>ABS(Solieusap!E3313)</f>
        <v>0</v>
      </c>
      <c r="F3313" s="6">
        <f>ABS(Solieusap!F3313)</f>
        <v>0</v>
      </c>
      <c r="G3313" s="6">
        <f>ABS(Solieusap!G3313)</f>
        <v>0</v>
      </c>
      <c r="H3313" s="6">
        <f>ABS(Solieusap!H3313)</f>
        <v>0</v>
      </c>
      <c r="I3313" s="6">
        <f>ABS(Solieusap!I3313)</f>
        <v>0</v>
      </c>
      <c r="J3313" s="6">
        <f>ABS(Solieusap!J3313)</f>
        <v>0</v>
      </c>
      <c r="K3313" s="6">
        <f t="shared" si="106"/>
        <v>0</v>
      </c>
      <c r="L3313" s="6">
        <f t="shared" si="107"/>
        <v>0</v>
      </c>
    </row>
    <row r="3314" spans="1:12" ht="16.5" customHeight="1" x14ac:dyDescent="0.35">
      <c r="A3314" s="9">
        <f>Solieusap!A3314</f>
        <v>0</v>
      </c>
      <c r="B3314" s="9">
        <f>Solieusap!B3314</f>
        <v>0</v>
      </c>
      <c r="C3314" s="9">
        <f>Solieusap!C3314</f>
        <v>0</v>
      </c>
      <c r="D3314" s="9">
        <f>Solieusap!D3314</f>
        <v>0</v>
      </c>
      <c r="E3314" s="6">
        <f>ABS(Solieusap!E3314)</f>
        <v>0</v>
      </c>
      <c r="F3314" s="6">
        <f>ABS(Solieusap!F3314)</f>
        <v>0</v>
      </c>
      <c r="G3314" s="6">
        <f>ABS(Solieusap!G3314)</f>
        <v>0</v>
      </c>
      <c r="H3314" s="6">
        <f>ABS(Solieusap!H3314)</f>
        <v>0</v>
      </c>
      <c r="I3314" s="6">
        <f>ABS(Solieusap!I3314)</f>
        <v>0</v>
      </c>
      <c r="J3314" s="6">
        <f>ABS(Solieusap!J3314)</f>
        <v>0</v>
      </c>
      <c r="K3314" s="6">
        <f t="shared" si="106"/>
        <v>0</v>
      </c>
      <c r="L3314" s="6">
        <f t="shared" si="107"/>
        <v>0</v>
      </c>
    </row>
    <row r="3315" spans="1:12" ht="16.5" customHeight="1" x14ac:dyDescent="0.35">
      <c r="A3315" s="9">
        <f>Solieusap!A3315</f>
        <v>0</v>
      </c>
      <c r="B3315" s="9">
        <f>Solieusap!B3315</f>
        <v>0</v>
      </c>
      <c r="C3315" s="9">
        <f>Solieusap!C3315</f>
        <v>0</v>
      </c>
      <c r="D3315" s="9">
        <f>Solieusap!D3315</f>
        <v>0</v>
      </c>
      <c r="E3315" s="6">
        <f>ABS(Solieusap!E3315)</f>
        <v>0</v>
      </c>
      <c r="F3315" s="6">
        <f>ABS(Solieusap!F3315)</f>
        <v>0</v>
      </c>
      <c r="G3315" s="6">
        <f>ABS(Solieusap!G3315)</f>
        <v>0</v>
      </c>
      <c r="H3315" s="6">
        <f>ABS(Solieusap!H3315)</f>
        <v>0</v>
      </c>
      <c r="I3315" s="6">
        <f>ABS(Solieusap!I3315)</f>
        <v>0</v>
      </c>
      <c r="J3315" s="6">
        <f>ABS(Solieusap!J3315)</f>
        <v>0</v>
      </c>
      <c r="K3315" s="6">
        <f t="shared" si="106"/>
        <v>0</v>
      </c>
      <c r="L3315" s="6">
        <f t="shared" si="107"/>
        <v>0</v>
      </c>
    </row>
    <row r="3316" spans="1:12" ht="16.5" customHeight="1" x14ac:dyDescent="0.35">
      <c r="A3316" s="9">
        <f>Solieusap!A3316</f>
        <v>0</v>
      </c>
      <c r="B3316" s="9">
        <f>Solieusap!B3316</f>
        <v>0</v>
      </c>
      <c r="C3316" s="9">
        <f>Solieusap!C3316</f>
        <v>0</v>
      </c>
      <c r="D3316" s="9">
        <f>Solieusap!D3316</f>
        <v>0</v>
      </c>
      <c r="E3316" s="6">
        <f>ABS(Solieusap!E3316)</f>
        <v>0</v>
      </c>
      <c r="F3316" s="6">
        <f>ABS(Solieusap!F3316)</f>
        <v>0</v>
      </c>
      <c r="G3316" s="6">
        <f>ABS(Solieusap!G3316)</f>
        <v>0</v>
      </c>
      <c r="H3316" s="6">
        <f>ABS(Solieusap!H3316)</f>
        <v>0</v>
      </c>
      <c r="I3316" s="6">
        <f>ABS(Solieusap!I3316)</f>
        <v>0</v>
      </c>
      <c r="J3316" s="6">
        <f>ABS(Solieusap!J3316)</f>
        <v>0</v>
      </c>
      <c r="K3316" s="6">
        <f t="shared" si="106"/>
        <v>0</v>
      </c>
      <c r="L3316" s="6">
        <f t="shared" si="107"/>
        <v>0</v>
      </c>
    </row>
    <row r="3317" spans="1:12" ht="16.5" customHeight="1" x14ac:dyDescent="0.35">
      <c r="A3317" s="9">
        <f>Solieusap!A3317</f>
        <v>0</v>
      </c>
      <c r="B3317" s="9">
        <f>Solieusap!B3317</f>
        <v>0</v>
      </c>
      <c r="C3317" s="9">
        <f>Solieusap!C3317</f>
        <v>0</v>
      </c>
      <c r="D3317" s="9">
        <f>Solieusap!D3317</f>
        <v>0</v>
      </c>
      <c r="E3317" s="6">
        <f>ABS(Solieusap!E3317)</f>
        <v>0</v>
      </c>
      <c r="F3317" s="6">
        <f>ABS(Solieusap!F3317)</f>
        <v>0</v>
      </c>
      <c r="G3317" s="6">
        <f>ABS(Solieusap!G3317)</f>
        <v>0</v>
      </c>
      <c r="H3317" s="6">
        <f>ABS(Solieusap!H3317)</f>
        <v>0</v>
      </c>
      <c r="I3317" s="6">
        <f>ABS(Solieusap!I3317)</f>
        <v>0</v>
      </c>
      <c r="J3317" s="6">
        <f>ABS(Solieusap!J3317)</f>
        <v>0</v>
      </c>
      <c r="K3317" s="6">
        <f t="shared" si="106"/>
        <v>0</v>
      </c>
      <c r="L3317" s="6">
        <f t="shared" si="107"/>
        <v>0</v>
      </c>
    </row>
    <row r="3318" spans="1:12" ht="16.5" customHeight="1" x14ac:dyDescent="0.35">
      <c r="A3318" s="9">
        <f>Solieusap!A3318</f>
        <v>0</v>
      </c>
      <c r="B3318" s="9">
        <f>Solieusap!B3318</f>
        <v>0</v>
      </c>
      <c r="C3318" s="9">
        <f>Solieusap!C3318</f>
        <v>0</v>
      </c>
      <c r="D3318" s="9">
        <f>Solieusap!D3318</f>
        <v>0</v>
      </c>
      <c r="E3318" s="6">
        <f>ABS(Solieusap!E3318)</f>
        <v>0</v>
      </c>
      <c r="F3318" s="6">
        <f>ABS(Solieusap!F3318)</f>
        <v>0</v>
      </c>
      <c r="G3318" s="6">
        <f>ABS(Solieusap!G3318)</f>
        <v>0</v>
      </c>
      <c r="H3318" s="6">
        <f>ABS(Solieusap!H3318)</f>
        <v>0</v>
      </c>
      <c r="I3318" s="6">
        <f>ABS(Solieusap!I3318)</f>
        <v>0</v>
      </c>
      <c r="J3318" s="6">
        <f>ABS(Solieusap!J3318)</f>
        <v>0</v>
      </c>
      <c r="K3318" s="6">
        <f t="shared" si="106"/>
        <v>0</v>
      </c>
      <c r="L3318" s="6">
        <f t="shared" si="107"/>
        <v>0</v>
      </c>
    </row>
    <row r="3319" spans="1:12" ht="16.5" customHeight="1" x14ac:dyDescent="0.35">
      <c r="A3319" s="9">
        <f>Solieusap!A3319</f>
        <v>0</v>
      </c>
      <c r="B3319" s="9">
        <f>Solieusap!B3319</f>
        <v>0</v>
      </c>
      <c r="C3319" s="9">
        <f>Solieusap!C3319</f>
        <v>0</v>
      </c>
      <c r="D3319" s="9">
        <f>Solieusap!D3319</f>
        <v>0</v>
      </c>
      <c r="E3319" s="6">
        <f>ABS(Solieusap!E3319)</f>
        <v>0</v>
      </c>
      <c r="F3319" s="6">
        <f>ABS(Solieusap!F3319)</f>
        <v>0</v>
      </c>
      <c r="G3319" s="6">
        <f>ABS(Solieusap!G3319)</f>
        <v>0</v>
      </c>
      <c r="H3319" s="6">
        <f>ABS(Solieusap!H3319)</f>
        <v>0</v>
      </c>
      <c r="I3319" s="6">
        <f>ABS(Solieusap!I3319)</f>
        <v>0</v>
      </c>
      <c r="J3319" s="6">
        <f>ABS(Solieusap!J3319)</f>
        <v>0</v>
      </c>
      <c r="K3319" s="6">
        <f t="shared" si="106"/>
        <v>0</v>
      </c>
      <c r="L3319" s="6">
        <f t="shared" si="107"/>
        <v>0</v>
      </c>
    </row>
    <row r="3320" spans="1:12" ht="16.5" customHeight="1" x14ac:dyDescent="0.35">
      <c r="A3320" s="9">
        <f>Solieusap!A3320</f>
        <v>0</v>
      </c>
      <c r="B3320" s="9">
        <f>Solieusap!B3320</f>
        <v>0</v>
      </c>
      <c r="C3320" s="9">
        <f>Solieusap!C3320</f>
        <v>0</v>
      </c>
      <c r="D3320" s="9">
        <f>Solieusap!D3320</f>
        <v>0</v>
      </c>
      <c r="E3320" s="6">
        <f>ABS(Solieusap!E3320)</f>
        <v>0</v>
      </c>
      <c r="F3320" s="6">
        <f>ABS(Solieusap!F3320)</f>
        <v>0</v>
      </c>
      <c r="G3320" s="6">
        <f>ABS(Solieusap!G3320)</f>
        <v>0</v>
      </c>
      <c r="H3320" s="6">
        <f>ABS(Solieusap!H3320)</f>
        <v>0</v>
      </c>
      <c r="I3320" s="6">
        <f>ABS(Solieusap!I3320)</f>
        <v>0</v>
      </c>
      <c r="J3320" s="6">
        <f>ABS(Solieusap!J3320)</f>
        <v>0</v>
      </c>
      <c r="K3320" s="6">
        <f t="shared" si="106"/>
        <v>0</v>
      </c>
      <c r="L3320" s="6">
        <f t="shared" si="107"/>
        <v>0</v>
      </c>
    </row>
    <row r="3321" spans="1:12" ht="16.5" customHeight="1" x14ac:dyDescent="0.35">
      <c r="A3321" s="9">
        <f>Solieusap!A3321</f>
        <v>0</v>
      </c>
      <c r="B3321" s="9">
        <f>Solieusap!B3321</f>
        <v>0</v>
      </c>
      <c r="C3321" s="9">
        <f>Solieusap!C3321</f>
        <v>0</v>
      </c>
      <c r="D3321" s="9">
        <f>Solieusap!D3321</f>
        <v>0</v>
      </c>
      <c r="E3321" s="6">
        <f>ABS(Solieusap!E3321)</f>
        <v>0</v>
      </c>
      <c r="F3321" s="6">
        <f>ABS(Solieusap!F3321)</f>
        <v>0</v>
      </c>
      <c r="G3321" s="6">
        <f>ABS(Solieusap!G3321)</f>
        <v>0</v>
      </c>
      <c r="H3321" s="6">
        <f>ABS(Solieusap!H3321)</f>
        <v>0</v>
      </c>
      <c r="I3321" s="6">
        <f>ABS(Solieusap!I3321)</f>
        <v>0</v>
      </c>
      <c r="J3321" s="6">
        <f>ABS(Solieusap!J3321)</f>
        <v>0</v>
      </c>
      <c r="K3321" s="6">
        <f t="shared" si="106"/>
        <v>0</v>
      </c>
      <c r="L3321" s="6">
        <f t="shared" si="107"/>
        <v>0</v>
      </c>
    </row>
    <row r="3322" spans="1:12" ht="16.5" customHeight="1" x14ac:dyDescent="0.35">
      <c r="A3322" s="9">
        <f>Solieusap!A3322</f>
        <v>0</v>
      </c>
      <c r="B3322" s="9">
        <f>Solieusap!B3322</f>
        <v>0</v>
      </c>
      <c r="C3322" s="9">
        <f>Solieusap!C3322</f>
        <v>0</v>
      </c>
      <c r="D3322" s="9">
        <f>Solieusap!D3322</f>
        <v>0</v>
      </c>
      <c r="E3322" s="6">
        <f>ABS(Solieusap!E3322)</f>
        <v>0</v>
      </c>
      <c r="F3322" s="6">
        <f>ABS(Solieusap!F3322)</f>
        <v>0</v>
      </c>
      <c r="G3322" s="6">
        <f>ABS(Solieusap!G3322)</f>
        <v>0</v>
      </c>
      <c r="H3322" s="6">
        <f>ABS(Solieusap!H3322)</f>
        <v>0</v>
      </c>
      <c r="I3322" s="6">
        <f>ABS(Solieusap!I3322)</f>
        <v>0</v>
      </c>
      <c r="J3322" s="6">
        <f>ABS(Solieusap!J3322)</f>
        <v>0</v>
      </c>
      <c r="K3322" s="6">
        <f t="shared" si="106"/>
        <v>0</v>
      </c>
      <c r="L3322" s="6">
        <f t="shared" si="107"/>
        <v>0</v>
      </c>
    </row>
    <row r="3323" spans="1:12" ht="16.5" customHeight="1" x14ac:dyDescent="0.35">
      <c r="A3323" s="9">
        <f>Solieusap!A3323</f>
        <v>0</v>
      </c>
      <c r="B3323" s="9">
        <f>Solieusap!B3323</f>
        <v>0</v>
      </c>
      <c r="C3323" s="9">
        <f>Solieusap!C3323</f>
        <v>0</v>
      </c>
      <c r="D3323" s="9">
        <f>Solieusap!D3323</f>
        <v>0</v>
      </c>
      <c r="E3323" s="6">
        <f>ABS(Solieusap!E3323)</f>
        <v>0</v>
      </c>
      <c r="F3323" s="6">
        <f>ABS(Solieusap!F3323)</f>
        <v>0</v>
      </c>
      <c r="G3323" s="6">
        <f>ABS(Solieusap!G3323)</f>
        <v>0</v>
      </c>
      <c r="H3323" s="6">
        <f>ABS(Solieusap!H3323)</f>
        <v>0</v>
      </c>
      <c r="I3323" s="6">
        <f>ABS(Solieusap!I3323)</f>
        <v>0</v>
      </c>
      <c r="J3323" s="6">
        <f>ABS(Solieusap!J3323)</f>
        <v>0</v>
      </c>
      <c r="K3323" s="6">
        <f t="shared" si="106"/>
        <v>0</v>
      </c>
      <c r="L3323" s="6">
        <f t="shared" si="107"/>
        <v>0</v>
      </c>
    </row>
    <row r="3324" spans="1:12" ht="16.5" customHeight="1" x14ac:dyDescent="0.35">
      <c r="A3324" s="9">
        <f>Solieusap!A3324</f>
        <v>0</v>
      </c>
      <c r="B3324" s="9">
        <f>Solieusap!B3324</f>
        <v>0</v>
      </c>
      <c r="C3324" s="9">
        <f>Solieusap!C3324</f>
        <v>0</v>
      </c>
      <c r="D3324" s="9">
        <f>Solieusap!D3324</f>
        <v>0</v>
      </c>
      <c r="E3324" s="6">
        <f>ABS(Solieusap!E3324)</f>
        <v>0</v>
      </c>
      <c r="F3324" s="6">
        <f>ABS(Solieusap!F3324)</f>
        <v>0</v>
      </c>
      <c r="G3324" s="6">
        <f>ABS(Solieusap!G3324)</f>
        <v>0</v>
      </c>
      <c r="H3324" s="6">
        <f>ABS(Solieusap!H3324)</f>
        <v>0</v>
      </c>
      <c r="I3324" s="6">
        <f>ABS(Solieusap!I3324)</f>
        <v>0</v>
      </c>
      <c r="J3324" s="6">
        <f>ABS(Solieusap!J3324)</f>
        <v>0</v>
      </c>
      <c r="K3324" s="6">
        <f t="shared" si="106"/>
        <v>0</v>
      </c>
      <c r="L3324" s="6">
        <f t="shared" si="107"/>
        <v>0</v>
      </c>
    </row>
    <row r="3325" spans="1:12" ht="16.5" customHeight="1" x14ac:dyDescent="0.35">
      <c r="A3325" s="9">
        <f>Solieusap!A3325</f>
        <v>0</v>
      </c>
      <c r="B3325" s="9">
        <f>Solieusap!B3325</f>
        <v>0</v>
      </c>
      <c r="C3325" s="9">
        <f>Solieusap!C3325</f>
        <v>0</v>
      </c>
      <c r="D3325" s="9">
        <f>Solieusap!D3325</f>
        <v>0</v>
      </c>
      <c r="E3325" s="6">
        <f>ABS(Solieusap!E3325)</f>
        <v>0</v>
      </c>
      <c r="F3325" s="6">
        <f>ABS(Solieusap!F3325)</f>
        <v>0</v>
      </c>
      <c r="G3325" s="6">
        <f>ABS(Solieusap!G3325)</f>
        <v>0</v>
      </c>
      <c r="H3325" s="6">
        <f>ABS(Solieusap!H3325)</f>
        <v>0</v>
      </c>
      <c r="I3325" s="6">
        <f>ABS(Solieusap!I3325)</f>
        <v>0</v>
      </c>
      <c r="J3325" s="6">
        <f>ABS(Solieusap!J3325)</f>
        <v>0</v>
      </c>
      <c r="K3325" s="6">
        <f t="shared" si="106"/>
        <v>0</v>
      </c>
      <c r="L3325" s="6">
        <f t="shared" si="107"/>
        <v>0</v>
      </c>
    </row>
    <row r="3326" spans="1:12" ht="16.5" customHeight="1" x14ac:dyDescent="0.35">
      <c r="A3326" s="9">
        <f>Solieusap!A3326</f>
        <v>0</v>
      </c>
      <c r="B3326" s="9">
        <f>Solieusap!B3326</f>
        <v>0</v>
      </c>
      <c r="C3326" s="9">
        <f>Solieusap!C3326</f>
        <v>0</v>
      </c>
      <c r="D3326" s="9">
        <f>Solieusap!D3326</f>
        <v>0</v>
      </c>
      <c r="E3326" s="6">
        <f>ABS(Solieusap!E3326)</f>
        <v>0</v>
      </c>
      <c r="F3326" s="6">
        <f>ABS(Solieusap!F3326)</f>
        <v>0</v>
      </c>
      <c r="G3326" s="6">
        <f>ABS(Solieusap!G3326)</f>
        <v>0</v>
      </c>
      <c r="H3326" s="6">
        <f>ABS(Solieusap!H3326)</f>
        <v>0</v>
      </c>
      <c r="I3326" s="6">
        <f>ABS(Solieusap!I3326)</f>
        <v>0</v>
      </c>
      <c r="J3326" s="6">
        <f>ABS(Solieusap!J3326)</f>
        <v>0</v>
      </c>
      <c r="K3326" s="6">
        <f t="shared" si="106"/>
        <v>0</v>
      </c>
      <c r="L3326" s="6">
        <f t="shared" si="107"/>
        <v>0</v>
      </c>
    </row>
    <row r="3327" spans="1:12" ht="16.5" customHeight="1" x14ac:dyDescent="0.35">
      <c r="A3327" s="9">
        <f>Solieusap!A3327</f>
        <v>0</v>
      </c>
      <c r="B3327" s="9">
        <f>Solieusap!B3327</f>
        <v>0</v>
      </c>
      <c r="C3327" s="9">
        <f>Solieusap!C3327</f>
        <v>0</v>
      </c>
      <c r="D3327" s="9">
        <f>Solieusap!D3327</f>
        <v>0</v>
      </c>
      <c r="E3327" s="6">
        <f>ABS(Solieusap!E3327)</f>
        <v>0</v>
      </c>
      <c r="F3327" s="6">
        <f>ABS(Solieusap!F3327)</f>
        <v>0</v>
      </c>
      <c r="G3327" s="6">
        <f>ABS(Solieusap!G3327)</f>
        <v>0</v>
      </c>
      <c r="H3327" s="6">
        <f>ABS(Solieusap!H3327)</f>
        <v>0</v>
      </c>
      <c r="I3327" s="6">
        <f>ABS(Solieusap!I3327)</f>
        <v>0</v>
      </c>
      <c r="J3327" s="6">
        <f>ABS(Solieusap!J3327)</f>
        <v>0</v>
      </c>
      <c r="K3327" s="6">
        <f t="shared" si="106"/>
        <v>0</v>
      </c>
      <c r="L3327" s="6">
        <f t="shared" si="107"/>
        <v>0</v>
      </c>
    </row>
    <row r="3328" spans="1:12" ht="16.5" customHeight="1" x14ac:dyDescent="0.35">
      <c r="A3328" s="9">
        <f>Solieusap!A3328</f>
        <v>0</v>
      </c>
      <c r="B3328" s="9">
        <f>Solieusap!B3328</f>
        <v>0</v>
      </c>
      <c r="C3328" s="9">
        <f>Solieusap!C3328</f>
        <v>0</v>
      </c>
      <c r="D3328" s="9">
        <f>Solieusap!D3328</f>
        <v>0</v>
      </c>
      <c r="E3328" s="6">
        <f>ABS(Solieusap!E3328)</f>
        <v>0</v>
      </c>
      <c r="F3328" s="6">
        <f>ABS(Solieusap!F3328)</f>
        <v>0</v>
      </c>
      <c r="G3328" s="6">
        <f>ABS(Solieusap!G3328)</f>
        <v>0</v>
      </c>
      <c r="H3328" s="6">
        <f>ABS(Solieusap!H3328)</f>
        <v>0</v>
      </c>
      <c r="I3328" s="6">
        <f>ABS(Solieusap!I3328)</f>
        <v>0</v>
      </c>
      <c r="J3328" s="6">
        <f>ABS(Solieusap!J3328)</f>
        <v>0</v>
      </c>
      <c r="K3328" s="6">
        <f t="shared" si="106"/>
        <v>0</v>
      </c>
      <c r="L3328" s="6">
        <f t="shared" si="107"/>
        <v>0</v>
      </c>
    </row>
    <row r="3329" spans="1:12" ht="16.5" customHeight="1" x14ac:dyDescent="0.35">
      <c r="A3329" s="9">
        <f>Solieusap!A3329</f>
        <v>0</v>
      </c>
      <c r="B3329" s="9">
        <f>Solieusap!B3329</f>
        <v>0</v>
      </c>
      <c r="C3329" s="9">
        <f>Solieusap!C3329</f>
        <v>0</v>
      </c>
      <c r="D3329" s="9">
        <f>Solieusap!D3329</f>
        <v>0</v>
      </c>
      <c r="E3329" s="6">
        <f>ABS(Solieusap!E3329)</f>
        <v>0</v>
      </c>
      <c r="F3329" s="6">
        <f>ABS(Solieusap!F3329)</f>
        <v>0</v>
      </c>
      <c r="G3329" s="6">
        <f>ABS(Solieusap!G3329)</f>
        <v>0</v>
      </c>
      <c r="H3329" s="6">
        <f>ABS(Solieusap!H3329)</f>
        <v>0</v>
      </c>
      <c r="I3329" s="6">
        <f>ABS(Solieusap!I3329)</f>
        <v>0</v>
      </c>
      <c r="J3329" s="6">
        <f>ABS(Solieusap!J3329)</f>
        <v>0</v>
      </c>
      <c r="K3329" s="6">
        <f t="shared" si="106"/>
        <v>0</v>
      </c>
      <c r="L3329" s="6">
        <f t="shared" si="107"/>
        <v>0</v>
      </c>
    </row>
    <row r="3330" spans="1:12" ht="16.5" customHeight="1" x14ac:dyDescent="0.35">
      <c r="A3330" s="9">
        <f>Solieusap!A3330</f>
        <v>0</v>
      </c>
      <c r="B3330" s="9">
        <f>Solieusap!B3330</f>
        <v>0</v>
      </c>
      <c r="C3330" s="9">
        <f>Solieusap!C3330</f>
        <v>0</v>
      </c>
      <c r="D3330" s="9">
        <f>Solieusap!D3330</f>
        <v>0</v>
      </c>
      <c r="E3330" s="6">
        <f>ABS(Solieusap!E3330)</f>
        <v>0</v>
      </c>
      <c r="F3330" s="6">
        <f>ABS(Solieusap!F3330)</f>
        <v>0</v>
      </c>
      <c r="G3330" s="6">
        <f>ABS(Solieusap!G3330)</f>
        <v>0</v>
      </c>
      <c r="H3330" s="6">
        <f>ABS(Solieusap!H3330)</f>
        <v>0</v>
      </c>
      <c r="I3330" s="6">
        <f>ABS(Solieusap!I3330)</f>
        <v>0</v>
      </c>
      <c r="J3330" s="6">
        <f>ABS(Solieusap!J3330)</f>
        <v>0</v>
      </c>
      <c r="K3330" s="6">
        <f t="shared" si="106"/>
        <v>0</v>
      </c>
      <c r="L3330" s="6">
        <f t="shared" si="107"/>
        <v>0</v>
      </c>
    </row>
    <row r="3331" spans="1:12" ht="16.5" customHeight="1" x14ac:dyDescent="0.35">
      <c r="A3331" s="9">
        <f>Solieusap!A3331</f>
        <v>0</v>
      </c>
      <c r="B3331" s="9">
        <f>Solieusap!B3331</f>
        <v>0</v>
      </c>
      <c r="C3331" s="9">
        <f>Solieusap!C3331</f>
        <v>0</v>
      </c>
      <c r="D3331" s="9">
        <f>Solieusap!D3331</f>
        <v>0</v>
      </c>
      <c r="E3331" s="6">
        <f>ABS(Solieusap!E3331)</f>
        <v>0</v>
      </c>
      <c r="F3331" s="6">
        <f>ABS(Solieusap!F3331)</f>
        <v>0</v>
      </c>
      <c r="G3331" s="6">
        <f>ABS(Solieusap!G3331)</f>
        <v>0</v>
      </c>
      <c r="H3331" s="6">
        <f>ABS(Solieusap!H3331)</f>
        <v>0</v>
      </c>
      <c r="I3331" s="6">
        <f>ABS(Solieusap!I3331)</f>
        <v>0</v>
      </c>
      <c r="J3331" s="6">
        <f>ABS(Solieusap!J3331)</f>
        <v>0</v>
      </c>
      <c r="K3331" s="6">
        <f t="shared" si="106"/>
        <v>0</v>
      </c>
      <c r="L3331" s="6">
        <f t="shared" si="107"/>
        <v>0</v>
      </c>
    </row>
    <row r="3332" spans="1:12" ht="16.5" customHeight="1" x14ac:dyDescent="0.35">
      <c r="A3332" s="9">
        <f>Solieusap!A3332</f>
        <v>0</v>
      </c>
      <c r="B3332" s="9">
        <f>Solieusap!B3332</f>
        <v>0</v>
      </c>
      <c r="C3332" s="9">
        <f>Solieusap!C3332</f>
        <v>0</v>
      </c>
      <c r="D3332" s="9">
        <f>Solieusap!D3332</f>
        <v>0</v>
      </c>
      <c r="E3332" s="6">
        <f>ABS(Solieusap!E3332)</f>
        <v>0</v>
      </c>
      <c r="F3332" s="6">
        <f>ABS(Solieusap!F3332)</f>
        <v>0</v>
      </c>
      <c r="G3332" s="6">
        <f>ABS(Solieusap!G3332)</f>
        <v>0</v>
      </c>
      <c r="H3332" s="6">
        <f>ABS(Solieusap!H3332)</f>
        <v>0</v>
      </c>
      <c r="I3332" s="6">
        <f>ABS(Solieusap!I3332)</f>
        <v>0</v>
      </c>
      <c r="J3332" s="6">
        <f>ABS(Solieusap!J3332)</f>
        <v>0</v>
      </c>
      <c r="K3332" s="6">
        <f t="shared" si="106"/>
        <v>0</v>
      </c>
      <c r="L3332" s="6">
        <f t="shared" si="107"/>
        <v>0</v>
      </c>
    </row>
    <row r="3333" spans="1:12" ht="16.5" customHeight="1" x14ac:dyDescent="0.35">
      <c r="A3333" s="9">
        <f>Solieusap!A3333</f>
        <v>0</v>
      </c>
      <c r="B3333" s="9">
        <f>Solieusap!B3333</f>
        <v>0</v>
      </c>
      <c r="C3333" s="9">
        <f>Solieusap!C3333</f>
        <v>0</v>
      </c>
      <c r="D3333" s="9">
        <f>Solieusap!D3333</f>
        <v>0</v>
      </c>
      <c r="E3333" s="6">
        <f>ABS(Solieusap!E3333)</f>
        <v>0</v>
      </c>
      <c r="F3333" s="6">
        <f>ABS(Solieusap!F3333)</f>
        <v>0</v>
      </c>
      <c r="G3333" s="6">
        <f>ABS(Solieusap!G3333)</f>
        <v>0</v>
      </c>
      <c r="H3333" s="6">
        <f>ABS(Solieusap!H3333)</f>
        <v>0</v>
      </c>
      <c r="I3333" s="6">
        <f>ABS(Solieusap!I3333)</f>
        <v>0</v>
      </c>
      <c r="J3333" s="6">
        <f>ABS(Solieusap!J3333)</f>
        <v>0</v>
      </c>
      <c r="K3333" s="6">
        <f t="shared" si="106"/>
        <v>0</v>
      </c>
      <c r="L3333" s="6">
        <f t="shared" si="107"/>
        <v>0</v>
      </c>
    </row>
    <row r="3334" spans="1:12" ht="16.5" customHeight="1" x14ac:dyDescent="0.35">
      <c r="A3334" s="9">
        <f>Solieusap!A3334</f>
        <v>0</v>
      </c>
      <c r="B3334" s="9">
        <f>Solieusap!B3334</f>
        <v>0</v>
      </c>
      <c r="C3334" s="9">
        <f>Solieusap!C3334</f>
        <v>0</v>
      </c>
      <c r="D3334" s="9">
        <f>Solieusap!D3334</f>
        <v>0</v>
      </c>
      <c r="E3334" s="6">
        <f>ABS(Solieusap!E3334)</f>
        <v>0</v>
      </c>
      <c r="F3334" s="6">
        <f>ABS(Solieusap!F3334)</f>
        <v>0</v>
      </c>
      <c r="G3334" s="6">
        <f>ABS(Solieusap!G3334)</f>
        <v>0</v>
      </c>
      <c r="H3334" s="6">
        <f>ABS(Solieusap!H3334)</f>
        <v>0</v>
      </c>
      <c r="I3334" s="6">
        <f>ABS(Solieusap!I3334)</f>
        <v>0</v>
      </c>
      <c r="J3334" s="6">
        <f>ABS(Solieusap!J3334)</f>
        <v>0</v>
      </c>
      <c r="K3334" s="6">
        <f t="shared" si="106"/>
        <v>0</v>
      </c>
      <c r="L3334" s="6">
        <f t="shared" si="107"/>
        <v>0</v>
      </c>
    </row>
    <row r="3335" spans="1:12" ht="16.5" customHeight="1" x14ac:dyDescent="0.35">
      <c r="A3335" s="9">
        <f>Solieusap!A3335</f>
        <v>0</v>
      </c>
      <c r="B3335" s="9">
        <f>Solieusap!B3335</f>
        <v>0</v>
      </c>
      <c r="C3335" s="9">
        <f>Solieusap!C3335</f>
        <v>0</v>
      </c>
      <c r="D3335" s="9">
        <f>Solieusap!D3335</f>
        <v>0</v>
      </c>
      <c r="E3335" s="6">
        <f>ABS(Solieusap!E3335)</f>
        <v>0</v>
      </c>
      <c r="F3335" s="6">
        <f>ABS(Solieusap!F3335)</f>
        <v>0</v>
      </c>
      <c r="G3335" s="6">
        <f>ABS(Solieusap!G3335)</f>
        <v>0</v>
      </c>
      <c r="H3335" s="6">
        <f>ABS(Solieusap!H3335)</f>
        <v>0</v>
      </c>
      <c r="I3335" s="6">
        <f>ABS(Solieusap!I3335)</f>
        <v>0</v>
      </c>
      <c r="J3335" s="6">
        <f>ABS(Solieusap!J3335)</f>
        <v>0</v>
      </c>
      <c r="K3335" s="6">
        <f t="shared" si="106"/>
        <v>0</v>
      </c>
      <c r="L3335" s="6">
        <f t="shared" si="107"/>
        <v>0</v>
      </c>
    </row>
    <row r="3336" spans="1:12" ht="16.5" customHeight="1" x14ac:dyDescent="0.35">
      <c r="A3336" s="9">
        <f>Solieusap!A3336</f>
        <v>0</v>
      </c>
      <c r="B3336" s="9">
        <f>Solieusap!B3336</f>
        <v>0</v>
      </c>
      <c r="C3336" s="9">
        <f>Solieusap!C3336</f>
        <v>0</v>
      </c>
      <c r="D3336" s="9">
        <f>Solieusap!D3336</f>
        <v>0</v>
      </c>
      <c r="E3336" s="6">
        <f>ABS(Solieusap!E3336)</f>
        <v>0</v>
      </c>
      <c r="F3336" s="6">
        <f>ABS(Solieusap!F3336)</f>
        <v>0</v>
      </c>
      <c r="G3336" s="6">
        <f>ABS(Solieusap!G3336)</f>
        <v>0</v>
      </c>
      <c r="H3336" s="6">
        <f>ABS(Solieusap!H3336)</f>
        <v>0</v>
      </c>
      <c r="I3336" s="6">
        <f>ABS(Solieusap!I3336)</f>
        <v>0</v>
      </c>
      <c r="J3336" s="6">
        <f>ABS(Solieusap!J3336)</f>
        <v>0</v>
      </c>
      <c r="K3336" s="6">
        <f t="shared" si="106"/>
        <v>0</v>
      </c>
      <c r="L3336" s="6">
        <f t="shared" si="107"/>
        <v>0</v>
      </c>
    </row>
    <row r="3337" spans="1:12" ht="16.5" customHeight="1" x14ac:dyDescent="0.35">
      <c r="A3337" s="9">
        <f>Solieusap!A3337</f>
        <v>0</v>
      </c>
      <c r="B3337" s="9">
        <f>Solieusap!B3337</f>
        <v>0</v>
      </c>
      <c r="C3337" s="9">
        <f>Solieusap!C3337</f>
        <v>0</v>
      </c>
      <c r="D3337" s="9">
        <f>Solieusap!D3337</f>
        <v>0</v>
      </c>
      <c r="E3337" s="6">
        <f>ABS(Solieusap!E3337)</f>
        <v>0</v>
      </c>
      <c r="F3337" s="6">
        <f>ABS(Solieusap!F3337)</f>
        <v>0</v>
      </c>
      <c r="G3337" s="6">
        <f>ABS(Solieusap!G3337)</f>
        <v>0</v>
      </c>
      <c r="H3337" s="6">
        <f>ABS(Solieusap!H3337)</f>
        <v>0</v>
      </c>
      <c r="I3337" s="6">
        <f>ABS(Solieusap!I3337)</f>
        <v>0</v>
      </c>
      <c r="J3337" s="6">
        <f>ABS(Solieusap!J3337)</f>
        <v>0</v>
      </c>
      <c r="K3337" s="6">
        <f t="shared" si="106"/>
        <v>0</v>
      </c>
      <c r="L3337" s="6">
        <f t="shared" si="107"/>
        <v>0</v>
      </c>
    </row>
    <row r="3338" spans="1:12" ht="16.5" customHeight="1" x14ac:dyDescent="0.35">
      <c r="A3338" s="9">
        <f>Solieusap!A3338</f>
        <v>0</v>
      </c>
      <c r="B3338" s="9">
        <f>Solieusap!B3338</f>
        <v>0</v>
      </c>
      <c r="C3338" s="9">
        <f>Solieusap!C3338</f>
        <v>0</v>
      </c>
      <c r="D3338" s="9">
        <f>Solieusap!D3338</f>
        <v>0</v>
      </c>
      <c r="E3338" s="6">
        <f>ABS(Solieusap!E3338)</f>
        <v>0</v>
      </c>
      <c r="F3338" s="6">
        <f>ABS(Solieusap!F3338)</f>
        <v>0</v>
      </c>
      <c r="G3338" s="6">
        <f>ABS(Solieusap!G3338)</f>
        <v>0</v>
      </c>
      <c r="H3338" s="6">
        <f>ABS(Solieusap!H3338)</f>
        <v>0</v>
      </c>
      <c r="I3338" s="6">
        <f>ABS(Solieusap!I3338)</f>
        <v>0</v>
      </c>
      <c r="J3338" s="6">
        <f>ABS(Solieusap!J3338)</f>
        <v>0</v>
      </c>
      <c r="K3338" s="6">
        <f t="shared" si="106"/>
        <v>0</v>
      </c>
      <c r="L3338" s="6">
        <f t="shared" si="107"/>
        <v>0</v>
      </c>
    </row>
    <row r="3339" spans="1:12" ht="16.5" customHeight="1" x14ac:dyDescent="0.35">
      <c r="A3339" s="9">
        <f>Solieusap!A3339</f>
        <v>0</v>
      </c>
      <c r="B3339" s="9">
        <f>Solieusap!B3339</f>
        <v>0</v>
      </c>
      <c r="C3339" s="9">
        <f>Solieusap!C3339</f>
        <v>0</v>
      </c>
      <c r="D3339" s="9">
        <f>Solieusap!D3339</f>
        <v>0</v>
      </c>
      <c r="E3339" s="6">
        <f>ABS(Solieusap!E3339)</f>
        <v>0</v>
      </c>
      <c r="F3339" s="6">
        <f>ABS(Solieusap!F3339)</f>
        <v>0</v>
      </c>
      <c r="G3339" s="6">
        <f>ABS(Solieusap!G3339)</f>
        <v>0</v>
      </c>
      <c r="H3339" s="6">
        <f>ABS(Solieusap!H3339)</f>
        <v>0</v>
      </c>
      <c r="I3339" s="6">
        <f>ABS(Solieusap!I3339)</f>
        <v>0</v>
      </c>
      <c r="J3339" s="6">
        <f>ABS(Solieusap!J3339)</f>
        <v>0</v>
      </c>
      <c r="K3339" s="6">
        <f t="shared" si="106"/>
        <v>0</v>
      </c>
      <c r="L3339" s="6">
        <f t="shared" si="107"/>
        <v>0</v>
      </c>
    </row>
    <row r="3340" spans="1:12" ht="16.5" customHeight="1" x14ac:dyDescent="0.35">
      <c r="A3340" s="9">
        <f>Solieusap!A3340</f>
        <v>0</v>
      </c>
      <c r="B3340" s="9">
        <f>Solieusap!B3340</f>
        <v>0</v>
      </c>
      <c r="C3340" s="9">
        <f>Solieusap!C3340</f>
        <v>0</v>
      </c>
      <c r="D3340" s="9">
        <f>Solieusap!D3340</f>
        <v>0</v>
      </c>
      <c r="E3340" s="6">
        <f>ABS(Solieusap!E3340)</f>
        <v>0</v>
      </c>
      <c r="F3340" s="6">
        <f>ABS(Solieusap!F3340)</f>
        <v>0</v>
      </c>
      <c r="G3340" s="6">
        <f>ABS(Solieusap!G3340)</f>
        <v>0</v>
      </c>
      <c r="H3340" s="6">
        <f>ABS(Solieusap!H3340)</f>
        <v>0</v>
      </c>
      <c r="I3340" s="6">
        <f>ABS(Solieusap!I3340)</f>
        <v>0</v>
      </c>
      <c r="J3340" s="6">
        <f>ABS(Solieusap!J3340)</f>
        <v>0</v>
      </c>
      <c r="K3340" s="6">
        <f t="shared" si="106"/>
        <v>0</v>
      </c>
      <c r="L3340" s="6">
        <f t="shared" si="107"/>
        <v>0</v>
      </c>
    </row>
    <row r="3341" spans="1:12" ht="16.5" customHeight="1" x14ac:dyDescent="0.35">
      <c r="A3341" s="9">
        <f>Solieusap!A3341</f>
        <v>0</v>
      </c>
      <c r="B3341" s="9">
        <f>Solieusap!B3341</f>
        <v>0</v>
      </c>
      <c r="C3341" s="9">
        <f>Solieusap!C3341</f>
        <v>0</v>
      </c>
      <c r="D3341" s="9">
        <f>Solieusap!D3341</f>
        <v>0</v>
      </c>
      <c r="E3341" s="6">
        <f>ABS(Solieusap!E3341)</f>
        <v>0</v>
      </c>
      <c r="F3341" s="6">
        <f>ABS(Solieusap!F3341)</f>
        <v>0</v>
      </c>
      <c r="G3341" s="6">
        <f>ABS(Solieusap!G3341)</f>
        <v>0</v>
      </c>
      <c r="H3341" s="6">
        <f>ABS(Solieusap!H3341)</f>
        <v>0</v>
      </c>
      <c r="I3341" s="6">
        <f>ABS(Solieusap!I3341)</f>
        <v>0</v>
      </c>
      <c r="J3341" s="6">
        <f>ABS(Solieusap!J3341)</f>
        <v>0</v>
      </c>
      <c r="K3341" s="6">
        <f t="shared" si="106"/>
        <v>0</v>
      </c>
      <c r="L3341" s="6">
        <f t="shared" si="107"/>
        <v>0</v>
      </c>
    </row>
    <row r="3342" spans="1:12" ht="16.5" customHeight="1" x14ac:dyDescent="0.35">
      <c r="A3342" s="9">
        <f>Solieusap!A3342</f>
        <v>0</v>
      </c>
      <c r="B3342" s="9">
        <f>Solieusap!B3342</f>
        <v>0</v>
      </c>
      <c r="C3342" s="9">
        <f>Solieusap!C3342</f>
        <v>0</v>
      </c>
      <c r="D3342" s="9">
        <f>Solieusap!D3342</f>
        <v>0</v>
      </c>
      <c r="E3342" s="6">
        <f>ABS(Solieusap!E3342)</f>
        <v>0</v>
      </c>
      <c r="F3342" s="6">
        <f>ABS(Solieusap!F3342)</f>
        <v>0</v>
      </c>
      <c r="G3342" s="6">
        <f>ABS(Solieusap!G3342)</f>
        <v>0</v>
      </c>
      <c r="H3342" s="6">
        <f>ABS(Solieusap!H3342)</f>
        <v>0</v>
      </c>
      <c r="I3342" s="6">
        <f>ABS(Solieusap!I3342)</f>
        <v>0</v>
      </c>
      <c r="J3342" s="6">
        <f>ABS(Solieusap!J3342)</f>
        <v>0</v>
      </c>
      <c r="K3342" s="6">
        <f t="shared" si="106"/>
        <v>0</v>
      </c>
      <c r="L3342" s="6">
        <f t="shared" si="107"/>
        <v>0</v>
      </c>
    </row>
    <row r="3343" spans="1:12" ht="16.5" customHeight="1" x14ac:dyDescent="0.35">
      <c r="A3343" s="9">
        <f>Solieusap!A3343</f>
        <v>0</v>
      </c>
      <c r="B3343" s="9">
        <f>Solieusap!B3343</f>
        <v>0</v>
      </c>
      <c r="C3343" s="9">
        <f>Solieusap!C3343</f>
        <v>0</v>
      </c>
      <c r="D3343" s="9">
        <f>Solieusap!D3343</f>
        <v>0</v>
      </c>
      <c r="E3343" s="6">
        <f>ABS(Solieusap!E3343)</f>
        <v>0</v>
      </c>
      <c r="F3343" s="6">
        <f>ABS(Solieusap!F3343)</f>
        <v>0</v>
      </c>
      <c r="G3343" s="6">
        <f>ABS(Solieusap!G3343)</f>
        <v>0</v>
      </c>
      <c r="H3343" s="6">
        <f>ABS(Solieusap!H3343)</f>
        <v>0</v>
      </c>
      <c r="I3343" s="6">
        <f>ABS(Solieusap!I3343)</f>
        <v>0</v>
      </c>
      <c r="J3343" s="6">
        <f>ABS(Solieusap!J3343)</f>
        <v>0</v>
      </c>
      <c r="K3343" s="6">
        <f t="shared" si="106"/>
        <v>0</v>
      </c>
      <c r="L3343" s="6">
        <f t="shared" si="107"/>
        <v>0</v>
      </c>
    </row>
    <row r="3344" spans="1:12" ht="16.5" customHeight="1" x14ac:dyDescent="0.35">
      <c r="A3344" s="9">
        <f>Solieusap!A3344</f>
        <v>0</v>
      </c>
      <c r="B3344" s="9">
        <f>Solieusap!B3344</f>
        <v>0</v>
      </c>
      <c r="C3344" s="9">
        <f>Solieusap!C3344</f>
        <v>0</v>
      </c>
      <c r="D3344" s="9">
        <f>Solieusap!D3344</f>
        <v>0</v>
      </c>
      <c r="E3344" s="6">
        <f>ABS(Solieusap!E3344)</f>
        <v>0</v>
      </c>
      <c r="F3344" s="6">
        <f>ABS(Solieusap!F3344)</f>
        <v>0</v>
      </c>
      <c r="G3344" s="6">
        <f>ABS(Solieusap!G3344)</f>
        <v>0</v>
      </c>
      <c r="H3344" s="6">
        <f>ABS(Solieusap!H3344)</f>
        <v>0</v>
      </c>
      <c r="I3344" s="6">
        <f>ABS(Solieusap!I3344)</f>
        <v>0</v>
      </c>
      <c r="J3344" s="6">
        <f>ABS(Solieusap!J3344)</f>
        <v>0</v>
      </c>
      <c r="K3344" s="6">
        <f t="shared" si="106"/>
        <v>0</v>
      </c>
      <c r="L3344" s="6">
        <f t="shared" si="107"/>
        <v>0</v>
      </c>
    </row>
    <row r="3345" spans="1:12" ht="16.5" customHeight="1" x14ac:dyDescent="0.35">
      <c r="A3345" s="9">
        <f>Solieusap!A3345</f>
        <v>0</v>
      </c>
      <c r="B3345" s="9">
        <f>Solieusap!B3345</f>
        <v>0</v>
      </c>
      <c r="C3345" s="9">
        <f>Solieusap!C3345</f>
        <v>0</v>
      </c>
      <c r="D3345" s="9">
        <f>Solieusap!D3345</f>
        <v>0</v>
      </c>
      <c r="E3345" s="6">
        <f>ABS(Solieusap!E3345)</f>
        <v>0</v>
      </c>
      <c r="F3345" s="6">
        <f>ABS(Solieusap!F3345)</f>
        <v>0</v>
      </c>
      <c r="G3345" s="6">
        <f>ABS(Solieusap!G3345)</f>
        <v>0</v>
      </c>
      <c r="H3345" s="6">
        <f>ABS(Solieusap!H3345)</f>
        <v>0</v>
      </c>
      <c r="I3345" s="6">
        <f>ABS(Solieusap!I3345)</f>
        <v>0</v>
      </c>
      <c r="J3345" s="6">
        <f>ABS(Solieusap!J3345)</f>
        <v>0</v>
      </c>
      <c r="K3345" s="6">
        <f t="shared" si="106"/>
        <v>0</v>
      </c>
      <c r="L3345" s="6">
        <f t="shared" si="107"/>
        <v>0</v>
      </c>
    </row>
    <row r="3346" spans="1:12" ht="16.5" customHeight="1" x14ac:dyDescent="0.35">
      <c r="A3346" s="9">
        <f>Solieusap!A3346</f>
        <v>0</v>
      </c>
      <c r="B3346" s="9">
        <f>Solieusap!B3346</f>
        <v>0</v>
      </c>
      <c r="C3346" s="9">
        <f>Solieusap!C3346</f>
        <v>0</v>
      </c>
      <c r="D3346" s="9">
        <f>Solieusap!D3346</f>
        <v>0</v>
      </c>
      <c r="E3346" s="6">
        <f>ABS(Solieusap!E3346)</f>
        <v>0</v>
      </c>
      <c r="F3346" s="6">
        <f>ABS(Solieusap!F3346)</f>
        <v>0</v>
      </c>
      <c r="G3346" s="6">
        <f>ABS(Solieusap!G3346)</f>
        <v>0</v>
      </c>
      <c r="H3346" s="6">
        <f>ABS(Solieusap!H3346)</f>
        <v>0</v>
      </c>
      <c r="I3346" s="6">
        <f>ABS(Solieusap!I3346)</f>
        <v>0</v>
      </c>
      <c r="J3346" s="6">
        <f>ABS(Solieusap!J3346)</f>
        <v>0</v>
      </c>
      <c r="K3346" s="6">
        <f t="shared" si="106"/>
        <v>0</v>
      </c>
      <c r="L3346" s="6">
        <f t="shared" si="107"/>
        <v>0</v>
      </c>
    </row>
    <row r="3347" spans="1:12" ht="16.5" customHeight="1" x14ac:dyDescent="0.35">
      <c r="A3347" s="9">
        <f>Solieusap!A3347</f>
        <v>0</v>
      </c>
      <c r="B3347" s="9">
        <f>Solieusap!B3347</f>
        <v>0</v>
      </c>
      <c r="C3347" s="9">
        <f>Solieusap!C3347</f>
        <v>0</v>
      </c>
      <c r="D3347" s="9">
        <f>Solieusap!D3347</f>
        <v>0</v>
      </c>
      <c r="E3347" s="6">
        <f>ABS(Solieusap!E3347)</f>
        <v>0</v>
      </c>
      <c r="F3347" s="6">
        <f>ABS(Solieusap!F3347)</f>
        <v>0</v>
      </c>
      <c r="G3347" s="6">
        <f>ABS(Solieusap!G3347)</f>
        <v>0</v>
      </c>
      <c r="H3347" s="6">
        <f>ABS(Solieusap!H3347)</f>
        <v>0</v>
      </c>
      <c r="I3347" s="6">
        <f>ABS(Solieusap!I3347)</f>
        <v>0</v>
      </c>
      <c r="J3347" s="6">
        <f>ABS(Solieusap!J3347)</f>
        <v>0</v>
      </c>
      <c r="K3347" s="6">
        <f t="shared" si="106"/>
        <v>0</v>
      </c>
      <c r="L3347" s="6">
        <f t="shared" si="107"/>
        <v>0</v>
      </c>
    </row>
    <row r="3348" spans="1:12" ht="16.5" customHeight="1" x14ac:dyDescent="0.35">
      <c r="A3348" s="9">
        <f>Solieusap!A3348</f>
        <v>0</v>
      </c>
      <c r="B3348" s="9">
        <f>Solieusap!B3348</f>
        <v>0</v>
      </c>
      <c r="C3348" s="9">
        <f>Solieusap!C3348</f>
        <v>0</v>
      </c>
      <c r="D3348" s="9">
        <f>Solieusap!D3348</f>
        <v>0</v>
      </c>
      <c r="E3348" s="6">
        <f>ABS(Solieusap!E3348)</f>
        <v>0</v>
      </c>
      <c r="F3348" s="6">
        <f>ABS(Solieusap!F3348)</f>
        <v>0</v>
      </c>
      <c r="G3348" s="6">
        <f>ABS(Solieusap!G3348)</f>
        <v>0</v>
      </c>
      <c r="H3348" s="6">
        <f>ABS(Solieusap!H3348)</f>
        <v>0</v>
      </c>
      <c r="I3348" s="6">
        <f>ABS(Solieusap!I3348)</f>
        <v>0</v>
      </c>
      <c r="J3348" s="6">
        <f>ABS(Solieusap!J3348)</f>
        <v>0</v>
      </c>
      <c r="K3348" s="6">
        <f t="shared" si="106"/>
        <v>0</v>
      </c>
      <c r="L3348" s="6">
        <f t="shared" si="107"/>
        <v>0</v>
      </c>
    </row>
    <row r="3349" spans="1:12" ht="16.5" customHeight="1" x14ac:dyDescent="0.35">
      <c r="A3349" s="9">
        <f>Solieusap!A3349</f>
        <v>0</v>
      </c>
      <c r="B3349" s="9">
        <f>Solieusap!B3349</f>
        <v>0</v>
      </c>
      <c r="C3349" s="9">
        <f>Solieusap!C3349</f>
        <v>0</v>
      </c>
      <c r="D3349" s="9">
        <f>Solieusap!D3349</f>
        <v>0</v>
      </c>
      <c r="E3349" s="6">
        <f>ABS(Solieusap!E3349)</f>
        <v>0</v>
      </c>
      <c r="F3349" s="6">
        <f>ABS(Solieusap!F3349)</f>
        <v>0</v>
      </c>
      <c r="G3349" s="6">
        <f>ABS(Solieusap!G3349)</f>
        <v>0</v>
      </c>
      <c r="H3349" s="6">
        <f>ABS(Solieusap!H3349)</f>
        <v>0</v>
      </c>
      <c r="I3349" s="6">
        <f>ABS(Solieusap!I3349)</f>
        <v>0</v>
      </c>
      <c r="J3349" s="6">
        <f>ABS(Solieusap!J3349)</f>
        <v>0</v>
      </c>
      <c r="K3349" s="6">
        <f t="shared" si="106"/>
        <v>0</v>
      </c>
      <c r="L3349" s="6">
        <f t="shared" si="107"/>
        <v>0</v>
      </c>
    </row>
    <row r="3350" spans="1:12" ht="16.5" customHeight="1" x14ac:dyDescent="0.35">
      <c r="A3350" s="9">
        <f>Solieusap!A3350</f>
        <v>0</v>
      </c>
      <c r="B3350" s="9">
        <f>Solieusap!B3350</f>
        <v>0</v>
      </c>
      <c r="C3350" s="9">
        <f>Solieusap!C3350</f>
        <v>0</v>
      </c>
      <c r="D3350" s="9">
        <f>Solieusap!D3350</f>
        <v>0</v>
      </c>
      <c r="E3350" s="6">
        <f>ABS(Solieusap!E3350)</f>
        <v>0</v>
      </c>
      <c r="F3350" s="6">
        <f>ABS(Solieusap!F3350)</f>
        <v>0</v>
      </c>
      <c r="G3350" s="6">
        <f>ABS(Solieusap!G3350)</f>
        <v>0</v>
      </c>
      <c r="H3350" s="6">
        <f>ABS(Solieusap!H3350)</f>
        <v>0</v>
      </c>
      <c r="I3350" s="6">
        <f>ABS(Solieusap!I3350)</f>
        <v>0</v>
      </c>
      <c r="J3350" s="6">
        <f>ABS(Solieusap!J3350)</f>
        <v>0</v>
      </c>
      <c r="K3350" s="6">
        <f t="shared" si="106"/>
        <v>0</v>
      </c>
      <c r="L3350" s="6">
        <f t="shared" si="107"/>
        <v>0</v>
      </c>
    </row>
    <row r="3351" spans="1:12" ht="16.5" customHeight="1" x14ac:dyDescent="0.35">
      <c r="A3351" s="9">
        <f>Solieusap!A3351</f>
        <v>0</v>
      </c>
      <c r="B3351" s="9">
        <f>Solieusap!B3351</f>
        <v>0</v>
      </c>
      <c r="C3351" s="9">
        <f>Solieusap!C3351</f>
        <v>0</v>
      </c>
      <c r="D3351" s="9">
        <f>Solieusap!D3351</f>
        <v>0</v>
      </c>
      <c r="E3351" s="6">
        <f>ABS(Solieusap!E3351)</f>
        <v>0</v>
      </c>
      <c r="F3351" s="6">
        <f>ABS(Solieusap!F3351)</f>
        <v>0</v>
      </c>
      <c r="G3351" s="6">
        <f>ABS(Solieusap!G3351)</f>
        <v>0</v>
      </c>
      <c r="H3351" s="6">
        <f>ABS(Solieusap!H3351)</f>
        <v>0</v>
      </c>
      <c r="I3351" s="6">
        <f>ABS(Solieusap!I3351)</f>
        <v>0</v>
      </c>
      <c r="J3351" s="6">
        <f>ABS(Solieusap!J3351)</f>
        <v>0</v>
      </c>
      <c r="K3351" s="6">
        <f t="shared" si="106"/>
        <v>0</v>
      </c>
      <c r="L3351" s="6">
        <f t="shared" si="107"/>
        <v>0</v>
      </c>
    </row>
    <row r="3352" spans="1:12" ht="16.5" customHeight="1" x14ac:dyDescent="0.35">
      <c r="A3352" s="9">
        <f>Solieusap!A3352</f>
        <v>0</v>
      </c>
      <c r="B3352" s="9">
        <f>Solieusap!B3352</f>
        <v>0</v>
      </c>
      <c r="C3352" s="9">
        <f>Solieusap!C3352</f>
        <v>0</v>
      </c>
      <c r="D3352" s="9">
        <f>Solieusap!D3352</f>
        <v>0</v>
      </c>
      <c r="E3352" s="6">
        <f>ABS(Solieusap!E3352)</f>
        <v>0</v>
      </c>
      <c r="F3352" s="6">
        <f>ABS(Solieusap!F3352)</f>
        <v>0</v>
      </c>
      <c r="G3352" s="6">
        <f>ABS(Solieusap!G3352)</f>
        <v>0</v>
      </c>
      <c r="H3352" s="6">
        <f>ABS(Solieusap!H3352)</f>
        <v>0</v>
      </c>
      <c r="I3352" s="6">
        <f>ABS(Solieusap!I3352)</f>
        <v>0</v>
      </c>
      <c r="J3352" s="6">
        <f>ABS(Solieusap!J3352)</f>
        <v>0</v>
      </c>
      <c r="K3352" s="6">
        <f t="shared" si="106"/>
        <v>0</v>
      </c>
      <c r="L3352" s="6">
        <f t="shared" si="107"/>
        <v>0</v>
      </c>
    </row>
    <row r="3353" spans="1:12" ht="16.5" customHeight="1" x14ac:dyDescent="0.35">
      <c r="A3353" s="9">
        <f>Solieusap!A3353</f>
        <v>0</v>
      </c>
      <c r="B3353" s="9">
        <f>Solieusap!B3353</f>
        <v>0</v>
      </c>
      <c r="C3353" s="9">
        <f>Solieusap!C3353</f>
        <v>0</v>
      </c>
      <c r="D3353" s="9">
        <f>Solieusap!D3353</f>
        <v>0</v>
      </c>
      <c r="E3353" s="6">
        <f>ABS(Solieusap!E3353)</f>
        <v>0</v>
      </c>
      <c r="F3353" s="6">
        <f>ABS(Solieusap!F3353)</f>
        <v>0</v>
      </c>
      <c r="G3353" s="6">
        <f>ABS(Solieusap!G3353)</f>
        <v>0</v>
      </c>
      <c r="H3353" s="6">
        <f>ABS(Solieusap!H3353)</f>
        <v>0</v>
      </c>
      <c r="I3353" s="6">
        <f>ABS(Solieusap!I3353)</f>
        <v>0</v>
      </c>
      <c r="J3353" s="6">
        <f>ABS(Solieusap!J3353)</f>
        <v>0</v>
      </c>
      <c r="K3353" s="6">
        <f t="shared" si="106"/>
        <v>0</v>
      </c>
      <c r="L3353" s="6">
        <f t="shared" si="107"/>
        <v>0</v>
      </c>
    </row>
    <row r="3354" spans="1:12" ht="16.5" customHeight="1" x14ac:dyDescent="0.35">
      <c r="A3354" s="9">
        <f>Solieusap!A3354</f>
        <v>0</v>
      </c>
      <c r="B3354" s="9">
        <f>Solieusap!B3354</f>
        <v>0</v>
      </c>
      <c r="C3354" s="9">
        <f>Solieusap!C3354</f>
        <v>0</v>
      </c>
      <c r="D3354" s="9">
        <f>Solieusap!D3354</f>
        <v>0</v>
      </c>
      <c r="E3354" s="6">
        <f>ABS(Solieusap!E3354)</f>
        <v>0</v>
      </c>
      <c r="F3354" s="6">
        <f>ABS(Solieusap!F3354)</f>
        <v>0</v>
      </c>
      <c r="G3354" s="6">
        <f>ABS(Solieusap!G3354)</f>
        <v>0</v>
      </c>
      <c r="H3354" s="6">
        <f>ABS(Solieusap!H3354)</f>
        <v>0</v>
      </c>
      <c r="I3354" s="6">
        <f>ABS(Solieusap!I3354)</f>
        <v>0</v>
      </c>
      <c r="J3354" s="6">
        <f>ABS(Solieusap!J3354)</f>
        <v>0</v>
      </c>
      <c r="K3354" s="6">
        <f t="shared" si="106"/>
        <v>0</v>
      </c>
      <c r="L3354" s="6">
        <f t="shared" si="107"/>
        <v>0</v>
      </c>
    </row>
    <row r="3355" spans="1:12" ht="16.5" customHeight="1" x14ac:dyDescent="0.35">
      <c r="A3355" s="9">
        <f>Solieusap!A3355</f>
        <v>0</v>
      </c>
      <c r="B3355" s="9">
        <f>Solieusap!B3355</f>
        <v>0</v>
      </c>
      <c r="C3355" s="9">
        <f>Solieusap!C3355</f>
        <v>0</v>
      </c>
      <c r="D3355" s="9">
        <f>Solieusap!D3355</f>
        <v>0</v>
      </c>
      <c r="E3355" s="6">
        <f>ABS(Solieusap!E3355)</f>
        <v>0</v>
      </c>
      <c r="F3355" s="6">
        <f>ABS(Solieusap!F3355)</f>
        <v>0</v>
      </c>
      <c r="G3355" s="6">
        <f>ABS(Solieusap!G3355)</f>
        <v>0</v>
      </c>
      <c r="H3355" s="6">
        <f>ABS(Solieusap!H3355)</f>
        <v>0</v>
      </c>
      <c r="I3355" s="6">
        <f>ABS(Solieusap!I3355)</f>
        <v>0</v>
      </c>
      <c r="J3355" s="6">
        <f>ABS(Solieusap!J3355)</f>
        <v>0</v>
      </c>
      <c r="K3355" s="6">
        <f t="shared" si="106"/>
        <v>0</v>
      </c>
      <c r="L3355" s="6">
        <f t="shared" si="107"/>
        <v>0</v>
      </c>
    </row>
    <row r="3356" spans="1:12" ht="16.5" customHeight="1" x14ac:dyDescent="0.35">
      <c r="A3356" s="9">
        <f>Solieusap!A3356</f>
        <v>0</v>
      </c>
      <c r="B3356" s="9">
        <f>Solieusap!B3356</f>
        <v>0</v>
      </c>
      <c r="C3356" s="9">
        <f>Solieusap!C3356</f>
        <v>0</v>
      </c>
      <c r="D3356" s="9">
        <f>Solieusap!D3356</f>
        <v>0</v>
      </c>
      <c r="E3356" s="6">
        <f>ABS(Solieusap!E3356)</f>
        <v>0</v>
      </c>
      <c r="F3356" s="6">
        <f>ABS(Solieusap!F3356)</f>
        <v>0</v>
      </c>
      <c r="G3356" s="6">
        <f>ABS(Solieusap!G3356)</f>
        <v>0</v>
      </c>
      <c r="H3356" s="6">
        <f>ABS(Solieusap!H3356)</f>
        <v>0</v>
      </c>
      <c r="I3356" s="6">
        <f>ABS(Solieusap!I3356)</f>
        <v>0</v>
      </c>
      <c r="J3356" s="6">
        <f>ABS(Solieusap!J3356)</f>
        <v>0</v>
      </c>
      <c r="K3356" s="6">
        <f t="shared" si="106"/>
        <v>0</v>
      </c>
      <c r="L3356" s="6">
        <f t="shared" si="107"/>
        <v>0</v>
      </c>
    </row>
    <row r="3357" spans="1:12" ht="16.5" customHeight="1" x14ac:dyDescent="0.35">
      <c r="A3357" s="9">
        <f>Solieusap!A3357</f>
        <v>0</v>
      </c>
      <c r="B3357" s="9">
        <f>Solieusap!B3357</f>
        <v>0</v>
      </c>
      <c r="C3357" s="9">
        <f>Solieusap!C3357</f>
        <v>0</v>
      </c>
      <c r="D3357" s="9">
        <f>Solieusap!D3357</f>
        <v>0</v>
      </c>
      <c r="E3357" s="6">
        <f>ABS(Solieusap!E3357)</f>
        <v>0</v>
      </c>
      <c r="F3357" s="6">
        <f>ABS(Solieusap!F3357)</f>
        <v>0</v>
      </c>
      <c r="G3357" s="6">
        <f>ABS(Solieusap!G3357)</f>
        <v>0</v>
      </c>
      <c r="H3357" s="6">
        <f>ABS(Solieusap!H3357)</f>
        <v>0</v>
      </c>
      <c r="I3357" s="6">
        <f>ABS(Solieusap!I3357)</f>
        <v>0</v>
      </c>
      <c r="J3357" s="6">
        <f>ABS(Solieusap!J3357)</f>
        <v>0</v>
      </c>
      <c r="K3357" s="6">
        <f t="shared" si="106"/>
        <v>0</v>
      </c>
      <c r="L3357" s="6">
        <f t="shared" si="107"/>
        <v>0</v>
      </c>
    </row>
    <row r="3358" spans="1:12" ht="16.5" customHeight="1" x14ac:dyDescent="0.35">
      <c r="A3358" s="9">
        <f>Solieusap!A3358</f>
        <v>0</v>
      </c>
      <c r="B3358" s="9">
        <f>Solieusap!B3358</f>
        <v>0</v>
      </c>
      <c r="C3358" s="9">
        <f>Solieusap!C3358</f>
        <v>0</v>
      </c>
      <c r="D3358" s="9">
        <f>Solieusap!D3358</f>
        <v>0</v>
      </c>
      <c r="E3358" s="6">
        <f>ABS(Solieusap!E3358)</f>
        <v>0</v>
      </c>
      <c r="F3358" s="6">
        <f>ABS(Solieusap!F3358)</f>
        <v>0</v>
      </c>
      <c r="G3358" s="6">
        <f>ABS(Solieusap!G3358)</f>
        <v>0</v>
      </c>
      <c r="H3358" s="6">
        <f>ABS(Solieusap!H3358)</f>
        <v>0</v>
      </c>
      <c r="I3358" s="6">
        <f>ABS(Solieusap!I3358)</f>
        <v>0</v>
      </c>
      <c r="J3358" s="6">
        <f>ABS(Solieusap!J3358)</f>
        <v>0</v>
      </c>
      <c r="K3358" s="6">
        <f t="shared" si="106"/>
        <v>0</v>
      </c>
      <c r="L3358" s="6">
        <f t="shared" si="107"/>
        <v>0</v>
      </c>
    </row>
    <row r="3359" spans="1:12" ht="16.5" customHeight="1" x14ac:dyDescent="0.35">
      <c r="A3359" s="9">
        <f>Solieusap!A3359</f>
        <v>0</v>
      </c>
      <c r="B3359" s="9">
        <f>Solieusap!B3359</f>
        <v>0</v>
      </c>
      <c r="C3359" s="9">
        <f>Solieusap!C3359</f>
        <v>0</v>
      </c>
      <c r="D3359" s="9">
        <f>Solieusap!D3359</f>
        <v>0</v>
      </c>
      <c r="E3359" s="6">
        <f>ABS(Solieusap!E3359)</f>
        <v>0</v>
      </c>
      <c r="F3359" s="6">
        <f>ABS(Solieusap!F3359)</f>
        <v>0</v>
      </c>
      <c r="G3359" s="6">
        <f>ABS(Solieusap!G3359)</f>
        <v>0</v>
      </c>
      <c r="H3359" s="6">
        <f>ABS(Solieusap!H3359)</f>
        <v>0</v>
      </c>
      <c r="I3359" s="6">
        <f>ABS(Solieusap!I3359)</f>
        <v>0</v>
      </c>
      <c r="J3359" s="6">
        <f>ABS(Solieusap!J3359)</f>
        <v>0</v>
      </c>
      <c r="K3359" s="6">
        <f t="shared" si="106"/>
        <v>0</v>
      </c>
      <c r="L3359" s="6">
        <f t="shared" si="107"/>
        <v>0</v>
      </c>
    </row>
    <row r="3360" spans="1:12" ht="16.5" customHeight="1" x14ac:dyDescent="0.35">
      <c r="A3360" s="9">
        <f>Solieusap!A3360</f>
        <v>0</v>
      </c>
      <c r="B3360" s="9">
        <f>Solieusap!B3360</f>
        <v>0</v>
      </c>
      <c r="C3360" s="9">
        <f>Solieusap!C3360</f>
        <v>0</v>
      </c>
      <c r="D3360" s="9">
        <f>Solieusap!D3360</f>
        <v>0</v>
      </c>
      <c r="E3360" s="6">
        <f>ABS(Solieusap!E3360)</f>
        <v>0</v>
      </c>
      <c r="F3360" s="6">
        <f>ABS(Solieusap!F3360)</f>
        <v>0</v>
      </c>
      <c r="G3360" s="6">
        <f>ABS(Solieusap!G3360)</f>
        <v>0</v>
      </c>
      <c r="H3360" s="6">
        <f>ABS(Solieusap!H3360)</f>
        <v>0</v>
      </c>
      <c r="I3360" s="6">
        <f>ABS(Solieusap!I3360)</f>
        <v>0</v>
      </c>
      <c r="J3360" s="6">
        <f>ABS(Solieusap!J3360)</f>
        <v>0</v>
      </c>
      <c r="K3360" s="6">
        <f t="shared" si="106"/>
        <v>0</v>
      </c>
      <c r="L3360" s="6">
        <f t="shared" si="107"/>
        <v>0</v>
      </c>
    </row>
    <row r="3361" spans="1:12" ht="16.5" customHeight="1" x14ac:dyDescent="0.35">
      <c r="A3361" s="9">
        <f>Solieusap!A3361</f>
        <v>0</v>
      </c>
      <c r="B3361" s="9">
        <f>Solieusap!B3361</f>
        <v>0</v>
      </c>
      <c r="C3361" s="9">
        <f>Solieusap!C3361</f>
        <v>0</v>
      </c>
      <c r="D3361" s="9">
        <f>Solieusap!D3361</f>
        <v>0</v>
      </c>
      <c r="E3361" s="6">
        <f>ABS(Solieusap!E3361)</f>
        <v>0</v>
      </c>
      <c r="F3361" s="6">
        <f>ABS(Solieusap!F3361)</f>
        <v>0</v>
      </c>
      <c r="G3361" s="6">
        <f>ABS(Solieusap!G3361)</f>
        <v>0</v>
      </c>
      <c r="H3361" s="6">
        <f>ABS(Solieusap!H3361)</f>
        <v>0</v>
      </c>
      <c r="I3361" s="6">
        <f>ABS(Solieusap!I3361)</f>
        <v>0</v>
      </c>
      <c r="J3361" s="6">
        <f>ABS(Solieusap!J3361)</f>
        <v>0</v>
      </c>
      <c r="K3361" s="6">
        <f t="shared" si="106"/>
        <v>0</v>
      </c>
      <c r="L3361" s="6">
        <f t="shared" si="107"/>
        <v>0</v>
      </c>
    </row>
    <row r="3362" spans="1:12" ht="16.5" customHeight="1" x14ac:dyDescent="0.35">
      <c r="A3362" s="9">
        <f>Solieusap!A3362</f>
        <v>0</v>
      </c>
      <c r="B3362" s="9">
        <f>Solieusap!B3362</f>
        <v>0</v>
      </c>
      <c r="C3362" s="9">
        <f>Solieusap!C3362</f>
        <v>0</v>
      </c>
      <c r="D3362" s="9">
        <f>Solieusap!D3362</f>
        <v>0</v>
      </c>
      <c r="E3362" s="6">
        <f>ABS(Solieusap!E3362)</f>
        <v>0</v>
      </c>
      <c r="F3362" s="6">
        <f>ABS(Solieusap!F3362)</f>
        <v>0</v>
      </c>
      <c r="G3362" s="6">
        <f>ABS(Solieusap!G3362)</f>
        <v>0</v>
      </c>
      <c r="H3362" s="6">
        <f>ABS(Solieusap!H3362)</f>
        <v>0</v>
      </c>
      <c r="I3362" s="6">
        <f>ABS(Solieusap!I3362)</f>
        <v>0</v>
      </c>
      <c r="J3362" s="6">
        <f>ABS(Solieusap!J3362)</f>
        <v>0</v>
      </c>
      <c r="K3362" s="6">
        <f t="shared" si="106"/>
        <v>0</v>
      </c>
      <c r="L3362" s="6">
        <f t="shared" si="107"/>
        <v>0</v>
      </c>
    </row>
    <row r="3363" spans="1:12" ht="16.5" customHeight="1" x14ac:dyDescent="0.35">
      <c r="A3363" s="9">
        <f>Solieusap!A3363</f>
        <v>0</v>
      </c>
      <c r="B3363" s="9">
        <f>Solieusap!B3363</f>
        <v>0</v>
      </c>
      <c r="C3363" s="9">
        <f>Solieusap!C3363</f>
        <v>0</v>
      </c>
      <c r="D3363" s="9">
        <f>Solieusap!D3363</f>
        <v>0</v>
      </c>
      <c r="E3363" s="6">
        <f>ABS(Solieusap!E3363)</f>
        <v>0</v>
      </c>
      <c r="F3363" s="6">
        <f>ABS(Solieusap!F3363)</f>
        <v>0</v>
      </c>
      <c r="G3363" s="6">
        <f>ABS(Solieusap!G3363)</f>
        <v>0</v>
      </c>
      <c r="H3363" s="6">
        <f>ABS(Solieusap!H3363)</f>
        <v>0</v>
      </c>
      <c r="I3363" s="6">
        <f>ABS(Solieusap!I3363)</f>
        <v>0</v>
      </c>
      <c r="J3363" s="6">
        <f>ABS(Solieusap!J3363)</f>
        <v>0</v>
      </c>
      <c r="K3363" s="6">
        <f t="shared" si="106"/>
        <v>0</v>
      </c>
      <c r="L3363" s="6">
        <f t="shared" si="107"/>
        <v>0</v>
      </c>
    </row>
    <row r="3364" spans="1:12" ht="16.5" customHeight="1" x14ac:dyDescent="0.35">
      <c r="A3364" s="9">
        <f>Solieusap!A3364</f>
        <v>0</v>
      </c>
      <c r="B3364" s="9">
        <f>Solieusap!B3364</f>
        <v>0</v>
      </c>
      <c r="C3364" s="9">
        <f>Solieusap!C3364</f>
        <v>0</v>
      </c>
      <c r="D3364" s="9">
        <f>Solieusap!D3364</f>
        <v>0</v>
      </c>
      <c r="E3364" s="6">
        <f>ABS(Solieusap!E3364)</f>
        <v>0</v>
      </c>
      <c r="F3364" s="6">
        <f>ABS(Solieusap!F3364)</f>
        <v>0</v>
      </c>
      <c r="G3364" s="6">
        <f>ABS(Solieusap!G3364)</f>
        <v>0</v>
      </c>
      <c r="H3364" s="6">
        <f>ABS(Solieusap!H3364)</f>
        <v>0</v>
      </c>
      <c r="I3364" s="6">
        <f>ABS(Solieusap!I3364)</f>
        <v>0</v>
      </c>
      <c r="J3364" s="6">
        <f>ABS(Solieusap!J3364)</f>
        <v>0</v>
      </c>
      <c r="K3364" s="6">
        <f t="shared" si="106"/>
        <v>0</v>
      </c>
      <c r="L3364" s="6">
        <f t="shared" si="107"/>
        <v>0</v>
      </c>
    </row>
    <row r="3365" spans="1:12" ht="16.5" customHeight="1" x14ac:dyDescent="0.35">
      <c r="A3365" s="9">
        <f>Solieusap!A3365</f>
        <v>0</v>
      </c>
      <c r="B3365" s="9">
        <f>Solieusap!B3365</f>
        <v>0</v>
      </c>
      <c r="C3365" s="9">
        <f>Solieusap!C3365</f>
        <v>0</v>
      </c>
      <c r="D3365" s="9">
        <f>Solieusap!D3365</f>
        <v>0</v>
      </c>
      <c r="E3365" s="6">
        <f>ABS(Solieusap!E3365)</f>
        <v>0</v>
      </c>
      <c r="F3365" s="6">
        <f>ABS(Solieusap!F3365)</f>
        <v>0</v>
      </c>
      <c r="G3365" s="6">
        <f>ABS(Solieusap!G3365)</f>
        <v>0</v>
      </c>
      <c r="H3365" s="6">
        <f>ABS(Solieusap!H3365)</f>
        <v>0</v>
      </c>
      <c r="I3365" s="6">
        <f>ABS(Solieusap!I3365)</f>
        <v>0</v>
      </c>
      <c r="J3365" s="6">
        <f>ABS(Solieusap!J3365)</f>
        <v>0</v>
      </c>
      <c r="K3365" s="6">
        <f t="shared" si="106"/>
        <v>0</v>
      </c>
      <c r="L3365" s="6">
        <f t="shared" si="107"/>
        <v>0</v>
      </c>
    </row>
    <row r="3366" spans="1:12" ht="16.5" customHeight="1" x14ac:dyDescent="0.35">
      <c r="A3366" s="9">
        <f>Solieusap!A3366</f>
        <v>0</v>
      </c>
      <c r="B3366" s="9">
        <f>Solieusap!B3366</f>
        <v>0</v>
      </c>
      <c r="C3366" s="9">
        <f>Solieusap!C3366</f>
        <v>0</v>
      </c>
      <c r="D3366" s="9">
        <f>Solieusap!D3366</f>
        <v>0</v>
      </c>
      <c r="E3366" s="6">
        <f>ABS(Solieusap!E3366)</f>
        <v>0</v>
      </c>
      <c r="F3366" s="6">
        <f>ABS(Solieusap!F3366)</f>
        <v>0</v>
      </c>
      <c r="G3366" s="6">
        <f>ABS(Solieusap!G3366)</f>
        <v>0</v>
      </c>
      <c r="H3366" s="6">
        <f>ABS(Solieusap!H3366)</f>
        <v>0</v>
      </c>
      <c r="I3366" s="6">
        <f>ABS(Solieusap!I3366)</f>
        <v>0</v>
      </c>
      <c r="J3366" s="6">
        <f>ABS(Solieusap!J3366)</f>
        <v>0</v>
      </c>
      <c r="K3366" s="6">
        <f t="shared" si="106"/>
        <v>0</v>
      </c>
      <c r="L3366" s="6">
        <f t="shared" si="107"/>
        <v>0</v>
      </c>
    </row>
    <row r="3367" spans="1:12" ht="16.5" customHeight="1" x14ac:dyDescent="0.35">
      <c r="A3367" s="9">
        <f>Solieusap!A3367</f>
        <v>0</v>
      </c>
      <c r="B3367" s="9">
        <f>Solieusap!B3367</f>
        <v>0</v>
      </c>
      <c r="C3367" s="9">
        <f>Solieusap!C3367</f>
        <v>0</v>
      </c>
      <c r="D3367" s="9">
        <f>Solieusap!D3367</f>
        <v>0</v>
      </c>
      <c r="E3367" s="6">
        <f>ABS(Solieusap!E3367)</f>
        <v>0</v>
      </c>
      <c r="F3367" s="6">
        <f>ABS(Solieusap!F3367)</f>
        <v>0</v>
      </c>
      <c r="G3367" s="6">
        <f>ABS(Solieusap!G3367)</f>
        <v>0</v>
      </c>
      <c r="H3367" s="6">
        <f>ABS(Solieusap!H3367)</f>
        <v>0</v>
      </c>
      <c r="I3367" s="6">
        <f>ABS(Solieusap!I3367)</f>
        <v>0</v>
      </c>
      <c r="J3367" s="6">
        <f>ABS(Solieusap!J3367)</f>
        <v>0</v>
      </c>
      <c r="K3367" s="6">
        <f t="shared" si="106"/>
        <v>0</v>
      </c>
      <c r="L3367" s="6">
        <f t="shared" si="107"/>
        <v>0</v>
      </c>
    </row>
    <row r="3368" spans="1:12" ht="16.5" customHeight="1" x14ac:dyDescent="0.35">
      <c r="A3368" s="9">
        <f>Solieusap!A3368</f>
        <v>0</v>
      </c>
      <c r="B3368" s="9">
        <f>Solieusap!B3368</f>
        <v>0</v>
      </c>
      <c r="C3368" s="9">
        <f>Solieusap!C3368</f>
        <v>0</v>
      </c>
      <c r="D3368" s="9">
        <f>Solieusap!D3368</f>
        <v>0</v>
      </c>
      <c r="E3368" s="6">
        <f>ABS(Solieusap!E3368)</f>
        <v>0</v>
      </c>
      <c r="F3368" s="6">
        <f>ABS(Solieusap!F3368)</f>
        <v>0</v>
      </c>
      <c r="G3368" s="6">
        <f>ABS(Solieusap!G3368)</f>
        <v>0</v>
      </c>
      <c r="H3368" s="6">
        <f>ABS(Solieusap!H3368)</f>
        <v>0</v>
      </c>
      <c r="I3368" s="6">
        <f>ABS(Solieusap!I3368)</f>
        <v>0</v>
      </c>
      <c r="J3368" s="6">
        <f>ABS(Solieusap!J3368)</f>
        <v>0</v>
      </c>
      <c r="K3368" s="6">
        <f t="shared" si="106"/>
        <v>0</v>
      </c>
      <c r="L3368" s="6">
        <f t="shared" si="107"/>
        <v>0</v>
      </c>
    </row>
    <row r="3369" spans="1:12" ht="16.5" customHeight="1" x14ac:dyDescent="0.35">
      <c r="A3369" s="9">
        <f>Solieusap!A3369</f>
        <v>0</v>
      </c>
      <c r="B3369" s="9">
        <f>Solieusap!B3369</f>
        <v>0</v>
      </c>
      <c r="C3369" s="9">
        <f>Solieusap!C3369</f>
        <v>0</v>
      </c>
      <c r="D3369" s="9">
        <f>Solieusap!D3369</f>
        <v>0</v>
      </c>
      <c r="E3369" s="6">
        <f>ABS(Solieusap!E3369)</f>
        <v>0</v>
      </c>
      <c r="F3369" s="6">
        <f>ABS(Solieusap!F3369)</f>
        <v>0</v>
      </c>
      <c r="G3369" s="6">
        <f>ABS(Solieusap!G3369)</f>
        <v>0</v>
      </c>
      <c r="H3369" s="6">
        <f>ABS(Solieusap!H3369)</f>
        <v>0</v>
      </c>
      <c r="I3369" s="6">
        <f>ABS(Solieusap!I3369)</f>
        <v>0</v>
      </c>
      <c r="J3369" s="6">
        <f>ABS(Solieusap!J3369)</f>
        <v>0</v>
      </c>
      <c r="K3369" s="6">
        <f t="shared" ref="K3369:K3432" si="108">E3369</f>
        <v>0</v>
      </c>
      <c r="L3369" s="6">
        <f t="shared" ref="L3369:L3432" si="109">I3369</f>
        <v>0</v>
      </c>
    </row>
    <row r="3370" spans="1:12" ht="16.5" customHeight="1" x14ac:dyDescent="0.35">
      <c r="A3370" s="9">
        <f>Solieusap!A3370</f>
        <v>0</v>
      </c>
      <c r="B3370" s="9">
        <f>Solieusap!B3370</f>
        <v>0</v>
      </c>
      <c r="C3370" s="9">
        <f>Solieusap!C3370</f>
        <v>0</v>
      </c>
      <c r="D3370" s="9">
        <f>Solieusap!D3370</f>
        <v>0</v>
      </c>
      <c r="E3370" s="6">
        <f>ABS(Solieusap!E3370)</f>
        <v>0</v>
      </c>
      <c r="F3370" s="6">
        <f>ABS(Solieusap!F3370)</f>
        <v>0</v>
      </c>
      <c r="G3370" s="6">
        <f>ABS(Solieusap!G3370)</f>
        <v>0</v>
      </c>
      <c r="H3370" s="6">
        <f>ABS(Solieusap!H3370)</f>
        <v>0</v>
      </c>
      <c r="I3370" s="6">
        <f>ABS(Solieusap!I3370)</f>
        <v>0</v>
      </c>
      <c r="J3370" s="6">
        <f>ABS(Solieusap!J3370)</f>
        <v>0</v>
      </c>
      <c r="K3370" s="6">
        <f t="shared" si="108"/>
        <v>0</v>
      </c>
      <c r="L3370" s="6">
        <f t="shared" si="109"/>
        <v>0</v>
      </c>
    </row>
    <row r="3371" spans="1:12" ht="16.5" customHeight="1" x14ac:dyDescent="0.35">
      <c r="A3371" s="9">
        <f>Solieusap!A3371</f>
        <v>0</v>
      </c>
      <c r="B3371" s="9">
        <f>Solieusap!B3371</f>
        <v>0</v>
      </c>
      <c r="C3371" s="9">
        <f>Solieusap!C3371</f>
        <v>0</v>
      </c>
      <c r="D3371" s="9">
        <f>Solieusap!D3371</f>
        <v>0</v>
      </c>
      <c r="E3371" s="6">
        <f>ABS(Solieusap!E3371)</f>
        <v>0</v>
      </c>
      <c r="F3371" s="6">
        <f>ABS(Solieusap!F3371)</f>
        <v>0</v>
      </c>
      <c r="G3371" s="6">
        <f>ABS(Solieusap!G3371)</f>
        <v>0</v>
      </c>
      <c r="H3371" s="6">
        <f>ABS(Solieusap!H3371)</f>
        <v>0</v>
      </c>
      <c r="I3371" s="6">
        <f>ABS(Solieusap!I3371)</f>
        <v>0</v>
      </c>
      <c r="J3371" s="6">
        <f>ABS(Solieusap!J3371)</f>
        <v>0</v>
      </c>
      <c r="K3371" s="6">
        <f t="shared" si="108"/>
        <v>0</v>
      </c>
      <c r="L3371" s="6">
        <f t="shared" si="109"/>
        <v>0</v>
      </c>
    </row>
    <row r="3372" spans="1:12" ht="16.5" customHeight="1" x14ac:dyDescent="0.35">
      <c r="A3372" s="9">
        <f>Solieusap!A3372</f>
        <v>0</v>
      </c>
      <c r="B3372" s="9">
        <f>Solieusap!B3372</f>
        <v>0</v>
      </c>
      <c r="C3372" s="9">
        <f>Solieusap!C3372</f>
        <v>0</v>
      </c>
      <c r="D3372" s="9">
        <f>Solieusap!D3372</f>
        <v>0</v>
      </c>
      <c r="E3372" s="6">
        <f>ABS(Solieusap!E3372)</f>
        <v>0</v>
      </c>
      <c r="F3372" s="6">
        <f>ABS(Solieusap!F3372)</f>
        <v>0</v>
      </c>
      <c r="G3372" s="6">
        <f>ABS(Solieusap!G3372)</f>
        <v>0</v>
      </c>
      <c r="H3372" s="6">
        <f>ABS(Solieusap!H3372)</f>
        <v>0</v>
      </c>
      <c r="I3372" s="6">
        <f>ABS(Solieusap!I3372)</f>
        <v>0</v>
      </c>
      <c r="J3372" s="6">
        <f>ABS(Solieusap!J3372)</f>
        <v>0</v>
      </c>
      <c r="K3372" s="6">
        <f t="shared" si="108"/>
        <v>0</v>
      </c>
      <c r="L3372" s="6">
        <f t="shared" si="109"/>
        <v>0</v>
      </c>
    </row>
    <row r="3373" spans="1:12" ht="16.5" customHeight="1" x14ac:dyDescent="0.35">
      <c r="A3373" s="9">
        <f>Solieusap!A3373</f>
        <v>0</v>
      </c>
      <c r="B3373" s="9">
        <f>Solieusap!B3373</f>
        <v>0</v>
      </c>
      <c r="C3373" s="9">
        <f>Solieusap!C3373</f>
        <v>0</v>
      </c>
      <c r="D3373" s="9">
        <f>Solieusap!D3373</f>
        <v>0</v>
      </c>
      <c r="E3373" s="6">
        <f>ABS(Solieusap!E3373)</f>
        <v>0</v>
      </c>
      <c r="F3373" s="6">
        <f>ABS(Solieusap!F3373)</f>
        <v>0</v>
      </c>
      <c r="G3373" s="6">
        <f>ABS(Solieusap!G3373)</f>
        <v>0</v>
      </c>
      <c r="H3373" s="6">
        <f>ABS(Solieusap!H3373)</f>
        <v>0</v>
      </c>
      <c r="I3373" s="6">
        <f>ABS(Solieusap!I3373)</f>
        <v>0</v>
      </c>
      <c r="J3373" s="6">
        <f>ABS(Solieusap!J3373)</f>
        <v>0</v>
      </c>
      <c r="K3373" s="6">
        <f t="shared" si="108"/>
        <v>0</v>
      </c>
      <c r="L3373" s="6">
        <f t="shared" si="109"/>
        <v>0</v>
      </c>
    </row>
    <row r="3374" spans="1:12" ht="16.5" customHeight="1" x14ac:dyDescent="0.35">
      <c r="A3374" s="9">
        <f>Solieusap!A3374</f>
        <v>0</v>
      </c>
      <c r="B3374" s="9">
        <f>Solieusap!B3374</f>
        <v>0</v>
      </c>
      <c r="C3374" s="9">
        <f>Solieusap!C3374</f>
        <v>0</v>
      </c>
      <c r="D3374" s="9">
        <f>Solieusap!D3374</f>
        <v>0</v>
      </c>
      <c r="E3374" s="6">
        <f>ABS(Solieusap!E3374)</f>
        <v>0</v>
      </c>
      <c r="F3374" s="6">
        <f>ABS(Solieusap!F3374)</f>
        <v>0</v>
      </c>
      <c r="G3374" s="6">
        <f>ABS(Solieusap!G3374)</f>
        <v>0</v>
      </c>
      <c r="H3374" s="6">
        <f>ABS(Solieusap!H3374)</f>
        <v>0</v>
      </c>
      <c r="I3374" s="6">
        <f>ABS(Solieusap!I3374)</f>
        <v>0</v>
      </c>
      <c r="J3374" s="6">
        <f>ABS(Solieusap!J3374)</f>
        <v>0</v>
      </c>
      <c r="K3374" s="6">
        <f t="shared" si="108"/>
        <v>0</v>
      </c>
      <c r="L3374" s="6">
        <f t="shared" si="109"/>
        <v>0</v>
      </c>
    </row>
    <row r="3375" spans="1:12" ht="16.5" customHeight="1" x14ac:dyDescent="0.35">
      <c r="A3375" s="9">
        <f>Solieusap!A3375</f>
        <v>0</v>
      </c>
      <c r="B3375" s="9">
        <f>Solieusap!B3375</f>
        <v>0</v>
      </c>
      <c r="C3375" s="9">
        <f>Solieusap!C3375</f>
        <v>0</v>
      </c>
      <c r="D3375" s="9">
        <f>Solieusap!D3375</f>
        <v>0</v>
      </c>
      <c r="E3375" s="6">
        <f>ABS(Solieusap!E3375)</f>
        <v>0</v>
      </c>
      <c r="F3375" s="6">
        <f>ABS(Solieusap!F3375)</f>
        <v>0</v>
      </c>
      <c r="G3375" s="6">
        <f>ABS(Solieusap!G3375)</f>
        <v>0</v>
      </c>
      <c r="H3375" s="6">
        <f>ABS(Solieusap!H3375)</f>
        <v>0</v>
      </c>
      <c r="I3375" s="6">
        <f>ABS(Solieusap!I3375)</f>
        <v>0</v>
      </c>
      <c r="J3375" s="6">
        <f>ABS(Solieusap!J3375)</f>
        <v>0</v>
      </c>
      <c r="K3375" s="6">
        <f t="shared" si="108"/>
        <v>0</v>
      </c>
      <c r="L3375" s="6">
        <f t="shared" si="109"/>
        <v>0</v>
      </c>
    </row>
    <row r="3376" spans="1:12" ht="16.5" customHeight="1" x14ac:dyDescent="0.35">
      <c r="A3376" s="9">
        <f>Solieusap!A3376</f>
        <v>0</v>
      </c>
      <c r="B3376" s="9">
        <f>Solieusap!B3376</f>
        <v>0</v>
      </c>
      <c r="C3376" s="9">
        <f>Solieusap!C3376</f>
        <v>0</v>
      </c>
      <c r="D3376" s="9">
        <f>Solieusap!D3376</f>
        <v>0</v>
      </c>
      <c r="E3376" s="6">
        <f>ABS(Solieusap!E3376)</f>
        <v>0</v>
      </c>
      <c r="F3376" s="6">
        <f>ABS(Solieusap!F3376)</f>
        <v>0</v>
      </c>
      <c r="G3376" s="6">
        <f>ABS(Solieusap!G3376)</f>
        <v>0</v>
      </c>
      <c r="H3376" s="6">
        <f>ABS(Solieusap!H3376)</f>
        <v>0</v>
      </c>
      <c r="I3376" s="6">
        <f>ABS(Solieusap!I3376)</f>
        <v>0</v>
      </c>
      <c r="J3376" s="6">
        <f>ABS(Solieusap!J3376)</f>
        <v>0</v>
      </c>
      <c r="K3376" s="6">
        <f t="shared" si="108"/>
        <v>0</v>
      </c>
      <c r="L3376" s="6">
        <f t="shared" si="109"/>
        <v>0</v>
      </c>
    </row>
    <row r="3377" spans="1:12" ht="16.5" customHeight="1" x14ac:dyDescent="0.35">
      <c r="A3377" s="9">
        <f>Solieusap!A3377</f>
        <v>0</v>
      </c>
      <c r="B3377" s="9">
        <f>Solieusap!B3377</f>
        <v>0</v>
      </c>
      <c r="C3377" s="9">
        <f>Solieusap!C3377</f>
        <v>0</v>
      </c>
      <c r="D3377" s="9">
        <f>Solieusap!D3377</f>
        <v>0</v>
      </c>
      <c r="E3377" s="6">
        <f>ABS(Solieusap!E3377)</f>
        <v>0</v>
      </c>
      <c r="F3377" s="6">
        <f>ABS(Solieusap!F3377)</f>
        <v>0</v>
      </c>
      <c r="G3377" s="6">
        <f>ABS(Solieusap!G3377)</f>
        <v>0</v>
      </c>
      <c r="H3377" s="6">
        <f>ABS(Solieusap!H3377)</f>
        <v>0</v>
      </c>
      <c r="I3377" s="6">
        <f>ABS(Solieusap!I3377)</f>
        <v>0</v>
      </c>
      <c r="J3377" s="6">
        <f>ABS(Solieusap!J3377)</f>
        <v>0</v>
      </c>
      <c r="K3377" s="6">
        <f t="shared" si="108"/>
        <v>0</v>
      </c>
      <c r="L3377" s="6">
        <f t="shared" si="109"/>
        <v>0</v>
      </c>
    </row>
    <row r="3378" spans="1:12" ht="16.5" customHeight="1" x14ac:dyDescent="0.35">
      <c r="A3378" s="9">
        <f>Solieusap!A3378</f>
        <v>0</v>
      </c>
      <c r="B3378" s="9">
        <f>Solieusap!B3378</f>
        <v>0</v>
      </c>
      <c r="C3378" s="9">
        <f>Solieusap!C3378</f>
        <v>0</v>
      </c>
      <c r="D3378" s="9">
        <f>Solieusap!D3378</f>
        <v>0</v>
      </c>
      <c r="E3378" s="6">
        <f>ABS(Solieusap!E3378)</f>
        <v>0</v>
      </c>
      <c r="F3378" s="6">
        <f>ABS(Solieusap!F3378)</f>
        <v>0</v>
      </c>
      <c r="G3378" s="6">
        <f>ABS(Solieusap!G3378)</f>
        <v>0</v>
      </c>
      <c r="H3378" s="6">
        <f>ABS(Solieusap!H3378)</f>
        <v>0</v>
      </c>
      <c r="I3378" s="6">
        <f>ABS(Solieusap!I3378)</f>
        <v>0</v>
      </c>
      <c r="J3378" s="6">
        <f>ABS(Solieusap!J3378)</f>
        <v>0</v>
      </c>
      <c r="K3378" s="6">
        <f t="shared" si="108"/>
        <v>0</v>
      </c>
      <c r="L3378" s="6">
        <f t="shared" si="109"/>
        <v>0</v>
      </c>
    </row>
    <row r="3379" spans="1:12" ht="16.5" customHeight="1" x14ac:dyDescent="0.35">
      <c r="A3379" s="9">
        <f>Solieusap!A3379</f>
        <v>0</v>
      </c>
      <c r="B3379" s="9">
        <f>Solieusap!B3379</f>
        <v>0</v>
      </c>
      <c r="C3379" s="9">
        <f>Solieusap!C3379</f>
        <v>0</v>
      </c>
      <c r="D3379" s="9">
        <f>Solieusap!D3379</f>
        <v>0</v>
      </c>
      <c r="E3379" s="6">
        <f>ABS(Solieusap!E3379)</f>
        <v>0</v>
      </c>
      <c r="F3379" s="6">
        <f>ABS(Solieusap!F3379)</f>
        <v>0</v>
      </c>
      <c r="G3379" s="6">
        <f>ABS(Solieusap!G3379)</f>
        <v>0</v>
      </c>
      <c r="H3379" s="6">
        <f>ABS(Solieusap!H3379)</f>
        <v>0</v>
      </c>
      <c r="I3379" s="6">
        <f>ABS(Solieusap!I3379)</f>
        <v>0</v>
      </c>
      <c r="J3379" s="6">
        <f>ABS(Solieusap!J3379)</f>
        <v>0</v>
      </c>
      <c r="K3379" s="6">
        <f t="shared" si="108"/>
        <v>0</v>
      </c>
      <c r="L3379" s="6">
        <f t="shared" si="109"/>
        <v>0</v>
      </c>
    </row>
    <row r="3380" spans="1:12" ht="16.5" customHeight="1" x14ac:dyDescent="0.35">
      <c r="A3380" s="9">
        <f>Solieusap!A3380</f>
        <v>0</v>
      </c>
      <c r="B3380" s="9">
        <f>Solieusap!B3380</f>
        <v>0</v>
      </c>
      <c r="C3380" s="9">
        <f>Solieusap!C3380</f>
        <v>0</v>
      </c>
      <c r="D3380" s="9">
        <f>Solieusap!D3380</f>
        <v>0</v>
      </c>
      <c r="E3380" s="6">
        <f>ABS(Solieusap!E3380)</f>
        <v>0</v>
      </c>
      <c r="F3380" s="6">
        <f>ABS(Solieusap!F3380)</f>
        <v>0</v>
      </c>
      <c r="G3380" s="6">
        <f>ABS(Solieusap!G3380)</f>
        <v>0</v>
      </c>
      <c r="H3380" s="6">
        <f>ABS(Solieusap!H3380)</f>
        <v>0</v>
      </c>
      <c r="I3380" s="6">
        <f>ABS(Solieusap!I3380)</f>
        <v>0</v>
      </c>
      <c r="J3380" s="6">
        <f>ABS(Solieusap!J3380)</f>
        <v>0</v>
      </c>
      <c r="K3380" s="6">
        <f t="shared" si="108"/>
        <v>0</v>
      </c>
      <c r="L3380" s="6">
        <f t="shared" si="109"/>
        <v>0</v>
      </c>
    </row>
    <row r="3381" spans="1:12" ht="16.5" customHeight="1" x14ac:dyDescent="0.35">
      <c r="A3381" s="9">
        <f>Solieusap!A3381</f>
        <v>0</v>
      </c>
      <c r="B3381" s="9">
        <f>Solieusap!B3381</f>
        <v>0</v>
      </c>
      <c r="C3381" s="9">
        <f>Solieusap!C3381</f>
        <v>0</v>
      </c>
      <c r="D3381" s="9">
        <f>Solieusap!D3381</f>
        <v>0</v>
      </c>
      <c r="E3381" s="6">
        <f>ABS(Solieusap!E3381)</f>
        <v>0</v>
      </c>
      <c r="F3381" s="6">
        <f>ABS(Solieusap!F3381)</f>
        <v>0</v>
      </c>
      <c r="G3381" s="6">
        <f>ABS(Solieusap!G3381)</f>
        <v>0</v>
      </c>
      <c r="H3381" s="6">
        <f>ABS(Solieusap!H3381)</f>
        <v>0</v>
      </c>
      <c r="I3381" s="6">
        <f>ABS(Solieusap!I3381)</f>
        <v>0</v>
      </c>
      <c r="J3381" s="6">
        <f>ABS(Solieusap!J3381)</f>
        <v>0</v>
      </c>
      <c r="K3381" s="6">
        <f t="shared" si="108"/>
        <v>0</v>
      </c>
      <c r="L3381" s="6">
        <f t="shared" si="109"/>
        <v>0</v>
      </c>
    </row>
    <row r="3382" spans="1:12" ht="16.5" customHeight="1" x14ac:dyDescent="0.35">
      <c r="A3382" s="9">
        <f>Solieusap!A3382</f>
        <v>0</v>
      </c>
      <c r="B3382" s="9">
        <f>Solieusap!B3382</f>
        <v>0</v>
      </c>
      <c r="C3382" s="9">
        <f>Solieusap!C3382</f>
        <v>0</v>
      </c>
      <c r="D3382" s="9">
        <f>Solieusap!D3382</f>
        <v>0</v>
      </c>
      <c r="E3382" s="6">
        <f>ABS(Solieusap!E3382)</f>
        <v>0</v>
      </c>
      <c r="F3382" s="6">
        <f>ABS(Solieusap!F3382)</f>
        <v>0</v>
      </c>
      <c r="G3382" s="6">
        <f>ABS(Solieusap!G3382)</f>
        <v>0</v>
      </c>
      <c r="H3382" s="6">
        <f>ABS(Solieusap!H3382)</f>
        <v>0</v>
      </c>
      <c r="I3382" s="6">
        <f>ABS(Solieusap!I3382)</f>
        <v>0</v>
      </c>
      <c r="J3382" s="6">
        <f>ABS(Solieusap!J3382)</f>
        <v>0</v>
      </c>
      <c r="K3382" s="6">
        <f t="shared" si="108"/>
        <v>0</v>
      </c>
      <c r="L3382" s="6">
        <f t="shared" si="109"/>
        <v>0</v>
      </c>
    </row>
    <row r="3383" spans="1:12" ht="16.5" customHeight="1" x14ac:dyDescent="0.35">
      <c r="A3383" s="9">
        <f>Solieusap!A3383</f>
        <v>0</v>
      </c>
      <c r="B3383" s="9">
        <f>Solieusap!B3383</f>
        <v>0</v>
      </c>
      <c r="C3383" s="9">
        <f>Solieusap!C3383</f>
        <v>0</v>
      </c>
      <c r="D3383" s="9">
        <f>Solieusap!D3383</f>
        <v>0</v>
      </c>
      <c r="E3383" s="6">
        <f>ABS(Solieusap!E3383)</f>
        <v>0</v>
      </c>
      <c r="F3383" s="6">
        <f>ABS(Solieusap!F3383)</f>
        <v>0</v>
      </c>
      <c r="G3383" s="6">
        <f>ABS(Solieusap!G3383)</f>
        <v>0</v>
      </c>
      <c r="H3383" s="6">
        <f>ABS(Solieusap!H3383)</f>
        <v>0</v>
      </c>
      <c r="I3383" s="6">
        <f>ABS(Solieusap!I3383)</f>
        <v>0</v>
      </c>
      <c r="J3383" s="6">
        <f>ABS(Solieusap!J3383)</f>
        <v>0</v>
      </c>
      <c r="K3383" s="6">
        <f t="shared" si="108"/>
        <v>0</v>
      </c>
      <c r="L3383" s="6">
        <f t="shared" si="109"/>
        <v>0</v>
      </c>
    </row>
    <row r="3384" spans="1:12" ht="16.5" customHeight="1" x14ac:dyDescent="0.35">
      <c r="A3384" s="9">
        <f>Solieusap!A3384</f>
        <v>0</v>
      </c>
      <c r="B3384" s="9">
        <f>Solieusap!B3384</f>
        <v>0</v>
      </c>
      <c r="C3384" s="9">
        <f>Solieusap!C3384</f>
        <v>0</v>
      </c>
      <c r="D3384" s="9">
        <f>Solieusap!D3384</f>
        <v>0</v>
      </c>
      <c r="E3384" s="6">
        <f>ABS(Solieusap!E3384)</f>
        <v>0</v>
      </c>
      <c r="F3384" s="6">
        <f>ABS(Solieusap!F3384)</f>
        <v>0</v>
      </c>
      <c r="G3384" s="6">
        <f>ABS(Solieusap!G3384)</f>
        <v>0</v>
      </c>
      <c r="H3384" s="6">
        <f>ABS(Solieusap!H3384)</f>
        <v>0</v>
      </c>
      <c r="I3384" s="6">
        <f>ABS(Solieusap!I3384)</f>
        <v>0</v>
      </c>
      <c r="J3384" s="6">
        <f>ABS(Solieusap!J3384)</f>
        <v>0</v>
      </c>
      <c r="K3384" s="6">
        <f t="shared" si="108"/>
        <v>0</v>
      </c>
      <c r="L3384" s="6">
        <f t="shared" si="109"/>
        <v>0</v>
      </c>
    </row>
    <row r="3385" spans="1:12" ht="16.5" customHeight="1" x14ac:dyDescent="0.35">
      <c r="A3385" s="9">
        <f>Solieusap!A3385</f>
        <v>0</v>
      </c>
      <c r="B3385" s="9">
        <f>Solieusap!B3385</f>
        <v>0</v>
      </c>
      <c r="C3385" s="9">
        <f>Solieusap!C3385</f>
        <v>0</v>
      </c>
      <c r="D3385" s="9">
        <f>Solieusap!D3385</f>
        <v>0</v>
      </c>
      <c r="E3385" s="6">
        <f>ABS(Solieusap!E3385)</f>
        <v>0</v>
      </c>
      <c r="F3385" s="6">
        <f>ABS(Solieusap!F3385)</f>
        <v>0</v>
      </c>
      <c r="G3385" s="6">
        <f>ABS(Solieusap!G3385)</f>
        <v>0</v>
      </c>
      <c r="H3385" s="6">
        <f>ABS(Solieusap!H3385)</f>
        <v>0</v>
      </c>
      <c r="I3385" s="6">
        <f>ABS(Solieusap!I3385)</f>
        <v>0</v>
      </c>
      <c r="J3385" s="6">
        <f>ABS(Solieusap!J3385)</f>
        <v>0</v>
      </c>
      <c r="K3385" s="6">
        <f t="shared" si="108"/>
        <v>0</v>
      </c>
      <c r="L3385" s="6">
        <f t="shared" si="109"/>
        <v>0</v>
      </c>
    </row>
    <row r="3386" spans="1:12" ht="16.5" customHeight="1" x14ac:dyDescent="0.35">
      <c r="A3386" s="9">
        <f>Solieusap!A3386</f>
        <v>0</v>
      </c>
      <c r="B3386" s="9">
        <f>Solieusap!B3386</f>
        <v>0</v>
      </c>
      <c r="C3386" s="9">
        <f>Solieusap!C3386</f>
        <v>0</v>
      </c>
      <c r="D3386" s="9">
        <f>Solieusap!D3386</f>
        <v>0</v>
      </c>
      <c r="E3386" s="6">
        <f>ABS(Solieusap!E3386)</f>
        <v>0</v>
      </c>
      <c r="F3386" s="6">
        <f>ABS(Solieusap!F3386)</f>
        <v>0</v>
      </c>
      <c r="G3386" s="6">
        <f>ABS(Solieusap!G3386)</f>
        <v>0</v>
      </c>
      <c r="H3386" s="6">
        <f>ABS(Solieusap!H3386)</f>
        <v>0</v>
      </c>
      <c r="I3386" s="6">
        <f>ABS(Solieusap!I3386)</f>
        <v>0</v>
      </c>
      <c r="J3386" s="6">
        <f>ABS(Solieusap!J3386)</f>
        <v>0</v>
      </c>
      <c r="K3386" s="6">
        <f t="shared" si="108"/>
        <v>0</v>
      </c>
      <c r="L3386" s="6">
        <f t="shared" si="109"/>
        <v>0</v>
      </c>
    </row>
    <row r="3387" spans="1:12" ht="16.5" customHeight="1" x14ac:dyDescent="0.35">
      <c r="A3387" s="9">
        <f>Solieusap!A3387</f>
        <v>0</v>
      </c>
      <c r="B3387" s="9">
        <f>Solieusap!B3387</f>
        <v>0</v>
      </c>
      <c r="C3387" s="9">
        <f>Solieusap!C3387</f>
        <v>0</v>
      </c>
      <c r="D3387" s="9">
        <f>Solieusap!D3387</f>
        <v>0</v>
      </c>
      <c r="E3387" s="6">
        <f>ABS(Solieusap!E3387)</f>
        <v>0</v>
      </c>
      <c r="F3387" s="6">
        <f>ABS(Solieusap!F3387)</f>
        <v>0</v>
      </c>
      <c r="G3387" s="6">
        <f>ABS(Solieusap!G3387)</f>
        <v>0</v>
      </c>
      <c r="H3387" s="6">
        <f>ABS(Solieusap!H3387)</f>
        <v>0</v>
      </c>
      <c r="I3387" s="6">
        <f>ABS(Solieusap!I3387)</f>
        <v>0</v>
      </c>
      <c r="J3387" s="6">
        <f>ABS(Solieusap!J3387)</f>
        <v>0</v>
      </c>
      <c r="K3387" s="6">
        <f t="shared" si="108"/>
        <v>0</v>
      </c>
      <c r="L3387" s="6">
        <f t="shared" si="109"/>
        <v>0</v>
      </c>
    </row>
    <row r="3388" spans="1:12" ht="16.5" customHeight="1" x14ac:dyDescent="0.35">
      <c r="A3388" s="9">
        <f>Solieusap!A3388</f>
        <v>0</v>
      </c>
      <c r="B3388" s="9">
        <f>Solieusap!B3388</f>
        <v>0</v>
      </c>
      <c r="C3388" s="9">
        <f>Solieusap!C3388</f>
        <v>0</v>
      </c>
      <c r="D3388" s="9">
        <f>Solieusap!D3388</f>
        <v>0</v>
      </c>
      <c r="E3388" s="6">
        <f>ABS(Solieusap!E3388)</f>
        <v>0</v>
      </c>
      <c r="F3388" s="6">
        <f>ABS(Solieusap!F3388)</f>
        <v>0</v>
      </c>
      <c r="G3388" s="6">
        <f>ABS(Solieusap!G3388)</f>
        <v>0</v>
      </c>
      <c r="H3388" s="6">
        <f>ABS(Solieusap!H3388)</f>
        <v>0</v>
      </c>
      <c r="I3388" s="6">
        <f>ABS(Solieusap!I3388)</f>
        <v>0</v>
      </c>
      <c r="J3388" s="6">
        <f>ABS(Solieusap!J3388)</f>
        <v>0</v>
      </c>
      <c r="K3388" s="6">
        <f t="shared" si="108"/>
        <v>0</v>
      </c>
      <c r="L3388" s="6">
        <f t="shared" si="109"/>
        <v>0</v>
      </c>
    </row>
    <row r="3389" spans="1:12" ht="16.5" customHeight="1" x14ac:dyDescent="0.35">
      <c r="A3389" s="9">
        <f>Solieusap!A3389</f>
        <v>0</v>
      </c>
      <c r="B3389" s="9">
        <f>Solieusap!B3389</f>
        <v>0</v>
      </c>
      <c r="C3389" s="9">
        <f>Solieusap!C3389</f>
        <v>0</v>
      </c>
      <c r="D3389" s="9">
        <f>Solieusap!D3389</f>
        <v>0</v>
      </c>
      <c r="E3389" s="6">
        <f>ABS(Solieusap!E3389)</f>
        <v>0</v>
      </c>
      <c r="F3389" s="6">
        <f>ABS(Solieusap!F3389)</f>
        <v>0</v>
      </c>
      <c r="G3389" s="6">
        <f>ABS(Solieusap!G3389)</f>
        <v>0</v>
      </c>
      <c r="H3389" s="6">
        <f>ABS(Solieusap!H3389)</f>
        <v>0</v>
      </c>
      <c r="I3389" s="6">
        <f>ABS(Solieusap!I3389)</f>
        <v>0</v>
      </c>
      <c r="J3389" s="6">
        <f>ABS(Solieusap!J3389)</f>
        <v>0</v>
      </c>
      <c r="K3389" s="6">
        <f t="shared" si="108"/>
        <v>0</v>
      </c>
      <c r="L3389" s="6">
        <f t="shared" si="109"/>
        <v>0</v>
      </c>
    </row>
    <row r="3390" spans="1:12" ht="16.5" customHeight="1" x14ac:dyDescent="0.35">
      <c r="A3390" s="9">
        <f>Solieusap!A3390</f>
        <v>0</v>
      </c>
      <c r="B3390" s="9">
        <f>Solieusap!B3390</f>
        <v>0</v>
      </c>
      <c r="C3390" s="9">
        <f>Solieusap!C3390</f>
        <v>0</v>
      </c>
      <c r="D3390" s="9">
        <f>Solieusap!D3390</f>
        <v>0</v>
      </c>
      <c r="E3390" s="6">
        <f>ABS(Solieusap!E3390)</f>
        <v>0</v>
      </c>
      <c r="F3390" s="6">
        <f>ABS(Solieusap!F3390)</f>
        <v>0</v>
      </c>
      <c r="G3390" s="6">
        <f>ABS(Solieusap!G3390)</f>
        <v>0</v>
      </c>
      <c r="H3390" s="6">
        <f>ABS(Solieusap!H3390)</f>
        <v>0</v>
      </c>
      <c r="I3390" s="6">
        <f>ABS(Solieusap!I3390)</f>
        <v>0</v>
      </c>
      <c r="J3390" s="6">
        <f>ABS(Solieusap!J3390)</f>
        <v>0</v>
      </c>
      <c r="K3390" s="6">
        <f t="shared" si="108"/>
        <v>0</v>
      </c>
      <c r="L3390" s="6">
        <f t="shared" si="109"/>
        <v>0</v>
      </c>
    </row>
    <row r="3391" spans="1:12" ht="16.5" customHeight="1" x14ac:dyDescent="0.35">
      <c r="A3391" s="9">
        <f>Solieusap!A3391</f>
        <v>0</v>
      </c>
      <c r="B3391" s="9">
        <f>Solieusap!B3391</f>
        <v>0</v>
      </c>
      <c r="C3391" s="9">
        <f>Solieusap!C3391</f>
        <v>0</v>
      </c>
      <c r="D3391" s="9">
        <f>Solieusap!D3391</f>
        <v>0</v>
      </c>
      <c r="E3391" s="6">
        <f>ABS(Solieusap!E3391)</f>
        <v>0</v>
      </c>
      <c r="F3391" s="6">
        <f>ABS(Solieusap!F3391)</f>
        <v>0</v>
      </c>
      <c r="G3391" s="6">
        <f>ABS(Solieusap!G3391)</f>
        <v>0</v>
      </c>
      <c r="H3391" s="6">
        <f>ABS(Solieusap!H3391)</f>
        <v>0</v>
      </c>
      <c r="I3391" s="6">
        <f>ABS(Solieusap!I3391)</f>
        <v>0</v>
      </c>
      <c r="J3391" s="6">
        <f>ABS(Solieusap!J3391)</f>
        <v>0</v>
      </c>
      <c r="K3391" s="6">
        <f t="shared" si="108"/>
        <v>0</v>
      </c>
      <c r="L3391" s="6">
        <f t="shared" si="109"/>
        <v>0</v>
      </c>
    </row>
    <row r="3392" spans="1:12" ht="16.5" customHeight="1" x14ac:dyDescent="0.35">
      <c r="A3392" s="9">
        <f>Solieusap!A3392</f>
        <v>0</v>
      </c>
      <c r="B3392" s="9">
        <f>Solieusap!B3392</f>
        <v>0</v>
      </c>
      <c r="C3392" s="9">
        <f>Solieusap!C3392</f>
        <v>0</v>
      </c>
      <c r="D3392" s="9">
        <f>Solieusap!D3392</f>
        <v>0</v>
      </c>
      <c r="E3392" s="6">
        <f>ABS(Solieusap!E3392)</f>
        <v>0</v>
      </c>
      <c r="F3392" s="6">
        <f>ABS(Solieusap!F3392)</f>
        <v>0</v>
      </c>
      <c r="G3392" s="6">
        <f>ABS(Solieusap!G3392)</f>
        <v>0</v>
      </c>
      <c r="H3392" s="6">
        <f>ABS(Solieusap!H3392)</f>
        <v>0</v>
      </c>
      <c r="I3392" s="6">
        <f>ABS(Solieusap!I3392)</f>
        <v>0</v>
      </c>
      <c r="J3392" s="6">
        <f>ABS(Solieusap!J3392)</f>
        <v>0</v>
      </c>
      <c r="K3392" s="6">
        <f t="shared" si="108"/>
        <v>0</v>
      </c>
      <c r="L3392" s="6">
        <f t="shared" si="109"/>
        <v>0</v>
      </c>
    </row>
    <row r="3393" spans="1:12" ht="16.5" customHeight="1" x14ac:dyDescent="0.35">
      <c r="A3393" s="9">
        <f>Solieusap!A3393</f>
        <v>0</v>
      </c>
      <c r="B3393" s="9">
        <f>Solieusap!B3393</f>
        <v>0</v>
      </c>
      <c r="C3393" s="9">
        <f>Solieusap!C3393</f>
        <v>0</v>
      </c>
      <c r="D3393" s="9">
        <f>Solieusap!D3393</f>
        <v>0</v>
      </c>
      <c r="E3393" s="6">
        <f>ABS(Solieusap!E3393)</f>
        <v>0</v>
      </c>
      <c r="F3393" s="6">
        <f>ABS(Solieusap!F3393)</f>
        <v>0</v>
      </c>
      <c r="G3393" s="6">
        <f>ABS(Solieusap!G3393)</f>
        <v>0</v>
      </c>
      <c r="H3393" s="6">
        <f>ABS(Solieusap!H3393)</f>
        <v>0</v>
      </c>
      <c r="I3393" s="6">
        <f>ABS(Solieusap!I3393)</f>
        <v>0</v>
      </c>
      <c r="J3393" s="6">
        <f>ABS(Solieusap!J3393)</f>
        <v>0</v>
      </c>
      <c r="K3393" s="6">
        <f t="shared" si="108"/>
        <v>0</v>
      </c>
      <c r="L3393" s="6">
        <f t="shared" si="109"/>
        <v>0</v>
      </c>
    </row>
    <row r="3394" spans="1:12" ht="16.5" customHeight="1" x14ac:dyDescent="0.35">
      <c r="A3394" s="9">
        <f>Solieusap!A3394</f>
        <v>0</v>
      </c>
      <c r="B3394" s="9">
        <f>Solieusap!B3394</f>
        <v>0</v>
      </c>
      <c r="C3394" s="9">
        <f>Solieusap!C3394</f>
        <v>0</v>
      </c>
      <c r="D3394" s="9">
        <f>Solieusap!D3394</f>
        <v>0</v>
      </c>
      <c r="E3394" s="6">
        <f>ABS(Solieusap!E3394)</f>
        <v>0</v>
      </c>
      <c r="F3394" s="6">
        <f>ABS(Solieusap!F3394)</f>
        <v>0</v>
      </c>
      <c r="G3394" s="6">
        <f>ABS(Solieusap!G3394)</f>
        <v>0</v>
      </c>
      <c r="H3394" s="6">
        <f>ABS(Solieusap!H3394)</f>
        <v>0</v>
      </c>
      <c r="I3394" s="6">
        <f>ABS(Solieusap!I3394)</f>
        <v>0</v>
      </c>
      <c r="J3394" s="6">
        <f>ABS(Solieusap!J3394)</f>
        <v>0</v>
      </c>
      <c r="K3394" s="6">
        <f t="shared" si="108"/>
        <v>0</v>
      </c>
      <c r="L3394" s="6">
        <f t="shared" si="109"/>
        <v>0</v>
      </c>
    </row>
    <row r="3395" spans="1:12" ht="16.5" customHeight="1" x14ac:dyDescent="0.35">
      <c r="A3395" s="9">
        <f>Solieusap!A3395</f>
        <v>0</v>
      </c>
      <c r="B3395" s="9">
        <f>Solieusap!B3395</f>
        <v>0</v>
      </c>
      <c r="C3395" s="9">
        <f>Solieusap!C3395</f>
        <v>0</v>
      </c>
      <c r="D3395" s="9">
        <f>Solieusap!D3395</f>
        <v>0</v>
      </c>
      <c r="E3395" s="6">
        <f>ABS(Solieusap!E3395)</f>
        <v>0</v>
      </c>
      <c r="F3395" s="6">
        <f>ABS(Solieusap!F3395)</f>
        <v>0</v>
      </c>
      <c r="G3395" s="6">
        <f>ABS(Solieusap!G3395)</f>
        <v>0</v>
      </c>
      <c r="H3395" s="6">
        <f>ABS(Solieusap!H3395)</f>
        <v>0</v>
      </c>
      <c r="I3395" s="6">
        <f>ABS(Solieusap!I3395)</f>
        <v>0</v>
      </c>
      <c r="J3395" s="6">
        <f>ABS(Solieusap!J3395)</f>
        <v>0</v>
      </c>
      <c r="K3395" s="6">
        <f t="shared" si="108"/>
        <v>0</v>
      </c>
      <c r="L3395" s="6">
        <f t="shared" si="109"/>
        <v>0</v>
      </c>
    </row>
    <row r="3396" spans="1:12" ht="16.5" customHeight="1" x14ac:dyDescent="0.35">
      <c r="A3396" s="9">
        <f>Solieusap!A3396</f>
        <v>0</v>
      </c>
      <c r="B3396" s="9">
        <f>Solieusap!B3396</f>
        <v>0</v>
      </c>
      <c r="C3396" s="9">
        <f>Solieusap!C3396</f>
        <v>0</v>
      </c>
      <c r="D3396" s="9">
        <f>Solieusap!D3396</f>
        <v>0</v>
      </c>
      <c r="E3396" s="6">
        <f>ABS(Solieusap!E3396)</f>
        <v>0</v>
      </c>
      <c r="F3396" s="6">
        <f>ABS(Solieusap!F3396)</f>
        <v>0</v>
      </c>
      <c r="G3396" s="6">
        <f>ABS(Solieusap!G3396)</f>
        <v>0</v>
      </c>
      <c r="H3396" s="6">
        <f>ABS(Solieusap!H3396)</f>
        <v>0</v>
      </c>
      <c r="I3396" s="6">
        <f>ABS(Solieusap!I3396)</f>
        <v>0</v>
      </c>
      <c r="J3396" s="6">
        <f>ABS(Solieusap!J3396)</f>
        <v>0</v>
      </c>
      <c r="K3396" s="6">
        <f t="shared" si="108"/>
        <v>0</v>
      </c>
      <c r="L3396" s="6">
        <f t="shared" si="109"/>
        <v>0</v>
      </c>
    </row>
    <row r="3397" spans="1:12" ht="16.5" customHeight="1" x14ac:dyDescent="0.35">
      <c r="A3397" s="9">
        <f>Solieusap!A3397</f>
        <v>0</v>
      </c>
      <c r="B3397" s="9">
        <f>Solieusap!B3397</f>
        <v>0</v>
      </c>
      <c r="C3397" s="9">
        <f>Solieusap!C3397</f>
        <v>0</v>
      </c>
      <c r="D3397" s="9">
        <f>Solieusap!D3397</f>
        <v>0</v>
      </c>
      <c r="E3397" s="6">
        <f>ABS(Solieusap!E3397)</f>
        <v>0</v>
      </c>
      <c r="F3397" s="6">
        <f>ABS(Solieusap!F3397)</f>
        <v>0</v>
      </c>
      <c r="G3397" s="6">
        <f>ABS(Solieusap!G3397)</f>
        <v>0</v>
      </c>
      <c r="H3397" s="6">
        <f>ABS(Solieusap!H3397)</f>
        <v>0</v>
      </c>
      <c r="I3397" s="6">
        <f>ABS(Solieusap!I3397)</f>
        <v>0</v>
      </c>
      <c r="J3397" s="6">
        <f>ABS(Solieusap!J3397)</f>
        <v>0</v>
      </c>
      <c r="K3397" s="6">
        <f t="shared" si="108"/>
        <v>0</v>
      </c>
      <c r="L3397" s="6">
        <f t="shared" si="109"/>
        <v>0</v>
      </c>
    </row>
    <row r="3398" spans="1:12" ht="16.5" customHeight="1" x14ac:dyDescent="0.35">
      <c r="A3398" s="9">
        <f>Solieusap!A3398</f>
        <v>0</v>
      </c>
      <c r="B3398" s="9">
        <f>Solieusap!B3398</f>
        <v>0</v>
      </c>
      <c r="C3398" s="9">
        <f>Solieusap!C3398</f>
        <v>0</v>
      </c>
      <c r="D3398" s="9">
        <f>Solieusap!D3398</f>
        <v>0</v>
      </c>
      <c r="E3398" s="6">
        <f>ABS(Solieusap!E3398)</f>
        <v>0</v>
      </c>
      <c r="F3398" s="6">
        <f>ABS(Solieusap!F3398)</f>
        <v>0</v>
      </c>
      <c r="G3398" s="6">
        <f>ABS(Solieusap!G3398)</f>
        <v>0</v>
      </c>
      <c r="H3398" s="6">
        <f>ABS(Solieusap!H3398)</f>
        <v>0</v>
      </c>
      <c r="I3398" s="6">
        <f>ABS(Solieusap!I3398)</f>
        <v>0</v>
      </c>
      <c r="J3398" s="6">
        <f>ABS(Solieusap!J3398)</f>
        <v>0</v>
      </c>
      <c r="K3398" s="6">
        <f t="shared" si="108"/>
        <v>0</v>
      </c>
      <c r="L3398" s="6">
        <f t="shared" si="109"/>
        <v>0</v>
      </c>
    </row>
    <row r="3399" spans="1:12" ht="16.5" customHeight="1" x14ac:dyDescent="0.35">
      <c r="A3399" s="9">
        <f>Solieusap!A3399</f>
        <v>0</v>
      </c>
      <c r="B3399" s="9">
        <f>Solieusap!B3399</f>
        <v>0</v>
      </c>
      <c r="C3399" s="9">
        <f>Solieusap!C3399</f>
        <v>0</v>
      </c>
      <c r="D3399" s="9">
        <f>Solieusap!D3399</f>
        <v>0</v>
      </c>
      <c r="E3399" s="6">
        <f>ABS(Solieusap!E3399)</f>
        <v>0</v>
      </c>
      <c r="F3399" s="6">
        <f>ABS(Solieusap!F3399)</f>
        <v>0</v>
      </c>
      <c r="G3399" s="6">
        <f>ABS(Solieusap!G3399)</f>
        <v>0</v>
      </c>
      <c r="H3399" s="6">
        <f>ABS(Solieusap!H3399)</f>
        <v>0</v>
      </c>
      <c r="I3399" s="6">
        <f>ABS(Solieusap!I3399)</f>
        <v>0</v>
      </c>
      <c r="J3399" s="6">
        <f>ABS(Solieusap!J3399)</f>
        <v>0</v>
      </c>
      <c r="K3399" s="6">
        <f t="shared" si="108"/>
        <v>0</v>
      </c>
      <c r="L3399" s="6">
        <f t="shared" si="109"/>
        <v>0</v>
      </c>
    </row>
    <row r="3400" spans="1:12" ht="16.5" customHeight="1" x14ac:dyDescent="0.35">
      <c r="A3400" s="9">
        <f>Solieusap!A3400</f>
        <v>0</v>
      </c>
      <c r="B3400" s="9">
        <f>Solieusap!B3400</f>
        <v>0</v>
      </c>
      <c r="C3400" s="9">
        <f>Solieusap!C3400</f>
        <v>0</v>
      </c>
      <c r="D3400" s="9">
        <f>Solieusap!D3400</f>
        <v>0</v>
      </c>
      <c r="E3400" s="6">
        <f>ABS(Solieusap!E3400)</f>
        <v>0</v>
      </c>
      <c r="F3400" s="6">
        <f>ABS(Solieusap!F3400)</f>
        <v>0</v>
      </c>
      <c r="G3400" s="6">
        <f>ABS(Solieusap!G3400)</f>
        <v>0</v>
      </c>
      <c r="H3400" s="6">
        <f>ABS(Solieusap!H3400)</f>
        <v>0</v>
      </c>
      <c r="I3400" s="6">
        <f>ABS(Solieusap!I3400)</f>
        <v>0</v>
      </c>
      <c r="J3400" s="6">
        <f>ABS(Solieusap!J3400)</f>
        <v>0</v>
      </c>
      <c r="K3400" s="6">
        <f t="shared" si="108"/>
        <v>0</v>
      </c>
      <c r="L3400" s="6">
        <f t="shared" si="109"/>
        <v>0</v>
      </c>
    </row>
    <row r="3401" spans="1:12" ht="16.5" customHeight="1" x14ac:dyDescent="0.35">
      <c r="A3401" s="9">
        <f>Solieusap!A3401</f>
        <v>0</v>
      </c>
      <c r="B3401" s="9">
        <f>Solieusap!B3401</f>
        <v>0</v>
      </c>
      <c r="C3401" s="9">
        <f>Solieusap!C3401</f>
        <v>0</v>
      </c>
      <c r="D3401" s="9">
        <f>Solieusap!D3401</f>
        <v>0</v>
      </c>
      <c r="E3401" s="6">
        <f>ABS(Solieusap!E3401)</f>
        <v>0</v>
      </c>
      <c r="F3401" s="6">
        <f>ABS(Solieusap!F3401)</f>
        <v>0</v>
      </c>
      <c r="G3401" s="6">
        <f>ABS(Solieusap!G3401)</f>
        <v>0</v>
      </c>
      <c r="H3401" s="6">
        <f>ABS(Solieusap!H3401)</f>
        <v>0</v>
      </c>
      <c r="I3401" s="6">
        <f>ABS(Solieusap!I3401)</f>
        <v>0</v>
      </c>
      <c r="J3401" s="6">
        <f>ABS(Solieusap!J3401)</f>
        <v>0</v>
      </c>
      <c r="K3401" s="6">
        <f t="shared" si="108"/>
        <v>0</v>
      </c>
      <c r="L3401" s="6">
        <f t="shared" si="109"/>
        <v>0</v>
      </c>
    </row>
    <row r="3402" spans="1:12" ht="16.5" customHeight="1" x14ac:dyDescent="0.35">
      <c r="A3402" s="9">
        <f>Solieusap!A3402</f>
        <v>0</v>
      </c>
      <c r="B3402" s="9">
        <f>Solieusap!B3402</f>
        <v>0</v>
      </c>
      <c r="C3402" s="9">
        <f>Solieusap!C3402</f>
        <v>0</v>
      </c>
      <c r="D3402" s="9">
        <f>Solieusap!D3402</f>
        <v>0</v>
      </c>
      <c r="E3402" s="6">
        <f>ABS(Solieusap!E3402)</f>
        <v>0</v>
      </c>
      <c r="F3402" s="6">
        <f>ABS(Solieusap!F3402)</f>
        <v>0</v>
      </c>
      <c r="G3402" s="6">
        <f>ABS(Solieusap!G3402)</f>
        <v>0</v>
      </c>
      <c r="H3402" s="6">
        <f>ABS(Solieusap!H3402)</f>
        <v>0</v>
      </c>
      <c r="I3402" s="6">
        <f>ABS(Solieusap!I3402)</f>
        <v>0</v>
      </c>
      <c r="J3402" s="6">
        <f>ABS(Solieusap!J3402)</f>
        <v>0</v>
      </c>
      <c r="K3402" s="6">
        <f t="shared" si="108"/>
        <v>0</v>
      </c>
      <c r="L3402" s="6">
        <f t="shared" si="109"/>
        <v>0</v>
      </c>
    </row>
    <row r="3403" spans="1:12" ht="16.5" customHeight="1" x14ac:dyDescent="0.35">
      <c r="A3403" s="9">
        <f>Solieusap!A3403</f>
        <v>0</v>
      </c>
      <c r="B3403" s="9">
        <f>Solieusap!B3403</f>
        <v>0</v>
      </c>
      <c r="C3403" s="9">
        <f>Solieusap!C3403</f>
        <v>0</v>
      </c>
      <c r="D3403" s="9">
        <f>Solieusap!D3403</f>
        <v>0</v>
      </c>
      <c r="E3403" s="6">
        <f>ABS(Solieusap!E3403)</f>
        <v>0</v>
      </c>
      <c r="F3403" s="6">
        <f>ABS(Solieusap!F3403)</f>
        <v>0</v>
      </c>
      <c r="G3403" s="6">
        <f>ABS(Solieusap!G3403)</f>
        <v>0</v>
      </c>
      <c r="H3403" s="6">
        <f>ABS(Solieusap!H3403)</f>
        <v>0</v>
      </c>
      <c r="I3403" s="6">
        <f>ABS(Solieusap!I3403)</f>
        <v>0</v>
      </c>
      <c r="J3403" s="6">
        <f>ABS(Solieusap!J3403)</f>
        <v>0</v>
      </c>
      <c r="K3403" s="6">
        <f t="shared" si="108"/>
        <v>0</v>
      </c>
      <c r="L3403" s="6">
        <f t="shared" si="109"/>
        <v>0</v>
      </c>
    </row>
    <row r="3404" spans="1:12" ht="16.5" customHeight="1" x14ac:dyDescent="0.35">
      <c r="A3404" s="9">
        <f>Solieusap!A3404</f>
        <v>0</v>
      </c>
      <c r="B3404" s="9">
        <f>Solieusap!B3404</f>
        <v>0</v>
      </c>
      <c r="C3404" s="9">
        <f>Solieusap!C3404</f>
        <v>0</v>
      </c>
      <c r="D3404" s="9">
        <f>Solieusap!D3404</f>
        <v>0</v>
      </c>
      <c r="E3404" s="6">
        <f>ABS(Solieusap!E3404)</f>
        <v>0</v>
      </c>
      <c r="F3404" s="6">
        <f>ABS(Solieusap!F3404)</f>
        <v>0</v>
      </c>
      <c r="G3404" s="6">
        <f>ABS(Solieusap!G3404)</f>
        <v>0</v>
      </c>
      <c r="H3404" s="6">
        <f>ABS(Solieusap!H3404)</f>
        <v>0</v>
      </c>
      <c r="I3404" s="6">
        <f>ABS(Solieusap!I3404)</f>
        <v>0</v>
      </c>
      <c r="J3404" s="6">
        <f>ABS(Solieusap!J3404)</f>
        <v>0</v>
      </c>
      <c r="K3404" s="6">
        <f t="shared" si="108"/>
        <v>0</v>
      </c>
      <c r="L3404" s="6">
        <f t="shared" si="109"/>
        <v>0</v>
      </c>
    </row>
    <row r="3405" spans="1:12" ht="16.5" customHeight="1" x14ac:dyDescent="0.35">
      <c r="A3405" s="9">
        <f>Solieusap!A3405</f>
        <v>0</v>
      </c>
      <c r="B3405" s="9">
        <f>Solieusap!B3405</f>
        <v>0</v>
      </c>
      <c r="C3405" s="9">
        <f>Solieusap!C3405</f>
        <v>0</v>
      </c>
      <c r="D3405" s="9">
        <f>Solieusap!D3405</f>
        <v>0</v>
      </c>
      <c r="E3405" s="6">
        <f>ABS(Solieusap!E3405)</f>
        <v>0</v>
      </c>
      <c r="F3405" s="6">
        <f>ABS(Solieusap!F3405)</f>
        <v>0</v>
      </c>
      <c r="G3405" s="6">
        <f>ABS(Solieusap!G3405)</f>
        <v>0</v>
      </c>
      <c r="H3405" s="6">
        <f>ABS(Solieusap!H3405)</f>
        <v>0</v>
      </c>
      <c r="I3405" s="6">
        <f>ABS(Solieusap!I3405)</f>
        <v>0</v>
      </c>
      <c r="J3405" s="6">
        <f>ABS(Solieusap!J3405)</f>
        <v>0</v>
      </c>
      <c r="K3405" s="6">
        <f t="shared" si="108"/>
        <v>0</v>
      </c>
      <c r="L3405" s="6">
        <f t="shared" si="109"/>
        <v>0</v>
      </c>
    </row>
    <row r="3406" spans="1:12" ht="16.5" customHeight="1" x14ac:dyDescent="0.35">
      <c r="A3406" s="9">
        <f>Solieusap!A3406</f>
        <v>0</v>
      </c>
      <c r="B3406" s="9">
        <f>Solieusap!B3406</f>
        <v>0</v>
      </c>
      <c r="C3406" s="9">
        <f>Solieusap!C3406</f>
        <v>0</v>
      </c>
      <c r="D3406" s="9">
        <f>Solieusap!D3406</f>
        <v>0</v>
      </c>
      <c r="E3406" s="6">
        <f>ABS(Solieusap!E3406)</f>
        <v>0</v>
      </c>
      <c r="F3406" s="6">
        <f>ABS(Solieusap!F3406)</f>
        <v>0</v>
      </c>
      <c r="G3406" s="6">
        <f>ABS(Solieusap!G3406)</f>
        <v>0</v>
      </c>
      <c r="H3406" s="6">
        <f>ABS(Solieusap!H3406)</f>
        <v>0</v>
      </c>
      <c r="I3406" s="6">
        <f>ABS(Solieusap!I3406)</f>
        <v>0</v>
      </c>
      <c r="J3406" s="6">
        <f>ABS(Solieusap!J3406)</f>
        <v>0</v>
      </c>
      <c r="K3406" s="6">
        <f t="shared" si="108"/>
        <v>0</v>
      </c>
      <c r="L3406" s="6">
        <f t="shared" si="109"/>
        <v>0</v>
      </c>
    </row>
    <row r="3407" spans="1:12" ht="16.5" customHeight="1" x14ac:dyDescent="0.35">
      <c r="A3407" s="9">
        <f>Solieusap!A3407</f>
        <v>0</v>
      </c>
      <c r="B3407" s="9">
        <f>Solieusap!B3407</f>
        <v>0</v>
      </c>
      <c r="C3407" s="9">
        <f>Solieusap!C3407</f>
        <v>0</v>
      </c>
      <c r="D3407" s="9">
        <f>Solieusap!D3407</f>
        <v>0</v>
      </c>
      <c r="E3407" s="6">
        <f>ABS(Solieusap!E3407)</f>
        <v>0</v>
      </c>
      <c r="F3407" s="6">
        <f>ABS(Solieusap!F3407)</f>
        <v>0</v>
      </c>
      <c r="G3407" s="6">
        <f>ABS(Solieusap!G3407)</f>
        <v>0</v>
      </c>
      <c r="H3407" s="6">
        <f>ABS(Solieusap!H3407)</f>
        <v>0</v>
      </c>
      <c r="I3407" s="6">
        <f>ABS(Solieusap!I3407)</f>
        <v>0</v>
      </c>
      <c r="J3407" s="6">
        <f>ABS(Solieusap!J3407)</f>
        <v>0</v>
      </c>
      <c r="K3407" s="6">
        <f t="shared" si="108"/>
        <v>0</v>
      </c>
      <c r="L3407" s="6">
        <f t="shared" si="109"/>
        <v>0</v>
      </c>
    </row>
    <row r="3408" spans="1:12" ht="16.5" customHeight="1" x14ac:dyDescent="0.35">
      <c r="A3408" s="9">
        <f>Solieusap!A3408</f>
        <v>0</v>
      </c>
      <c r="B3408" s="9">
        <f>Solieusap!B3408</f>
        <v>0</v>
      </c>
      <c r="C3408" s="9">
        <f>Solieusap!C3408</f>
        <v>0</v>
      </c>
      <c r="D3408" s="9">
        <f>Solieusap!D3408</f>
        <v>0</v>
      </c>
      <c r="E3408" s="6">
        <f>ABS(Solieusap!E3408)</f>
        <v>0</v>
      </c>
      <c r="F3408" s="6">
        <f>ABS(Solieusap!F3408)</f>
        <v>0</v>
      </c>
      <c r="G3408" s="6">
        <f>ABS(Solieusap!G3408)</f>
        <v>0</v>
      </c>
      <c r="H3408" s="6">
        <f>ABS(Solieusap!H3408)</f>
        <v>0</v>
      </c>
      <c r="I3408" s="6">
        <f>ABS(Solieusap!I3408)</f>
        <v>0</v>
      </c>
      <c r="J3408" s="6">
        <f>ABS(Solieusap!J3408)</f>
        <v>0</v>
      </c>
      <c r="K3408" s="6">
        <f t="shared" si="108"/>
        <v>0</v>
      </c>
      <c r="L3408" s="6">
        <f t="shared" si="109"/>
        <v>0</v>
      </c>
    </row>
    <row r="3409" spans="1:12" ht="16.5" customHeight="1" x14ac:dyDescent="0.35">
      <c r="A3409" s="9">
        <f>Solieusap!A3409</f>
        <v>0</v>
      </c>
      <c r="B3409" s="9">
        <f>Solieusap!B3409</f>
        <v>0</v>
      </c>
      <c r="C3409" s="9">
        <f>Solieusap!C3409</f>
        <v>0</v>
      </c>
      <c r="D3409" s="9">
        <f>Solieusap!D3409</f>
        <v>0</v>
      </c>
      <c r="E3409" s="6">
        <f>ABS(Solieusap!E3409)</f>
        <v>0</v>
      </c>
      <c r="F3409" s="6">
        <f>ABS(Solieusap!F3409)</f>
        <v>0</v>
      </c>
      <c r="G3409" s="6">
        <f>ABS(Solieusap!G3409)</f>
        <v>0</v>
      </c>
      <c r="H3409" s="6">
        <f>ABS(Solieusap!H3409)</f>
        <v>0</v>
      </c>
      <c r="I3409" s="6">
        <f>ABS(Solieusap!I3409)</f>
        <v>0</v>
      </c>
      <c r="J3409" s="6">
        <f>ABS(Solieusap!J3409)</f>
        <v>0</v>
      </c>
      <c r="K3409" s="6">
        <f t="shared" si="108"/>
        <v>0</v>
      </c>
      <c r="L3409" s="6">
        <f t="shared" si="109"/>
        <v>0</v>
      </c>
    </row>
    <row r="3410" spans="1:12" ht="16.5" customHeight="1" x14ac:dyDescent="0.35">
      <c r="A3410" s="9">
        <f>Solieusap!A3410</f>
        <v>0</v>
      </c>
      <c r="B3410" s="9">
        <f>Solieusap!B3410</f>
        <v>0</v>
      </c>
      <c r="C3410" s="9">
        <f>Solieusap!C3410</f>
        <v>0</v>
      </c>
      <c r="D3410" s="9">
        <f>Solieusap!D3410</f>
        <v>0</v>
      </c>
      <c r="E3410" s="6">
        <f>ABS(Solieusap!E3410)</f>
        <v>0</v>
      </c>
      <c r="F3410" s="6">
        <f>ABS(Solieusap!F3410)</f>
        <v>0</v>
      </c>
      <c r="G3410" s="6">
        <f>ABS(Solieusap!G3410)</f>
        <v>0</v>
      </c>
      <c r="H3410" s="6">
        <f>ABS(Solieusap!H3410)</f>
        <v>0</v>
      </c>
      <c r="I3410" s="6">
        <f>ABS(Solieusap!I3410)</f>
        <v>0</v>
      </c>
      <c r="J3410" s="6">
        <f>ABS(Solieusap!J3410)</f>
        <v>0</v>
      </c>
      <c r="K3410" s="6">
        <f t="shared" si="108"/>
        <v>0</v>
      </c>
      <c r="L3410" s="6">
        <f t="shared" si="109"/>
        <v>0</v>
      </c>
    </row>
    <row r="3411" spans="1:12" ht="16.5" customHeight="1" x14ac:dyDescent="0.35">
      <c r="A3411" s="9">
        <f>Solieusap!A3411</f>
        <v>0</v>
      </c>
      <c r="B3411" s="9">
        <f>Solieusap!B3411</f>
        <v>0</v>
      </c>
      <c r="C3411" s="9">
        <f>Solieusap!C3411</f>
        <v>0</v>
      </c>
      <c r="D3411" s="9">
        <f>Solieusap!D3411</f>
        <v>0</v>
      </c>
      <c r="E3411" s="6">
        <f>ABS(Solieusap!E3411)</f>
        <v>0</v>
      </c>
      <c r="F3411" s="6">
        <f>ABS(Solieusap!F3411)</f>
        <v>0</v>
      </c>
      <c r="G3411" s="6">
        <f>ABS(Solieusap!G3411)</f>
        <v>0</v>
      </c>
      <c r="H3411" s="6">
        <f>ABS(Solieusap!H3411)</f>
        <v>0</v>
      </c>
      <c r="I3411" s="6">
        <f>ABS(Solieusap!I3411)</f>
        <v>0</v>
      </c>
      <c r="J3411" s="6">
        <f>ABS(Solieusap!J3411)</f>
        <v>0</v>
      </c>
      <c r="K3411" s="6">
        <f t="shared" si="108"/>
        <v>0</v>
      </c>
      <c r="L3411" s="6">
        <f t="shared" si="109"/>
        <v>0</v>
      </c>
    </row>
    <row r="3412" spans="1:12" ht="16.5" customHeight="1" x14ac:dyDescent="0.35">
      <c r="A3412" s="9">
        <f>Solieusap!A3412</f>
        <v>0</v>
      </c>
      <c r="B3412" s="9">
        <f>Solieusap!B3412</f>
        <v>0</v>
      </c>
      <c r="C3412" s="9">
        <f>Solieusap!C3412</f>
        <v>0</v>
      </c>
      <c r="D3412" s="9">
        <f>Solieusap!D3412</f>
        <v>0</v>
      </c>
      <c r="E3412" s="6">
        <f>ABS(Solieusap!E3412)</f>
        <v>0</v>
      </c>
      <c r="F3412" s="6">
        <f>ABS(Solieusap!F3412)</f>
        <v>0</v>
      </c>
      <c r="G3412" s="6">
        <f>ABS(Solieusap!G3412)</f>
        <v>0</v>
      </c>
      <c r="H3412" s="6">
        <f>ABS(Solieusap!H3412)</f>
        <v>0</v>
      </c>
      <c r="I3412" s="6">
        <f>ABS(Solieusap!I3412)</f>
        <v>0</v>
      </c>
      <c r="J3412" s="6">
        <f>ABS(Solieusap!J3412)</f>
        <v>0</v>
      </c>
      <c r="K3412" s="6">
        <f t="shared" si="108"/>
        <v>0</v>
      </c>
      <c r="L3412" s="6">
        <f t="shared" si="109"/>
        <v>0</v>
      </c>
    </row>
    <row r="3413" spans="1:12" ht="16.5" customHeight="1" x14ac:dyDescent="0.35">
      <c r="A3413" s="9">
        <f>Solieusap!A3413</f>
        <v>0</v>
      </c>
      <c r="B3413" s="9">
        <f>Solieusap!B3413</f>
        <v>0</v>
      </c>
      <c r="C3413" s="9">
        <f>Solieusap!C3413</f>
        <v>0</v>
      </c>
      <c r="D3413" s="9">
        <f>Solieusap!D3413</f>
        <v>0</v>
      </c>
      <c r="E3413" s="6">
        <f>ABS(Solieusap!E3413)</f>
        <v>0</v>
      </c>
      <c r="F3413" s="6">
        <f>ABS(Solieusap!F3413)</f>
        <v>0</v>
      </c>
      <c r="G3413" s="6">
        <f>ABS(Solieusap!G3413)</f>
        <v>0</v>
      </c>
      <c r="H3413" s="6">
        <f>ABS(Solieusap!H3413)</f>
        <v>0</v>
      </c>
      <c r="I3413" s="6">
        <f>ABS(Solieusap!I3413)</f>
        <v>0</v>
      </c>
      <c r="J3413" s="6">
        <f>ABS(Solieusap!J3413)</f>
        <v>0</v>
      </c>
      <c r="K3413" s="6">
        <f t="shared" si="108"/>
        <v>0</v>
      </c>
      <c r="L3413" s="6">
        <f t="shared" si="109"/>
        <v>0</v>
      </c>
    </row>
    <row r="3414" spans="1:12" ht="16.5" customHeight="1" x14ac:dyDescent="0.35">
      <c r="A3414" s="9">
        <f>Solieusap!A3414</f>
        <v>0</v>
      </c>
      <c r="B3414" s="9">
        <f>Solieusap!B3414</f>
        <v>0</v>
      </c>
      <c r="C3414" s="9">
        <f>Solieusap!C3414</f>
        <v>0</v>
      </c>
      <c r="D3414" s="9">
        <f>Solieusap!D3414</f>
        <v>0</v>
      </c>
      <c r="E3414" s="6">
        <f>ABS(Solieusap!E3414)</f>
        <v>0</v>
      </c>
      <c r="F3414" s="6">
        <f>ABS(Solieusap!F3414)</f>
        <v>0</v>
      </c>
      <c r="G3414" s="6">
        <f>ABS(Solieusap!G3414)</f>
        <v>0</v>
      </c>
      <c r="H3414" s="6">
        <f>ABS(Solieusap!H3414)</f>
        <v>0</v>
      </c>
      <c r="I3414" s="6">
        <f>ABS(Solieusap!I3414)</f>
        <v>0</v>
      </c>
      <c r="J3414" s="6">
        <f>ABS(Solieusap!J3414)</f>
        <v>0</v>
      </c>
      <c r="K3414" s="6">
        <f t="shared" si="108"/>
        <v>0</v>
      </c>
      <c r="L3414" s="6">
        <f t="shared" si="109"/>
        <v>0</v>
      </c>
    </row>
    <row r="3415" spans="1:12" ht="16.5" customHeight="1" x14ac:dyDescent="0.35">
      <c r="A3415" s="9">
        <f>Solieusap!A3415</f>
        <v>0</v>
      </c>
      <c r="B3415" s="9">
        <f>Solieusap!B3415</f>
        <v>0</v>
      </c>
      <c r="C3415" s="9">
        <f>Solieusap!C3415</f>
        <v>0</v>
      </c>
      <c r="D3415" s="9">
        <f>Solieusap!D3415</f>
        <v>0</v>
      </c>
      <c r="E3415" s="6">
        <f>ABS(Solieusap!E3415)</f>
        <v>0</v>
      </c>
      <c r="F3415" s="6">
        <f>ABS(Solieusap!F3415)</f>
        <v>0</v>
      </c>
      <c r="G3415" s="6">
        <f>ABS(Solieusap!G3415)</f>
        <v>0</v>
      </c>
      <c r="H3415" s="6">
        <f>ABS(Solieusap!H3415)</f>
        <v>0</v>
      </c>
      <c r="I3415" s="6">
        <f>ABS(Solieusap!I3415)</f>
        <v>0</v>
      </c>
      <c r="J3415" s="6">
        <f>ABS(Solieusap!J3415)</f>
        <v>0</v>
      </c>
      <c r="K3415" s="6">
        <f t="shared" si="108"/>
        <v>0</v>
      </c>
      <c r="L3415" s="6">
        <f t="shared" si="109"/>
        <v>0</v>
      </c>
    </row>
    <row r="3416" spans="1:12" ht="16.5" customHeight="1" x14ac:dyDescent="0.35">
      <c r="A3416" s="9">
        <f>Solieusap!A3416</f>
        <v>0</v>
      </c>
      <c r="B3416" s="9">
        <f>Solieusap!B3416</f>
        <v>0</v>
      </c>
      <c r="C3416" s="9">
        <f>Solieusap!C3416</f>
        <v>0</v>
      </c>
      <c r="D3416" s="9">
        <f>Solieusap!D3416</f>
        <v>0</v>
      </c>
      <c r="E3416" s="6">
        <f>ABS(Solieusap!E3416)</f>
        <v>0</v>
      </c>
      <c r="F3416" s="6">
        <f>ABS(Solieusap!F3416)</f>
        <v>0</v>
      </c>
      <c r="G3416" s="6">
        <f>ABS(Solieusap!G3416)</f>
        <v>0</v>
      </c>
      <c r="H3416" s="6">
        <f>ABS(Solieusap!H3416)</f>
        <v>0</v>
      </c>
      <c r="I3416" s="6">
        <f>ABS(Solieusap!I3416)</f>
        <v>0</v>
      </c>
      <c r="J3416" s="6">
        <f>ABS(Solieusap!J3416)</f>
        <v>0</v>
      </c>
      <c r="K3416" s="6">
        <f t="shared" si="108"/>
        <v>0</v>
      </c>
      <c r="L3416" s="6">
        <f t="shared" si="109"/>
        <v>0</v>
      </c>
    </row>
    <row r="3417" spans="1:12" ht="16.5" customHeight="1" x14ac:dyDescent="0.35">
      <c r="A3417" s="9">
        <f>Solieusap!A3417</f>
        <v>0</v>
      </c>
      <c r="B3417" s="9">
        <f>Solieusap!B3417</f>
        <v>0</v>
      </c>
      <c r="C3417" s="9">
        <f>Solieusap!C3417</f>
        <v>0</v>
      </c>
      <c r="D3417" s="9">
        <f>Solieusap!D3417</f>
        <v>0</v>
      </c>
      <c r="E3417" s="6">
        <f>ABS(Solieusap!E3417)</f>
        <v>0</v>
      </c>
      <c r="F3417" s="6">
        <f>ABS(Solieusap!F3417)</f>
        <v>0</v>
      </c>
      <c r="G3417" s="6">
        <f>ABS(Solieusap!G3417)</f>
        <v>0</v>
      </c>
      <c r="H3417" s="6">
        <f>ABS(Solieusap!H3417)</f>
        <v>0</v>
      </c>
      <c r="I3417" s="6">
        <f>ABS(Solieusap!I3417)</f>
        <v>0</v>
      </c>
      <c r="J3417" s="6">
        <f>ABS(Solieusap!J3417)</f>
        <v>0</v>
      </c>
      <c r="K3417" s="6">
        <f t="shared" si="108"/>
        <v>0</v>
      </c>
      <c r="L3417" s="6">
        <f t="shared" si="109"/>
        <v>0</v>
      </c>
    </row>
    <row r="3418" spans="1:12" ht="16.5" customHeight="1" x14ac:dyDescent="0.35">
      <c r="A3418" s="9">
        <f>Solieusap!A3418</f>
        <v>0</v>
      </c>
      <c r="B3418" s="9">
        <f>Solieusap!B3418</f>
        <v>0</v>
      </c>
      <c r="C3418" s="9">
        <f>Solieusap!C3418</f>
        <v>0</v>
      </c>
      <c r="D3418" s="9">
        <f>Solieusap!D3418</f>
        <v>0</v>
      </c>
      <c r="E3418" s="6">
        <f>ABS(Solieusap!E3418)</f>
        <v>0</v>
      </c>
      <c r="F3418" s="6">
        <f>ABS(Solieusap!F3418)</f>
        <v>0</v>
      </c>
      <c r="G3418" s="6">
        <f>ABS(Solieusap!G3418)</f>
        <v>0</v>
      </c>
      <c r="H3418" s="6">
        <f>ABS(Solieusap!H3418)</f>
        <v>0</v>
      </c>
      <c r="I3418" s="6">
        <f>ABS(Solieusap!I3418)</f>
        <v>0</v>
      </c>
      <c r="J3418" s="6">
        <f>ABS(Solieusap!J3418)</f>
        <v>0</v>
      </c>
      <c r="K3418" s="6">
        <f t="shared" si="108"/>
        <v>0</v>
      </c>
      <c r="L3418" s="6">
        <f t="shared" si="109"/>
        <v>0</v>
      </c>
    </row>
    <row r="3419" spans="1:12" ht="16.5" customHeight="1" x14ac:dyDescent="0.35">
      <c r="A3419" s="9">
        <f>Solieusap!A3419</f>
        <v>0</v>
      </c>
      <c r="B3419" s="9">
        <f>Solieusap!B3419</f>
        <v>0</v>
      </c>
      <c r="C3419" s="9">
        <f>Solieusap!C3419</f>
        <v>0</v>
      </c>
      <c r="D3419" s="9">
        <f>Solieusap!D3419</f>
        <v>0</v>
      </c>
      <c r="E3419" s="6">
        <f>ABS(Solieusap!E3419)</f>
        <v>0</v>
      </c>
      <c r="F3419" s="6">
        <f>ABS(Solieusap!F3419)</f>
        <v>0</v>
      </c>
      <c r="G3419" s="6">
        <f>ABS(Solieusap!G3419)</f>
        <v>0</v>
      </c>
      <c r="H3419" s="6">
        <f>ABS(Solieusap!H3419)</f>
        <v>0</v>
      </c>
      <c r="I3419" s="6">
        <f>ABS(Solieusap!I3419)</f>
        <v>0</v>
      </c>
      <c r="J3419" s="6">
        <f>ABS(Solieusap!J3419)</f>
        <v>0</v>
      </c>
      <c r="K3419" s="6">
        <f t="shared" si="108"/>
        <v>0</v>
      </c>
      <c r="L3419" s="6">
        <f t="shared" si="109"/>
        <v>0</v>
      </c>
    </row>
    <row r="3420" spans="1:12" ht="16.5" customHeight="1" x14ac:dyDescent="0.35">
      <c r="A3420" s="9">
        <f>Solieusap!A3420</f>
        <v>0</v>
      </c>
      <c r="B3420" s="9">
        <f>Solieusap!B3420</f>
        <v>0</v>
      </c>
      <c r="C3420" s="9">
        <f>Solieusap!C3420</f>
        <v>0</v>
      </c>
      <c r="D3420" s="9">
        <f>Solieusap!D3420</f>
        <v>0</v>
      </c>
      <c r="E3420" s="6">
        <f>ABS(Solieusap!E3420)</f>
        <v>0</v>
      </c>
      <c r="F3420" s="6">
        <f>ABS(Solieusap!F3420)</f>
        <v>0</v>
      </c>
      <c r="G3420" s="6">
        <f>ABS(Solieusap!G3420)</f>
        <v>0</v>
      </c>
      <c r="H3420" s="6">
        <f>ABS(Solieusap!H3420)</f>
        <v>0</v>
      </c>
      <c r="I3420" s="6">
        <f>ABS(Solieusap!I3420)</f>
        <v>0</v>
      </c>
      <c r="J3420" s="6">
        <f>ABS(Solieusap!J3420)</f>
        <v>0</v>
      </c>
      <c r="K3420" s="6">
        <f t="shared" si="108"/>
        <v>0</v>
      </c>
      <c r="L3420" s="6">
        <f t="shared" si="109"/>
        <v>0</v>
      </c>
    </row>
    <row r="3421" spans="1:12" ht="16.5" customHeight="1" x14ac:dyDescent="0.35">
      <c r="A3421" s="9">
        <f>Solieusap!A3421</f>
        <v>0</v>
      </c>
      <c r="B3421" s="9">
        <f>Solieusap!B3421</f>
        <v>0</v>
      </c>
      <c r="C3421" s="9">
        <f>Solieusap!C3421</f>
        <v>0</v>
      </c>
      <c r="D3421" s="9">
        <f>Solieusap!D3421</f>
        <v>0</v>
      </c>
      <c r="E3421" s="6">
        <f>ABS(Solieusap!E3421)</f>
        <v>0</v>
      </c>
      <c r="F3421" s="6">
        <f>ABS(Solieusap!F3421)</f>
        <v>0</v>
      </c>
      <c r="G3421" s="6">
        <f>ABS(Solieusap!G3421)</f>
        <v>0</v>
      </c>
      <c r="H3421" s="6">
        <f>ABS(Solieusap!H3421)</f>
        <v>0</v>
      </c>
      <c r="I3421" s="6">
        <f>ABS(Solieusap!I3421)</f>
        <v>0</v>
      </c>
      <c r="J3421" s="6">
        <f>ABS(Solieusap!J3421)</f>
        <v>0</v>
      </c>
      <c r="K3421" s="6">
        <f t="shared" si="108"/>
        <v>0</v>
      </c>
      <c r="L3421" s="6">
        <f t="shared" si="109"/>
        <v>0</v>
      </c>
    </row>
    <row r="3422" spans="1:12" ht="16.5" customHeight="1" x14ac:dyDescent="0.35">
      <c r="A3422" s="9">
        <f>Solieusap!A3422</f>
        <v>0</v>
      </c>
      <c r="B3422" s="9">
        <f>Solieusap!B3422</f>
        <v>0</v>
      </c>
      <c r="C3422" s="9">
        <f>Solieusap!C3422</f>
        <v>0</v>
      </c>
      <c r="D3422" s="9">
        <f>Solieusap!D3422</f>
        <v>0</v>
      </c>
      <c r="E3422" s="6">
        <f>ABS(Solieusap!E3422)</f>
        <v>0</v>
      </c>
      <c r="F3422" s="6">
        <f>ABS(Solieusap!F3422)</f>
        <v>0</v>
      </c>
      <c r="G3422" s="6">
        <f>ABS(Solieusap!G3422)</f>
        <v>0</v>
      </c>
      <c r="H3422" s="6">
        <f>ABS(Solieusap!H3422)</f>
        <v>0</v>
      </c>
      <c r="I3422" s="6">
        <f>ABS(Solieusap!I3422)</f>
        <v>0</v>
      </c>
      <c r="J3422" s="6">
        <f>ABS(Solieusap!J3422)</f>
        <v>0</v>
      </c>
      <c r="K3422" s="6">
        <f t="shared" si="108"/>
        <v>0</v>
      </c>
      <c r="L3422" s="6">
        <f t="shared" si="109"/>
        <v>0</v>
      </c>
    </row>
    <row r="3423" spans="1:12" ht="16.5" customHeight="1" x14ac:dyDescent="0.35">
      <c r="A3423" s="9">
        <f>Solieusap!A3423</f>
        <v>0</v>
      </c>
      <c r="B3423" s="9">
        <f>Solieusap!B3423</f>
        <v>0</v>
      </c>
      <c r="C3423" s="9">
        <f>Solieusap!C3423</f>
        <v>0</v>
      </c>
      <c r="D3423" s="9">
        <f>Solieusap!D3423</f>
        <v>0</v>
      </c>
      <c r="E3423" s="6">
        <f>ABS(Solieusap!E3423)</f>
        <v>0</v>
      </c>
      <c r="F3423" s="6">
        <f>ABS(Solieusap!F3423)</f>
        <v>0</v>
      </c>
      <c r="G3423" s="6">
        <f>ABS(Solieusap!G3423)</f>
        <v>0</v>
      </c>
      <c r="H3423" s="6">
        <f>ABS(Solieusap!H3423)</f>
        <v>0</v>
      </c>
      <c r="I3423" s="6">
        <f>ABS(Solieusap!I3423)</f>
        <v>0</v>
      </c>
      <c r="J3423" s="6">
        <f>ABS(Solieusap!J3423)</f>
        <v>0</v>
      </c>
      <c r="K3423" s="6">
        <f t="shared" si="108"/>
        <v>0</v>
      </c>
      <c r="L3423" s="6">
        <f t="shared" si="109"/>
        <v>0</v>
      </c>
    </row>
    <row r="3424" spans="1:12" ht="16.5" customHeight="1" x14ac:dyDescent="0.35">
      <c r="A3424" s="9">
        <f>Solieusap!A3424</f>
        <v>0</v>
      </c>
      <c r="B3424" s="9">
        <f>Solieusap!B3424</f>
        <v>0</v>
      </c>
      <c r="C3424" s="9">
        <f>Solieusap!C3424</f>
        <v>0</v>
      </c>
      <c r="D3424" s="9">
        <f>Solieusap!D3424</f>
        <v>0</v>
      </c>
      <c r="E3424" s="6">
        <f>ABS(Solieusap!E3424)</f>
        <v>0</v>
      </c>
      <c r="F3424" s="6">
        <f>ABS(Solieusap!F3424)</f>
        <v>0</v>
      </c>
      <c r="G3424" s="6">
        <f>ABS(Solieusap!G3424)</f>
        <v>0</v>
      </c>
      <c r="H3424" s="6">
        <f>ABS(Solieusap!H3424)</f>
        <v>0</v>
      </c>
      <c r="I3424" s="6">
        <f>ABS(Solieusap!I3424)</f>
        <v>0</v>
      </c>
      <c r="J3424" s="6">
        <f>ABS(Solieusap!J3424)</f>
        <v>0</v>
      </c>
      <c r="K3424" s="6">
        <f t="shared" si="108"/>
        <v>0</v>
      </c>
      <c r="L3424" s="6">
        <f t="shared" si="109"/>
        <v>0</v>
      </c>
    </row>
    <row r="3425" spans="1:12" ht="16.5" customHeight="1" x14ac:dyDescent="0.35">
      <c r="A3425" s="9">
        <f>Solieusap!A3425</f>
        <v>0</v>
      </c>
      <c r="B3425" s="9">
        <f>Solieusap!B3425</f>
        <v>0</v>
      </c>
      <c r="C3425" s="9">
        <f>Solieusap!C3425</f>
        <v>0</v>
      </c>
      <c r="D3425" s="9">
        <f>Solieusap!D3425</f>
        <v>0</v>
      </c>
      <c r="E3425" s="6">
        <f>ABS(Solieusap!E3425)</f>
        <v>0</v>
      </c>
      <c r="F3425" s="6">
        <f>ABS(Solieusap!F3425)</f>
        <v>0</v>
      </c>
      <c r="G3425" s="6">
        <f>ABS(Solieusap!G3425)</f>
        <v>0</v>
      </c>
      <c r="H3425" s="6">
        <f>ABS(Solieusap!H3425)</f>
        <v>0</v>
      </c>
      <c r="I3425" s="6">
        <f>ABS(Solieusap!I3425)</f>
        <v>0</v>
      </c>
      <c r="J3425" s="6">
        <f>ABS(Solieusap!J3425)</f>
        <v>0</v>
      </c>
      <c r="K3425" s="6">
        <f t="shared" si="108"/>
        <v>0</v>
      </c>
      <c r="L3425" s="6">
        <f t="shared" si="109"/>
        <v>0</v>
      </c>
    </row>
    <row r="3426" spans="1:12" ht="16.5" customHeight="1" x14ac:dyDescent="0.35">
      <c r="A3426" s="9">
        <f>Solieusap!A3426</f>
        <v>0</v>
      </c>
      <c r="B3426" s="9">
        <f>Solieusap!B3426</f>
        <v>0</v>
      </c>
      <c r="C3426" s="9">
        <f>Solieusap!C3426</f>
        <v>0</v>
      </c>
      <c r="D3426" s="9">
        <f>Solieusap!D3426</f>
        <v>0</v>
      </c>
      <c r="E3426" s="6">
        <f>ABS(Solieusap!E3426)</f>
        <v>0</v>
      </c>
      <c r="F3426" s="6">
        <f>ABS(Solieusap!F3426)</f>
        <v>0</v>
      </c>
      <c r="G3426" s="6">
        <f>ABS(Solieusap!G3426)</f>
        <v>0</v>
      </c>
      <c r="H3426" s="6">
        <f>ABS(Solieusap!H3426)</f>
        <v>0</v>
      </c>
      <c r="I3426" s="6">
        <f>ABS(Solieusap!I3426)</f>
        <v>0</v>
      </c>
      <c r="J3426" s="6">
        <f>ABS(Solieusap!J3426)</f>
        <v>0</v>
      </c>
      <c r="K3426" s="6">
        <f t="shared" si="108"/>
        <v>0</v>
      </c>
      <c r="L3426" s="6">
        <f t="shared" si="109"/>
        <v>0</v>
      </c>
    </row>
    <row r="3427" spans="1:12" ht="16.5" customHeight="1" x14ac:dyDescent="0.35">
      <c r="A3427" s="9">
        <f>Solieusap!A3427</f>
        <v>0</v>
      </c>
      <c r="B3427" s="9">
        <f>Solieusap!B3427</f>
        <v>0</v>
      </c>
      <c r="C3427" s="9">
        <f>Solieusap!C3427</f>
        <v>0</v>
      </c>
      <c r="D3427" s="9">
        <f>Solieusap!D3427</f>
        <v>0</v>
      </c>
      <c r="E3427" s="6">
        <f>ABS(Solieusap!E3427)</f>
        <v>0</v>
      </c>
      <c r="F3427" s="6">
        <f>ABS(Solieusap!F3427)</f>
        <v>0</v>
      </c>
      <c r="G3427" s="6">
        <f>ABS(Solieusap!G3427)</f>
        <v>0</v>
      </c>
      <c r="H3427" s="6">
        <f>ABS(Solieusap!H3427)</f>
        <v>0</v>
      </c>
      <c r="I3427" s="6">
        <f>ABS(Solieusap!I3427)</f>
        <v>0</v>
      </c>
      <c r="J3427" s="6">
        <f>ABS(Solieusap!J3427)</f>
        <v>0</v>
      </c>
      <c r="K3427" s="6">
        <f t="shared" si="108"/>
        <v>0</v>
      </c>
      <c r="L3427" s="6">
        <f t="shared" si="109"/>
        <v>0</v>
      </c>
    </row>
    <row r="3428" spans="1:12" ht="16.5" customHeight="1" x14ac:dyDescent="0.35">
      <c r="A3428" s="9">
        <f>Solieusap!A3428</f>
        <v>0</v>
      </c>
      <c r="B3428" s="9">
        <f>Solieusap!B3428</f>
        <v>0</v>
      </c>
      <c r="C3428" s="9">
        <f>Solieusap!C3428</f>
        <v>0</v>
      </c>
      <c r="D3428" s="9">
        <f>Solieusap!D3428</f>
        <v>0</v>
      </c>
      <c r="E3428" s="6">
        <f>ABS(Solieusap!E3428)</f>
        <v>0</v>
      </c>
      <c r="F3428" s="6">
        <f>ABS(Solieusap!F3428)</f>
        <v>0</v>
      </c>
      <c r="G3428" s="6">
        <f>ABS(Solieusap!G3428)</f>
        <v>0</v>
      </c>
      <c r="H3428" s="6">
        <f>ABS(Solieusap!H3428)</f>
        <v>0</v>
      </c>
      <c r="I3428" s="6">
        <f>ABS(Solieusap!I3428)</f>
        <v>0</v>
      </c>
      <c r="J3428" s="6">
        <f>ABS(Solieusap!J3428)</f>
        <v>0</v>
      </c>
      <c r="K3428" s="6">
        <f t="shared" si="108"/>
        <v>0</v>
      </c>
      <c r="L3428" s="6">
        <f t="shared" si="109"/>
        <v>0</v>
      </c>
    </row>
    <row r="3429" spans="1:12" ht="16.5" customHeight="1" x14ac:dyDescent="0.35">
      <c r="A3429" s="9">
        <f>Solieusap!A3429</f>
        <v>0</v>
      </c>
      <c r="B3429" s="9">
        <f>Solieusap!B3429</f>
        <v>0</v>
      </c>
      <c r="C3429" s="9">
        <f>Solieusap!C3429</f>
        <v>0</v>
      </c>
      <c r="D3429" s="9">
        <f>Solieusap!D3429</f>
        <v>0</v>
      </c>
      <c r="E3429" s="6">
        <f>ABS(Solieusap!E3429)</f>
        <v>0</v>
      </c>
      <c r="F3429" s="6">
        <f>ABS(Solieusap!F3429)</f>
        <v>0</v>
      </c>
      <c r="G3429" s="6">
        <f>ABS(Solieusap!G3429)</f>
        <v>0</v>
      </c>
      <c r="H3429" s="6">
        <f>ABS(Solieusap!H3429)</f>
        <v>0</v>
      </c>
      <c r="I3429" s="6">
        <f>ABS(Solieusap!I3429)</f>
        <v>0</v>
      </c>
      <c r="J3429" s="6">
        <f>ABS(Solieusap!J3429)</f>
        <v>0</v>
      </c>
      <c r="K3429" s="6">
        <f t="shared" si="108"/>
        <v>0</v>
      </c>
      <c r="L3429" s="6">
        <f t="shared" si="109"/>
        <v>0</v>
      </c>
    </row>
    <row r="3430" spans="1:12" ht="16.5" customHeight="1" x14ac:dyDescent="0.35">
      <c r="A3430" s="9">
        <f>Solieusap!A3430</f>
        <v>0</v>
      </c>
      <c r="B3430" s="9">
        <f>Solieusap!B3430</f>
        <v>0</v>
      </c>
      <c r="C3430" s="9">
        <f>Solieusap!C3430</f>
        <v>0</v>
      </c>
      <c r="D3430" s="9">
        <f>Solieusap!D3430</f>
        <v>0</v>
      </c>
      <c r="E3430" s="6">
        <f>ABS(Solieusap!E3430)</f>
        <v>0</v>
      </c>
      <c r="F3430" s="6">
        <f>ABS(Solieusap!F3430)</f>
        <v>0</v>
      </c>
      <c r="G3430" s="6">
        <f>ABS(Solieusap!G3430)</f>
        <v>0</v>
      </c>
      <c r="H3430" s="6">
        <f>ABS(Solieusap!H3430)</f>
        <v>0</v>
      </c>
      <c r="I3430" s="6">
        <f>ABS(Solieusap!I3430)</f>
        <v>0</v>
      </c>
      <c r="J3430" s="6">
        <f>ABS(Solieusap!J3430)</f>
        <v>0</v>
      </c>
      <c r="K3430" s="6">
        <f t="shared" si="108"/>
        <v>0</v>
      </c>
      <c r="L3430" s="6">
        <f t="shared" si="109"/>
        <v>0</v>
      </c>
    </row>
    <row r="3431" spans="1:12" ht="16.5" customHeight="1" x14ac:dyDescent="0.35">
      <c r="A3431" s="9">
        <f>Solieusap!A3431</f>
        <v>0</v>
      </c>
      <c r="B3431" s="9">
        <f>Solieusap!B3431</f>
        <v>0</v>
      </c>
      <c r="C3431" s="9">
        <f>Solieusap!C3431</f>
        <v>0</v>
      </c>
      <c r="D3431" s="9">
        <f>Solieusap!D3431</f>
        <v>0</v>
      </c>
      <c r="E3431" s="6">
        <f>ABS(Solieusap!E3431)</f>
        <v>0</v>
      </c>
      <c r="F3431" s="6">
        <f>ABS(Solieusap!F3431)</f>
        <v>0</v>
      </c>
      <c r="G3431" s="6">
        <f>ABS(Solieusap!G3431)</f>
        <v>0</v>
      </c>
      <c r="H3431" s="6">
        <f>ABS(Solieusap!H3431)</f>
        <v>0</v>
      </c>
      <c r="I3431" s="6">
        <f>ABS(Solieusap!I3431)</f>
        <v>0</v>
      </c>
      <c r="J3431" s="6">
        <f>ABS(Solieusap!J3431)</f>
        <v>0</v>
      </c>
      <c r="K3431" s="6">
        <f t="shared" si="108"/>
        <v>0</v>
      </c>
      <c r="L3431" s="6">
        <f t="shared" si="109"/>
        <v>0</v>
      </c>
    </row>
    <row r="3432" spans="1:12" ht="16.5" customHeight="1" x14ac:dyDescent="0.35">
      <c r="A3432" s="9">
        <f>Solieusap!A3432</f>
        <v>0</v>
      </c>
      <c r="B3432" s="9">
        <f>Solieusap!B3432</f>
        <v>0</v>
      </c>
      <c r="C3432" s="9">
        <f>Solieusap!C3432</f>
        <v>0</v>
      </c>
      <c r="D3432" s="9">
        <f>Solieusap!D3432</f>
        <v>0</v>
      </c>
      <c r="E3432" s="6">
        <f>ABS(Solieusap!E3432)</f>
        <v>0</v>
      </c>
      <c r="F3432" s="6">
        <f>ABS(Solieusap!F3432)</f>
        <v>0</v>
      </c>
      <c r="G3432" s="6">
        <f>ABS(Solieusap!G3432)</f>
        <v>0</v>
      </c>
      <c r="H3432" s="6">
        <f>ABS(Solieusap!H3432)</f>
        <v>0</v>
      </c>
      <c r="I3432" s="6">
        <f>ABS(Solieusap!I3432)</f>
        <v>0</v>
      </c>
      <c r="J3432" s="6">
        <f>ABS(Solieusap!J3432)</f>
        <v>0</v>
      </c>
      <c r="K3432" s="6">
        <f t="shared" si="108"/>
        <v>0</v>
      </c>
      <c r="L3432" s="6">
        <f t="shared" si="109"/>
        <v>0</v>
      </c>
    </row>
    <row r="3433" spans="1:12" ht="16.5" customHeight="1" x14ac:dyDescent="0.35">
      <c r="A3433" s="9">
        <f>Solieusap!A3433</f>
        <v>0</v>
      </c>
      <c r="B3433" s="9">
        <f>Solieusap!B3433</f>
        <v>0</v>
      </c>
      <c r="C3433" s="9">
        <f>Solieusap!C3433</f>
        <v>0</v>
      </c>
      <c r="D3433" s="9">
        <f>Solieusap!D3433</f>
        <v>0</v>
      </c>
      <c r="E3433" s="6">
        <f>ABS(Solieusap!E3433)</f>
        <v>0</v>
      </c>
      <c r="F3433" s="6">
        <f>ABS(Solieusap!F3433)</f>
        <v>0</v>
      </c>
      <c r="G3433" s="6">
        <f>ABS(Solieusap!G3433)</f>
        <v>0</v>
      </c>
      <c r="H3433" s="6">
        <f>ABS(Solieusap!H3433)</f>
        <v>0</v>
      </c>
      <c r="I3433" s="6">
        <f>ABS(Solieusap!I3433)</f>
        <v>0</v>
      </c>
      <c r="J3433" s="6">
        <f>ABS(Solieusap!J3433)</f>
        <v>0</v>
      </c>
      <c r="K3433" s="6">
        <f t="shared" ref="K3433:K3496" si="110">E3433</f>
        <v>0</v>
      </c>
      <c r="L3433" s="6">
        <f t="shared" ref="L3433:L3496" si="111">I3433</f>
        <v>0</v>
      </c>
    </row>
    <row r="3434" spans="1:12" ht="16.5" customHeight="1" x14ac:dyDescent="0.35">
      <c r="A3434" s="9">
        <f>Solieusap!A3434</f>
        <v>0</v>
      </c>
      <c r="B3434" s="9">
        <f>Solieusap!B3434</f>
        <v>0</v>
      </c>
      <c r="C3434" s="9">
        <f>Solieusap!C3434</f>
        <v>0</v>
      </c>
      <c r="D3434" s="9">
        <f>Solieusap!D3434</f>
        <v>0</v>
      </c>
      <c r="E3434" s="6">
        <f>ABS(Solieusap!E3434)</f>
        <v>0</v>
      </c>
      <c r="F3434" s="6">
        <f>ABS(Solieusap!F3434)</f>
        <v>0</v>
      </c>
      <c r="G3434" s="6">
        <f>ABS(Solieusap!G3434)</f>
        <v>0</v>
      </c>
      <c r="H3434" s="6">
        <f>ABS(Solieusap!H3434)</f>
        <v>0</v>
      </c>
      <c r="I3434" s="6">
        <f>ABS(Solieusap!I3434)</f>
        <v>0</v>
      </c>
      <c r="J3434" s="6">
        <f>ABS(Solieusap!J3434)</f>
        <v>0</v>
      </c>
      <c r="K3434" s="6">
        <f t="shared" si="110"/>
        <v>0</v>
      </c>
      <c r="L3434" s="6">
        <f t="shared" si="111"/>
        <v>0</v>
      </c>
    </row>
    <row r="3435" spans="1:12" ht="16.5" customHeight="1" x14ac:dyDescent="0.35">
      <c r="A3435" s="9">
        <f>Solieusap!A3435</f>
        <v>0</v>
      </c>
      <c r="B3435" s="9">
        <f>Solieusap!B3435</f>
        <v>0</v>
      </c>
      <c r="C3435" s="9">
        <f>Solieusap!C3435</f>
        <v>0</v>
      </c>
      <c r="D3435" s="9">
        <f>Solieusap!D3435</f>
        <v>0</v>
      </c>
      <c r="E3435" s="6">
        <f>ABS(Solieusap!E3435)</f>
        <v>0</v>
      </c>
      <c r="F3435" s="6">
        <f>ABS(Solieusap!F3435)</f>
        <v>0</v>
      </c>
      <c r="G3435" s="6">
        <f>ABS(Solieusap!G3435)</f>
        <v>0</v>
      </c>
      <c r="H3435" s="6">
        <f>ABS(Solieusap!H3435)</f>
        <v>0</v>
      </c>
      <c r="I3435" s="6">
        <f>ABS(Solieusap!I3435)</f>
        <v>0</v>
      </c>
      <c r="J3435" s="6">
        <f>ABS(Solieusap!J3435)</f>
        <v>0</v>
      </c>
      <c r="K3435" s="6">
        <f t="shared" si="110"/>
        <v>0</v>
      </c>
      <c r="L3435" s="6">
        <f t="shared" si="111"/>
        <v>0</v>
      </c>
    </row>
    <row r="3436" spans="1:12" ht="16.5" customHeight="1" x14ac:dyDescent="0.35">
      <c r="A3436" s="9">
        <f>Solieusap!A3436</f>
        <v>0</v>
      </c>
      <c r="B3436" s="9">
        <f>Solieusap!B3436</f>
        <v>0</v>
      </c>
      <c r="C3436" s="9">
        <f>Solieusap!C3436</f>
        <v>0</v>
      </c>
      <c r="D3436" s="9">
        <f>Solieusap!D3436</f>
        <v>0</v>
      </c>
      <c r="E3436" s="6">
        <f>ABS(Solieusap!E3436)</f>
        <v>0</v>
      </c>
      <c r="F3436" s="6">
        <f>ABS(Solieusap!F3436)</f>
        <v>0</v>
      </c>
      <c r="G3436" s="6">
        <f>ABS(Solieusap!G3436)</f>
        <v>0</v>
      </c>
      <c r="H3436" s="6">
        <f>ABS(Solieusap!H3436)</f>
        <v>0</v>
      </c>
      <c r="I3436" s="6">
        <f>ABS(Solieusap!I3436)</f>
        <v>0</v>
      </c>
      <c r="J3436" s="6">
        <f>ABS(Solieusap!J3436)</f>
        <v>0</v>
      </c>
      <c r="K3436" s="6">
        <f t="shared" si="110"/>
        <v>0</v>
      </c>
      <c r="L3436" s="6">
        <f t="shared" si="111"/>
        <v>0</v>
      </c>
    </row>
    <row r="3437" spans="1:12" ht="16.5" customHeight="1" x14ac:dyDescent="0.35">
      <c r="A3437" s="9">
        <f>Solieusap!A3437</f>
        <v>0</v>
      </c>
      <c r="B3437" s="9">
        <f>Solieusap!B3437</f>
        <v>0</v>
      </c>
      <c r="C3437" s="9">
        <f>Solieusap!C3437</f>
        <v>0</v>
      </c>
      <c r="D3437" s="9">
        <f>Solieusap!D3437</f>
        <v>0</v>
      </c>
      <c r="E3437" s="6">
        <f>ABS(Solieusap!E3437)</f>
        <v>0</v>
      </c>
      <c r="F3437" s="6">
        <f>ABS(Solieusap!F3437)</f>
        <v>0</v>
      </c>
      <c r="G3437" s="6">
        <f>ABS(Solieusap!G3437)</f>
        <v>0</v>
      </c>
      <c r="H3437" s="6">
        <f>ABS(Solieusap!H3437)</f>
        <v>0</v>
      </c>
      <c r="I3437" s="6">
        <f>ABS(Solieusap!I3437)</f>
        <v>0</v>
      </c>
      <c r="J3437" s="6">
        <f>ABS(Solieusap!J3437)</f>
        <v>0</v>
      </c>
      <c r="K3437" s="6">
        <f t="shared" si="110"/>
        <v>0</v>
      </c>
      <c r="L3437" s="6">
        <f t="shared" si="111"/>
        <v>0</v>
      </c>
    </row>
    <row r="3438" spans="1:12" ht="16.5" customHeight="1" x14ac:dyDescent="0.35">
      <c r="A3438" s="9">
        <f>Solieusap!A3438</f>
        <v>0</v>
      </c>
      <c r="B3438" s="9">
        <f>Solieusap!B3438</f>
        <v>0</v>
      </c>
      <c r="C3438" s="9">
        <f>Solieusap!C3438</f>
        <v>0</v>
      </c>
      <c r="D3438" s="9">
        <f>Solieusap!D3438</f>
        <v>0</v>
      </c>
      <c r="E3438" s="6">
        <f>ABS(Solieusap!E3438)</f>
        <v>0</v>
      </c>
      <c r="F3438" s="6">
        <f>ABS(Solieusap!F3438)</f>
        <v>0</v>
      </c>
      <c r="G3438" s="6">
        <f>ABS(Solieusap!G3438)</f>
        <v>0</v>
      </c>
      <c r="H3438" s="6">
        <f>ABS(Solieusap!H3438)</f>
        <v>0</v>
      </c>
      <c r="I3438" s="6">
        <f>ABS(Solieusap!I3438)</f>
        <v>0</v>
      </c>
      <c r="J3438" s="6">
        <f>ABS(Solieusap!J3438)</f>
        <v>0</v>
      </c>
      <c r="K3438" s="6">
        <f t="shared" si="110"/>
        <v>0</v>
      </c>
      <c r="L3438" s="6">
        <f t="shared" si="111"/>
        <v>0</v>
      </c>
    </row>
    <row r="3439" spans="1:12" ht="16.5" customHeight="1" x14ac:dyDescent="0.35">
      <c r="A3439" s="9">
        <f>Solieusap!A3439</f>
        <v>0</v>
      </c>
      <c r="B3439" s="9">
        <f>Solieusap!B3439</f>
        <v>0</v>
      </c>
      <c r="C3439" s="9">
        <f>Solieusap!C3439</f>
        <v>0</v>
      </c>
      <c r="D3439" s="9">
        <f>Solieusap!D3439</f>
        <v>0</v>
      </c>
      <c r="E3439" s="6">
        <f>ABS(Solieusap!E3439)</f>
        <v>0</v>
      </c>
      <c r="F3439" s="6">
        <f>ABS(Solieusap!F3439)</f>
        <v>0</v>
      </c>
      <c r="G3439" s="6">
        <f>ABS(Solieusap!G3439)</f>
        <v>0</v>
      </c>
      <c r="H3439" s="6">
        <f>ABS(Solieusap!H3439)</f>
        <v>0</v>
      </c>
      <c r="I3439" s="6">
        <f>ABS(Solieusap!I3439)</f>
        <v>0</v>
      </c>
      <c r="J3439" s="6">
        <f>ABS(Solieusap!J3439)</f>
        <v>0</v>
      </c>
      <c r="K3439" s="6">
        <f t="shared" si="110"/>
        <v>0</v>
      </c>
      <c r="L3439" s="6">
        <f t="shared" si="111"/>
        <v>0</v>
      </c>
    </row>
    <row r="3440" spans="1:12" ht="16.5" customHeight="1" x14ac:dyDescent="0.35">
      <c r="A3440" s="9">
        <f>Solieusap!A3440</f>
        <v>0</v>
      </c>
      <c r="B3440" s="9">
        <f>Solieusap!B3440</f>
        <v>0</v>
      </c>
      <c r="C3440" s="9">
        <f>Solieusap!C3440</f>
        <v>0</v>
      </c>
      <c r="D3440" s="9">
        <f>Solieusap!D3440</f>
        <v>0</v>
      </c>
      <c r="E3440" s="6">
        <f>ABS(Solieusap!E3440)</f>
        <v>0</v>
      </c>
      <c r="F3440" s="6">
        <f>ABS(Solieusap!F3440)</f>
        <v>0</v>
      </c>
      <c r="G3440" s="6">
        <f>ABS(Solieusap!G3440)</f>
        <v>0</v>
      </c>
      <c r="H3440" s="6">
        <f>ABS(Solieusap!H3440)</f>
        <v>0</v>
      </c>
      <c r="I3440" s="6">
        <f>ABS(Solieusap!I3440)</f>
        <v>0</v>
      </c>
      <c r="J3440" s="6">
        <f>ABS(Solieusap!J3440)</f>
        <v>0</v>
      </c>
      <c r="K3440" s="6">
        <f t="shared" si="110"/>
        <v>0</v>
      </c>
      <c r="L3440" s="6">
        <f t="shared" si="111"/>
        <v>0</v>
      </c>
    </row>
    <row r="3441" spans="1:12" ht="16.5" customHeight="1" x14ac:dyDescent="0.35">
      <c r="A3441" s="9">
        <f>Solieusap!A3441</f>
        <v>0</v>
      </c>
      <c r="B3441" s="9">
        <f>Solieusap!B3441</f>
        <v>0</v>
      </c>
      <c r="C3441" s="9">
        <f>Solieusap!C3441</f>
        <v>0</v>
      </c>
      <c r="D3441" s="9">
        <f>Solieusap!D3441</f>
        <v>0</v>
      </c>
      <c r="E3441" s="6">
        <f>ABS(Solieusap!E3441)</f>
        <v>0</v>
      </c>
      <c r="F3441" s="6">
        <f>ABS(Solieusap!F3441)</f>
        <v>0</v>
      </c>
      <c r="G3441" s="6">
        <f>ABS(Solieusap!G3441)</f>
        <v>0</v>
      </c>
      <c r="H3441" s="6">
        <f>ABS(Solieusap!H3441)</f>
        <v>0</v>
      </c>
      <c r="I3441" s="6">
        <f>ABS(Solieusap!I3441)</f>
        <v>0</v>
      </c>
      <c r="J3441" s="6">
        <f>ABS(Solieusap!J3441)</f>
        <v>0</v>
      </c>
      <c r="K3441" s="6">
        <f t="shared" si="110"/>
        <v>0</v>
      </c>
      <c r="L3441" s="6">
        <f t="shared" si="111"/>
        <v>0</v>
      </c>
    </row>
    <row r="3442" spans="1:12" ht="16.5" customHeight="1" x14ac:dyDescent="0.35">
      <c r="A3442" s="9">
        <f>Solieusap!A3442</f>
        <v>0</v>
      </c>
      <c r="B3442" s="9">
        <f>Solieusap!B3442</f>
        <v>0</v>
      </c>
      <c r="C3442" s="9">
        <f>Solieusap!C3442</f>
        <v>0</v>
      </c>
      <c r="D3442" s="9">
        <f>Solieusap!D3442</f>
        <v>0</v>
      </c>
      <c r="E3442" s="6">
        <f>ABS(Solieusap!E3442)</f>
        <v>0</v>
      </c>
      <c r="F3442" s="6">
        <f>ABS(Solieusap!F3442)</f>
        <v>0</v>
      </c>
      <c r="G3442" s="6">
        <f>ABS(Solieusap!G3442)</f>
        <v>0</v>
      </c>
      <c r="H3442" s="6">
        <f>ABS(Solieusap!H3442)</f>
        <v>0</v>
      </c>
      <c r="I3442" s="6">
        <f>ABS(Solieusap!I3442)</f>
        <v>0</v>
      </c>
      <c r="J3442" s="6">
        <f>ABS(Solieusap!J3442)</f>
        <v>0</v>
      </c>
      <c r="K3442" s="6">
        <f t="shared" si="110"/>
        <v>0</v>
      </c>
      <c r="L3442" s="6">
        <f t="shared" si="111"/>
        <v>0</v>
      </c>
    </row>
    <row r="3443" spans="1:12" ht="16.5" customHeight="1" x14ac:dyDescent="0.35">
      <c r="A3443" s="9">
        <f>Solieusap!A3443</f>
        <v>0</v>
      </c>
      <c r="B3443" s="9">
        <f>Solieusap!B3443</f>
        <v>0</v>
      </c>
      <c r="C3443" s="9">
        <f>Solieusap!C3443</f>
        <v>0</v>
      </c>
      <c r="D3443" s="9">
        <f>Solieusap!D3443</f>
        <v>0</v>
      </c>
      <c r="E3443" s="6">
        <f>ABS(Solieusap!E3443)</f>
        <v>0</v>
      </c>
      <c r="F3443" s="6">
        <f>ABS(Solieusap!F3443)</f>
        <v>0</v>
      </c>
      <c r="G3443" s="6">
        <f>ABS(Solieusap!G3443)</f>
        <v>0</v>
      </c>
      <c r="H3443" s="6">
        <f>ABS(Solieusap!H3443)</f>
        <v>0</v>
      </c>
      <c r="I3443" s="6">
        <f>ABS(Solieusap!I3443)</f>
        <v>0</v>
      </c>
      <c r="J3443" s="6">
        <f>ABS(Solieusap!J3443)</f>
        <v>0</v>
      </c>
      <c r="K3443" s="6">
        <f t="shared" si="110"/>
        <v>0</v>
      </c>
      <c r="L3443" s="6">
        <f t="shared" si="111"/>
        <v>0</v>
      </c>
    </row>
    <row r="3444" spans="1:12" ht="16.5" customHeight="1" x14ac:dyDescent="0.35">
      <c r="A3444" s="9">
        <f>Solieusap!A3444</f>
        <v>0</v>
      </c>
      <c r="B3444" s="9">
        <f>Solieusap!B3444</f>
        <v>0</v>
      </c>
      <c r="C3444" s="9">
        <f>Solieusap!C3444</f>
        <v>0</v>
      </c>
      <c r="D3444" s="9">
        <f>Solieusap!D3444</f>
        <v>0</v>
      </c>
      <c r="E3444" s="6">
        <f>ABS(Solieusap!E3444)</f>
        <v>0</v>
      </c>
      <c r="F3444" s="6">
        <f>ABS(Solieusap!F3444)</f>
        <v>0</v>
      </c>
      <c r="G3444" s="6">
        <f>ABS(Solieusap!G3444)</f>
        <v>0</v>
      </c>
      <c r="H3444" s="6">
        <f>ABS(Solieusap!H3444)</f>
        <v>0</v>
      </c>
      <c r="I3444" s="6">
        <f>ABS(Solieusap!I3444)</f>
        <v>0</v>
      </c>
      <c r="J3444" s="6">
        <f>ABS(Solieusap!J3444)</f>
        <v>0</v>
      </c>
      <c r="K3444" s="6">
        <f t="shared" si="110"/>
        <v>0</v>
      </c>
      <c r="L3444" s="6">
        <f t="shared" si="111"/>
        <v>0</v>
      </c>
    </row>
    <row r="3445" spans="1:12" ht="16.5" customHeight="1" x14ac:dyDescent="0.35">
      <c r="A3445" s="9">
        <f>Solieusap!A3445</f>
        <v>0</v>
      </c>
      <c r="B3445" s="9">
        <f>Solieusap!B3445</f>
        <v>0</v>
      </c>
      <c r="C3445" s="9">
        <f>Solieusap!C3445</f>
        <v>0</v>
      </c>
      <c r="D3445" s="9">
        <f>Solieusap!D3445</f>
        <v>0</v>
      </c>
      <c r="E3445" s="6">
        <f>ABS(Solieusap!E3445)</f>
        <v>0</v>
      </c>
      <c r="F3445" s="6">
        <f>ABS(Solieusap!F3445)</f>
        <v>0</v>
      </c>
      <c r="G3445" s="6">
        <f>ABS(Solieusap!G3445)</f>
        <v>0</v>
      </c>
      <c r="H3445" s="6">
        <f>ABS(Solieusap!H3445)</f>
        <v>0</v>
      </c>
      <c r="I3445" s="6">
        <f>ABS(Solieusap!I3445)</f>
        <v>0</v>
      </c>
      <c r="J3445" s="6">
        <f>ABS(Solieusap!J3445)</f>
        <v>0</v>
      </c>
      <c r="K3445" s="6">
        <f t="shared" si="110"/>
        <v>0</v>
      </c>
      <c r="L3445" s="6">
        <f t="shared" si="111"/>
        <v>0</v>
      </c>
    </row>
    <row r="3446" spans="1:12" ht="16.5" customHeight="1" x14ac:dyDescent="0.35">
      <c r="A3446" s="9">
        <f>Solieusap!A3446</f>
        <v>0</v>
      </c>
      <c r="B3446" s="9">
        <f>Solieusap!B3446</f>
        <v>0</v>
      </c>
      <c r="C3446" s="9">
        <f>Solieusap!C3446</f>
        <v>0</v>
      </c>
      <c r="D3446" s="9">
        <f>Solieusap!D3446</f>
        <v>0</v>
      </c>
      <c r="E3446" s="6">
        <f>ABS(Solieusap!E3446)</f>
        <v>0</v>
      </c>
      <c r="F3446" s="6">
        <f>ABS(Solieusap!F3446)</f>
        <v>0</v>
      </c>
      <c r="G3446" s="6">
        <f>ABS(Solieusap!G3446)</f>
        <v>0</v>
      </c>
      <c r="H3446" s="6">
        <f>ABS(Solieusap!H3446)</f>
        <v>0</v>
      </c>
      <c r="I3446" s="6">
        <f>ABS(Solieusap!I3446)</f>
        <v>0</v>
      </c>
      <c r="J3446" s="6">
        <f>ABS(Solieusap!J3446)</f>
        <v>0</v>
      </c>
      <c r="K3446" s="6">
        <f t="shared" si="110"/>
        <v>0</v>
      </c>
      <c r="L3446" s="6">
        <f t="shared" si="111"/>
        <v>0</v>
      </c>
    </row>
    <row r="3447" spans="1:12" ht="16.5" customHeight="1" x14ac:dyDescent="0.35">
      <c r="A3447" s="9">
        <f>Solieusap!A3447</f>
        <v>0</v>
      </c>
      <c r="B3447" s="9">
        <f>Solieusap!B3447</f>
        <v>0</v>
      </c>
      <c r="C3447" s="9">
        <f>Solieusap!C3447</f>
        <v>0</v>
      </c>
      <c r="D3447" s="9">
        <f>Solieusap!D3447</f>
        <v>0</v>
      </c>
      <c r="E3447" s="6">
        <f>ABS(Solieusap!E3447)</f>
        <v>0</v>
      </c>
      <c r="F3447" s="6">
        <f>ABS(Solieusap!F3447)</f>
        <v>0</v>
      </c>
      <c r="G3447" s="6">
        <f>ABS(Solieusap!G3447)</f>
        <v>0</v>
      </c>
      <c r="H3447" s="6">
        <f>ABS(Solieusap!H3447)</f>
        <v>0</v>
      </c>
      <c r="I3447" s="6">
        <f>ABS(Solieusap!I3447)</f>
        <v>0</v>
      </c>
      <c r="J3447" s="6">
        <f>ABS(Solieusap!J3447)</f>
        <v>0</v>
      </c>
      <c r="K3447" s="6">
        <f t="shared" si="110"/>
        <v>0</v>
      </c>
      <c r="L3447" s="6">
        <f t="shared" si="111"/>
        <v>0</v>
      </c>
    </row>
    <row r="3448" spans="1:12" ht="16.5" customHeight="1" x14ac:dyDescent="0.35">
      <c r="A3448" s="9">
        <f>Solieusap!A3448</f>
        <v>0</v>
      </c>
      <c r="B3448" s="9">
        <f>Solieusap!B3448</f>
        <v>0</v>
      </c>
      <c r="C3448" s="9">
        <f>Solieusap!C3448</f>
        <v>0</v>
      </c>
      <c r="D3448" s="9">
        <f>Solieusap!D3448</f>
        <v>0</v>
      </c>
      <c r="E3448" s="6">
        <f>ABS(Solieusap!E3448)</f>
        <v>0</v>
      </c>
      <c r="F3448" s="6">
        <f>ABS(Solieusap!F3448)</f>
        <v>0</v>
      </c>
      <c r="G3448" s="6">
        <f>ABS(Solieusap!G3448)</f>
        <v>0</v>
      </c>
      <c r="H3448" s="6">
        <f>ABS(Solieusap!H3448)</f>
        <v>0</v>
      </c>
      <c r="I3448" s="6">
        <f>ABS(Solieusap!I3448)</f>
        <v>0</v>
      </c>
      <c r="J3448" s="6">
        <f>ABS(Solieusap!J3448)</f>
        <v>0</v>
      </c>
      <c r="K3448" s="6">
        <f t="shared" si="110"/>
        <v>0</v>
      </c>
      <c r="L3448" s="6">
        <f t="shared" si="111"/>
        <v>0</v>
      </c>
    </row>
    <row r="3449" spans="1:12" ht="16.5" customHeight="1" x14ac:dyDescent="0.35">
      <c r="A3449" s="9">
        <f>Solieusap!A3449</f>
        <v>0</v>
      </c>
      <c r="B3449" s="9">
        <f>Solieusap!B3449</f>
        <v>0</v>
      </c>
      <c r="C3449" s="9">
        <f>Solieusap!C3449</f>
        <v>0</v>
      </c>
      <c r="D3449" s="9">
        <f>Solieusap!D3449</f>
        <v>0</v>
      </c>
      <c r="E3449" s="6">
        <f>ABS(Solieusap!E3449)</f>
        <v>0</v>
      </c>
      <c r="F3449" s="6">
        <f>ABS(Solieusap!F3449)</f>
        <v>0</v>
      </c>
      <c r="G3449" s="6">
        <f>ABS(Solieusap!G3449)</f>
        <v>0</v>
      </c>
      <c r="H3449" s="6">
        <f>ABS(Solieusap!H3449)</f>
        <v>0</v>
      </c>
      <c r="I3449" s="6">
        <f>ABS(Solieusap!I3449)</f>
        <v>0</v>
      </c>
      <c r="J3449" s="6">
        <f>ABS(Solieusap!J3449)</f>
        <v>0</v>
      </c>
      <c r="K3449" s="6">
        <f t="shared" si="110"/>
        <v>0</v>
      </c>
      <c r="L3449" s="6">
        <f t="shared" si="111"/>
        <v>0</v>
      </c>
    </row>
    <row r="3450" spans="1:12" ht="16.5" customHeight="1" x14ac:dyDescent="0.35">
      <c r="A3450" s="9">
        <f>Solieusap!A3450</f>
        <v>0</v>
      </c>
      <c r="B3450" s="9">
        <f>Solieusap!B3450</f>
        <v>0</v>
      </c>
      <c r="C3450" s="9">
        <f>Solieusap!C3450</f>
        <v>0</v>
      </c>
      <c r="D3450" s="9">
        <f>Solieusap!D3450</f>
        <v>0</v>
      </c>
      <c r="E3450" s="6">
        <f>ABS(Solieusap!E3450)</f>
        <v>0</v>
      </c>
      <c r="F3450" s="6">
        <f>ABS(Solieusap!F3450)</f>
        <v>0</v>
      </c>
      <c r="G3450" s="6">
        <f>ABS(Solieusap!G3450)</f>
        <v>0</v>
      </c>
      <c r="H3450" s="6">
        <f>ABS(Solieusap!H3450)</f>
        <v>0</v>
      </c>
      <c r="I3450" s="6">
        <f>ABS(Solieusap!I3450)</f>
        <v>0</v>
      </c>
      <c r="J3450" s="6">
        <f>ABS(Solieusap!J3450)</f>
        <v>0</v>
      </c>
      <c r="K3450" s="6">
        <f t="shared" si="110"/>
        <v>0</v>
      </c>
      <c r="L3450" s="6">
        <f t="shared" si="111"/>
        <v>0</v>
      </c>
    </row>
    <row r="3451" spans="1:12" ht="16.5" customHeight="1" x14ac:dyDescent="0.35">
      <c r="A3451" s="9">
        <f>Solieusap!A3451</f>
        <v>0</v>
      </c>
      <c r="B3451" s="9">
        <f>Solieusap!B3451</f>
        <v>0</v>
      </c>
      <c r="C3451" s="9">
        <f>Solieusap!C3451</f>
        <v>0</v>
      </c>
      <c r="D3451" s="9">
        <f>Solieusap!D3451</f>
        <v>0</v>
      </c>
      <c r="E3451" s="6">
        <f>ABS(Solieusap!E3451)</f>
        <v>0</v>
      </c>
      <c r="F3451" s="6">
        <f>ABS(Solieusap!F3451)</f>
        <v>0</v>
      </c>
      <c r="G3451" s="6">
        <f>ABS(Solieusap!G3451)</f>
        <v>0</v>
      </c>
      <c r="H3451" s="6">
        <f>ABS(Solieusap!H3451)</f>
        <v>0</v>
      </c>
      <c r="I3451" s="6">
        <f>ABS(Solieusap!I3451)</f>
        <v>0</v>
      </c>
      <c r="J3451" s="6">
        <f>ABS(Solieusap!J3451)</f>
        <v>0</v>
      </c>
      <c r="K3451" s="6">
        <f t="shared" si="110"/>
        <v>0</v>
      </c>
      <c r="L3451" s="6">
        <f t="shared" si="111"/>
        <v>0</v>
      </c>
    </row>
    <row r="3452" spans="1:12" ht="16.5" customHeight="1" x14ac:dyDescent="0.35">
      <c r="A3452" s="9">
        <f>Solieusap!A3452</f>
        <v>0</v>
      </c>
      <c r="B3452" s="9">
        <f>Solieusap!B3452</f>
        <v>0</v>
      </c>
      <c r="C3452" s="9">
        <f>Solieusap!C3452</f>
        <v>0</v>
      </c>
      <c r="D3452" s="9">
        <f>Solieusap!D3452</f>
        <v>0</v>
      </c>
      <c r="E3452" s="6">
        <f>ABS(Solieusap!E3452)</f>
        <v>0</v>
      </c>
      <c r="F3452" s="6">
        <f>ABS(Solieusap!F3452)</f>
        <v>0</v>
      </c>
      <c r="G3452" s="6">
        <f>ABS(Solieusap!G3452)</f>
        <v>0</v>
      </c>
      <c r="H3452" s="6">
        <f>ABS(Solieusap!H3452)</f>
        <v>0</v>
      </c>
      <c r="I3452" s="6">
        <f>ABS(Solieusap!I3452)</f>
        <v>0</v>
      </c>
      <c r="J3452" s="6">
        <f>ABS(Solieusap!J3452)</f>
        <v>0</v>
      </c>
      <c r="K3452" s="6">
        <f t="shared" si="110"/>
        <v>0</v>
      </c>
      <c r="L3452" s="6">
        <f t="shared" si="111"/>
        <v>0</v>
      </c>
    </row>
    <row r="3453" spans="1:12" ht="16.5" customHeight="1" x14ac:dyDescent="0.35">
      <c r="A3453" s="9">
        <f>Solieusap!A3453</f>
        <v>0</v>
      </c>
      <c r="B3453" s="9">
        <f>Solieusap!B3453</f>
        <v>0</v>
      </c>
      <c r="C3453" s="9">
        <f>Solieusap!C3453</f>
        <v>0</v>
      </c>
      <c r="D3453" s="9">
        <f>Solieusap!D3453</f>
        <v>0</v>
      </c>
      <c r="E3453" s="6">
        <f>ABS(Solieusap!E3453)</f>
        <v>0</v>
      </c>
      <c r="F3453" s="6">
        <f>ABS(Solieusap!F3453)</f>
        <v>0</v>
      </c>
      <c r="G3453" s="6">
        <f>ABS(Solieusap!G3453)</f>
        <v>0</v>
      </c>
      <c r="H3453" s="6">
        <f>ABS(Solieusap!H3453)</f>
        <v>0</v>
      </c>
      <c r="I3453" s="6">
        <f>ABS(Solieusap!I3453)</f>
        <v>0</v>
      </c>
      <c r="J3453" s="6">
        <f>ABS(Solieusap!J3453)</f>
        <v>0</v>
      </c>
      <c r="K3453" s="6">
        <f t="shared" si="110"/>
        <v>0</v>
      </c>
      <c r="L3453" s="6">
        <f t="shared" si="111"/>
        <v>0</v>
      </c>
    </row>
    <row r="3454" spans="1:12" ht="16.5" customHeight="1" x14ac:dyDescent="0.35">
      <c r="A3454" s="9">
        <f>Solieusap!A3454</f>
        <v>0</v>
      </c>
      <c r="B3454" s="9">
        <f>Solieusap!B3454</f>
        <v>0</v>
      </c>
      <c r="C3454" s="9">
        <f>Solieusap!C3454</f>
        <v>0</v>
      </c>
      <c r="D3454" s="9">
        <f>Solieusap!D3454</f>
        <v>0</v>
      </c>
      <c r="E3454" s="6">
        <f>ABS(Solieusap!E3454)</f>
        <v>0</v>
      </c>
      <c r="F3454" s="6">
        <f>ABS(Solieusap!F3454)</f>
        <v>0</v>
      </c>
      <c r="G3454" s="6">
        <f>ABS(Solieusap!G3454)</f>
        <v>0</v>
      </c>
      <c r="H3454" s="6">
        <f>ABS(Solieusap!H3454)</f>
        <v>0</v>
      </c>
      <c r="I3454" s="6">
        <f>ABS(Solieusap!I3454)</f>
        <v>0</v>
      </c>
      <c r="J3454" s="6">
        <f>ABS(Solieusap!J3454)</f>
        <v>0</v>
      </c>
      <c r="K3454" s="6">
        <f t="shared" si="110"/>
        <v>0</v>
      </c>
      <c r="L3454" s="6">
        <f t="shared" si="111"/>
        <v>0</v>
      </c>
    </row>
    <row r="3455" spans="1:12" ht="16.5" customHeight="1" x14ac:dyDescent="0.35">
      <c r="A3455" s="9">
        <f>Solieusap!A3455</f>
        <v>0</v>
      </c>
      <c r="B3455" s="9">
        <f>Solieusap!B3455</f>
        <v>0</v>
      </c>
      <c r="C3455" s="9">
        <f>Solieusap!C3455</f>
        <v>0</v>
      </c>
      <c r="D3455" s="9">
        <f>Solieusap!D3455</f>
        <v>0</v>
      </c>
      <c r="E3455" s="6">
        <f>ABS(Solieusap!E3455)</f>
        <v>0</v>
      </c>
      <c r="F3455" s="6">
        <f>ABS(Solieusap!F3455)</f>
        <v>0</v>
      </c>
      <c r="G3455" s="6">
        <f>ABS(Solieusap!G3455)</f>
        <v>0</v>
      </c>
      <c r="H3455" s="6">
        <f>ABS(Solieusap!H3455)</f>
        <v>0</v>
      </c>
      <c r="I3455" s="6">
        <f>ABS(Solieusap!I3455)</f>
        <v>0</v>
      </c>
      <c r="J3455" s="6">
        <f>ABS(Solieusap!J3455)</f>
        <v>0</v>
      </c>
      <c r="K3455" s="6">
        <f t="shared" si="110"/>
        <v>0</v>
      </c>
      <c r="L3455" s="6">
        <f t="shared" si="111"/>
        <v>0</v>
      </c>
    </row>
    <row r="3456" spans="1:12" ht="16.5" customHeight="1" x14ac:dyDescent="0.35">
      <c r="A3456" s="9">
        <f>Solieusap!A3456</f>
        <v>0</v>
      </c>
      <c r="B3456" s="9">
        <f>Solieusap!B3456</f>
        <v>0</v>
      </c>
      <c r="C3456" s="9">
        <f>Solieusap!C3456</f>
        <v>0</v>
      </c>
      <c r="D3456" s="9">
        <f>Solieusap!D3456</f>
        <v>0</v>
      </c>
      <c r="E3456" s="6">
        <f>ABS(Solieusap!E3456)</f>
        <v>0</v>
      </c>
      <c r="F3456" s="6">
        <f>ABS(Solieusap!F3456)</f>
        <v>0</v>
      </c>
      <c r="G3456" s="6">
        <f>ABS(Solieusap!G3456)</f>
        <v>0</v>
      </c>
      <c r="H3456" s="6">
        <f>ABS(Solieusap!H3456)</f>
        <v>0</v>
      </c>
      <c r="I3456" s="6">
        <f>ABS(Solieusap!I3456)</f>
        <v>0</v>
      </c>
      <c r="J3456" s="6">
        <f>ABS(Solieusap!J3456)</f>
        <v>0</v>
      </c>
      <c r="K3456" s="6">
        <f t="shared" si="110"/>
        <v>0</v>
      </c>
      <c r="L3456" s="6">
        <f t="shared" si="111"/>
        <v>0</v>
      </c>
    </row>
    <row r="3457" spans="1:12" ht="16.5" customHeight="1" x14ac:dyDescent="0.35">
      <c r="A3457" s="9">
        <f>Solieusap!A3457</f>
        <v>0</v>
      </c>
      <c r="B3457" s="9">
        <f>Solieusap!B3457</f>
        <v>0</v>
      </c>
      <c r="C3457" s="9">
        <f>Solieusap!C3457</f>
        <v>0</v>
      </c>
      <c r="D3457" s="9">
        <f>Solieusap!D3457</f>
        <v>0</v>
      </c>
      <c r="E3457" s="6">
        <f>ABS(Solieusap!E3457)</f>
        <v>0</v>
      </c>
      <c r="F3457" s="6">
        <f>ABS(Solieusap!F3457)</f>
        <v>0</v>
      </c>
      <c r="G3457" s="6">
        <f>ABS(Solieusap!G3457)</f>
        <v>0</v>
      </c>
      <c r="H3457" s="6">
        <f>ABS(Solieusap!H3457)</f>
        <v>0</v>
      </c>
      <c r="I3457" s="6">
        <f>ABS(Solieusap!I3457)</f>
        <v>0</v>
      </c>
      <c r="J3457" s="6">
        <f>ABS(Solieusap!J3457)</f>
        <v>0</v>
      </c>
      <c r="K3457" s="6">
        <f t="shared" si="110"/>
        <v>0</v>
      </c>
      <c r="L3457" s="6">
        <f t="shared" si="111"/>
        <v>0</v>
      </c>
    </row>
    <row r="3458" spans="1:12" ht="16.5" customHeight="1" x14ac:dyDescent="0.35">
      <c r="A3458" s="9">
        <f>Solieusap!A3458</f>
        <v>0</v>
      </c>
      <c r="B3458" s="9">
        <f>Solieusap!B3458</f>
        <v>0</v>
      </c>
      <c r="C3458" s="9">
        <f>Solieusap!C3458</f>
        <v>0</v>
      </c>
      <c r="D3458" s="9">
        <f>Solieusap!D3458</f>
        <v>0</v>
      </c>
      <c r="E3458" s="6">
        <f>ABS(Solieusap!E3458)</f>
        <v>0</v>
      </c>
      <c r="F3458" s="6">
        <f>ABS(Solieusap!F3458)</f>
        <v>0</v>
      </c>
      <c r="G3458" s="6">
        <f>ABS(Solieusap!G3458)</f>
        <v>0</v>
      </c>
      <c r="H3458" s="6">
        <f>ABS(Solieusap!H3458)</f>
        <v>0</v>
      </c>
      <c r="I3458" s="6">
        <f>ABS(Solieusap!I3458)</f>
        <v>0</v>
      </c>
      <c r="J3458" s="6">
        <f>ABS(Solieusap!J3458)</f>
        <v>0</v>
      </c>
      <c r="K3458" s="6">
        <f t="shared" si="110"/>
        <v>0</v>
      </c>
      <c r="L3458" s="6">
        <f t="shared" si="111"/>
        <v>0</v>
      </c>
    </row>
    <row r="3459" spans="1:12" ht="16.5" customHeight="1" x14ac:dyDescent="0.35">
      <c r="A3459" s="9">
        <f>Solieusap!A3459</f>
        <v>0</v>
      </c>
      <c r="B3459" s="9">
        <f>Solieusap!B3459</f>
        <v>0</v>
      </c>
      <c r="C3459" s="9">
        <f>Solieusap!C3459</f>
        <v>0</v>
      </c>
      <c r="D3459" s="9">
        <f>Solieusap!D3459</f>
        <v>0</v>
      </c>
      <c r="E3459" s="6">
        <f>ABS(Solieusap!E3459)</f>
        <v>0</v>
      </c>
      <c r="F3459" s="6">
        <f>ABS(Solieusap!F3459)</f>
        <v>0</v>
      </c>
      <c r="G3459" s="6">
        <f>ABS(Solieusap!G3459)</f>
        <v>0</v>
      </c>
      <c r="H3459" s="6">
        <f>ABS(Solieusap!H3459)</f>
        <v>0</v>
      </c>
      <c r="I3459" s="6">
        <f>ABS(Solieusap!I3459)</f>
        <v>0</v>
      </c>
      <c r="J3459" s="6">
        <f>ABS(Solieusap!J3459)</f>
        <v>0</v>
      </c>
      <c r="K3459" s="6">
        <f t="shared" si="110"/>
        <v>0</v>
      </c>
      <c r="L3459" s="6">
        <f t="shared" si="111"/>
        <v>0</v>
      </c>
    </row>
    <row r="3460" spans="1:12" ht="16.5" customHeight="1" x14ac:dyDescent="0.35">
      <c r="A3460" s="9">
        <f>Solieusap!A3460</f>
        <v>0</v>
      </c>
      <c r="B3460" s="9">
        <f>Solieusap!B3460</f>
        <v>0</v>
      </c>
      <c r="C3460" s="9">
        <f>Solieusap!C3460</f>
        <v>0</v>
      </c>
      <c r="D3460" s="9">
        <f>Solieusap!D3460</f>
        <v>0</v>
      </c>
      <c r="E3460" s="6">
        <f>ABS(Solieusap!E3460)</f>
        <v>0</v>
      </c>
      <c r="F3460" s="6">
        <f>ABS(Solieusap!F3460)</f>
        <v>0</v>
      </c>
      <c r="G3460" s="6">
        <f>ABS(Solieusap!G3460)</f>
        <v>0</v>
      </c>
      <c r="H3460" s="6">
        <f>ABS(Solieusap!H3460)</f>
        <v>0</v>
      </c>
      <c r="I3460" s="6">
        <f>ABS(Solieusap!I3460)</f>
        <v>0</v>
      </c>
      <c r="J3460" s="6">
        <f>ABS(Solieusap!J3460)</f>
        <v>0</v>
      </c>
      <c r="K3460" s="6">
        <f t="shared" si="110"/>
        <v>0</v>
      </c>
      <c r="L3460" s="6">
        <f t="shared" si="111"/>
        <v>0</v>
      </c>
    </row>
    <row r="3461" spans="1:12" ht="16.5" customHeight="1" x14ac:dyDescent="0.35">
      <c r="A3461" s="9">
        <f>Solieusap!A3461</f>
        <v>0</v>
      </c>
      <c r="B3461" s="9">
        <f>Solieusap!B3461</f>
        <v>0</v>
      </c>
      <c r="C3461" s="9">
        <f>Solieusap!C3461</f>
        <v>0</v>
      </c>
      <c r="D3461" s="9">
        <f>Solieusap!D3461</f>
        <v>0</v>
      </c>
      <c r="E3461" s="6">
        <f>ABS(Solieusap!E3461)</f>
        <v>0</v>
      </c>
      <c r="F3461" s="6">
        <f>ABS(Solieusap!F3461)</f>
        <v>0</v>
      </c>
      <c r="G3461" s="6">
        <f>ABS(Solieusap!G3461)</f>
        <v>0</v>
      </c>
      <c r="H3461" s="6">
        <f>ABS(Solieusap!H3461)</f>
        <v>0</v>
      </c>
      <c r="I3461" s="6">
        <f>ABS(Solieusap!I3461)</f>
        <v>0</v>
      </c>
      <c r="J3461" s="6">
        <f>ABS(Solieusap!J3461)</f>
        <v>0</v>
      </c>
      <c r="K3461" s="6">
        <f t="shared" si="110"/>
        <v>0</v>
      </c>
      <c r="L3461" s="6">
        <f t="shared" si="111"/>
        <v>0</v>
      </c>
    </row>
    <row r="3462" spans="1:12" ht="16.5" customHeight="1" x14ac:dyDescent="0.35">
      <c r="A3462" s="9">
        <f>Solieusap!A3462</f>
        <v>0</v>
      </c>
      <c r="B3462" s="9">
        <f>Solieusap!B3462</f>
        <v>0</v>
      </c>
      <c r="C3462" s="9">
        <f>Solieusap!C3462</f>
        <v>0</v>
      </c>
      <c r="D3462" s="9">
        <f>Solieusap!D3462</f>
        <v>0</v>
      </c>
      <c r="E3462" s="6">
        <f>ABS(Solieusap!E3462)</f>
        <v>0</v>
      </c>
      <c r="F3462" s="6">
        <f>ABS(Solieusap!F3462)</f>
        <v>0</v>
      </c>
      <c r="G3462" s="6">
        <f>ABS(Solieusap!G3462)</f>
        <v>0</v>
      </c>
      <c r="H3462" s="6">
        <f>ABS(Solieusap!H3462)</f>
        <v>0</v>
      </c>
      <c r="I3462" s="6">
        <f>ABS(Solieusap!I3462)</f>
        <v>0</v>
      </c>
      <c r="J3462" s="6">
        <f>ABS(Solieusap!J3462)</f>
        <v>0</v>
      </c>
      <c r="K3462" s="6">
        <f t="shared" si="110"/>
        <v>0</v>
      </c>
      <c r="L3462" s="6">
        <f t="shared" si="111"/>
        <v>0</v>
      </c>
    </row>
    <row r="3463" spans="1:12" ht="16.5" customHeight="1" x14ac:dyDescent="0.35">
      <c r="A3463" s="9">
        <f>Solieusap!A3463</f>
        <v>0</v>
      </c>
      <c r="B3463" s="9">
        <f>Solieusap!B3463</f>
        <v>0</v>
      </c>
      <c r="C3463" s="9">
        <f>Solieusap!C3463</f>
        <v>0</v>
      </c>
      <c r="D3463" s="9">
        <f>Solieusap!D3463</f>
        <v>0</v>
      </c>
      <c r="E3463" s="6">
        <f>ABS(Solieusap!E3463)</f>
        <v>0</v>
      </c>
      <c r="F3463" s="6">
        <f>ABS(Solieusap!F3463)</f>
        <v>0</v>
      </c>
      <c r="G3463" s="6">
        <f>ABS(Solieusap!G3463)</f>
        <v>0</v>
      </c>
      <c r="H3463" s="6">
        <f>ABS(Solieusap!H3463)</f>
        <v>0</v>
      </c>
      <c r="I3463" s="6">
        <f>ABS(Solieusap!I3463)</f>
        <v>0</v>
      </c>
      <c r="J3463" s="6">
        <f>ABS(Solieusap!J3463)</f>
        <v>0</v>
      </c>
      <c r="K3463" s="6">
        <f t="shared" si="110"/>
        <v>0</v>
      </c>
      <c r="L3463" s="6">
        <f t="shared" si="111"/>
        <v>0</v>
      </c>
    </row>
    <row r="3464" spans="1:12" ht="16.5" customHeight="1" x14ac:dyDescent="0.35">
      <c r="A3464" s="9">
        <f>Solieusap!A3464</f>
        <v>0</v>
      </c>
      <c r="B3464" s="9">
        <f>Solieusap!B3464</f>
        <v>0</v>
      </c>
      <c r="C3464" s="9">
        <f>Solieusap!C3464</f>
        <v>0</v>
      </c>
      <c r="D3464" s="9">
        <f>Solieusap!D3464</f>
        <v>0</v>
      </c>
      <c r="E3464" s="6">
        <f>ABS(Solieusap!E3464)</f>
        <v>0</v>
      </c>
      <c r="F3464" s="6">
        <f>ABS(Solieusap!F3464)</f>
        <v>0</v>
      </c>
      <c r="G3464" s="6">
        <f>ABS(Solieusap!G3464)</f>
        <v>0</v>
      </c>
      <c r="H3464" s="6">
        <f>ABS(Solieusap!H3464)</f>
        <v>0</v>
      </c>
      <c r="I3464" s="6">
        <f>ABS(Solieusap!I3464)</f>
        <v>0</v>
      </c>
      <c r="J3464" s="6">
        <f>ABS(Solieusap!J3464)</f>
        <v>0</v>
      </c>
      <c r="K3464" s="6">
        <f t="shared" si="110"/>
        <v>0</v>
      </c>
      <c r="L3464" s="6">
        <f t="shared" si="111"/>
        <v>0</v>
      </c>
    </row>
    <row r="3465" spans="1:12" ht="16.5" customHeight="1" x14ac:dyDescent="0.35">
      <c r="A3465" s="9">
        <f>Solieusap!A3465</f>
        <v>0</v>
      </c>
      <c r="B3465" s="9">
        <f>Solieusap!B3465</f>
        <v>0</v>
      </c>
      <c r="C3465" s="9">
        <f>Solieusap!C3465</f>
        <v>0</v>
      </c>
      <c r="D3465" s="9">
        <f>Solieusap!D3465</f>
        <v>0</v>
      </c>
      <c r="E3465" s="6">
        <f>ABS(Solieusap!E3465)</f>
        <v>0</v>
      </c>
      <c r="F3465" s="6">
        <f>ABS(Solieusap!F3465)</f>
        <v>0</v>
      </c>
      <c r="G3465" s="6">
        <f>ABS(Solieusap!G3465)</f>
        <v>0</v>
      </c>
      <c r="H3465" s="6">
        <f>ABS(Solieusap!H3465)</f>
        <v>0</v>
      </c>
      <c r="I3465" s="6">
        <f>ABS(Solieusap!I3465)</f>
        <v>0</v>
      </c>
      <c r="J3465" s="6">
        <f>ABS(Solieusap!J3465)</f>
        <v>0</v>
      </c>
      <c r="K3465" s="6">
        <f t="shared" si="110"/>
        <v>0</v>
      </c>
      <c r="L3465" s="6">
        <f t="shared" si="111"/>
        <v>0</v>
      </c>
    </row>
    <row r="3466" spans="1:12" ht="16.5" customHeight="1" x14ac:dyDescent="0.35">
      <c r="A3466" s="9">
        <f>Solieusap!A3466</f>
        <v>0</v>
      </c>
      <c r="B3466" s="9">
        <f>Solieusap!B3466</f>
        <v>0</v>
      </c>
      <c r="C3466" s="9">
        <f>Solieusap!C3466</f>
        <v>0</v>
      </c>
      <c r="D3466" s="9">
        <f>Solieusap!D3466</f>
        <v>0</v>
      </c>
      <c r="E3466" s="6">
        <f>ABS(Solieusap!E3466)</f>
        <v>0</v>
      </c>
      <c r="F3466" s="6">
        <f>ABS(Solieusap!F3466)</f>
        <v>0</v>
      </c>
      <c r="G3466" s="6">
        <f>ABS(Solieusap!G3466)</f>
        <v>0</v>
      </c>
      <c r="H3466" s="6">
        <f>ABS(Solieusap!H3466)</f>
        <v>0</v>
      </c>
      <c r="I3466" s="6">
        <f>ABS(Solieusap!I3466)</f>
        <v>0</v>
      </c>
      <c r="J3466" s="6">
        <f>ABS(Solieusap!J3466)</f>
        <v>0</v>
      </c>
      <c r="K3466" s="6">
        <f t="shared" si="110"/>
        <v>0</v>
      </c>
      <c r="L3466" s="6">
        <f t="shared" si="111"/>
        <v>0</v>
      </c>
    </row>
    <row r="3467" spans="1:12" ht="16.5" customHeight="1" x14ac:dyDescent="0.35">
      <c r="A3467" s="9">
        <f>Solieusap!A3467</f>
        <v>0</v>
      </c>
      <c r="B3467" s="9">
        <f>Solieusap!B3467</f>
        <v>0</v>
      </c>
      <c r="C3467" s="9">
        <f>Solieusap!C3467</f>
        <v>0</v>
      </c>
      <c r="D3467" s="9">
        <f>Solieusap!D3467</f>
        <v>0</v>
      </c>
      <c r="E3467" s="6">
        <f>ABS(Solieusap!E3467)</f>
        <v>0</v>
      </c>
      <c r="F3467" s="6">
        <f>ABS(Solieusap!F3467)</f>
        <v>0</v>
      </c>
      <c r="G3467" s="6">
        <f>ABS(Solieusap!G3467)</f>
        <v>0</v>
      </c>
      <c r="H3467" s="6">
        <f>ABS(Solieusap!H3467)</f>
        <v>0</v>
      </c>
      <c r="I3467" s="6">
        <f>ABS(Solieusap!I3467)</f>
        <v>0</v>
      </c>
      <c r="J3467" s="6">
        <f>ABS(Solieusap!J3467)</f>
        <v>0</v>
      </c>
      <c r="K3467" s="6">
        <f t="shared" si="110"/>
        <v>0</v>
      </c>
      <c r="L3467" s="6">
        <f t="shared" si="111"/>
        <v>0</v>
      </c>
    </row>
    <row r="3468" spans="1:12" ht="16.5" customHeight="1" x14ac:dyDescent="0.35">
      <c r="A3468" s="9">
        <f>Solieusap!A3468</f>
        <v>0</v>
      </c>
      <c r="B3468" s="9">
        <f>Solieusap!B3468</f>
        <v>0</v>
      </c>
      <c r="C3468" s="9">
        <f>Solieusap!C3468</f>
        <v>0</v>
      </c>
      <c r="D3468" s="9">
        <f>Solieusap!D3468</f>
        <v>0</v>
      </c>
      <c r="E3468" s="6">
        <f>ABS(Solieusap!E3468)</f>
        <v>0</v>
      </c>
      <c r="F3468" s="6">
        <f>ABS(Solieusap!F3468)</f>
        <v>0</v>
      </c>
      <c r="G3468" s="6">
        <f>ABS(Solieusap!G3468)</f>
        <v>0</v>
      </c>
      <c r="H3468" s="6">
        <f>ABS(Solieusap!H3468)</f>
        <v>0</v>
      </c>
      <c r="I3468" s="6">
        <f>ABS(Solieusap!I3468)</f>
        <v>0</v>
      </c>
      <c r="J3468" s="6">
        <f>ABS(Solieusap!J3468)</f>
        <v>0</v>
      </c>
      <c r="K3468" s="6">
        <f t="shared" si="110"/>
        <v>0</v>
      </c>
      <c r="L3468" s="6">
        <f t="shared" si="111"/>
        <v>0</v>
      </c>
    </row>
    <row r="3469" spans="1:12" ht="16.5" customHeight="1" x14ac:dyDescent="0.35">
      <c r="A3469" s="9">
        <f>Solieusap!A3469</f>
        <v>0</v>
      </c>
      <c r="B3469" s="9">
        <f>Solieusap!B3469</f>
        <v>0</v>
      </c>
      <c r="C3469" s="9">
        <f>Solieusap!C3469</f>
        <v>0</v>
      </c>
      <c r="D3469" s="9">
        <f>Solieusap!D3469</f>
        <v>0</v>
      </c>
      <c r="E3469" s="6">
        <f>ABS(Solieusap!E3469)</f>
        <v>0</v>
      </c>
      <c r="F3469" s="6">
        <f>ABS(Solieusap!F3469)</f>
        <v>0</v>
      </c>
      <c r="G3469" s="6">
        <f>ABS(Solieusap!G3469)</f>
        <v>0</v>
      </c>
      <c r="H3469" s="6">
        <f>ABS(Solieusap!H3469)</f>
        <v>0</v>
      </c>
      <c r="I3469" s="6">
        <f>ABS(Solieusap!I3469)</f>
        <v>0</v>
      </c>
      <c r="J3469" s="6">
        <f>ABS(Solieusap!J3469)</f>
        <v>0</v>
      </c>
      <c r="K3469" s="6">
        <f t="shared" si="110"/>
        <v>0</v>
      </c>
      <c r="L3469" s="6">
        <f t="shared" si="111"/>
        <v>0</v>
      </c>
    </row>
    <row r="3470" spans="1:12" ht="16.5" customHeight="1" x14ac:dyDescent="0.35">
      <c r="A3470" s="9">
        <f>Solieusap!A3470</f>
        <v>0</v>
      </c>
      <c r="B3470" s="9">
        <f>Solieusap!B3470</f>
        <v>0</v>
      </c>
      <c r="C3470" s="9">
        <f>Solieusap!C3470</f>
        <v>0</v>
      </c>
      <c r="D3470" s="9">
        <f>Solieusap!D3470</f>
        <v>0</v>
      </c>
      <c r="E3470" s="6">
        <f>ABS(Solieusap!E3470)</f>
        <v>0</v>
      </c>
      <c r="F3470" s="6">
        <f>ABS(Solieusap!F3470)</f>
        <v>0</v>
      </c>
      <c r="G3470" s="6">
        <f>ABS(Solieusap!G3470)</f>
        <v>0</v>
      </c>
      <c r="H3470" s="6">
        <f>ABS(Solieusap!H3470)</f>
        <v>0</v>
      </c>
      <c r="I3470" s="6">
        <f>ABS(Solieusap!I3470)</f>
        <v>0</v>
      </c>
      <c r="J3470" s="6">
        <f>ABS(Solieusap!J3470)</f>
        <v>0</v>
      </c>
      <c r="K3470" s="6">
        <f t="shared" si="110"/>
        <v>0</v>
      </c>
      <c r="L3470" s="6">
        <f t="shared" si="111"/>
        <v>0</v>
      </c>
    </row>
    <row r="3471" spans="1:12" ht="16.5" customHeight="1" x14ac:dyDescent="0.35">
      <c r="A3471" s="9">
        <f>Solieusap!A3471</f>
        <v>0</v>
      </c>
      <c r="B3471" s="9">
        <f>Solieusap!B3471</f>
        <v>0</v>
      </c>
      <c r="C3471" s="9">
        <f>Solieusap!C3471</f>
        <v>0</v>
      </c>
      <c r="D3471" s="9">
        <f>Solieusap!D3471</f>
        <v>0</v>
      </c>
      <c r="E3471" s="6">
        <f>ABS(Solieusap!E3471)</f>
        <v>0</v>
      </c>
      <c r="F3471" s="6">
        <f>ABS(Solieusap!F3471)</f>
        <v>0</v>
      </c>
      <c r="G3471" s="6">
        <f>ABS(Solieusap!G3471)</f>
        <v>0</v>
      </c>
      <c r="H3471" s="6">
        <f>ABS(Solieusap!H3471)</f>
        <v>0</v>
      </c>
      <c r="I3471" s="6">
        <f>ABS(Solieusap!I3471)</f>
        <v>0</v>
      </c>
      <c r="J3471" s="6">
        <f>ABS(Solieusap!J3471)</f>
        <v>0</v>
      </c>
      <c r="K3471" s="6">
        <f t="shared" si="110"/>
        <v>0</v>
      </c>
      <c r="L3471" s="6">
        <f t="shared" si="111"/>
        <v>0</v>
      </c>
    </row>
    <row r="3472" spans="1:12" ht="16.5" customHeight="1" x14ac:dyDescent="0.35">
      <c r="A3472" s="9">
        <f>Solieusap!A3472</f>
        <v>0</v>
      </c>
      <c r="B3472" s="9">
        <f>Solieusap!B3472</f>
        <v>0</v>
      </c>
      <c r="C3472" s="9">
        <f>Solieusap!C3472</f>
        <v>0</v>
      </c>
      <c r="D3472" s="9">
        <f>Solieusap!D3472</f>
        <v>0</v>
      </c>
      <c r="E3472" s="6">
        <f>ABS(Solieusap!E3472)</f>
        <v>0</v>
      </c>
      <c r="F3472" s="6">
        <f>ABS(Solieusap!F3472)</f>
        <v>0</v>
      </c>
      <c r="G3472" s="6">
        <f>ABS(Solieusap!G3472)</f>
        <v>0</v>
      </c>
      <c r="H3472" s="6">
        <f>ABS(Solieusap!H3472)</f>
        <v>0</v>
      </c>
      <c r="I3472" s="6">
        <f>ABS(Solieusap!I3472)</f>
        <v>0</v>
      </c>
      <c r="J3472" s="6">
        <f>ABS(Solieusap!J3472)</f>
        <v>0</v>
      </c>
      <c r="K3472" s="6">
        <f t="shared" si="110"/>
        <v>0</v>
      </c>
      <c r="L3472" s="6">
        <f t="shared" si="111"/>
        <v>0</v>
      </c>
    </row>
    <row r="3473" spans="1:12" ht="16.5" customHeight="1" x14ac:dyDescent="0.35">
      <c r="A3473" s="9">
        <f>Solieusap!A3473</f>
        <v>0</v>
      </c>
      <c r="B3473" s="9">
        <f>Solieusap!B3473</f>
        <v>0</v>
      </c>
      <c r="C3473" s="9">
        <f>Solieusap!C3473</f>
        <v>0</v>
      </c>
      <c r="D3473" s="9">
        <f>Solieusap!D3473</f>
        <v>0</v>
      </c>
      <c r="E3473" s="6">
        <f>ABS(Solieusap!E3473)</f>
        <v>0</v>
      </c>
      <c r="F3473" s="6">
        <f>ABS(Solieusap!F3473)</f>
        <v>0</v>
      </c>
      <c r="G3473" s="6">
        <f>ABS(Solieusap!G3473)</f>
        <v>0</v>
      </c>
      <c r="H3473" s="6">
        <f>ABS(Solieusap!H3473)</f>
        <v>0</v>
      </c>
      <c r="I3473" s="6">
        <f>ABS(Solieusap!I3473)</f>
        <v>0</v>
      </c>
      <c r="J3473" s="6">
        <f>ABS(Solieusap!J3473)</f>
        <v>0</v>
      </c>
      <c r="K3473" s="6">
        <f t="shared" si="110"/>
        <v>0</v>
      </c>
      <c r="L3473" s="6">
        <f t="shared" si="111"/>
        <v>0</v>
      </c>
    </row>
    <row r="3474" spans="1:12" ht="16.5" customHeight="1" x14ac:dyDescent="0.35">
      <c r="A3474" s="9">
        <f>Solieusap!A3474</f>
        <v>0</v>
      </c>
      <c r="B3474" s="9">
        <f>Solieusap!B3474</f>
        <v>0</v>
      </c>
      <c r="C3474" s="9">
        <f>Solieusap!C3474</f>
        <v>0</v>
      </c>
      <c r="D3474" s="9">
        <f>Solieusap!D3474</f>
        <v>0</v>
      </c>
      <c r="E3474" s="6">
        <f>ABS(Solieusap!E3474)</f>
        <v>0</v>
      </c>
      <c r="F3474" s="6">
        <f>ABS(Solieusap!F3474)</f>
        <v>0</v>
      </c>
      <c r="G3474" s="6">
        <f>ABS(Solieusap!G3474)</f>
        <v>0</v>
      </c>
      <c r="H3474" s="6">
        <f>ABS(Solieusap!H3474)</f>
        <v>0</v>
      </c>
      <c r="I3474" s="6">
        <f>ABS(Solieusap!I3474)</f>
        <v>0</v>
      </c>
      <c r="J3474" s="6">
        <f>ABS(Solieusap!J3474)</f>
        <v>0</v>
      </c>
      <c r="K3474" s="6">
        <f t="shared" si="110"/>
        <v>0</v>
      </c>
      <c r="L3474" s="6">
        <f t="shared" si="111"/>
        <v>0</v>
      </c>
    </row>
    <row r="3475" spans="1:12" ht="16.5" customHeight="1" x14ac:dyDescent="0.35">
      <c r="A3475" s="9">
        <f>Solieusap!A3475</f>
        <v>0</v>
      </c>
      <c r="B3475" s="9">
        <f>Solieusap!B3475</f>
        <v>0</v>
      </c>
      <c r="C3475" s="9">
        <f>Solieusap!C3475</f>
        <v>0</v>
      </c>
      <c r="D3475" s="9">
        <f>Solieusap!D3475</f>
        <v>0</v>
      </c>
      <c r="E3475" s="6">
        <f>ABS(Solieusap!E3475)</f>
        <v>0</v>
      </c>
      <c r="F3475" s="6">
        <f>ABS(Solieusap!F3475)</f>
        <v>0</v>
      </c>
      <c r="G3475" s="6">
        <f>ABS(Solieusap!G3475)</f>
        <v>0</v>
      </c>
      <c r="H3475" s="6">
        <f>ABS(Solieusap!H3475)</f>
        <v>0</v>
      </c>
      <c r="I3475" s="6">
        <f>ABS(Solieusap!I3475)</f>
        <v>0</v>
      </c>
      <c r="J3475" s="6">
        <f>ABS(Solieusap!J3475)</f>
        <v>0</v>
      </c>
      <c r="K3475" s="6">
        <f t="shared" si="110"/>
        <v>0</v>
      </c>
      <c r="L3475" s="6">
        <f t="shared" si="111"/>
        <v>0</v>
      </c>
    </row>
    <row r="3476" spans="1:12" ht="16.5" customHeight="1" x14ac:dyDescent="0.35">
      <c r="A3476" s="9">
        <f>Solieusap!A3476</f>
        <v>0</v>
      </c>
      <c r="B3476" s="9">
        <f>Solieusap!B3476</f>
        <v>0</v>
      </c>
      <c r="C3476" s="9">
        <f>Solieusap!C3476</f>
        <v>0</v>
      </c>
      <c r="D3476" s="9">
        <f>Solieusap!D3476</f>
        <v>0</v>
      </c>
      <c r="E3476" s="6">
        <f>ABS(Solieusap!E3476)</f>
        <v>0</v>
      </c>
      <c r="F3476" s="6">
        <f>ABS(Solieusap!F3476)</f>
        <v>0</v>
      </c>
      <c r="G3476" s="6">
        <f>ABS(Solieusap!G3476)</f>
        <v>0</v>
      </c>
      <c r="H3476" s="6">
        <f>ABS(Solieusap!H3476)</f>
        <v>0</v>
      </c>
      <c r="I3476" s="6">
        <f>ABS(Solieusap!I3476)</f>
        <v>0</v>
      </c>
      <c r="J3476" s="6">
        <f>ABS(Solieusap!J3476)</f>
        <v>0</v>
      </c>
      <c r="K3476" s="6">
        <f t="shared" si="110"/>
        <v>0</v>
      </c>
      <c r="L3476" s="6">
        <f t="shared" si="111"/>
        <v>0</v>
      </c>
    </row>
    <row r="3477" spans="1:12" ht="16.5" customHeight="1" x14ac:dyDescent="0.35">
      <c r="A3477" s="9">
        <f>Solieusap!A3477</f>
        <v>0</v>
      </c>
      <c r="B3477" s="9">
        <f>Solieusap!B3477</f>
        <v>0</v>
      </c>
      <c r="C3477" s="9">
        <f>Solieusap!C3477</f>
        <v>0</v>
      </c>
      <c r="D3477" s="9">
        <f>Solieusap!D3477</f>
        <v>0</v>
      </c>
      <c r="E3477" s="6">
        <f>ABS(Solieusap!E3477)</f>
        <v>0</v>
      </c>
      <c r="F3477" s="6">
        <f>ABS(Solieusap!F3477)</f>
        <v>0</v>
      </c>
      <c r="G3477" s="6">
        <f>ABS(Solieusap!G3477)</f>
        <v>0</v>
      </c>
      <c r="H3477" s="6">
        <f>ABS(Solieusap!H3477)</f>
        <v>0</v>
      </c>
      <c r="I3477" s="6">
        <f>ABS(Solieusap!I3477)</f>
        <v>0</v>
      </c>
      <c r="J3477" s="6">
        <f>ABS(Solieusap!J3477)</f>
        <v>0</v>
      </c>
      <c r="K3477" s="6">
        <f t="shared" si="110"/>
        <v>0</v>
      </c>
      <c r="L3477" s="6">
        <f t="shared" si="111"/>
        <v>0</v>
      </c>
    </row>
    <row r="3478" spans="1:12" ht="16.5" customHeight="1" x14ac:dyDescent="0.35">
      <c r="A3478" s="9">
        <f>Solieusap!A3478</f>
        <v>0</v>
      </c>
      <c r="B3478" s="9">
        <f>Solieusap!B3478</f>
        <v>0</v>
      </c>
      <c r="C3478" s="9">
        <f>Solieusap!C3478</f>
        <v>0</v>
      </c>
      <c r="D3478" s="9">
        <f>Solieusap!D3478</f>
        <v>0</v>
      </c>
      <c r="E3478" s="6">
        <f>ABS(Solieusap!E3478)</f>
        <v>0</v>
      </c>
      <c r="F3478" s="6">
        <f>ABS(Solieusap!F3478)</f>
        <v>0</v>
      </c>
      <c r="G3478" s="6">
        <f>ABS(Solieusap!G3478)</f>
        <v>0</v>
      </c>
      <c r="H3478" s="6">
        <f>ABS(Solieusap!H3478)</f>
        <v>0</v>
      </c>
      <c r="I3478" s="6">
        <f>ABS(Solieusap!I3478)</f>
        <v>0</v>
      </c>
      <c r="J3478" s="6">
        <f>ABS(Solieusap!J3478)</f>
        <v>0</v>
      </c>
      <c r="K3478" s="6">
        <f t="shared" si="110"/>
        <v>0</v>
      </c>
      <c r="L3478" s="6">
        <f t="shared" si="111"/>
        <v>0</v>
      </c>
    </row>
    <row r="3479" spans="1:12" ht="16.5" customHeight="1" x14ac:dyDescent="0.35">
      <c r="A3479" s="9">
        <f>Solieusap!A3479</f>
        <v>0</v>
      </c>
      <c r="B3479" s="9">
        <f>Solieusap!B3479</f>
        <v>0</v>
      </c>
      <c r="C3479" s="9">
        <f>Solieusap!C3479</f>
        <v>0</v>
      </c>
      <c r="D3479" s="9">
        <f>Solieusap!D3479</f>
        <v>0</v>
      </c>
      <c r="E3479" s="6">
        <f>ABS(Solieusap!E3479)</f>
        <v>0</v>
      </c>
      <c r="F3479" s="6">
        <f>ABS(Solieusap!F3479)</f>
        <v>0</v>
      </c>
      <c r="G3479" s="6">
        <f>ABS(Solieusap!G3479)</f>
        <v>0</v>
      </c>
      <c r="H3479" s="6">
        <f>ABS(Solieusap!H3479)</f>
        <v>0</v>
      </c>
      <c r="I3479" s="6">
        <f>ABS(Solieusap!I3479)</f>
        <v>0</v>
      </c>
      <c r="J3479" s="6">
        <f>ABS(Solieusap!J3479)</f>
        <v>0</v>
      </c>
      <c r="K3479" s="6">
        <f t="shared" si="110"/>
        <v>0</v>
      </c>
      <c r="L3479" s="6">
        <f t="shared" si="111"/>
        <v>0</v>
      </c>
    </row>
    <row r="3480" spans="1:12" ht="16.5" customHeight="1" x14ac:dyDescent="0.35">
      <c r="A3480" s="9">
        <f>Solieusap!A3480</f>
        <v>0</v>
      </c>
      <c r="B3480" s="9">
        <f>Solieusap!B3480</f>
        <v>0</v>
      </c>
      <c r="C3480" s="9">
        <f>Solieusap!C3480</f>
        <v>0</v>
      </c>
      <c r="D3480" s="9">
        <f>Solieusap!D3480</f>
        <v>0</v>
      </c>
      <c r="E3480" s="6">
        <f>ABS(Solieusap!E3480)</f>
        <v>0</v>
      </c>
      <c r="F3480" s="6">
        <f>ABS(Solieusap!F3480)</f>
        <v>0</v>
      </c>
      <c r="G3480" s="6">
        <f>ABS(Solieusap!G3480)</f>
        <v>0</v>
      </c>
      <c r="H3480" s="6">
        <f>ABS(Solieusap!H3480)</f>
        <v>0</v>
      </c>
      <c r="I3480" s="6">
        <f>ABS(Solieusap!I3480)</f>
        <v>0</v>
      </c>
      <c r="J3480" s="6">
        <f>ABS(Solieusap!J3480)</f>
        <v>0</v>
      </c>
      <c r="K3480" s="6">
        <f t="shared" si="110"/>
        <v>0</v>
      </c>
      <c r="L3480" s="6">
        <f t="shared" si="111"/>
        <v>0</v>
      </c>
    </row>
    <row r="3481" spans="1:12" ht="16.5" customHeight="1" x14ac:dyDescent="0.35">
      <c r="A3481" s="9">
        <f>Solieusap!A3481</f>
        <v>0</v>
      </c>
      <c r="B3481" s="9">
        <f>Solieusap!B3481</f>
        <v>0</v>
      </c>
      <c r="C3481" s="9">
        <f>Solieusap!C3481</f>
        <v>0</v>
      </c>
      <c r="D3481" s="9">
        <f>Solieusap!D3481</f>
        <v>0</v>
      </c>
      <c r="E3481" s="6">
        <f>ABS(Solieusap!E3481)</f>
        <v>0</v>
      </c>
      <c r="F3481" s="6">
        <f>ABS(Solieusap!F3481)</f>
        <v>0</v>
      </c>
      <c r="G3481" s="6">
        <f>ABS(Solieusap!G3481)</f>
        <v>0</v>
      </c>
      <c r="H3481" s="6">
        <f>ABS(Solieusap!H3481)</f>
        <v>0</v>
      </c>
      <c r="I3481" s="6">
        <f>ABS(Solieusap!I3481)</f>
        <v>0</v>
      </c>
      <c r="J3481" s="6">
        <f>ABS(Solieusap!J3481)</f>
        <v>0</v>
      </c>
      <c r="K3481" s="6">
        <f t="shared" si="110"/>
        <v>0</v>
      </c>
      <c r="L3481" s="6">
        <f t="shared" si="111"/>
        <v>0</v>
      </c>
    </row>
    <row r="3482" spans="1:12" ht="16.5" customHeight="1" x14ac:dyDescent="0.35">
      <c r="A3482" s="9">
        <f>Solieusap!A3482</f>
        <v>0</v>
      </c>
      <c r="B3482" s="9">
        <f>Solieusap!B3482</f>
        <v>0</v>
      </c>
      <c r="C3482" s="9">
        <f>Solieusap!C3482</f>
        <v>0</v>
      </c>
      <c r="D3482" s="9">
        <f>Solieusap!D3482</f>
        <v>0</v>
      </c>
      <c r="E3482" s="6">
        <f>ABS(Solieusap!E3482)</f>
        <v>0</v>
      </c>
      <c r="F3482" s="6">
        <f>ABS(Solieusap!F3482)</f>
        <v>0</v>
      </c>
      <c r="G3482" s="6">
        <f>ABS(Solieusap!G3482)</f>
        <v>0</v>
      </c>
      <c r="H3482" s="6">
        <f>ABS(Solieusap!H3482)</f>
        <v>0</v>
      </c>
      <c r="I3482" s="6">
        <f>ABS(Solieusap!I3482)</f>
        <v>0</v>
      </c>
      <c r="J3482" s="6">
        <f>ABS(Solieusap!J3482)</f>
        <v>0</v>
      </c>
      <c r="K3482" s="6">
        <f t="shared" si="110"/>
        <v>0</v>
      </c>
      <c r="L3482" s="6">
        <f t="shared" si="111"/>
        <v>0</v>
      </c>
    </row>
    <row r="3483" spans="1:12" ht="16.5" customHeight="1" x14ac:dyDescent="0.35">
      <c r="A3483" s="9">
        <f>Solieusap!A3483</f>
        <v>0</v>
      </c>
      <c r="B3483" s="9">
        <f>Solieusap!B3483</f>
        <v>0</v>
      </c>
      <c r="C3483" s="9">
        <f>Solieusap!C3483</f>
        <v>0</v>
      </c>
      <c r="D3483" s="9">
        <f>Solieusap!D3483</f>
        <v>0</v>
      </c>
      <c r="E3483" s="6">
        <f>ABS(Solieusap!E3483)</f>
        <v>0</v>
      </c>
      <c r="F3483" s="6">
        <f>ABS(Solieusap!F3483)</f>
        <v>0</v>
      </c>
      <c r="G3483" s="6">
        <f>ABS(Solieusap!G3483)</f>
        <v>0</v>
      </c>
      <c r="H3483" s="6">
        <f>ABS(Solieusap!H3483)</f>
        <v>0</v>
      </c>
      <c r="I3483" s="6">
        <f>ABS(Solieusap!I3483)</f>
        <v>0</v>
      </c>
      <c r="J3483" s="6">
        <f>ABS(Solieusap!J3483)</f>
        <v>0</v>
      </c>
      <c r="K3483" s="6">
        <f t="shared" si="110"/>
        <v>0</v>
      </c>
      <c r="L3483" s="6">
        <f t="shared" si="111"/>
        <v>0</v>
      </c>
    </row>
    <row r="3484" spans="1:12" ht="16.5" customHeight="1" x14ac:dyDescent="0.35">
      <c r="A3484" s="9">
        <f>Solieusap!A3484</f>
        <v>0</v>
      </c>
      <c r="B3484" s="9">
        <f>Solieusap!B3484</f>
        <v>0</v>
      </c>
      <c r="C3484" s="9">
        <f>Solieusap!C3484</f>
        <v>0</v>
      </c>
      <c r="D3484" s="9">
        <f>Solieusap!D3484</f>
        <v>0</v>
      </c>
      <c r="E3484" s="6">
        <f>ABS(Solieusap!E3484)</f>
        <v>0</v>
      </c>
      <c r="F3484" s="6">
        <f>ABS(Solieusap!F3484)</f>
        <v>0</v>
      </c>
      <c r="G3484" s="6">
        <f>ABS(Solieusap!G3484)</f>
        <v>0</v>
      </c>
      <c r="H3484" s="6">
        <f>ABS(Solieusap!H3484)</f>
        <v>0</v>
      </c>
      <c r="I3484" s="6">
        <f>ABS(Solieusap!I3484)</f>
        <v>0</v>
      </c>
      <c r="J3484" s="6">
        <f>ABS(Solieusap!J3484)</f>
        <v>0</v>
      </c>
      <c r="K3484" s="6">
        <f t="shared" si="110"/>
        <v>0</v>
      </c>
      <c r="L3484" s="6">
        <f t="shared" si="111"/>
        <v>0</v>
      </c>
    </row>
    <row r="3485" spans="1:12" ht="16.5" customHeight="1" x14ac:dyDescent="0.35">
      <c r="A3485" s="9">
        <f>Solieusap!A3485</f>
        <v>0</v>
      </c>
      <c r="B3485" s="9">
        <f>Solieusap!B3485</f>
        <v>0</v>
      </c>
      <c r="C3485" s="9">
        <f>Solieusap!C3485</f>
        <v>0</v>
      </c>
      <c r="D3485" s="9">
        <f>Solieusap!D3485</f>
        <v>0</v>
      </c>
      <c r="E3485" s="6">
        <f>ABS(Solieusap!E3485)</f>
        <v>0</v>
      </c>
      <c r="F3485" s="6">
        <f>ABS(Solieusap!F3485)</f>
        <v>0</v>
      </c>
      <c r="G3485" s="6">
        <f>ABS(Solieusap!G3485)</f>
        <v>0</v>
      </c>
      <c r="H3485" s="6">
        <f>ABS(Solieusap!H3485)</f>
        <v>0</v>
      </c>
      <c r="I3485" s="6">
        <f>ABS(Solieusap!I3485)</f>
        <v>0</v>
      </c>
      <c r="J3485" s="6">
        <f>ABS(Solieusap!J3485)</f>
        <v>0</v>
      </c>
      <c r="K3485" s="6">
        <f t="shared" si="110"/>
        <v>0</v>
      </c>
      <c r="L3485" s="6">
        <f t="shared" si="111"/>
        <v>0</v>
      </c>
    </row>
    <row r="3486" spans="1:12" ht="16.5" customHeight="1" x14ac:dyDescent="0.35">
      <c r="A3486" s="9">
        <f>Solieusap!A3486</f>
        <v>0</v>
      </c>
      <c r="B3486" s="9">
        <f>Solieusap!B3486</f>
        <v>0</v>
      </c>
      <c r="C3486" s="9">
        <f>Solieusap!C3486</f>
        <v>0</v>
      </c>
      <c r="D3486" s="9">
        <f>Solieusap!D3486</f>
        <v>0</v>
      </c>
      <c r="E3486" s="6">
        <f>ABS(Solieusap!E3486)</f>
        <v>0</v>
      </c>
      <c r="F3486" s="6">
        <f>ABS(Solieusap!F3486)</f>
        <v>0</v>
      </c>
      <c r="G3486" s="6">
        <f>ABS(Solieusap!G3486)</f>
        <v>0</v>
      </c>
      <c r="H3486" s="6">
        <f>ABS(Solieusap!H3486)</f>
        <v>0</v>
      </c>
      <c r="I3486" s="6">
        <f>ABS(Solieusap!I3486)</f>
        <v>0</v>
      </c>
      <c r="J3486" s="6">
        <f>ABS(Solieusap!J3486)</f>
        <v>0</v>
      </c>
      <c r="K3486" s="6">
        <f t="shared" si="110"/>
        <v>0</v>
      </c>
      <c r="L3486" s="6">
        <f t="shared" si="111"/>
        <v>0</v>
      </c>
    </row>
    <row r="3487" spans="1:12" ht="16.5" customHeight="1" x14ac:dyDescent="0.35">
      <c r="A3487" s="9">
        <f>Solieusap!A3487</f>
        <v>0</v>
      </c>
      <c r="B3487" s="9">
        <f>Solieusap!B3487</f>
        <v>0</v>
      </c>
      <c r="C3487" s="9">
        <f>Solieusap!C3487</f>
        <v>0</v>
      </c>
      <c r="D3487" s="9">
        <f>Solieusap!D3487</f>
        <v>0</v>
      </c>
      <c r="E3487" s="6">
        <f>ABS(Solieusap!E3487)</f>
        <v>0</v>
      </c>
      <c r="F3487" s="6">
        <f>ABS(Solieusap!F3487)</f>
        <v>0</v>
      </c>
      <c r="G3487" s="6">
        <f>ABS(Solieusap!G3487)</f>
        <v>0</v>
      </c>
      <c r="H3487" s="6">
        <f>ABS(Solieusap!H3487)</f>
        <v>0</v>
      </c>
      <c r="I3487" s="6">
        <f>ABS(Solieusap!I3487)</f>
        <v>0</v>
      </c>
      <c r="J3487" s="6">
        <f>ABS(Solieusap!J3487)</f>
        <v>0</v>
      </c>
      <c r="K3487" s="6">
        <f t="shared" si="110"/>
        <v>0</v>
      </c>
      <c r="L3487" s="6">
        <f t="shared" si="111"/>
        <v>0</v>
      </c>
    </row>
    <row r="3488" spans="1:12" ht="16.5" customHeight="1" x14ac:dyDescent="0.35">
      <c r="A3488" s="9">
        <f>Solieusap!A3488</f>
        <v>0</v>
      </c>
      <c r="B3488" s="9">
        <f>Solieusap!B3488</f>
        <v>0</v>
      </c>
      <c r="C3488" s="9">
        <f>Solieusap!C3488</f>
        <v>0</v>
      </c>
      <c r="D3488" s="9">
        <f>Solieusap!D3488</f>
        <v>0</v>
      </c>
      <c r="E3488" s="6">
        <f>ABS(Solieusap!E3488)</f>
        <v>0</v>
      </c>
      <c r="F3488" s="6">
        <f>ABS(Solieusap!F3488)</f>
        <v>0</v>
      </c>
      <c r="G3488" s="6">
        <f>ABS(Solieusap!G3488)</f>
        <v>0</v>
      </c>
      <c r="H3488" s="6">
        <f>ABS(Solieusap!H3488)</f>
        <v>0</v>
      </c>
      <c r="I3488" s="6">
        <f>ABS(Solieusap!I3488)</f>
        <v>0</v>
      </c>
      <c r="J3488" s="6">
        <f>ABS(Solieusap!J3488)</f>
        <v>0</v>
      </c>
      <c r="K3488" s="6">
        <f t="shared" si="110"/>
        <v>0</v>
      </c>
      <c r="L3488" s="6">
        <f t="shared" si="111"/>
        <v>0</v>
      </c>
    </row>
    <row r="3489" spans="1:12" ht="16.5" customHeight="1" x14ac:dyDescent="0.35">
      <c r="A3489" s="9">
        <f>Solieusap!A3489</f>
        <v>0</v>
      </c>
      <c r="B3489" s="9">
        <f>Solieusap!B3489</f>
        <v>0</v>
      </c>
      <c r="C3489" s="9">
        <f>Solieusap!C3489</f>
        <v>0</v>
      </c>
      <c r="D3489" s="9">
        <f>Solieusap!D3489</f>
        <v>0</v>
      </c>
      <c r="E3489" s="6">
        <f>ABS(Solieusap!E3489)</f>
        <v>0</v>
      </c>
      <c r="F3489" s="6">
        <f>ABS(Solieusap!F3489)</f>
        <v>0</v>
      </c>
      <c r="G3489" s="6">
        <f>ABS(Solieusap!G3489)</f>
        <v>0</v>
      </c>
      <c r="H3489" s="6">
        <f>ABS(Solieusap!H3489)</f>
        <v>0</v>
      </c>
      <c r="I3489" s="6">
        <f>ABS(Solieusap!I3489)</f>
        <v>0</v>
      </c>
      <c r="J3489" s="6">
        <f>ABS(Solieusap!J3489)</f>
        <v>0</v>
      </c>
      <c r="K3489" s="6">
        <f t="shared" si="110"/>
        <v>0</v>
      </c>
      <c r="L3489" s="6">
        <f t="shared" si="111"/>
        <v>0</v>
      </c>
    </row>
    <row r="3490" spans="1:12" ht="16.5" customHeight="1" x14ac:dyDescent="0.35">
      <c r="A3490" s="9">
        <f>Solieusap!A3490</f>
        <v>0</v>
      </c>
      <c r="B3490" s="9">
        <f>Solieusap!B3490</f>
        <v>0</v>
      </c>
      <c r="C3490" s="9">
        <f>Solieusap!C3490</f>
        <v>0</v>
      </c>
      <c r="D3490" s="9">
        <f>Solieusap!D3490</f>
        <v>0</v>
      </c>
      <c r="E3490" s="6">
        <f>ABS(Solieusap!E3490)</f>
        <v>0</v>
      </c>
      <c r="F3490" s="6">
        <f>ABS(Solieusap!F3490)</f>
        <v>0</v>
      </c>
      <c r="G3490" s="6">
        <f>ABS(Solieusap!G3490)</f>
        <v>0</v>
      </c>
      <c r="H3490" s="6">
        <f>ABS(Solieusap!H3490)</f>
        <v>0</v>
      </c>
      <c r="I3490" s="6">
        <f>ABS(Solieusap!I3490)</f>
        <v>0</v>
      </c>
      <c r="J3490" s="6">
        <f>ABS(Solieusap!J3490)</f>
        <v>0</v>
      </c>
      <c r="K3490" s="6">
        <f t="shared" si="110"/>
        <v>0</v>
      </c>
      <c r="L3490" s="6">
        <f t="shared" si="111"/>
        <v>0</v>
      </c>
    </row>
    <row r="3491" spans="1:12" ht="16.5" customHeight="1" x14ac:dyDescent="0.35">
      <c r="A3491" s="9">
        <f>Solieusap!A3491</f>
        <v>0</v>
      </c>
      <c r="B3491" s="9">
        <f>Solieusap!B3491</f>
        <v>0</v>
      </c>
      <c r="C3491" s="9">
        <f>Solieusap!C3491</f>
        <v>0</v>
      </c>
      <c r="D3491" s="9">
        <f>Solieusap!D3491</f>
        <v>0</v>
      </c>
      <c r="E3491" s="6">
        <f>ABS(Solieusap!E3491)</f>
        <v>0</v>
      </c>
      <c r="F3491" s="6">
        <f>ABS(Solieusap!F3491)</f>
        <v>0</v>
      </c>
      <c r="G3491" s="6">
        <f>ABS(Solieusap!G3491)</f>
        <v>0</v>
      </c>
      <c r="H3491" s="6">
        <f>ABS(Solieusap!H3491)</f>
        <v>0</v>
      </c>
      <c r="I3491" s="6">
        <f>ABS(Solieusap!I3491)</f>
        <v>0</v>
      </c>
      <c r="J3491" s="6">
        <f>ABS(Solieusap!J3491)</f>
        <v>0</v>
      </c>
      <c r="K3491" s="6">
        <f t="shared" si="110"/>
        <v>0</v>
      </c>
      <c r="L3491" s="6">
        <f t="shared" si="111"/>
        <v>0</v>
      </c>
    </row>
    <row r="3492" spans="1:12" ht="16.5" customHeight="1" x14ac:dyDescent="0.35">
      <c r="A3492" s="9">
        <f>Solieusap!A3492</f>
        <v>0</v>
      </c>
      <c r="B3492" s="9">
        <f>Solieusap!B3492</f>
        <v>0</v>
      </c>
      <c r="C3492" s="9">
        <f>Solieusap!C3492</f>
        <v>0</v>
      </c>
      <c r="D3492" s="9">
        <f>Solieusap!D3492</f>
        <v>0</v>
      </c>
      <c r="E3492" s="6">
        <f>ABS(Solieusap!E3492)</f>
        <v>0</v>
      </c>
      <c r="F3492" s="6">
        <f>ABS(Solieusap!F3492)</f>
        <v>0</v>
      </c>
      <c r="G3492" s="6">
        <f>ABS(Solieusap!G3492)</f>
        <v>0</v>
      </c>
      <c r="H3492" s="6">
        <f>ABS(Solieusap!H3492)</f>
        <v>0</v>
      </c>
      <c r="I3492" s="6">
        <f>ABS(Solieusap!I3492)</f>
        <v>0</v>
      </c>
      <c r="J3492" s="6">
        <f>ABS(Solieusap!J3492)</f>
        <v>0</v>
      </c>
      <c r="K3492" s="6">
        <f t="shared" si="110"/>
        <v>0</v>
      </c>
      <c r="L3492" s="6">
        <f t="shared" si="111"/>
        <v>0</v>
      </c>
    </row>
    <row r="3493" spans="1:12" ht="16.5" customHeight="1" x14ac:dyDescent="0.35">
      <c r="A3493" s="9">
        <f>Solieusap!A3493</f>
        <v>0</v>
      </c>
      <c r="B3493" s="9">
        <f>Solieusap!B3493</f>
        <v>0</v>
      </c>
      <c r="C3493" s="9">
        <f>Solieusap!C3493</f>
        <v>0</v>
      </c>
      <c r="D3493" s="9">
        <f>Solieusap!D3493</f>
        <v>0</v>
      </c>
      <c r="E3493" s="6">
        <f>ABS(Solieusap!E3493)</f>
        <v>0</v>
      </c>
      <c r="F3493" s="6">
        <f>ABS(Solieusap!F3493)</f>
        <v>0</v>
      </c>
      <c r="G3493" s="6">
        <f>ABS(Solieusap!G3493)</f>
        <v>0</v>
      </c>
      <c r="H3493" s="6">
        <f>ABS(Solieusap!H3493)</f>
        <v>0</v>
      </c>
      <c r="I3493" s="6">
        <f>ABS(Solieusap!I3493)</f>
        <v>0</v>
      </c>
      <c r="J3493" s="6">
        <f>ABS(Solieusap!J3493)</f>
        <v>0</v>
      </c>
      <c r="K3493" s="6">
        <f t="shared" si="110"/>
        <v>0</v>
      </c>
      <c r="L3493" s="6">
        <f t="shared" si="111"/>
        <v>0</v>
      </c>
    </row>
    <row r="3494" spans="1:12" ht="16.5" customHeight="1" x14ac:dyDescent="0.35">
      <c r="A3494" s="9">
        <f>Solieusap!A3494</f>
        <v>0</v>
      </c>
      <c r="B3494" s="9">
        <f>Solieusap!B3494</f>
        <v>0</v>
      </c>
      <c r="C3494" s="9">
        <f>Solieusap!C3494</f>
        <v>0</v>
      </c>
      <c r="D3494" s="9">
        <f>Solieusap!D3494</f>
        <v>0</v>
      </c>
      <c r="E3494" s="6">
        <f>ABS(Solieusap!E3494)</f>
        <v>0</v>
      </c>
      <c r="F3494" s="6">
        <f>ABS(Solieusap!F3494)</f>
        <v>0</v>
      </c>
      <c r="G3494" s="6">
        <f>ABS(Solieusap!G3494)</f>
        <v>0</v>
      </c>
      <c r="H3494" s="6">
        <f>ABS(Solieusap!H3494)</f>
        <v>0</v>
      </c>
      <c r="I3494" s="6">
        <f>ABS(Solieusap!I3494)</f>
        <v>0</v>
      </c>
      <c r="J3494" s="6">
        <f>ABS(Solieusap!J3494)</f>
        <v>0</v>
      </c>
      <c r="K3494" s="6">
        <f t="shared" si="110"/>
        <v>0</v>
      </c>
      <c r="L3494" s="6">
        <f t="shared" si="111"/>
        <v>0</v>
      </c>
    </row>
    <row r="3495" spans="1:12" ht="16.5" customHeight="1" x14ac:dyDescent="0.35">
      <c r="A3495" s="9">
        <f>Solieusap!A3495</f>
        <v>0</v>
      </c>
      <c r="B3495" s="9">
        <f>Solieusap!B3495</f>
        <v>0</v>
      </c>
      <c r="C3495" s="9">
        <f>Solieusap!C3495</f>
        <v>0</v>
      </c>
      <c r="D3495" s="9">
        <f>Solieusap!D3495</f>
        <v>0</v>
      </c>
      <c r="E3495" s="6">
        <f>ABS(Solieusap!E3495)</f>
        <v>0</v>
      </c>
      <c r="F3495" s="6">
        <f>ABS(Solieusap!F3495)</f>
        <v>0</v>
      </c>
      <c r="G3495" s="6">
        <f>ABS(Solieusap!G3495)</f>
        <v>0</v>
      </c>
      <c r="H3495" s="6">
        <f>ABS(Solieusap!H3495)</f>
        <v>0</v>
      </c>
      <c r="I3495" s="6">
        <f>ABS(Solieusap!I3495)</f>
        <v>0</v>
      </c>
      <c r="J3495" s="6">
        <f>ABS(Solieusap!J3495)</f>
        <v>0</v>
      </c>
      <c r="K3495" s="6">
        <f t="shared" si="110"/>
        <v>0</v>
      </c>
      <c r="L3495" s="6">
        <f t="shared" si="111"/>
        <v>0</v>
      </c>
    </row>
    <row r="3496" spans="1:12" ht="16.5" customHeight="1" x14ac:dyDescent="0.35">
      <c r="A3496" s="9">
        <f>Solieusap!A3496</f>
        <v>0</v>
      </c>
      <c r="B3496" s="9">
        <f>Solieusap!B3496</f>
        <v>0</v>
      </c>
      <c r="C3496" s="9">
        <f>Solieusap!C3496</f>
        <v>0</v>
      </c>
      <c r="D3496" s="9">
        <f>Solieusap!D3496</f>
        <v>0</v>
      </c>
      <c r="E3496" s="6">
        <f>ABS(Solieusap!E3496)</f>
        <v>0</v>
      </c>
      <c r="F3496" s="6">
        <f>ABS(Solieusap!F3496)</f>
        <v>0</v>
      </c>
      <c r="G3496" s="6">
        <f>ABS(Solieusap!G3496)</f>
        <v>0</v>
      </c>
      <c r="H3496" s="6">
        <f>ABS(Solieusap!H3496)</f>
        <v>0</v>
      </c>
      <c r="I3496" s="6">
        <f>ABS(Solieusap!I3496)</f>
        <v>0</v>
      </c>
      <c r="J3496" s="6">
        <f>ABS(Solieusap!J3496)</f>
        <v>0</v>
      </c>
      <c r="K3496" s="6">
        <f t="shared" si="110"/>
        <v>0</v>
      </c>
      <c r="L3496" s="6">
        <f t="shared" si="111"/>
        <v>0</v>
      </c>
    </row>
    <row r="3497" spans="1:12" ht="16.5" customHeight="1" x14ac:dyDescent="0.35">
      <c r="A3497" s="9">
        <f>Solieusap!A3497</f>
        <v>0</v>
      </c>
      <c r="B3497" s="9">
        <f>Solieusap!B3497</f>
        <v>0</v>
      </c>
      <c r="C3497" s="9">
        <f>Solieusap!C3497</f>
        <v>0</v>
      </c>
      <c r="D3497" s="9">
        <f>Solieusap!D3497</f>
        <v>0</v>
      </c>
      <c r="E3497" s="6">
        <f>ABS(Solieusap!E3497)</f>
        <v>0</v>
      </c>
      <c r="F3497" s="6">
        <f>ABS(Solieusap!F3497)</f>
        <v>0</v>
      </c>
      <c r="G3497" s="6">
        <f>ABS(Solieusap!G3497)</f>
        <v>0</v>
      </c>
      <c r="H3497" s="6">
        <f>ABS(Solieusap!H3497)</f>
        <v>0</v>
      </c>
      <c r="I3497" s="6">
        <f>ABS(Solieusap!I3497)</f>
        <v>0</v>
      </c>
      <c r="J3497" s="6">
        <f>ABS(Solieusap!J3497)</f>
        <v>0</v>
      </c>
      <c r="K3497" s="6">
        <f t="shared" ref="K3497:K3560" si="112">E3497</f>
        <v>0</v>
      </c>
      <c r="L3497" s="6">
        <f t="shared" ref="L3497:L3560" si="113">I3497</f>
        <v>0</v>
      </c>
    </row>
    <row r="3498" spans="1:12" ht="16.5" customHeight="1" x14ac:dyDescent="0.35">
      <c r="A3498" s="9">
        <f>Solieusap!A3498</f>
        <v>0</v>
      </c>
      <c r="B3498" s="9">
        <f>Solieusap!B3498</f>
        <v>0</v>
      </c>
      <c r="C3498" s="9">
        <f>Solieusap!C3498</f>
        <v>0</v>
      </c>
      <c r="D3498" s="9">
        <f>Solieusap!D3498</f>
        <v>0</v>
      </c>
      <c r="E3498" s="6">
        <f>ABS(Solieusap!E3498)</f>
        <v>0</v>
      </c>
      <c r="F3498" s="6">
        <f>ABS(Solieusap!F3498)</f>
        <v>0</v>
      </c>
      <c r="G3498" s="6">
        <f>ABS(Solieusap!G3498)</f>
        <v>0</v>
      </c>
      <c r="H3498" s="6">
        <f>ABS(Solieusap!H3498)</f>
        <v>0</v>
      </c>
      <c r="I3498" s="6">
        <f>ABS(Solieusap!I3498)</f>
        <v>0</v>
      </c>
      <c r="J3498" s="6">
        <f>ABS(Solieusap!J3498)</f>
        <v>0</v>
      </c>
      <c r="K3498" s="6">
        <f t="shared" si="112"/>
        <v>0</v>
      </c>
      <c r="L3498" s="6">
        <f t="shared" si="113"/>
        <v>0</v>
      </c>
    </row>
    <row r="3499" spans="1:12" ht="16.5" customHeight="1" x14ac:dyDescent="0.35">
      <c r="A3499" s="9">
        <f>Solieusap!A3499</f>
        <v>0</v>
      </c>
      <c r="B3499" s="9">
        <f>Solieusap!B3499</f>
        <v>0</v>
      </c>
      <c r="C3499" s="9">
        <f>Solieusap!C3499</f>
        <v>0</v>
      </c>
      <c r="D3499" s="9">
        <f>Solieusap!D3499</f>
        <v>0</v>
      </c>
      <c r="E3499" s="6">
        <f>ABS(Solieusap!E3499)</f>
        <v>0</v>
      </c>
      <c r="F3499" s="6">
        <f>ABS(Solieusap!F3499)</f>
        <v>0</v>
      </c>
      <c r="G3499" s="6">
        <f>ABS(Solieusap!G3499)</f>
        <v>0</v>
      </c>
      <c r="H3499" s="6">
        <f>ABS(Solieusap!H3499)</f>
        <v>0</v>
      </c>
      <c r="I3499" s="6">
        <f>ABS(Solieusap!I3499)</f>
        <v>0</v>
      </c>
      <c r="J3499" s="6">
        <f>ABS(Solieusap!J3499)</f>
        <v>0</v>
      </c>
      <c r="K3499" s="6">
        <f t="shared" si="112"/>
        <v>0</v>
      </c>
      <c r="L3499" s="6">
        <f t="shared" si="113"/>
        <v>0</v>
      </c>
    </row>
    <row r="3500" spans="1:12" ht="16.5" customHeight="1" x14ac:dyDescent="0.35">
      <c r="A3500" s="9">
        <f>Solieusap!A3500</f>
        <v>0</v>
      </c>
      <c r="B3500" s="9">
        <f>Solieusap!B3500</f>
        <v>0</v>
      </c>
      <c r="C3500" s="9">
        <f>Solieusap!C3500</f>
        <v>0</v>
      </c>
      <c r="D3500" s="9">
        <f>Solieusap!D3500</f>
        <v>0</v>
      </c>
      <c r="E3500" s="6">
        <f>ABS(Solieusap!E3500)</f>
        <v>0</v>
      </c>
      <c r="F3500" s="6">
        <f>ABS(Solieusap!F3500)</f>
        <v>0</v>
      </c>
      <c r="G3500" s="6">
        <f>ABS(Solieusap!G3500)</f>
        <v>0</v>
      </c>
      <c r="H3500" s="6">
        <f>ABS(Solieusap!H3500)</f>
        <v>0</v>
      </c>
      <c r="I3500" s="6">
        <f>ABS(Solieusap!I3500)</f>
        <v>0</v>
      </c>
      <c r="J3500" s="6">
        <f>ABS(Solieusap!J3500)</f>
        <v>0</v>
      </c>
      <c r="K3500" s="6">
        <f t="shared" si="112"/>
        <v>0</v>
      </c>
      <c r="L3500" s="6">
        <f t="shared" si="113"/>
        <v>0</v>
      </c>
    </row>
    <row r="3501" spans="1:12" ht="16.5" customHeight="1" x14ac:dyDescent="0.35">
      <c r="A3501" s="9">
        <f>Solieusap!A3501</f>
        <v>0</v>
      </c>
      <c r="B3501" s="9">
        <f>Solieusap!B3501</f>
        <v>0</v>
      </c>
      <c r="C3501" s="9">
        <f>Solieusap!C3501</f>
        <v>0</v>
      </c>
      <c r="D3501" s="9">
        <f>Solieusap!D3501</f>
        <v>0</v>
      </c>
      <c r="E3501" s="6">
        <f>ABS(Solieusap!E3501)</f>
        <v>0</v>
      </c>
      <c r="F3501" s="6">
        <f>ABS(Solieusap!F3501)</f>
        <v>0</v>
      </c>
      <c r="G3501" s="6">
        <f>ABS(Solieusap!G3501)</f>
        <v>0</v>
      </c>
      <c r="H3501" s="6">
        <f>ABS(Solieusap!H3501)</f>
        <v>0</v>
      </c>
      <c r="I3501" s="6">
        <f>ABS(Solieusap!I3501)</f>
        <v>0</v>
      </c>
      <c r="J3501" s="6">
        <f>ABS(Solieusap!J3501)</f>
        <v>0</v>
      </c>
      <c r="K3501" s="6">
        <f t="shared" si="112"/>
        <v>0</v>
      </c>
      <c r="L3501" s="6">
        <f t="shared" si="113"/>
        <v>0</v>
      </c>
    </row>
    <row r="3502" spans="1:12" ht="16.5" customHeight="1" x14ac:dyDescent="0.35">
      <c r="A3502" s="9">
        <f>Solieusap!A3502</f>
        <v>0</v>
      </c>
      <c r="B3502" s="9">
        <f>Solieusap!B3502</f>
        <v>0</v>
      </c>
      <c r="C3502" s="9">
        <f>Solieusap!C3502</f>
        <v>0</v>
      </c>
      <c r="D3502" s="9">
        <f>Solieusap!D3502</f>
        <v>0</v>
      </c>
      <c r="E3502" s="6">
        <f>ABS(Solieusap!E3502)</f>
        <v>0</v>
      </c>
      <c r="F3502" s="6">
        <f>ABS(Solieusap!F3502)</f>
        <v>0</v>
      </c>
      <c r="G3502" s="6">
        <f>ABS(Solieusap!G3502)</f>
        <v>0</v>
      </c>
      <c r="H3502" s="6">
        <f>ABS(Solieusap!H3502)</f>
        <v>0</v>
      </c>
      <c r="I3502" s="6">
        <f>ABS(Solieusap!I3502)</f>
        <v>0</v>
      </c>
      <c r="J3502" s="6">
        <f>ABS(Solieusap!J3502)</f>
        <v>0</v>
      </c>
      <c r="K3502" s="6">
        <f t="shared" si="112"/>
        <v>0</v>
      </c>
      <c r="L3502" s="6">
        <f t="shared" si="113"/>
        <v>0</v>
      </c>
    </row>
    <row r="3503" spans="1:12" ht="16.5" customHeight="1" x14ac:dyDescent="0.35">
      <c r="A3503" s="9">
        <f>Solieusap!A3503</f>
        <v>0</v>
      </c>
      <c r="B3503" s="9">
        <f>Solieusap!B3503</f>
        <v>0</v>
      </c>
      <c r="C3503" s="9">
        <f>Solieusap!C3503</f>
        <v>0</v>
      </c>
      <c r="D3503" s="9">
        <f>Solieusap!D3503</f>
        <v>0</v>
      </c>
      <c r="E3503" s="6">
        <f>ABS(Solieusap!E3503)</f>
        <v>0</v>
      </c>
      <c r="F3503" s="6">
        <f>ABS(Solieusap!F3503)</f>
        <v>0</v>
      </c>
      <c r="G3503" s="6">
        <f>ABS(Solieusap!G3503)</f>
        <v>0</v>
      </c>
      <c r="H3503" s="6">
        <f>ABS(Solieusap!H3503)</f>
        <v>0</v>
      </c>
      <c r="I3503" s="6">
        <f>ABS(Solieusap!I3503)</f>
        <v>0</v>
      </c>
      <c r="J3503" s="6">
        <f>ABS(Solieusap!J3503)</f>
        <v>0</v>
      </c>
      <c r="K3503" s="6">
        <f t="shared" si="112"/>
        <v>0</v>
      </c>
      <c r="L3503" s="6">
        <f t="shared" si="113"/>
        <v>0</v>
      </c>
    </row>
    <row r="3504" spans="1:12" ht="16.5" customHeight="1" x14ac:dyDescent="0.35">
      <c r="A3504" s="9">
        <f>Solieusap!A3504</f>
        <v>0</v>
      </c>
      <c r="B3504" s="9">
        <f>Solieusap!B3504</f>
        <v>0</v>
      </c>
      <c r="C3504" s="9">
        <f>Solieusap!C3504</f>
        <v>0</v>
      </c>
      <c r="D3504" s="9">
        <f>Solieusap!D3504</f>
        <v>0</v>
      </c>
      <c r="E3504" s="6">
        <f>ABS(Solieusap!E3504)</f>
        <v>0</v>
      </c>
      <c r="F3504" s="6">
        <f>ABS(Solieusap!F3504)</f>
        <v>0</v>
      </c>
      <c r="G3504" s="6">
        <f>ABS(Solieusap!G3504)</f>
        <v>0</v>
      </c>
      <c r="H3504" s="6">
        <f>ABS(Solieusap!H3504)</f>
        <v>0</v>
      </c>
      <c r="I3504" s="6">
        <f>ABS(Solieusap!I3504)</f>
        <v>0</v>
      </c>
      <c r="J3504" s="6">
        <f>ABS(Solieusap!J3504)</f>
        <v>0</v>
      </c>
      <c r="K3504" s="6">
        <f t="shared" si="112"/>
        <v>0</v>
      </c>
      <c r="L3504" s="6">
        <f t="shared" si="113"/>
        <v>0</v>
      </c>
    </row>
    <row r="3505" spans="1:12" ht="16.5" customHeight="1" x14ac:dyDescent="0.35">
      <c r="A3505" s="9">
        <f>Solieusap!A3505</f>
        <v>0</v>
      </c>
      <c r="B3505" s="9">
        <f>Solieusap!B3505</f>
        <v>0</v>
      </c>
      <c r="C3505" s="9">
        <f>Solieusap!C3505</f>
        <v>0</v>
      </c>
      <c r="D3505" s="9">
        <f>Solieusap!D3505</f>
        <v>0</v>
      </c>
      <c r="E3505" s="6">
        <f>ABS(Solieusap!E3505)</f>
        <v>0</v>
      </c>
      <c r="F3505" s="6">
        <f>ABS(Solieusap!F3505)</f>
        <v>0</v>
      </c>
      <c r="G3505" s="6">
        <f>ABS(Solieusap!G3505)</f>
        <v>0</v>
      </c>
      <c r="H3505" s="6">
        <f>ABS(Solieusap!H3505)</f>
        <v>0</v>
      </c>
      <c r="I3505" s="6">
        <f>ABS(Solieusap!I3505)</f>
        <v>0</v>
      </c>
      <c r="J3505" s="6">
        <f>ABS(Solieusap!J3505)</f>
        <v>0</v>
      </c>
      <c r="K3505" s="6">
        <f t="shared" si="112"/>
        <v>0</v>
      </c>
      <c r="L3505" s="6">
        <f t="shared" si="113"/>
        <v>0</v>
      </c>
    </row>
    <row r="3506" spans="1:12" ht="16.5" customHeight="1" x14ac:dyDescent="0.35">
      <c r="A3506" s="9">
        <f>Solieusap!A3506</f>
        <v>0</v>
      </c>
      <c r="B3506" s="9">
        <f>Solieusap!B3506</f>
        <v>0</v>
      </c>
      <c r="C3506" s="9">
        <f>Solieusap!C3506</f>
        <v>0</v>
      </c>
      <c r="D3506" s="9">
        <f>Solieusap!D3506</f>
        <v>0</v>
      </c>
      <c r="E3506" s="6">
        <f>ABS(Solieusap!E3506)</f>
        <v>0</v>
      </c>
      <c r="F3506" s="6">
        <f>ABS(Solieusap!F3506)</f>
        <v>0</v>
      </c>
      <c r="G3506" s="6">
        <f>ABS(Solieusap!G3506)</f>
        <v>0</v>
      </c>
      <c r="H3506" s="6">
        <f>ABS(Solieusap!H3506)</f>
        <v>0</v>
      </c>
      <c r="I3506" s="6">
        <f>ABS(Solieusap!I3506)</f>
        <v>0</v>
      </c>
      <c r="J3506" s="6">
        <f>ABS(Solieusap!J3506)</f>
        <v>0</v>
      </c>
      <c r="K3506" s="6">
        <f t="shared" si="112"/>
        <v>0</v>
      </c>
      <c r="L3506" s="6">
        <f t="shared" si="113"/>
        <v>0</v>
      </c>
    </row>
    <row r="3507" spans="1:12" ht="16.5" customHeight="1" x14ac:dyDescent="0.35">
      <c r="A3507" s="9">
        <f>Solieusap!A3507</f>
        <v>0</v>
      </c>
      <c r="B3507" s="9">
        <f>Solieusap!B3507</f>
        <v>0</v>
      </c>
      <c r="C3507" s="9">
        <f>Solieusap!C3507</f>
        <v>0</v>
      </c>
      <c r="D3507" s="9">
        <f>Solieusap!D3507</f>
        <v>0</v>
      </c>
      <c r="E3507" s="6">
        <f>ABS(Solieusap!E3507)</f>
        <v>0</v>
      </c>
      <c r="F3507" s="6">
        <f>ABS(Solieusap!F3507)</f>
        <v>0</v>
      </c>
      <c r="G3507" s="6">
        <f>ABS(Solieusap!G3507)</f>
        <v>0</v>
      </c>
      <c r="H3507" s="6">
        <f>ABS(Solieusap!H3507)</f>
        <v>0</v>
      </c>
      <c r="I3507" s="6">
        <f>ABS(Solieusap!I3507)</f>
        <v>0</v>
      </c>
      <c r="J3507" s="6">
        <f>ABS(Solieusap!J3507)</f>
        <v>0</v>
      </c>
      <c r="K3507" s="6">
        <f t="shared" si="112"/>
        <v>0</v>
      </c>
      <c r="L3507" s="6">
        <f t="shared" si="113"/>
        <v>0</v>
      </c>
    </row>
    <row r="3508" spans="1:12" ht="16.5" customHeight="1" x14ac:dyDescent="0.35">
      <c r="A3508" s="9">
        <f>Solieusap!A3508</f>
        <v>0</v>
      </c>
      <c r="B3508" s="9">
        <f>Solieusap!B3508</f>
        <v>0</v>
      </c>
      <c r="C3508" s="9">
        <f>Solieusap!C3508</f>
        <v>0</v>
      </c>
      <c r="D3508" s="9">
        <f>Solieusap!D3508</f>
        <v>0</v>
      </c>
      <c r="E3508" s="6">
        <f>ABS(Solieusap!E3508)</f>
        <v>0</v>
      </c>
      <c r="F3508" s="6">
        <f>ABS(Solieusap!F3508)</f>
        <v>0</v>
      </c>
      <c r="G3508" s="6">
        <f>ABS(Solieusap!G3508)</f>
        <v>0</v>
      </c>
      <c r="H3508" s="6">
        <f>ABS(Solieusap!H3508)</f>
        <v>0</v>
      </c>
      <c r="I3508" s="6">
        <f>ABS(Solieusap!I3508)</f>
        <v>0</v>
      </c>
      <c r="J3508" s="6">
        <f>ABS(Solieusap!J3508)</f>
        <v>0</v>
      </c>
      <c r="K3508" s="6">
        <f t="shared" si="112"/>
        <v>0</v>
      </c>
      <c r="L3508" s="6">
        <f t="shared" si="113"/>
        <v>0</v>
      </c>
    </row>
    <row r="3509" spans="1:12" ht="16.5" customHeight="1" x14ac:dyDescent="0.35">
      <c r="A3509" s="9">
        <f>Solieusap!A3509</f>
        <v>0</v>
      </c>
      <c r="B3509" s="9">
        <f>Solieusap!B3509</f>
        <v>0</v>
      </c>
      <c r="C3509" s="9">
        <f>Solieusap!C3509</f>
        <v>0</v>
      </c>
      <c r="D3509" s="9">
        <f>Solieusap!D3509</f>
        <v>0</v>
      </c>
      <c r="E3509" s="6">
        <f>ABS(Solieusap!E3509)</f>
        <v>0</v>
      </c>
      <c r="F3509" s="6">
        <f>ABS(Solieusap!F3509)</f>
        <v>0</v>
      </c>
      <c r="G3509" s="6">
        <f>ABS(Solieusap!G3509)</f>
        <v>0</v>
      </c>
      <c r="H3509" s="6">
        <f>ABS(Solieusap!H3509)</f>
        <v>0</v>
      </c>
      <c r="I3509" s="6">
        <f>ABS(Solieusap!I3509)</f>
        <v>0</v>
      </c>
      <c r="J3509" s="6">
        <f>ABS(Solieusap!J3509)</f>
        <v>0</v>
      </c>
      <c r="K3509" s="6">
        <f t="shared" si="112"/>
        <v>0</v>
      </c>
      <c r="L3509" s="6">
        <f t="shared" si="113"/>
        <v>0</v>
      </c>
    </row>
    <row r="3510" spans="1:12" ht="16.5" customHeight="1" x14ac:dyDescent="0.35">
      <c r="A3510" s="9">
        <f>Solieusap!A3510</f>
        <v>0</v>
      </c>
      <c r="B3510" s="9">
        <f>Solieusap!B3510</f>
        <v>0</v>
      </c>
      <c r="C3510" s="9">
        <f>Solieusap!C3510</f>
        <v>0</v>
      </c>
      <c r="D3510" s="9">
        <f>Solieusap!D3510</f>
        <v>0</v>
      </c>
      <c r="E3510" s="6">
        <f>ABS(Solieusap!E3510)</f>
        <v>0</v>
      </c>
      <c r="F3510" s="6">
        <f>ABS(Solieusap!F3510)</f>
        <v>0</v>
      </c>
      <c r="G3510" s="6">
        <f>ABS(Solieusap!G3510)</f>
        <v>0</v>
      </c>
      <c r="H3510" s="6">
        <f>ABS(Solieusap!H3510)</f>
        <v>0</v>
      </c>
      <c r="I3510" s="6">
        <f>ABS(Solieusap!I3510)</f>
        <v>0</v>
      </c>
      <c r="J3510" s="6">
        <f>ABS(Solieusap!J3510)</f>
        <v>0</v>
      </c>
      <c r="K3510" s="6">
        <f t="shared" si="112"/>
        <v>0</v>
      </c>
      <c r="L3510" s="6">
        <f t="shared" si="113"/>
        <v>0</v>
      </c>
    </row>
    <row r="3511" spans="1:12" ht="16.5" customHeight="1" x14ac:dyDescent="0.35">
      <c r="A3511" s="9">
        <f>Solieusap!A3511</f>
        <v>0</v>
      </c>
      <c r="B3511" s="9">
        <f>Solieusap!B3511</f>
        <v>0</v>
      </c>
      <c r="C3511" s="9">
        <f>Solieusap!C3511</f>
        <v>0</v>
      </c>
      <c r="D3511" s="9">
        <f>Solieusap!D3511</f>
        <v>0</v>
      </c>
      <c r="E3511" s="6">
        <f>ABS(Solieusap!E3511)</f>
        <v>0</v>
      </c>
      <c r="F3511" s="6">
        <f>ABS(Solieusap!F3511)</f>
        <v>0</v>
      </c>
      <c r="G3511" s="6">
        <f>ABS(Solieusap!G3511)</f>
        <v>0</v>
      </c>
      <c r="H3511" s="6">
        <f>ABS(Solieusap!H3511)</f>
        <v>0</v>
      </c>
      <c r="I3511" s="6">
        <f>ABS(Solieusap!I3511)</f>
        <v>0</v>
      </c>
      <c r="J3511" s="6">
        <f>ABS(Solieusap!J3511)</f>
        <v>0</v>
      </c>
      <c r="K3511" s="6">
        <f t="shared" si="112"/>
        <v>0</v>
      </c>
      <c r="L3511" s="6">
        <f t="shared" si="113"/>
        <v>0</v>
      </c>
    </row>
    <row r="3512" spans="1:12" ht="16.5" customHeight="1" x14ac:dyDescent="0.35">
      <c r="A3512" s="9">
        <f>Solieusap!A3512</f>
        <v>0</v>
      </c>
      <c r="B3512" s="9">
        <f>Solieusap!B3512</f>
        <v>0</v>
      </c>
      <c r="C3512" s="9">
        <f>Solieusap!C3512</f>
        <v>0</v>
      </c>
      <c r="D3512" s="9">
        <f>Solieusap!D3512</f>
        <v>0</v>
      </c>
      <c r="E3512" s="6">
        <f>ABS(Solieusap!E3512)</f>
        <v>0</v>
      </c>
      <c r="F3512" s="6">
        <f>ABS(Solieusap!F3512)</f>
        <v>0</v>
      </c>
      <c r="G3512" s="6">
        <f>ABS(Solieusap!G3512)</f>
        <v>0</v>
      </c>
      <c r="H3512" s="6">
        <f>ABS(Solieusap!H3512)</f>
        <v>0</v>
      </c>
      <c r="I3512" s="6">
        <f>ABS(Solieusap!I3512)</f>
        <v>0</v>
      </c>
      <c r="J3512" s="6">
        <f>ABS(Solieusap!J3512)</f>
        <v>0</v>
      </c>
      <c r="K3512" s="6">
        <f t="shared" si="112"/>
        <v>0</v>
      </c>
      <c r="L3512" s="6">
        <f t="shared" si="113"/>
        <v>0</v>
      </c>
    </row>
    <row r="3513" spans="1:12" ht="16.5" customHeight="1" x14ac:dyDescent="0.35">
      <c r="A3513" s="9">
        <f>Solieusap!A3513</f>
        <v>0</v>
      </c>
      <c r="B3513" s="9">
        <f>Solieusap!B3513</f>
        <v>0</v>
      </c>
      <c r="C3513" s="9">
        <f>Solieusap!C3513</f>
        <v>0</v>
      </c>
      <c r="D3513" s="9">
        <f>Solieusap!D3513</f>
        <v>0</v>
      </c>
      <c r="E3513" s="6">
        <f>ABS(Solieusap!E3513)</f>
        <v>0</v>
      </c>
      <c r="F3513" s="6">
        <f>ABS(Solieusap!F3513)</f>
        <v>0</v>
      </c>
      <c r="G3513" s="6">
        <f>ABS(Solieusap!G3513)</f>
        <v>0</v>
      </c>
      <c r="H3513" s="6">
        <f>ABS(Solieusap!H3513)</f>
        <v>0</v>
      </c>
      <c r="I3513" s="6">
        <f>ABS(Solieusap!I3513)</f>
        <v>0</v>
      </c>
      <c r="J3513" s="6">
        <f>ABS(Solieusap!J3513)</f>
        <v>0</v>
      </c>
      <c r="K3513" s="6">
        <f t="shared" si="112"/>
        <v>0</v>
      </c>
      <c r="L3513" s="6">
        <f t="shared" si="113"/>
        <v>0</v>
      </c>
    </row>
    <row r="3514" spans="1:12" ht="16.5" customHeight="1" x14ac:dyDescent="0.35">
      <c r="A3514" s="9">
        <f>Solieusap!A3514</f>
        <v>0</v>
      </c>
      <c r="B3514" s="9">
        <f>Solieusap!B3514</f>
        <v>0</v>
      </c>
      <c r="C3514" s="9">
        <f>Solieusap!C3514</f>
        <v>0</v>
      </c>
      <c r="D3514" s="9">
        <f>Solieusap!D3514</f>
        <v>0</v>
      </c>
      <c r="E3514" s="6">
        <f>ABS(Solieusap!E3514)</f>
        <v>0</v>
      </c>
      <c r="F3514" s="6">
        <f>ABS(Solieusap!F3514)</f>
        <v>0</v>
      </c>
      <c r="G3514" s="6">
        <f>ABS(Solieusap!G3514)</f>
        <v>0</v>
      </c>
      <c r="H3514" s="6">
        <f>ABS(Solieusap!H3514)</f>
        <v>0</v>
      </c>
      <c r="I3514" s="6">
        <f>ABS(Solieusap!I3514)</f>
        <v>0</v>
      </c>
      <c r="J3514" s="6">
        <f>ABS(Solieusap!J3514)</f>
        <v>0</v>
      </c>
      <c r="K3514" s="6">
        <f t="shared" si="112"/>
        <v>0</v>
      </c>
      <c r="L3514" s="6">
        <f t="shared" si="113"/>
        <v>0</v>
      </c>
    </row>
    <row r="3515" spans="1:12" ht="16.5" customHeight="1" x14ac:dyDescent="0.35">
      <c r="A3515" s="9">
        <f>Solieusap!A3515</f>
        <v>0</v>
      </c>
      <c r="B3515" s="9">
        <f>Solieusap!B3515</f>
        <v>0</v>
      </c>
      <c r="C3515" s="9">
        <f>Solieusap!C3515</f>
        <v>0</v>
      </c>
      <c r="D3515" s="9">
        <f>Solieusap!D3515</f>
        <v>0</v>
      </c>
      <c r="E3515" s="6">
        <f>ABS(Solieusap!E3515)</f>
        <v>0</v>
      </c>
      <c r="F3515" s="6">
        <f>ABS(Solieusap!F3515)</f>
        <v>0</v>
      </c>
      <c r="G3515" s="6">
        <f>ABS(Solieusap!G3515)</f>
        <v>0</v>
      </c>
      <c r="H3515" s="6">
        <f>ABS(Solieusap!H3515)</f>
        <v>0</v>
      </c>
      <c r="I3515" s="6">
        <f>ABS(Solieusap!I3515)</f>
        <v>0</v>
      </c>
      <c r="J3515" s="6">
        <f>ABS(Solieusap!J3515)</f>
        <v>0</v>
      </c>
      <c r="K3515" s="6">
        <f t="shared" si="112"/>
        <v>0</v>
      </c>
      <c r="L3515" s="6">
        <f t="shared" si="113"/>
        <v>0</v>
      </c>
    </row>
    <row r="3516" spans="1:12" ht="16.5" customHeight="1" x14ac:dyDescent="0.35">
      <c r="A3516" s="9">
        <f>Solieusap!A3516</f>
        <v>0</v>
      </c>
      <c r="B3516" s="9">
        <f>Solieusap!B3516</f>
        <v>0</v>
      </c>
      <c r="C3516" s="9">
        <f>Solieusap!C3516</f>
        <v>0</v>
      </c>
      <c r="D3516" s="9">
        <f>Solieusap!D3516</f>
        <v>0</v>
      </c>
      <c r="E3516" s="6">
        <f>ABS(Solieusap!E3516)</f>
        <v>0</v>
      </c>
      <c r="F3516" s="6">
        <f>ABS(Solieusap!F3516)</f>
        <v>0</v>
      </c>
      <c r="G3516" s="6">
        <f>ABS(Solieusap!G3516)</f>
        <v>0</v>
      </c>
      <c r="H3516" s="6">
        <f>ABS(Solieusap!H3516)</f>
        <v>0</v>
      </c>
      <c r="I3516" s="6">
        <f>ABS(Solieusap!I3516)</f>
        <v>0</v>
      </c>
      <c r="J3516" s="6">
        <f>ABS(Solieusap!J3516)</f>
        <v>0</v>
      </c>
      <c r="K3516" s="6">
        <f t="shared" si="112"/>
        <v>0</v>
      </c>
      <c r="L3516" s="6">
        <f t="shared" si="113"/>
        <v>0</v>
      </c>
    </row>
    <row r="3517" spans="1:12" ht="16.5" customHeight="1" x14ac:dyDescent="0.35">
      <c r="A3517" s="9">
        <f>Solieusap!A3517</f>
        <v>0</v>
      </c>
      <c r="B3517" s="9">
        <f>Solieusap!B3517</f>
        <v>0</v>
      </c>
      <c r="C3517" s="9">
        <f>Solieusap!C3517</f>
        <v>0</v>
      </c>
      <c r="D3517" s="9">
        <f>Solieusap!D3517</f>
        <v>0</v>
      </c>
      <c r="E3517" s="6">
        <f>ABS(Solieusap!E3517)</f>
        <v>0</v>
      </c>
      <c r="F3517" s="6">
        <f>ABS(Solieusap!F3517)</f>
        <v>0</v>
      </c>
      <c r="G3517" s="6">
        <f>ABS(Solieusap!G3517)</f>
        <v>0</v>
      </c>
      <c r="H3517" s="6">
        <f>ABS(Solieusap!H3517)</f>
        <v>0</v>
      </c>
      <c r="I3517" s="6">
        <f>ABS(Solieusap!I3517)</f>
        <v>0</v>
      </c>
      <c r="J3517" s="6">
        <f>ABS(Solieusap!J3517)</f>
        <v>0</v>
      </c>
      <c r="K3517" s="6">
        <f t="shared" si="112"/>
        <v>0</v>
      </c>
      <c r="L3517" s="6">
        <f t="shared" si="113"/>
        <v>0</v>
      </c>
    </row>
    <row r="3518" spans="1:12" ht="16.5" customHeight="1" x14ac:dyDescent="0.35">
      <c r="A3518" s="9">
        <f>Solieusap!A3518</f>
        <v>0</v>
      </c>
      <c r="B3518" s="9">
        <f>Solieusap!B3518</f>
        <v>0</v>
      </c>
      <c r="C3518" s="9">
        <f>Solieusap!C3518</f>
        <v>0</v>
      </c>
      <c r="D3518" s="9">
        <f>Solieusap!D3518</f>
        <v>0</v>
      </c>
      <c r="E3518" s="6">
        <f>ABS(Solieusap!E3518)</f>
        <v>0</v>
      </c>
      <c r="F3518" s="6">
        <f>ABS(Solieusap!F3518)</f>
        <v>0</v>
      </c>
      <c r="G3518" s="6">
        <f>ABS(Solieusap!G3518)</f>
        <v>0</v>
      </c>
      <c r="H3518" s="6">
        <f>ABS(Solieusap!H3518)</f>
        <v>0</v>
      </c>
      <c r="I3518" s="6">
        <f>ABS(Solieusap!I3518)</f>
        <v>0</v>
      </c>
      <c r="J3518" s="6">
        <f>ABS(Solieusap!J3518)</f>
        <v>0</v>
      </c>
      <c r="K3518" s="6">
        <f t="shared" si="112"/>
        <v>0</v>
      </c>
      <c r="L3518" s="6">
        <f t="shared" si="113"/>
        <v>0</v>
      </c>
    </row>
    <row r="3519" spans="1:12" ht="16.5" customHeight="1" x14ac:dyDescent="0.35">
      <c r="A3519" s="9">
        <f>Solieusap!A3519</f>
        <v>0</v>
      </c>
      <c r="B3519" s="9">
        <f>Solieusap!B3519</f>
        <v>0</v>
      </c>
      <c r="C3519" s="9">
        <f>Solieusap!C3519</f>
        <v>0</v>
      </c>
      <c r="D3519" s="9">
        <f>Solieusap!D3519</f>
        <v>0</v>
      </c>
      <c r="E3519" s="6">
        <f>ABS(Solieusap!E3519)</f>
        <v>0</v>
      </c>
      <c r="F3519" s="6">
        <f>ABS(Solieusap!F3519)</f>
        <v>0</v>
      </c>
      <c r="G3519" s="6">
        <f>ABS(Solieusap!G3519)</f>
        <v>0</v>
      </c>
      <c r="H3519" s="6">
        <f>ABS(Solieusap!H3519)</f>
        <v>0</v>
      </c>
      <c r="I3519" s="6">
        <f>ABS(Solieusap!I3519)</f>
        <v>0</v>
      </c>
      <c r="J3519" s="6">
        <f>ABS(Solieusap!J3519)</f>
        <v>0</v>
      </c>
      <c r="K3519" s="6">
        <f t="shared" si="112"/>
        <v>0</v>
      </c>
      <c r="L3519" s="6">
        <f t="shared" si="113"/>
        <v>0</v>
      </c>
    </row>
    <row r="3520" spans="1:12" ht="16.5" customHeight="1" x14ac:dyDescent="0.35">
      <c r="A3520" s="9">
        <f>Solieusap!A3520</f>
        <v>0</v>
      </c>
      <c r="B3520" s="9">
        <f>Solieusap!B3520</f>
        <v>0</v>
      </c>
      <c r="C3520" s="9">
        <f>Solieusap!C3520</f>
        <v>0</v>
      </c>
      <c r="D3520" s="9">
        <f>Solieusap!D3520</f>
        <v>0</v>
      </c>
      <c r="E3520" s="6">
        <f>ABS(Solieusap!E3520)</f>
        <v>0</v>
      </c>
      <c r="F3520" s="6">
        <f>ABS(Solieusap!F3520)</f>
        <v>0</v>
      </c>
      <c r="G3520" s="6">
        <f>ABS(Solieusap!G3520)</f>
        <v>0</v>
      </c>
      <c r="H3520" s="6">
        <f>ABS(Solieusap!H3520)</f>
        <v>0</v>
      </c>
      <c r="I3520" s="6">
        <f>ABS(Solieusap!I3520)</f>
        <v>0</v>
      </c>
      <c r="J3520" s="6">
        <f>ABS(Solieusap!J3520)</f>
        <v>0</v>
      </c>
      <c r="K3520" s="6">
        <f t="shared" si="112"/>
        <v>0</v>
      </c>
      <c r="L3520" s="6">
        <f t="shared" si="113"/>
        <v>0</v>
      </c>
    </row>
    <row r="3521" spans="1:12" ht="16.5" customHeight="1" x14ac:dyDescent="0.35">
      <c r="A3521" s="9">
        <f>Solieusap!A3521</f>
        <v>0</v>
      </c>
      <c r="B3521" s="9">
        <f>Solieusap!B3521</f>
        <v>0</v>
      </c>
      <c r="C3521" s="9">
        <f>Solieusap!C3521</f>
        <v>0</v>
      </c>
      <c r="D3521" s="9">
        <f>Solieusap!D3521</f>
        <v>0</v>
      </c>
      <c r="E3521" s="6">
        <f>ABS(Solieusap!E3521)</f>
        <v>0</v>
      </c>
      <c r="F3521" s="6">
        <f>ABS(Solieusap!F3521)</f>
        <v>0</v>
      </c>
      <c r="G3521" s="6">
        <f>ABS(Solieusap!G3521)</f>
        <v>0</v>
      </c>
      <c r="H3521" s="6">
        <f>ABS(Solieusap!H3521)</f>
        <v>0</v>
      </c>
      <c r="I3521" s="6">
        <f>ABS(Solieusap!I3521)</f>
        <v>0</v>
      </c>
      <c r="J3521" s="6">
        <f>ABS(Solieusap!J3521)</f>
        <v>0</v>
      </c>
      <c r="K3521" s="6">
        <f t="shared" si="112"/>
        <v>0</v>
      </c>
      <c r="L3521" s="6">
        <f t="shared" si="113"/>
        <v>0</v>
      </c>
    </row>
    <row r="3522" spans="1:12" ht="16.5" customHeight="1" x14ac:dyDescent="0.35">
      <c r="A3522" s="9">
        <f>Solieusap!A3522</f>
        <v>0</v>
      </c>
      <c r="B3522" s="9">
        <f>Solieusap!B3522</f>
        <v>0</v>
      </c>
      <c r="C3522" s="9">
        <f>Solieusap!C3522</f>
        <v>0</v>
      </c>
      <c r="D3522" s="9">
        <f>Solieusap!D3522</f>
        <v>0</v>
      </c>
      <c r="E3522" s="6">
        <f>ABS(Solieusap!E3522)</f>
        <v>0</v>
      </c>
      <c r="F3522" s="6">
        <f>ABS(Solieusap!F3522)</f>
        <v>0</v>
      </c>
      <c r="G3522" s="6">
        <f>ABS(Solieusap!G3522)</f>
        <v>0</v>
      </c>
      <c r="H3522" s="6">
        <f>ABS(Solieusap!H3522)</f>
        <v>0</v>
      </c>
      <c r="I3522" s="6">
        <f>ABS(Solieusap!I3522)</f>
        <v>0</v>
      </c>
      <c r="J3522" s="6">
        <f>ABS(Solieusap!J3522)</f>
        <v>0</v>
      </c>
      <c r="K3522" s="6">
        <f t="shared" si="112"/>
        <v>0</v>
      </c>
      <c r="L3522" s="6">
        <f t="shared" si="113"/>
        <v>0</v>
      </c>
    </row>
    <row r="3523" spans="1:12" ht="16.5" customHeight="1" x14ac:dyDescent="0.35">
      <c r="A3523" s="9">
        <f>Solieusap!A3523</f>
        <v>0</v>
      </c>
      <c r="B3523" s="9">
        <f>Solieusap!B3523</f>
        <v>0</v>
      </c>
      <c r="C3523" s="9">
        <f>Solieusap!C3523</f>
        <v>0</v>
      </c>
      <c r="D3523" s="9">
        <f>Solieusap!D3523</f>
        <v>0</v>
      </c>
      <c r="E3523" s="6">
        <f>ABS(Solieusap!E3523)</f>
        <v>0</v>
      </c>
      <c r="F3523" s="6">
        <f>ABS(Solieusap!F3523)</f>
        <v>0</v>
      </c>
      <c r="G3523" s="6">
        <f>ABS(Solieusap!G3523)</f>
        <v>0</v>
      </c>
      <c r="H3523" s="6">
        <f>ABS(Solieusap!H3523)</f>
        <v>0</v>
      </c>
      <c r="I3523" s="6">
        <f>ABS(Solieusap!I3523)</f>
        <v>0</v>
      </c>
      <c r="J3523" s="6">
        <f>ABS(Solieusap!J3523)</f>
        <v>0</v>
      </c>
      <c r="K3523" s="6">
        <f t="shared" si="112"/>
        <v>0</v>
      </c>
      <c r="L3523" s="6">
        <f t="shared" si="113"/>
        <v>0</v>
      </c>
    </row>
    <row r="3524" spans="1:12" ht="16.5" customHeight="1" x14ac:dyDescent="0.35">
      <c r="A3524" s="9">
        <f>Solieusap!A3524</f>
        <v>0</v>
      </c>
      <c r="B3524" s="9">
        <f>Solieusap!B3524</f>
        <v>0</v>
      </c>
      <c r="C3524" s="9">
        <f>Solieusap!C3524</f>
        <v>0</v>
      </c>
      <c r="D3524" s="9">
        <f>Solieusap!D3524</f>
        <v>0</v>
      </c>
      <c r="E3524" s="6">
        <f>ABS(Solieusap!E3524)</f>
        <v>0</v>
      </c>
      <c r="F3524" s="6">
        <f>ABS(Solieusap!F3524)</f>
        <v>0</v>
      </c>
      <c r="G3524" s="6">
        <f>ABS(Solieusap!G3524)</f>
        <v>0</v>
      </c>
      <c r="H3524" s="6">
        <f>ABS(Solieusap!H3524)</f>
        <v>0</v>
      </c>
      <c r="I3524" s="6">
        <f>ABS(Solieusap!I3524)</f>
        <v>0</v>
      </c>
      <c r="J3524" s="6">
        <f>ABS(Solieusap!J3524)</f>
        <v>0</v>
      </c>
      <c r="K3524" s="6">
        <f t="shared" si="112"/>
        <v>0</v>
      </c>
      <c r="L3524" s="6">
        <f t="shared" si="113"/>
        <v>0</v>
      </c>
    </row>
    <row r="3525" spans="1:12" ht="16.5" customHeight="1" x14ac:dyDescent="0.35">
      <c r="A3525" s="9">
        <f>Solieusap!A3525</f>
        <v>0</v>
      </c>
      <c r="B3525" s="9">
        <f>Solieusap!B3525</f>
        <v>0</v>
      </c>
      <c r="C3525" s="9">
        <f>Solieusap!C3525</f>
        <v>0</v>
      </c>
      <c r="D3525" s="9">
        <f>Solieusap!D3525</f>
        <v>0</v>
      </c>
      <c r="E3525" s="6">
        <f>ABS(Solieusap!E3525)</f>
        <v>0</v>
      </c>
      <c r="F3525" s="6">
        <f>ABS(Solieusap!F3525)</f>
        <v>0</v>
      </c>
      <c r="G3525" s="6">
        <f>ABS(Solieusap!G3525)</f>
        <v>0</v>
      </c>
      <c r="H3525" s="6">
        <f>ABS(Solieusap!H3525)</f>
        <v>0</v>
      </c>
      <c r="I3525" s="6">
        <f>ABS(Solieusap!I3525)</f>
        <v>0</v>
      </c>
      <c r="J3525" s="6">
        <f>ABS(Solieusap!J3525)</f>
        <v>0</v>
      </c>
      <c r="K3525" s="6">
        <f t="shared" si="112"/>
        <v>0</v>
      </c>
      <c r="L3525" s="6">
        <f t="shared" si="113"/>
        <v>0</v>
      </c>
    </row>
    <row r="3526" spans="1:12" ht="16.5" customHeight="1" x14ac:dyDescent="0.35">
      <c r="A3526" s="9">
        <f>Solieusap!A3526</f>
        <v>0</v>
      </c>
      <c r="B3526" s="9">
        <f>Solieusap!B3526</f>
        <v>0</v>
      </c>
      <c r="C3526" s="9">
        <f>Solieusap!C3526</f>
        <v>0</v>
      </c>
      <c r="D3526" s="9">
        <f>Solieusap!D3526</f>
        <v>0</v>
      </c>
      <c r="E3526" s="6">
        <f>ABS(Solieusap!E3526)</f>
        <v>0</v>
      </c>
      <c r="F3526" s="6">
        <f>ABS(Solieusap!F3526)</f>
        <v>0</v>
      </c>
      <c r="G3526" s="6">
        <f>ABS(Solieusap!G3526)</f>
        <v>0</v>
      </c>
      <c r="H3526" s="6">
        <f>ABS(Solieusap!H3526)</f>
        <v>0</v>
      </c>
      <c r="I3526" s="6">
        <f>ABS(Solieusap!I3526)</f>
        <v>0</v>
      </c>
      <c r="J3526" s="6">
        <f>ABS(Solieusap!J3526)</f>
        <v>0</v>
      </c>
      <c r="K3526" s="6">
        <f t="shared" si="112"/>
        <v>0</v>
      </c>
      <c r="L3526" s="6">
        <f t="shared" si="113"/>
        <v>0</v>
      </c>
    </row>
    <row r="3527" spans="1:12" ht="16.5" customHeight="1" x14ac:dyDescent="0.35">
      <c r="A3527" s="9">
        <f>Solieusap!A3527</f>
        <v>0</v>
      </c>
      <c r="B3527" s="9">
        <f>Solieusap!B3527</f>
        <v>0</v>
      </c>
      <c r="C3527" s="9">
        <f>Solieusap!C3527</f>
        <v>0</v>
      </c>
      <c r="D3527" s="9">
        <f>Solieusap!D3527</f>
        <v>0</v>
      </c>
      <c r="E3527" s="6">
        <f>ABS(Solieusap!E3527)</f>
        <v>0</v>
      </c>
      <c r="F3527" s="6">
        <f>ABS(Solieusap!F3527)</f>
        <v>0</v>
      </c>
      <c r="G3527" s="6">
        <f>ABS(Solieusap!G3527)</f>
        <v>0</v>
      </c>
      <c r="H3527" s="6">
        <f>ABS(Solieusap!H3527)</f>
        <v>0</v>
      </c>
      <c r="I3527" s="6">
        <f>ABS(Solieusap!I3527)</f>
        <v>0</v>
      </c>
      <c r="J3527" s="6">
        <f>ABS(Solieusap!J3527)</f>
        <v>0</v>
      </c>
      <c r="K3527" s="6">
        <f t="shared" si="112"/>
        <v>0</v>
      </c>
      <c r="L3527" s="6">
        <f t="shared" si="113"/>
        <v>0</v>
      </c>
    </row>
    <row r="3528" spans="1:12" ht="16.5" customHeight="1" x14ac:dyDescent="0.35">
      <c r="A3528" s="9">
        <f>Solieusap!A3528</f>
        <v>0</v>
      </c>
      <c r="B3528" s="9">
        <f>Solieusap!B3528</f>
        <v>0</v>
      </c>
      <c r="C3528" s="9">
        <f>Solieusap!C3528</f>
        <v>0</v>
      </c>
      <c r="D3528" s="9">
        <f>Solieusap!D3528</f>
        <v>0</v>
      </c>
      <c r="E3528" s="6">
        <f>ABS(Solieusap!E3528)</f>
        <v>0</v>
      </c>
      <c r="F3528" s="6">
        <f>ABS(Solieusap!F3528)</f>
        <v>0</v>
      </c>
      <c r="G3528" s="6">
        <f>ABS(Solieusap!G3528)</f>
        <v>0</v>
      </c>
      <c r="H3528" s="6">
        <f>ABS(Solieusap!H3528)</f>
        <v>0</v>
      </c>
      <c r="I3528" s="6">
        <f>ABS(Solieusap!I3528)</f>
        <v>0</v>
      </c>
      <c r="J3528" s="6">
        <f>ABS(Solieusap!J3528)</f>
        <v>0</v>
      </c>
      <c r="K3528" s="6">
        <f t="shared" si="112"/>
        <v>0</v>
      </c>
      <c r="L3528" s="6">
        <f t="shared" si="113"/>
        <v>0</v>
      </c>
    </row>
    <row r="3529" spans="1:12" ht="16.5" customHeight="1" x14ac:dyDescent="0.35">
      <c r="A3529" s="9">
        <f>Solieusap!A3529</f>
        <v>0</v>
      </c>
      <c r="B3529" s="9">
        <f>Solieusap!B3529</f>
        <v>0</v>
      </c>
      <c r="C3529" s="9">
        <f>Solieusap!C3529</f>
        <v>0</v>
      </c>
      <c r="D3529" s="9">
        <f>Solieusap!D3529</f>
        <v>0</v>
      </c>
      <c r="E3529" s="6">
        <f>ABS(Solieusap!E3529)</f>
        <v>0</v>
      </c>
      <c r="F3529" s="6">
        <f>ABS(Solieusap!F3529)</f>
        <v>0</v>
      </c>
      <c r="G3529" s="6">
        <f>ABS(Solieusap!G3529)</f>
        <v>0</v>
      </c>
      <c r="H3529" s="6">
        <f>ABS(Solieusap!H3529)</f>
        <v>0</v>
      </c>
      <c r="I3529" s="6">
        <f>ABS(Solieusap!I3529)</f>
        <v>0</v>
      </c>
      <c r="J3529" s="6">
        <f>ABS(Solieusap!J3529)</f>
        <v>0</v>
      </c>
      <c r="K3529" s="6">
        <f t="shared" si="112"/>
        <v>0</v>
      </c>
      <c r="L3529" s="6">
        <f t="shared" si="113"/>
        <v>0</v>
      </c>
    </row>
    <row r="3530" spans="1:12" ht="16.5" customHeight="1" x14ac:dyDescent="0.35">
      <c r="A3530" s="9">
        <f>Solieusap!A3530</f>
        <v>0</v>
      </c>
      <c r="B3530" s="9">
        <f>Solieusap!B3530</f>
        <v>0</v>
      </c>
      <c r="C3530" s="9">
        <f>Solieusap!C3530</f>
        <v>0</v>
      </c>
      <c r="D3530" s="9">
        <f>Solieusap!D3530</f>
        <v>0</v>
      </c>
      <c r="E3530" s="6">
        <f>ABS(Solieusap!E3530)</f>
        <v>0</v>
      </c>
      <c r="F3530" s="6">
        <f>ABS(Solieusap!F3530)</f>
        <v>0</v>
      </c>
      <c r="G3530" s="6">
        <f>ABS(Solieusap!G3530)</f>
        <v>0</v>
      </c>
      <c r="H3530" s="6">
        <f>ABS(Solieusap!H3530)</f>
        <v>0</v>
      </c>
      <c r="I3530" s="6">
        <f>ABS(Solieusap!I3530)</f>
        <v>0</v>
      </c>
      <c r="J3530" s="6">
        <f>ABS(Solieusap!J3530)</f>
        <v>0</v>
      </c>
      <c r="K3530" s="6">
        <f t="shared" si="112"/>
        <v>0</v>
      </c>
      <c r="L3530" s="6">
        <f t="shared" si="113"/>
        <v>0</v>
      </c>
    </row>
    <row r="3531" spans="1:12" ht="16.5" customHeight="1" x14ac:dyDescent="0.35">
      <c r="A3531" s="9">
        <f>Solieusap!A3531</f>
        <v>0</v>
      </c>
      <c r="B3531" s="9">
        <f>Solieusap!B3531</f>
        <v>0</v>
      </c>
      <c r="C3531" s="9">
        <f>Solieusap!C3531</f>
        <v>0</v>
      </c>
      <c r="D3531" s="9">
        <f>Solieusap!D3531</f>
        <v>0</v>
      </c>
      <c r="E3531" s="6">
        <f>ABS(Solieusap!E3531)</f>
        <v>0</v>
      </c>
      <c r="F3531" s="6">
        <f>ABS(Solieusap!F3531)</f>
        <v>0</v>
      </c>
      <c r="G3531" s="6">
        <f>ABS(Solieusap!G3531)</f>
        <v>0</v>
      </c>
      <c r="H3531" s="6">
        <f>ABS(Solieusap!H3531)</f>
        <v>0</v>
      </c>
      <c r="I3531" s="6">
        <f>ABS(Solieusap!I3531)</f>
        <v>0</v>
      </c>
      <c r="J3531" s="6">
        <f>ABS(Solieusap!J3531)</f>
        <v>0</v>
      </c>
      <c r="K3531" s="6">
        <f t="shared" si="112"/>
        <v>0</v>
      </c>
      <c r="L3531" s="6">
        <f t="shared" si="113"/>
        <v>0</v>
      </c>
    </row>
    <row r="3532" spans="1:12" ht="16.5" customHeight="1" x14ac:dyDescent="0.35">
      <c r="A3532" s="9">
        <f>Solieusap!A3532</f>
        <v>0</v>
      </c>
      <c r="B3532" s="9">
        <f>Solieusap!B3532</f>
        <v>0</v>
      </c>
      <c r="C3532" s="9">
        <f>Solieusap!C3532</f>
        <v>0</v>
      </c>
      <c r="D3532" s="9">
        <f>Solieusap!D3532</f>
        <v>0</v>
      </c>
      <c r="E3532" s="6">
        <f>ABS(Solieusap!E3532)</f>
        <v>0</v>
      </c>
      <c r="F3532" s="6">
        <f>ABS(Solieusap!F3532)</f>
        <v>0</v>
      </c>
      <c r="G3532" s="6">
        <f>ABS(Solieusap!G3532)</f>
        <v>0</v>
      </c>
      <c r="H3532" s="6">
        <f>ABS(Solieusap!H3532)</f>
        <v>0</v>
      </c>
      <c r="I3532" s="6">
        <f>ABS(Solieusap!I3532)</f>
        <v>0</v>
      </c>
      <c r="J3532" s="6">
        <f>ABS(Solieusap!J3532)</f>
        <v>0</v>
      </c>
      <c r="K3532" s="6">
        <f t="shared" si="112"/>
        <v>0</v>
      </c>
      <c r="L3532" s="6">
        <f t="shared" si="113"/>
        <v>0</v>
      </c>
    </row>
    <row r="3533" spans="1:12" ht="16.5" customHeight="1" x14ac:dyDescent="0.35">
      <c r="A3533" s="9">
        <f>Solieusap!A3533</f>
        <v>0</v>
      </c>
      <c r="B3533" s="9">
        <f>Solieusap!B3533</f>
        <v>0</v>
      </c>
      <c r="C3533" s="9">
        <f>Solieusap!C3533</f>
        <v>0</v>
      </c>
      <c r="D3533" s="9">
        <f>Solieusap!D3533</f>
        <v>0</v>
      </c>
      <c r="E3533" s="6">
        <f>ABS(Solieusap!E3533)</f>
        <v>0</v>
      </c>
      <c r="F3533" s="6">
        <f>ABS(Solieusap!F3533)</f>
        <v>0</v>
      </c>
      <c r="G3533" s="6">
        <f>ABS(Solieusap!G3533)</f>
        <v>0</v>
      </c>
      <c r="H3533" s="6">
        <f>ABS(Solieusap!H3533)</f>
        <v>0</v>
      </c>
      <c r="I3533" s="6">
        <f>ABS(Solieusap!I3533)</f>
        <v>0</v>
      </c>
      <c r="J3533" s="6">
        <f>ABS(Solieusap!J3533)</f>
        <v>0</v>
      </c>
      <c r="K3533" s="6">
        <f t="shared" si="112"/>
        <v>0</v>
      </c>
      <c r="L3533" s="6">
        <f t="shared" si="113"/>
        <v>0</v>
      </c>
    </row>
    <row r="3534" spans="1:12" ht="16.5" customHeight="1" x14ac:dyDescent="0.35">
      <c r="A3534" s="9">
        <f>Solieusap!A3534</f>
        <v>0</v>
      </c>
      <c r="B3534" s="9">
        <f>Solieusap!B3534</f>
        <v>0</v>
      </c>
      <c r="C3534" s="9">
        <f>Solieusap!C3534</f>
        <v>0</v>
      </c>
      <c r="D3534" s="9">
        <f>Solieusap!D3534</f>
        <v>0</v>
      </c>
      <c r="E3534" s="6">
        <f>ABS(Solieusap!E3534)</f>
        <v>0</v>
      </c>
      <c r="F3534" s="6">
        <f>ABS(Solieusap!F3534)</f>
        <v>0</v>
      </c>
      <c r="G3534" s="6">
        <f>ABS(Solieusap!G3534)</f>
        <v>0</v>
      </c>
      <c r="H3534" s="6">
        <f>ABS(Solieusap!H3534)</f>
        <v>0</v>
      </c>
      <c r="I3534" s="6">
        <f>ABS(Solieusap!I3534)</f>
        <v>0</v>
      </c>
      <c r="J3534" s="6">
        <f>ABS(Solieusap!J3534)</f>
        <v>0</v>
      </c>
      <c r="K3534" s="6">
        <f t="shared" si="112"/>
        <v>0</v>
      </c>
      <c r="L3534" s="6">
        <f t="shared" si="113"/>
        <v>0</v>
      </c>
    </row>
    <row r="3535" spans="1:12" ht="16.5" customHeight="1" x14ac:dyDescent="0.35">
      <c r="A3535" s="9">
        <f>Solieusap!A3535</f>
        <v>0</v>
      </c>
      <c r="B3535" s="9">
        <f>Solieusap!B3535</f>
        <v>0</v>
      </c>
      <c r="C3535" s="9">
        <f>Solieusap!C3535</f>
        <v>0</v>
      </c>
      <c r="D3535" s="9">
        <f>Solieusap!D3535</f>
        <v>0</v>
      </c>
      <c r="E3535" s="6">
        <f>ABS(Solieusap!E3535)</f>
        <v>0</v>
      </c>
      <c r="F3535" s="6">
        <f>ABS(Solieusap!F3535)</f>
        <v>0</v>
      </c>
      <c r="G3535" s="6">
        <f>ABS(Solieusap!G3535)</f>
        <v>0</v>
      </c>
      <c r="H3535" s="6">
        <f>ABS(Solieusap!H3535)</f>
        <v>0</v>
      </c>
      <c r="I3535" s="6">
        <f>ABS(Solieusap!I3535)</f>
        <v>0</v>
      </c>
      <c r="J3535" s="6">
        <f>ABS(Solieusap!J3535)</f>
        <v>0</v>
      </c>
      <c r="K3535" s="6">
        <f t="shared" si="112"/>
        <v>0</v>
      </c>
      <c r="L3535" s="6">
        <f t="shared" si="113"/>
        <v>0</v>
      </c>
    </row>
    <row r="3536" spans="1:12" ht="16.5" customHeight="1" x14ac:dyDescent="0.35">
      <c r="A3536" s="9">
        <f>Solieusap!A3536</f>
        <v>0</v>
      </c>
      <c r="B3536" s="9">
        <f>Solieusap!B3536</f>
        <v>0</v>
      </c>
      <c r="C3536" s="9">
        <f>Solieusap!C3536</f>
        <v>0</v>
      </c>
      <c r="D3536" s="9">
        <f>Solieusap!D3536</f>
        <v>0</v>
      </c>
      <c r="E3536" s="6">
        <f>ABS(Solieusap!E3536)</f>
        <v>0</v>
      </c>
      <c r="F3536" s="6">
        <f>ABS(Solieusap!F3536)</f>
        <v>0</v>
      </c>
      <c r="G3536" s="6">
        <f>ABS(Solieusap!G3536)</f>
        <v>0</v>
      </c>
      <c r="H3536" s="6">
        <f>ABS(Solieusap!H3536)</f>
        <v>0</v>
      </c>
      <c r="I3536" s="6">
        <f>ABS(Solieusap!I3536)</f>
        <v>0</v>
      </c>
      <c r="J3536" s="6">
        <f>ABS(Solieusap!J3536)</f>
        <v>0</v>
      </c>
      <c r="K3536" s="6">
        <f t="shared" si="112"/>
        <v>0</v>
      </c>
      <c r="L3536" s="6">
        <f t="shared" si="113"/>
        <v>0</v>
      </c>
    </row>
    <row r="3537" spans="1:12" ht="16.5" customHeight="1" x14ac:dyDescent="0.35">
      <c r="A3537" s="9">
        <f>Solieusap!A3537</f>
        <v>0</v>
      </c>
      <c r="B3537" s="9">
        <f>Solieusap!B3537</f>
        <v>0</v>
      </c>
      <c r="C3537" s="9">
        <f>Solieusap!C3537</f>
        <v>0</v>
      </c>
      <c r="D3537" s="9">
        <f>Solieusap!D3537</f>
        <v>0</v>
      </c>
      <c r="E3537" s="6">
        <f>ABS(Solieusap!E3537)</f>
        <v>0</v>
      </c>
      <c r="F3537" s="6">
        <f>ABS(Solieusap!F3537)</f>
        <v>0</v>
      </c>
      <c r="G3537" s="6">
        <f>ABS(Solieusap!G3537)</f>
        <v>0</v>
      </c>
      <c r="H3537" s="6">
        <f>ABS(Solieusap!H3537)</f>
        <v>0</v>
      </c>
      <c r="I3537" s="6">
        <f>ABS(Solieusap!I3537)</f>
        <v>0</v>
      </c>
      <c r="J3537" s="6">
        <f>ABS(Solieusap!J3537)</f>
        <v>0</v>
      </c>
      <c r="K3537" s="6">
        <f t="shared" si="112"/>
        <v>0</v>
      </c>
      <c r="L3537" s="6">
        <f t="shared" si="113"/>
        <v>0</v>
      </c>
    </row>
    <row r="3538" spans="1:12" ht="16.5" customHeight="1" x14ac:dyDescent="0.35">
      <c r="A3538" s="9">
        <f>Solieusap!A3538</f>
        <v>0</v>
      </c>
      <c r="B3538" s="9">
        <f>Solieusap!B3538</f>
        <v>0</v>
      </c>
      <c r="C3538" s="9">
        <f>Solieusap!C3538</f>
        <v>0</v>
      </c>
      <c r="D3538" s="9">
        <f>Solieusap!D3538</f>
        <v>0</v>
      </c>
      <c r="E3538" s="6">
        <f>ABS(Solieusap!E3538)</f>
        <v>0</v>
      </c>
      <c r="F3538" s="6">
        <f>ABS(Solieusap!F3538)</f>
        <v>0</v>
      </c>
      <c r="G3538" s="6">
        <f>ABS(Solieusap!G3538)</f>
        <v>0</v>
      </c>
      <c r="H3538" s="6">
        <f>ABS(Solieusap!H3538)</f>
        <v>0</v>
      </c>
      <c r="I3538" s="6">
        <f>ABS(Solieusap!I3538)</f>
        <v>0</v>
      </c>
      <c r="J3538" s="6">
        <f>ABS(Solieusap!J3538)</f>
        <v>0</v>
      </c>
      <c r="K3538" s="6">
        <f t="shared" si="112"/>
        <v>0</v>
      </c>
      <c r="L3538" s="6">
        <f t="shared" si="113"/>
        <v>0</v>
      </c>
    </row>
    <row r="3539" spans="1:12" ht="16.5" customHeight="1" x14ac:dyDescent="0.35">
      <c r="A3539" s="9">
        <f>Solieusap!A3539</f>
        <v>0</v>
      </c>
      <c r="B3539" s="9">
        <f>Solieusap!B3539</f>
        <v>0</v>
      </c>
      <c r="C3539" s="9">
        <f>Solieusap!C3539</f>
        <v>0</v>
      </c>
      <c r="D3539" s="9">
        <f>Solieusap!D3539</f>
        <v>0</v>
      </c>
      <c r="E3539" s="6">
        <f>ABS(Solieusap!E3539)</f>
        <v>0</v>
      </c>
      <c r="F3539" s="6">
        <f>ABS(Solieusap!F3539)</f>
        <v>0</v>
      </c>
      <c r="G3539" s="6">
        <f>ABS(Solieusap!G3539)</f>
        <v>0</v>
      </c>
      <c r="H3539" s="6">
        <f>ABS(Solieusap!H3539)</f>
        <v>0</v>
      </c>
      <c r="I3539" s="6">
        <f>ABS(Solieusap!I3539)</f>
        <v>0</v>
      </c>
      <c r="J3539" s="6">
        <f>ABS(Solieusap!J3539)</f>
        <v>0</v>
      </c>
      <c r="K3539" s="6">
        <f t="shared" si="112"/>
        <v>0</v>
      </c>
      <c r="L3539" s="6">
        <f t="shared" si="113"/>
        <v>0</v>
      </c>
    </row>
    <row r="3540" spans="1:12" ht="16.5" customHeight="1" x14ac:dyDescent="0.35">
      <c r="A3540" s="9">
        <f>Solieusap!A3540</f>
        <v>0</v>
      </c>
      <c r="B3540" s="9">
        <f>Solieusap!B3540</f>
        <v>0</v>
      </c>
      <c r="C3540" s="9">
        <f>Solieusap!C3540</f>
        <v>0</v>
      </c>
      <c r="D3540" s="9">
        <f>Solieusap!D3540</f>
        <v>0</v>
      </c>
      <c r="E3540" s="6">
        <f>ABS(Solieusap!E3540)</f>
        <v>0</v>
      </c>
      <c r="F3540" s="6">
        <f>ABS(Solieusap!F3540)</f>
        <v>0</v>
      </c>
      <c r="G3540" s="6">
        <f>ABS(Solieusap!G3540)</f>
        <v>0</v>
      </c>
      <c r="H3540" s="6">
        <f>ABS(Solieusap!H3540)</f>
        <v>0</v>
      </c>
      <c r="I3540" s="6">
        <f>ABS(Solieusap!I3540)</f>
        <v>0</v>
      </c>
      <c r="J3540" s="6">
        <f>ABS(Solieusap!J3540)</f>
        <v>0</v>
      </c>
      <c r="K3540" s="6">
        <f t="shared" si="112"/>
        <v>0</v>
      </c>
      <c r="L3540" s="6">
        <f t="shared" si="113"/>
        <v>0</v>
      </c>
    </row>
    <row r="3541" spans="1:12" ht="16.5" customHeight="1" x14ac:dyDescent="0.35">
      <c r="A3541" s="9">
        <f>Solieusap!A3541</f>
        <v>0</v>
      </c>
      <c r="B3541" s="9">
        <f>Solieusap!B3541</f>
        <v>0</v>
      </c>
      <c r="C3541" s="9">
        <f>Solieusap!C3541</f>
        <v>0</v>
      </c>
      <c r="D3541" s="9">
        <f>Solieusap!D3541</f>
        <v>0</v>
      </c>
      <c r="E3541" s="6">
        <f>ABS(Solieusap!E3541)</f>
        <v>0</v>
      </c>
      <c r="F3541" s="6">
        <f>ABS(Solieusap!F3541)</f>
        <v>0</v>
      </c>
      <c r="G3541" s="6">
        <f>ABS(Solieusap!G3541)</f>
        <v>0</v>
      </c>
      <c r="H3541" s="6">
        <f>ABS(Solieusap!H3541)</f>
        <v>0</v>
      </c>
      <c r="I3541" s="6">
        <f>ABS(Solieusap!I3541)</f>
        <v>0</v>
      </c>
      <c r="J3541" s="6">
        <f>ABS(Solieusap!J3541)</f>
        <v>0</v>
      </c>
      <c r="K3541" s="6">
        <f t="shared" si="112"/>
        <v>0</v>
      </c>
      <c r="L3541" s="6">
        <f t="shared" si="113"/>
        <v>0</v>
      </c>
    </row>
    <row r="3542" spans="1:12" ht="16.5" customHeight="1" x14ac:dyDescent="0.35">
      <c r="A3542" s="9">
        <f>Solieusap!A3542</f>
        <v>0</v>
      </c>
      <c r="B3542" s="9">
        <f>Solieusap!B3542</f>
        <v>0</v>
      </c>
      <c r="C3542" s="9">
        <f>Solieusap!C3542</f>
        <v>0</v>
      </c>
      <c r="D3542" s="9">
        <f>Solieusap!D3542</f>
        <v>0</v>
      </c>
      <c r="E3542" s="6">
        <f>ABS(Solieusap!E3542)</f>
        <v>0</v>
      </c>
      <c r="F3542" s="6">
        <f>ABS(Solieusap!F3542)</f>
        <v>0</v>
      </c>
      <c r="G3542" s="6">
        <f>ABS(Solieusap!G3542)</f>
        <v>0</v>
      </c>
      <c r="H3542" s="6">
        <f>ABS(Solieusap!H3542)</f>
        <v>0</v>
      </c>
      <c r="I3542" s="6">
        <f>ABS(Solieusap!I3542)</f>
        <v>0</v>
      </c>
      <c r="J3542" s="6">
        <f>ABS(Solieusap!J3542)</f>
        <v>0</v>
      </c>
      <c r="K3542" s="6">
        <f t="shared" si="112"/>
        <v>0</v>
      </c>
      <c r="L3542" s="6">
        <f t="shared" si="113"/>
        <v>0</v>
      </c>
    </row>
    <row r="3543" spans="1:12" ht="16.5" customHeight="1" x14ac:dyDescent="0.35">
      <c r="A3543" s="9">
        <f>Solieusap!A3543</f>
        <v>0</v>
      </c>
      <c r="B3543" s="9">
        <f>Solieusap!B3543</f>
        <v>0</v>
      </c>
      <c r="C3543" s="9">
        <f>Solieusap!C3543</f>
        <v>0</v>
      </c>
      <c r="D3543" s="9">
        <f>Solieusap!D3543</f>
        <v>0</v>
      </c>
      <c r="E3543" s="6">
        <f>ABS(Solieusap!E3543)</f>
        <v>0</v>
      </c>
      <c r="F3543" s="6">
        <f>ABS(Solieusap!F3543)</f>
        <v>0</v>
      </c>
      <c r="G3543" s="6">
        <f>ABS(Solieusap!G3543)</f>
        <v>0</v>
      </c>
      <c r="H3543" s="6">
        <f>ABS(Solieusap!H3543)</f>
        <v>0</v>
      </c>
      <c r="I3543" s="6">
        <f>ABS(Solieusap!I3543)</f>
        <v>0</v>
      </c>
      <c r="J3543" s="6">
        <f>ABS(Solieusap!J3543)</f>
        <v>0</v>
      </c>
      <c r="K3543" s="6">
        <f t="shared" si="112"/>
        <v>0</v>
      </c>
      <c r="L3543" s="6">
        <f t="shared" si="113"/>
        <v>0</v>
      </c>
    </row>
    <row r="3544" spans="1:12" ht="16.5" customHeight="1" x14ac:dyDescent="0.35">
      <c r="A3544" s="9">
        <f>Solieusap!A3544</f>
        <v>0</v>
      </c>
      <c r="B3544" s="9">
        <f>Solieusap!B3544</f>
        <v>0</v>
      </c>
      <c r="C3544" s="9">
        <f>Solieusap!C3544</f>
        <v>0</v>
      </c>
      <c r="D3544" s="9">
        <f>Solieusap!D3544</f>
        <v>0</v>
      </c>
      <c r="E3544" s="6">
        <f>ABS(Solieusap!E3544)</f>
        <v>0</v>
      </c>
      <c r="F3544" s="6">
        <f>ABS(Solieusap!F3544)</f>
        <v>0</v>
      </c>
      <c r="G3544" s="6">
        <f>ABS(Solieusap!G3544)</f>
        <v>0</v>
      </c>
      <c r="H3544" s="6">
        <f>ABS(Solieusap!H3544)</f>
        <v>0</v>
      </c>
      <c r="I3544" s="6">
        <f>ABS(Solieusap!I3544)</f>
        <v>0</v>
      </c>
      <c r="J3544" s="6">
        <f>ABS(Solieusap!J3544)</f>
        <v>0</v>
      </c>
      <c r="K3544" s="6">
        <f t="shared" si="112"/>
        <v>0</v>
      </c>
      <c r="L3544" s="6">
        <f t="shared" si="113"/>
        <v>0</v>
      </c>
    </row>
    <row r="3545" spans="1:12" ht="16.5" customHeight="1" x14ac:dyDescent="0.35">
      <c r="A3545" s="9">
        <f>Solieusap!A3545</f>
        <v>0</v>
      </c>
      <c r="B3545" s="9">
        <f>Solieusap!B3545</f>
        <v>0</v>
      </c>
      <c r="C3545" s="9">
        <f>Solieusap!C3545</f>
        <v>0</v>
      </c>
      <c r="D3545" s="9">
        <f>Solieusap!D3545</f>
        <v>0</v>
      </c>
      <c r="E3545" s="6">
        <f>ABS(Solieusap!E3545)</f>
        <v>0</v>
      </c>
      <c r="F3545" s="6">
        <f>ABS(Solieusap!F3545)</f>
        <v>0</v>
      </c>
      <c r="G3545" s="6">
        <f>ABS(Solieusap!G3545)</f>
        <v>0</v>
      </c>
      <c r="H3545" s="6">
        <f>ABS(Solieusap!H3545)</f>
        <v>0</v>
      </c>
      <c r="I3545" s="6">
        <f>ABS(Solieusap!I3545)</f>
        <v>0</v>
      </c>
      <c r="J3545" s="6">
        <f>ABS(Solieusap!J3545)</f>
        <v>0</v>
      </c>
      <c r="K3545" s="6">
        <f t="shared" si="112"/>
        <v>0</v>
      </c>
      <c r="L3545" s="6">
        <f t="shared" si="113"/>
        <v>0</v>
      </c>
    </row>
    <row r="3546" spans="1:12" ht="16.5" customHeight="1" x14ac:dyDescent="0.35">
      <c r="A3546" s="9">
        <f>Solieusap!A3546</f>
        <v>0</v>
      </c>
      <c r="B3546" s="9">
        <f>Solieusap!B3546</f>
        <v>0</v>
      </c>
      <c r="C3546" s="9">
        <f>Solieusap!C3546</f>
        <v>0</v>
      </c>
      <c r="D3546" s="9">
        <f>Solieusap!D3546</f>
        <v>0</v>
      </c>
      <c r="E3546" s="6">
        <f>ABS(Solieusap!E3546)</f>
        <v>0</v>
      </c>
      <c r="F3546" s="6">
        <f>ABS(Solieusap!F3546)</f>
        <v>0</v>
      </c>
      <c r="G3546" s="6">
        <f>ABS(Solieusap!G3546)</f>
        <v>0</v>
      </c>
      <c r="H3546" s="6">
        <f>ABS(Solieusap!H3546)</f>
        <v>0</v>
      </c>
      <c r="I3546" s="6">
        <f>ABS(Solieusap!I3546)</f>
        <v>0</v>
      </c>
      <c r="J3546" s="6">
        <f>ABS(Solieusap!J3546)</f>
        <v>0</v>
      </c>
      <c r="K3546" s="6">
        <f t="shared" si="112"/>
        <v>0</v>
      </c>
      <c r="L3546" s="6">
        <f t="shared" si="113"/>
        <v>0</v>
      </c>
    </row>
    <row r="3547" spans="1:12" ht="16.5" customHeight="1" x14ac:dyDescent="0.35">
      <c r="A3547" s="9">
        <f>Solieusap!A3547</f>
        <v>0</v>
      </c>
      <c r="B3547" s="9">
        <f>Solieusap!B3547</f>
        <v>0</v>
      </c>
      <c r="C3547" s="9">
        <f>Solieusap!C3547</f>
        <v>0</v>
      </c>
      <c r="D3547" s="9">
        <f>Solieusap!D3547</f>
        <v>0</v>
      </c>
      <c r="E3547" s="6">
        <f>ABS(Solieusap!E3547)</f>
        <v>0</v>
      </c>
      <c r="F3547" s="6">
        <f>ABS(Solieusap!F3547)</f>
        <v>0</v>
      </c>
      <c r="G3547" s="6">
        <f>ABS(Solieusap!G3547)</f>
        <v>0</v>
      </c>
      <c r="H3547" s="6">
        <f>ABS(Solieusap!H3547)</f>
        <v>0</v>
      </c>
      <c r="I3547" s="6">
        <f>ABS(Solieusap!I3547)</f>
        <v>0</v>
      </c>
      <c r="J3547" s="6">
        <f>ABS(Solieusap!J3547)</f>
        <v>0</v>
      </c>
      <c r="K3547" s="6">
        <f t="shared" si="112"/>
        <v>0</v>
      </c>
      <c r="L3547" s="6">
        <f t="shared" si="113"/>
        <v>0</v>
      </c>
    </row>
    <row r="3548" spans="1:12" ht="16.5" customHeight="1" x14ac:dyDescent="0.35">
      <c r="A3548" s="9">
        <f>Solieusap!A3548</f>
        <v>0</v>
      </c>
      <c r="B3548" s="9">
        <f>Solieusap!B3548</f>
        <v>0</v>
      </c>
      <c r="C3548" s="9">
        <f>Solieusap!C3548</f>
        <v>0</v>
      </c>
      <c r="D3548" s="9">
        <f>Solieusap!D3548</f>
        <v>0</v>
      </c>
      <c r="E3548" s="6">
        <f>ABS(Solieusap!E3548)</f>
        <v>0</v>
      </c>
      <c r="F3548" s="6">
        <f>ABS(Solieusap!F3548)</f>
        <v>0</v>
      </c>
      <c r="G3548" s="6">
        <f>ABS(Solieusap!G3548)</f>
        <v>0</v>
      </c>
      <c r="H3548" s="6">
        <f>ABS(Solieusap!H3548)</f>
        <v>0</v>
      </c>
      <c r="I3548" s="6">
        <f>ABS(Solieusap!I3548)</f>
        <v>0</v>
      </c>
      <c r="J3548" s="6">
        <f>ABS(Solieusap!J3548)</f>
        <v>0</v>
      </c>
      <c r="K3548" s="6">
        <f t="shared" si="112"/>
        <v>0</v>
      </c>
      <c r="L3548" s="6">
        <f t="shared" si="113"/>
        <v>0</v>
      </c>
    </row>
    <row r="3549" spans="1:12" ht="16.5" customHeight="1" x14ac:dyDescent="0.35">
      <c r="A3549" s="9">
        <f>Solieusap!A3549</f>
        <v>0</v>
      </c>
      <c r="B3549" s="9">
        <f>Solieusap!B3549</f>
        <v>0</v>
      </c>
      <c r="C3549" s="9">
        <f>Solieusap!C3549</f>
        <v>0</v>
      </c>
      <c r="D3549" s="9">
        <f>Solieusap!D3549</f>
        <v>0</v>
      </c>
      <c r="E3549" s="6">
        <f>ABS(Solieusap!E3549)</f>
        <v>0</v>
      </c>
      <c r="F3549" s="6">
        <f>ABS(Solieusap!F3549)</f>
        <v>0</v>
      </c>
      <c r="G3549" s="6">
        <f>ABS(Solieusap!G3549)</f>
        <v>0</v>
      </c>
      <c r="H3549" s="6">
        <f>ABS(Solieusap!H3549)</f>
        <v>0</v>
      </c>
      <c r="I3549" s="6">
        <f>ABS(Solieusap!I3549)</f>
        <v>0</v>
      </c>
      <c r="J3549" s="6">
        <f>ABS(Solieusap!J3549)</f>
        <v>0</v>
      </c>
      <c r="K3549" s="6">
        <f t="shared" si="112"/>
        <v>0</v>
      </c>
      <c r="L3549" s="6">
        <f t="shared" si="113"/>
        <v>0</v>
      </c>
    </row>
    <row r="3550" spans="1:12" ht="16.5" customHeight="1" x14ac:dyDescent="0.35">
      <c r="A3550" s="9">
        <f>Solieusap!A3550</f>
        <v>0</v>
      </c>
      <c r="B3550" s="9">
        <f>Solieusap!B3550</f>
        <v>0</v>
      </c>
      <c r="C3550" s="9">
        <f>Solieusap!C3550</f>
        <v>0</v>
      </c>
      <c r="D3550" s="9">
        <f>Solieusap!D3550</f>
        <v>0</v>
      </c>
      <c r="E3550" s="6">
        <f>ABS(Solieusap!E3550)</f>
        <v>0</v>
      </c>
      <c r="F3550" s="6">
        <f>ABS(Solieusap!F3550)</f>
        <v>0</v>
      </c>
      <c r="G3550" s="6">
        <f>ABS(Solieusap!G3550)</f>
        <v>0</v>
      </c>
      <c r="H3550" s="6">
        <f>ABS(Solieusap!H3550)</f>
        <v>0</v>
      </c>
      <c r="I3550" s="6">
        <f>ABS(Solieusap!I3550)</f>
        <v>0</v>
      </c>
      <c r="J3550" s="6">
        <f>ABS(Solieusap!J3550)</f>
        <v>0</v>
      </c>
      <c r="K3550" s="6">
        <f t="shared" si="112"/>
        <v>0</v>
      </c>
      <c r="L3550" s="6">
        <f t="shared" si="113"/>
        <v>0</v>
      </c>
    </row>
    <row r="3551" spans="1:12" ht="16.5" customHeight="1" x14ac:dyDescent="0.35">
      <c r="A3551" s="9">
        <f>Solieusap!A3551</f>
        <v>0</v>
      </c>
      <c r="B3551" s="9">
        <f>Solieusap!B3551</f>
        <v>0</v>
      </c>
      <c r="C3551" s="9">
        <f>Solieusap!C3551</f>
        <v>0</v>
      </c>
      <c r="D3551" s="9">
        <f>Solieusap!D3551</f>
        <v>0</v>
      </c>
      <c r="E3551" s="6">
        <f>ABS(Solieusap!E3551)</f>
        <v>0</v>
      </c>
      <c r="F3551" s="6">
        <f>ABS(Solieusap!F3551)</f>
        <v>0</v>
      </c>
      <c r="G3551" s="6">
        <f>ABS(Solieusap!G3551)</f>
        <v>0</v>
      </c>
      <c r="H3551" s="6">
        <f>ABS(Solieusap!H3551)</f>
        <v>0</v>
      </c>
      <c r="I3551" s="6">
        <f>ABS(Solieusap!I3551)</f>
        <v>0</v>
      </c>
      <c r="J3551" s="6">
        <f>ABS(Solieusap!J3551)</f>
        <v>0</v>
      </c>
      <c r="K3551" s="6">
        <f t="shared" si="112"/>
        <v>0</v>
      </c>
      <c r="L3551" s="6">
        <f t="shared" si="113"/>
        <v>0</v>
      </c>
    </row>
    <row r="3552" spans="1:12" ht="16.5" customHeight="1" x14ac:dyDescent="0.35">
      <c r="A3552" s="9">
        <f>Solieusap!A3552</f>
        <v>0</v>
      </c>
      <c r="B3552" s="9">
        <f>Solieusap!B3552</f>
        <v>0</v>
      </c>
      <c r="C3552" s="9">
        <f>Solieusap!C3552</f>
        <v>0</v>
      </c>
      <c r="D3552" s="9">
        <f>Solieusap!D3552</f>
        <v>0</v>
      </c>
      <c r="E3552" s="6">
        <f>ABS(Solieusap!E3552)</f>
        <v>0</v>
      </c>
      <c r="F3552" s="6">
        <f>ABS(Solieusap!F3552)</f>
        <v>0</v>
      </c>
      <c r="G3552" s="6">
        <f>ABS(Solieusap!G3552)</f>
        <v>0</v>
      </c>
      <c r="H3552" s="6">
        <f>ABS(Solieusap!H3552)</f>
        <v>0</v>
      </c>
      <c r="I3552" s="6">
        <f>ABS(Solieusap!I3552)</f>
        <v>0</v>
      </c>
      <c r="J3552" s="6">
        <f>ABS(Solieusap!J3552)</f>
        <v>0</v>
      </c>
      <c r="K3552" s="6">
        <f t="shared" si="112"/>
        <v>0</v>
      </c>
      <c r="L3552" s="6">
        <f t="shared" si="113"/>
        <v>0</v>
      </c>
    </row>
    <row r="3553" spans="1:12" ht="16.5" customHeight="1" x14ac:dyDescent="0.35">
      <c r="A3553" s="9">
        <f>Solieusap!A3553</f>
        <v>0</v>
      </c>
      <c r="B3553" s="9">
        <f>Solieusap!B3553</f>
        <v>0</v>
      </c>
      <c r="C3553" s="9">
        <f>Solieusap!C3553</f>
        <v>0</v>
      </c>
      <c r="D3553" s="9">
        <f>Solieusap!D3553</f>
        <v>0</v>
      </c>
      <c r="E3553" s="6">
        <f>ABS(Solieusap!E3553)</f>
        <v>0</v>
      </c>
      <c r="F3553" s="6">
        <f>ABS(Solieusap!F3553)</f>
        <v>0</v>
      </c>
      <c r="G3553" s="6">
        <f>ABS(Solieusap!G3553)</f>
        <v>0</v>
      </c>
      <c r="H3553" s="6">
        <f>ABS(Solieusap!H3553)</f>
        <v>0</v>
      </c>
      <c r="I3553" s="6">
        <f>ABS(Solieusap!I3553)</f>
        <v>0</v>
      </c>
      <c r="J3553" s="6">
        <f>ABS(Solieusap!J3553)</f>
        <v>0</v>
      </c>
      <c r="K3553" s="6">
        <f t="shared" si="112"/>
        <v>0</v>
      </c>
      <c r="L3553" s="6">
        <f t="shared" si="113"/>
        <v>0</v>
      </c>
    </row>
    <row r="3554" spans="1:12" ht="16.5" customHeight="1" x14ac:dyDescent="0.35">
      <c r="A3554" s="9">
        <f>Solieusap!A3554</f>
        <v>0</v>
      </c>
      <c r="B3554" s="9">
        <f>Solieusap!B3554</f>
        <v>0</v>
      </c>
      <c r="C3554" s="9">
        <f>Solieusap!C3554</f>
        <v>0</v>
      </c>
      <c r="D3554" s="9">
        <f>Solieusap!D3554</f>
        <v>0</v>
      </c>
      <c r="E3554" s="6">
        <f>ABS(Solieusap!E3554)</f>
        <v>0</v>
      </c>
      <c r="F3554" s="6">
        <f>ABS(Solieusap!F3554)</f>
        <v>0</v>
      </c>
      <c r="G3554" s="6">
        <f>ABS(Solieusap!G3554)</f>
        <v>0</v>
      </c>
      <c r="H3554" s="6">
        <f>ABS(Solieusap!H3554)</f>
        <v>0</v>
      </c>
      <c r="I3554" s="6">
        <f>ABS(Solieusap!I3554)</f>
        <v>0</v>
      </c>
      <c r="J3554" s="6">
        <f>ABS(Solieusap!J3554)</f>
        <v>0</v>
      </c>
      <c r="K3554" s="6">
        <f t="shared" si="112"/>
        <v>0</v>
      </c>
      <c r="L3554" s="6">
        <f t="shared" si="113"/>
        <v>0</v>
      </c>
    </row>
    <row r="3555" spans="1:12" ht="16.5" customHeight="1" x14ac:dyDescent="0.35">
      <c r="A3555" s="9">
        <f>Solieusap!A3555</f>
        <v>0</v>
      </c>
      <c r="B3555" s="9">
        <f>Solieusap!B3555</f>
        <v>0</v>
      </c>
      <c r="C3555" s="9">
        <f>Solieusap!C3555</f>
        <v>0</v>
      </c>
      <c r="D3555" s="9">
        <f>Solieusap!D3555</f>
        <v>0</v>
      </c>
      <c r="E3555" s="6">
        <f>ABS(Solieusap!E3555)</f>
        <v>0</v>
      </c>
      <c r="F3555" s="6">
        <f>ABS(Solieusap!F3555)</f>
        <v>0</v>
      </c>
      <c r="G3555" s="6">
        <f>ABS(Solieusap!G3555)</f>
        <v>0</v>
      </c>
      <c r="H3555" s="6">
        <f>ABS(Solieusap!H3555)</f>
        <v>0</v>
      </c>
      <c r="I3555" s="6">
        <f>ABS(Solieusap!I3555)</f>
        <v>0</v>
      </c>
      <c r="J3555" s="6">
        <f>ABS(Solieusap!J3555)</f>
        <v>0</v>
      </c>
      <c r="K3555" s="6">
        <f t="shared" si="112"/>
        <v>0</v>
      </c>
      <c r="L3555" s="6">
        <f t="shared" si="113"/>
        <v>0</v>
      </c>
    </row>
    <row r="3556" spans="1:12" ht="16.5" customHeight="1" x14ac:dyDescent="0.35">
      <c r="A3556" s="9">
        <f>Solieusap!A3556</f>
        <v>0</v>
      </c>
      <c r="B3556" s="9">
        <f>Solieusap!B3556</f>
        <v>0</v>
      </c>
      <c r="C3556" s="9">
        <f>Solieusap!C3556</f>
        <v>0</v>
      </c>
      <c r="D3556" s="9">
        <f>Solieusap!D3556</f>
        <v>0</v>
      </c>
      <c r="E3556" s="6">
        <f>ABS(Solieusap!E3556)</f>
        <v>0</v>
      </c>
      <c r="F3556" s="6">
        <f>ABS(Solieusap!F3556)</f>
        <v>0</v>
      </c>
      <c r="G3556" s="6">
        <f>ABS(Solieusap!G3556)</f>
        <v>0</v>
      </c>
      <c r="H3556" s="6">
        <f>ABS(Solieusap!H3556)</f>
        <v>0</v>
      </c>
      <c r="I3556" s="6">
        <f>ABS(Solieusap!I3556)</f>
        <v>0</v>
      </c>
      <c r="J3556" s="6">
        <f>ABS(Solieusap!J3556)</f>
        <v>0</v>
      </c>
      <c r="K3556" s="6">
        <f t="shared" si="112"/>
        <v>0</v>
      </c>
      <c r="L3556" s="6">
        <f t="shared" si="113"/>
        <v>0</v>
      </c>
    </row>
    <row r="3557" spans="1:12" ht="16.5" customHeight="1" x14ac:dyDescent="0.35">
      <c r="A3557" s="9">
        <f>Solieusap!A3557</f>
        <v>0</v>
      </c>
      <c r="B3557" s="9">
        <f>Solieusap!B3557</f>
        <v>0</v>
      </c>
      <c r="C3557" s="9">
        <f>Solieusap!C3557</f>
        <v>0</v>
      </c>
      <c r="D3557" s="9">
        <f>Solieusap!D3557</f>
        <v>0</v>
      </c>
      <c r="E3557" s="6">
        <f>ABS(Solieusap!E3557)</f>
        <v>0</v>
      </c>
      <c r="F3557" s="6">
        <f>ABS(Solieusap!F3557)</f>
        <v>0</v>
      </c>
      <c r="G3557" s="6">
        <f>ABS(Solieusap!G3557)</f>
        <v>0</v>
      </c>
      <c r="H3557" s="6">
        <f>ABS(Solieusap!H3557)</f>
        <v>0</v>
      </c>
      <c r="I3557" s="6">
        <f>ABS(Solieusap!I3557)</f>
        <v>0</v>
      </c>
      <c r="J3557" s="6">
        <f>ABS(Solieusap!J3557)</f>
        <v>0</v>
      </c>
      <c r="K3557" s="6">
        <f t="shared" si="112"/>
        <v>0</v>
      </c>
      <c r="L3557" s="6">
        <f t="shared" si="113"/>
        <v>0</v>
      </c>
    </row>
    <row r="3558" spans="1:12" ht="16.5" customHeight="1" x14ac:dyDescent="0.35">
      <c r="A3558" s="9">
        <f>Solieusap!A3558</f>
        <v>0</v>
      </c>
      <c r="B3558" s="9">
        <f>Solieusap!B3558</f>
        <v>0</v>
      </c>
      <c r="C3558" s="9">
        <f>Solieusap!C3558</f>
        <v>0</v>
      </c>
      <c r="D3558" s="9">
        <f>Solieusap!D3558</f>
        <v>0</v>
      </c>
      <c r="E3558" s="6">
        <f>ABS(Solieusap!E3558)</f>
        <v>0</v>
      </c>
      <c r="F3558" s="6">
        <f>ABS(Solieusap!F3558)</f>
        <v>0</v>
      </c>
      <c r="G3558" s="6">
        <f>ABS(Solieusap!G3558)</f>
        <v>0</v>
      </c>
      <c r="H3558" s="6">
        <f>ABS(Solieusap!H3558)</f>
        <v>0</v>
      </c>
      <c r="I3558" s="6">
        <f>ABS(Solieusap!I3558)</f>
        <v>0</v>
      </c>
      <c r="J3558" s="6">
        <f>ABS(Solieusap!J3558)</f>
        <v>0</v>
      </c>
      <c r="K3558" s="6">
        <f t="shared" si="112"/>
        <v>0</v>
      </c>
      <c r="L3558" s="6">
        <f t="shared" si="113"/>
        <v>0</v>
      </c>
    </row>
    <row r="3559" spans="1:12" ht="16.5" customHeight="1" x14ac:dyDescent="0.35">
      <c r="A3559" s="9">
        <f>Solieusap!A3559</f>
        <v>0</v>
      </c>
      <c r="B3559" s="9">
        <f>Solieusap!B3559</f>
        <v>0</v>
      </c>
      <c r="C3559" s="9">
        <f>Solieusap!C3559</f>
        <v>0</v>
      </c>
      <c r="D3559" s="9">
        <f>Solieusap!D3559</f>
        <v>0</v>
      </c>
      <c r="E3559" s="6">
        <f>ABS(Solieusap!E3559)</f>
        <v>0</v>
      </c>
      <c r="F3559" s="6">
        <f>ABS(Solieusap!F3559)</f>
        <v>0</v>
      </c>
      <c r="G3559" s="6">
        <f>ABS(Solieusap!G3559)</f>
        <v>0</v>
      </c>
      <c r="H3559" s="6">
        <f>ABS(Solieusap!H3559)</f>
        <v>0</v>
      </c>
      <c r="I3559" s="6">
        <f>ABS(Solieusap!I3559)</f>
        <v>0</v>
      </c>
      <c r="J3559" s="6">
        <f>ABS(Solieusap!J3559)</f>
        <v>0</v>
      </c>
      <c r="K3559" s="6">
        <f t="shared" si="112"/>
        <v>0</v>
      </c>
      <c r="L3559" s="6">
        <f t="shared" si="113"/>
        <v>0</v>
      </c>
    </row>
    <row r="3560" spans="1:12" ht="16.5" customHeight="1" x14ac:dyDescent="0.35">
      <c r="A3560" s="9">
        <f>Solieusap!A3560</f>
        <v>0</v>
      </c>
      <c r="B3560" s="9">
        <f>Solieusap!B3560</f>
        <v>0</v>
      </c>
      <c r="C3560" s="9">
        <f>Solieusap!C3560</f>
        <v>0</v>
      </c>
      <c r="D3560" s="9">
        <f>Solieusap!D3560</f>
        <v>0</v>
      </c>
      <c r="E3560" s="6">
        <f>ABS(Solieusap!E3560)</f>
        <v>0</v>
      </c>
      <c r="F3560" s="6">
        <f>ABS(Solieusap!F3560)</f>
        <v>0</v>
      </c>
      <c r="G3560" s="6">
        <f>ABS(Solieusap!G3560)</f>
        <v>0</v>
      </c>
      <c r="H3560" s="6">
        <f>ABS(Solieusap!H3560)</f>
        <v>0</v>
      </c>
      <c r="I3560" s="6">
        <f>ABS(Solieusap!I3560)</f>
        <v>0</v>
      </c>
      <c r="J3560" s="6">
        <f>ABS(Solieusap!J3560)</f>
        <v>0</v>
      </c>
      <c r="K3560" s="6">
        <f t="shared" si="112"/>
        <v>0</v>
      </c>
      <c r="L3560" s="6">
        <f t="shared" si="113"/>
        <v>0</v>
      </c>
    </row>
    <row r="3561" spans="1:12" ht="16.5" customHeight="1" x14ac:dyDescent="0.35">
      <c r="A3561" s="9">
        <f>Solieusap!A3561</f>
        <v>0</v>
      </c>
      <c r="B3561" s="9">
        <f>Solieusap!B3561</f>
        <v>0</v>
      </c>
      <c r="C3561" s="9">
        <f>Solieusap!C3561</f>
        <v>0</v>
      </c>
      <c r="D3561" s="9">
        <f>Solieusap!D3561</f>
        <v>0</v>
      </c>
      <c r="E3561" s="6">
        <f>ABS(Solieusap!E3561)</f>
        <v>0</v>
      </c>
      <c r="F3561" s="6">
        <f>ABS(Solieusap!F3561)</f>
        <v>0</v>
      </c>
      <c r="G3561" s="6">
        <f>ABS(Solieusap!G3561)</f>
        <v>0</v>
      </c>
      <c r="H3561" s="6">
        <f>ABS(Solieusap!H3561)</f>
        <v>0</v>
      </c>
      <c r="I3561" s="6">
        <f>ABS(Solieusap!I3561)</f>
        <v>0</v>
      </c>
      <c r="J3561" s="6">
        <f>ABS(Solieusap!J3561)</f>
        <v>0</v>
      </c>
      <c r="K3561" s="6">
        <f t="shared" ref="K3561:K3624" si="114">E3561</f>
        <v>0</v>
      </c>
      <c r="L3561" s="6">
        <f t="shared" ref="L3561:L3624" si="115">I3561</f>
        <v>0</v>
      </c>
    </row>
    <row r="3562" spans="1:12" ht="16.5" customHeight="1" x14ac:dyDescent="0.35">
      <c r="A3562" s="9">
        <f>Solieusap!A3562</f>
        <v>0</v>
      </c>
      <c r="B3562" s="9">
        <f>Solieusap!B3562</f>
        <v>0</v>
      </c>
      <c r="C3562" s="9">
        <f>Solieusap!C3562</f>
        <v>0</v>
      </c>
      <c r="D3562" s="9">
        <f>Solieusap!D3562</f>
        <v>0</v>
      </c>
      <c r="E3562" s="6">
        <f>ABS(Solieusap!E3562)</f>
        <v>0</v>
      </c>
      <c r="F3562" s="6">
        <f>ABS(Solieusap!F3562)</f>
        <v>0</v>
      </c>
      <c r="G3562" s="6">
        <f>ABS(Solieusap!G3562)</f>
        <v>0</v>
      </c>
      <c r="H3562" s="6">
        <f>ABS(Solieusap!H3562)</f>
        <v>0</v>
      </c>
      <c r="I3562" s="6">
        <f>ABS(Solieusap!I3562)</f>
        <v>0</v>
      </c>
      <c r="J3562" s="6">
        <f>ABS(Solieusap!J3562)</f>
        <v>0</v>
      </c>
      <c r="K3562" s="6">
        <f t="shared" si="114"/>
        <v>0</v>
      </c>
      <c r="L3562" s="6">
        <f t="shared" si="115"/>
        <v>0</v>
      </c>
    </row>
    <row r="3563" spans="1:12" ht="16.5" customHeight="1" x14ac:dyDescent="0.35">
      <c r="A3563" s="9">
        <f>Solieusap!A3563</f>
        <v>0</v>
      </c>
      <c r="B3563" s="9">
        <f>Solieusap!B3563</f>
        <v>0</v>
      </c>
      <c r="C3563" s="9">
        <f>Solieusap!C3563</f>
        <v>0</v>
      </c>
      <c r="D3563" s="9">
        <f>Solieusap!D3563</f>
        <v>0</v>
      </c>
      <c r="E3563" s="6">
        <f>ABS(Solieusap!E3563)</f>
        <v>0</v>
      </c>
      <c r="F3563" s="6">
        <f>ABS(Solieusap!F3563)</f>
        <v>0</v>
      </c>
      <c r="G3563" s="6">
        <f>ABS(Solieusap!G3563)</f>
        <v>0</v>
      </c>
      <c r="H3563" s="6">
        <f>ABS(Solieusap!H3563)</f>
        <v>0</v>
      </c>
      <c r="I3563" s="6">
        <f>ABS(Solieusap!I3563)</f>
        <v>0</v>
      </c>
      <c r="J3563" s="6">
        <f>ABS(Solieusap!J3563)</f>
        <v>0</v>
      </c>
      <c r="K3563" s="6">
        <f t="shared" si="114"/>
        <v>0</v>
      </c>
      <c r="L3563" s="6">
        <f t="shared" si="115"/>
        <v>0</v>
      </c>
    </row>
    <row r="3564" spans="1:12" ht="16.5" customHeight="1" x14ac:dyDescent="0.35">
      <c r="A3564" s="9">
        <f>Solieusap!A3564</f>
        <v>0</v>
      </c>
      <c r="B3564" s="9">
        <f>Solieusap!B3564</f>
        <v>0</v>
      </c>
      <c r="C3564" s="9">
        <f>Solieusap!C3564</f>
        <v>0</v>
      </c>
      <c r="D3564" s="9">
        <f>Solieusap!D3564</f>
        <v>0</v>
      </c>
      <c r="E3564" s="6">
        <f>ABS(Solieusap!E3564)</f>
        <v>0</v>
      </c>
      <c r="F3564" s="6">
        <f>ABS(Solieusap!F3564)</f>
        <v>0</v>
      </c>
      <c r="G3564" s="6">
        <f>ABS(Solieusap!G3564)</f>
        <v>0</v>
      </c>
      <c r="H3564" s="6">
        <f>ABS(Solieusap!H3564)</f>
        <v>0</v>
      </c>
      <c r="I3564" s="6">
        <f>ABS(Solieusap!I3564)</f>
        <v>0</v>
      </c>
      <c r="J3564" s="6">
        <f>ABS(Solieusap!J3564)</f>
        <v>0</v>
      </c>
      <c r="K3564" s="6">
        <f t="shared" si="114"/>
        <v>0</v>
      </c>
      <c r="L3564" s="6">
        <f t="shared" si="115"/>
        <v>0</v>
      </c>
    </row>
    <row r="3565" spans="1:12" ht="16.5" customHeight="1" x14ac:dyDescent="0.35">
      <c r="A3565" s="9">
        <f>Solieusap!A3565</f>
        <v>0</v>
      </c>
      <c r="B3565" s="9">
        <f>Solieusap!B3565</f>
        <v>0</v>
      </c>
      <c r="C3565" s="9">
        <f>Solieusap!C3565</f>
        <v>0</v>
      </c>
      <c r="D3565" s="9">
        <f>Solieusap!D3565</f>
        <v>0</v>
      </c>
      <c r="E3565" s="6">
        <f>ABS(Solieusap!E3565)</f>
        <v>0</v>
      </c>
      <c r="F3565" s="6">
        <f>ABS(Solieusap!F3565)</f>
        <v>0</v>
      </c>
      <c r="G3565" s="6">
        <f>ABS(Solieusap!G3565)</f>
        <v>0</v>
      </c>
      <c r="H3565" s="6">
        <f>ABS(Solieusap!H3565)</f>
        <v>0</v>
      </c>
      <c r="I3565" s="6">
        <f>ABS(Solieusap!I3565)</f>
        <v>0</v>
      </c>
      <c r="J3565" s="6">
        <f>ABS(Solieusap!J3565)</f>
        <v>0</v>
      </c>
      <c r="K3565" s="6">
        <f t="shared" si="114"/>
        <v>0</v>
      </c>
      <c r="L3565" s="6">
        <f t="shared" si="115"/>
        <v>0</v>
      </c>
    </row>
    <row r="3566" spans="1:12" ht="16.5" customHeight="1" x14ac:dyDescent="0.35">
      <c r="A3566" s="9">
        <f>Solieusap!A3566</f>
        <v>0</v>
      </c>
      <c r="B3566" s="9">
        <f>Solieusap!B3566</f>
        <v>0</v>
      </c>
      <c r="C3566" s="9">
        <f>Solieusap!C3566</f>
        <v>0</v>
      </c>
      <c r="D3566" s="9">
        <f>Solieusap!D3566</f>
        <v>0</v>
      </c>
      <c r="E3566" s="6">
        <f>ABS(Solieusap!E3566)</f>
        <v>0</v>
      </c>
      <c r="F3566" s="6">
        <f>ABS(Solieusap!F3566)</f>
        <v>0</v>
      </c>
      <c r="G3566" s="6">
        <f>ABS(Solieusap!G3566)</f>
        <v>0</v>
      </c>
      <c r="H3566" s="6">
        <f>ABS(Solieusap!H3566)</f>
        <v>0</v>
      </c>
      <c r="I3566" s="6">
        <f>ABS(Solieusap!I3566)</f>
        <v>0</v>
      </c>
      <c r="J3566" s="6">
        <f>ABS(Solieusap!J3566)</f>
        <v>0</v>
      </c>
      <c r="K3566" s="6">
        <f t="shared" si="114"/>
        <v>0</v>
      </c>
      <c r="L3566" s="6">
        <f t="shared" si="115"/>
        <v>0</v>
      </c>
    </row>
    <row r="3567" spans="1:12" ht="16.5" customHeight="1" x14ac:dyDescent="0.35">
      <c r="A3567" s="9">
        <f>Solieusap!A3567</f>
        <v>0</v>
      </c>
      <c r="B3567" s="9">
        <f>Solieusap!B3567</f>
        <v>0</v>
      </c>
      <c r="C3567" s="9">
        <f>Solieusap!C3567</f>
        <v>0</v>
      </c>
      <c r="D3567" s="9">
        <f>Solieusap!D3567</f>
        <v>0</v>
      </c>
      <c r="E3567" s="6">
        <f>ABS(Solieusap!E3567)</f>
        <v>0</v>
      </c>
      <c r="F3567" s="6">
        <f>ABS(Solieusap!F3567)</f>
        <v>0</v>
      </c>
      <c r="G3567" s="6">
        <f>ABS(Solieusap!G3567)</f>
        <v>0</v>
      </c>
      <c r="H3567" s="6">
        <f>ABS(Solieusap!H3567)</f>
        <v>0</v>
      </c>
      <c r="I3567" s="6">
        <f>ABS(Solieusap!I3567)</f>
        <v>0</v>
      </c>
      <c r="J3567" s="6">
        <f>ABS(Solieusap!J3567)</f>
        <v>0</v>
      </c>
      <c r="K3567" s="6">
        <f t="shared" si="114"/>
        <v>0</v>
      </c>
      <c r="L3567" s="6">
        <f t="shared" si="115"/>
        <v>0</v>
      </c>
    </row>
    <row r="3568" spans="1:12" ht="16.5" customHeight="1" x14ac:dyDescent="0.35">
      <c r="A3568" s="9">
        <f>Solieusap!A3568</f>
        <v>0</v>
      </c>
      <c r="B3568" s="9">
        <f>Solieusap!B3568</f>
        <v>0</v>
      </c>
      <c r="C3568" s="9">
        <f>Solieusap!C3568</f>
        <v>0</v>
      </c>
      <c r="D3568" s="9">
        <f>Solieusap!D3568</f>
        <v>0</v>
      </c>
      <c r="E3568" s="6">
        <f>ABS(Solieusap!E3568)</f>
        <v>0</v>
      </c>
      <c r="F3568" s="6">
        <f>ABS(Solieusap!F3568)</f>
        <v>0</v>
      </c>
      <c r="G3568" s="6">
        <f>ABS(Solieusap!G3568)</f>
        <v>0</v>
      </c>
      <c r="H3568" s="6">
        <f>ABS(Solieusap!H3568)</f>
        <v>0</v>
      </c>
      <c r="I3568" s="6">
        <f>ABS(Solieusap!I3568)</f>
        <v>0</v>
      </c>
      <c r="J3568" s="6">
        <f>ABS(Solieusap!J3568)</f>
        <v>0</v>
      </c>
      <c r="K3568" s="6">
        <f t="shared" si="114"/>
        <v>0</v>
      </c>
      <c r="L3568" s="6">
        <f t="shared" si="115"/>
        <v>0</v>
      </c>
    </row>
    <row r="3569" spans="1:12" ht="16.5" customHeight="1" x14ac:dyDescent="0.35">
      <c r="A3569" s="9">
        <f>Solieusap!A3569</f>
        <v>0</v>
      </c>
      <c r="B3569" s="9">
        <f>Solieusap!B3569</f>
        <v>0</v>
      </c>
      <c r="C3569" s="9">
        <f>Solieusap!C3569</f>
        <v>0</v>
      </c>
      <c r="D3569" s="9">
        <f>Solieusap!D3569</f>
        <v>0</v>
      </c>
      <c r="E3569" s="6">
        <f>ABS(Solieusap!E3569)</f>
        <v>0</v>
      </c>
      <c r="F3569" s="6">
        <f>ABS(Solieusap!F3569)</f>
        <v>0</v>
      </c>
      <c r="G3569" s="6">
        <f>ABS(Solieusap!G3569)</f>
        <v>0</v>
      </c>
      <c r="H3569" s="6">
        <f>ABS(Solieusap!H3569)</f>
        <v>0</v>
      </c>
      <c r="I3569" s="6">
        <f>ABS(Solieusap!I3569)</f>
        <v>0</v>
      </c>
      <c r="J3569" s="6">
        <f>ABS(Solieusap!J3569)</f>
        <v>0</v>
      </c>
      <c r="K3569" s="6">
        <f t="shared" si="114"/>
        <v>0</v>
      </c>
      <c r="L3569" s="6">
        <f t="shared" si="115"/>
        <v>0</v>
      </c>
    </row>
    <row r="3570" spans="1:12" ht="16.5" customHeight="1" x14ac:dyDescent="0.35">
      <c r="A3570" s="9">
        <f>Solieusap!A3570</f>
        <v>0</v>
      </c>
      <c r="B3570" s="9">
        <f>Solieusap!B3570</f>
        <v>0</v>
      </c>
      <c r="C3570" s="9">
        <f>Solieusap!C3570</f>
        <v>0</v>
      </c>
      <c r="D3570" s="9">
        <f>Solieusap!D3570</f>
        <v>0</v>
      </c>
      <c r="E3570" s="6">
        <f>ABS(Solieusap!E3570)</f>
        <v>0</v>
      </c>
      <c r="F3570" s="6">
        <f>ABS(Solieusap!F3570)</f>
        <v>0</v>
      </c>
      <c r="G3570" s="6">
        <f>ABS(Solieusap!G3570)</f>
        <v>0</v>
      </c>
      <c r="H3570" s="6">
        <f>ABS(Solieusap!H3570)</f>
        <v>0</v>
      </c>
      <c r="I3570" s="6">
        <f>ABS(Solieusap!I3570)</f>
        <v>0</v>
      </c>
      <c r="J3570" s="6">
        <f>ABS(Solieusap!J3570)</f>
        <v>0</v>
      </c>
      <c r="K3570" s="6">
        <f t="shared" si="114"/>
        <v>0</v>
      </c>
      <c r="L3570" s="6">
        <f t="shared" si="115"/>
        <v>0</v>
      </c>
    </row>
    <row r="3571" spans="1:12" ht="16.5" customHeight="1" x14ac:dyDescent="0.35">
      <c r="A3571" s="9">
        <f>Solieusap!A3571</f>
        <v>0</v>
      </c>
      <c r="B3571" s="9">
        <f>Solieusap!B3571</f>
        <v>0</v>
      </c>
      <c r="C3571" s="9">
        <f>Solieusap!C3571</f>
        <v>0</v>
      </c>
      <c r="D3571" s="9">
        <f>Solieusap!D3571</f>
        <v>0</v>
      </c>
      <c r="E3571" s="6">
        <f>ABS(Solieusap!E3571)</f>
        <v>0</v>
      </c>
      <c r="F3571" s="6">
        <f>ABS(Solieusap!F3571)</f>
        <v>0</v>
      </c>
      <c r="G3571" s="6">
        <f>ABS(Solieusap!G3571)</f>
        <v>0</v>
      </c>
      <c r="H3571" s="6">
        <f>ABS(Solieusap!H3571)</f>
        <v>0</v>
      </c>
      <c r="I3571" s="6">
        <f>ABS(Solieusap!I3571)</f>
        <v>0</v>
      </c>
      <c r="J3571" s="6">
        <f>ABS(Solieusap!J3571)</f>
        <v>0</v>
      </c>
      <c r="K3571" s="6">
        <f t="shared" si="114"/>
        <v>0</v>
      </c>
      <c r="L3571" s="6">
        <f t="shared" si="115"/>
        <v>0</v>
      </c>
    </row>
    <row r="3572" spans="1:12" ht="16.5" customHeight="1" x14ac:dyDescent="0.35">
      <c r="A3572" s="9">
        <f>Solieusap!A3572</f>
        <v>0</v>
      </c>
      <c r="B3572" s="9">
        <f>Solieusap!B3572</f>
        <v>0</v>
      </c>
      <c r="C3572" s="9">
        <f>Solieusap!C3572</f>
        <v>0</v>
      </c>
      <c r="D3572" s="9">
        <f>Solieusap!D3572</f>
        <v>0</v>
      </c>
      <c r="E3572" s="6">
        <f>ABS(Solieusap!E3572)</f>
        <v>0</v>
      </c>
      <c r="F3572" s="6">
        <f>ABS(Solieusap!F3572)</f>
        <v>0</v>
      </c>
      <c r="G3572" s="6">
        <f>ABS(Solieusap!G3572)</f>
        <v>0</v>
      </c>
      <c r="H3572" s="6">
        <f>ABS(Solieusap!H3572)</f>
        <v>0</v>
      </c>
      <c r="I3572" s="6">
        <f>ABS(Solieusap!I3572)</f>
        <v>0</v>
      </c>
      <c r="J3572" s="6">
        <f>ABS(Solieusap!J3572)</f>
        <v>0</v>
      </c>
      <c r="K3572" s="6">
        <f t="shared" si="114"/>
        <v>0</v>
      </c>
      <c r="L3572" s="6">
        <f t="shared" si="115"/>
        <v>0</v>
      </c>
    </row>
    <row r="3573" spans="1:12" ht="16.5" customHeight="1" x14ac:dyDescent="0.35">
      <c r="A3573" s="9">
        <f>Solieusap!A3573</f>
        <v>0</v>
      </c>
      <c r="B3573" s="9">
        <f>Solieusap!B3573</f>
        <v>0</v>
      </c>
      <c r="C3573" s="9">
        <f>Solieusap!C3573</f>
        <v>0</v>
      </c>
      <c r="D3573" s="9">
        <f>Solieusap!D3573</f>
        <v>0</v>
      </c>
      <c r="E3573" s="6">
        <f>ABS(Solieusap!E3573)</f>
        <v>0</v>
      </c>
      <c r="F3573" s="6">
        <f>ABS(Solieusap!F3573)</f>
        <v>0</v>
      </c>
      <c r="G3573" s="6">
        <f>ABS(Solieusap!G3573)</f>
        <v>0</v>
      </c>
      <c r="H3573" s="6">
        <f>ABS(Solieusap!H3573)</f>
        <v>0</v>
      </c>
      <c r="I3573" s="6">
        <f>ABS(Solieusap!I3573)</f>
        <v>0</v>
      </c>
      <c r="J3573" s="6">
        <f>ABS(Solieusap!J3573)</f>
        <v>0</v>
      </c>
      <c r="K3573" s="6">
        <f t="shared" si="114"/>
        <v>0</v>
      </c>
      <c r="L3573" s="6">
        <f t="shared" si="115"/>
        <v>0</v>
      </c>
    </row>
    <row r="3574" spans="1:12" ht="16.5" customHeight="1" x14ac:dyDescent="0.35">
      <c r="A3574" s="9">
        <f>Solieusap!A3574</f>
        <v>0</v>
      </c>
      <c r="B3574" s="9">
        <f>Solieusap!B3574</f>
        <v>0</v>
      </c>
      <c r="C3574" s="9">
        <f>Solieusap!C3574</f>
        <v>0</v>
      </c>
      <c r="D3574" s="9">
        <f>Solieusap!D3574</f>
        <v>0</v>
      </c>
      <c r="E3574" s="6">
        <f>ABS(Solieusap!E3574)</f>
        <v>0</v>
      </c>
      <c r="F3574" s="6">
        <f>ABS(Solieusap!F3574)</f>
        <v>0</v>
      </c>
      <c r="G3574" s="6">
        <f>ABS(Solieusap!G3574)</f>
        <v>0</v>
      </c>
      <c r="H3574" s="6">
        <f>ABS(Solieusap!H3574)</f>
        <v>0</v>
      </c>
      <c r="I3574" s="6">
        <f>ABS(Solieusap!I3574)</f>
        <v>0</v>
      </c>
      <c r="J3574" s="6">
        <f>ABS(Solieusap!J3574)</f>
        <v>0</v>
      </c>
      <c r="K3574" s="6">
        <f t="shared" si="114"/>
        <v>0</v>
      </c>
      <c r="L3574" s="6">
        <f t="shared" si="115"/>
        <v>0</v>
      </c>
    </row>
    <row r="3575" spans="1:12" ht="16.5" customHeight="1" x14ac:dyDescent="0.35">
      <c r="A3575" s="9">
        <f>Solieusap!A3575</f>
        <v>0</v>
      </c>
      <c r="B3575" s="9">
        <f>Solieusap!B3575</f>
        <v>0</v>
      </c>
      <c r="C3575" s="9">
        <f>Solieusap!C3575</f>
        <v>0</v>
      </c>
      <c r="D3575" s="9">
        <f>Solieusap!D3575</f>
        <v>0</v>
      </c>
      <c r="E3575" s="6">
        <f>ABS(Solieusap!E3575)</f>
        <v>0</v>
      </c>
      <c r="F3575" s="6">
        <f>ABS(Solieusap!F3575)</f>
        <v>0</v>
      </c>
      <c r="G3575" s="6">
        <f>ABS(Solieusap!G3575)</f>
        <v>0</v>
      </c>
      <c r="H3575" s="6">
        <f>ABS(Solieusap!H3575)</f>
        <v>0</v>
      </c>
      <c r="I3575" s="6">
        <f>ABS(Solieusap!I3575)</f>
        <v>0</v>
      </c>
      <c r="J3575" s="6">
        <f>ABS(Solieusap!J3575)</f>
        <v>0</v>
      </c>
      <c r="K3575" s="6">
        <f t="shared" si="114"/>
        <v>0</v>
      </c>
      <c r="L3575" s="6">
        <f t="shared" si="115"/>
        <v>0</v>
      </c>
    </row>
    <row r="3576" spans="1:12" ht="16.5" customHeight="1" x14ac:dyDescent="0.35">
      <c r="A3576" s="9">
        <f>Solieusap!A3576</f>
        <v>0</v>
      </c>
      <c r="B3576" s="9">
        <f>Solieusap!B3576</f>
        <v>0</v>
      </c>
      <c r="C3576" s="9">
        <f>Solieusap!C3576</f>
        <v>0</v>
      </c>
      <c r="D3576" s="9">
        <f>Solieusap!D3576</f>
        <v>0</v>
      </c>
      <c r="E3576" s="6">
        <f>ABS(Solieusap!E3576)</f>
        <v>0</v>
      </c>
      <c r="F3576" s="6">
        <f>ABS(Solieusap!F3576)</f>
        <v>0</v>
      </c>
      <c r="G3576" s="6">
        <f>ABS(Solieusap!G3576)</f>
        <v>0</v>
      </c>
      <c r="H3576" s="6">
        <f>ABS(Solieusap!H3576)</f>
        <v>0</v>
      </c>
      <c r="I3576" s="6">
        <f>ABS(Solieusap!I3576)</f>
        <v>0</v>
      </c>
      <c r="J3576" s="6">
        <f>ABS(Solieusap!J3576)</f>
        <v>0</v>
      </c>
      <c r="K3576" s="6">
        <f t="shared" si="114"/>
        <v>0</v>
      </c>
      <c r="L3576" s="6">
        <f t="shared" si="115"/>
        <v>0</v>
      </c>
    </row>
    <row r="3577" spans="1:12" ht="16.5" customHeight="1" x14ac:dyDescent="0.35">
      <c r="A3577" s="9">
        <f>Solieusap!A3577</f>
        <v>0</v>
      </c>
      <c r="B3577" s="9">
        <f>Solieusap!B3577</f>
        <v>0</v>
      </c>
      <c r="C3577" s="9">
        <f>Solieusap!C3577</f>
        <v>0</v>
      </c>
      <c r="D3577" s="9">
        <f>Solieusap!D3577</f>
        <v>0</v>
      </c>
      <c r="E3577" s="6">
        <f>ABS(Solieusap!E3577)</f>
        <v>0</v>
      </c>
      <c r="F3577" s="6">
        <f>ABS(Solieusap!F3577)</f>
        <v>0</v>
      </c>
      <c r="G3577" s="6">
        <f>ABS(Solieusap!G3577)</f>
        <v>0</v>
      </c>
      <c r="H3577" s="6">
        <f>ABS(Solieusap!H3577)</f>
        <v>0</v>
      </c>
      <c r="I3577" s="6">
        <f>ABS(Solieusap!I3577)</f>
        <v>0</v>
      </c>
      <c r="J3577" s="6">
        <f>ABS(Solieusap!J3577)</f>
        <v>0</v>
      </c>
      <c r="K3577" s="6">
        <f t="shared" si="114"/>
        <v>0</v>
      </c>
      <c r="L3577" s="6">
        <f t="shared" si="115"/>
        <v>0</v>
      </c>
    </row>
    <row r="3578" spans="1:12" ht="16.5" customHeight="1" x14ac:dyDescent="0.35">
      <c r="A3578" s="9">
        <f>Solieusap!A3578</f>
        <v>0</v>
      </c>
      <c r="B3578" s="9">
        <f>Solieusap!B3578</f>
        <v>0</v>
      </c>
      <c r="C3578" s="9">
        <f>Solieusap!C3578</f>
        <v>0</v>
      </c>
      <c r="D3578" s="9">
        <f>Solieusap!D3578</f>
        <v>0</v>
      </c>
      <c r="E3578" s="6">
        <f>ABS(Solieusap!E3578)</f>
        <v>0</v>
      </c>
      <c r="F3578" s="6">
        <f>ABS(Solieusap!F3578)</f>
        <v>0</v>
      </c>
      <c r="G3578" s="6">
        <f>ABS(Solieusap!G3578)</f>
        <v>0</v>
      </c>
      <c r="H3578" s="6">
        <f>ABS(Solieusap!H3578)</f>
        <v>0</v>
      </c>
      <c r="I3578" s="6">
        <f>ABS(Solieusap!I3578)</f>
        <v>0</v>
      </c>
      <c r="J3578" s="6">
        <f>ABS(Solieusap!J3578)</f>
        <v>0</v>
      </c>
      <c r="K3578" s="6">
        <f t="shared" si="114"/>
        <v>0</v>
      </c>
      <c r="L3578" s="6">
        <f t="shared" si="115"/>
        <v>0</v>
      </c>
    </row>
    <row r="3579" spans="1:12" ht="16.5" customHeight="1" x14ac:dyDescent="0.35">
      <c r="A3579" s="9">
        <f>Solieusap!A3579</f>
        <v>0</v>
      </c>
      <c r="B3579" s="9">
        <f>Solieusap!B3579</f>
        <v>0</v>
      </c>
      <c r="C3579" s="9">
        <f>Solieusap!C3579</f>
        <v>0</v>
      </c>
      <c r="D3579" s="9">
        <f>Solieusap!D3579</f>
        <v>0</v>
      </c>
      <c r="E3579" s="6">
        <f>ABS(Solieusap!E3579)</f>
        <v>0</v>
      </c>
      <c r="F3579" s="6">
        <f>ABS(Solieusap!F3579)</f>
        <v>0</v>
      </c>
      <c r="G3579" s="6">
        <f>ABS(Solieusap!G3579)</f>
        <v>0</v>
      </c>
      <c r="H3579" s="6">
        <f>ABS(Solieusap!H3579)</f>
        <v>0</v>
      </c>
      <c r="I3579" s="6">
        <f>ABS(Solieusap!I3579)</f>
        <v>0</v>
      </c>
      <c r="J3579" s="6">
        <f>ABS(Solieusap!J3579)</f>
        <v>0</v>
      </c>
      <c r="K3579" s="6">
        <f t="shared" si="114"/>
        <v>0</v>
      </c>
      <c r="L3579" s="6">
        <f t="shared" si="115"/>
        <v>0</v>
      </c>
    </row>
    <row r="3580" spans="1:12" ht="16.5" customHeight="1" x14ac:dyDescent="0.35">
      <c r="A3580" s="9">
        <f>Solieusap!A3580</f>
        <v>0</v>
      </c>
      <c r="B3580" s="9">
        <f>Solieusap!B3580</f>
        <v>0</v>
      </c>
      <c r="C3580" s="9">
        <f>Solieusap!C3580</f>
        <v>0</v>
      </c>
      <c r="D3580" s="9">
        <f>Solieusap!D3580</f>
        <v>0</v>
      </c>
      <c r="E3580" s="6">
        <f>ABS(Solieusap!E3580)</f>
        <v>0</v>
      </c>
      <c r="F3580" s="6">
        <f>ABS(Solieusap!F3580)</f>
        <v>0</v>
      </c>
      <c r="G3580" s="6">
        <f>ABS(Solieusap!G3580)</f>
        <v>0</v>
      </c>
      <c r="H3580" s="6">
        <f>ABS(Solieusap!H3580)</f>
        <v>0</v>
      </c>
      <c r="I3580" s="6">
        <f>ABS(Solieusap!I3580)</f>
        <v>0</v>
      </c>
      <c r="J3580" s="6">
        <f>ABS(Solieusap!J3580)</f>
        <v>0</v>
      </c>
      <c r="K3580" s="6">
        <f t="shared" si="114"/>
        <v>0</v>
      </c>
      <c r="L3580" s="6">
        <f t="shared" si="115"/>
        <v>0</v>
      </c>
    </row>
    <row r="3581" spans="1:12" ht="16.5" customHeight="1" x14ac:dyDescent="0.35">
      <c r="A3581" s="9">
        <f>Solieusap!A3581</f>
        <v>0</v>
      </c>
      <c r="B3581" s="9">
        <f>Solieusap!B3581</f>
        <v>0</v>
      </c>
      <c r="C3581" s="9">
        <f>Solieusap!C3581</f>
        <v>0</v>
      </c>
      <c r="D3581" s="9">
        <f>Solieusap!D3581</f>
        <v>0</v>
      </c>
      <c r="E3581" s="6">
        <f>ABS(Solieusap!E3581)</f>
        <v>0</v>
      </c>
      <c r="F3581" s="6">
        <f>ABS(Solieusap!F3581)</f>
        <v>0</v>
      </c>
      <c r="G3581" s="6">
        <f>ABS(Solieusap!G3581)</f>
        <v>0</v>
      </c>
      <c r="H3581" s="6">
        <f>ABS(Solieusap!H3581)</f>
        <v>0</v>
      </c>
      <c r="I3581" s="6">
        <f>ABS(Solieusap!I3581)</f>
        <v>0</v>
      </c>
      <c r="J3581" s="6">
        <f>ABS(Solieusap!J3581)</f>
        <v>0</v>
      </c>
      <c r="K3581" s="6">
        <f t="shared" si="114"/>
        <v>0</v>
      </c>
      <c r="L3581" s="6">
        <f t="shared" si="115"/>
        <v>0</v>
      </c>
    </row>
    <row r="3582" spans="1:12" ht="16.5" customHeight="1" x14ac:dyDescent="0.35">
      <c r="A3582" s="9">
        <f>Solieusap!A3582</f>
        <v>0</v>
      </c>
      <c r="B3582" s="9">
        <f>Solieusap!B3582</f>
        <v>0</v>
      </c>
      <c r="C3582" s="9">
        <f>Solieusap!C3582</f>
        <v>0</v>
      </c>
      <c r="D3582" s="9">
        <f>Solieusap!D3582</f>
        <v>0</v>
      </c>
      <c r="E3582" s="6">
        <f>ABS(Solieusap!E3582)</f>
        <v>0</v>
      </c>
      <c r="F3582" s="6">
        <f>ABS(Solieusap!F3582)</f>
        <v>0</v>
      </c>
      <c r="G3582" s="6">
        <f>ABS(Solieusap!G3582)</f>
        <v>0</v>
      </c>
      <c r="H3582" s="6">
        <f>ABS(Solieusap!H3582)</f>
        <v>0</v>
      </c>
      <c r="I3582" s="6">
        <f>ABS(Solieusap!I3582)</f>
        <v>0</v>
      </c>
      <c r="J3582" s="6">
        <f>ABS(Solieusap!J3582)</f>
        <v>0</v>
      </c>
      <c r="K3582" s="6">
        <f t="shared" si="114"/>
        <v>0</v>
      </c>
      <c r="L3582" s="6">
        <f t="shared" si="115"/>
        <v>0</v>
      </c>
    </row>
    <row r="3583" spans="1:12" ht="16.5" customHeight="1" x14ac:dyDescent="0.35">
      <c r="A3583" s="9">
        <f>Solieusap!A3583</f>
        <v>0</v>
      </c>
      <c r="B3583" s="9">
        <f>Solieusap!B3583</f>
        <v>0</v>
      </c>
      <c r="C3583" s="9">
        <f>Solieusap!C3583</f>
        <v>0</v>
      </c>
      <c r="D3583" s="9">
        <f>Solieusap!D3583</f>
        <v>0</v>
      </c>
      <c r="E3583" s="6">
        <f>ABS(Solieusap!E3583)</f>
        <v>0</v>
      </c>
      <c r="F3583" s="6">
        <f>ABS(Solieusap!F3583)</f>
        <v>0</v>
      </c>
      <c r="G3583" s="6">
        <f>ABS(Solieusap!G3583)</f>
        <v>0</v>
      </c>
      <c r="H3583" s="6">
        <f>ABS(Solieusap!H3583)</f>
        <v>0</v>
      </c>
      <c r="I3583" s="6">
        <f>ABS(Solieusap!I3583)</f>
        <v>0</v>
      </c>
      <c r="J3583" s="6">
        <f>ABS(Solieusap!J3583)</f>
        <v>0</v>
      </c>
      <c r="K3583" s="6">
        <f t="shared" si="114"/>
        <v>0</v>
      </c>
      <c r="L3583" s="6">
        <f t="shared" si="115"/>
        <v>0</v>
      </c>
    </row>
    <row r="3584" spans="1:12" ht="16.5" customHeight="1" x14ac:dyDescent="0.35">
      <c r="A3584" s="9">
        <f>Solieusap!A3584</f>
        <v>0</v>
      </c>
      <c r="B3584" s="9">
        <f>Solieusap!B3584</f>
        <v>0</v>
      </c>
      <c r="C3584" s="9">
        <f>Solieusap!C3584</f>
        <v>0</v>
      </c>
      <c r="D3584" s="9">
        <f>Solieusap!D3584</f>
        <v>0</v>
      </c>
      <c r="E3584" s="6">
        <f>ABS(Solieusap!E3584)</f>
        <v>0</v>
      </c>
      <c r="F3584" s="6">
        <f>ABS(Solieusap!F3584)</f>
        <v>0</v>
      </c>
      <c r="G3584" s="6">
        <f>ABS(Solieusap!G3584)</f>
        <v>0</v>
      </c>
      <c r="H3584" s="6">
        <f>ABS(Solieusap!H3584)</f>
        <v>0</v>
      </c>
      <c r="I3584" s="6">
        <f>ABS(Solieusap!I3584)</f>
        <v>0</v>
      </c>
      <c r="J3584" s="6">
        <f>ABS(Solieusap!J3584)</f>
        <v>0</v>
      </c>
      <c r="K3584" s="6">
        <f t="shared" si="114"/>
        <v>0</v>
      </c>
      <c r="L3584" s="6">
        <f t="shared" si="115"/>
        <v>0</v>
      </c>
    </row>
    <row r="3585" spans="1:12" ht="16.5" customHeight="1" x14ac:dyDescent="0.35">
      <c r="A3585" s="9">
        <f>Solieusap!A3585</f>
        <v>0</v>
      </c>
      <c r="B3585" s="9">
        <f>Solieusap!B3585</f>
        <v>0</v>
      </c>
      <c r="C3585" s="9">
        <f>Solieusap!C3585</f>
        <v>0</v>
      </c>
      <c r="D3585" s="9">
        <f>Solieusap!D3585</f>
        <v>0</v>
      </c>
      <c r="E3585" s="6">
        <f>ABS(Solieusap!E3585)</f>
        <v>0</v>
      </c>
      <c r="F3585" s="6">
        <f>ABS(Solieusap!F3585)</f>
        <v>0</v>
      </c>
      <c r="G3585" s="6">
        <f>ABS(Solieusap!G3585)</f>
        <v>0</v>
      </c>
      <c r="H3585" s="6">
        <f>ABS(Solieusap!H3585)</f>
        <v>0</v>
      </c>
      <c r="I3585" s="6">
        <f>ABS(Solieusap!I3585)</f>
        <v>0</v>
      </c>
      <c r="J3585" s="6">
        <f>ABS(Solieusap!J3585)</f>
        <v>0</v>
      </c>
      <c r="K3585" s="6">
        <f t="shared" si="114"/>
        <v>0</v>
      </c>
      <c r="L3585" s="6">
        <f t="shared" si="115"/>
        <v>0</v>
      </c>
    </row>
    <row r="3586" spans="1:12" ht="16.5" customHeight="1" x14ac:dyDescent="0.35">
      <c r="A3586" s="9">
        <f>Solieusap!A3586</f>
        <v>0</v>
      </c>
      <c r="B3586" s="9">
        <f>Solieusap!B3586</f>
        <v>0</v>
      </c>
      <c r="C3586" s="9">
        <f>Solieusap!C3586</f>
        <v>0</v>
      </c>
      <c r="D3586" s="9">
        <f>Solieusap!D3586</f>
        <v>0</v>
      </c>
      <c r="E3586" s="6">
        <f>ABS(Solieusap!E3586)</f>
        <v>0</v>
      </c>
      <c r="F3586" s="6">
        <f>ABS(Solieusap!F3586)</f>
        <v>0</v>
      </c>
      <c r="G3586" s="6">
        <f>ABS(Solieusap!G3586)</f>
        <v>0</v>
      </c>
      <c r="H3586" s="6">
        <f>ABS(Solieusap!H3586)</f>
        <v>0</v>
      </c>
      <c r="I3586" s="6">
        <f>ABS(Solieusap!I3586)</f>
        <v>0</v>
      </c>
      <c r="J3586" s="6">
        <f>ABS(Solieusap!J3586)</f>
        <v>0</v>
      </c>
      <c r="K3586" s="6">
        <f t="shared" si="114"/>
        <v>0</v>
      </c>
      <c r="L3586" s="6">
        <f t="shared" si="115"/>
        <v>0</v>
      </c>
    </row>
    <row r="3587" spans="1:12" ht="16.5" customHeight="1" x14ac:dyDescent="0.35">
      <c r="A3587" s="9">
        <f>Solieusap!A3587</f>
        <v>0</v>
      </c>
      <c r="B3587" s="9">
        <f>Solieusap!B3587</f>
        <v>0</v>
      </c>
      <c r="C3587" s="9">
        <f>Solieusap!C3587</f>
        <v>0</v>
      </c>
      <c r="D3587" s="9">
        <f>Solieusap!D3587</f>
        <v>0</v>
      </c>
      <c r="E3587" s="6">
        <f>ABS(Solieusap!E3587)</f>
        <v>0</v>
      </c>
      <c r="F3587" s="6">
        <f>ABS(Solieusap!F3587)</f>
        <v>0</v>
      </c>
      <c r="G3587" s="6">
        <f>ABS(Solieusap!G3587)</f>
        <v>0</v>
      </c>
      <c r="H3587" s="6">
        <f>ABS(Solieusap!H3587)</f>
        <v>0</v>
      </c>
      <c r="I3587" s="6">
        <f>ABS(Solieusap!I3587)</f>
        <v>0</v>
      </c>
      <c r="J3587" s="6">
        <f>ABS(Solieusap!J3587)</f>
        <v>0</v>
      </c>
      <c r="K3587" s="6">
        <f t="shared" si="114"/>
        <v>0</v>
      </c>
      <c r="L3587" s="6">
        <f t="shared" si="115"/>
        <v>0</v>
      </c>
    </row>
    <row r="3588" spans="1:12" ht="16.5" customHeight="1" x14ac:dyDescent="0.35">
      <c r="A3588" s="9">
        <f>Solieusap!A3588</f>
        <v>0</v>
      </c>
      <c r="B3588" s="9">
        <f>Solieusap!B3588</f>
        <v>0</v>
      </c>
      <c r="C3588" s="9">
        <f>Solieusap!C3588</f>
        <v>0</v>
      </c>
      <c r="D3588" s="9">
        <f>Solieusap!D3588</f>
        <v>0</v>
      </c>
      <c r="E3588" s="6">
        <f>ABS(Solieusap!E3588)</f>
        <v>0</v>
      </c>
      <c r="F3588" s="6">
        <f>ABS(Solieusap!F3588)</f>
        <v>0</v>
      </c>
      <c r="G3588" s="6">
        <f>ABS(Solieusap!G3588)</f>
        <v>0</v>
      </c>
      <c r="H3588" s="6">
        <f>ABS(Solieusap!H3588)</f>
        <v>0</v>
      </c>
      <c r="I3588" s="6">
        <f>ABS(Solieusap!I3588)</f>
        <v>0</v>
      </c>
      <c r="J3588" s="6">
        <f>ABS(Solieusap!J3588)</f>
        <v>0</v>
      </c>
      <c r="K3588" s="6">
        <f t="shared" si="114"/>
        <v>0</v>
      </c>
      <c r="L3588" s="6">
        <f t="shared" si="115"/>
        <v>0</v>
      </c>
    </row>
    <row r="3589" spans="1:12" ht="16.5" customHeight="1" x14ac:dyDescent="0.35">
      <c r="A3589" s="9">
        <f>Solieusap!A3589</f>
        <v>0</v>
      </c>
      <c r="B3589" s="9">
        <f>Solieusap!B3589</f>
        <v>0</v>
      </c>
      <c r="C3589" s="9">
        <f>Solieusap!C3589</f>
        <v>0</v>
      </c>
      <c r="D3589" s="9">
        <f>Solieusap!D3589</f>
        <v>0</v>
      </c>
      <c r="E3589" s="6">
        <f>ABS(Solieusap!E3589)</f>
        <v>0</v>
      </c>
      <c r="F3589" s="6">
        <f>ABS(Solieusap!F3589)</f>
        <v>0</v>
      </c>
      <c r="G3589" s="6">
        <f>ABS(Solieusap!G3589)</f>
        <v>0</v>
      </c>
      <c r="H3589" s="6">
        <f>ABS(Solieusap!H3589)</f>
        <v>0</v>
      </c>
      <c r="I3589" s="6">
        <f>ABS(Solieusap!I3589)</f>
        <v>0</v>
      </c>
      <c r="J3589" s="6">
        <f>ABS(Solieusap!J3589)</f>
        <v>0</v>
      </c>
      <c r="K3589" s="6">
        <f t="shared" si="114"/>
        <v>0</v>
      </c>
      <c r="L3589" s="6">
        <f t="shared" si="115"/>
        <v>0</v>
      </c>
    </row>
    <row r="3590" spans="1:12" ht="16.5" customHeight="1" x14ac:dyDescent="0.35">
      <c r="A3590" s="9">
        <f>Solieusap!A3590</f>
        <v>0</v>
      </c>
      <c r="B3590" s="9">
        <f>Solieusap!B3590</f>
        <v>0</v>
      </c>
      <c r="C3590" s="9">
        <f>Solieusap!C3590</f>
        <v>0</v>
      </c>
      <c r="D3590" s="9">
        <f>Solieusap!D3590</f>
        <v>0</v>
      </c>
      <c r="E3590" s="6">
        <f>ABS(Solieusap!E3590)</f>
        <v>0</v>
      </c>
      <c r="F3590" s="6">
        <f>ABS(Solieusap!F3590)</f>
        <v>0</v>
      </c>
      <c r="G3590" s="6">
        <f>ABS(Solieusap!G3590)</f>
        <v>0</v>
      </c>
      <c r="H3590" s="6">
        <f>ABS(Solieusap!H3590)</f>
        <v>0</v>
      </c>
      <c r="I3590" s="6">
        <f>ABS(Solieusap!I3590)</f>
        <v>0</v>
      </c>
      <c r="J3590" s="6">
        <f>ABS(Solieusap!J3590)</f>
        <v>0</v>
      </c>
      <c r="K3590" s="6">
        <f t="shared" si="114"/>
        <v>0</v>
      </c>
      <c r="L3590" s="6">
        <f t="shared" si="115"/>
        <v>0</v>
      </c>
    </row>
    <row r="3591" spans="1:12" ht="16.5" customHeight="1" x14ac:dyDescent="0.35">
      <c r="A3591" s="9">
        <f>Solieusap!A3591</f>
        <v>0</v>
      </c>
      <c r="B3591" s="9">
        <f>Solieusap!B3591</f>
        <v>0</v>
      </c>
      <c r="C3591" s="9">
        <f>Solieusap!C3591</f>
        <v>0</v>
      </c>
      <c r="D3591" s="9">
        <f>Solieusap!D3591</f>
        <v>0</v>
      </c>
      <c r="E3591" s="6">
        <f>ABS(Solieusap!E3591)</f>
        <v>0</v>
      </c>
      <c r="F3591" s="6">
        <f>ABS(Solieusap!F3591)</f>
        <v>0</v>
      </c>
      <c r="G3591" s="6">
        <f>ABS(Solieusap!G3591)</f>
        <v>0</v>
      </c>
      <c r="H3591" s="6">
        <f>ABS(Solieusap!H3591)</f>
        <v>0</v>
      </c>
      <c r="I3591" s="6">
        <f>ABS(Solieusap!I3591)</f>
        <v>0</v>
      </c>
      <c r="J3591" s="6">
        <f>ABS(Solieusap!J3591)</f>
        <v>0</v>
      </c>
      <c r="K3591" s="6">
        <f t="shared" si="114"/>
        <v>0</v>
      </c>
      <c r="L3591" s="6">
        <f t="shared" si="115"/>
        <v>0</v>
      </c>
    </row>
    <row r="3592" spans="1:12" ht="16.5" customHeight="1" x14ac:dyDescent="0.35">
      <c r="A3592" s="9">
        <f>Solieusap!A3592</f>
        <v>0</v>
      </c>
      <c r="B3592" s="9">
        <f>Solieusap!B3592</f>
        <v>0</v>
      </c>
      <c r="C3592" s="9">
        <f>Solieusap!C3592</f>
        <v>0</v>
      </c>
      <c r="D3592" s="9">
        <f>Solieusap!D3592</f>
        <v>0</v>
      </c>
      <c r="E3592" s="6">
        <f>ABS(Solieusap!E3592)</f>
        <v>0</v>
      </c>
      <c r="F3592" s="6">
        <f>ABS(Solieusap!F3592)</f>
        <v>0</v>
      </c>
      <c r="G3592" s="6">
        <f>ABS(Solieusap!G3592)</f>
        <v>0</v>
      </c>
      <c r="H3592" s="6">
        <f>ABS(Solieusap!H3592)</f>
        <v>0</v>
      </c>
      <c r="I3592" s="6">
        <f>ABS(Solieusap!I3592)</f>
        <v>0</v>
      </c>
      <c r="J3592" s="6">
        <f>ABS(Solieusap!J3592)</f>
        <v>0</v>
      </c>
      <c r="K3592" s="6">
        <f t="shared" si="114"/>
        <v>0</v>
      </c>
      <c r="L3592" s="6">
        <f t="shared" si="115"/>
        <v>0</v>
      </c>
    </row>
    <row r="3593" spans="1:12" ht="16.5" customHeight="1" x14ac:dyDescent="0.35">
      <c r="A3593" s="9">
        <f>Solieusap!A3593</f>
        <v>0</v>
      </c>
      <c r="B3593" s="9">
        <f>Solieusap!B3593</f>
        <v>0</v>
      </c>
      <c r="C3593" s="9">
        <f>Solieusap!C3593</f>
        <v>0</v>
      </c>
      <c r="D3593" s="9">
        <f>Solieusap!D3593</f>
        <v>0</v>
      </c>
      <c r="E3593" s="6">
        <f>ABS(Solieusap!E3593)</f>
        <v>0</v>
      </c>
      <c r="F3593" s="6">
        <f>ABS(Solieusap!F3593)</f>
        <v>0</v>
      </c>
      <c r="G3593" s="6">
        <f>ABS(Solieusap!G3593)</f>
        <v>0</v>
      </c>
      <c r="H3593" s="6">
        <f>ABS(Solieusap!H3593)</f>
        <v>0</v>
      </c>
      <c r="I3593" s="6">
        <f>ABS(Solieusap!I3593)</f>
        <v>0</v>
      </c>
      <c r="J3593" s="6">
        <f>ABS(Solieusap!J3593)</f>
        <v>0</v>
      </c>
      <c r="K3593" s="6">
        <f t="shared" si="114"/>
        <v>0</v>
      </c>
      <c r="L3593" s="6">
        <f t="shared" si="115"/>
        <v>0</v>
      </c>
    </row>
    <row r="3594" spans="1:12" ht="16.5" customHeight="1" x14ac:dyDescent="0.35">
      <c r="A3594" s="9">
        <f>Solieusap!A3594</f>
        <v>0</v>
      </c>
      <c r="B3594" s="9">
        <f>Solieusap!B3594</f>
        <v>0</v>
      </c>
      <c r="C3594" s="9">
        <f>Solieusap!C3594</f>
        <v>0</v>
      </c>
      <c r="D3594" s="9">
        <f>Solieusap!D3594</f>
        <v>0</v>
      </c>
      <c r="E3594" s="6">
        <f>ABS(Solieusap!E3594)</f>
        <v>0</v>
      </c>
      <c r="F3594" s="6">
        <f>ABS(Solieusap!F3594)</f>
        <v>0</v>
      </c>
      <c r="G3594" s="6">
        <f>ABS(Solieusap!G3594)</f>
        <v>0</v>
      </c>
      <c r="H3594" s="6">
        <f>ABS(Solieusap!H3594)</f>
        <v>0</v>
      </c>
      <c r="I3594" s="6">
        <f>ABS(Solieusap!I3594)</f>
        <v>0</v>
      </c>
      <c r="J3594" s="6">
        <f>ABS(Solieusap!J3594)</f>
        <v>0</v>
      </c>
      <c r="K3594" s="6">
        <f t="shared" si="114"/>
        <v>0</v>
      </c>
      <c r="L3594" s="6">
        <f t="shared" si="115"/>
        <v>0</v>
      </c>
    </row>
    <row r="3595" spans="1:12" ht="16.5" customHeight="1" x14ac:dyDescent="0.35">
      <c r="A3595" s="9">
        <f>Solieusap!A3595</f>
        <v>0</v>
      </c>
      <c r="B3595" s="9">
        <f>Solieusap!B3595</f>
        <v>0</v>
      </c>
      <c r="C3595" s="9">
        <f>Solieusap!C3595</f>
        <v>0</v>
      </c>
      <c r="D3595" s="9">
        <f>Solieusap!D3595</f>
        <v>0</v>
      </c>
      <c r="E3595" s="6">
        <f>ABS(Solieusap!E3595)</f>
        <v>0</v>
      </c>
      <c r="F3595" s="6">
        <f>ABS(Solieusap!F3595)</f>
        <v>0</v>
      </c>
      <c r="G3595" s="6">
        <f>ABS(Solieusap!G3595)</f>
        <v>0</v>
      </c>
      <c r="H3595" s="6">
        <f>ABS(Solieusap!H3595)</f>
        <v>0</v>
      </c>
      <c r="I3595" s="6">
        <f>ABS(Solieusap!I3595)</f>
        <v>0</v>
      </c>
      <c r="J3595" s="6">
        <f>ABS(Solieusap!J3595)</f>
        <v>0</v>
      </c>
      <c r="K3595" s="6">
        <f t="shared" si="114"/>
        <v>0</v>
      </c>
      <c r="L3595" s="6">
        <f t="shared" si="115"/>
        <v>0</v>
      </c>
    </row>
    <row r="3596" spans="1:12" ht="16.5" customHeight="1" x14ac:dyDescent="0.35">
      <c r="A3596" s="9">
        <f>Solieusap!A3596</f>
        <v>0</v>
      </c>
      <c r="B3596" s="9">
        <f>Solieusap!B3596</f>
        <v>0</v>
      </c>
      <c r="C3596" s="9">
        <f>Solieusap!C3596</f>
        <v>0</v>
      </c>
      <c r="D3596" s="9">
        <f>Solieusap!D3596</f>
        <v>0</v>
      </c>
      <c r="E3596" s="6">
        <f>ABS(Solieusap!E3596)</f>
        <v>0</v>
      </c>
      <c r="F3596" s="6">
        <f>ABS(Solieusap!F3596)</f>
        <v>0</v>
      </c>
      <c r="G3596" s="6">
        <f>ABS(Solieusap!G3596)</f>
        <v>0</v>
      </c>
      <c r="H3596" s="6">
        <f>ABS(Solieusap!H3596)</f>
        <v>0</v>
      </c>
      <c r="I3596" s="6">
        <f>ABS(Solieusap!I3596)</f>
        <v>0</v>
      </c>
      <c r="J3596" s="6">
        <f>ABS(Solieusap!J3596)</f>
        <v>0</v>
      </c>
      <c r="K3596" s="6">
        <f t="shared" si="114"/>
        <v>0</v>
      </c>
      <c r="L3596" s="6">
        <f t="shared" si="115"/>
        <v>0</v>
      </c>
    </row>
    <row r="3597" spans="1:12" ht="16.5" customHeight="1" x14ac:dyDescent="0.35">
      <c r="A3597" s="9">
        <f>Solieusap!A3597</f>
        <v>0</v>
      </c>
      <c r="B3597" s="9">
        <f>Solieusap!B3597</f>
        <v>0</v>
      </c>
      <c r="C3597" s="9">
        <f>Solieusap!C3597</f>
        <v>0</v>
      </c>
      <c r="D3597" s="9">
        <f>Solieusap!D3597</f>
        <v>0</v>
      </c>
      <c r="E3597" s="6">
        <f>ABS(Solieusap!E3597)</f>
        <v>0</v>
      </c>
      <c r="F3597" s="6">
        <f>ABS(Solieusap!F3597)</f>
        <v>0</v>
      </c>
      <c r="G3597" s="6">
        <f>ABS(Solieusap!G3597)</f>
        <v>0</v>
      </c>
      <c r="H3597" s="6">
        <f>ABS(Solieusap!H3597)</f>
        <v>0</v>
      </c>
      <c r="I3597" s="6">
        <f>ABS(Solieusap!I3597)</f>
        <v>0</v>
      </c>
      <c r="J3597" s="6">
        <f>ABS(Solieusap!J3597)</f>
        <v>0</v>
      </c>
      <c r="K3597" s="6">
        <f t="shared" si="114"/>
        <v>0</v>
      </c>
      <c r="L3597" s="6">
        <f t="shared" si="115"/>
        <v>0</v>
      </c>
    </row>
    <row r="3598" spans="1:12" ht="16.5" customHeight="1" x14ac:dyDescent="0.35">
      <c r="A3598" s="9">
        <f>Solieusap!A3598</f>
        <v>0</v>
      </c>
      <c r="B3598" s="9">
        <f>Solieusap!B3598</f>
        <v>0</v>
      </c>
      <c r="C3598" s="9">
        <f>Solieusap!C3598</f>
        <v>0</v>
      </c>
      <c r="D3598" s="9">
        <f>Solieusap!D3598</f>
        <v>0</v>
      </c>
      <c r="E3598" s="6">
        <f>ABS(Solieusap!E3598)</f>
        <v>0</v>
      </c>
      <c r="F3598" s="6">
        <f>ABS(Solieusap!F3598)</f>
        <v>0</v>
      </c>
      <c r="G3598" s="6">
        <f>ABS(Solieusap!G3598)</f>
        <v>0</v>
      </c>
      <c r="H3598" s="6">
        <f>ABS(Solieusap!H3598)</f>
        <v>0</v>
      </c>
      <c r="I3598" s="6">
        <f>ABS(Solieusap!I3598)</f>
        <v>0</v>
      </c>
      <c r="J3598" s="6">
        <f>ABS(Solieusap!J3598)</f>
        <v>0</v>
      </c>
      <c r="K3598" s="6">
        <f t="shared" si="114"/>
        <v>0</v>
      </c>
      <c r="L3598" s="6">
        <f t="shared" si="115"/>
        <v>0</v>
      </c>
    </row>
    <row r="3599" spans="1:12" ht="16.5" customHeight="1" x14ac:dyDescent="0.35">
      <c r="A3599" s="9">
        <f>Solieusap!A3599</f>
        <v>0</v>
      </c>
      <c r="B3599" s="9">
        <f>Solieusap!B3599</f>
        <v>0</v>
      </c>
      <c r="C3599" s="9">
        <f>Solieusap!C3599</f>
        <v>0</v>
      </c>
      <c r="D3599" s="9">
        <f>Solieusap!D3599</f>
        <v>0</v>
      </c>
      <c r="E3599" s="6">
        <f>ABS(Solieusap!E3599)</f>
        <v>0</v>
      </c>
      <c r="F3599" s="6">
        <f>ABS(Solieusap!F3599)</f>
        <v>0</v>
      </c>
      <c r="G3599" s="6">
        <f>ABS(Solieusap!G3599)</f>
        <v>0</v>
      </c>
      <c r="H3599" s="6">
        <f>ABS(Solieusap!H3599)</f>
        <v>0</v>
      </c>
      <c r="I3599" s="6">
        <f>ABS(Solieusap!I3599)</f>
        <v>0</v>
      </c>
      <c r="J3599" s="6">
        <f>ABS(Solieusap!J3599)</f>
        <v>0</v>
      </c>
      <c r="K3599" s="6">
        <f t="shared" si="114"/>
        <v>0</v>
      </c>
      <c r="L3599" s="6">
        <f t="shared" si="115"/>
        <v>0</v>
      </c>
    </row>
    <row r="3600" spans="1:12" ht="16.5" customHeight="1" x14ac:dyDescent="0.35">
      <c r="A3600" s="9">
        <f>Solieusap!A3600</f>
        <v>0</v>
      </c>
      <c r="B3600" s="9">
        <f>Solieusap!B3600</f>
        <v>0</v>
      </c>
      <c r="C3600" s="9">
        <f>Solieusap!C3600</f>
        <v>0</v>
      </c>
      <c r="D3600" s="9">
        <f>Solieusap!D3600</f>
        <v>0</v>
      </c>
      <c r="E3600" s="6">
        <f>ABS(Solieusap!E3600)</f>
        <v>0</v>
      </c>
      <c r="F3600" s="6">
        <f>ABS(Solieusap!F3600)</f>
        <v>0</v>
      </c>
      <c r="G3600" s="6">
        <f>ABS(Solieusap!G3600)</f>
        <v>0</v>
      </c>
      <c r="H3600" s="6">
        <f>ABS(Solieusap!H3600)</f>
        <v>0</v>
      </c>
      <c r="I3600" s="6">
        <f>ABS(Solieusap!I3600)</f>
        <v>0</v>
      </c>
      <c r="J3600" s="6">
        <f>ABS(Solieusap!J3600)</f>
        <v>0</v>
      </c>
      <c r="K3600" s="6">
        <f t="shared" si="114"/>
        <v>0</v>
      </c>
      <c r="L3600" s="6">
        <f t="shared" si="115"/>
        <v>0</v>
      </c>
    </row>
    <row r="3601" spans="1:12" ht="16.5" customHeight="1" x14ac:dyDescent="0.35">
      <c r="A3601" s="9">
        <f>Solieusap!A3601</f>
        <v>0</v>
      </c>
      <c r="B3601" s="9">
        <f>Solieusap!B3601</f>
        <v>0</v>
      </c>
      <c r="C3601" s="9">
        <f>Solieusap!C3601</f>
        <v>0</v>
      </c>
      <c r="D3601" s="9">
        <f>Solieusap!D3601</f>
        <v>0</v>
      </c>
      <c r="E3601" s="6">
        <f>ABS(Solieusap!E3601)</f>
        <v>0</v>
      </c>
      <c r="F3601" s="6">
        <f>ABS(Solieusap!F3601)</f>
        <v>0</v>
      </c>
      <c r="G3601" s="6">
        <f>ABS(Solieusap!G3601)</f>
        <v>0</v>
      </c>
      <c r="H3601" s="6">
        <f>ABS(Solieusap!H3601)</f>
        <v>0</v>
      </c>
      <c r="I3601" s="6">
        <f>ABS(Solieusap!I3601)</f>
        <v>0</v>
      </c>
      <c r="J3601" s="6">
        <f>ABS(Solieusap!J3601)</f>
        <v>0</v>
      </c>
      <c r="K3601" s="6">
        <f t="shared" si="114"/>
        <v>0</v>
      </c>
      <c r="L3601" s="6">
        <f t="shared" si="115"/>
        <v>0</v>
      </c>
    </row>
    <row r="3602" spans="1:12" ht="16.5" customHeight="1" x14ac:dyDescent="0.35">
      <c r="A3602" s="9">
        <f>Solieusap!A3602</f>
        <v>0</v>
      </c>
      <c r="B3602" s="9">
        <f>Solieusap!B3602</f>
        <v>0</v>
      </c>
      <c r="C3602" s="9">
        <f>Solieusap!C3602</f>
        <v>0</v>
      </c>
      <c r="D3602" s="9">
        <f>Solieusap!D3602</f>
        <v>0</v>
      </c>
      <c r="E3602" s="6">
        <f>ABS(Solieusap!E3602)</f>
        <v>0</v>
      </c>
      <c r="F3602" s="6">
        <f>ABS(Solieusap!F3602)</f>
        <v>0</v>
      </c>
      <c r="G3602" s="6">
        <f>ABS(Solieusap!G3602)</f>
        <v>0</v>
      </c>
      <c r="H3602" s="6">
        <f>ABS(Solieusap!H3602)</f>
        <v>0</v>
      </c>
      <c r="I3602" s="6">
        <f>ABS(Solieusap!I3602)</f>
        <v>0</v>
      </c>
      <c r="J3602" s="6">
        <f>ABS(Solieusap!J3602)</f>
        <v>0</v>
      </c>
      <c r="K3602" s="6">
        <f t="shared" si="114"/>
        <v>0</v>
      </c>
      <c r="L3602" s="6">
        <f t="shared" si="115"/>
        <v>0</v>
      </c>
    </row>
    <row r="3603" spans="1:12" ht="16.5" customHeight="1" x14ac:dyDescent="0.35">
      <c r="A3603" s="9">
        <f>Solieusap!A3603</f>
        <v>0</v>
      </c>
      <c r="B3603" s="9">
        <f>Solieusap!B3603</f>
        <v>0</v>
      </c>
      <c r="C3603" s="9">
        <f>Solieusap!C3603</f>
        <v>0</v>
      </c>
      <c r="D3603" s="9">
        <f>Solieusap!D3603</f>
        <v>0</v>
      </c>
      <c r="E3603" s="6">
        <f>ABS(Solieusap!E3603)</f>
        <v>0</v>
      </c>
      <c r="F3603" s="6">
        <f>ABS(Solieusap!F3603)</f>
        <v>0</v>
      </c>
      <c r="G3603" s="6">
        <f>ABS(Solieusap!G3603)</f>
        <v>0</v>
      </c>
      <c r="H3603" s="6">
        <f>ABS(Solieusap!H3603)</f>
        <v>0</v>
      </c>
      <c r="I3603" s="6">
        <f>ABS(Solieusap!I3603)</f>
        <v>0</v>
      </c>
      <c r="J3603" s="6">
        <f>ABS(Solieusap!J3603)</f>
        <v>0</v>
      </c>
      <c r="K3603" s="6">
        <f t="shared" si="114"/>
        <v>0</v>
      </c>
      <c r="L3603" s="6">
        <f t="shared" si="115"/>
        <v>0</v>
      </c>
    </row>
    <row r="3604" spans="1:12" ht="16.5" customHeight="1" x14ac:dyDescent="0.35">
      <c r="A3604" s="9">
        <f>Solieusap!A3604</f>
        <v>0</v>
      </c>
      <c r="B3604" s="9">
        <f>Solieusap!B3604</f>
        <v>0</v>
      </c>
      <c r="C3604" s="9">
        <f>Solieusap!C3604</f>
        <v>0</v>
      </c>
      <c r="D3604" s="9">
        <f>Solieusap!D3604</f>
        <v>0</v>
      </c>
      <c r="E3604" s="6">
        <f>ABS(Solieusap!E3604)</f>
        <v>0</v>
      </c>
      <c r="F3604" s="6">
        <f>ABS(Solieusap!F3604)</f>
        <v>0</v>
      </c>
      <c r="G3604" s="6">
        <f>ABS(Solieusap!G3604)</f>
        <v>0</v>
      </c>
      <c r="H3604" s="6">
        <f>ABS(Solieusap!H3604)</f>
        <v>0</v>
      </c>
      <c r="I3604" s="6">
        <f>ABS(Solieusap!I3604)</f>
        <v>0</v>
      </c>
      <c r="J3604" s="6">
        <f>ABS(Solieusap!J3604)</f>
        <v>0</v>
      </c>
      <c r="K3604" s="6">
        <f t="shared" si="114"/>
        <v>0</v>
      </c>
      <c r="L3604" s="6">
        <f t="shared" si="115"/>
        <v>0</v>
      </c>
    </row>
    <row r="3605" spans="1:12" ht="16.5" customHeight="1" x14ac:dyDescent="0.35">
      <c r="A3605" s="9">
        <f>Solieusap!A3605</f>
        <v>0</v>
      </c>
      <c r="B3605" s="9">
        <f>Solieusap!B3605</f>
        <v>0</v>
      </c>
      <c r="C3605" s="9">
        <f>Solieusap!C3605</f>
        <v>0</v>
      </c>
      <c r="D3605" s="9">
        <f>Solieusap!D3605</f>
        <v>0</v>
      </c>
      <c r="E3605" s="6">
        <f>ABS(Solieusap!E3605)</f>
        <v>0</v>
      </c>
      <c r="F3605" s="6">
        <f>ABS(Solieusap!F3605)</f>
        <v>0</v>
      </c>
      <c r="G3605" s="6">
        <f>ABS(Solieusap!G3605)</f>
        <v>0</v>
      </c>
      <c r="H3605" s="6">
        <f>ABS(Solieusap!H3605)</f>
        <v>0</v>
      </c>
      <c r="I3605" s="6">
        <f>ABS(Solieusap!I3605)</f>
        <v>0</v>
      </c>
      <c r="J3605" s="6">
        <f>ABS(Solieusap!J3605)</f>
        <v>0</v>
      </c>
      <c r="K3605" s="6">
        <f t="shared" si="114"/>
        <v>0</v>
      </c>
      <c r="L3605" s="6">
        <f t="shared" si="115"/>
        <v>0</v>
      </c>
    </row>
    <row r="3606" spans="1:12" ht="16.5" customHeight="1" x14ac:dyDescent="0.35">
      <c r="A3606" s="9">
        <f>Solieusap!A3606</f>
        <v>0</v>
      </c>
      <c r="B3606" s="9">
        <f>Solieusap!B3606</f>
        <v>0</v>
      </c>
      <c r="C3606" s="9">
        <f>Solieusap!C3606</f>
        <v>0</v>
      </c>
      <c r="D3606" s="9">
        <f>Solieusap!D3606</f>
        <v>0</v>
      </c>
      <c r="E3606" s="6">
        <f>ABS(Solieusap!E3606)</f>
        <v>0</v>
      </c>
      <c r="F3606" s="6">
        <f>ABS(Solieusap!F3606)</f>
        <v>0</v>
      </c>
      <c r="G3606" s="6">
        <f>ABS(Solieusap!G3606)</f>
        <v>0</v>
      </c>
      <c r="H3606" s="6">
        <f>ABS(Solieusap!H3606)</f>
        <v>0</v>
      </c>
      <c r="I3606" s="6">
        <f>ABS(Solieusap!I3606)</f>
        <v>0</v>
      </c>
      <c r="J3606" s="6">
        <f>ABS(Solieusap!J3606)</f>
        <v>0</v>
      </c>
      <c r="K3606" s="6">
        <f t="shared" si="114"/>
        <v>0</v>
      </c>
      <c r="L3606" s="6">
        <f t="shared" si="115"/>
        <v>0</v>
      </c>
    </row>
    <row r="3607" spans="1:12" ht="16.5" customHeight="1" x14ac:dyDescent="0.35">
      <c r="A3607" s="9">
        <f>Solieusap!A3607</f>
        <v>0</v>
      </c>
      <c r="B3607" s="9">
        <f>Solieusap!B3607</f>
        <v>0</v>
      </c>
      <c r="C3607" s="9">
        <f>Solieusap!C3607</f>
        <v>0</v>
      </c>
      <c r="D3607" s="9">
        <f>Solieusap!D3607</f>
        <v>0</v>
      </c>
      <c r="E3607" s="6">
        <f>ABS(Solieusap!E3607)</f>
        <v>0</v>
      </c>
      <c r="F3607" s="6">
        <f>ABS(Solieusap!F3607)</f>
        <v>0</v>
      </c>
      <c r="G3607" s="6">
        <f>ABS(Solieusap!G3607)</f>
        <v>0</v>
      </c>
      <c r="H3607" s="6">
        <f>ABS(Solieusap!H3607)</f>
        <v>0</v>
      </c>
      <c r="I3607" s="6">
        <f>ABS(Solieusap!I3607)</f>
        <v>0</v>
      </c>
      <c r="J3607" s="6">
        <f>ABS(Solieusap!J3607)</f>
        <v>0</v>
      </c>
      <c r="K3607" s="6">
        <f t="shared" si="114"/>
        <v>0</v>
      </c>
      <c r="L3607" s="6">
        <f t="shared" si="115"/>
        <v>0</v>
      </c>
    </row>
    <row r="3608" spans="1:12" ht="16.5" customHeight="1" x14ac:dyDescent="0.35">
      <c r="A3608" s="9">
        <f>Solieusap!A3608</f>
        <v>0</v>
      </c>
      <c r="B3608" s="9">
        <f>Solieusap!B3608</f>
        <v>0</v>
      </c>
      <c r="C3608" s="9">
        <f>Solieusap!C3608</f>
        <v>0</v>
      </c>
      <c r="D3608" s="9">
        <f>Solieusap!D3608</f>
        <v>0</v>
      </c>
      <c r="E3608" s="6">
        <f>ABS(Solieusap!E3608)</f>
        <v>0</v>
      </c>
      <c r="F3608" s="6">
        <f>ABS(Solieusap!F3608)</f>
        <v>0</v>
      </c>
      <c r="G3608" s="6">
        <f>ABS(Solieusap!G3608)</f>
        <v>0</v>
      </c>
      <c r="H3608" s="6">
        <f>ABS(Solieusap!H3608)</f>
        <v>0</v>
      </c>
      <c r="I3608" s="6">
        <f>ABS(Solieusap!I3608)</f>
        <v>0</v>
      </c>
      <c r="J3608" s="6">
        <f>ABS(Solieusap!J3608)</f>
        <v>0</v>
      </c>
      <c r="K3608" s="6">
        <f t="shared" si="114"/>
        <v>0</v>
      </c>
      <c r="L3608" s="6">
        <f t="shared" si="115"/>
        <v>0</v>
      </c>
    </row>
    <row r="3609" spans="1:12" ht="16.5" customHeight="1" x14ac:dyDescent="0.35">
      <c r="A3609" s="9">
        <f>Solieusap!A3609</f>
        <v>0</v>
      </c>
      <c r="B3609" s="9">
        <f>Solieusap!B3609</f>
        <v>0</v>
      </c>
      <c r="C3609" s="9">
        <f>Solieusap!C3609</f>
        <v>0</v>
      </c>
      <c r="D3609" s="9">
        <f>Solieusap!D3609</f>
        <v>0</v>
      </c>
      <c r="E3609" s="6">
        <f>ABS(Solieusap!E3609)</f>
        <v>0</v>
      </c>
      <c r="F3609" s="6">
        <f>ABS(Solieusap!F3609)</f>
        <v>0</v>
      </c>
      <c r="G3609" s="6">
        <f>ABS(Solieusap!G3609)</f>
        <v>0</v>
      </c>
      <c r="H3609" s="6">
        <f>ABS(Solieusap!H3609)</f>
        <v>0</v>
      </c>
      <c r="I3609" s="6">
        <f>ABS(Solieusap!I3609)</f>
        <v>0</v>
      </c>
      <c r="J3609" s="6">
        <f>ABS(Solieusap!J3609)</f>
        <v>0</v>
      </c>
      <c r="K3609" s="6">
        <f t="shared" si="114"/>
        <v>0</v>
      </c>
      <c r="L3609" s="6">
        <f t="shared" si="115"/>
        <v>0</v>
      </c>
    </row>
    <row r="3610" spans="1:12" ht="16.5" customHeight="1" x14ac:dyDescent="0.35">
      <c r="A3610" s="9">
        <f>Solieusap!A3610</f>
        <v>0</v>
      </c>
      <c r="B3610" s="9">
        <f>Solieusap!B3610</f>
        <v>0</v>
      </c>
      <c r="C3610" s="9">
        <f>Solieusap!C3610</f>
        <v>0</v>
      </c>
      <c r="D3610" s="9">
        <f>Solieusap!D3610</f>
        <v>0</v>
      </c>
      <c r="E3610" s="6">
        <f>ABS(Solieusap!E3610)</f>
        <v>0</v>
      </c>
      <c r="F3610" s="6">
        <f>ABS(Solieusap!F3610)</f>
        <v>0</v>
      </c>
      <c r="G3610" s="6">
        <f>ABS(Solieusap!G3610)</f>
        <v>0</v>
      </c>
      <c r="H3610" s="6">
        <f>ABS(Solieusap!H3610)</f>
        <v>0</v>
      </c>
      <c r="I3610" s="6">
        <f>ABS(Solieusap!I3610)</f>
        <v>0</v>
      </c>
      <c r="J3610" s="6">
        <f>ABS(Solieusap!J3610)</f>
        <v>0</v>
      </c>
      <c r="K3610" s="6">
        <f t="shared" si="114"/>
        <v>0</v>
      </c>
      <c r="L3610" s="6">
        <f t="shared" si="115"/>
        <v>0</v>
      </c>
    </row>
    <row r="3611" spans="1:12" ht="16.5" customHeight="1" x14ac:dyDescent="0.35">
      <c r="A3611" s="9">
        <f>Solieusap!A3611</f>
        <v>0</v>
      </c>
      <c r="B3611" s="9">
        <f>Solieusap!B3611</f>
        <v>0</v>
      </c>
      <c r="C3611" s="9">
        <f>Solieusap!C3611</f>
        <v>0</v>
      </c>
      <c r="D3611" s="9">
        <f>Solieusap!D3611</f>
        <v>0</v>
      </c>
      <c r="E3611" s="6">
        <f>ABS(Solieusap!E3611)</f>
        <v>0</v>
      </c>
      <c r="F3611" s="6">
        <f>ABS(Solieusap!F3611)</f>
        <v>0</v>
      </c>
      <c r="G3611" s="6">
        <f>ABS(Solieusap!G3611)</f>
        <v>0</v>
      </c>
      <c r="H3611" s="6">
        <f>ABS(Solieusap!H3611)</f>
        <v>0</v>
      </c>
      <c r="I3611" s="6">
        <f>ABS(Solieusap!I3611)</f>
        <v>0</v>
      </c>
      <c r="J3611" s="6">
        <f>ABS(Solieusap!J3611)</f>
        <v>0</v>
      </c>
      <c r="K3611" s="6">
        <f t="shared" si="114"/>
        <v>0</v>
      </c>
      <c r="L3611" s="6">
        <f t="shared" si="115"/>
        <v>0</v>
      </c>
    </row>
    <row r="3612" spans="1:12" ht="16.5" customHeight="1" x14ac:dyDescent="0.35">
      <c r="A3612" s="9">
        <f>Solieusap!A3612</f>
        <v>0</v>
      </c>
      <c r="B3612" s="9">
        <f>Solieusap!B3612</f>
        <v>0</v>
      </c>
      <c r="C3612" s="9">
        <f>Solieusap!C3612</f>
        <v>0</v>
      </c>
      <c r="D3612" s="9">
        <f>Solieusap!D3612</f>
        <v>0</v>
      </c>
      <c r="E3612" s="6">
        <f>ABS(Solieusap!E3612)</f>
        <v>0</v>
      </c>
      <c r="F3612" s="6">
        <f>ABS(Solieusap!F3612)</f>
        <v>0</v>
      </c>
      <c r="G3612" s="6">
        <f>ABS(Solieusap!G3612)</f>
        <v>0</v>
      </c>
      <c r="H3612" s="6">
        <f>ABS(Solieusap!H3612)</f>
        <v>0</v>
      </c>
      <c r="I3612" s="6">
        <f>ABS(Solieusap!I3612)</f>
        <v>0</v>
      </c>
      <c r="J3612" s="6">
        <f>ABS(Solieusap!J3612)</f>
        <v>0</v>
      </c>
      <c r="K3612" s="6">
        <f t="shared" si="114"/>
        <v>0</v>
      </c>
      <c r="L3612" s="6">
        <f t="shared" si="115"/>
        <v>0</v>
      </c>
    </row>
    <row r="3613" spans="1:12" ht="16.5" customHeight="1" x14ac:dyDescent="0.35">
      <c r="A3613" s="9">
        <f>Solieusap!A3613</f>
        <v>0</v>
      </c>
      <c r="B3613" s="9">
        <f>Solieusap!B3613</f>
        <v>0</v>
      </c>
      <c r="C3613" s="9">
        <f>Solieusap!C3613</f>
        <v>0</v>
      </c>
      <c r="D3613" s="9">
        <f>Solieusap!D3613</f>
        <v>0</v>
      </c>
      <c r="E3613" s="6">
        <f>ABS(Solieusap!E3613)</f>
        <v>0</v>
      </c>
      <c r="F3613" s="6">
        <f>ABS(Solieusap!F3613)</f>
        <v>0</v>
      </c>
      <c r="G3613" s="6">
        <f>ABS(Solieusap!G3613)</f>
        <v>0</v>
      </c>
      <c r="H3613" s="6">
        <f>ABS(Solieusap!H3613)</f>
        <v>0</v>
      </c>
      <c r="I3613" s="6">
        <f>ABS(Solieusap!I3613)</f>
        <v>0</v>
      </c>
      <c r="J3613" s="6">
        <f>ABS(Solieusap!J3613)</f>
        <v>0</v>
      </c>
      <c r="K3613" s="6">
        <f t="shared" si="114"/>
        <v>0</v>
      </c>
      <c r="L3613" s="6">
        <f t="shared" si="115"/>
        <v>0</v>
      </c>
    </row>
    <row r="3614" spans="1:12" ht="16.5" customHeight="1" x14ac:dyDescent="0.35">
      <c r="A3614" s="9">
        <f>Solieusap!A3614</f>
        <v>0</v>
      </c>
      <c r="B3614" s="9">
        <f>Solieusap!B3614</f>
        <v>0</v>
      </c>
      <c r="C3614" s="9">
        <f>Solieusap!C3614</f>
        <v>0</v>
      </c>
      <c r="D3614" s="9">
        <f>Solieusap!D3614</f>
        <v>0</v>
      </c>
      <c r="E3614" s="6">
        <f>ABS(Solieusap!E3614)</f>
        <v>0</v>
      </c>
      <c r="F3614" s="6">
        <f>ABS(Solieusap!F3614)</f>
        <v>0</v>
      </c>
      <c r="G3614" s="6">
        <f>ABS(Solieusap!G3614)</f>
        <v>0</v>
      </c>
      <c r="H3614" s="6">
        <f>ABS(Solieusap!H3614)</f>
        <v>0</v>
      </c>
      <c r="I3614" s="6">
        <f>ABS(Solieusap!I3614)</f>
        <v>0</v>
      </c>
      <c r="J3614" s="6">
        <f>ABS(Solieusap!J3614)</f>
        <v>0</v>
      </c>
      <c r="K3614" s="6">
        <f t="shared" si="114"/>
        <v>0</v>
      </c>
      <c r="L3614" s="6">
        <f t="shared" si="115"/>
        <v>0</v>
      </c>
    </row>
    <row r="3615" spans="1:12" ht="16.5" customHeight="1" x14ac:dyDescent="0.35">
      <c r="A3615" s="9">
        <f>Solieusap!A3615</f>
        <v>0</v>
      </c>
      <c r="B3615" s="9">
        <f>Solieusap!B3615</f>
        <v>0</v>
      </c>
      <c r="C3615" s="9">
        <f>Solieusap!C3615</f>
        <v>0</v>
      </c>
      <c r="D3615" s="9">
        <f>Solieusap!D3615</f>
        <v>0</v>
      </c>
      <c r="E3615" s="6">
        <f>ABS(Solieusap!E3615)</f>
        <v>0</v>
      </c>
      <c r="F3615" s="6">
        <f>ABS(Solieusap!F3615)</f>
        <v>0</v>
      </c>
      <c r="G3615" s="6">
        <f>ABS(Solieusap!G3615)</f>
        <v>0</v>
      </c>
      <c r="H3615" s="6">
        <f>ABS(Solieusap!H3615)</f>
        <v>0</v>
      </c>
      <c r="I3615" s="6">
        <f>ABS(Solieusap!I3615)</f>
        <v>0</v>
      </c>
      <c r="J3615" s="6">
        <f>ABS(Solieusap!J3615)</f>
        <v>0</v>
      </c>
      <c r="K3615" s="6">
        <f t="shared" si="114"/>
        <v>0</v>
      </c>
      <c r="L3615" s="6">
        <f t="shared" si="115"/>
        <v>0</v>
      </c>
    </row>
    <row r="3616" spans="1:12" ht="16.5" customHeight="1" x14ac:dyDescent="0.35">
      <c r="A3616" s="9">
        <f>Solieusap!A3616</f>
        <v>0</v>
      </c>
      <c r="B3616" s="9">
        <f>Solieusap!B3616</f>
        <v>0</v>
      </c>
      <c r="C3616" s="9">
        <f>Solieusap!C3616</f>
        <v>0</v>
      </c>
      <c r="D3616" s="9">
        <f>Solieusap!D3616</f>
        <v>0</v>
      </c>
      <c r="E3616" s="6">
        <f>ABS(Solieusap!E3616)</f>
        <v>0</v>
      </c>
      <c r="F3616" s="6">
        <f>ABS(Solieusap!F3616)</f>
        <v>0</v>
      </c>
      <c r="G3616" s="6">
        <f>ABS(Solieusap!G3616)</f>
        <v>0</v>
      </c>
      <c r="H3616" s="6">
        <f>ABS(Solieusap!H3616)</f>
        <v>0</v>
      </c>
      <c r="I3616" s="6">
        <f>ABS(Solieusap!I3616)</f>
        <v>0</v>
      </c>
      <c r="J3616" s="6">
        <f>ABS(Solieusap!J3616)</f>
        <v>0</v>
      </c>
      <c r="K3616" s="6">
        <f t="shared" si="114"/>
        <v>0</v>
      </c>
      <c r="L3616" s="6">
        <f t="shared" si="115"/>
        <v>0</v>
      </c>
    </row>
    <row r="3617" spans="1:12" ht="16.5" customHeight="1" x14ac:dyDescent="0.35">
      <c r="A3617" s="9">
        <f>Solieusap!A3617</f>
        <v>0</v>
      </c>
      <c r="B3617" s="9">
        <f>Solieusap!B3617</f>
        <v>0</v>
      </c>
      <c r="C3617" s="9">
        <f>Solieusap!C3617</f>
        <v>0</v>
      </c>
      <c r="D3617" s="9">
        <f>Solieusap!D3617</f>
        <v>0</v>
      </c>
      <c r="E3617" s="6">
        <f>ABS(Solieusap!E3617)</f>
        <v>0</v>
      </c>
      <c r="F3617" s="6">
        <f>ABS(Solieusap!F3617)</f>
        <v>0</v>
      </c>
      <c r="G3617" s="6">
        <f>ABS(Solieusap!G3617)</f>
        <v>0</v>
      </c>
      <c r="H3617" s="6">
        <f>ABS(Solieusap!H3617)</f>
        <v>0</v>
      </c>
      <c r="I3617" s="6">
        <f>ABS(Solieusap!I3617)</f>
        <v>0</v>
      </c>
      <c r="J3617" s="6">
        <f>ABS(Solieusap!J3617)</f>
        <v>0</v>
      </c>
      <c r="K3617" s="6">
        <f t="shared" si="114"/>
        <v>0</v>
      </c>
      <c r="L3617" s="6">
        <f t="shared" si="115"/>
        <v>0</v>
      </c>
    </row>
    <row r="3618" spans="1:12" ht="16.5" customHeight="1" x14ac:dyDescent="0.35">
      <c r="A3618" s="9">
        <f>Solieusap!A3618</f>
        <v>0</v>
      </c>
      <c r="B3618" s="9">
        <f>Solieusap!B3618</f>
        <v>0</v>
      </c>
      <c r="C3618" s="9">
        <f>Solieusap!C3618</f>
        <v>0</v>
      </c>
      <c r="D3618" s="9">
        <f>Solieusap!D3618</f>
        <v>0</v>
      </c>
      <c r="E3618" s="6">
        <f>ABS(Solieusap!E3618)</f>
        <v>0</v>
      </c>
      <c r="F3618" s="6">
        <f>ABS(Solieusap!F3618)</f>
        <v>0</v>
      </c>
      <c r="G3618" s="6">
        <f>ABS(Solieusap!G3618)</f>
        <v>0</v>
      </c>
      <c r="H3618" s="6">
        <f>ABS(Solieusap!H3618)</f>
        <v>0</v>
      </c>
      <c r="I3618" s="6">
        <f>ABS(Solieusap!I3618)</f>
        <v>0</v>
      </c>
      <c r="J3618" s="6">
        <f>ABS(Solieusap!J3618)</f>
        <v>0</v>
      </c>
      <c r="K3618" s="6">
        <f t="shared" si="114"/>
        <v>0</v>
      </c>
      <c r="L3618" s="6">
        <f t="shared" si="115"/>
        <v>0</v>
      </c>
    </row>
    <row r="3619" spans="1:12" ht="16.5" customHeight="1" x14ac:dyDescent="0.35">
      <c r="A3619" s="9">
        <f>Solieusap!A3619</f>
        <v>0</v>
      </c>
      <c r="B3619" s="9">
        <f>Solieusap!B3619</f>
        <v>0</v>
      </c>
      <c r="C3619" s="9">
        <f>Solieusap!C3619</f>
        <v>0</v>
      </c>
      <c r="D3619" s="9">
        <f>Solieusap!D3619</f>
        <v>0</v>
      </c>
      <c r="E3619" s="6">
        <f>ABS(Solieusap!E3619)</f>
        <v>0</v>
      </c>
      <c r="F3619" s="6">
        <f>ABS(Solieusap!F3619)</f>
        <v>0</v>
      </c>
      <c r="G3619" s="6">
        <f>ABS(Solieusap!G3619)</f>
        <v>0</v>
      </c>
      <c r="H3619" s="6">
        <f>ABS(Solieusap!H3619)</f>
        <v>0</v>
      </c>
      <c r="I3619" s="6">
        <f>ABS(Solieusap!I3619)</f>
        <v>0</v>
      </c>
      <c r="J3619" s="6">
        <f>ABS(Solieusap!J3619)</f>
        <v>0</v>
      </c>
      <c r="K3619" s="6">
        <f t="shared" si="114"/>
        <v>0</v>
      </c>
      <c r="L3619" s="6">
        <f t="shared" si="115"/>
        <v>0</v>
      </c>
    </row>
    <row r="3620" spans="1:12" ht="16.5" customHeight="1" x14ac:dyDescent="0.35">
      <c r="A3620" s="9">
        <f>Solieusap!A3620</f>
        <v>0</v>
      </c>
      <c r="B3620" s="9">
        <f>Solieusap!B3620</f>
        <v>0</v>
      </c>
      <c r="C3620" s="9">
        <f>Solieusap!C3620</f>
        <v>0</v>
      </c>
      <c r="D3620" s="9">
        <f>Solieusap!D3620</f>
        <v>0</v>
      </c>
      <c r="E3620" s="6">
        <f>ABS(Solieusap!E3620)</f>
        <v>0</v>
      </c>
      <c r="F3620" s="6">
        <f>ABS(Solieusap!F3620)</f>
        <v>0</v>
      </c>
      <c r="G3620" s="6">
        <f>ABS(Solieusap!G3620)</f>
        <v>0</v>
      </c>
      <c r="H3620" s="6">
        <f>ABS(Solieusap!H3620)</f>
        <v>0</v>
      </c>
      <c r="I3620" s="6">
        <f>ABS(Solieusap!I3620)</f>
        <v>0</v>
      </c>
      <c r="J3620" s="6">
        <f>ABS(Solieusap!J3620)</f>
        <v>0</v>
      </c>
      <c r="K3620" s="6">
        <f t="shared" si="114"/>
        <v>0</v>
      </c>
      <c r="L3620" s="6">
        <f t="shared" si="115"/>
        <v>0</v>
      </c>
    </row>
    <row r="3621" spans="1:12" ht="16.5" customHeight="1" x14ac:dyDescent="0.35">
      <c r="A3621" s="9">
        <f>Solieusap!A3621</f>
        <v>0</v>
      </c>
      <c r="B3621" s="9">
        <f>Solieusap!B3621</f>
        <v>0</v>
      </c>
      <c r="C3621" s="9">
        <f>Solieusap!C3621</f>
        <v>0</v>
      </c>
      <c r="D3621" s="9">
        <f>Solieusap!D3621</f>
        <v>0</v>
      </c>
      <c r="E3621" s="6">
        <f>ABS(Solieusap!E3621)</f>
        <v>0</v>
      </c>
      <c r="F3621" s="6">
        <f>ABS(Solieusap!F3621)</f>
        <v>0</v>
      </c>
      <c r="G3621" s="6">
        <f>ABS(Solieusap!G3621)</f>
        <v>0</v>
      </c>
      <c r="H3621" s="6">
        <f>ABS(Solieusap!H3621)</f>
        <v>0</v>
      </c>
      <c r="I3621" s="6">
        <f>ABS(Solieusap!I3621)</f>
        <v>0</v>
      </c>
      <c r="J3621" s="6">
        <f>ABS(Solieusap!J3621)</f>
        <v>0</v>
      </c>
      <c r="K3621" s="6">
        <f t="shared" si="114"/>
        <v>0</v>
      </c>
      <c r="L3621" s="6">
        <f t="shared" si="115"/>
        <v>0</v>
      </c>
    </row>
    <row r="3622" spans="1:12" ht="16.5" customHeight="1" x14ac:dyDescent="0.35">
      <c r="A3622" s="9">
        <f>Solieusap!A3622</f>
        <v>0</v>
      </c>
      <c r="B3622" s="9">
        <f>Solieusap!B3622</f>
        <v>0</v>
      </c>
      <c r="C3622" s="9">
        <f>Solieusap!C3622</f>
        <v>0</v>
      </c>
      <c r="D3622" s="9">
        <f>Solieusap!D3622</f>
        <v>0</v>
      </c>
      <c r="E3622" s="6">
        <f>ABS(Solieusap!E3622)</f>
        <v>0</v>
      </c>
      <c r="F3622" s="6">
        <f>ABS(Solieusap!F3622)</f>
        <v>0</v>
      </c>
      <c r="G3622" s="6">
        <f>ABS(Solieusap!G3622)</f>
        <v>0</v>
      </c>
      <c r="H3622" s="6">
        <f>ABS(Solieusap!H3622)</f>
        <v>0</v>
      </c>
      <c r="I3622" s="6">
        <f>ABS(Solieusap!I3622)</f>
        <v>0</v>
      </c>
      <c r="J3622" s="6">
        <f>ABS(Solieusap!J3622)</f>
        <v>0</v>
      </c>
      <c r="K3622" s="6">
        <f t="shared" si="114"/>
        <v>0</v>
      </c>
      <c r="L3622" s="6">
        <f t="shared" si="115"/>
        <v>0</v>
      </c>
    </row>
    <row r="3623" spans="1:12" ht="16.5" customHeight="1" x14ac:dyDescent="0.35">
      <c r="A3623" s="9">
        <f>Solieusap!A3623</f>
        <v>0</v>
      </c>
      <c r="B3623" s="9">
        <f>Solieusap!B3623</f>
        <v>0</v>
      </c>
      <c r="C3623" s="9">
        <f>Solieusap!C3623</f>
        <v>0</v>
      </c>
      <c r="D3623" s="9">
        <f>Solieusap!D3623</f>
        <v>0</v>
      </c>
      <c r="E3623" s="6">
        <f>ABS(Solieusap!E3623)</f>
        <v>0</v>
      </c>
      <c r="F3623" s="6">
        <f>ABS(Solieusap!F3623)</f>
        <v>0</v>
      </c>
      <c r="G3623" s="6">
        <f>ABS(Solieusap!G3623)</f>
        <v>0</v>
      </c>
      <c r="H3623" s="6">
        <f>ABS(Solieusap!H3623)</f>
        <v>0</v>
      </c>
      <c r="I3623" s="6">
        <f>ABS(Solieusap!I3623)</f>
        <v>0</v>
      </c>
      <c r="J3623" s="6">
        <f>ABS(Solieusap!J3623)</f>
        <v>0</v>
      </c>
      <c r="K3623" s="6">
        <f t="shared" si="114"/>
        <v>0</v>
      </c>
      <c r="L3623" s="6">
        <f t="shared" si="115"/>
        <v>0</v>
      </c>
    </row>
    <row r="3624" spans="1:12" ht="16.5" customHeight="1" x14ac:dyDescent="0.35">
      <c r="A3624" s="9">
        <f>Solieusap!A3624</f>
        <v>0</v>
      </c>
      <c r="B3624" s="9">
        <f>Solieusap!B3624</f>
        <v>0</v>
      </c>
      <c r="C3624" s="9">
        <f>Solieusap!C3624</f>
        <v>0</v>
      </c>
      <c r="D3624" s="9">
        <f>Solieusap!D3624</f>
        <v>0</v>
      </c>
      <c r="E3624" s="6">
        <f>ABS(Solieusap!E3624)</f>
        <v>0</v>
      </c>
      <c r="F3624" s="6">
        <f>ABS(Solieusap!F3624)</f>
        <v>0</v>
      </c>
      <c r="G3624" s="6">
        <f>ABS(Solieusap!G3624)</f>
        <v>0</v>
      </c>
      <c r="H3624" s="6">
        <f>ABS(Solieusap!H3624)</f>
        <v>0</v>
      </c>
      <c r="I3624" s="6">
        <f>ABS(Solieusap!I3624)</f>
        <v>0</v>
      </c>
      <c r="J3624" s="6">
        <f>ABS(Solieusap!J3624)</f>
        <v>0</v>
      </c>
      <c r="K3624" s="6">
        <f t="shared" si="114"/>
        <v>0</v>
      </c>
      <c r="L3624" s="6">
        <f t="shared" si="115"/>
        <v>0</v>
      </c>
    </row>
    <row r="3625" spans="1:12" ht="16.5" customHeight="1" x14ac:dyDescent="0.35">
      <c r="A3625" s="9">
        <f>Solieusap!A3625</f>
        <v>0</v>
      </c>
      <c r="B3625" s="9">
        <f>Solieusap!B3625</f>
        <v>0</v>
      </c>
      <c r="C3625" s="9">
        <f>Solieusap!C3625</f>
        <v>0</v>
      </c>
      <c r="D3625" s="9">
        <f>Solieusap!D3625</f>
        <v>0</v>
      </c>
      <c r="E3625" s="6">
        <f>ABS(Solieusap!E3625)</f>
        <v>0</v>
      </c>
      <c r="F3625" s="6">
        <f>ABS(Solieusap!F3625)</f>
        <v>0</v>
      </c>
      <c r="G3625" s="6">
        <f>ABS(Solieusap!G3625)</f>
        <v>0</v>
      </c>
      <c r="H3625" s="6">
        <f>ABS(Solieusap!H3625)</f>
        <v>0</v>
      </c>
      <c r="I3625" s="6">
        <f>ABS(Solieusap!I3625)</f>
        <v>0</v>
      </c>
      <c r="J3625" s="6">
        <f>ABS(Solieusap!J3625)</f>
        <v>0</v>
      </c>
      <c r="K3625" s="6">
        <f t="shared" ref="K3625:K3688" si="116">E3625</f>
        <v>0</v>
      </c>
      <c r="L3625" s="6">
        <f t="shared" ref="L3625:L3688" si="117">I3625</f>
        <v>0</v>
      </c>
    </row>
    <row r="3626" spans="1:12" ht="16.5" customHeight="1" x14ac:dyDescent="0.35">
      <c r="A3626" s="9">
        <f>Solieusap!A3626</f>
        <v>0</v>
      </c>
      <c r="B3626" s="9">
        <f>Solieusap!B3626</f>
        <v>0</v>
      </c>
      <c r="C3626" s="9">
        <f>Solieusap!C3626</f>
        <v>0</v>
      </c>
      <c r="D3626" s="9">
        <f>Solieusap!D3626</f>
        <v>0</v>
      </c>
      <c r="E3626" s="6">
        <f>ABS(Solieusap!E3626)</f>
        <v>0</v>
      </c>
      <c r="F3626" s="6">
        <f>ABS(Solieusap!F3626)</f>
        <v>0</v>
      </c>
      <c r="G3626" s="6">
        <f>ABS(Solieusap!G3626)</f>
        <v>0</v>
      </c>
      <c r="H3626" s="6">
        <f>ABS(Solieusap!H3626)</f>
        <v>0</v>
      </c>
      <c r="I3626" s="6">
        <f>ABS(Solieusap!I3626)</f>
        <v>0</v>
      </c>
      <c r="J3626" s="6">
        <f>ABS(Solieusap!J3626)</f>
        <v>0</v>
      </c>
      <c r="K3626" s="6">
        <f t="shared" si="116"/>
        <v>0</v>
      </c>
      <c r="L3626" s="6">
        <f t="shared" si="117"/>
        <v>0</v>
      </c>
    </row>
    <row r="3627" spans="1:12" ht="16.5" customHeight="1" x14ac:dyDescent="0.35">
      <c r="A3627" s="9">
        <f>Solieusap!A3627</f>
        <v>0</v>
      </c>
      <c r="B3627" s="9">
        <f>Solieusap!B3627</f>
        <v>0</v>
      </c>
      <c r="C3627" s="9">
        <f>Solieusap!C3627</f>
        <v>0</v>
      </c>
      <c r="D3627" s="9">
        <f>Solieusap!D3627</f>
        <v>0</v>
      </c>
      <c r="E3627" s="6">
        <f>ABS(Solieusap!E3627)</f>
        <v>0</v>
      </c>
      <c r="F3627" s="6">
        <f>ABS(Solieusap!F3627)</f>
        <v>0</v>
      </c>
      <c r="G3627" s="6">
        <f>ABS(Solieusap!G3627)</f>
        <v>0</v>
      </c>
      <c r="H3627" s="6">
        <f>ABS(Solieusap!H3627)</f>
        <v>0</v>
      </c>
      <c r="I3627" s="6">
        <f>ABS(Solieusap!I3627)</f>
        <v>0</v>
      </c>
      <c r="J3627" s="6">
        <f>ABS(Solieusap!J3627)</f>
        <v>0</v>
      </c>
      <c r="K3627" s="6">
        <f t="shared" si="116"/>
        <v>0</v>
      </c>
      <c r="L3627" s="6">
        <f t="shared" si="117"/>
        <v>0</v>
      </c>
    </row>
    <row r="3628" spans="1:12" ht="16.5" customHeight="1" x14ac:dyDescent="0.35">
      <c r="A3628" s="9">
        <f>Solieusap!A3628</f>
        <v>0</v>
      </c>
      <c r="B3628" s="9">
        <f>Solieusap!B3628</f>
        <v>0</v>
      </c>
      <c r="C3628" s="9">
        <f>Solieusap!C3628</f>
        <v>0</v>
      </c>
      <c r="D3628" s="9">
        <f>Solieusap!D3628</f>
        <v>0</v>
      </c>
      <c r="E3628" s="6">
        <f>ABS(Solieusap!E3628)</f>
        <v>0</v>
      </c>
      <c r="F3628" s="6">
        <f>ABS(Solieusap!F3628)</f>
        <v>0</v>
      </c>
      <c r="G3628" s="6">
        <f>ABS(Solieusap!G3628)</f>
        <v>0</v>
      </c>
      <c r="H3628" s="6">
        <f>ABS(Solieusap!H3628)</f>
        <v>0</v>
      </c>
      <c r="I3628" s="6">
        <f>ABS(Solieusap!I3628)</f>
        <v>0</v>
      </c>
      <c r="J3628" s="6">
        <f>ABS(Solieusap!J3628)</f>
        <v>0</v>
      </c>
      <c r="K3628" s="6">
        <f t="shared" si="116"/>
        <v>0</v>
      </c>
      <c r="L3628" s="6">
        <f t="shared" si="117"/>
        <v>0</v>
      </c>
    </row>
    <row r="3629" spans="1:12" ht="16.5" customHeight="1" x14ac:dyDescent="0.35">
      <c r="A3629" s="9">
        <f>Solieusap!A3629</f>
        <v>0</v>
      </c>
      <c r="B3629" s="9">
        <f>Solieusap!B3629</f>
        <v>0</v>
      </c>
      <c r="C3629" s="9">
        <f>Solieusap!C3629</f>
        <v>0</v>
      </c>
      <c r="D3629" s="9">
        <f>Solieusap!D3629</f>
        <v>0</v>
      </c>
      <c r="E3629" s="6">
        <f>ABS(Solieusap!E3629)</f>
        <v>0</v>
      </c>
      <c r="F3629" s="6">
        <f>ABS(Solieusap!F3629)</f>
        <v>0</v>
      </c>
      <c r="G3629" s="6">
        <f>ABS(Solieusap!G3629)</f>
        <v>0</v>
      </c>
      <c r="H3629" s="6">
        <f>ABS(Solieusap!H3629)</f>
        <v>0</v>
      </c>
      <c r="I3629" s="6">
        <f>ABS(Solieusap!I3629)</f>
        <v>0</v>
      </c>
      <c r="J3629" s="6">
        <f>ABS(Solieusap!J3629)</f>
        <v>0</v>
      </c>
      <c r="K3629" s="6">
        <f t="shared" si="116"/>
        <v>0</v>
      </c>
      <c r="L3629" s="6">
        <f t="shared" si="117"/>
        <v>0</v>
      </c>
    </row>
    <row r="3630" spans="1:12" ht="16.5" customHeight="1" x14ac:dyDescent="0.35">
      <c r="A3630" s="9">
        <f>Solieusap!A3630</f>
        <v>0</v>
      </c>
      <c r="B3630" s="9">
        <f>Solieusap!B3630</f>
        <v>0</v>
      </c>
      <c r="C3630" s="9">
        <f>Solieusap!C3630</f>
        <v>0</v>
      </c>
      <c r="D3630" s="9">
        <f>Solieusap!D3630</f>
        <v>0</v>
      </c>
      <c r="E3630" s="6">
        <f>ABS(Solieusap!E3630)</f>
        <v>0</v>
      </c>
      <c r="F3630" s="6">
        <f>ABS(Solieusap!F3630)</f>
        <v>0</v>
      </c>
      <c r="G3630" s="6">
        <f>ABS(Solieusap!G3630)</f>
        <v>0</v>
      </c>
      <c r="H3630" s="6">
        <f>ABS(Solieusap!H3630)</f>
        <v>0</v>
      </c>
      <c r="I3630" s="6">
        <f>ABS(Solieusap!I3630)</f>
        <v>0</v>
      </c>
      <c r="J3630" s="6">
        <f>ABS(Solieusap!J3630)</f>
        <v>0</v>
      </c>
      <c r="K3630" s="6">
        <f t="shared" si="116"/>
        <v>0</v>
      </c>
      <c r="L3630" s="6">
        <f t="shared" si="117"/>
        <v>0</v>
      </c>
    </row>
    <row r="3631" spans="1:12" ht="16.5" customHeight="1" x14ac:dyDescent="0.35">
      <c r="A3631" s="9">
        <f>Solieusap!A3631</f>
        <v>0</v>
      </c>
      <c r="B3631" s="9">
        <f>Solieusap!B3631</f>
        <v>0</v>
      </c>
      <c r="C3631" s="9">
        <f>Solieusap!C3631</f>
        <v>0</v>
      </c>
      <c r="D3631" s="9">
        <f>Solieusap!D3631</f>
        <v>0</v>
      </c>
      <c r="E3631" s="6">
        <f>ABS(Solieusap!E3631)</f>
        <v>0</v>
      </c>
      <c r="F3631" s="6">
        <f>ABS(Solieusap!F3631)</f>
        <v>0</v>
      </c>
      <c r="G3631" s="6">
        <f>ABS(Solieusap!G3631)</f>
        <v>0</v>
      </c>
      <c r="H3631" s="6">
        <f>ABS(Solieusap!H3631)</f>
        <v>0</v>
      </c>
      <c r="I3631" s="6">
        <f>ABS(Solieusap!I3631)</f>
        <v>0</v>
      </c>
      <c r="J3631" s="6">
        <f>ABS(Solieusap!J3631)</f>
        <v>0</v>
      </c>
      <c r="K3631" s="6">
        <f t="shared" si="116"/>
        <v>0</v>
      </c>
      <c r="L3631" s="6">
        <f t="shared" si="117"/>
        <v>0</v>
      </c>
    </row>
    <row r="3632" spans="1:12" ht="16.5" customHeight="1" x14ac:dyDescent="0.35">
      <c r="A3632" s="9">
        <f>Solieusap!A3632</f>
        <v>0</v>
      </c>
      <c r="B3632" s="9">
        <f>Solieusap!B3632</f>
        <v>0</v>
      </c>
      <c r="C3632" s="9">
        <f>Solieusap!C3632</f>
        <v>0</v>
      </c>
      <c r="D3632" s="9">
        <f>Solieusap!D3632</f>
        <v>0</v>
      </c>
      <c r="E3632" s="6">
        <f>ABS(Solieusap!E3632)</f>
        <v>0</v>
      </c>
      <c r="F3632" s="6">
        <f>ABS(Solieusap!F3632)</f>
        <v>0</v>
      </c>
      <c r="G3632" s="6">
        <f>ABS(Solieusap!G3632)</f>
        <v>0</v>
      </c>
      <c r="H3632" s="6">
        <f>ABS(Solieusap!H3632)</f>
        <v>0</v>
      </c>
      <c r="I3632" s="6">
        <f>ABS(Solieusap!I3632)</f>
        <v>0</v>
      </c>
      <c r="J3632" s="6">
        <f>ABS(Solieusap!J3632)</f>
        <v>0</v>
      </c>
      <c r="K3632" s="6">
        <f t="shared" si="116"/>
        <v>0</v>
      </c>
      <c r="L3632" s="6">
        <f t="shared" si="117"/>
        <v>0</v>
      </c>
    </row>
    <row r="3633" spans="1:12" ht="16.5" customHeight="1" x14ac:dyDescent="0.35">
      <c r="A3633" s="9">
        <f>Solieusap!A3633</f>
        <v>0</v>
      </c>
      <c r="B3633" s="9">
        <f>Solieusap!B3633</f>
        <v>0</v>
      </c>
      <c r="C3633" s="9">
        <f>Solieusap!C3633</f>
        <v>0</v>
      </c>
      <c r="D3633" s="9">
        <f>Solieusap!D3633</f>
        <v>0</v>
      </c>
      <c r="E3633" s="6">
        <f>ABS(Solieusap!E3633)</f>
        <v>0</v>
      </c>
      <c r="F3633" s="6">
        <f>ABS(Solieusap!F3633)</f>
        <v>0</v>
      </c>
      <c r="G3633" s="6">
        <f>ABS(Solieusap!G3633)</f>
        <v>0</v>
      </c>
      <c r="H3633" s="6">
        <f>ABS(Solieusap!H3633)</f>
        <v>0</v>
      </c>
      <c r="I3633" s="6">
        <f>ABS(Solieusap!I3633)</f>
        <v>0</v>
      </c>
      <c r="J3633" s="6">
        <f>ABS(Solieusap!J3633)</f>
        <v>0</v>
      </c>
      <c r="K3633" s="6">
        <f t="shared" si="116"/>
        <v>0</v>
      </c>
      <c r="L3633" s="6">
        <f t="shared" si="117"/>
        <v>0</v>
      </c>
    </row>
    <row r="3634" spans="1:12" ht="16.5" customHeight="1" x14ac:dyDescent="0.35">
      <c r="A3634" s="9">
        <f>Solieusap!A3634</f>
        <v>0</v>
      </c>
      <c r="B3634" s="9">
        <f>Solieusap!B3634</f>
        <v>0</v>
      </c>
      <c r="C3634" s="9">
        <f>Solieusap!C3634</f>
        <v>0</v>
      </c>
      <c r="D3634" s="9">
        <f>Solieusap!D3634</f>
        <v>0</v>
      </c>
      <c r="E3634" s="6">
        <f>ABS(Solieusap!E3634)</f>
        <v>0</v>
      </c>
      <c r="F3634" s="6">
        <f>ABS(Solieusap!F3634)</f>
        <v>0</v>
      </c>
      <c r="G3634" s="6">
        <f>ABS(Solieusap!G3634)</f>
        <v>0</v>
      </c>
      <c r="H3634" s="6">
        <f>ABS(Solieusap!H3634)</f>
        <v>0</v>
      </c>
      <c r="I3634" s="6">
        <f>ABS(Solieusap!I3634)</f>
        <v>0</v>
      </c>
      <c r="J3634" s="6">
        <f>ABS(Solieusap!J3634)</f>
        <v>0</v>
      </c>
      <c r="K3634" s="6">
        <f t="shared" si="116"/>
        <v>0</v>
      </c>
      <c r="L3634" s="6">
        <f t="shared" si="117"/>
        <v>0</v>
      </c>
    </row>
    <row r="3635" spans="1:12" ht="16.5" customHeight="1" x14ac:dyDescent="0.35">
      <c r="A3635" s="9">
        <f>Solieusap!A3635</f>
        <v>0</v>
      </c>
      <c r="B3635" s="9">
        <f>Solieusap!B3635</f>
        <v>0</v>
      </c>
      <c r="C3635" s="9">
        <f>Solieusap!C3635</f>
        <v>0</v>
      </c>
      <c r="D3635" s="9">
        <f>Solieusap!D3635</f>
        <v>0</v>
      </c>
      <c r="E3635" s="6">
        <f>ABS(Solieusap!E3635)</f>
        <v>0</v>
      </c>
      <c r="F3635" s="6">
        <f>ABS(Solieusap!F3635)</f>
        <v>0</v>
      </c>
      <c r="G3635" s="6">
        <f>ABS(Solieusap!G3635)</f>
        <v>0</v>
      </c>
      <c r="H3635" s="6">
        <f>ABS(Solieusap!H3635)</f>
        <v>0</v>
      </c>
      <c r="I3635" s="6">
        <f>ABS(Solieusap!I3635)</f>
        <v>0</v>
      </c>
      <c r="J3635" s="6">
        <f>ABS(Solieusap!J3635)</f>
        <v>0</v>
      </c>
      <c r="K3635" s="6">
        <f t="shared" si="116"/>
        <v>0</v>
      </c>
      <c r="L3635" s="6">
        <f t="shared" si="117"/>
        <v>0</v>
      </c>
    </row>
    <row r="3636" spans="1:12" ht="16.5" customHeight="1" x14ac:dyDescent="0.35">
      <c r="A3636" s="9">
        <f>Solieusap!A3636</f>
        <v>0</v>
      </c>
      <c r="B3636" s="9">
        <f>Solieusap!B3636</f>
        <v>0</v>
      </c>
      <c r="C3636" s="9">
        <f>Solieusap!C3636</f>
        <v>0</v>
      </c>
      <c r="D3636" s="9">
        <f>Solieusap!D3636</f>
        <v>0</v>
      </c>
      <c r="E3636" s="6">
        <f>ABS(Solieusap!E3636)</f>
        <v>0</v>
      </c>
      <c r="F3636" s="6">
        <f>ABS(Solieusap!F3636)</f>
        <v>0</v>
      </c>
      <c r="G3636" s="6">
        <f>ABS(Solieusap!G3636)</f>
        <v>0</v>
      </c>
      <c r="H3636" s="6">
        <f>ABS(Solieusap!H3636)</f>
        <v>0</v>
      </c>
      <c r="I3636" s="6">
        <f>ABS(Solieusap!I3636)</f>
        <v>0</v>
      </c>
      <c r="J3636" s="6">
        <f>ABS(Solieusap!J3636)</f>
        <v>0</v>
      </c>
      <c r="K3636" s="6">
        <f t="shared" si="116"/>
        <v>0</v>
      </c>
      <c r="L3636" s="6">
        <f t="shared" si="117"/>
        <v>0</v>
      </c>
    </row>
    <row r="3637" spans="1:12" ht="16.5" customHeight="1" x14ac:dyDescent="0.35">
      <c r="A3637" s="9">
        <f>Solieusap!A3637</f>
        <v>0</v>
      </c>
      <c r="B3637" s="9">
        <f>Solieusap!B3637</f>
        <v>0</v>
      </c>
      <c r="C3637" s="9">
        <f>Solieusap!C3637</f>
        <v>0</v>
      </c>
      <c r="D3637" s="9">
        <f>Solieusap!D3637</f>
        <v>0</v>
      </c>
      <c r="E3637" s="6">
        <f>ABS(Solieusap!E3637)</f>
        <v>0</v>
      </c>
      <c r="F3637" s="6">
        <f>ABS(Solieusap!F3637)</f>
        <v>0</v>
      </c>
      <c r="G3637" s="6">
        <f>ABS(Solieusap!G3637)</f>
        <v>0</v>
      </c>
      <c r="H3637" s="6">
        <f>ABS(Solieusap!H3637)</f>
        <v>0</v>
      </c>
      <c r="I3637" s="6">
        <f>ABS(Solieusap!I3637)</f>
        <v>0</v>
      </c>
      <c r="J3637" s="6">
        <f>ABS(Solieusap!J3637)</f>
        <v>0</v>
      </c>
      <c r="K3637" s="6">
        <f t="shared" si="116"/>
        <v>0</v>
      </c>
      <c r="L3637" s="6">
        <f t="shared" si="117"/>
        <v>0</v>
      </c>
    </row>
    <row r="3638" spans="1:12" ht="16.5" customHeight="1" x14ac:dyDescent="0.35">
      <c r="A3638" s="9">
        <f>Solieusap!A3638</f>
        <v>0</v>
      </c>
      <c r="B3638" s="9">
        <f>Solieusap!B3638</f>
        <v>0</v>
      </c>
      <c r="C3638" s="9">
        <f>Solieusap!C3638</f>
        <v>0</v>
      </c>
      <c r="D3638" s="9">
        <f>Solieusap!D3638</f>
        <v>0</v>
      </c>
      <c r="E3638" s="6">
        <f>ABS(Solieusap!E3638)</f>
        <v>0</v>
      </c>
      <c r="F3638" s="6">
        <f>ABS(Solieusap!F3638)</f>
        <v>0</v>
      </c>
      <c r="G3638" s="6">
        <f>ABS(Solieusap!G3638)</f>
        <v>0</v>
      </c>
      <c r="H3638" s="6">
        <f>ABS(Solieusap!H3638)</f>
        <v>0</v>
      </c>
      <c r="I3638" s="6">
        <f>ABS(Solieusap!I3638)</f>
        <v>0</v>
      </c>
      <c r="J3638" s="6">
        <f>ABS(Solieusap!J3638)</f>
        <v>0</v>
      </c>
      <c r="K3638" s="6">
        <f t="shared" si="116"/>
        <v>0</v>
      </c>
      <c r="L3638" s="6">
        <f t="shared" si="117"/>
        <v>0</v>
      </c>
    </row>
    <row r="3639" spans="1:12" ht="16.5" customHeight="1" x14ac:dyDescent="0.35">
      <c r="A3639" s="9">
        <f>Solieusap!A3639</f>
        <v>0</v>
      </c>
      <c r="B3639" s="9">
        <f>Solieusap!B3639</f>
        <v>0</v>
      </c>
      <c r="C3639" s="9">
        <f>Solieusap!C3639</f>
        <v>0</v>
      </c>
      <c r="D3639" s="9">
        <f>Solieusap!D3639</f>
        <v>0</v>
      </c>
      <c r="E3639" s="6">
        <f>ABS(Solieusap!E3639)</f>
        <v>0</v>
      </c>
      <c r="F3639" s="6">
        <f>ABS(Solieusap!F3639)</f>
        <v>0</v>
      </c>
      <c r="G3639" s="6">
        <f>ABS(Solieusap!G3639)</f>
        <v>0</v>
      </c>
      <c r="H3639" s="6">
        <f>ABS(Solieusap!H3639)</f>
        <v>0</v>
      </c>
      <c r="I3639" s="6">
        <f>ABS(Solieusap!I3639)</f>
        <v>0</v>
      </c>
      <c r="J3639" s="6">
        <f>ABS(Solieusap!J3639)</f>
        <v>0</v>
      </c>
      <c r="K3639" s="6">
        <f t="shared" si="116"/>
        <v>0</v>
      </c>
      <c r="L3639" s="6">
        <f t="shared" si="117"/>
        <v>0</v>
      </c>
    </row>
    <row r="3640" spans="1:12" ht="16.5" customHeight="1" x14ac:dyDescent="0.35">
      <c r="A3640" s="9">
        <f>Solieusap!A3640</f>
        <v>0</v>
      </c>
      <c r="B3640" s="9">
        <f>Solieusap!B3640</f>
        <v>0</v>
      </c>
      <c r="C3640" s="9">
        <f>Solieusap!C3640</f>
        <v>0</v>
      </c>
      <c r="D3640" s="9">
        <f>Solieusap!D3640</f>
        <v>0</v>
      </c>
      <c r="E3640" s="6">
        <f>ABS(Solieusap!E3640)</f>
        <v>0</v>
      </c>
      <c r="F3640" s="6">
        <f>ABS(Solieusap!F3640)</f>
        <v>0</v>
      </c>
      <c r="G3640" s="6">
        <f>ABS(Solieusap!G3640)</f>
        <v>0</v>
      </c>
      <c r="H3640" s="6">
        <f>ABS(Solieusap!H3640)</f>
        <v>0</v>
      </c>
      <c r="I3640" s="6">
        <f>ABS(Solieusap!I3640)</f>
        <v>0</v>
      </c>
      <c r="J3640" s="6">
        <f>ABS(Solieusap!J3640)</f>
        <v>0</v>
      </c>
      <c r="K3640" s="6">
        <f t="shared" si="116"/>
        <v>0</v>
      </c>
      <c r="L3640" s="6">
        <f t="shared" si="117"/>
        <v>0</v>
      </c>
    </row>
    <row r="3641" spans="1:12" ht="16.5" customHeight="1" x14ac:dyDescent="0.35">
      <c r="A3641" s="9">
        <f>Solieusap!A3641</f>
        <v>0</v>
      </c>
      <c r="B3641" s="9">
        <f>Solieusap!B3641</f>
        <v>0</v>
      </c>
      <c r="C3641" s="9">
        <f>Solieusap!C3641</f>
        <v>0</v>
      </c>
      <c r="D3641" s="9">
        <f>Solieusap!D3641</f>
        <v>0</v>
      </c>
      <c r="E3641" s="6">
        <f>ABS(Solieusap!E3641)</f>
        <v>0</v>
      </c>
      <c r="F3641" s="6">
        <f>ABS(Solieusap!F3641)</f>
        <v>0</v>
      </c>
      <c r="G3641" s="6">
        <f>ABS(Solieusap!G3641)</f>
        <v>0</v>
      </c>
      <c r="H3641" s="6">
        <f>ABS(Solieusap!H3641)</f>
        <v>0</v>
      </c>
      <c r="I3641" s="6">
        <f>ABS(Solieusap!I3641)</f>
        <v>0</v>
      </c>
      <c r="J3641" s="6">
        <f>ABS(Solieusap!J3641)</f>
        <v>0</v>
      </c>
      <c r="K3641" s="6">
        <f t="shared" si="116"/>
        <v>0</v>
      </c>
      <c r="L3641" s="6">
        <f t="shared" si="117"/>
        <v>0</v>
      </c>
    </row>
    <row r="3642" spans="1:12" ht="16.5" customHeight="1" x14ac:dyDescent="0.35">
      <c r="A3642" s="9">
        <f>Solieusap!A3642</f>
        <v>0</v>
      </c>
      <c r="B3642" s="9">
        <f>Solieusap!B3642</f>
        <v>0</v>
      </c>
      <c r="C3642" s="9">
        <f>Solieusap!C3642</f>
        <v>0</v>
      </c>
      <c r="D3642" s="9">
        <f>Solieusap!D3642</f>
        <v>0</v>
      </c>
      <c r="E3642" s="6">
        <f>ABS(Solieusap!E3642)</f>
        <v>0</v>
      </c>
      <c r="F3642" s="6">
        <f>ABS(Solieusap!F3642)</f>
        <v>0</v>
      </c>
      <c r="G3642" s="6">
        <f>ABS(Solieusap!G3642)</f>
        <v>0</v>
      </c>
      <c r="H3642" s="6">
        <f>ABS(Solieusap!H3642)</f>
        <v>0</v>
      </c>
      <c r="I3642" s="6">
        <f>ABS(Solieusap!I3642)</f>
        <v>0</v>
      </c>
      <c r="J3642" s="6">
        <f>ABS(Solieusap!J3642)</f>
        <v>0</v>
      </c>
      <c r="K3642" s="6">
        <f t="shared" si="116"/>
        <v>0</v>
      </c>
      <c r="L3642" s="6">
        <f t="shared" si="117"/>
        <v>0</v>
      </c>
    </row>
    <row r="3643" spans="1:12" ht="16.5" customHeight="1" x14ac:dyDescent="0.35">
      <c r="A3643" s="9">
        <f>Solieusap!A3643</f>
        <v>0</v>
      </c>
      <c r="B3643" s="9">
        <f>Solieusap!B3643</f>
        <v>0</v>
      </c>
      <c r="C3643" s="9">
        <f>Solieusap!C3643</f>
        <v>0</v>
      </c>
      <c r="D3643" s="9">
        <f>Solieusap!D3643</f>
        <v>0</v>
      </c>
      <c r="E3643" s="6">
        <f>ABS(Solieusap!E3643)</f>
        <v>0</v>
      </c>
      <c r="F3643" s="6">
        <f>ABS(Solieusap!F3643)</f>
        <v>0</v>
      </c>
      <c r="G3643" s="6">
        <f>ABS(Solieusap!G3643)</f>
        <v>0</v>
      </c>
      <c r="H3643" s="6">
        <f>ABS(Solieusap!H3643)</f>
        <v>0</v>
      </c>
      <c r="I3643" s="6">
        <f>ABS(Solieusap!I3643)</f>
        <v>0</v>
      </c>
      <c r="J3643" s="6">
        <f>ABS(Solieusap!J3643)</f>
        <v>0</v>
      </c>
      <c r="K3643" s="6">
        <f t="shared" si="116"/>
        <v>0</v>
      </c>
      <c r="L3643" s="6">
        <f t="shared" si="117"/>
        <v>0</v>
      </c>
    </row>
    <row r="3644" spans="1:12" ht="16.5" customHeight="1" x14ac:dyDescent="0.35">
      <c r="A3644" s="9">
        <f>Solieusap!A3644</f>
        <v>0</v>
      </c>
      <c r="B3644" s="9">
        <f>Solieusap!B3644</f>
        <v>0</v>
      </c>
      <c r="C3644" s="9">
        <f>Solieusap!C3644</f>
        <v>0</v>
      </c>
      <c r="D3644" s="9">
        <f>Solieusap!D3644</f>
        <v>0</v>
      </c>
      <c r="E3644" s="6">
        <f>ABS(Solieusap!E3644)</f>
        <v>0</v>
      </c>
      <c r="F3644" s="6">
        <f>ABS(Solieusap!F3644)</f>
        <v>0</v>
      </c>
      <c r="G3644" s="6">
        <f>ABS(Solieusap!G3644)</f>
        <v>0</v>
      </c>
      <c r="H3644" s="6">
        <f>ABS(Solieusap!H3644)</f>
        <v>0</v>
      </c>
      <c r="I3644" s="6">
        <f>ABS(Solieusap!I3644)</f>
        <v>0</v>
      </c>
      <c r="J3644" s="6">
        <f>ABS(Solieusap!J3644)</f>
        <v>0</v>
      </c>
      <c r="K3644" s="6">
        <f t="shared" si="116"/>
        <v>0</v>
      </c>
      <c r="L3644" s="6">
        <f t="shared" si="117"/>
        <v>0</v>
      </c>
    </row>
    <row r="3645" spans="1:12" ht="16.5" customHeight="1" x14ac:dyDescent="0.35">
      <c r="A3645" s="9">
        <f>Solieusap!A3645</f>
        <v>0</v>
      </c>
      <c r="B3645" s="9">
        <f>Solieusap!B3645</f>
        <v>0</v>
      </c>
      <c r="C3645" s="9">
        <f>Solieusap!C3645</f>
        <v>0</v>
      </c>
      <c r="D3645" s="9">
        <f>Solieusap!D3645</f>
        <v>0</v>
      </c>
      <c r="E3645" s="6">
        <f>ABS(Solieusap!E3645)</f>
        <v>0</v>
      </c>
      <c r="F3645" s="6">
        <f>ABS(Solieusap!F3645)</f>
        <v>0</v>
      </c>
      <c r="G3645" s="6">
        <f>ABS(Solieusap!G3645)</f>
        <v>0</v>
      </c>
      <c r="H3645" s="6">
        <f>ABS(Solieusap!H3645)</f>
        <v>0</v>
      </c>
      <c r="I3645" s="6">
        <f>ABS(Solieusap!I3645)</f>
        <v>0</v>
      </c>
      <c r="J3645" s="6">
        <f>ABS(Solieusap!J3645)</f>
        <v>0</v>
      </c>
      <c r="K3645" s="6">
        <f t="shared" si="116"/>
        <v>0</v>
      </c>
      <c r="L3645" s="6">
        <f t="shared" si="117"/>
        <v>0</v>
      </c>
    </row>
    <row r="3646" spans="1:12" ht="16.5" customHeight="1" x14ac:dyDescent="0.35">
      <c r="A3646" s="9">
        <f>Solieusap!A3646</f>
        <v>0</v>
      </c>
      <c r="B3646" s="9">
        <f>Solieusap!B3646</f>
        <v>0</v>
      </c>
      <c r="C3646" s="9">
        <f>Solieusap!C3646</f>
        <v>0</v>
      </c>
      <c r="D3646" s="9">
        <f>Solieusap!D3646</f>
        <v>0</v>
      </c>
      <c r="E3646" s="6">
        <f>ABS(Solieusap!E3646)</f>
        <v>0</v>
      </c>
      <c r="F3646" s="6">
        <f>ABS(Solieusap!F3646)</f>
        <v>0</v>
      </c>
      <c r="G3646" s="6">
        <f>ABS(Solieusap!G3646)</f>
        <v>0</v>
      </c>
      <c r="H3646" s="6">
        <f>ABS(Solieusap!H3646)</f>
        <v>0</v>
      </c>
      <c r="I3646" s="6">
        <f>ABS(Solieusap!I3646)</f>
        <v>0</v>
      </c>
      <c r="J3646" s="6">
        <f>ABS(Solieusap!J3646)</f>
        <v>0</v>
      </c>
      <c r="K3646" s="6">
        <f t="shared" si="116"/>
        <v>0</v>
      </c>
      <c r="L3646" s="6">
        <f t="shared" si="117"/>
        <v>0</v>
      </c>
    </row>
    <row r="3647" spans="1:12" ht="16.5" customHeight="1" x14ac:dyDescent="0.35">
      <c r="A3647" s="9">
        <f>Solieusap!A3647</f>
        <v>0</v>
      </c>
      <c r="B3647" s="9">
        <f>Solieusap!B3647</f>
        <v>0</v>
      </c>
      <c r="C3647" s="9">
        <f>Solieusap!C3647</f>
        <v>0</v>
      </c>
      <c r="D3647" s="9">
        <f>Solieusap!D3647</f>
        <v>0</v>
      </c>
      <c r="E3647" s="6">
        <f>ABS(Solieusap!E3647)</f>
        <v>0</v>
      </c>
      <c r="F3647" s="6">
        <f>ABS(Solieusap!F3647)</f>
        <v>0</v>
      </c>
      <c r="G3647" s="6">
        <f>ABS(Solieusap!G3647)</f>
        <v>0</v>
      </c>
      <c r="H3647" s="6">
        <f>ABS(Solieusap!H3647)</f>
        <v>0</v>
      </c>
      <c r="I3647" s="6">
        <f>ABS(Solieusap!I3647)</f>
        <v>0</v>
      </c>
      <c r="J3647" s="6">
        <f>ABS(Solieusap!J3647)</f>
        <v>0</v>
      </c>
      <c r="K3647" s="6">
        <f t="shared" si="116"/>
        <v>0</v>
      </c>
      <c r="L3647" s="6">
        <f t="shared" si="117"/>
        <v>0</v>
      </c>
    </row>
    <row r="3648" spans="1:12" ht="16.5" customHeight="1" x14ac:dyDescent="0.35">
      <c r="A3648" s="9">
        <f>Solieusap!A3648</f>
        <v>0</v>
      </c>
      <c r="B3648" s="9">
        <f>Solieusap!B3648</f>
        <v>0</v>
      </c>
      <c r="C3648" s="9">
        <f>Solieusap!C3648</f>
        <v>0</v>
      </c>
      <c r="D3648" s="9">
        <f>Solieusap!D3648</f>
        <v>0</v>
      </c>
      <c r="E3648" s="6">
        <f>ABS(Solieusap!E3648)</f>
        <v>0</v>
      </c>
      <c r="F3648" s="6">
        <f>ABS(Solieusap!F3648)</f>
        <v>0</v>
      </c>
      <c r="G3648" s="6">
        <f>ABS(Solieusap!G3648)</f>
        <v>0</v>
      </c>
      <c r="H3648" s="6">
        <f>ABS(Solieusap!H3648)</f>
        <v>0</v>
      </c>
      <c r="I3648" s="6">
        <f>ABS(Solieusap!I3648)</f>
        <v>0</v>
      </c>
      <c r="J3648" s="6">
        <f>ABS(Solieusap!J3648)</f>
        <v>0</v>
      </c>
      <c r="K3648" s="6">
        <f t="shared" si="116"/>
        <v>0</v>
      </c>
      <c r="L3648" s="6">
        <f t="shared" si="117"/>
        <v>0</v>
      </c>
    </row>
    <row r="3649" spans="1:12" ht="16.5" customHeight="1" x14ac:dyDescent="0.35">
      <c r="A3649" s="9">
        <f>Solieusap!A3649</f>
        <v>0</v>
      </c>
      <c r="B3649" s="9">
        <f>Solieusap!B3649</f>
        <v>0</v>
      </c>
      <c r="C3649" s="9">
        <f>Solieusap!C3649</f>
        <v>0</v>
      </c>
      <c r="D3649" s="9">
        <f>Solieusap!D3649</f>
        <v>0</v>
      </c>
      <c r="E3649" s="6">
        <f>ABS(Solieusap!E3649)</f>
        <v>0</v>
      </c>
      <c r="F3649" s="6">
        <f>ABS(Solieusap!F3649)</f>
        <v>0</v>
      </c>
      <c r="G3649" s="6">
        <f>ABS(Solieusap!G3649)</f>
        <v>0</v>
      </c>
      <c r="H3649" s="6">
        <f>ABS(Solieusap!H3649)</f>
        <v>0</v>
      </c>
      <c r="I3649" s="6">
        <f>ABS(Solieusap!I3649)</f>
        <v>0</v>
      </c>
      <c r="J3649" s="6">
        <f>ABS(Solieusap!J3649)</f>
        <v>0</v>
      </c>
      <c r="K3649" s="6">
        <f t="shared" si="116"/>
        <v>0</v>
      </c>
      <c r="L3649" s="6">
        <f t="shared" si="117"/>
        <v>0</v>
      </c>
    </row>
    <row r="3650" spans="1:12" ht="16.5" customHeight="1" x14ac:dyDescent="0.35">
      <c r="A3650" s="9">
        <f>Solieusap!A3650</f>
        <v>0</v>
      </c>
      <c r="B3650" s="9">
        <f>Solieusap!B3650</f>
        <v>0</v>
      </c>
      <c r="C3650" s="9">
        <f>Solieusap!C3650</f>
        <v>0</v>
      </c>
      <c r="D3650" s="9">
        <f>Solieusap!D3650</f>
        <v>0</v>
      </c>
      <c r="E3650" s="6">
        <f>ABS(Solieusap!E3650)</f>
        <v>0</v>
      </c>
      <c r="F3650" s="6">
        <f>ABS(Solieusap!F3650)</f>
        <v>0</v>
      </c>
      <c r="G3650" s="6">
        <f>ABS(Solieusap!G3650)</f>
        <v>0</v>
      </c>
      <c r="H3650" s="6">
        <f>ABS(Solieusap!H3650)</f>
        <v>0</v>
      </c>
      <c r="I3650" s="6">
        <f>ABS(Solieusap!I3650)</f>
        <v>0</v>
      </c>
      <c r="J3650" s="6">
        <f>ABS(Solieusap!J3650)</f>
        <v>0</v>
      </c>
      <c r="K3650" s="6">
        <f t="shared" si="116"/>
        <v>0</v>
      </c>
      <c r="L3650" s="6">
        <f t="shared" si="117"/>
        <v>0</v>
      </c>
    </row>
    <row r="3651" spans="1:12" ht="16.5" customHeight="1" x14ac:dyDescent="0.35">
      <c r="A3651" s="9">
        <f>Solieusap!A3651</f>
        <v>0</v>
      </c>
      <c r="B3651" s="9">
        <f>Solieusap!B3651</f>
        <v>0</v>
      </c>
      <c r="C3651" s="9">
        <f>Solieusap!C3651</f>
        <v>0</v>
      </c>
      <c r="D3651" s="9">
        <f>Solieusap!D3651</f>
        <v>0</v>
      </c>
      <c r="E3651" s="6">
        <f>ABS(Solieusap!E3651)</f>
        <v>0</v>
      </c>
      <c r="F3651" s="6">
        <f>ABS(Solieusap!F3651)</f>
        <v>0</v>
      </c>
      <c r="G3651" s="6">
        <f>ABS(Solieusap!G3651)</f>
        <v>0</v>
      </c>
      <c r="H3651" s="6">
        <f>ABS(Solieusap!H3651)</f>
        <v>0</v>
      </c>
      <c r="I3651" s="6">
        <f>ABS(Solieusap!I3651)</f>
        <v>0</v>
      </c>
      <c r="J3651" s="6">
        <f>ABS(Solieusap!J3651)</f>
        <v>0</v>
      </c>
      <c r="K3651" s="6">
        <f t="shared" si="116"/>
        <v>0</v>
      </c>
      <c r="L3651" s="6">
        <f t="shared" si="117"/>
        <v>0</v>
      </c>
    </row>
    <row r="3652" spans="1:12" ht="16.5" customHeight="1" x14ac:dyDescent="0.35">
      <c r="A3652" s="9">
        <f>Solieusap!A3652</f>
        <v>0</v>
      </c>
      <c r="B3652" s="9">
        <f>Solieusap!B3652</f>
        <v>0</v>
      </c>
      <c r="C3652" s="9">
        <f>Solieusap!C3652</f>
        <v>0</v>
      </c>
      <c r="D3652" s="9">
        <f>Solieusap!D3652</f>
        <v>0</v>
      </c>
      <c r="E3652" s="6">
        <f>ABS(Solieusap!E3652)</f>
        <v>0</v>
      </c>
      <c r="F3652" s="6">
        <f>ABS(Solieusap!F3652)</f>
        <v>0</v>
      </c>
      <c r="G3652" s="6">
        <f>ABS(Solieusap!G3652)</f>
        <v>0</v>
      </c>
      <c r="H3652" s="6">
        <f>ABS(Solieusap!H3652)</f>
        <v>0</v>
      </c>
      <c r="I3652" s="6">
        <f>ABS(Solieusap!I3652)</f>
        <v>0</v>
      </c>
      <c r="J3652" s="6">
        <f>ABS(Solieusap!J3652)</f>
        <v>0</v>
      </c>
      <c r="K3652" s="6">
        <f t="shared" si="116"/>
        <v>0</v>
      </c>
      <c r="L3652" s="6">
        <f t="shared" si="117"/>
        <v>0</v>
      </c>
    </row>
    <row r="3653" spans="1:12" ht="16.5" customHeight="1" x14ac:dyDescent="0.35">
      <c r="A3653" s="9">
        <f>Solieusap!A3653</f>
        <v>0</v>
      </c>
      <c r="B3653" s="9">
        <f>Solieusap!B3653</f>
        <v>0</v>
      </c>
      <c r="C3653" s="9">
        <f>Solieusap!C3653</f>
        <v>0</v>
      </c>
      <c r="D3653" s="9">
        <f>Solieusap!D3653</f>
        <v>0</v>
      </c>
      <c r="E3653" s="6">
        <f>ABS(Solieusap!E3653)</f>
        <v>0</v>
      </c>
      <c r="F3653" s="6">
        <f>ABS(Solieusap!F3653)</f>
        <v>0</v>
      </c>
      <c r="G3653" s="6">
        <f>ABS(Solieusap!G3653)</f>
        <v>0</v>
      </c>
      <c r="H3653" s="6">
        <f>ABS(Solieusap!H3653)</f>
        <v>0</v>
      </c>
      <c r="I3653" s="6">
        <f>ABS(Solieusap!I3653)</f>
        <v>0</v>
      </c>
      <c r="J3653" s="6">
        <f>ABS(Solieusap!J3653)</f>
        <v>0</v>
      </c>
      <c r="K3653" s="6">
        <f t="shared" si="116"/>
        <v>0</v>
      </c>
      <c r="L3653" s="6">
        <f t="shared" si="117"/>
        <v>0</v>
      </c>
    </row>
    <row r="3654" spans="1:12" ht="16.5" customHeight="1" x14ac:dyDescent="0.35">
      <c r="A3654" s="9">
        <f>Solieusap!A3654</f>
        <v>0</v>
      </c>
      <c r="B3654" s="9">
        <f>Solieusap!B3654</f>
        <v>0</v>
      </c>
      <c r="C3654" s="9">
        <f>Solieusap!C3654</f>
        <v>0</v>
      </c>
      <c r="D3654" s="9">
        <f>Solieusap!D3654</f>
        <v>0</v>
      </c>
      <c r="E3654" s="6">
        <f>ABS(Solieusap!E3654)</f>
        <v>0</v>
      </c>
      <c r="F3654" s="6">
        <f>ABS(Solieusap!F3654)</f>
        <v>0</v>
      </c>
      <c r="G3654" s="6">
        <f>ABS(Solieusap!G3654)</f>
        <v>0</v>
      </c>
      <c r="H3654" s="6">
        <f>ABS(Solieusap!H3654)</f>
        <v>0</v>
      </c>
      <c r="I3654" s="6">
        <f>ABS(Solieusap!I3654)</f>
        <v>0</v>
      </c>
      <c r="J3654" s="6">
        <f>ABS(Solieusap!J3654)</f>
        <v>0</v>
      </c>
      <c r="K3654" s="6">
        <f t="shared" si="116"/>
        <v>0</v>
      </c>
      <c r="L3654" s="6">
        <f t="shared" si="117"/>
        <v>0</v>
      </c>
    </row>
    <row r="3655" spans="1:12" ht="16.5" customHeight="1" x14ac:dyDescent="0.35">
      <c r="A3655" s="9">
        <f>Solieusap!A3655</f>
        <v>0</v>
      </c>
      <c r="B3655" s="9">
        <f>Solieusap!B3655</f>
        <v>0</v>
      </c>
      <c r="C3655" s="9">
        <f>Solieusap!C3655</f>
        <v>0</v>
      </c>
      <c r="D3655" s="9">
        <f>Solieusap!D3655</f>
        <v>0</v>
      </c>
      <c r="E3655" s="6">
        <f>ABS(Solieusap!E3655)</f>
        <v>0</v>
      </c>
      <c r="F3655" s="6">
        <f>ABS(Solieusap!F3655)</f>
        <v>0</v>
      </c>
      <c r="G3655" s="6">
        <f>ABS(Solieusap!G3655)</f>
        <v>0</v>
      </c>
      <c r="H3655" s="6">
        <f>ABS(Solieusap!H3655)</f>
        <v>0</v>
      </c>
      <c r="I3655" s="6">
        <f>ABS(Solieusap!I3655)</f>
        <v>0</v>
      </c>
      <c r="J3655" s="6">
        <f>ABS(Solieusap!J3655)</f>
        <v>0</v>
      </c>
      <c r="K3655" s="6">
        <f t="shared" si="116"/>
        <v>0</v>
      </c>
      <c r="L3655" s="6">
        <f t="shared" si="117"/>
        <v>0</v>
      </c>
    </row>
    <row r="3656" spans="1:12" ht="16.5" customHeight="1" x14ac:dyDescent="0.35">
      <c r="A3656" s="9">
        <f>Solieusap!A3656</f>
        <v>0</v>
      </c>
      <c r="B3656" s="9">
        <f>Solieusap!B3656</f>
        <v>0</v>
      </c>
      <c r="C3656" s="9">
        <f>Solieusap!C3656</f>
        <v>0</v>
      </c>
      <c r="D3656" s="9">
        <f>Solieusap!D3656</f>
        <v>0</v>
      </c>
      <c r="E3656" s="6">
        <f>ABS(Solieusap!E3656)</f>
        <v>0</v>
      </c>
      <c r="F3656" s="6">
        <f>ABS(Solieusap!F3656)</f>
        <v>0</v>
      </c>
      <c r="G3656" s="6">
        <f>ABS(Solieusap!G3656)</f>
        <v>0</v>
      </c>
      <c r="H3656" s="6">
        <f>ABS(Solieusap!H3656)</f>
        <v>0</v>
      </c>
      <c r="I3656" s="6">
        <f>ABS(Solieusap!I3656)</f>
        <v>0</v>
      </c>
      <c r="J3656" s="6">
        <f>ABS(Solieusap!J3656)</f>
        <v>0</v>
      </c>
      <c r="K3656" s="6">
        <f t="shared" si="116"/>
        <v>0</v>
      </c>
      <c r="L3656" s="6">
        <f t="shared" si="117"/>
        <v>0</v>
      </c>
    </row>
    <row r="3657" spans="1:12" ht="16.5" customHeight="1" x14ac:dyDescent="0.35">
      <c r="A3657" s="9">
        <f>Solieusap!A3657</f>
        <v>0</v>
      </c>
      <c r="B3657" s="9">
        <f>Solieusap!B3657</f>
        <v>0</v>
      </c>
      <c r="C3657" s="9">
        <f>Solieusap!C3657</f>
        <v>0</v>
      </c>
      <c r="D3657" s="9">
        <f>Solieusap!D3657</f>
        <v>0</v>
      </c>
      <c r="E3657" s="6">
        <f>ABS(Solieusap!E3657)</f>
        <v>0</v>
      </c>
      <c r="F3657" s="6">
        <f>ABS(Solieusap!F3657)</f>
        <v>0</v>
      </c>
      <c r="G3657" s="6">
        <f>ABS(Solieusap!G3657)</f>
        <v>0</v>
      </c>
      <c r="H3657" s="6">
        <f>ABS(Solieusap!H3657)</f>
        <v>0</v>
      </c>
      <c r="I3657" s="6">
        <f>ABS(Solieusap!I3657)</f>
        <v>0</v>
      </c>
      <c r="J3657" s="6">
        <f>ABS(Solieusap!J3657)</f>
        <v>0</v>
      </c>
      <c r="K3657" s="6">
        <f t="shared" si="116"/>
        <v>0</v>
      </c>
      <c r="L3657" s="6">
        <f t="shared" si="117"/>
        <v>0</v>
      </c>
    </row>
    <row r="3658" spans="1:12" ht="16.5" customHeight="1" x14ac:dyDescent="0.35">
      <c r="A3658" s="9">
        <f>Solieusap!A3658</f>
        <v>0</v>
      </c>
      <c r="B3658" s="9">
        <f>Solieusap!B3658</f>
        <v>0</v>
      </c>
      <c r="C3658" s="9">
        <f>Solieusap!C3658</f>
        <v>0</v>
      </c>
      <c r="D3658" s="9">
        <f>Solieusap!D3658</f>
        <v>0</v>
      </c>
      <c r="E3658" s="6">
        <f>ABS(Solieusap!E3658)</f>
        <v>0</v>
      </c>
      <c r="F3658" s="6">
        <f>ABS(Solieusap!F3658)</f>
        <v>0</v>
      </c>
      <c r="G3658" s="6">
        <f>ABS(Solieusap!G3658)</f>
        <v>0</v>
      </c>
      <c r="H3658" s="6">
        <f>ABS(Solieusap!H3658)</f>
        <v>0</v>
      </c>
      <c r="I3658" s="6">
        <f>ABS(Solieusap!I3658)</f>
        <v>0</v>
      </c>
      <c r="J3658" s="6">
        <f>ABS(Solieusap!J3658)</f>
        <v>0</v>
      </c>
      <c r="K3658" s="6">
        <f t="shared" si="116"/>
        <v>0</v>
      </c>
      <c r="L3658" s="6">
        <f t="shared" si="117"/>
        <v>0</v>
      </c>
    </row>
    <row r="3659" spans="1:12" ht="16.5" customHeight="1" x14ac:dyDescent="0.35">
      <c r="A3659" s="9">
        <f>Solieusap!A3659</f>
        <v>0</v>
      </c>
      <c r="B3659" s="9">
        <f>Solieusap!B3659</f>
        <v>0</v>
      </c>
      <c r="C3659" s="9">
        <f>Solieusap!C3659</f>
        <v>0</v>
      </c>
      <c r="D3659" s="9">
        <f>Solieusap!D3659</f>
        <v>0</v>
      </c>
      <c r="E3659" s="6">
        <f>ABS(Solieusap!E3659)</f>
        <v>0</v>
      </c>
      <c r="F3659" s="6">
        <f>ABS(Solieusap!F3659)</f>
        <v>0</v>
      </c>
      <c r="G3659" s="6">
        <f>ABS(Solieusap!G3659)</f>
        <v>0</v>
      </c>
      <c r="H3659" s="6">
        <f>ABS(Solieusap!H3659)</f>
        <v>0</v>
      </c>
      <c r="I3659" s="6">
        <f>ABS(Solieusap!I3659)</f>
        <v>0</v>
      </c>
      <c r="J3659" s="6">
        <f>ABS(Solieusap!J3659)</f>
        <v>0</v>
      </c>
      <c r="K3659" s="6">
        <f t="shared" si="116"/>
        <v>0</v>
      </c>
      <c r="L3659" s="6">
        <f t="shared" si="117"/>
        <v>0</v>
      </c>
    </row>
    <row r="3660" spans="1:12" ht="16.5" customHeight="1" x14ac:dyDescent="0.35">
      <c r="A3660" s="9">
        <f>Solieusap!A3660</f>
        <v>0</v>
      </c>
      <c r="B3660" s="9">
        <f>Solieusap!B3660</f>
        <v>0</v>
      </c>
      <c r="C3660" s="9">
        <f>Solieusap!C3660</f>
        <v>0</v>
      </c>
      <c r="D3660" s="9">
        <f>Solieusap!D3660</f>
        <v>0</v>
      </c>
      <c r="E3660" s="6">
        <f>ABS(Solieusap!E3660)</f>
        <v>0</v>
      </c>
      <c r="F3660" s="6">
        <f>ABS(Solieusap!F3660)</f>
        <v>0</v>
      </c>
      <c r="G3660" s="6">
        <f>ABS(Solieusap!G3660)</f>
        <v>0</v>
      </c>
      <c r="H3660" s="6">
        <f>ABS(Solieusap!H3660)</f>
        <v>0</v>
      </c>
      <c r="I3660" s="6">
        <f>ABS(Solieusap!I3660)</f>
        <v>0</v>
      </c>
      <c r="J3660" s="6">
        <f>ABS(Solieusap!J3660)</f>
        <v>0</v>
      </c>
      <c r="K3660" s="6">
        <f t="shared" si="116"/>
        <v>0</v>
      </c>
      <c r="L3660" s="6">
        <f t="shared" si="117"/>
        <v>0</v>
      </c>
    </row>
    <row r="3661" spans="1:12" ht="16.5" customHeight="1" x14ac:dyDescent="0.35">
      <c r="A3661" s="9">
        <f>Solieusap!A3661</f>
        <v>0</v>
      </c>
      <c r="B3661" s="9">
        <f>Solieusap!B3661</f>
        <v>0</v>
      </c>
      <c r="C3661" s="9">
        <f>Solieusap!C3661</f>
        <v>0</v>
      </c>
      <c r="D3661" s="9">
        <f>Solieusap!D3661</f>
        <v>0</v>
      </c>
      <c r="E3661" s="6">
        <f>ABS(Solieusap!E3661)</f>
        <v>0</v>
      </c>
      <c r="F3661" s="6">
        <f>ABS(Solieusap!F3661)</f>
        <v>0</v>
      </c>
      <c r="G3661" s="6">
        <f>ABS(Solieusap!G3661)</f>
        <v>0</v>
      </c>
      <c r="H3661" s="6">
        <f>ABS(Solieusap!H3661)</f>
        <v>0</v>
      </c>
      <c r="I3661" s="6">
        <f>ABS(Solieusap!I3661)</f>
        <v>0</v>
      </c>
      <c r="J3661" s="6">
        <f>ABS(Solieusap!J3661)</f>
        <v>0</v>
      </c>
      <c r="K3661" s="6">
        <f t="shared" si="116"/>
        <v>0</v>
      </c>
      <c r="L3661" s="6">
        <f t="shared" si="117"/>
        <v>0</v>
      </c>
    </row>
    <row r="3662" spans="1:12" ht="16.5" customHeight="1" x14ac:dyDescent="0.35">
      <c r="A3662" s="9">
        <f>Solieusap!A3662</f>
        <v>0</v>
      </c>
      <c r="B3662" s="9">
        <f>Solieusap!B3662</f>
        <v>0</v>
      </c>
      <c r="C3662" s="9">
        <f>Solieusap!C3662</f>
        <v>0</v>
      </c>
      <c r="D3662" s="9">
        <f>Solieusap!D3662</f>
        <v>0</v>
      </c>
      <c r="E3662" s="6">
        <f>ABS(Solieusap!E3662)</f>
        <v>0</v>
      </c>
      <c r="F3662" s="6">
        <f>ABS(Solieusap!F3662)</f>
        <v>0</v>
      </c>
      <c r="G3662" s="6">
        <f>ABS(Solieusap!G3662)</f>
        <v>0</v>
      </c>
      <c r="H3662" s="6">
        <f>ABS(Solieusap!H3662)</f>
        <v>0</v>
      </c>
      <c r="I3662" s="6">
        <f>ABS(Solieusap!I3662)</f>
        <v>0</v>
      </c>
      <c r="J3662" s="6">
        <f>ABS(Solieusap!J3662)</f>
        <v>0</v>
      </c>
      <c r="K3662" s="6">
        <f t="shared" si="116"/>
        <v>0</v>
      </c>
      <c r="L3662" s="6">
        <f t="shared" si="117"/>
        <v>0</v>
      </c>
    </row>
    <row r="3663" spans="1:12" ht="16.5" customHeight="1" x14ac:dyDescent="0.35">
      <c r="A3663" s="9">
        <f>Solieusap!A3663</f>
        <v>0</v>
      </c>
      <c r="B3663" s="9">
        <f>Solieusap!B3663</f>
        <v>0</v>
      </c>
      <c r="C3663" s="9">
        <f>Solieusap!C3663</f>
        <v>0</v>
      </c>
      <c r="D3663" s="9">
        <f>Solieusap!D3663</f>
        <v>0</v>
      </c>
      <c r="E3663" s="6">
        <f>ABS(Solieusap!E3663)</f>
        <v>0</v>
      </c>
      <c r="F3663" s="6">
        <f>ABS(Solieusap!F3663)</f>
        <v>0</v>
      </c>
      <c r="G3663" s="6">
        <f>ABS(Solieusap!G3663)</f>
        <v>0</v>
      </c>
      <c r="H3663" s="6">
        <f>ABS(Solieusap!H3663)</f>
        <v>0</v>
      </c>
      <c r="I3663" s="6">
        <f>ABS(Solieusap!I3663)</f>
        <v>0</v>
      </c>
      <c r="J3663" s="6">
        <f>ABS(Solieusap!J3663)</f>
        <v>0</v>
      </c>
      <c r="K3663" s="6">
        <f t="shared" si="116"/>
        <v>0</v>
      </c>
      <c r="L3663" s="6">
        <f t="shared" si="117"/>
        <v>0</v>
      </c>
    </row>
    <row r="3664" spans="1:12" ht="16.5" customHeight="1" x14ac:dyDescent="0.35">
      <c r="A3664" s="9">
        <f>Solieusap!A3664</f>
        <v>0</v>
      </c>
      <c r="B3664" s="9">
        <f>Solieusap!B3664</f>
        <v>0</v>
      </c>
      <c r="C3664" s="9">
        <f>Solieusap!C3664</f>
        <v>0</v>
      </c>
      <c r="D3664" s="9">
        <f>Solieusap!D3664</f>
        <v>0</v>
      </c>
      <c r="E3664" s="6">
        <f>ABS(Solieusap!E3664)</f>
        <v>0</v>
      </c>
      <c r="F3664" s="6">
        <f>ABS(Solieusap!F3664)</f>
        <v>0</v>
      </c>
      <c r="G3664" s="6">
        <f>ABS(Solieusap!G3664)</f>
        <v>0</v>
      </c>
      <c r="H3664" s="6">
        <f>ABS(Solieusap!H3664)</f>
        <v>0</v>
      </c>
      <c r="I3664" s="6">
        <f>ABS(Solieusap!I3664)</f>
        <v>0</v>
      </c>
      <c r="J3664" s="6">
        <f>ABS(Solieusap!J3664)</f>
        <v>0</v>
      </c>
      <c r="K3664" s="6">
        <f t="shared" si="116"/>
        <v>0</v>
      </c>
      <c r="L3664" s="6">
        <f t="shared" si="117"/>
        <v>0</v>
      </c>
    </row>
    <row r="3665" spans="1:12" ht="16.5" customHeight="1" x14ac:dyDescent="0.35">
      <c r="A3665" s="9">
        <f>Solieusap!A3665</f>
        <v>0</v>
      </c>
      <c r="B3665" s="9">
        <f>Solieusap!B3665</f>
        <v>0</v>
      </c>
      <c r="C3665" s="9">
        <f>Solieusap!C3665</f>
        <v>0</v>
      </c>
      <c r="D3665" s="9">
        <f>Solieusap!D3665</f>
        <v>0</v>
      </c>
      <c r="E3665" s="6">
        <f>ABS(Solieusap!E3665)</f>
        <v>0</v>
      </c>
      <c r="F3665" s="6">
        <f>ABS(Solieusap!F3665)</f>
        <v>0</v>
      </c>
      <c r="G3665" s="6">
        <f>ABS(Solieusap!G3665)</f>
        <v>0</v>
      </c>
      <c r="H3665" s="6">
        <f>ABS(Solieusap!H3665)</f>
        <v>0</v>
      </c>
      <c r="I3665" s="6">
        <f>ABS(Solieusap!I3665)</f>
        <v>0</v>
      </c>
      <c r="J3665" s="6">
        <f>ABS(Solieusap!J3665)</f>
        <v>0</v>
      </c>
      <c r="K3665" s="6">
        <f t="shared" si="116"/>
        <v>0</v>
      </c>
      <c r="L3665" s="6">
        <f t="shared" si="117"/>
        <v>0</v>
      </c>
    </row>
    <row r="3666" spans="1:12" ht="16.5" customHeight="1" x14ac:dyDescent="0.35">
      <c r="A3666" s="9">
        <f>Solieusap!A3666</f>
        <v>0</v>
      </c>
      <c r="B3666" s="9">
        <f>Solieusap!B3666</f>
        <v>0</v>
      </c>
      <c r="C3666" s="9">
        <f>Solieusap!C3666</f>
        <v>0</v>
      </c>
      <c r="D3666" s="9">
        <f>Solieusap!D3666</f>
        <v>0</v>
      </c>
      <c r="E3666" s="6">
        <f>ABS(Solieusap!E3666)</f>
        <v>0</v>
      </c>
      <c r="F3666" s="6">
        <f>ABS(Solieusap!F3666)</f>
        <v>0</v>
      </c>
      <c r="G3666" s="6">
        <f>ABS(Solieusap!G3666)</f>
        <v>0</v>
      </c>
      <c r="H3666" s="6">
        <f>ABS(Solieusap!H3666)</f>
        <v>0</v>
      </c>
      <c r="I3666" s="6">
        <f>ABS(Solieusap!I3666)</f>
        <v>0</v>
      </c>
      <c r="J3666" s="6">
        <f>ABS(Solieusap!J3666)</f>
        <v>0</v>
      </c>
      <c r="K3666" s="6">
        <f t="shared" si="116"/>
        <v>0</v>
      </c>
      <c r="L3666" s="6">
        <f t="shared" si="117"/>
        <v>0</v>
      </c>
    </row>
    <row r="3667" spans="1:12" ht="16.5" customHeight="1" x14ac:dyDescent="0.35">
      <c r="A3667" s="9">
        <f>Solieusap!A3667</f>
        <v>0</v>
      </c>
      <c r="B3667" s="9">
        <f>Solieusap!B3667</f>
        <v>0</v>
      </c>
      <c r="C3667" s="9">
        <f>Solieusap!C3667</f>
        <v>0</v>
      </c>
      <c r="D3667" s="9">
        <f>Solieusap!D3667</f>
        <v>0</v>
      </c>
      <c r="E3667" s="6">
        <f>ABS(Solieusap!E3667)</f>
        <v>0</v>
      </c>
      <c r="F3667" s="6">
        <f>ABS(Solieusap!F3667)</f>
        <v>0</v>
      </c>
      <c r="G3667" s="6">
        <f>ABS(Solieusap!G3667)</f>
        <v>0</v>
      </c>
      <c r="H3667" s="6">
        <f>ABS(Solieusap!H3667)</f>
        <v>0</v>
      </c>
      <c r="I3667" s="6">
        <f>ABS(Solieusap!I3667)</f>
        <v>0</v>
      </c>
      <c r="J3667" s="6">
        <f>ABS(Solieusap!J3667)</f>
        <v>0</v>
      </c>
      <c r="K3667" s="6">
        <f t="shared" si="116"/>
        <v>0</v>
      </c>
      <c r="L3667" s="6">
        <f t="shared" si="117"/>
        <v>0</v>
      </c>
    </row>
    <row r="3668" spans="1:12" ht="16.5" customHeight="1" x14ac:dyDescent="0.35">
      <c r="A3668" s="9">
        <f>Solieusap!A3668</f>
        <v>0</v>
      </c>
      <c r="B3668" s="9">
        <f>Solieusap!B3668</f>
        <v>0</v>
      </c>
      <c r="C3668" s="9">
        <f>Solieusap!C3668</f>
        <v>0</v>
      </c>
      <c r="D3668" s="9">
        <f>Solieusap!D3668</f>
        <v>0</v>
      </c>
      <c r="E3668" s="6">
        <f>ABS(Solieusap!E3668)</f>
        <v>0</v>
      </c>
      <c r="F3668" s="6">
        <f>ABS(Solieusap!F3668)</f>
        <v>0</v>
      </c>
      <c r="G3668" s="6">
        <f>ABS(Solieusap!G3668)</f>
        <v>0</v>
      </c>
      <c r="H3668" s="6">
        <f>ABS(Solieusap!H3668)</f>
        <v>0</v>
      </c>
      <c r="I3668" s="6">
        <f>ABS(Solieusap!I3668)</f>
        <v>0</v>
      </c>
      <c r="J3668" s="6">
        <f>ABS(Solieusap!J3668)</f>
        <v>0</v>
      </c>
      <c r="K3668" s="6">
        <f t="shared" si="116"/>
        <v>0</v>
      </c>
      <c r="L3668" s="6">
        <f t="shared" si="117"/>
        <v>0</v>
      </c>
    </row>
    <row r="3669" spans="1:12" ht="16.5" customHeight="1" x14ac:dyDescent="0.35">
      <c r="A3669" s="9">
        <f>Solieusap!A3669</f>
        <v>0</v>
      </c>
      <c r="B3669" s="9">
        <f>Solieusap!B3669</f>
        <v>0</v>
      </c>
      <c r="C3669" s="9">
        <f>Solieusap!C3669</f>
        <v>0</v>
      </c>
      <c r="D3669" s="9">
        <f>Solieusap!D3669</f>
        <v>0</v>
      </c>
      <c r="E3669" s="6">
        <f>ABS(Solieusap!E3669)</f>
        <v>0</v>
      </c>
      <c r="F3669" s="6">
        <f>ABS(Solieusap!F3669)</f>
        <v>0</v>
      </c>
      <c r="G3669" s="6">
        <f>ABS(Solieusap!G3669)</f>
        <v>0</v>
      </c>
      <c r="H3669" s="6">
        <f>ABS(Solieusap!H3669)</f>
        <v>0</v>
      </c>
      <c r="I3669" s="6">
        <f>ABS(Solieusap!I3669)</f>
        <v>0</v>
      </c>
      <c r="J3669" s="6">
        <f>ABS(Solieusap!J3669)</f>
        <v>0</v>
      </c>
      <c r="K3669" s="6">
        <f t="shared" si="116"/>
        <v>0</v>
      </c>
      <c r="L3669" s="6">
        <f t="shared" si="117"/>
        <v>0</v>
      </c>
    </row>
    <row r="3670" spans="1:12" ht="16.5" customHeight="1" x14ac:dyDescent="0.35">
      <c r="A3670" s="9">
        <f>Solieusap!A3670</f>
        <v>0</v>
      </c>
      <c r="B3670" s="9">
        <f>Solieusap!B3670</f>
        <v>0</v>
      </c>
      <c r="C3670" s="9">
        <f>Solieusap!C3670</f>
        <v>0</v>
      </c>
      <c r="D3670" s="9">
        <f>Solieusap!D3670</f>
        <v>0</v>
      </c>
      <c r="E3670" s="6">
        <f>ABS(Solieusap!E3670)</f>
        <v>0</v>
      </c>
      <c r="F3670" s="6">
        <f>ABS(Solieusap!F3670)</f>
        <v>0</v>
      </c>
      <c r="G3670" s="6">
        <f>ABS(Solieusap!G3670)</f>
        <v>0</v>
      </c>
      <c r="H3670" s="6">
        <f>ABS(Solieusap!H3670)</f>
        <v>0</v>
      </c>
      <c r="I3670" s="6">
        <f>ABS(Solieusap!I3670)</f>
        <v>0</v>
      </c>
      <c r="J3670" s="6">
        <f>ABS(Solieusap!J3670)</f>
        <v>0</v>
      </c>
      <c r="K3670" s="6">
        <f t="shared" si="116"/>
        <v>0</v>
      </c>
      <c r="L3670" s="6">
        <f t="shared" si="117"/>
        <v>0</v>
      </c>
    </row>
    <row r="3671" spans="1:12" ht="16.5" customHeight="1" x14ac:dyDescent="0.35">
      <c r="A3671" s="9">
        <f>Solieusap!A3671</f>
        <v>0</v>
      </c>
      <c r="B3671" s="9">
        <f>Solieusap!B3671</f>
        <v>0</v>
      </c>
      <c r="C3671" s="9">
        <f>Solieusap!C3671</f>
        <v>0</v>
      </c>
      <c r="D3671" s="9">
        <f>Solieusap!D3671</f>
        <v>0</v>
      </c>
      <c r="E3671" s="6">
        <f>ABS(Solieusap!E3671)</f>
        <v>0</v>
      </c>
      <c r="F3671" s="6">
        <f>ABS(Solieusap!F3671)</f>
        <v>0</v>
      </c>
      <c r="G3671" s="6">
        <f>ABS(Solieusap!G3671)</f>
        <v>0</v>
      </c>
      <c r="H3671" s="6">
        <f>ABS(Solieusap!H3671)</f>
        <v>0</v>
      </c>
      <c r="I3671" s="6">
        <f>ABS(Solieusap!I3671)</f>
        <v>0</v>
      </c>
      <c r="J3671" s="6">
        <f>ABS(Solieusap!J3671)</f>
        <v>0</v>
      </c>
      <c r="K3671" s="6">
        <f t="shared" si="116"/>
        <v>0</v>
      </c>
      <c r="L3671" s="6">
        <f t="shared" si="117"/>
        <v>0</v>
      </c>
    </row>
    <row r="3672" spans="1:12" ht="16.5" customHeight="1" x14ac:dyDescent="0.35">
      <c r="A3672" s="9">
        <f>Solieusap!A3672</f>
        <v>0</v>
      </c>
      <c r="B3672" s="9">
        <f>Solieusap!B3672</f>
        <v>0</v>
      </c>
      <c r="C3672" s="9">
        <f>Solieusap!C3672</f>
        <v>0</v>
      </c>
      <c r="D3672" s="9">
        <f>Solieusap!D3672</f>
        <v>0</v>
      </c>
      <c r="E3672" s="6">
        <f>ABS(Solieusap!E3672)</f>
        <v>0</v>
      </c>
      <c r="F3672" s="6">
        <f>ABS(Solieusap!F3672)</f>
        <v>0</v>
      </c>
      <c r="G3672" s="6">
        <f>ABS(Solieusap!G3672)</f>
        <v>0</v>
      </c>
      <c r="H3672" s="6">
        <f>ABS(Solieusap!H3672)</f>
        <v>0</v>
      </c>
      <c r="I3672" s="6">
        <f>ABS(Solieusap!I3672)</f>
        <v>0</v>
      </c>
      <c r="J3672" s="6">
        <f>ABS(Solieusap!J3672)</f>
        <v>0</v>
      </c>
      <c r="K3672" s="6">
        <f t="shared" si="116"/>
        <v>0</v>
      </c>
      <c r="L3672" s="6">
        <f t="shared" si="117"/>
        <v>0</v>
      </c>
    </row>
    <row r="3673" spans="1:12" ht="16.5" customHeight="1" x14ac:dyDescent="0.35">
      <c r="A3673" s="9">
        <f>Solieusap!A3673</f>
        <v>0</v>
      </c>
      <c r="B3673" s="9">
        <f>Solieusap!B3673</f>
        <v>0</v>
      </c>
      <c r="C3673" s="9">
        <f>Solieusap!C3673</f>
        <v>0</v>
      </c>
      <c r="D3673" s="9">
        <f>Solieusap!D3673</f>
        <v>0</v>
      </c>
      <c r="E3673" s="6">
        <f>ABS(Solieusap!E3673)</f>
        <v>0</v>
      </c>
      <c r="F3673" s="6">
        <f>ABS(Solieusap!F3673)</f>
        <v>0</v>
      </c>
      <c r="G3673" s="6">
        <f>ABS(Solieusap!G3673)</f>
        <v>0</v>
      </c>
      <c r="H3673" s="6">
        <f>ABS(Solieusap!H3673)</f>
        <v>0</v>
      </c>
      <c r="I3673" s="6">
        <f>ABS(Solieusap!I3673)</f>
        <v>0</v>
      </c>
      <c r="J3673" s="6">
        <f>ABS(Solieusap!J3673)</f>
        <v>0</v>
      </c>
      <c r="K3673" s="6">
        <f t="shared" si="116"/>
        <v>0</v>
      </c>
      <c r="L3673" s="6">
        <f t="shared" si="117"/>
        <v>0</v>
      </c>
    </row>
    <row r="3674" spans="1:12" ht="16.5" customHeight="1" x14ac:dyDescent="0.35">
      <c r="A3674" s="9">
        <f>Solieusap!A3674</f>
        <v>0</v>
      </c>
      <c r="B3674" s="9">
        <f>Solieusap!B3674</f>
        <v>0</v>
      </c>
      <c r="C3674" s="9">
        <f>Solieusap!C3674</f>
        <v>0</v>
      </c>
      <c r="D3674" s="9">
        <f>Solieusap!D3674</f>
        <v>0</v>
      </c>
      <c r="E3674" s="6">
        <f>ABS(Solieusap!E3674)</f>
        <v>0</v>
      </c>
      <c r="F3674" s="6">
        <f>ABS(Solieusap!F3674)</f>
        <v>0</v>
      </c>
      <c r="G3674" s="6">
        <f>ABS(Solieusap!G3674)</f>
        <v>0</v>
      </c>
      <c r="H3674" s="6">
        <f>ABS(Solieusap!H3674)</f>
        <v>0</v>
      </c>
      <c r="I3674" s="6">
        <f>ABS(Solieusap!I3674)</f>
        <v>0</v>
      </c>
      <c r="J3674" s="6">
        <f>ABS(Solieusap!J3674)</f>
        <v>0</v>
      </c>
      <c r="K3674" s="6">
        <f t="shared" si="116"/>
        <v>0</v>
      </c>
      <c r="L3674" s="6">
        <f t="shared" si="117"/>
        <v>0</v>
      </c>
    </row>
    <row r="3675" spans="1:12" ht="16.5" customHeight="1" x14ac:dyDescent="0.35">
      <c r="A3675" s="9">
        <f>Solieusap!A3675</f>
        <v>0</v>
      </c>
      <c r="B3675" s="9">
        <f>Solieusap!B3675</f>
        <v>0</v>
      </c>
      <c r="C3675" s="9">
        <f>Solieusap!C3675</f>
        <v>0</v>
      </c>
      <c r="D3675" s="9">
        <f>Solieusap!D3675</f>
        <v>0</v>
      </c>
      <c r="E3675" s="6">
        <f>ABS(Solieusap!E3675)</f>
        <v>0</v>
      </c>
      <c r="F3675" s="6">
        <f>ABS(Solieusap!F3675)</f>
        <v>0</v>
      </c>
      <c r="G3675" s="6">
        <f>ABS(Solieusap!G3675)</f>
        <v>0</v>
      </c>
      <c r="H3675" s="6">
        <f>ABS(Solieusap!H3675)</f>
        <v>0</v>
      </c>
      <c r="I3675" s="6">
        <f>ABS(Solieusap!I3675)</f>
        <v>0</v>
      </c>
      <c r="J3675" s="6">
        <f>ABS(Solieusap!J3675)</f>
        <v>0</v>
      </c>
      <c r="K3675" s="6">
        <f t="shared" si="116"/>
        <v>0</v>
      </c>
      <c r="L3675" s="6">
        <f t="shared" si="117"/>
        <v>0</v>
      </c>
    </row>
    <row r="3676" spans="1:12" ht="16.5" customHeight="1" x14ac:dyDescent="0.35">
      <c r="A3676" s="9">
        <f>Solieusap!A3676</f>
        <v>0</v>
      </c>
      <c r="B3676" s="9">
        <f>Solieusap!B3676</f>
        <v>0</v>
      </c>
      <c r="C3676" s="9">
        <f>Solieusap!C3676</f>
        <v>0</v>
      </c>
      <c r="D3676" s="9">
        <f>Solieusap!D3676</f>
        <v>0</v>
      </c>
      <c r="E3676" s="6">
        <f>ABS(Solieusap!E3676)</f>
        <v>0</v>
      </c>
      <c r="F3676" s="6">
        <f>ABS(Solieusap!F3676)</f>
        <v>0</v>
      </c>
      <c r="G3676" s="6">
        <f>ABS(Solieusap!G3676)</f>
        <v>0</v>
      </c>
      <c r="H3676" s="6">
        <f>ABS(Solieusap!H3676)</f>
        <v>0</v>
      </c>
      <c r="I3676" s="6">
        <f>ABS(Solieusap!I3676)</f>
        <v>0</v>
      </c>
      <c r="J3676" s="6">
        <f>ABS(Solieusap!J3676)</f>
        <v>0</v>
      </c>
      <c r="K3676" s="6">
        <f t="shared" si="116"/>
        <v>0</v>
      </c>
      <c r="L3676" s="6">
        <f t="shared" si="117"/>
        <v>0</v>
      </c>
    </row>
    <row r="3677" spans="1:12" ht="16.5" customHeight="1" x14ac:dyDescent="0.35">
      <c r="A3677" s="9">
        <f>Solieusap!A3677</f>
        <v>0</v>
      </c>
      <c r="B3677" s="9">
        <f>Solieusap!B3677</f>
        <v>0</v>
      </c>
      <c r="C3677" s="9">
        <f>Solieusap!C3677</f>
        <v>0</v>
      </c>
      <c r="D3677" s="9">
        <f>Solieusap!D3677</f>
        <v>0</v>
      </c>
      <c r="E3677" s="6">
        <f>ABS(Solieusap!E3677)</f>
        <v>0</v>
      </c>
      <c r="F3677" s="6">
        <f>ABS(Solieusap!F3677)</f>
        <v>0</v>
      </c>
      <c r="G3677" s="6">
        <f>ABS(Solieusap!G3677)</f>
        <v>0</v>
      </c>
      <c r="H3677" s="6">
        <f>ABS(Solieusap!H3677)</f>
        <v>0</v>
      </c>
      <c r="I3677" s="6">
        <f>ABS(Solieusap!I3677)</f>
        <v>0</v>
      </c>
      <c r="J3677" s="6">
        <f>ABS(Solieusap!J3677)</f>
        <v>0</v>
      </c>
      <c r="K3677" s="6">
        <f t="shared" si="116"/>
        <v>0</v>
      </c>
      <c r="L3677" s="6">
        <f t="shared" si="117"/>
        <v>0</v>
      </c>
    </row>
    <row r="3678" spans="1:12" ht="16.5" customHeight="1" x14ac:dyDescent="0.35">
      <c r="A3678" s="9">
        <f>Solieusap!A3678</f>
        <v>0</v>
      </c>
      <c r="B3678" s="9">
        <f>Solieusap!B3678</f>
        <v>0</v>
      </c>
      <c r="C3678" s="9">
        <f>Solieusap!C3678</f>
        <v>0</v>
      </c>
      <c r="D3678" s="9">
        <f>Solieusap!D3678</f>
        <v>0</v>
      </c>
      <c r="E3678" s="6">
        <f>ABS(Solieusap!E3678)</f>
        <v>0</v>
      </c>
      <c r="F3678" s="6">
        <f>ABS(Solieusap!F3678)</f>
        <v>0</v>
      </c>
      <c r="G3678" s="6">
        <f>ABS(Solieusap!G3678)</f>
        <v>0</v>
      </c>
      <c r="H3678" s="6">
        <f>ABS(Solieusap!H3678)</f>
        <v>0</v>
      </c>
      <c r="I3678" s="6">
        <f>ABS(Solieusap!I3678)</f>
        <v>0</v>
      </c>
      <c r="J3678" s="6">
        <f>ABS(Solieusap!J3678)</f>
        <v>0</v>
      </c>
      <c r="K3678" s="6">
        <f t="shared" si="116"/>
        <v>0</v>
      </c>
      <c r="L3678" s="6">
        <f t="shared" si="117"/>
        <v>0</v>
      </c>
    </row>
    <row r="3679" spans="1:12" ht="16.5" customHeight="1" x14ac:dyDescent="0.35">
      <c r="A3679" s="9">
        <f>Solieusap!A3679</f>
        <v>0</v>
      </c>
      <c r="B3679" s="9">
        <f>Solieusap!B3679</f>
        <v>0</v>
      </c>
      <c r="C3679" s="9">
        <f>Solieusap!C3679</f>
        <v>0</v>
      </c>
      <c r="D3679" s="9">
        <f>Solieusap!D3679</f>
        <v>0</v>
      </c>
      <c r="E3679" s="6">
        <f>ABS(Solieusap!E3679)</f>
        <v>0</v>
      </c>
      <c r="F3679" s="6">
        <f>ABS(Solieusap!F3679)</f>
        <v>0</v>
      </c>
      <c r="G3679" s="6">
        <f>ABS(Solieusap!G3679)</f>
        <v>0</v>
      </c>
      <c r="H3679" s="6">
        <f>ABS(Solieusap!H3679)</f>
        <v>0</v>
      </c>
      <c r="I3679" s="6">
        <f>ABS(Solieusap!I3679)</f>
        <v>0</v>
      </c>
      <c r="J3679" s="6">
        <f>ABS(Solieusap!J3679)</f>
        <v>0</v>
      </c>
      <c r="K3679" s="6">
        <f t="shared" si="116"/>
        <v>0</v>
      </c>
      <c r="L3679" s="6">
        <f t="shared" si="117"/>
        <v>0</v>
      </c>
    </row>
    <row r="3680" spans="1:12" ht="16.5" customHeight="1" x14ac:dyDescent="0.35">
      <c r="A3680" s="9">
        <f>Solieusap!A3680</f>
        <v>0</v>
      </c>
      <c r="B3680" s="9">
        <f>Solieusap!B3680</f>
        <v>0</v>
      </c>
      <c r="C3680" s="9">
        <f>Solieusap!C3680</f>
        <v>0</v>
      </c>
      <c r="D3680" s="9">
        <f>Solieusap!D3680</f>
        <v>0</v>
      </c>
      <c r="E3680" s="6">
        <f>ABS(Solieusap!E3680)</f>
        <v>0</v>
      </c>
      <c r="F3680" s="6">
        <f>ABS(Solieusap!F3680)</f>
        <v>0</v>
      </c>
      <c r="G3680" s="6">
        <f>ABS(Solieusap!G3680)</f>
        <v>0</v>
      </c>
      <c r="H3680" s="6">
        <f>ABS(Solieusap!H3680)</f>
        <v>0</v>
      </c>
      <c r="I3680" s="6">
        <f>ABS(Solieusap!I3680)</f>
        <v>0</v>
      </c>
      <c r="J3680" s="6">
        <f>ABS(Solieusap!J3680)</f>
        <v>0</v>
      </c>
      <c r="K3680" s="6">
        <f t="shared" si="116"/>
        <v>0</v>
      </c>
      <c r="L3680" s="6">
        <f t="shared" si="117"/>
        <v>0</v>
      </c>
    </row>
    <row r="3681" spans="1:12" ht="16.5" customHeight="1" x14ac:dyDescent="0.35">
      <c r="A3681" s="9">
        <f>Solieusap!A3681</f>
        <v>0</v>
      </c>
      <c r="B3681" s="9">
        <f>Solieusap!B3681</f>
        <v>0</v>
      </c>
      <c r="C3681" s="9">
        <f>Solieusap!C3681</f>
        <v>0</v>
      </c>
      <c r="D3681" s="9">
        <f>Solieusap!D3681</f>
        <v>0</v>
      </c>
      <c r="E3681" s="6">
        <f>ABS(Solieusap!E3681)</f>
        <v>0</v>
      </c>
      <c r="F3681" s="6">
        <f>ABS(Solieusap!F3681)</f>
        <v>0</v>
      </c>
      <c r="G3681" s="6">
        <f>ABS(Solieusap!G3681)</f>
        <v>0</v>
      </c>
      <c r="H3681" s="6">
        <f>ABS(Solieusap!H3681)</f>
        <v>0</v>
      </c>
      <c r="I3681" s="6">
        <f>ABS(Solieusap!I3681)</f>
        <v>0</v>
      </c>
      <c r="J3681" s="6">
        <f>ABS(Solieusap!J3681)</f>
        <v>0</v>
      </c>
      <c r="K3681" s="6">
        <f t="shared" si="116"/>
        <v>0</v>
      </c>
      <c r="L3681" s="6">
        <f t="shared" si="117"/>
        <v>0</v>
      </c>
    </row>
    <row r="3682" spans="1:12" ht="16.5" customHeight="1" x14ac:dyDescent="0.35">
      <c r="A3682" s="9">
        <f>Solieusap!A3682</f>
        <v>0</v>
      </c>
      <c r="B3682" s="9">
        <f>Solieusap!B3682</f>
        <v>0</v>
      </c>
      <c r="C3682" s="9">
        <f>Solieusap!C3682</f>
        <v>0</v>
      </c>
      <c r="D3682" s="9">
        <f>Solieusap!D3682</f>
        <v>0</v>
      </c>
      <c r="E3682" s="6">
        <f>ABS(Solieusap!E3682)</f>
        <v>0</v>
      </c>
      <c r="F3682" s="6">
        <f>ABS(Solieusap!F3682)</f>
        <v>0</v>
      </c>
      <c r="G3682" s="6">
        <f>ABS(Solieusap!G3682)</f>
        <v>0</v>
      </c>
      <c r="H3682" s="6">
        <f>ABS(Solieusap!H3682)</f>
        <v>0</v>
      </c>
      <c r="I3682" s="6">
        <f>ABS(Solieusap!I3682)</f>
        <v>0</v>
      </c>
      <c r="J3682" s="6">
        <f>ABS(Solieusap!J3682)</f>
        <v>0</v>
      </c>
      <c r="K3682" s="6">
        <f t="shared" si="116"/>
        <v>0</v>
      </c>
      <c r="L3682" s="6">
        <f t="shared" si="117"/>
        <v>0</v>
      </c>
    </row>
    <row r="3683" spans="1:12" ht="16.5" customHeight="1" x14ac:dyDescent="0.35">
      <c r="A3683" s="9">
        <f>Solieusap!A3683</f>
        <v>0</v>
      </c>
      <c r="B3683" s="9">
        <f>Solieusap!B3683</f>
        <v>0</v>
      </c>
      <c r="C3683" s="9">
        <f>Solieusap!C3683</f>
        <v>0</v>
      </c>
      <c r="D3683" s="9">
        <f>Solieusap!D3683</f>
        <v>0</v>
      </c>
      <c r="E3683" s="6">
        <f>ABS(Solieusap!E3683)</f>
        <v>0</v>
      </c>
      <c r="F3683" s="6">
        <f>ABS(Solieusap!F3683)</f>
        <v>0</v>
      </c>
      <c r="G3683" s="6">
        <f>ABS(Solieusap!G3683)</f>
        <v>0</v>
      </c>
      <c r="H3683" s="6">
        <f>ABS(Solieusap!H3683)</f>
        <v>0</v>
      </c>
      <c r="I3683" s="6">
        <f>ABS(Solieusap!I3683)</f>
        <v>0</v>
      </c>
      <c r="J3683" s="6">
        <f>ABS(Solieusap!J3683)</f>
        <v>0</v>
      </c>
      <c r="K3683" s="6">
        <f t="shared" si="116"/>
        <v>0</v>
      </c>
      <c r="L3683" s="6">
        <f t="shared" si="117"/>
        <v>0</v>
      </c>
    </row>
    <row r="3684" spans="1:12" ht="16.5" customHeight="1" x14ac:dyDescent="0.35">
      <c r="A3684" s="9">
        <f>Solieusap!A3684</f>
        <v>0</v>
      </c>
      <c r="B3684" s="9">
        <f>Solieusap!B3684</f>
        <v>0</v>
      </c>
      <c r="C3684" s="9">
        <f>Solieusap!C3684</f>
        <v>0</v>
      </c>
      <c r="D3684" s="9">
        <f>Solieusap!D3684</f>
        <v>0</v>
      </c>
      <c r="E3684" s="6">
        <f>ABS(Solieusap!E3684)</f>
        <v>0</v>
      </c>
      <c r="F3684" s="6">
        <f>ABS(Solieusap!F3684)</f>
        <v>0</v>
      </c>
      <c r="G3684" s="6">
        <f>ABS(Solieusap!G3684)</f>
        <v>0</v>
      </c>
      <c r="H3684" s="6">
        <f>ABS(Solieusap!H3684)</f>
        <v>0</v>
      </c>
      <c r="I3684" s="6">
        <f>ABS(Solieusap!I3684)</f>
        <v>0</v>
      </c>
      <c r="J3684" s="6">
        <f>ABS(Solieusap!J3684)</f>
        <v>0</v>
      </c>
      <c r="K3684" s="6">
        <f t="shared" si="116"/>
        <v>0</v>
      </c>
      <c r="L3684" s="6">
        <f t="shared" si="117"/>
        <v>0</v>
      </c>
    </row>
    <row r="3685" spans="1:12" ht="16.5" customHeight="1" x14ac:dyDescent="0.35">
      <c r="A3685" s="9">
        <f>Solieusap!A3685</f>
        <v>0</v>
      </c>
      <c r="B3685" s="9">
        <f>Solieusap!B3685</f>
        <v>0</v>
      </c>
      <c r="C3685" s="9">
        <f>Solieusap!C3685</f>
        <v>0</v>
      </c>
      <c r="D3685" s="9">
        <f>Solieusap!D3685</f>
        <v>0</v>
      </c>
      <c r="E3685" s="6">
        <f>ABS(Solieusap!E3685)</f>
        <v>0</v>
      </c>
      <c r="F3685" s="6">
        <f>ABS(Solieusap!F3685)</f>
        <v>0</v>
      </c>
      <c r="G3685" s="6">
        <f>ABS(Solieusap!G3685)</f>
        <v>0</v>
      </c>
      <c r="H3685" s="6">
        <f>ABS(Solieusap!H3685)</f>
        <v>0</v>
      </c>
      <c r="I3685" s="6">
        <f>ABS(Solieusap!I3685)</f>
        <v>0</v>
      </c>
      <c r="J3685" s="6">
        <f>ABS(Solieusap!J3685)</f>
        <v>0</v>
      </c>
      <c r="K3685" s="6">
        <f t="shared" si="116"/>
        <v>0</v>
      </c>
      <c r="L3685" s="6">
        <f t="shared" si="117"/>
        <v>0</v>
      </c>
    </row>
    <row r="3686" spans="1:12" ht="16.5" customHeight="1" x14ac:dyDescent="0.35">
      <c r="A3686" s="9">
        <f>Solieusap!A3686</f>
        <v>0</v>
      </c>
      <c r="B3686" s="9">
        <f>Solieusap!B3686</f>
        <v>0</v>
      </c>
      <c r="C3686" s="9">
        <f>Solieusap!C3686</f>
        <v>0</v>
      </c>
      <c r="D3686" s="9">
        <f>Solieusap!D3686</f>
        <v>0</v>
      </c>
      <c r="E3686" s="6">
        <f>ABS(Solieusap!E3686)</f>
        <v>0</v>
      </c>
      <c r="F3686" s="6">
        <f>ABS(Solieusap!F3686)</f>
        <v>0</v>
      </c>
      <c r="G3686" s="6">
        <f>ABS(Solieusap!G3686)</f>
        <v>0</v>
      </c>
      <c r="H3686" s="6">
        <f>ABS(Solieusap!H3686)</f>
        <v>0</v>
      </c>
      <c r="I3686" s="6">
        <f>ABS(Solieusap!I3686)</f>
        <v>0</v>
      </c>
      <c r="J3686" s="6">
        <f>ABS(Solieusap!J3686)</f>
        <v>0</v>
      </c>
      <c r="K3686" s="6">
        <f t="shared" si="116"/>
        <v>0</v>
      </c>
      <c r="L3686" s="6">
        <f t="shared" si="117"/>
        <v>0</v>
      </c>
    </row>
    <row r="3687" spans="1:12" ht="16.5" customHeight="1" x14ac:dyDescent="0.35">
      <c r="A3687" s="9">
        <f>Solieusap!A3687</f>
        <v>0</v>
      </c>
      <c r="B3687" s="9">
        <f>Solieusap!B3687</f>
        <v>0</v>
      </c>
      <c r="C3687" s="9">
        <f>Solieusap!C3687</f>
        <v>0</v>
      </c>
      <c r="D3687" s="9">
        <f>Solieusap!D3687</f>
        <v>0</v>
      </c>
      <c r="E3687" s="6">
        <f>ABS(Solieusap!E3687)</f>
        <v>0</v>
      </c>
      <c r="F3687" s="6">
        <f>ABS(Solieusap!F3687)</f>
        <v>0</v>
      </c>
      <c r="G3687" s="6">
        <f>ABS(Solieusap!G3687)</f>
        <v>0</v>
      </c>
      <c r="H3687" s="6">
        <f>ABS(Solieusap!H3687)</f>
        <v>0</v>
      </c>
      <c r="I3687" s="6">
        <f>ABS(Solieusap!I3687)</f>
        <v>0</v>
      </c>
      <c r="J3687" s="6">
        <f>ABS(Solieusap!J3687)</f>
        <v>0</v>
      </c>
      <c r="K3687" s="6">
        <f t="shared" si="116"/>
        <v>0</v>
      </c>
      <c r="L3687" s="6">
        <f t="shared" si="117"/>
        <v>0</v>
      </c>
    </row>
    <row r="3688" spans="1:12" ht="16.5" customHeight="1" x14ac:dyDescent="0.35">
      <c r="A3688" s="9">
        <f>Solieusap!A3688</f>
        <v>0</v>
      </c>
      <c r="B3688" s="9">
        <f>Solieusap!B3688</f>
        <v>0</v>
      </c>
      <c r="C3688" s="9">
        <f>Solieusap!C3688</f>
        <v>0</v>
      </c>
      <c r="D3688" s="9">
        <f>Solieusap!D3688</f>
        <v>0</v>
      </c>
      <c r="E3688" s="6">
        <f>ABS(Solieusap!E3688)</f>
        <v>0</v>
      </c>
      <c r="F3688" s="6">
        <f>ABS(Solieusap!F3688)</f>
        <v>0</v>
      </c>
      <c r="G3688" s="6">
        <f>ABS(Solieusap!G3688)</f>
        <v>0</v>
      </c>
      <c r="H3688" s="6">
        <f>ABS(Solieusap!H3688)</f>
        <v>0</v>
      </c>
      <c r="I3688" s="6">
        <f>ABS(Solieusap!I3688)</f>
        <v>0</v>
      </c>
      <c r="J3688" s="6">
        <f>ABS(Solieusap!J3688)</f>
        <v>0</v>
      </c>
      <c r="K3688" s="6">
        <f t="shared" si="116"/>
        <v>0</v>
      </c>
      <c r="L3688" s="6">
        <f t="shared" si="117"/>
        <v>0</v>
      </c>
    </row>
    <row r="3689" spans="1:12" ht="16.5" customHeight="1" x14ac:dyDescent="0.35">
      <c r="A3689" s="9">
        <f>Solieusap!A3689</f>
        <v>0</v>
      </c>
      <c r="B3689" s="9">
        <f>Solieusap!B3689</f>
        <v>0</v>
      </c>
      <c r="C3689" s="9">
        <f>Solieusap!C3689</f>
        <v>0</v>
      </c>
      <c r="D3689" s="9">
        <f>Solieusap!D3689</f>
        <v>0</v>
      </c>
      <c r="E3689" s="6">
        <f>ABS(Solieusap!E3689)</f>
        <v>0</v>
      </c>
      <c r="F3689" s="6">
        <f>ABS(Solieusap!F3689)</f>
        <v>0</v>
      </c>
      <c r="G3689" s="6">
        <f>ABS(Solieusap!G3689)</f>
        <v>0</v>
      </c>
      <c r="H3689" s="6">
        <f>ABS(Solieusap!H3689)</f>
        <v>0</v>
      </c>
      <c r="I3689" s="6">
        <f>ABS(Solieusap!I3689)</f>
        <v>0</v>
      </c>
      <c r="J3689" s="6">
        <f>ABS(Solieusap!J3689)</f>
        <v>0</v>
      </c>
      <c r="K3689" s="6">
        <f t="shared" ref="K3689:K3752" si="118">E3689</f>
        <v>0</v>
      </c>
      <c r="L3689" s="6">
        <f t="shared" ref="L3689:L3752" si="119">I3689</f>
        <v>0</v>
      </c>
    </row>
    <row r="3690" spans="1:12" ht="16.5" customHeight="1" x14ac:dyDescent="0.35">
      <c r="A3690" s="9">
        <f>Solieusap!A3690</f>
        <v>0</v>
      </c>
      <c r="B3690" s="9">
        <f>Solieusap!B3690</f>
        <v>0</v>
      </c>
      <c r="C3690" s="9">
        <f>Solieusap!C3690</f>
        <v>0</v>
      </c>
      <c r="D3690" s="9">
        <f>Solieusap!D3690</f>
        <v>0</v>
      </c>
      <c r="E3690" s="6">
        <f>ABS(Solieusap!E3690)</f>
        <v>0</v>
      </c>
      <c r="F3690" s="6">
        <f>ABS(Solieusap!F3690)</f>
        <v>0</v>
      </c>
      <c r="G3690" s="6">
        <f>ABS(Solieusap!G3690)</f>
        <v>0</v>
      </c>
      <c r="H3690" s="6">
        <f>ABS(Solieusap!H3690)</f>
        <v>0</v>
      </c>
      <c r="I3690" s="6">
        <f>ABS(Solieusap!I3690)</f>
        <v>0</v>
      </c>
      <c r="J3690" s="6">
        <f>ABS(Solieusap!J3690)</f>
        <v>0</v>
      </c>
      <c r="K3690" s="6">
        <f t="shared" si="118"/>
        <v>0</v>
      </c>
      <c r="L3690" s="6">
        <f t="shared" si="119"/>
        <v>0</v>
      </c>
    </row>
    <row r="3691" spans="1:12" ht="16.5" customHeight="1" x14ac:dyDescent="0.35">
      <c r="A3691" s="9">
        <f>Solieusap!A3691</f>
        <v>0</v>
      </c>
      <c r="B3691" s="9">
        <f>Solieusap!B3691</f>
        <v>0</v>
      </c>
      <c r="C3691" s="9">
        <f>Solieusap!C3691</f>
        <v>0</v>
      </c>
      <c r="D3691" s="9">
        <f>Solieusap!D3691</f>
        <v>0</v>
      </c>
      <c r="E3691" s="6">
        <f>ABS(Solieusap!E3691)</f>
        <v>0</v>
      </c>
      <c r="F3691" s="6">
        <f>ABS(Solieusap!F3691)</f>
        <v>0</v>
      </c>
      <c r="G3691" s="6">
        <f>ABS(Solieusap!G3691)</f>
        <v>0</v>
      </c>
      <c r="H3691" s="6">
        <f>ABS(Solieusap!H3691)</f>
        <v>0</v>
      </c>
      <c r="I3691" s="6">
        <f>ABS(Solieusap!I3691)</f>
        <v>0</v>
      </c>
      <c r="J3691" s="6">
        <f>ABS(Solieusap!J3691)</f>
        <v>0</v>
      </c>
      <c r="K3691" s="6">
        <f t="shared" si="118"/>
        <v>0</v>
      </c>
      <c r="L3691" s="6">
        <f t="shared" si="119"/>
        <v>0</v>
      </c>
    </row>
    <row r="3692" spans="1:12" ht="16.5" customHeight="1" x14ac:dyDescent="0.35">
      <c r="A3692" s="9">
        <f>Solieusap!A3692</f>
        <v>0</v>
      </c>
      <c r="B3692" s="9">
        <f>Solieusap!B3692</f>
        <v>0</v>
      </c>
      <c r="C3692" s="9">
        <f>Solieusap!C3692</f>
        <v>0</v>
      </c>
      <c r="D3692" s="9">
        <f>Solieusap!D3692</f>
        <v>0</v>
      </c>
      <c r="E3692" s="6">
        <f>ABS(Solieusap!E3692)</f>
        <v>0</v>
      </c>
      <c r="F3692" s="6">
        <f>ABS(Solieusap!F3692)</f>
        <v>0</v>
      </c>
      <c r="G3692" s="6">
        <f>ABS(Solieusap!G3692)</f>
        <v>0</v>
      </c>
      <c r="H3692" s="6">
        <f>ABS(Solieusap!H3692)</f>
        <v>0</v>
      </c>
      <c r="I3692" s="6">
        <f>ABS(Solieusap!I3692)</f>
        <v>0</v>
      </c>
      <c r="J3692" s="6">
        <f>ABS(Solieusap!J3692)</f>
        <v>0</v>
      </c>
      <c r="K3692" s="6">
        <f t="shared" si="118"/>
        <v>0</v>
      </c>
      <c r="L3692" s="6">
        <f t="shared" si="119"/>
        <v>0</v>
      </c>
    </row>
    <row r="3693" spans="1:12" ht="16.5" customHeight="1" x14ac:dyDescent="0.35">
      <c r="A3693" s="9">
        <f>Solieusap!A3693</f>
        <v>0</v>
      </c>
      <c r="B3693" s="9">
        <f>Solieusap!B3693</f>
        <v>0</v>
      </c>
      <c r="C3693" s="9">
        <f>Solieusap!C3693</f>
        <v>0</v>
      </c>
      <c r="D3693" s="9">
        <f>Solieusap!D3693</f>
        <v>0</v>
      </c>
      <c r="E3693" s="6">
        <f>ABS(Solieusap!E3693)</f>
        <v>0</v>
      </c>
      <c r="F3693" s="6">
        <f>ABS(Solieusap!F3693)</f>
        <v>0</v>
      </c>
      <c r="G3693" s="6">
        <f>ABS(Solieusap!G3693)</f>
        <v>0</v>
      </c>
      <c r="H3693" s="6">
        <f>ABS(Solieusap!H3693)</f>
        <v>0</v>
      </c>
      <c r="I3693" s="6">
        <f>ABS(Solieusap!I3693)</f>
        <v>0</v>
      </c>
      <c r="J3693" s="6">
        <f>ABS(Solieusap!J3693)</f>
        <v>0</v>
      </c>
      <c r="K3693" s="6">
        <f t="shared" si="118"/>
        <v>0</v>
      </c>
      <c r="L3693" s="6">
        <f t="shared" si="119"/>
        <v>0</v>
      </c>
    </row>
    <row r="3694" spans="1:12" ht="16.5" customHeight="1" x14ac:dyDescent="0.35">
      <c r="A3694" s="9">
        <f>Solieusap!A3694</f>
        <v>0</v>
      </c>
      <c r="B3694" s="9">
        <f>Solieusap!B3694</f>
        <v>0</v>
      </c>
      <c r="C3694" s="9">
        <f>Solieusap!C3694</f>
        <v>0</v>
      </c>
      <c r="D3694" s="9">
        <f>Solieusap!D3694</f>
        <v>0</v>
      </c>
      <c r="E3694" s="6">
        <f>ABS(Solieusap!E3694)</f>
        <v>0</v>
      </c>
      <c r="F3694" s="6">
        <f>ABS(Solieusap!F3694)</f>
        <v>0</v>
      </c>
      <c r="G3694" s="6">
        <f>ABS(Solieusap!G3694)</f>
        <v>0</v>
      </c>
      <c r="H3694" s="6">
        <f>ABS(Solieusap!H3694)</f>
        <v>0</v>
      </c>
      <c r="I3694" s="6">
        <f>ABS(Solieusap!I3694)</f>
        <v>0</v>
      </c>
      <c r="J3694" s="6">
        <f>ABS(Solieusap!J3694)</f>
        <v>0</v>
      </c>
      <c r="K3694" s="6">
        <f t="shared" si="118"/>
        <v>0</v>
      </c>
      <c r="L3694" s="6">
        <f t="shared" si="119"/>
        <v>0</v>
      </c>
    </row>
    <row r="3695" spans="1:12" ht="16.5" customHeight="1" x14ac:dyDescent="0.35">
      <c r="A3695" s="9">
        <f>Solieusap!A3695</f>
        <v>0</v>
      </c>
      <c r="B3695" s="9">
        <f>Solieusap!B3695</f>
        <v>0</v>
      </c>
      <c r="C3695" s="9">
        <f>Solieusap!C3695</f>
        <v>0</v>
      </c>
      <c r="D3695" s="9">
        <f>Solieusap!D3695</f>
        <v>0</v>
      </c>
      <c r="E3695" s="6">
        <f>ABS(Solieusap!E3695)</f>
        <v>0</v>
      </c>
      <c r="F3695" s="6">
        <f>ABS(Solieusap!F3695)</f>
        <v>0</v>
      </c>
      <c r="G3695" s="6">
        <f>ABS(Solieusap!G3695)</f>
        <v>0</v>
      </c>
      <c r="H3695" s="6">
        <f>ABS(Solieusap!H3695)</f>
        <v>0</v>
      </c>
      <c r="I3695" s="6">
        <f>ABS(Solieusap!I3695)</f>
        <v>0</v>
      </c>
      <c r="J3695" s="6">
        <f>ABS(Solieusap!J3695)</f>
        <v>0</v>
      </c>
      <c r="K3695" s="6">
        <f t="shared" si="118"/>
        <v>0</v>
      </c>
      <c r="L3695" s="6">
        <f t="shared" si="119"/>
        <v>0</v>
      </c>
    </row>
    <row r="3696" spans="1:12" ht="16.5" customHeight="1" x14ac:dyDescent="0.35">
      <c r="A3696" s="9">
        <f>Solieusap!A3696</f>
        <v>0</v>
      </c>
      <c r="B3696" s="9">
        <f>Solieusap!B3696</f>
        <v>0</v>
      </c>
      <c r="C3696" s="9">
        <f>Solieusap!C3696</f>
        <v>0</v>
      </c>
      <c r="D3696" s="9">
        <f>Solieusap!D3696</f>
        <v>0</v>
      </c>
      <c r="E3696" s="6">
        <f>ABS(Solieusap!E3696)</f>
        <v>0</v>
      </c>
      <c r="F3696" s="6">
        <f>ABS(Solieusap!F3696)</f>
        <v>0</v>
      </c>
      <c r="G3696" s="6">
        <f>ABS(Solieusap!G3696)</f>
        <v>0</v>
      </c>
      <c r="H3696" s="6">
        <f>ABS(Solieusap!H3696)</f>
        <v>0</v>
      </c>
      <c r="I3696" s="6">
        <f>ABS(Solieusap!I3696)</f>
        <v>0</v>
      </c>
      <c r="J3696" s="6">
        <f>ABS(Solieusap!J3696)</f>
        <v>0</v>
      </c>
      <c r="K3696" s="6">
        <f t="shared" si="118"/>
        <v>0</v>
      </c>
      <c r="L3696" s="6">
        <f t="shared" si="119"/>
        <v>0</v>
      </c>
    </row>
    <row r="3697" spans="1:12" ht="16.5" customHeight="1" x14ac:dyDescent="0.35">
      <c r="A3697" s="9">
        <f>Solieusap!A3697</f>
        <v>0</v>
      </c>
      <c r="B3697" s="9">
        <f>Solieusap!B3697</f>
        <v>0</v>
      </c>
      <c r="C3697" s="9">
        <f>Solieusap!C3697</f>
        <v>0</v>
      </c>
      <c r="D3697" s="9">
        <f>Solieusap!D3697</f>
        <v>0</v>
      </c>
      <c r="E3697" s="6">
        <f>ABS(Solieusap!E3697)</f>
        <v>0</v>
      </c>
      <c r="F3697" s="6">
        <f>ABS(Solieusap!F3697)</f>
        <v>0</v>
      </c>
      <c r="G3697" s="6">
        <f>ABS(Solieusap!G3697)</f>
        <v>0</v>
      </c>
      <c r="H3697" s="6">
        <f>ABS(Solieusap!H3697)</f>
        <v>0</v>
      </c>
      <c r="I3697" s="6">
        <f>ABS(Solieusap!I3697)</f>
        <v>0</v>
      </c>
      <c r="J3697" s="6">
        <f>ABS(Solieusap!J3697)</f>
        <v>0</v>
      </c>
      <c r="K3697" s="6">
        <f t="shared" si="118"/>
        <v>0</v>
      </c>
      <c r="L3697" s="6">
        <f t="shared" si="119"/>
        <v>0</v>
      </c>
    </row>
    <row r="3698" spans="1:12" ht="16.5" customHeight="1" x14ac:dyDescent="0.35">
      <c r="A3698" s="9">
        <f>Solieusap!A3698</f>
        <v>0</v>
      </c>
      <c r="B3698" s="9">
        <f>Solieusap!B3698</f>
        <v>0</v>
      </c>
      <c r="C3698" s="9">
        <f>Solieusap!C3698</f>
        <v>0</v>
      </c>
      <c r="D3698" s="9">
        <f>Solieusap!D3698</f>
        <v>0</v>
      </c>
      <c r="E3698" s="6">
        <f>ABS(Solieusap!E3698)</f>
        <v>0</v>
      </c>
      <c r="F3698" s="6">
        <f>ABS(Solieusap!F3698)</f>
        <v>0</v>
      </c>
      <c r="G3698" s="6">
        <f>ABS(Solieusap!G3698)</f>
        <v>0</v>
      </c>
      <c r="H3698" s="6">
        <f>ABS(Solieusap!H3698)</f>
        <v>0</v>
      </c>
      <c r="I3698" s="6">
        <f>ABS(Solieusap!I3698)</f>
        <v>0</v>
      </c>
      <c r="J3698" s="6">
        <f>ABS(Solieusap!J3698)</f>
        <v>0</v>
      </c>
      <c r="K3698" s="6">
        <f t="shared" si="118"/>
        <v>0</v>
      </c>
      <c r="L3698" s="6">
        <f t="shared" si="119"/>
        <v>0</v>
      </c>
    </row>
    <row r="3699" spans="1:12" ht="16.5" customHeight="1" x14ac:dyDescent="0.35">
      <c r="A3699" s="9">
        <f>Solieusap!A3699</f>
        <v>0</v>
      </c>
      <c r="B3699" s="9">
        <f>Solieusap!B3699</f>
        <v>0</v>
      </c>
      <c r="C3699" s="9">
        <f>Solieusap!C3699</f>
        <v>0</v>
      </c>
      <c r="D3699" s="9">
        <f>Solieusap!D3699</f>
        <v>0</v>
      </c>
      <c r="E3699" s="6">
        <f>ABS(Solieusap!E3699)</f>
        <v>0</v>
      </c>
      <c r="F3699" s="6">
        <f>ABS(Solieusap!F3699)</f>
        <v>0</v>
      </c>
      <c r="G3699" s="6">
        <f>ABS(Solieusap!G3699)</f>
        <v>0</v>
      </c>
      <c r="H3699" s="6">
        <f>ABS(Solieusap!H3699)</f>
        <v>0</v>
      </c>
      <c r="I3699" s="6">
        <f>ABS(Solieusap!I3699)</f>
        <v>0</v>
      </c>
      <c r="J3699" s="6">
        <f>ABS(Solieusap!J3699)</f>
        <v>0</v>
      </c>
      <c r="K3699" s="6">
        <f t="shared" si="118"/>
        <v>0</v>
      </c>
      <c r="L3699" s="6">
        <f t="shared" si="119"/>
        <v>0</v>
      </c>
    </row>
    <row r="3700" spans="1:12" ht="16.5" customHeight="1" x14ac:dyDescent="0.35">
      <c r="A3700" s="9">
        <f>Solieusap!A3700</f>
        <v>0</v>
      </c>
      <c r="B3700" s="9">
        <f>Solieusap!B3700</f>
        <v>0</v>
      </c>
      <c r="C3700" s="9">
        <f>Solieusap!C3700</f>
        <v>0</v>
      </c>
      <c r="D3700" s="9">
        <f>Solieusap!D3700</f>
        <v>0</v>
      </c>
      <c r="E3700" s="6">
        <f>ABS(Solieusap!E3700)</f>
        <v>0</v>
      </c>
      <c r="F3700" s="6">
        <f>ABS(Solieusap!F3700)</f>
        <v>0</v>
      </c>
      <c r="G3700" s="6">
        <f>ABS(Solieusap!G3700)</f>
        <v>0</v>
      </c>
      <c r="H3700" s="6">
        <f>ABS(Solieusap!H3700)</f>
        <v>0</v>
      </c>
      <c r="I3700" s="6">
        <f>ABS(Solieusap!I3700)</f>
        <v>0</v>
      </c>
      <c r="J3700" s="6">
        <f>ABS(Solieusap!J3700)</f>
        <v>0</v>
      </c>
      <c r="K3700" s="6">
        <f t="shared" si="118"/>
        <v>0</v>
      </c>
      <c r="L3700" s="6">
        <f t="shared" si="119"/>
        <v>0</v>
      </c>
    </row>
    <row r="3701" spans="1:12" ht="16.5" customHeight="1" x14ac:dyDescent="0.35">
      <c r="A3701" s="9">
        <f>Solieusap!A3701</f>
        <v>0</v>
      </c>
      <c r="B3701" s="9">
        <f>Solieusap!B3701</f>
        <v>0</v>
      </c>
      <c r="C3701" s="9">
        <f>Solieusap!C3701</f>
        <v>0</v>
      </c>
      <c r="D3701" s="9">
        <f>Solieusap!D3701</f>
        <v>0</v>
      </c>
      <c r="E3701" s="6">
        <f>ABS(Solieusap!E3701)</f>
        <v>0</v>
      </c>
      <c r="F3701" s="6">
        <f>ABS(Solieusap!F3701)</f>
        <v>0</v>
      </c>
      <c r="G3701" s="6">
        <f>ABS(Solieusap!G3701)</f>
        <v>0</v>
      </c>
      <c r="H3701" s="6">
        <f>ABS(Solieusap!H3701)</f>
        <v>0</v>
      </c>
      <c r="I3701" s="6">
        <f>ABS(Solieusap!I3701)</f>
        <v>0</v>
      </c>
      <c r="J3701" s="6">
        <f>ABS(Solieusap!J3701)</f>
        <v>0</v>
      </c>
      <c r="K3701" s="6">
        <f t="shared" si="118"/>
        <v>0</v>
      </c>
      <c r="L3701" s="6">
        <f t="shared" si="119"/>
        <v>0</v>
      </c>
    </row>
    <row r="3702" spans="1:12" ht="16.5" customHeight="1" x14ac:dyDescent="0.35">
      <c r="A3702" s="9">
        <f>Solieusap!A3702</f>
        <v>0</v>
      </c>
      <c r="B3702" s="9">
        <f>Solieusap!B3702</f>
        <v>0</v>
      </c>
      <c r="C3702" s="9">
        <f>Solieusap!C3702</f>
        <v>0</v>
      </c>
      <c r="D3702" s="9">
        <f>Solieusap!D3702</f>
        <v>0</v>
      </c>
      <c r="E3702" s="6">
        <f>ABS(Solieusap!E3702)</f>
        <v>0</v>
      </c>
      <c r="F3702" s="6">
        <f>ABS(Solieusap!F3702)</f>
        <v>0</v>
      </c>
      <c r="G3702" s="6">
        <f>ABS(Solieusap!G3702)</f>
        <v>0</v>
      </c>
      <c r="H3702" s="6">
        <f>ABS(Solieusap!H3702)</f>
        <v>0</v>
      </c>
      <c r="I3702" s="6">
        <f>ABS(Solieusap!I3702)</f>
        <v>0</v>
      </c>
      <c r="J3702" s="6">
        <f>ABS(Solieusap!J3702)</f>
        <v>0</v>
      </c>
      <c r="K3702" s="6">
        <f t="shared" si="118"/>
        <v>0</v>
      </c>
      <c r="L3702" s="6">
        <f t="shared" si="119"/>
        <v>0</v>
      </c>
    </row>
    <row r="3703" spans="1:12" ht="16.5" customHeight="1" x14ac:dyDescent="0.35">
      <c r="A3703" s="9">
        <f>Solieusap!A3703</f>
        <v>0</v>
      </c>
      <c r="B3703" s="9">
        <f>Solieusap!B3703</f>
        <v>0</v>
      </c>
      <c r="C3703" s="9">
        <f>Solieusap!C3703</f>
        <v>0</v>
      </c>
      <c r="D3703" s="9">
        <f>Solieusap!D3703</f>
        <v>0</v>
      </c>
      <c r="E3703" s="6">
        <f>ABS(Solieusap!E3703)</f>
        <v>0</v>
      </c>
      <c r="F3703" s="6">
        <f>ABS(Solieusap!F3703)</f>
        <v>0</v>
      </c>
      <c r="G3703" s="6">
        <f>ABS(Solieusap!G3703)</f>
        <v>0</v>
      </c>
      <c r="H3703" s="6">
        <f>ABS(Solieusap!H3703)</f>
        <v>0</v>
      </c>
      <c r="I3703" s="6">
        <f>ABS(Solieusap!I3703)</f>
        <v>0</v>
      </c>
      <c r="J3703" s="6">
        <f>ABS(Solieusap!J3703)</f>
        <v>0</v>
      </c>
      <c r="K3703" s="6">
        <f t="shared" si="118"/>
        <v>0</v>
      </c>
      <c r="L3703" s="6">
        <f t="shared" si="119"/>
        <v>0</v>
      </c>
    </row>
    <row r="3704" spans="1:12" ht="16.5" customHeight="1" x14ac:dyDescent="0.35">
      <c r="A3704" s="9">
        <f>Solieusap!A3704</f>
        <v>0</v>
      </c>
      <c r="B3704" s="9">
        <f>Solieusap!B3704</f>
        <v>0</v>
      </c>
      <c r="C3704" s="9">
        <f>Solieusap!C3704</f>
        <v>0</v>
      </c>
      <c r="D3704" s="9">
        <f>Solieusap!D3704</f>
        <v>0</v>
      </c>
      <c r="E3704" s="6">
        <f>ABS(Solieusap!E3704)</f>
        <v>0</v>
      </c>
      <c r="F3704" s="6">
        <f>ABS(Solieusap!F3704)</f>
        <v>0</v>
      </c>
      <c r="G3704" s="6">
        <f>ABS(Solieusap!G3704)</f>
        <v>0</v>
      </c>
      <c r="H3704" s="6">
        <f>ABS(Solieusap!H3704)</f>
        <v>0</v>
      </c>
      <c r="I3704" s="6">
        <f>ABS(Solieusap!I3704)</f>
        <v>0</v>
      </c>
      <c r="J3704" s="6">
        <f>ABS(Solieusap!J3704)</f>
        <v>0</v>
      </c>
      <c r="K3704" s="6">
        <f t="shared" si="118"/>
        <v>0</v>
      </c>
      <c r="L3704" s="6">
        <f t="shared" si="119"/>
        <v>0</v>
      </c>
    </row>
    <row r="3705" spans="1:12" ht="16.5" customHeight="1" x14ac:dyDescent="0.35">
      <c r="A3705" s="9">
        <f>Solieusap!A3705</f>
        <v>0</v>
      </c>
      <c r="B3705" s="9">
        <f>Solieusap!B3705</f>
        <v>0</v>
      </c>
      <c r="C3705" s="9">
        <f>Solieusap!C3705</f>
        <v>0</v>
      </c>
      <c r="D3705" s="9">
        <f>Solieusap!D3705</f>
        <v>0</v>
      </c>
      <c r="E3705" s="6">
        <f>ABS(Solieusap!E3705)</f>
        <v>0</v>
      </c>
      <c r="F3705" s="6">
        <f>ABS(Solieusap!F3705)</f>
        <v>0</v>
      </c>
      <c r="G3705" s="6">
        <f>ABS(Solieusap!G3705)</f>
        <v>0</v>
      </c>
      <c r="H3705" s="6">
        <f>ABS(Solieusap!H3705)</f>
        <v>0</v>
      </c>
      <c r="I3705" s="6">
        <f>ABS(Solieusap!I3705)</f>
        <v>0</v>
      </c>
      <c r="J3705" s="6">
        <f>ABS(Solieusap!J3705)</f>
        <v>0</v>
      </c>
      <c r="K3705" s="6">
        <f t="shared" si="118"/>
        <v>0</v>
      </c>
      <c r="L3705" s="6">
        <f t="shared" si="119"/>
        <v>0</v>
      </c>
    </row>
    <row r="3706" spans="1:12" ht="16.5" customHeight="1" x14ac:dyDescent="0.35">
      <c r="A3706" s="9">
        <f>Solieusap!A3706</f>
        <v>0</v>
      </c>
      <c r="B3706" s="9">
        <f>Solieusap!B3706</f>
        <v>0</v>
      </c>
      <c r="C3706" s="9">
        <f>Solieusap!C3706</f>
        <v>0</v>
      </c>
      <c r="D3706" s="9">
        <f>Solieusap!D3706</f>
        <v>0</v>
      </c>
      <c r="E3706" s="6">
        <f>ABS(Solieusap!E3706)</f>
        <v>0</v>
      </c>
      <c r="F3706" s="6">
        <f>ABS(Solieusap!F3706)</f>
        <v>0</v>
      </c>
      <c r="G3706" s="6">
        <f>ABS(Solieusap!G3706)</f>
        <v>0</v>
      </c>
      <c r="H3706" s="6">
        <f>ABS(Solieusap!H3706)</f>
        <v>0</v>
      </c>
      <c r="I3706" s="6">
        <f>ABS(Solieusap!I3706)</f>
        <v>0</v>
      </c>
      <c r="J3706" s="6">
        <f>ABS(Solieusap!J3706)</f>
        <v>0</v>
      </c>
      <c r="K3706" s="6">
        <f t="shared" si="118"/>
        <v>0</v>
      </c>
      <c r="L3706" s="6">
        <f t="shared" si="119"/>
        <v>0</v>
      </c>
    </row>
    <row r="3707" spans="1:12" ht="16.5" customHeight="1" x14ac:dyDescent="0.35">
      <c r="A3707" s="9">
        <f>Solieusap!A3707</f>
        <v>0</v>
      </c>
      <c r="B3707" s="9">
        <f>Solieusap!B3707</f>
        <v>0</v>
      </c>
      <c r="C3707" s="9">
        <f>Solieusap!C3707</f>
        <v>0</v>
      </c>
      <c r="D3707" s="9">
        <f>Solieusap!D3707</f>
        <v>0</v>
      </c>
      <c r="E3707" s="6">
        <f>ABS(Solieusap!E3707)</f>
        <v>0</v>
      </c>
      <c r="F3707" s="6">
        <f>ABS(Solieusap!F3707)</f>
        <v>0</v>
      </c>
      <c r="G3707" s="6">
        <f>ABS(Solieusap!G3707)</f>
        <v>0</v>
      </c>
      <c r="H3707" s="6">
        <f>ABS(Solieusap!H3707)</f>
        <v>0</v>
      </c>
      <c r="I3707" s="6">
        <f>ABS(Solieusap!I3707)</f>
        <v>0</v>
      </c>
      <c r="J3707" s="6">
        <f>ABS(Solieusap!J3707)</f>
        <v>0</v>
      </c>
      <c r="K3707" s="6">
        <f t="shared" si="118"/>
        <v>0</v>
      </c>
      <c r="L3707" s="6">
        <f t="shared" si="119"/>
        <v>0</v>
      </c>
    </row>
    <row r="3708" spans="1:12" ht="16.5" customHeight="1" x14ac:dyDescent="0.35">
      <c r="A3708" s="9">
        <f>Solieusap!A3708</f>
        <v>0</v>
      </c>
      <c r="B3708" s="9">
        <f>Solieusap!B3708</f>
        <v>0</v>
      </c>
      <c r="C3708" s="9">
        <f>Solieusap!C3708</f>
        <v>0</v>
      </c>
      <c r="D3708" s="9">
        <f>Solieusap!D3708</f>
        <v>0</v>
      </c>
      <c r="E3708" s="6">
        <f>ABS(Solieusap!E3708)</f>
        <v>0</v>
      </c>
      <c r="F3708" s="6">
        <f>ABS(Solieusap!F3708)</f>
        <v>0</v>
      </c>
      <c r="G3708" s="6">
        <f>ABS(Solieusap!G3708)</f>
        <v>0</v>
      </c>
      <c r="H3708" s="6">
        <f>ABS(Solieusap!H3708)</f>
        <v>0</v>
      </c>
      <c r="I3708" s="6">
        <f>ABS(Solieusap!I3708)</f>
        <v>0</v>
      </c>
      <c r="J3708" s="6">
        <f>ABS(Solieusap!J3708)</f>
        <v>0</v>
      </c>
      <c r="K3708" s="6">
        <f t="shared" si="118"/>
        <v>0</v>
      </c>
      <c r="L3708" s="6">
        <f t="shared" si="119"/>
        <v>0</v>
      </c>
    </row>
    <row r="3709" spans="1:12" ht="16.5" customHeight="1" x14ac:dyDescent="0.35">
      <c r="A3709" s="9">
        <f>Solieusap!A3709</f>
        <v>0</v>
      </c>
      <c r="B3709" s="9">
        <f>Solieusap!B3709</f>
        <v>0</v>
      </c>
      <c r="C3709" s="9">
        <f>Solieusap!C3709</f>
        <v>0</v>
      </c>
      <c r="D3709" s="9">
        <f>Solieusap!D3709</f>
        <v>0</v>
      </c>
      <c r="E3709" s="6">
        <f>ABS(Solieusap!E3709)</f>
        <v>0</v>
      </c>
      <c r="F3709" s="6">
        <f>ABS(Solieusap!F3709)</f>
        <v>0</v>
      </c>
      <c r="G3709" s="6">
        <f>ABS(Solieusap!G3709)</f>
        <v>0</v>
      </c>
      <c r="H3709" s="6">
        <f>ABS(Solieusap!H3709)</f>
        <v>0</v>
      </c>
      <c r="I3709" s="6">
        <f>ABS(Solieusap!I3709)</f>
        <v>0</v>
      </c>
      <c r="J3709" s="6">
        <f>ABS(Solieusap!J3709)</f>
        <v>0</v>
      </c>
      <c r="K3709" s="6">
        <f t="shared" si="118"/>
        <v>0</v>
      </c>
      <c r="L3709" s="6">
        <f t="shared" si="119"/>
        <v>0</v>
      </c>
    </row>
    <row r="3710" spans="1:12" ht="16.5" customHeight="1" x14ac:dyDescent="0.35">
      <c r="A3710" s="9">
        <f>Solieusap!A3710</f>
        <v>0</v>
      </c>
      <c r="B3710" s="9">
        <f>Solieusap!B3710</f>
        <v>0</v>
      </c>
      <c r="C3710" s="9">
        <f>Solieusap!C3710</f>
        <v>0</v>
      </c>
      <c r="D3710" s="9">
        <f>Solieusap!D3710</f>
        <v>0</v>
      </c>
      <c r="E3710" s="6">
        <f>ABS(Solieusap!E3710)</f>
        <v>0</v>
      </c>
      <c r="F3710" s="6">
        <f>ABS(Solieusap!F3710)</f>
        <v>0</v>
      </c>
      <c r="G3710" s="6">
        <f>ABS(Solieusap!G3710)</f>
        <v>0</v>
      </c>
      <c r="H3710" s="6">
        <f>ABS(Solieusap!H3710)</f>
        <v>0</v>
      </c>
      <c r="I3710" s="6">
        <f>ABS(Solieusap!I3710)</f>
        <v>0</v>
      </c>
      <c r="J3710" s="6">
        <f>ABS(Solieusap!J3710)</f>
        <v>0</v>
      </c>
      <c r="K3710" s="6">
        <f t="shared" si="118"/>
        <v>0</v>
      </c>
      <c r="L3710" s="6">
        <f t="shared" si="119"/>
        <v>0</v>
      </c>
    </row>
    <row r="3711" spans="1:12" ht="16.5" customHeight="1" x14ac:dyDescent="0.35">
      <c r="A3711" s="9">
        <f>Solieusap!A3711</f>
        <v>0</v>
      </c>
      <c r="B3711" s="9">
        <f>Solieusap!B3711</f>
        <v>0</v>
      </c>
      <c r="C3711" s="9">
        <f>Solieusap!C3711</f>
        <v>0</v>
      </c>
      <c r="D3711" s="9">
        <f>Solieusap!D3711</f>
        <v>0</v>
      </c>
      <c r="E3711" s="6">
        <f>ABS(Solieusap!E3711)</f>
        <v>0</v>
      </c>
      <c r="F3711" s="6">
        <f>ABS(Solieusap!F3711)</f>
        <v>0</v>
      </c>
      <c r="G3711" s="6">
        <f>ABS(Solieusap!G3711)</f>
        <v>0</v>
      </c>
      <c r="H3711" s="6">
        <f>ABS(Solieusap!H3711)</f>
        <v>0</v>
      </c>
      <c r="I3711" s="6">
        <f>ABS(Solieusap!I3711)</f>
        <v>0</v>
      </c>
      <c r="J3711" s="6">
        <f>ABS(Solieusap!J3711)</f>
        <v>0</v>
      </c>
      <c r="K3711" s="6">
        <f t="shared" si="118"/>
        <v>0</v>
      </c>
      <c r="L3711" s="6">
        <f t="shared" si="119"/>
        <v>0</v>
      </c>
    </row>
    <row r="3712" spans="1:12" ht="16.5" customHeight="1" x14ac:dyDescent="0.35">
      <c r="A3712" s="9">
        <f>Solieusap!A3712</f>
        <v>0</v>
      </c>
      <c r="B3712" s="9">
        <f>Solieusap!B3712</f>
        <v>0</v>
      </c>
      <c r="C3712" s="9">
        <f>Solieusap!C3712</f>
        <v>0</v>
      </c>
      <c r="D3712" s="9">
        <f>Solieusap!D3712</f>
        <v>0</v>
      </c>
      <c r="E3712" s="6">
        <f>ABS(Solieusap!E3712)</f>
        <v>0</v>
      </c>
      <c r="F3712" s="6">
        <f>ABS(Solieusap!F3712)</f>
        <v>0</v>
      </c>
      <c r="G3712" s="6">
        <f>ABS(Solieusap!G3712)</f>
        <v>0</v>
      </c>
      <c r="H3712" s="6">
        <f>ABS(Solieusap!H3712)</f>
        <v>0</v>
      </c>
      <c r="I3712" s="6">
        <f>ABS(Solieusap!I3712)</f>
        <v>0</v>
      </c>
      <c r="J3712" s="6">
        <f>ABS(Solieusap!J3712)</f>
        <v>0</v>
      </c>
      <c r="K3712" s="6">
        <f t="shared" si="118"/>
        <v>0</v>
      </c>
      <c r="L3712" s="6">
        <f t="shared" si="119"/>
        <v>0</v>
      </c>
    </row>
    <row r="3713" spans="1:12" ht="16.5" customHeight="1" x14ac:dyDescent="0.35">
      <c r="A3713" s="9">
        <f>Solieusap!A3713</f>
        <v>0</v>
      </c>
      <c r="B3713" s="9">
        <f>Solieusap!B3713</f>
        <v>0</v>
      </c>
      <c r="C3713" s="9">
        <f>Solieusap!C3713</f>
        <v>0</v>
      </c>
      <c r="D3713" s="9">
        <f>Solieusap!D3713</f>
        <v>0</v>
      </c>
      <c r="E3713" s="6">
        <f>ABS(Solieusap!E3713)</f>
        <v>0</v>
      </c>
      <c r="F3713" s="6">
        <f>ABS(Solieusap!F3713)</f>
        <v>0</v>
      </c>
      <c r="G3713" s="6">
        <f>ABS(Solieusap!G3713)</f>
        <v>0</v>
      </c>
      <c r="H3713" s="6">
        <f>ABS(Solieusap!H3713)</f>
        <v>0</v>
      </c>
      <c r="I3713" s="6">
        <f>ABS(Solieusap!I3713)</f>
        <v>0</v>
      </c>
      <c r="J3713" s="6">
        <f>ABS(Solieusap!J3713)</f>
        <v>0</v>
      </c>
      <c r="K3713" s="6">
        <f t="shared" si="118"/>
        <v>0</v>
      </c>
      <c r="L3713" s="6">
        <f t="shared" si="119"/>
        <v>0</v>
      </c>
    </row>
    <row r="3714" spans="1:12" ht="16.5" customHeight="1" x14ac:dyDescent="0.35">
      <c r="A3714" s="9">
        <f>Solieusap!A3714</f>
        <v>0</v>
      </c>
      <c r="B3714" s="9">
        <f>Solieusap!B3714</f>
        <v>0</v>
      </c>
      <c r="C3714" s="9">
        <f>Solieusap!C3714</f>
        <v>0</v>
      </c>
      <c r="D3714" s="9">
        <f>Solieusap!D3714</f>
        <v>0</v>
      </c>
      <c r="E3714" s="6">
        <f>ABS(Solieusap!E3714)</f>
        <v>0</v>
      </c>
      <c r="F3714" s="6">
        <f>ABS(Solieusap!F3714)</f>
        <v>0</v>
      </c>
      <c r="G3714" s="6">
        <f>ABS(Solieusap!G3714)</f>
        <v>0</v>
      </c>
      <c r="H3714" s="6">
        <f>ABS(Solieusap!H3714)</f>
        <v>0</v>
      </c>
      <c r="I3714" s="6">
        <f>ABS(Solieusap!I3714)</f>
        <v>0</v>
      </c>
      <c r="J3714" s="6">
        <f>ABS(Solieusap!J3714)</f>
        <v>0</v>
      </c>
      <c r="K3714" s="6">
        <f t="shared" si="118"/>
        <v>0</v>
      </c>
      <c r="L3714" s="6">
        <f t="shared" si="119"/>
        <v>0</v>
      </c>
    </row>
    <row r="3715" spans="1:12" ht="16.5" customHeight="1" x14ac:dyDescent="0.35">
      <c r="A3715" s="9">
        <f>Solieusap!A3715</f>
        <v>0</v>
      </c>
      <c r="B3715" s="9">
        <f>Solieusap!B3715</f>
        <v>0</v>
      </c>
      <c r="C3715" s="9">
        <f>Solieusap!C3715</f>
        <v>0</v>
      </c>
      <c r="D3715" s="9">
        <f>Solieusap!D3715</f>
        <v>0</v>
      </c>
      <c r="E3715" s="6">
        <f>ABS(Solieusap!E3715)</f>
        <v>0</v>
      </c>
      <c r="F3715" s="6">
        <f>ABS(Solieusap!F3715)</f>
        <v>0</v>
      </c>
      <c r="G3715" s="6">
        <f>ABS(Solieusap!G3715)</f>
        <v>0</v>
      </c>
      <c r="H3715" s="6">
        <f>ABS(Solieusap!H3715)</f>
        <v>0</v>
      </c>
      <c r="I3715" s="6">
        <f>ABS(Solieusap!I3715)</f>
        <v>0</v>
      </c>
      <c r="J3715" s="6">
        <f>ABS(Solieusap!J3715)</f>
        <v>0</v>
      </c>
      <c r="K3715" s="6">
        <f t="shared" si="118"/>
        <v>0</v>
      </c>
      <c r="L3715" s="6">
        <f t="shared" si="119"/>
        <v>0</v>
      </c>
    </row>
    <row r="3716" spans="1:12" ht="16.5" customHeight="1" x14ac:dyDescent="0.35">
      <c r="A3716" s="9">
        <f>Solieusap!A3716</f>
        <v>0</v>
      </c>
      <c r="B3716" s="9">
        <f>Solieusap!B3716</f>
        <v>0</v>
      </c>
      <c r="C3716" s="9">
        <f>Solieusap!C3716</f>
        <v>0</v>
      </c>
      <c r="D3716" s="9">
        <f>Solieusap!D3716</f>
        <v>0</v>
      </c>
      <c r="E3716" s="6">
        <f>ABS(Solieusap!E3716)</f>
        <v>0</v>
      </c>
      <c r="F3716" s="6">
        <f>ABS(Solieusap!F3716)</f>
        <v>0</v>
      </c>
      <c r="G3716" s="6">
        <f>ABS(Solieusap!G3716)</f>
        <v>0</v>
      </c>
      <c r="H3716" s="6">
        <f>ABS(Solieusap!H3716)</f>
        <v>0</v>
      </c>
      <c r="I3716" s="6">
        <f>ABS(Solieusap!I3716)</f>
        <v>0</v>
      </c>
      <c r="J3716" s="6">
        <f>ABS(Solieusap!J3716)</f>
        <v>0</v>
      </c>
      <c r="K3716" s="6">
        <f t="shared" si="118"/>
        <v>0</v>
      </c>
      <c r="L3716" s="6">
        <f t="shared" si="119"/>
        <v>0</v>
      </c>
    </row>
    <row r="3717" spans="1:12" ht="16.5" customHeight="1" x14ac:dyDescent="0.35">
      <c r="A3717" s="9">
        <f>Solieusap!A3717</f>
        <v>0</v>
      </c>
      <c r="B3717" s="9">
        <f>Solieusap!B3717</f>
        <v>0</v>
      </c>
      <c r="C3717" s="9">
        <f>Solieusap!C3717</f>
        <v>0</v>
      </c>
      <c r="D3717" s="9">
        <f>Solieusap!D3717</f>
        <v>0</v>
      </c>
      <c r="E3717" s="6">
        <f>ABS(Solieusap!E3717)</f>
        <v>0</v>
      </c>
      <c r="F3717" s="6">
        <f>ABS(Solieusap!F3717)</f>
        <v>0</v>
      </c>
      <c r="G3717" s="6">
        <f>ABS(Solieusap!G3717)</f>
        <v>0</v>
      </c>
      <c r="H3717" s="6">
        <f>ABS(Solieusap!H3717)</f>
        <v>0</v>
      </c>
      <c r="I3717" s="6">
        <f>ABS(Solieusap!I3717)</f>
        <v>0</v>
      </c>
      <c r="J3717" s="6">
        <f>ABS(Solieusap!J3717)</f>
        <v>0</v>
      </c>
      <c r="K3717" s="6">
        <f t="shared" si="118"/>
        <v>0</v>
      </c>
      <c r="L3717" s="6">
        <f t="shared" si="119"/>
        <v>0</v>
      </c>
    </row>
    <row r="3718" spans="1:12" ht="16.5" customHeight="1" x14ac:dyDescent="0.35">
      <c r="A3718" s="9">
        <f>Solieusap!A3718</f>
        <v>0</v>
      </c>
      <c r="B3718" s="9">
        <f>Solieusap!B3718</f>
        <v>0</v>
      </c>
      <c r="C3718" s="9">
        <f>Solieusap!C3718</f>
        <v>0</v>
      </c>
      <c r="D3718" s="9">
        <f>Solieusap!D3718</f>
        <v>0</v>
      </c>
      <c r="E3718" s="6">
        <f>ABS(Solieusap!E3718)</f>
        <v>0</v>
      </c>
      <c r="F3718" s="6">
        <f>ABS(Solieusap!F3718)</f>
        <v>0</v>
      </c>
      <c r="G3718" s="6">
        <f>ABS(Solieusap!G3718)</f>
        <v>0</v>
      </c>
      <c r="H3718" s="6">
        <f>ABS(Solieusap!H3718)</f>
        <v>0</v>
      </c>
      <c r="I3718" s="6">
        <f>ABS(Solieusap!I3718)</f>
        <v>0</v>
      </c>
      <c r="J3718" s="6">
        <f>ABS(Solieusap!J3718)</f>
        <v>0</v>
      </c>
      <c r="K3718" s="6">
        <f t="shared" si="118"/>
        <v>0</v>
      </c>
      <c r="L3718" s="6">
        <f t="shared" si="119"/>
        <v>0</v>
      </c>
    </row>
    <row r="3719" spans="1:12" ht="16.5" customHeight="1" x14ac:dyDescent="0.35">
      <c r="A3719" s="9">
        <f>Solieusap!A3719</f>
        <v>0</v>
      </c>
      <c r="B3719" s="9">
        <f>Solieusap!B3719</f>
        <v>0</v>
      </c>
      <c r="C3719" s="9">
        <f>Solieusap!C3719</f>
        <v>0</v>
      </c>
      <c r="D3719" s="9">
        <f>Solieusap!D3719</f>
        <v>0</v>
      </c>
      <c r="E3719" s="6">
        <f>ABS(Solieusap!E3719)</f>
        <v>0</v>
      </c>
      <c r="F3719" s="6">
        <f>ABS(Solieusap!F3719)</f>
        <v>0</v>
      </c>
      <c r="G3719" s="6">
        <f>ABS(Solieusap!G3719)</f>
        <v>0</v>
      </c>
      <c r="H3719" s="6">
        <f>ABS(Solieusap!H3719)</f>
        <v>0</v>
      </c>
      <c r="I3719" s="6">
        <f>ABS(Solieusap!I3719)</f>
        <v>0</v>
      </c>
      <c r="J3719" s="6">
        <f>ABS(Solieusap!J3719)</f>
        <v>0</v>
      </c>
      <c r="K3719" s="6">
        <f t="shared" si="118"/>
        <v>0</v>
      </c>
      <c r="L3719" s="6">
        <f t="shared" si="119"/>
        <v>0</v>
      </c>
    </row>
    <row r="3720" spans="1:12" ht="16.5" customHeight="1" x14ac:dyDescent="0.35">
      <c r="A3720" s="9">
        <f>Solieusap!A3720</f>
        <v>0</v>
      </c>
      <c r="B3720" s="9">
        <f>Solieusap!B3720</f>
        <v>0</v>
      </c>
      <c r="C3720" s="9">
        <f>Solieusap!C3720</f>
        <v>0</v>
      </c>
      <c r="D3720" s="9">
        <f>Solieusap!D3720</f>
        <v>0</v>
      </c>
      <c r="E3720" s="6">
        <f>ABS(Solieusap!E3720)</f>
        <v>0</v>
      </c>
      <c r="F3720" s="6">
        <f>ABS(Solieusap!F3720)</f>
        <v>0</v>
      </c>
      <c r="G3720" s="6">
        <f>ABS(Solieusap!G3720)</f>
        <v>0</v>
      </c>
      <c r="H3720" s="6">
        <f>ABS(Solieusap!H3720)</f>
        <v>0</v>
      </c>
      <c r="I3720" s="6">
        <f>ABS(Solieusap!I3720)</f>
        <v>0</v>
      </c>
      <c r="J3720" s="6">
        <f>ABS(Solieusap!J3720)</f>
        <v>0</v>
      </c>
      <c r="K3720" s="6">
        <f t="shared" si="118"/>
        <v>0</v>
      </c>
      <c r="L3720" s="6">
        <f t="shared" si="119"/>
        <v>0</v>
      </c>
    </row>
    <row r="3721" spans="1:12" ht="16.5" customHeight="1" x14ac:dyDescent="0.35">
      <c r="A3721" s="9">
        <f>Solieusap!A3721</f>
        <v>0</v>
      </c>
      <c r="B3721" s="9">
        <f>Solieusap!B3721</f>
        <v>0</v>
      </c>
      <c r="C3721" s="9">
        <f>Solieusap!C3721</f>
        <v>0</v>
      </c>
      <c r="D3721" s="9">
        <f>Solieusap!D3721</f>
        <v>0</v>
      </c>
      <c r="E3721" s="6">
        <f>ABS(Solieusap!E3721)</f>
        <v>0</v>
      </c>
      <c r="F3721" s="6">
        <f>ABS(Solieusap!F3721)</f>
        <v>0</v>
      </c>
      <c r="G3721" s="6">
        <f>ABS(Solieusap!G3721)</f>
        <v>0</v>
      </c>
      <c r="H3721" s="6">
        <f>ABS(Solieusap!H3721)</f>
        <v>0</v>
      </c>
      <c r="I3721" s="6">
        <f>ABS(Solieusap!I3721)</f>
        <v>0</v>
      </c>
      <c r="J3721" s="6">
        <f>ABS(Solieusap!J3721)</f>
        <v>0</v>
      </c>
      <c r="K3721" s="6">
        <f t="shared" si="118"/>
        <v>0</v>
      </c>
      <c r="L3721" s="6">
        <f t="shared" si="119"/>
        <v>0</v>
      </c>
    </row>
    <row r="3722" spans="1:12" ht="16.5" customHeight="1" x14ac:dyDescent="0.35">
      <c r="A3722" s="9">
        <f>Solieusap!A3722</f>
        <v>0</v>
      </c>
      <c r="B3722" s="9">
        <f>Solieusap!B3722</f>
        <v>0</v>
      </c>
      <c r="C3722" s="9">
        <f>Solieusap!C3722</f>
        <v>0</v>
      </c>
      <c r="D3722" s="9">
        <f>Solieusap!D3722</f>
        <v>0</v>
      </c>
      <c r="E3722" s="6">
        <f>ABS(Solieusap!E3722)</f>
        <v>0</v>
      </c>
      <c r="F3722" s="6">
        <f>ABS(Solieusap!F3722)</f>
        <v>0</v>
      </c>
      <c r="G3722" s="6">
        <f>ABS(Solieusap!G3722)</f>
        <v>0</v>
      </c>
      <c r="H3722" s="6">
        <f>ABS(Solieusap!H3722)</f>
        <v>0</v>
      </c>
      <c r="I3722" s="6">
        <f>ABS(Solieusap!I3722)</f>
        <v>0</v>
      </c>
      <c r="J3722" s="6">
        <f>ABS(Solieusap!J3722)</f>
        <v>0</v>
      </c>
      <c r="K3722" s="6">
        <f t="shared" si="118"/>
        <v>0</v>
      </c>
      <c r="L3722" s="6">
        <f t="shared" si="119"/>
        <v>0</v>
      </c>
    </row>
    <row r="3723" spans="1:12" ht="16.5" customHeight="1" x14ac:dyDescent="0.35">
      <c r="A3723" s="9">
        <f>Solieusap!A3723</f>
        <v>0</v>
      </c>
      <c r="B3723" s="9">
        <f>Solieusap!B3723</f>
        <v>0</v>
      </c>
      <c r="C3723" s="9">
        <f>Solieusap!C3723</f>
        <v>0</v>
      </c>
      <c r="D3723" s="9">
        <f>Solieusap!D3723</f>
        <v>0</v>
      </c>
      <c r="E3723" s="6">
        <f>ABS(Solieusap!E3723)</f>
        <v>0</v>
      </c>
      <c r="F3723" s="6">
        <f>ABS(Solieusap!F3723)</f>
        <v>0</v>
      </c>
      <c r="G3723" s="6">
        <f>ABS(Solieusap!G3723)</f>
        <v>0</v>
      </c>
      <c r="H3723" s="6">
        <f>ABS(Solieusap!H3723)</f>
        <v>0</v>
      </c>
      <c r="I3723" s="6">
        <f>ABS(Solieusap!I3723)</f>
        <v>0</v>
      </c>
      <c r="J3723" s="6">
        <f>ABS(Solieusap!J3723)</f>
        <v>0</v>
      </c>
      <c r="K3723" s="6">
        <f t="shared" si="118"/>
        <v>0</v>
      </c>
      <c r="L3723" s="6">
        <f t="shared" si="119"/>
        <v>0</v>
      </c>
    </row>
    <row r="3724" spans="1:12" ht="16.5" customHeight="1" x14ac:dyDescent="0.35">
      <c r="A3724" s="9">
        <f>Solieusap!A3724</f>
        <v>0</v>
      </c>
      <c r="B3724" s="9">
        <f>Solieusap!B3724</f>
        <v>0</v>
      </c>
      <c r="C3724" s="9">
        <f>Solieusap!C3724</f>
        <v>0</v>
      </c>
      <c r="D3724" s="9">
        <f>Solieusap!D3724</f>
        <v>0</v>
      </c>
      <c r="E3724" s="6">
        <f>ABS(Solieusap!E3724)</f>
        <v>0</v>
      </c>
      <c r="F3724" s="6">
        <f>ABS(Solieusap!F3724)</f>
        <v>0</v>
      </c>
      <c r="G3724" s="6">
        <f>ABS(Solieusap!G3724)</f>
        <v>0</v>
      </c>
      <c r="H3724" s="6">
        <f>ABS(Solieusap!H3724)</f>
        <v>0</v>
      </c>
      <c r="I3724" s="6">
        <f>ABS(Solieusap!I3724)</f>
        <v>0</v>
      </c>
      <c r="J3724" s="6">
        <f>ABS(Solieusap!J3724)</f>
        <v>0</v>
      </c>
      <c r="K3724" s="6">
        <f t="shared" si="118"/>
        <v>0</v>
      </c>
      <c r="L3724" s="6">
        <f t="shared" si="119"/>
        <v>0</v>
      </c>
    </row>
    <row r="3725" spans="1:12" ht="16.5" customHeight="1" x14ac:dyDescent="0.35">
      <c r="A3725" s="9">
        <f>Solieusap!A3725</f>
        <v>0</v>
      </c>
      <c r="B3725" s="9">
        <f>Solieusap!B3725</f>
        <v>0</v>
      </c>
      <c r="C3725" s="9">
        <f>Solieusap!C3725</f>
        <v>0</v>
      </c>
      <c r="D3725" s="9">
        <f>Solieusap!D3725</f>
        <v>0</v>
      </c>
      <c r="E3725" s="6">
        <f>ABS(Solieusap!E3725)</f>
        <v>0</v>
      </c>
      <c r="F3725" s="6">
        <f>ABS(Solieusap!F3725)</f>
        <v>0</v>
      </c>
      <c r="G3725" s="6">
        <f>ABS(Solieusap!G3725)</f>
        <v>0</v>
      </c>
      <c r="H3725" s="6">
        <f>ABS(Solieusap!H3725)</f>
        <v>0</v>
      </c>
      <c r="I3725" s="6">
        <f>ABS(Solieusap!I3725)</f>
        <v>0</v>
      </c>
      <c r="J3725" s="6">
        <f>ABS(Solieusap!J3725)</f>
        <v>0</v>
      </c>
      <c r="K3725" s="6">
        <f t="shared" si="118"/>
        <v>0</v>
      </c>
      <c r="L3725" s="6">
        <f t="shared" si="119"/>
        <v>0</v>
      </c>
    </row>
    <row r="3726" spans="1:12" ht="16.5" customHeight="1" x14ac:dyDescent="0.35">
      <c r="A3726" s="9">
        <f>Solieusap!A3726</f>
        <v>0</v>
      </c>
      <c r="B3726" s="9">
        <f>Solieusap!B3726</f>
        <v>0</v>
      </c>
      <c r="C3726" s="9">
        <f>Solieusap!C3726</f>
        <v>0</v>
      </c>
      <c r="D3726" s="9">
        <f>Solieusap!D3726</f>
        <v>0</v>
      </c>
      <c r="E3726" s="6">
        <f>ABS(Solieusap!E3726)</f>
        <v>0</v>
      </c>
      <c r="F3726" s="6">
        <f>ABS(Solieusap!F3726)</f>
        <v>0</v>
      </c>
      <c r="G3726" s="6">
        <f>ABS(Solieusap!G3726)</f>
        <v>0</v>
      </c>
      <c r="H3726" s="6">
        <f>ABS(Solieusap!H3726)</f>
        <v>0</v>
      </c>
      <c r="I3726" s="6">
        <f>ABS(Solieusap!I3726)</f>
        <v>0</v>
      </c>
      <c r="J3726" s="6">
        <f>ABS(Solieusap!J3726)</f>
        <v>0</v>
      </c>
      <c r="K3726" s="6">
        <f t="shared" si="118"/>
        <v>0</v>
      </c>
      <c r="L3726" s="6">
        <f t="shared" si="119"/>
        <v>0</v>
      </c>
    </row>
    <row r="3727" spans="1:12" ht="16.5" customHeight="1" x14ac:dyDescent="0.35">
      <c r="A3727" s="9">
        <f>Solieusap!A3727</f>
        <v>0</v>
      </c>
      <c r="B3727" s="9">
        <f>Solieusap!B3727</f>
        <v>0</v>
      </c>
      <c r="C3727" s="9">
        <f>Solieusap!C3727</f>
        <v>0</v>
      </c>
      <c r="D3727" s="9">
        <f>Solieusap!D3727</f>
        <v>0</v>
      </c>
      <c r="E3727" s="6">
        <f>ABS(Solieusap!E3727)</f>
        <v>0</v>
      </c>
      <c r="F3727" s="6">
        <f>ABS(Solieusap!F3727)</f>
        <v>0</v>
      </c>
      <c r="G3727" s="6">
        <f>ABS(Solieusap!G3727)</f>
        <v>0</v>
      </c>
      <c r="H3727" s="6">
        <f>ABS(Solieusap!H3727)</f>
        <v>0</v>
      </c>
      <c r="I3727" s="6">
        <f>ABS(Solieusap!I3727)</f>
        <v>0</v>
      </c>
      <c r="J3727" s="6">
        <f>ABS(Solieusap!J3727)</f>
        <v>0</v>
      </c>
      <c r="K3727" s="6">
        <f t="shared" si="118"/>
        <v>0</v>
      </c>
      <c r="L3727" s="6">
        <f t="shared" si="119"/>
        <v>0</v>
      </c>
    </row>
    <row r="3728" spans="1:12" ht="16.5" customHeight="1" x14ac:dyDescent="0.35">
      <c r="A3728" s="9">
        <f>Solieusap!A3728</f>
        <v>0</v>
      </c>
      <c r="B3728" s="9">
        <f>Solieusap!B3728</f>
        <v>0</v>
      </c>
      <c r="C3728" s="9">
        <f>Solieusap!C3728</f>
        <v>0</v>
      </c>
      <c r="D3728" s="9">
        <f>Solieusap!D3728</f>
        <v>0</v>
      </c>
      <c r="E3728" s="6">
        <f>ABS(Solieusap!E3728)</f>
        <v>0</v>
      </c>
      <c r="F3728" s="6">
        <f>ABS(Solieusap!F3728)</f>
        <v>0</v>
      </c>
      <c r="G3728" s="6">
        <f>ABS(Solieusap!G3728)</f>
        <v>0</v>
      </c>
      <c r="H3728" s="6">
        <f>ABS(Solieusap!H3728)</f>
        <v>0</v>
      </c>
      <c r="I3728" s="6">
        <f>ABS(Solieusap!I3728)</f>
        <v>0</v>
      </c>
      <c r="J3728" s="6">
        <f>ABS(Solieusap!J3728)</f>
        <v>0</v>
      </c>
      <c r="K3728" s="6">
        <f t="shared" si="118"/>
        <v>0</v>
      </c>
      <c r="L3728" s="6">
        <f t="shared" si="119"/>
        <v>0</v>
      </c>
    </row>
    <row r="3729" spans="1:12" ht="16.5" customHeight="1" x14ac:dyDescent="0.35">
      <c r="A3729" s="9">
        <f>Solieusap!A3729</f>
        <v>0</v>
      </c>
      <c r="B3729" s="9">
        <f>Solieusap!B3729</f>
        <v>0</v>
      </c>
      <c r="C3729" s="9">
        <f>Solieusap!C3729</f>
        <v>0</v>
      </c>
      <c r="D3729" s="9">
        <f>Solieusap!D3729</f>
        <v>0</v>
      </c>
      <c r="E3729" s="6">
        <f>ABS(Solieusap!E3729)</f>
        <v>0</v>
      </c>
      <c r="F3729" s="6">
        <f>ABS(Solieusap!F3729)</f>
        <v>0</v>
      </c>
      <c r="G3729" s="6">
        <f>ABS(Solieusap!G3729)</f>
        <v>0</v>
      </c>
      <c r="H3729" s="6">
        <f>ABS(Solieusap!H3729)</f>
        <v>0</v>
      </c>
      <c r="I3729" s="6">
        <f>ABS(Solieusap!I3729)</f>
        <v>0</v>
      </c>
      <c r="J3729" s="6">
        <f>ABS(Solieusap!J3729)</f>
        <v>0</v>
      </c>
      <c r="K3729" s="6">
        <f t="shared" si="118"/>
        <v>0</v>
      </c>
      <c r="L3729" s="6">
        <f t="shared" si="119"/>
        <v>0</v>
      </c>
    </row>
    <row r="3730" spans="1:12" ht="16.5" customHeight="1" x14ac:dyDescent="0.35">
      <c r="A3730" s="9">
        <f>Solieusap!A3730</f>
        <v>0</v>
      </c>
      <c r="B3730" s="9">
        <f>Solieusap!B3730</f>
        <v>0</v>
      </c>
      <c r="C3730" s="9">
        <f>Solieusap!C3730</f>
        <v>0</v>
      </c>
      <c r="D3730" s="9">
        <f>Solieusap!D3730</f>
        <v>0</v>
      </c>
      <c r="E3730" s="6">
        <f>ABS(Solieusap!E3730)</f>
        <v>0</v>
      </c>
      <c r="F3730" s="6">
        <f>ABS(Solieusap!F3730)</f>
        <v>0</v>
      </c>
      <c r="G3730" s="6">
        <f>ABS(Solieusap!G3730)</f>
        <v>0</v>
      </c>
      <c r="H3730" s="6">
        <f>ABS(Solieusap!H3730)</f>
        <v>0</v>
      </c>
      <c r="I3730" s="6">
        <f>ABS(Solieusap!I3730)</f>
        <v>0</v>
      </c>
      <c r="J3730" s="6">
        <f>ABS(Solieusap!J3730)</f>
        <v>0</v>
      </c>
      <c r="K3730" s="6">
        <f t="shared" si="118"/>
        <v>0</v>
      </c>
      <c r="L3730" s="6">
        <f t="shared" si="119"/>
        <v>0</v>
      </c>
    </row>
    <row r="3731" spans="1:12" ht="16.5" customHeight="1" x14ac:dyDescent="0.35">
      <c r="A3731" s="9">
        <f>Solieusap!A3731</f>
        <v>0</v>
      </c>
      <c r="B3731" s="9">
        <f>Solieusap!B3731</f>
        <v>0</v>
      </c>
      <c r="C3731" s="9">
        <f>Solieusap!C3731</f>
        <v>0</v>
      </c>
      <c r="D3731" s="9">
        <f>Solieusap!D3731</f>
        <v>0</v>
      </c>
      <c r="E3731" s="6">
        <f>ABS(Solieusap!E3731)</f>
        <v>0</v>
      </c>
      <c r="F3731" s="6">
        <f>ABS(Solieusap!F3731)</f>
        <v>0</v>
      </c>
      <c r="G3731" s="6">
        <f>ABS(Solieusap!G3731)</f>
        <v>0</v>
      </c>
      <c r="H3731" s="6">
        <f>ABS(Solieusap!H3731)</f>
        <v>0</v>
      </c>
      <c r="I3731" s="6">
        <f>ABS(Solieusap!I3731)</f>
        <v>0</v>
      </c>
      <c r="J3731" s="6">
        <f>ABS(Solieusap!J3731)</f>
        <v>0</v>
      </c>
      <c r="K3731" s="6">
        <f t="shared" si="118"/>
        <v>0</v>
      </c>
      <c r="L3731" s="6">
        <f t="shared" si="119"/>
        <v>0</v>
      </c>
    </row>
    <row r="3732" spans="1:12" ht="16.5" customHeight="1" x14ac:dyDescent="0.35">
      <c r="A3732" s="9">
        <f>Solieusap!A3732</f>
        <v>0</v>
      </c>
      <c r="B3732" s="9">
        <f>Solieusap!B3732</f>
        <v>0</v>
      </c>
      <c r="C3732" s="9">
        <f>Solieusap!C3732</f>
        <v>0</v>
      </c>
      <c r="D3732" s="9">
        <f>Solieusap!D3732</f>
        <v>0</v>
      </c>
      <c r="E3732" s="6">
        <f>ABS(Solieusap!E3732)</f>
        <v>0</v>
      </c>
      <c r="F3732" s="6">
        <f>ABS(Solieusap!F3732)</f>
        <v>0</v>
      </c>
      <c r="G3732" s="6">
        <f>ABS(Solieusap!G3732)</f>
        <v>0</v>
      </c>
      <c r="H3732" s="6">
        <f>ABS(Solieusap!H3732)</f>
        <v>0</v>
      </c>
      <c r="I3732" s="6">
        <f>ABS(Solieusap!I3732)</f>
        <v>0</v>
      </c>
      <c r="J3732" s="6">
        <f>ABS(Solieusap!J3732)</f>
        <v>0</v>
      </c>
      <c r="K3732" s="6">
        <f t="shared" si="118"/>
        <v>0</v>
      </c>
      <c r="L3732" s="6">
        <f t="shared" si="119"/>
        <v>0</v>
      </c>
    </row>
    <row r="3733" spans="1:12" ht="16.5" customHeight="1" x14ac:dyDescent="0.35">
      <c r="A3733" s="9">
        <f>Solieusap!A3733</f>
        <v>0</v>
      </c>
      <c r="B3733" s="9">
        <f>Solieusap!B3733</f>
        <v>0</v>
      </c>
      <c r="C3733" s="9">
        <f>Solieusap!C3733</f>
        <v>0</v>
      </c>
      <c r="D3733" s="9">
        <f>Solieusap!D3733</f>
        <v>0</v>
      </c>
      <c r="E3733" s="6">
        <f>ABS(Solieusap!E3733)</f>
        <v>0</v>
      </c>
      <c r="F3733" s="6">
        <f>ABS(Solieusap!F3733)</f>
        <v>0</v>
      </c>
      <c r="G3733" s="6">
        <f>ABS(Solieusap!G3733)</f>
        <v>0</v>
      </c>
      <c r="H3733" s="6">
        <f>ABS(Solieusap!H3733)</f>
        <v>0</v>
      </c>
      <c r="I3733" s="6">
        <f>ABS(Solieusap!I3733)</f>
        <v>0</v>
      </c>
      <c r="J3733" s="6">
        <f>ABS(Solieusap!J3733)</f>
        <v>0</v>
      </c>
      <c r="K3733" s="6">
        <f t="shared" si="118"/>
        <v>0</v>
      </c>
      <c r="L3733" s="6">
        <f t="shared" si="119"/>
        <v>0</v>
      </c>
    </row>
    <row r="3734" spans="1:12" ht="16.5" customHeight="1" x14ac:dyDescent="0.35">
      <c r="A3734" s="9">
        <f>Solieusap!A3734</f>
        <v>0</v>
      </c>
      <c r="B3734" s="9">
        <f>Solieusap!B3734</f>
        <v>0</v>
      </c>
      <c r="C3734" s="9">
        <f>Solieusap!C3734</f>
        <v>0</v>
      </c>
      <c r="D3734" s="9">
        <f>Solieusap!D3734</f>
        <v>0</v>
      </c>
      <c r="E3734" s="6">
        <f>ABS(Solieusap!E3734)</f>
        <v>0</v>
      </c>
      <c r="F3734" s="6">
        <f>ABS(Solieusap!F3734)</f>
        <v>0</v>
      </c>
      <c r="G3734" s="6">
        <f>ABS(Solieusap!G3734)</f>
        <v>0</v>
      </c>
      <c r="H3734" s="6">
        <f>ABS(Solieusap!H3734)</f>
        <v>0</v>
      </c>
      <c r="I3734" s="6">
        <f>ABS(Solieusap!I3734)</f>
        <v>0</v>
      </c>
      <c r="J3734" s="6">
        <f>ABS(Solieusap!J3734)</f>
        <v>0</v>
      </c>
      <c r="K3734" s="6">
        <f t="shared" si="118"/>
        <v>0</v>
      </c>
      <c r="L3734" s="6">
        <f t="shared" si="119"/>
        <v>0</v>
      </c>
    </row>
    <row r="3735" spans="1:12" ht="16.5" customHeight="1" x14ac:dyDescent="0.35">
      <c r="A3735" s="9">
        <f>Solieusap!A3735</f>
        <v>0</v>
      </c>
      <c r="B3735" s="9">
        <f>Solieusap!B3735</f>
        <v>0</v>
      </c>
      <c r="C3735" s="9">
        <f>Solieusap!C3735</f>
        <v>0</v>
      </c>
      <c r="D3735" s="9">
        <f>Solieusap!D3735</f>
        <v>0</v>
      </c>
      <c r="E3735" s="6">
        <f>ABS(Solieusap!E3735)</f>
        <v>0</v>
      </c>
      <c r="F3735" s="6">
        <f>ABS(Solieusap!F3735)</f>
        <v>0</v>
      </c>
      <c r="G3735" s="6">
        <f>ABS(Solieusap!G3735)</f>
        <v>0</v>
      </c>
      <c r="H3735" s="6">
        <f>ABS(Solieusap!H3735)</f>
        <v>0</v>
      </c>
      <c r="I3735" s="6">
        <f>ABS(Solieusap!I3735)</f>
        <v>0</v>
      </c>
      <c r="J3735" s="6">
        <f>ABS(Solieusap!J3735)</f>
        <v>0</v>
      </c>
      <c r="K3735" s="6">
        <f t="shared" si="118"/>
        <v>0</v>
      </c>
      <c r="L3735" s="6">
        <f t="shared" si="119"/>
        <v>0</v>
      </c>
    </row>
    <row r="3736" spans="1:12" ht="16.5" customHeight="1" x14ac:dyDescent="0.35">
      <c r="A3736" s="9">
        <f>Solieusap!A3736</f>
        <v>0</v>
      </c>
      <c r="B3736" s="9">
        <f>Solieusap!B3736</f>
        <v>0</v>
      </c>
      <c r="C3736" s="9">
        <f>Solieusap!C3736</f>
        <v>0</v>
      </c>
      <c r="D3736" s="9">
        <f>Solieusap!D3736</f>
        <v>0</v>
      </c>
      <c r="E3736" s="6">
        <f>ABS(Solieusap!E3736)</f>
        <v>0</v>
      </c>
      <c r="F3736" s="6">
        <f>ABS(Solieusap!F3736)</f>
        <v>0</v>
      </c>
      <c r="G3736" s="6">
        <f>ABS(Solieusap!G3736)</f>
        <v>0</v>
      </c>
      <c r="H3736" s="6">
        <f>ABS(Solieusap!H3736)</f>
        <v>0</v>
      </c>
      <c r="I3736" s="6">
        <f>ABS(Solieusap!I3736)</f>
        <v>0</v>
      </c>
      <c r="J3736" s="6">
        <f>ABS(Solieusap!J3736)</f>
        <v>0</v>
      </c>
      <c r="K3736" s="6">
        <f t="shared" si="118"/>
        <v>0</v>
      </c>
      <c r="L3736" s="6">
        <f t="shared" si="119"/>
        <v>0</v>
      </c>
    </row>
    <row r="3737" spans="1:12" ht="16.5" customHeight="1" x14ac:dyDescent="0.35">
      <c r="A3737" s="9">
        <f>Solieusap!A3737</f>
        <v>0</v>
      </c>
      <c r="B3737" s="9">
        <f>Solieusap!B3737</f>
        <v>0</v>
      </c>
      <c r="C3737" s="9">
        <f>Solieusap!C3737</f>
        <v>0</v>
      </c>
      <c r="D3737" s="9">
        <f>Solieusap!D3737</f>
        <v>0</v>
      </c>
      <c r="E3737" s="6">
        <f>ABS(Solieusap!E3737)</f>
        <v>0</v>
      </c>
      <c r="F3737" s="6">
        <f>ABS(Solieusap!F3737)</f>
        <v>0</v>
      </c>
      <c r="G3737" s="6">
        <f>ABS(Solieusap!G3737)</f>
        <v>0</v>
      </c>
      <c r="H3737" s="6">
        <f>ABS(Solieusap!H3737)</f>
        <v>0</v>
      </c>
      <c r="I3737" s="6">
        <f>ABS(Solieusap!I3737)</f>
        <v>0</v>
      </c>
      <c r="J3737" s="6">
        <f>ABS(Solieusap!J3737)</f>
        <v>0</v>
      </c>
      <c r="K3737" s="6">
        <f t="shared" si="118"/>
        <v>0</v>
      </c>
      <c r="L3737" s="6">
        <f t="shared" si="119"/>
        <v>0</v>
      </c>
    </row>
    <row r="3738" spans="1:12" ht="16.5" customHeight="1" x14ac:dyDescent="0.35">
      <c r="A3738" s="9">
        <f>Solieusap!A3738</f>
        <v>0</v>
      </c>
      <c r="B3738" s="9">
        <f>Solieusap!B3738</f>
        <v>0</v>
      </c>
      <c r="C3738" s="9">
        <f>Solieusap!C3738</f>
        <v>0</v>
      </c>
      <c r="D3738" s="9">
        <f>Solieusap!D3738</f>
        <v>0</v>
      </c>
      <c r="E3738" s="6">
        <f>ABS(Solieusap!E3738)</f>
        <v>0</v>
      </c>
      <c r="F3738" s="6">
        <f>ABS(Solieusap!F3738)</f>
        <v>0</v>
      </c>
      <c r="G3738" s="6">
        <f>ABS(Solieusap!G3738)</f>
        <v>0</v>
      </c>
      <c r="H3738" s="6">
        <f>ABS(Solieusap!H3738)</f>
        <v>0</v>
      </c>
      <c r="I3738" s="6">
        <f>ABS(Solieusap!I3738)</f>
        <v>0</v>
      </c>
      <c r="J3738" s="6">
        <f>ABS(Solieusap!J3738)</f>
        <v>0</v>
      </c>
      <c r="K3738" s="6">
        <f t="shared" si="118"/>
        <v>0</v>
      </c>
      <c r="L3738" s="6">
        <f t="shared" si="119"/>
        <v>0</v>
      </c>
    </row>
    <row r="3739" spans="1:12" ht="16.5" customHeight="1" x14ac:dyDescent="0.35">
      <c r="A3739" s="9">
        <f>Solieusap!A3739</f>
        <v>0</v>
      </c>
      <c r="B3739" s="9">
        <f>Solieusap!B3739</f>
        <v>0</v>
      </c>
      <c r="C3739" s="9">
        <f>Solieusap!C3739</f>
        <v>0</v>
      </c>
      <c r="D3739" s="9">
        <f>Solieusap!D3739</f>
        <v>0</v>
      </c>
      <c r="E3739" s="6">
        <f>ABS(Solieusap!E3739)</f>
        <v>0</v>
      </c>
      <c r="F3739" s="6">
        <f>ABS(Solieusap!F3739)</f>
        <v>0</v>
      </c>
      <c r="G3739" s="6">
        <f>ABS(Solieusap!G3739)</f>
        <v>0</v>
      </c>
      <c r="H3739" s="6">
        <f>ABS(Solieusap!H3739)</f>
        <v>0</v>
      </c>
      <c r="I3739" s="6">
        <f>ABS(Solieusap!I3739)</f>
        <v>0</v>
      </c>
      <c r="J3739" s="6">
        <f>ABS(Solieusap!J3739)</f>
        <v>0</v>
      </c>
      <c r="K3739" s="6">
        <f t="shared" si="118"/>
        <v>0</v>
      </c>
      <c r="L3739" s="6">
        <f t="shared" si="119"/>
        <v>0</v>
      </c>
    </row>
    <row r="3740" spans="1:12" ht="16.5" customHeight="1" x14ac:dyDescent="0.35">
      <c r="A3740" s="9">
        <f>Solieusap!A3740</f>
        <v>0</v>
      </c>
      <c r="B3740" s="9">
        <f>Solieusap!B3740</f>
        <v>0</v>
      </c>
      <c r="C3740" s="9">
        <f>Solieusap!C3740</f>
        <v>0</v>
      </c>
      <c r="D3740" s="9">
        <f>Solieusap!D3740</f>
        <v>0</v>
      </c>
      <c r="E3740" s="6">
        <f>ABS(Solieusap!E3740)</f>
        <v>0</v>
      </c>
      <c r="F3740" s="6">
        <f>ABS(Solieusap!F3740)</f>
        <v>0</v>
      </c>
      <c r="G3740" s="6">
        <f>ABS(Solieusap!G3740)</f>
        <v>0</v>
      </c>
      <c r="H3740" s="6">
        <f>ABS(Solieusap!H3740)</f>
        <v>0</v>
      </c>
      <c r="I3740" s="6">
        <f>ABS(Solieusap!I3740)</f>
        <v>0</v>
      </c>
      <c r="J3740" s="6">
        <f>ABS(Solieusap!J3740)</f>
        <v>0</v>
      </c>
      <c r="K3740" s="6">
        <f t="shared" si="118"/>
        <v>0</v>
      </c>
      <c r="L3740" s="6">
        <f t="shared" si="119"/>
        <v>0</v>
      </c>
    </row>
    <row r="3741" spans="1:12" ht="16.5" customHeight="1" x14ac:dyDescent="0.35">
      <c r="A3741" s="9">
        <f>Solieusap!A3741</f>
        <v>0</v>
      </c>
      <c r="B3741" s="9">
        <f>Solieusap!B3741</f>
        <v>0</v>
      </c>
      <c r="C3741" s="9">
        <f>Solieusap!C3741</f>
        <v>0</v>
      </c>
      <c r="D3741" s="9">
        <f>Solieusap!D3741</f>
        <v>0</v>
      </c>
      <c r="E3741" s="6">
        <f>ABS(Solieusap!E3741)</f>
        <v>0</v>
      </c>
      <c r="F3741" s="6">
        <f>ABS(Solieusap!F3741)</f>
        <v>0</v>
      </c>
      <c r="G3741" s="6">
        <f>ABS(Solieusap!G3741)</f>
        <v>0</v>
      </c>
      <c r="H3741" s="6">
        <f>ABS(Solieusap!H3741)</f>
        <v>0</v>
      </c>
      <c r="I3741" s="6">
        <f>ABS(Solieusap!I3741)</f>
        <v>0</v>
      </c>
      <c r="J3741" s="6">
        <f>ABS(Solieusap!J3741)</f>
        <v>0</v>
      </c>
      <c r="K3741" s="6">
        <f t="shared" si="118"/>
        <v>0</v>
      </c>
      <c r="L3741" s="6">
        <f t="shared" si="119"/>
        <v>0</v>
      </c>
    </row>
    <row r="3742" spans="1:12" ht="16.5" customHeight="1" x14ac:dyDescent="0.35">
      <c r="A3742" s="9">
        <f>Solieusap!A3742</f>
        <v>0</v>
      </c>
      <c r="B3742" s="9">
        <f>Solieusap!B3742</f>
        <v>0</v>
      </c>
      <c r="C3742" s="9">
        <f>Solieusap!C3742</f>
        <v>0</v>
      </c>
      <c r="D3742" s="9">
        <f>Solieusap!D3742</f>
        <v>0</v>
      </c>
      <c r="E3742" s="6">
        <f>ABS(Solieusap!E3742)</f>
        <v>0</v>
      </c>
      <c r="F3742" s="6">
        <f>ABS(Solieusap!F3742)</f>
        <v>0</v>
      </c>
      <c r="G3742" s="6">
        <f>ABS(Solieusap!G3742)</f>
        <v>0</v>
      </c>
      <c r="H3742" s="6">
        <f>ABS(Solieusap!H3742)</f>
        <v>0</v>
      </c>
      <c r="I3742" s="6">
        <f>ABS(Solieusap!I3742)</f>
        <v>0</v>
      </c>
      <c r="J3742" s="6">
        <f>ABS(Solieusap!J3742)</f>
        <v>0</v>
      </c>
      <c r="K3742" s="6">
        <f t="shared" si="118"/>
        <v>0</v>
      </c>
      <c r="L3742" s="6">
        <f t="shared" si="119"/>
        <v>0</v>
      </c>
    </row>
    <row r="3743" spans="1:12" ht="16.5" customHeight="1" x14ac:dyDescent="0.35">
      <c r="A3743" s="9">
        <f>Solieusap!A3743</f>
        <v>0</v>
      </c>
      <c r="B3743" s="9">
        <f>Solieusap!B3743</f>
        <v>0</v>
      </c>
      <c r="C3743" s="9">
        <f>Solieusap!C3743</f>
        <v>0</v>
      </c>
      <c r="D3743" s="9">
        <f>Solieusap!D3743</f>
        <v>0</v>
      </c>
      <c r="E3743" s="6">
        <f>ABS(Solieusap!E3743)</f>
        <v>0</v>
      </c>
      <c r="F3743" s="6">
        <f>ABS(Solieusap!F3743)</f>
        <v>0</v>
      </c>
      <c r="G3743" s="6">
        <f>ABS(Solieusap!G3743)</f>
        <v>0</v>
      </c>
      <c r="H3743" s="6">
        <f>ABS(Solieusap!H3743)</f>
        <v>0</v>
      </c>
      <c r="I3743" s="6">
        <f>ABS(Solieusap!I3743)</f>
        <v>0</v>
      </c>
      <c r="J3743" s="6">
        <f>ABS(Solieusap!J3743)</f>
        <v>0</v>
      </c>
      <c r="K3743" s="6">
        <f t="shared" si="118"/>
        <v>0</v>
      </c>
      <c r="L3743" s="6">
        <f t="shared" si="119"/>
        <v>0</v>
      </c>
    </row>
    <row r="3744" spans="1:12" ht="16.5" customHeight="1" x14ac:dyDescent="0.35">
      <c r="A3744" s="9">
        <f>Solieusap!A3744</f>
        <v>0</v>
      </c>
      <c r="B3744" s="9">
        <f>Solieusap!B3744</f>
        <v>0</v>
      </c>
      <c r="C3744" s="9">
        <f>Solieusap!C3744</f>
        <v>0</v>
      </c>
      <c r="D3744" s="9">
        <f>Solieusap!D3744</f>
        <v>0</v>
      </c>
      <c r="E3744" s="6">
        <f>ABS(Solieusap!E3744)</f>
        <v>0</v>
      </c>
      <c r="F3744" s="6">
        <f>ABS(Solieusap!F3744)</f>
        <v>0</v>
      </c>
      <c r="G3744" s="6">
        <f>ABS(Solieusap!G3744)</f>
        <v>0</v>
      </c>
      <c r="H3744" s="6">
        <f>ABS(Solieusap!H3744)</f>
        <v>0</v>
      </c>
      <c r="I3744" s="6">
        <f>ABS(Solieusap!I3744)</f>
        <v>0</v>
      </c>
      <c r="J3744" s="6">
        <f>ABS(Solieusap!J3744)</f>
        <v>0</v>
      </c>
      <c r="K3744" s="6">
        <f t="shared" si="118"/>
        <v>0</v>
      </c>
      <c r="L3744" s="6">
        <f t="shared" si="119"/>
        <v>0</v>
      </c>
    </row>
    <row r="3745" spans="1:12" ht="16.5" customHeight="1" x14ac:dyDescent="0.35">
      <c r="A3745" s="9">
        <f>Solieusap!A3745</f>
        <v>0</v>
      </c>
      <c r="B3745" s="9">
        <f>Solieusap!B3745</f>
        <v>0</v>
      </c>
      <c r="C3745" s="9">
        <f>Solieusap!C3745</f>
        <v>0</v>
      </c>
      <c r="D3745" s="9">
        <f>Solieusap!D3745</f>
        <v>0</v>
      </c>
      <c r="E3745" s="6">
        <f>ABS(Solieusap!E3745)</f>
        <v>0</v>
      </c>
      <c r="F3745" s="6">
        <f>ABS(Solieusap!F3745)</f>
        <v>0</v>
      </c>
      <c r="G3745" s="6">
        <f>ABS(Solieusap!G3745)</f>
        <v>0</v>
      </c>
      <c r="H3745" s="6">
        <f>ABS(Solieusap!H3745)</f>
        <v>0</v>
      </c>
      <c r="I3745" s="6">
        <f>ABS(Solieusap!I3745)</f>
        <v>0</v>
      </c>
      <c r="J3745" s="6">
        <f>ABS(Solieusap!J3745)</f>
        <v>0</v>
      </c>
      <c r="K3745" s="6">
        <f t="shared" si="118"/>
        <v>0</v>
      </c>
      <c r="L3745" s="6">
        <f t="shared" si="119"/>
        <v>0</v>
      </c>
    </row>
    <row r="3746" spans="1:12" ht="16.5" customHeight="1" x14ac:dyDescent="0.35">
      <c r="A3746" s="9">
        <f>Solieusap!A3746</f>
        <v>0</v>
      </c>
      <c r="B3746" s="9">
        <f>Solieusap!B3746</f>
        <v>0</v>
      </c>
      <c r="C3746" s="9">
        <f>Solieusap!C3746</f>
        <v>0</v>
      </c>
      <c r="D3746" s="9">
        <f>Solieusap!D3746</f>
        <v>0</v>
      </c>
      <c r="E3746" s="6">
        <f>ABS(Solieusap!E3746)</f>
        <v>0</v>
      </c>
      <c r="F3746" s="6">
        <f>ABS(Solieusap!F3746)</f>
        <v>0</v>
      </c>
      <c r="G3746" s="6">
        <f>ABS(Solieusap!G3746)</f>
        <v>0</v>
      </c>
      <c r="H3746" s="6">
        <f>ABS(Solieusap!H3746)</f>
        <v>0</v>
      </c>
      <c r="I3746" s="6">
        <f>ABS(Solieusap!I3746)</f>
        <v>0</v>
      </c>
      <c r="J3746" s="6">
        <f>ABS(Solieusap!J3746)</f>
        <v>0</v>
      </c>
      <c r="K3746" s="6">
        <f t="shared" si="118"/>
        <v>0</v>
      </c>
      <c r="L3746" s="6">
        <f t="shared" si="119"/>
        <v>0</v>
      </c>
    </row>
    <row r="3747" spans="1:12" ht="16.5" customHeight="1" x14ac:dyDescent="0.35">
      <c r="A3747" s="9">
        <f>Solieusap!A3747</f>
        <v>0</v>
      </c>
      <c r="B3747" s="9">
        <f>Solieusap!B3747</f>
        <v>0</v>
      </c>
      <c r="C3747" s="9">
        <f>Solieusap!C3747</f>
        <v>0</v>
      </c>
      <c r="D3747" s="9">
        <f>Solieusap!D3747</f>
        <v>0</v>
      </c>
      <c r="E3747" s="6">
        <f>ABS(Solieusap!E3747)</f>
        <v>0</v>
      </c>
      <c r="F3747" s="6">
        <f>ABS(Solieusap!F3747)</f>
        <v>0</v>
      </c>
      <c r="G3747" s="6">
        <f>ABS(Solieusap!G3747)</f>
        <v>0</v>
      </c>
      <c r="H3747" s="6">
        <f>ABS(Solieusap!H3747)</f>
        <v>0</v>
      </c>
      <c r="I3747" s="6">
        <f>ABS(Solieusap!I3747)</f>
        <v>0</v>
      </c>
      <c r="J3747" s="6">
        <f>ABS(Solieusap!J3747)</f>
        <v>0</v>
      </c>
      <c r="K3747" s="6">
        <f t="shared" si="118"/>
        <v>0</v>
      </c>
      <c r="L3747" s="6">
        <f t="shared" si="119"/>
        <v>0</v>
      </c>
    </row>
    <row r="3748" spans="1:12" ht="16.5" customHeight="1" x14ac:dyDescent="0.35">
      <c r="A3748" s="9">
        <f>Solieusap!A3748</f>
        <v>0</v>
      </c>
      <c r="B3748" s="9">
        <f>Solieusap!B3748</f>
        <v>0</v>
      </c>
      <c r="C3748" s="9">
        <f>Solieusap!C3748</f>
        <v>0</v>
      </c>
      <c r="D3748" s="9">
        <f>Solieusap!D3748</f>
        <v>0</v>
      </c>
      <c r="E3748" s="6">
        <f>ABS(Solieusap!E3748)</f>
        <v>0</v>
      </c>
      <c r="F3748" s="6">
        <f>ABS(Solieusap!F3748)</f>
        <v>0</v>
      </c>
      <c r="G3748" s="6">
        <f>ABS(Solieusap!G3748)</f>
        <v>0</v>
      </c>
      <c r="H3748" s="6">
        <f>ABS(Solieusap!H3748)</f>
        <v>0</v>
      </c>
      <c r="I3748" s="6">
        <f>ABS(Solieusap!I3748)</f>
        <v>0</v>
      </c>
      <c r="J3748" s="6">
        <f>ABS(Solieusap!J3748)</f>
        <v>0</v>
      </c>
      <c r="K3748" s="6">
        <f t="shared" si="118"/>
        <v>0</v>
      </c>
      <c r="L3748" s="6">
        <f t="shared" si="119"/>
        <v>0</v>
      </c>
    </row>
    <row r="3749" spans="1:12" ht="16.5" customHeight="1" x14ac:dyDescent="0.35">
      <c r="A3749" s="9">
        <f>Solieusap!A3749</f>
        <v>0</v>
      </c>
      <c r="B3749" s="9">
        <f>Solieusap!B3749</f>
        <v>0</v>
      </c>
      <c r="C3749" s="9">
        <f>Solieusap!C3749</f>
        <v>0</v>
      </c>
      <c r="D3749" s="9">
        <f>Solieusap!D3749</f>
        <v>0</v>
      </c>
      <c r="E3749" s="6">
        <f>ABS(Solieusap!E3749)</f>
        <v>0</v>
      </c>
      <c r="F3749" s="6">
        <f>ABS(Solieusap!F3749)</f>
        <v>0</v>
      </c>
      <c r="G3749" s="6">
        <f>ABS(Solieusap!G3749)</f>
        <v>0</v>
      </c>
      <c r="H3749" s="6">
        <f>ABS(Solieusap!H3749)</f>
        <v>0</v>
      </c>
      <c r="I3749" s="6">
        <f>ABS(Solieusap!I3749)</f>
        <v>0</v>
      </c>
      <c r="J3749" s="6">
        <f>ABS(Solieusap!J3749)</f>
        <v>0</v>
      </c>
      <c r="K3749" s="6">
        <f t="shared" si="118"/>
        <v>0</v>
      </c>
      <c r="L3749" s="6">
        <f t="shared" si="119"/>
        <v>0</v>
      </c>
    </row>
    <row r="3750" spans="1:12" ht="16.5" customHeight="1" x14ac:dyDescent="0.35">
      <c r="A3750" s="9">
        <f>Solieusap!A3750</f>
        <v>0</v>
      </c>
      <c r="B3750" s="9">
        <f>Solieusap!B3750</f>
        <v>0</v>
      </c>
      <c r="C3750" s="9">
        <f>Solieusap!C3750</f>
        <v>0</v>
      </c>
      <c r="D3750" s="9">
        <f>Solieusap!D3750</f>
        <v>0</v>
      </c>
      <c r="E3750" s="6">
        <f>ABS(Solieusap!E3750)</f>
        <v>0</v>
      </c>
      <c r="F3750" s="6">
        <f>ABS(Solieusap!F3750)</f>
        <v>0</v>
      </c>
      <c r="G3750" s="6">
        <f>ABS(Solieusap!G3750)</f>
        <v>0</v>
      </c>
      <c r="H3750" s="6">
        <f>ABS(Solieusap!H3750)</f>
        <v>0</v>
      </c>
      <c r="I3750" s="6">
        <f>ABS(Solieusap!I3750)</f>
        <v>0</v>
      </c>
      <c r="J3750" s="6">
        <f>ABS(Solieusap!J3750)</f>
        <v>0</v>
      </c>
      <c r="K3750" s="6">
        <f t="shared" si="118"/>
        <v>0</v>
      </c>
      <c r="L3750" s="6">
        <f t="shared" si="119"/>
        <v>0</v>
      </c>
    </row>
    <row r="3751" spans="1:12" ht="16.5" customHeight="1" x14ac:dyDescent="0.35">
      <c r="A3751" s="9">
        <f>Solieusap!A3751</f>
        <v>0</v>
      </c>
      <c r="B3751" s="9">
        <f>Solieusap!B3751</f>
        <v>0</v>
      </c>
      <c r="C3751" s="9">
        <f>Solieusap!C3751</f>
        <v>0</v>
      </c>
      <c r="D3751" s="9">
        <f>Solieusap!D3751</f>
        <v>0</v>
      </c>
      <c r="E3751" s="6">
        <f>ABS(Solieusap!E3751)</f>
        <v>0</v>
      </c>
      <c r="F3751" s="6">
        <f>ABS(Solieusap!F3751)</f>
        <v>0</v>
      </c>
      <c r="G3751" s="6">
        <f>ABS(Solieusap!G3751)</f>
        <v>0</v>
      </c>
      <c r="H3751" s="6">
        <f>ABS(Solieusap!H3751)</f>
        <v>0</v>
      </c>
      <c r="I3751" s="6">
        <f>ABS(Solieusap!I3751)</f>
        <v>0</v>
      </c>
      <c r="J3751" s="6">
        <f>ABS(Solieusap!J3751)</f>
        <v>0</v>
      </c>
      <c r="K3751" s="6">
        <f t="shared" si="118"/>
        <v>0</v>
      </c>
      <c r="L3751" s="6">
        <f t="shared" si="119"/>
        <v>0</v>
      </c>
    </row>
    <row r="3752" spans="1:12" ht="16.5" customHeight="1" x14ac:dyDescent="0.35">
      <c r="A3752" s="9">
        <f>Solieusap!A3752</f>
        <v>0</v>
      </c>
      <c r="B3752" s="9">
        <f>Solieusap!B3752</f>
        <v>0</v>
      </c>
      <c r="C3752" s="9">
        <f>Solieusap!C3752</f>
        <v>0</v>
      </c>
      <c r="D3752" s="9">
        <f>Solieusap!D3752</f>
        <v>0</v>
      </c>
      <c r="E3752" s="6">
        <f>ABS(Solieusap!E3752)</f>
        <v>0</v>
      </c>
      <c r="F3752" s="6">
        <f>ABS(Solieusap!F3752)</f>
        <v>0</v>
      </c>
      <c r="G3752" s="6">
        <f>ABS(Solieusap!G3752)</f>
        <v>0</v>
      </c>
      <c r="H3752" s="6">
        <f>ABS(Solieusap!H3752)</f>
        <v>0</v>
      </c>
      <c r="I3752" s="6">
        <f>ABS(Solieusap!I3752)</f>
        <v>0</v>
      </c>
      <c r="J3752" s="6">
        <f>ABS(Solieusap!J3752)</f>
        <v>0</v>
      </c>
      <c r="K3752" s="6">
        <f t="shared" si="118"/>
        <v>0</v>
      </c>
      <c r="L3752" s="6">
        <f t="shared" si="119"/>
        <v>0</v>
      </c>
    </row>
    <row r="3753" spans="1:12" ht="16.5" customHeight="1" x14ac:dyDescent="0.35">
      <c r="A3753" s="9">
        <f>Solieusap!A3753</f>
        <v>0</v>
      </c>
      <c r="B3753" s="9">
        <f>Solieusap!B3753</f>
        <v>0</v>
      </c>
      <c r="C3753" s="9">
        <f>Solieusap!C3753</f>
        <v>0</v>
      </c>
      <c r="D3753" s="9">
        <f>Solieusap!D3753</f>
        <v>0</v>
      </c>
      <c r="E3753" s="6">
        <f>ABS(Solieusap!E3753)</f>
        <v>0</v>
      </c>
      <c r="F3753" s="6">
        <f>ABS(Solieusap!F3753)</f>
        <v>0</v>
      </c>
      <c r="G3753" s="6">
        <f>ABS(Solieusap!G3753)</f>
        <v>0</v>
      </c>
      <c r="H3753" s="6">
        <f>ABS(Solieusap!H3753)</f>
        <v>0</v>
      </c>
      <c r="I3753" s="6">
        <f>ABS(Solieusap!I3753)</f>
        <v>0</v>
      </c>
      <c r="J3753" s="6">
        <f>ABS(Solieusap!J3753)</f>
        <v>0</v>
      </c>
      <c r="K3753" s="6">
        <f t="shared" ref="K3753:K3816" si="120">E3753</f>
        <v>0</v>
      </c>
      <c r="L3753" s="6">
        <f t="shared" ref="L3753:L3816" si="121">I3753</f>
        <v>0</v>
      </c>
    </row>
    <row r="3754" spans="1:12" ht="16.5" customHeight="1" x14ac:dyDescent="0.35">
      <c r="A3754" s="9">
        <f>Solieusap!A3754</f>
        <v>0</v>
      </c>
      <c r="B3754" s="9">
        <f>Solieusap!B3754</f>
        <v>0</v>
      </c>
      <c r="C3754" s="9">
        <f>Solieusap!C3754</f>
        <v>0</v>
      </c>
      <c r="D3754" s="9">
        <f>Solieusap!D3754</f>
        <v>0</v>
      </c>
      <c r="E3754" s="6">
        <f>ABS(Solieusap!E3754)</f>
        <v>0</v>
      </c>
      <c r="F3754" s="6">
        <f>ABS(Solieusap!F3754)</f>
        <v>0</v>
      </c>
      <c r="G3754" s="6">
        <f>ABS(Solieusap!G3754)</f>
        <v>0</v>
      </c>
      <c r="H3754" s="6">
        <f>ABS(Solieusap!H3754)</f>
        <v>0</v>
      </c>
      <c r="I3754" s="6">
        <f>ABS(Solieusap!I3754)</f>
        <v>0</v>
      </c>
      <c r="J3754" s="6">
        <f>ABS(Solieusap!J3754)</f>
        <v>0</v>
      </c>
      <c r="K3754" s="6">
        <f t="shared" si="120"/>
        <v>0</v>
      </c>
      <c r="L3754" s="6">
        <f t="shared" si="121"/>
        <v>0</v>
      </c>
    </row>
    <row r="3755" spans="1:12" ht="16.5" customHeight="1" x14ac:dyDescent="0.35">
      <c r="A3755" s="9">
        <f>Solieusap!A3755</f>
        <v>0</v>
      </c>
      <c r="B3755" s="9">
        <f>Solieusap!B3755</f>
        <v>0</v>
      </c>
      <c r="C3755" s="9">
        <f>Solieusap!C3755</f>
        <v>0</v>
      </c>
      <c r="D3755" s="9">
        <f>Solieusap!D3755</f>
        <v>0</v>
      </c>
      <c r="E3755" s="6">
        <f>ABS(Solieusap!E3755)</f>
        <v>0</v>
      </c>
      <c r="F3755" s="6">
        <f>ABS(Solieusap!F3755)</f>
        <v>0</v>
      </c>
      <c r="G3755" s="6">
        <f>ABS(Solieusap!G3755)</f>
        <v>0</v>
      </c>
      <c r="H3755" s="6">
        <f>ABS(Solieusap!H3755)</f>
        <v>0</v>
      </c>
      <c r="I3755" s="6">
        <f>ABS(Solieusap!I3755)</f>
        <v>0</v>
      </c>
      <c r="J3755" s="6">
        <f>ABS(Solieusap!J3755)</f>
        <v>0</v>
      </c>
      <c r="K3755" s="6">
        <f t="shared" si="120"/>
        <v>0</v>
      </c>
      <c r="L3755" s="6">
        <f t="shared" si="121"/>
        <v>0</v>
      </c>
    </row>
    <row r="3756" spans="1:12" ht="16.5" customHeight="1" x14ac:dyDescent="0.35">
      <c r="A3756" s="9">
        <f>Solieusap!A3756</f>
        <v>0</v>
      </c>
      <c r="B3756" s="9">
        <f>Solieusap!B3756</f>
        <v>0</v>
      </c>
      <c r="C3756" s="9">
        <f>Solieusap!C3756</f>
        <v>0</v>
      </c>
      <c r="D3756" s="9">
        <f>Solieusap!D3756</f>
        <v>0</v>
      </c>
      <c r="E3756" s="6">
        <f>ABS(Solieusap!E3756)</f>
        <v>0</v>
      </c>
      <c r="F3756" s="6">
        <f>ABS(Solieusap!F3756)</f>
        <v>0</v>
      </c>
      <c r="G3756" s="6">
        <f>ABS(Solieusap!G3756)</f>
        <v>0</v>
      </c>
      <c r="H3756" s="6">
        <f>ABS(Solieusap!H3756)</f>
        <v>0</v>
      </c>
      <c r="I3756" s="6">
        <f>ABS(Solieusap!I3756)</f>
        <v>0</v>
      </c>
      <c r="J3756" s="6">
        <f>ABS(Solieusap!J3756)</f>
        <v>0</v>
      </c>
      <c r="K3756" s="6">
        <f t="shared" si="120"/>
        <v>0</v>
      </c>
      <c r="L3756" s="6">
        <f t="shared" si="121"/>
        <v>0</v>
      </c>
    </row>
    <row r="3757" spans="1:12" ht="16.5" customHeight="1" x14ac:dyDescent="0.35">
      <c r="A3757" s="9">
        <f>Solieusap!A3757</f>
        <v>0</v>
      </c>
      <c r="B3757" s="9">
        <f>Solieusap!B3757</f>
        <v>0</v>
      </c>
      <c r="C3757" s="9">
        <f>Solieusap!C3757</f>
        <v>0</v>
      </c>
      <c r="D3757" s="9">
        <f>Solieusap!D3757</f>
        <v>0</v>
      </c>
      <c r="E3757" s="6">
        <f>ABS(Solieusap!E3757)</f>
        <v>0</v>
      </c>
      <c r="F3757" s="6">
        <f>ABS(Solieusap!F3757)</f>
        <v>0</v>
      </c>
      <c r="G3757" s="6">
        <f>ABS(Solieusap!G3757)</f>
        <v>0</v>
      </c>
      <c r="H3757" s="6">
        <f>ABS(Solieusap!H3757)</f>
        <v>0</v>
      </c>
      <c r="I3757" s="6">
        <f>ABS(Solieusap!I3757)</f>
        <v>0</v>
      </c>
      <c r="J3757" s="6">
        <f>ABS(Solieusap!J3757)</f>
        <v>0</v>
      </c>
      <c r="K3757" s="6">
        <f t="shared" si="120"/>
        <v>0</v>
      </c>
      <c r="L3757" s="6">
        <f t="shared" si="121"/>
        <v>0</v>
      </c>
    </row>
    <row r="3758" spans="1:12" ht="16.5" customHeight="1" x14ac:dyDescent="0.35">
      <c r="A3758" s="9">
        <f>Solieusap!A3758</f>
        <v>0</v>
      </c>
      <c r="B3758" s="9">
        <f>Solieusap!B3758</f>
        <v>0</v>
      </c>
      <c r="C3758" s="9">
        <f>Solieusap!C3758</f>
        <v>0</v>
      </c>
      <c r="D3758" s="9">
        <f>Solieusap!D3758</f>
        <v>0</v>
      </c>
      <c r="E3758" s="6">
        <f>ABS(Solieusap!E3758)</f>
        <v>0</v>
      </c>
      <c r="F3758" s="6">
        <f>ABS(Solieusap!F3758)</f>
        <v>0</v>
      </c>
      <c r="G3758" s="6">
        <f>ABS(Solieusap!G3758)</f>
        <v>0</v>
      </c>
      <c r="H3758" s="6">
        <f>ABS(Solieusap!H3758)</f>
        <v>0</v>
      </c>
      <c r="I3758" s="6">
        <f>ABS(Solieusap!I3758)</f>
        <v>0</v>
      </c>
      <c r="J3758" s="6">
        <f>ABS(Solieusap!J3758)</f>
        <v>0</v>
      </c>
      <c r="K3758" s="6">
        <f t="shared" si="120"/>
        <v>0</v>
      </c>
      <c r="L3758" s="6">
        <f t="shared" si="121"/>
        <v>0</v>
      </c>
    </row>
    <row r="3759" spans="1:12" ht="16.5" customHeight="1" x14ac:dyDescent="0.35">
      <c r="A3759" s="9">
        <f>Solieusap!A3759</f>
        <v>0</v>
      </c>
      <c r="B3759" s="9">
        <f>Solieusap!B3759</f>
        <v>0</v>
      </c>
      <c r="C3759" s="9">
        <f>Solieusap!C3759</f>
        <v>0</v>
      </c>
      <c r="D3759" s="9">
        <f>Solieusap!D3759</f>
        <v>0</v>
      </c>
      <c r="E3759" s="6">
        <f>ABS(Solieusap!E3759)</f>
        <v>0</v>
      </c>
      <c r="F3759" s="6">
        <f>ABS(Solieusap!F3759)</f>
        <v>0</v>
      </c>
      <c r="G3759" s="6">
        <f>ABS(Solieusap!G3759)</f>
        <v>0</v>
      </c>
      <c r="H3759" s="6">
        <f>ABS(Solieusap!H3759)</f>
        <v>0</v>
      </c>
      <c r="I3759" s="6">
        <f>ABS(Solieusap!I3759)</f>
        <v>0</v>
      </c>
      <c r="J3759" s="6">
        <f>ABS(Solieusap!J3759)</f>
        <v>0</v>
      </c>
      <c r="K3759" s="6">
        <f t="shared" si="120"/>
        <v>0</v>
      </c>
      <c r="L3759" s="6">
        <f t="shared" si="121"/>
        <v>0</v>
      </c>
    </row>
    <row r="3760" spans="1:12" ht="16.5" customHeight="1" x14ac:dyDescent="0.35">
      <c r="A3760" s="9">
        <f>Solieusap!A3760</f>
        <v>0</v>
      </c>
      <c r="B3760" s="9">
        <f>Solieusap!B3760</f>
        <v>0</v>
      </c>
      <c r="C3760" s="9">
        <f>Solieusap!C3760</f>
        <v>0</v>
      </c>
      <c r="D3760" s="9">
        <f>Solieusap!D3760</f>
        <v>0</v>
      </c>
      <c r="E3760" s="6">
        <f>ABS(Solieusap!E3760)</f>
        <v>0</v>
      </c>
      <c r="F3760" s="6">
        <f>ABS(Solieusap!F3760)</f>
        <v>0</v>
      </c>
      <c r="G3760" s="6">
        <f>ABS(Solieusap!G3760)</f>
        <v>0</v>
      </c>
      <c r="H3760" s="6">
        <f>ABS(Solieusap!H3760)</f>
        <v>0</v>
      </c>
      <c r="I3760" s="6">
        <f>ABS(Solieusap!I3760)</f>
        <v>0</v>
      </c>
      <c r="J3760" s="6">
        <f>ABS(Solieusap!J3760)</f>
        <v>0</v>
      </c>
      <c r="K3760" s="6">
        <f t="shared" si="120"/>
        <v>0</v>
      </c>
      <c r="L3760" s="6">
        <f t="shared" si="121"/>
        <v>0</v>
      </c>
    </row>
    <row r="3761" spans="1:12" ht="16.5" customHeight="1" x14ac:dyDescent="0.35">
      <c r="A3761" s="9">
        <f>Solieusap!A3761</f>
        <v>0</v>
      </c>
      <c r="B3761" s="9">
        <f>Solieusap!B3761</f>
        <v>0</v>
      </c>
      <c r="C3761" s="9">
        <f>Solieusap!C3761</f>
        <v>0</v>
      </c>
      <c r="D3761" s="9">
        <f>Solieusap!D3761</f>
        <v>0</v>
      </c>
      <c r="E3761" s="6">
        <f>ABS(Solieusap!E3761)</f>
        <v>0</v>
      </c>
      <c r="F3761" s="6">
        <f>ABS(Solieusap!F3761)</f>
        <v>0</v>
      </c>
      <c r="G3761" s="6">
        <f>ABS(Solieusap!G3761)</f>
        <v>0</v>
      </c>
      <c r="H3761" s="6">
        <f>ABS(Solieusap!H3761)</f>
        <v>0</v>
      </c>
      <c r="I3761" s="6">
        <f>ABS(Solieusap!I3761)</f>
        <v>0</v>
      </c>
      <c r="J3761" s="6">
        <f>ABS(Solieusap!J3761)</f>
        <v>0</v>
      </c>
      <c r="K3761" s="6">
        <f t="shared" si="120"/>
        <v>0</v>
      </c>
      <c r="L3761" s="6">
        <f t="shared" si="121"/>
        <v>0</v>
      </c>
    </row>
    <row r="3762" spans="1:12" ht="16.5" customHeight="1" x14ac:dyDescent="0.35">
      <c r="A3762" s="9">
        <f>Solieusap!A3762</f>
        <v>0</v>
      </c>
      <c r="B3762" s="9">
        <f>Solieusap!B3762</f>
        <v>0</v>
      </c>
      <c r="C3762" s="9">
        <f>Solieusap!C3762</f>
        <v>0</v>
      </c>
      <c r="D3762" s="9">
        <f>Solieusap!D3762</f>
        <v>0</v>
      </c>
      <c r="E3762" s="6">
        <f>ABS(Solieusap!E3762)</f>
        <v>0</v>
      </c>
      <c r="F3762" s="6">
        <f>ABS(Solieusap!F3762)</f>
        <v>0</v>
      </c>
      <c r="G3762" s="6">
        <f>ABS(Solieusap!G3762)</f>
        <v>0</v>
      </c>
      <c r="H3762" s="6">
        <f>ABS(Solieusap!H3762)</f>
        <v>0</v>
      </c>
      <c r="I3762" s="6">
        <f>ABS(Solieusap!I3762)</f>
        <v>0</v>
      </c>
      <c r="J3762" s="6">
        <f>ABS(Solieusap!J3762)</f>
        <v>0</v>
      </c>
      <c r="K3762" s="6">
        <f t="shared" si="120"/>
        <v>0</v>
      </c>
      <c r="L3762" s="6">
        <f t="shared" si="121"/>
        <v>0</v>
      </c>
    </row>
    <row r="3763" spans="1:12" ht="16.5" customHeight="1" x14ac:dyDescent="0.35">
      <c r="A3763" s="9">
        <f>Solieusap!A3763</f>
        <v>0</v>
      </c>
      <c r="B3763" s="9">
        <f>Solieusap!B3763</f>
        <v>0</v>
      </c>
      <c r="C3763" s="9">
        <f>Solieusap!C3763</f>
        <v>0</v>
      </c>
      <c r="D3763" s="9">
        <f>Solieusap!D3763</f>
        <v>0</v>
      </c>
      <c r="E3763" s="6">
        <f>ABS(Solieusap!E3763)</f>
        <v>0</v>
      </c>
      <c r="F3763" s="6">
        <f>ABS(Solieusap!F3763)</f>
        <v>0</v>
      </c>
      <c r="G3763" s="6">
        <f>ABS(Solieusap!G3763)</f>
        <v>0</v>
      </c>
      <c r="H3763" s="6">
        <f>ABS(Solieusap!H3763)</f>
        <v>0</v>
      </c>
      <c r="I3763" s="6">
        <f>ABS(Solieusap!I3763)</f>
        <v>0</v>
      </c>
      <c r="J3763" s="6">
        <f>ABS(Solieusap!J3763)</f>
        <v>0</v>
      </c>
      <c r="K3763" s="6">
        <f t="shared" si="120"/>
        <v>0</v>
      </c>
      <c r="L3763" s="6">
        <f t="shared" si="121"/>
        <v>0</v>
      </c>
    </row>
    <row r="3764" spans="1:12" ht="16.5" customHeight="1" x14ac:dyDescent="0.35">
      <c r="A3764" s="9">
        <f>Solieusap!A3764</f>
        <v>0</v>
      </c>
      <c r="B3764" s="9">
        <f>Solieusap!B3764</f>
        <v>0</v>
      </c>
      <c r="C3764" s="9">
        <f>Solieusap!C3764</f>
        <v>0</v>
      </c>
      <c r="D3764" s="9">
        <f>Solieusap!D3764</f>
        <v>0</v>
      </c>
      <c r="E3764" s="6">
        <f>ABS(Solieusap!E3764)</f>
        <v>0</v>
      </c>
      <c r="F3764" s="6">
        <f>ABS(Solieusap!F3764)</f>
        <v>0</v>
      </c>
      <c r="G3764" s="6">
        <f>ABS(Solieusap!G3764)</f>
        <v>0</v>
      </c>
      <c r="H3764" s="6">
        <f>ABS(Solieusap!H3764)</f>
        <v>0</v>
      </c>
      <c r="I3764" s="6">
        <f>ABS(Solieusap!I3764)</f>
        <v>0</v>
      </c>
      <c r="J3764" s="6">
        <f>ABS(Solieusap!J3764)</f>
        <v>0</v>
      </c>
      <c r="K3764" s="6">
        <f t="shared" si="120"/>
        <v>0</v>
      </c>
      <c r="L3764" s="6">
        <f t="shared" si="121"/>
        <v>0</v>
      </c>
    </row>
    <row r="3765" spans="1:12" ht="16.5" customHeight="1" x14ac:dyDescent="0.35">
      <c r="A3765" s="9">
        <f>Solieusap!A3765</f>
        <v>0</v>
      </c>
      <c r="B3765" s="9">
        <f>Solieusap!B3765</f>
        <v>0</v>
      </c>
      <c r="C3765" s="9">
        <f>Solieusap!C3765</f>
        <v>0</v>
      </c>
      <c r="D3765" s="9">
        <f>Solieusap!D3765</f>
        <v>0</v>
      </c>
      <c r="E3765" s="6">
        <f>ABS(Solieusap!E3765)</f>
        <v>0</v>
      </c>
      <c r="F3765" s="6">
        <f>ABS(Solieusap!F3765)</f>
        <v>0</v>
      </c>
      <c r="G3765" s="6">
        <f>ABS(Solieusap!G3765)</f>
        <v>0</v>
      </c>
      <c r="H3765" s="6">
        <f>ABS(Solieusap!H3765)</f>
        <v>0</v>
      </c>
      <c r="I3765" s="6">
        <f>ABS(Solieusap!I3765)</f>
        <v>0</v>
      </c>
      <c r="J3765" s="6">
        <f>ABS(Solieusap!J3765)</f>
        <v>0</v>
      </c>
      <c r="K3765" s="6">
        <f t="shared" si="120"/>
        <v>0</v>
      </c>
      <c r="L3765" s="6">
        <f t="shared" si="121"/>
        <v>0</v>
      </c>
    </row>
    <row r="3766" spans="1:12" ht="16.5" customHeight="1" x14ac:dyDescent="0.35">
      <c r="A3766" s="9">
        <f>Solieusap!A3766</f>
        <v>0</v>
      </c>
      <c r="B3766" s="9">
        <f>Solieusap!B3766</f>
        <v>0</v>
      </c>
      <c r="C3766" s="9">
        <f>Solieusap!C3766</f>
        <v>0</v>
      </c>
      <c r="D3766" s="9">
        <f>Solieusap!D3766</f>
        <v>0</v>
      </c>
      <c r="E3766" s="6">
        <f>ABS(Solieusap!E3766)</f>
        <v>0</v>
      </c>
      <c r="F3766" s="6">
        <f>ABS(Solieusap!F3766)</f>
        <v>0</v>
      </c>
      <c r="G3766" s="6">
        <f>ABS(Solieusap!G3766)</f>
        <v>0</v>
      </c>
      <c r="H3766" s="6">
        <f>ABS(Solieusap!H3766)</f>
        <v>0</v>
      </c>
      <c r="I3766" s="6">
        <f>ABS(Solieusap!I3766)</f>
        <v>0</v>
      </c>
      <c r="J3766" s="6">
        <f>ABS(Solieusap!J3766)</f>
        <v>0</v>
      </c>
      <c r="K3766" s="6">
        <f t="shared" si="120"/>
        <v>0</v>
      </c>
      <c r="L3766" s="6">
        <f t="shared" si="121"/>
        <v>0</v>
      </c>
    </row>
    <row r="3767" spans="1:12" ht="16.5" customHeight="1" x14ac:dyDescent="0.35">
      <c r="A3767" s="9">
        <f>Solieusap!A3767</f>
        <v>0</v>
      </c>
      <c r="B3767" s="9">
        <f>Solieusap!B3767</f>
        <v>0</v>
      </c>
      <c r="C3767" s="9">
        <f>Solieusap!C3767</f>
        <v>0</v>
      </c>
      <c r="D3767" s="9">
        <f>Solieusap!D3767</f>
        <v>0</v>
      </c>
      <c r="E3767" s="6">
        <f>ABS(Solieusap!E3767)</f>
        <v>0</v>
      </c>
      <c r="F3767" s="6">
        <f>ABS(Solieusap!F3767)</f>
        <v>0</v>
      </c>
      <c r="G3767" s="6">
        <f>ABS(Solieusap!G3767)</f>
        <v>0</v>
      </c>
      <c r="H3767" s="6">
        <f>ABS(Solieusap!H3767)</f>
        <v>0</v>
      </c>
      <c r="I3767" s="6">
        <f>ABS(Solieusap!I3767)</f>
        <v>0</v>
      </c>
      <c r="J3767" s="6">
        <f>ABS(Solieusap!J3767)</f>
        <v>0</v>
      </c>
      <c r="K3767" s="6">
        <f t="shared" si="120"/>
        <v>0</v>
      </c>
      <c r="L3767" s="6">
        <f t="shared" si="121"/>
        <v>0</v>
      </c>
    </row>
    <row r="3768" spans="1:12" ht="16.5" customHeight="1" x14ac:dyDescent="0.35">
      <c r="A3768" s="9">
        <f>Solieusap!A3768</f>
        <v>0</v>
      </c>
      <c r="B3768" s="9">
        <f>Solieusap!B3768</f>
        <v>0</v>
      </c>
      <c r="C3768" s="9">
        <f>Solieusap!C3768</f>
        <v>0</v>
      </c>
      <c r="D3768" s="9">
        <f>Solieusap!D3768</f>
        <v>0</v>
      </c>
      <c r="E3768" s="6">
        <f>ABS(Solieusap!E3768)</f>
        <v>0</v>
      </c>
      <c r="F3768" s="6">
        <f>ABS(Solieusap!F3768)</f>
        <v>0</v>
      </c>
      <c r="G3768" s="6">
        <f>ABS(Solieusap!G3768)</f>
        <v>0</v>
      </c>
      <c r="H3768" s="6">
        <f>ABS(Solieusap!H3768)</f>
        <v>0</v>
      </c>
      <c r="I3768" s="6">
        <f>ABS(Solieusap!I3768)</f>
        <v>0</v>
      </c>
      <c r="J3768" s="6">
        <f>ABS(Solieusap!J3768)</f>
        <v>0</v>
      </c>
      <c r="K3768" s="6">
        <f t="shared" si="120"/>
        <v>0</v>
      </c>
      <c r="L3768" s="6">
        <f t="shared" si="121"/>
        <v>0</v>
      </c>
    </row>
    <row r="3769" spans="1:12" ht="16.5" customHeight="1" x14ac:dyDescent="0.35">
      <c r="A3769" s="9">
        <f>Solieusap!A3769</f>
        <v>0</v>
      </c>
      <c r="B3769" s="9">
        <f>Solieusap!B3769</f>
        <v>0</v>
      </c>
      <c r="C3769" s="9">
        <f>Solieusap!C3769</f>
        <v>0</v>
      </c>
      <c r="D3769" s="9">
        <f>Solieusap!D3769</f>
        <v>0</v>
      </c>
      <c r="E3769" s="6">
        <f>ABS(Solieusap!E3769)</f>
        <v>0</v>
      </c>
      <c r="F3769" s="6">
        <f>ABS(Solieusap!F3769)</f>
        <v>0</v>
      </c>
      <c r="G3769" s="6">
        <f>ABS(Solieusap!G3769)</f>
        <v>0</v>
      </c>
      <c r="H3769" s="6">
        <f>ABS(Solieusap!H3769)</f>
        <v>0</v>
      </c>
      <c r="I3769" s="6">
        <f>ABS(Solieusap!I3769)</f>
        <v>0</v>
      </c>
      <c r="J3769" s="6">
        <f>ABS(Solieusap!J3769)</f>
        <v>0</v>
      </c>
      <c r="K3769" s="6">
        <f t="shared" si="120"/>
        <v>0</v>
      </c>
      <c r="L3769" s="6">
        <f t="shared" si="121"/>
        <v>0</v>
      </c>
    </row>
    <row r="3770" spans="1:12" ht="16.5" customHeight="1" x14ac:dyDescent="0.35">
      <c r="A3770" s="9">
        <f>Solieusap!A3770</f>
        <v>0</v>
      </c>
      <c r="B3770" s="9">
        <f>Solieusap!B3770</f>
        <v>0</v>
      </c>
      <c r="C3770" s="9">
        <f>Solieusap!C3770</f>
        <v>0</v>
      </c>
      <c r="D3770" s="9">
        <f>Solieusap!D3770</f>
        <v>0</v>
      </c>
      <c r="E3770" s="6">
        <f>ABS(Solieusap!E3770)</f>
        <v>0</v>
      </c>
      <c r="F3770" s="6">
        <f>ABS(Solieusap!F3770)</f>
        <v>0</v>
      </c>
      <c r="G3770" s="6">
        <f>ABS(Solieusap!G3770)</f>
        <v>0</v>
      </c>
      <c r="H3770" s="6">
        <f>ABS(Solieusap!H3770)</f>
        <v>0</v>
      </c>
      <c r="I3770" s="6">
        <f>ABS(Solieusap!I3770)</f>
        <v>0</v>
      </c>
      <c r="J3770" s="6">
        <f>ABS(Solieusap!J3770)</f>
        <v>0</v>
      </c>
      <c r="K3770" s="6">
        <f t="shared" si="120"/>
        <v>0</v>
      </c>
      <c r="L3770" s="6">
        <f t="shared" si="121"/>
        <v>0</v>
      </c>
    </row>
    <row r="3771" spans="1:12" ht="16.5" customHeight="1" x14ac:dyDescent="0.35">
      <c r="A3771" s="9">
        <f>Solieusap!A3771</f>
        <v>0</v>
      </c>
      <c r="B3771" s="9">
        <f>Solieusap!B3771</f>
        <v>0</v>
      </c>
      <c r="C3771" s="9">
        <f>Solieusap!C3771</f>
        <v>0</v>
      </c>
      <c r="D3771" s="9">
        <f>Solieusap!D3771</f>
        <v>0</v>
      </c>
      <c r="E3771" s="6">
        <f>ABS(Solieusap!E3771)</f>
        <v>0</v>
      </c>
      <c r="F3771" s="6">
        <f>ABS(Solieusap!F3771)</f>
        <v>0</v>
      </c>
      <c r="G3771" s="6">
        <f>ABS(Solieusap!G3771)</f>
        <v>0</v>
      </c>
      <c r="H3771" s="6">
        <f>ABS(Solieusap!H3771)</f>
        <v>0</v>
      </c>
      <c r="I3771" s="6">
        <f>ABS(Solieusap!I3771)</f>
        <v>0</v>
      </c>
      <c r="J3771" s="6">
        <f>ABS(Solieusap!J3771)</f>
        <v>0</v>
      </c>
      <c r="K3771" s="6">
        <f t="shared" si="120"/>
        <v>0</v>
      </c>
      <c r="L3771" s="6">
        <f t="shared" si="121"/>
        <v>0</v>
      </c>
    </row>
    <row r="3772" spans="1:12" ht="16.5" customHeight="1" x14ac:dyDescent="0.35">
      <c r="A3772" s="9">
        <f>Solieusap!A3772</f>
        <v>0</v>
      </c>
      <c r="B3772" s="9">
        <f>Solieusap!B3772</f>
        <v>0</v>
      </c>
      <c r="C3772" s="9">
        <f>Solieusap!C3772</f>
        <v>0</v>
      </c>
      <c r="D3772" s="9">
        <f>Solieusap!D3772</f>
        <v>0</v>
      </c>
      <c r="E3772" s="6">
        <f>ABS(Solieusap!E3772)</f>
        <v>0</v>
      </c>
      <c r="F3772" s="6">
        <f>ABS(Solieusap!F3772)</f>
        <v>0</v>
      </c>
      <c r="G3772" s="6">
        <f>ABS(Solieusap!G3772)</f>
        <v>0</v>
      </c>
      <c r="H3772" s="6">
        <f>ABS(Solieusap!H3772)</f>
        <v>0</v>
      </c>
      <c r="I3772" s="6">
        <f>ABS(Solieusap!I3772)</f>
        <v>0</v>
      </c>
      <c r="J3772" s="6">
        <f>ABS(Solieusap!J3772)</f>
        <v>0</v>
      </c>
      <c r="K3772" s="6">
        <f t="shared" si="120"/>
        <v>0</v>
      </c>
      <c r="L3772" s="6">
        <f t="shared" si="121"/>
        <v>0</v>
      </c>
    </row>
    <row r="3773" spans="1:12" ht="16.5" customHeight="1" x14ac:dyDescent="0.35">
      <c r="A3773" s="9">
        <f>Solieusap!A3773</f>
        <v>0</v>
      </c>
      <c r="B3773" s="9">
        <f>Solieusap!B3773</f>
        <v>0</v>
      </c>
      <c r="C3773" s="9">
        <f>Solieusap!C3773</f>
        <v>0</v>
      </c>
      <c r="D3773" s="9">
        <f>Solieusap!D3773</f>
        <v>0</v>
      </c>
      <c r="E3773" s="6">
        <f>ABS(Solieusap!E3773)</f>
        <v>0</v>
      </c>
      <c r="F3773" s="6">
        <f>ABS(Solieusap!F3773)</f>
        <v>0</v>
      </c>
      <c r="G3773" s="6">
        <f>ABS(Solieusap!G3773)</f>
        <v>0</v>
      </c>
      <c r="H3773" s="6">
        <f>ABS(Solieusap!H3773)</f>
        <v>0</v>
      </c>
      <c r="I3773" s="6">
        <f>ABS(Solieusap!I3773)</f>
        <v>0</v>
      </c>
      <c r="J3773" s="6">
        <f>ABS(Solieusap!J3773)</f>
        <v>0</v>
      </c>
      <c r="K3773" s="6">
        <f t="shared" si="120"/>
        <v>0</v>
      </c>
      <c r="L3773" s="6">
        <f t="shared" si="121"/>
        <v>0</v>
      </c>
    </row>
    <row r="3774" spans="1:12" ht="16.5" customHeight="1" x14ac:dyDescent="0.35">
      <c r="A3774" s="9">
        <f>Solieusap!A3774</f>
        <v>0</v>
      </c>
      <c r="B3774" s="9">
        <f>Solieusap!B3774</f>
        <v>0</v>
      </c>
      <c r="C3774" s="9">
        <f>Solieusap!C3774</f>
        <v>0</v>
      </c>
      <c r="D3774" s="9">
        <f>Solieusap!D3774</f>
        <v>0</v>
      </c>
      <c r="E3774" s="6">
        <f>ABS(Solieusap!E3774)</f>
        <v>0</v>
      </c>
      <c r="F3774" s="6">
        <f>ABS(Solieusap!F3774)</f>
        <v>0</v>
      </c>
      <c r="G3774" s="6">
        <f>ABS(Solieusap!G3774)</f>
        <v>0</v>
      </c>
      <c r="H3774" s="6">
        <f>ABS(Solieusap!H3774)</f>
        <v>0</v>
      </c>
      <c r="I3774" s="6">
        <f>ABS(Solieusap!I3774)</f>
        <v>0</v>
      </c>
      <c r="J3774" s="6">
        <f>ABS(Solieusap!J3774)</f>
        <v>0</v>
      </c>
      <c r="K3774" s="6">
        <f t="shared" si="120"/>
        <v>0</v>
      </c>
      <c r="L3774" s="6">
        <f t="shared" si="121"/>
        <v>0</v>
      </c>
    </row>
    <row r="3775" spans="1:12" ht="16.5" customHeight="1" x14ac:dyDescent="0.35">
      <c r="A3775" s="9">
        <f>Solieusap!A3775</f>
        <v>0</v>
      </c>
      <c r="B3775" s="9">
        <f>Solieusap!B3775</f>
        <v>0</v>
      </c>
      <c r="C3775" s="9">
        <f>Solieusap!C3775</f>
        <v>0</v>
      </c>
      <c r="D3775" s="9">
        <f>Solieusap!D3775</f>
        <v>0</v>
      </c>
      <c r="E3775" s="6">
        <f>ABS(Solieusap!E3775)</f>
        <v>0</v>
      </c>
      <c r="F3775" s="6">
        <f>ABS(Solieusap!F3775)</f>
        <v>0</v>
      </c>
      <c r="G3775" s="6">
        <f>ABS(Solieusap!G3775)</f>
        <v>0</v>
      </c>
      <c r="H3775" s="6">
        <f>ABS(Solieusap!H3775)</f>
        <v>0</v>
      </c>
      <c r="I3775" s="6">
        <f>ABS(Solieusap!I3775)</f>
        <v>0</v>
      </c>
      <c r="J3775" s="6">
        <f>ABS(Solieusap!J3775)</f>
        <v>0</v>
      </c>
      <c r="K3775" s="6">
        <f t="shared" si="120"/>
        <v>0</v>
      </c>
      <c r="L3775" s="6">
        <f t="shared" si="121"/>
        <v>0</v>
      </c>
    </row>
    <row r="3776" spans="1:12" ht="16.5" customHeight="1" x14ac:dyDescent="0.35">
      <c r="A3776" s="9">
        <f>Solieusap!A3776</f>
        <v>0</v>
      </c>
      <c r="B3776" s="9">
        <f>Solieusap!B3776</f>
        <v>0</v>
      </c>
      <c r="C3776" s="9">
        <f>Solieusap!C3776</f>
        <v>0</v>
      </c>
      <c r="D3776" s="9">
        <f>Solieusap!D3776</f>
        <v>0</v>
      </c>
      <c r="E3776" s="6">
        <f>ABS(Solieusap!E3776)</f>
        <v>0</v>
      </c>
      <c r="F3776" s="6">
        <f>ABS(Solieusap!F3776)</f>
        <v>0</v>
      </c>
      <c r="G3776" s="6">
        <f>ABS(Solieusap!G3776)</f>
        <v>0</v>
      </c>
      <c r="H3776" s="6">
        <f>ABS(Solieusap!H3776)</f>
        <v>0</v>
      </c>
      <c r="I3776" s="6">
        <f>ABS(Solieusap!I3776)</f>
        <v>0</v>
      </c>
      <c r="J3776" s="6">
        <f>ABS(Solieusap!J3776)</f>
        <v>0</v>
      </c>
      <c r="K3776" s="6">
        <f t="shared" si="120"/>
        <v>0</v>
      </c>
      <c r="L3776" s="6">
        <f t="shared" si="121"/>
        <v>0</v>
      </c>
    </row>
    <row r="3777" spans="1:12" ht="16.5" customHeight="1" x14ac:dyDescent="0.35">
      <c r="A3777" s="9">
        <f>Solieusap!A3777</f>
        <v>0</v>
      </c>
      <c r="B3777" s="9">
        <f>Solieusap!B3777</f>
        <v>0</v>
      </c>
      <c r="C3777" s="9">
        <f>Solieusap!C3777</f>
        <v>0</v>
      </c>
      <c r="D3777" s="9">
        <f>Solieusap!D3777</f>
        <v>0</v>
      </c>
      <c r="E3777" s="6">
        <f>ABS(Solieusap!E3777)</f>
        <v>0</v>
      </c>
      <c r="F3777" s="6">
        <f>ABS(Solieusap!F3777)</f>
        <v>0</v>
      </c>
      <c r="G3777" s="6">
        <f>ABS(Solieusap!G3777)</f>
        <v>0</v>
      </c>
      <c r="H3777" s="6">
        <f>ABS(Solieusap!H3777)</f>
        <v>0</v>
      </c>
      <c r="I3777" s="6">
        <f>ABS(Solieusap!I3777)</f>
        <v>0</v>
      </c>
      <c r="J3777" s="6">
        <f>ABS(Solieusap!J3777)</f>
        <v>0</v>
      </c>
      <c r="K3777" s="6">
        <f t="shared" si="120"/>
        <v>0</v>
      </c>
      <c r="L3777" s="6">
        <f t="shared" si="121"/>
        <v>0</v>
      </c>
    </row>
    <row r="3778" spans="1:12" ht="16.5" customHeight="1" x14ac:dyDescent="0.35">
      <c r="A3778" s="9">
        <f>Solieusap!A3778</f>
        <v>0</v>
      </c>
      <c r="B3778" s="9">
        <f>Solieusap!B3778</f>
        <v>0</v>
      </c>
      <c r="C3778" s="9">
        <f>Solieusap!C3778</f>
        <v>0</v>
      </c>
      <c r="D3778" s="9">
        <f>Solieusap!D3778</f>
        <v>0</v>
      </c>
      <c r="E3778" s="6">
        <f>ABS(Solieusap!E3778)</f>
        <v>0</v>
      </c>
      <c r="F3778" s="6">
        <f>ABS(Solieusap!F3778)</f>
        <v>0</v>
      </c>
      <c r="G3778" s="6">
        <f>ABS(Solieusap!G3778)</f>
        <v>0</v>
      </c>
      <c r="H3778" s="6">
        <f>ABS(Solieusap!H3778)</f>
        <v>0</v>
      </c>
      <c r="I3778" s="6">
        <f>ABS(Solieusap!I3778)</f>
        <v>0</v>
      </c>
      <c r="J3778" s="6">
        <f>ABS(Solieusap!J3778)</f>
        <v>0</v>
      </c>
      <c r="K3778" s="6">
        <f t="shared" si="120"/>
        <v>0</v>
      </c>
      <c r="L3778" s="6">
        <f t="shared" si="121"/>
        <v>0</v>
      </c>
    </row>
    <row r="3779" spans="1:12" ht="16.5" customHeight="1" x14ac:dyDescent="0.35">
      <c r="A3779" s="9">
        <f>Solieusap!A3779</f>
        <v>0</v>
      </c>
      <c r="B3779" s="9">
        <f>Solieusap!B3779</f>
        <v>0</v>
      </c>
      <c r="C3779" s="9">
        <f>Solieusap!C3779</f>
        <v>0</v>
      </c>
      <c r="D3779" s="9">
        <f>Solieusap!D3779</f>
        <v>0</v>
      </c>
      <c r="E3779" s="6">
        <f>ABS(Solieusap!E3779)</f>
        <v>0</v>
      </c>
      <c r="F3779" s="6">
        <f>ABS(Solieusap!F3779)</f>
        <v>0</v>
      </c>
      <c r="G3779" s="6">
        <f>ABS(Solieusap!G3779)</f>
        <v>0</v>
      </c>
      <c r="H3779" s="6">
        <f>ABS(Solieusap!H3779)</f>
        <v>0</v>
      </c>
      <c r="I3779" s="6">
        <f>ABS(Solieusap!I3779)</f>
        <v>0</v>
      </c>
      <c r="J3779" s="6">
        <f>ABS(Solieusap!J3779)</f>
        <v>0</v>
      </c>
      <c r="K3779" s="6">
        <f t="shared" si="120"/>
        <v>0</v>
      </c>
      <c r="L3779" s="6">
        <f t="shared" si="121"/>
        <v>0</v>
      </c>
    </row>
    <row r="3780" spans="1:12" ht="16.5" customHeight="1" x14ac:dyDescent="0.35">
      <c r="A3780" s="9">
        <f>Solieusap!A3780</f>
        <v>0</v>
      </c>
      <c r="B3780" s="9">
        <f>Solieusap!B3780</f>
        <v>0</v>
      </c>
      <c r="C3780" s="9">
        <f>Solieusap!C3780</f>
        <v>0</v>
      </c>
      <c r="D3780" s="9">
        <f>Solieusap!D3780</f>
        <v>0</v>
      </c>
      <c r="E3780" s="6">
        <f>ABS(Solieusap!E3780)</f>
        <v>0</v>
      </c>
      <c r="F3780" s="6">
        <f>ABS(Solieusap!F3780)</f>
        <v>0</v>
      </c>
      <c r="G3780" s="6">
        <f>ABS(Solieusap!G3780)</f>
        <v>0</v>
      </c>
      <c r="H3780" s="6">
        <f>ABS(Solieusap!H3780)</f>
        <v>0</v>
      </c>
      <c r="I3780" s="6">
        <f>ABS(Solieusap!I3780)</f>
        <v>0</v>
      </c>
      <c r="J3780" s="6">
        <f>ABS(Solieusap!J3780)</f>
        <v>0</v>
      </c>
      <c r="K3780" s="6">
        <f t="shared" si="120"/>
        <v>0</v>
      </c>
      <c r="L3780" s="6">
        <f t="shared" si="121"/>
        <v>0</v>
      </c>
    </row>
    <row r="3781" spans="1:12" ht="16.5" customHeight="1" x14ac:dyDescent="0.35">
      <c r="A3781" s="9">
        <f>Solieusap!A3781</f>
        <v>0</v>
      </c>
      <c r="B3781" s="9">
        <f>Solieusap!B3781</f>
        <v>0</v>
      </c>
      <c r="C3781" s="9">
        <f>Solieusap!C3781</f>
        <v>0</v>
      </c>
      <c r="D3781" s="9">
        <f>Solieusap!D3781</f>
        <v>0</v>
      </c>
      <c r="E3781" s="6">
        <f>ABS(Solieusap!E3781)</f>
        <v>0</v>
      </c>
      <c r="F3781" s="6">
        <f>ABS(Solieusap!F3781)</f>
        <v>0</v>
      </c>
      <c r="G3781" s="6">
        <f>ABS(Solieusap!G3781)</f>
        <v>0</v>
      </c>
      <c r="H3781" s="6">
        <f>ABS(Solieusap!H3781)</f>
        <v>0</v>
      </c>
      <c r="I3781" s="6">
        <f>ABS(Solieusap!I3781)</f>
        <v>0</v>
      </c>
      <c r="J3781" s="6">
        <f>ABS(Solieusap!J3781)</f>
        <v>0</v>
      </c>
      <c r="K3781" s="6">
        <f t="shared" si="120"/>
        <v>0</v>
      </c>
      <c r="L3781" s="6">
        <f t="shared" si="121"/>
        <v>0</v>
      </c>
    </row>
    <row r="3782" spans="1:12" ht="16.5" customHeight="1" x14ac:dyDescent="0.35">
      <c r="A3782" s="9">
        <f>Solieusap!A3782</f>
        <v>0</v>
      </c>
      <c r="B3782" s="9">
        <f>Solieusap!B3782</f>
        <v>0</v>
      </c>
      <c r="C3782" s="9">
        <f>Solieusap!C3782</f>
        <v>0</v>
      </c>
      <c r="D3782" s="9">
        <f>Solieusap!D3782</f>
        <v>0</v>
      </c>
      <c r="E3782" s="6">
        <f>ABS(Solieusap!E3782)</f>
        <v>0</v>
      </c>
      <c r="F3782" s="6">
        <f>ABS(Solieusap!F3782)</f>
        <v>0</v>
      </c>
      <c r="G3782" s="6">
        <f>ABS(Solieusap!G3782)</f>
        <v>0</v>
      </c>
      <c r="H3782" s="6">
        <f>ABS(Solieusap!H3782)</f>
        <v>0</v>
      </c>
      <c r="I3782" s="6">
        <f>ABS(Solieusap!I3782)</f>
        <v>0</v>
      </c>
      <c r="J3782" s="6">
        <f>ABS(Solieusap!J3782)</f>
        <v>0</v>
      </c>
      <c r="K3782" s="6">
        <f t="shared" si="120"/>
        <v>0</v>
      </c>
      <c r="L3782" s="6">
        <f t="shared" si="121"/>
        <v>0</v>
      </c>
    </row>
    <row r="3783" spans="1:12" ht="16.5" customHeight="1" x14ac:dyDescent="0.35">
      <c r="A3783" s="9">
        <f>Solieusap!A3783</f>
        <v>0</v>
      </c>
      <c r="B3783" s="9">
        <f>Solieusap!B3783</f>
        <v>0</v>
      </c>
      <c r="C3783" s="9">
        <f>Solieusap!C3783</f>
        <v>0</v>
      </c>
      <c r="D3783" s="9">
        <f>Solieusap!D3783</f>
        <v>0</v>
      </c>
      <c r="E3783" s="6">
        <f>ABS(Solieusap!E3783)</f>
        <v>0</v>
      </c>
      <c r="F3783" s="6">
        <f>ABS(Solieusap!F3783)</f>
        <v>0</v>
      </c>
      <c r="G3783" s="6">
        <f>ABS(Solieusap!G3783)</f>
        <v>0</v>
      </c>
      <c r="H3783" s="6">
        <f>ABS(Solieusap!H3783)</f>
        <v>0</v>
      </c>
      <c r="I3783" s="6">
        <f>ABS(Solieusap!I3783)</f>
        <v>0</v>
      </c>
      <c r="J3783" s="6">
        <f>ABS(Solieusap!J3783)</f>
        <v>0</v>
      </c>
      <c r="K3783" s="6">
        <f t="shared" si="120"/>
        <v>0</v>
      </c>
      <c r="L3783" s="6">
        <f t="shared" si="121"/>
        <v>0</v>
      </c>
    </row>
    <row r="3784" spans="1:12" ht="16.5" customHeight="1" x14ac:dyDescent="0.35">
      <c r="A3784" s="9">
        <f>Solieusap!A3784</f>
        <v>0</v>
      </c>
      <c r="B3784" s="9">
        <f>Solieusap!B3784</f>
        <v>0</v>
      </c>
      <c r="C3784" s="9">
        <f>Solieusap!C3784</f>
        <v>0</v>
      </c>
      <c r="D3784" s="9">
        <f>Solieusap!D3784</f>
        <v>0</v>
      </c>
      <c r="E3784" s="6">
        <f>ABS(Solieusap!E3784)</f>
        <v>0</v>
      </c>
      <c r="F3784" s="6">
        <f>ABS(Solieusap!F3784)</f>
        <v>0</v>
      </c>
      <c r="G3784" s="6">
        <f>ABS(Solieusap!G3784)</f>
        <v>0</v>
      </c>
      <c r="H3784" s="6">
        <f>ABS(Solieusap!H3784)</f>
        <v>0</v>
      </c>
      <c r="I3784" s="6">
        <f>ABS(Solieusap!I3784)</f>
        <v>0</v>
      </c>
      <c r="J3784" s="6">
        <f>ABS(Solieusap!J3784)</f>
        <v>0</v>
      </c>
      <c r="K3784" s="6">
        <f t="shared" si="120"/>
        <v>0</v>
      </c>
      <c r="L3784" s="6">
        <f t="shared" si="121"/>
        <v>0</v>
      </c>
    </row>
    <row r="3785" spans="1:12" ht="16.5" customHeight="1" x14ac:dyDescent="0.35">
      <c r="A3785" s="9">
        <f>Solieusap!A3785</f>
        <v>0</v>
      </c>
      <c r="B3785" s="9">
        <f>Solieusap!B3785</f>
        <v>0</v>
      </c>
      <c r="C3785" s="9">
        <f>Solieusap!C3785</f>
        <v>0</v>
      </c>
      <c r="D3785" s="9">
        <f>Solieusap!D3785</f>
        <v>0</v>
      </c>
      <c r="E3785" s="6">
        <f>ABS(Solieusap!E3785)</f>
        <v>0</v>
      </c>
      <c r="F3785" s="6">
        <f>ABS(Solieusap!F3785)</f>
        <v>0</v>
      </c>
      <c r="G3785" s="6">
        <f>ABS(Solieusap!G3785)</f>
        <v>0</v>
      </c>
      <c r="H3785" s="6">
        <f>ABS(Solieusap!H3785)</f>
        <v>0</v>
      </c>
      <c r="I3785" s="6">
        <f>ABS(Solieusap!I3785)</f>
        <v>0</v>
      </c>
      <c r="J3785" s="6">
        <f>ABS(Solieusap!J3785)</f>
        <v>0</v>
      </c>
      <c r="K3785" s="6">
        <f t="shared" si="120"/>
        <v>0</v>
      </c>
      <c r="L3785" s="6">
        <f t="shared" si="121"/>
        <v>0</v>
      </c>
    </row>
    <row r="3786" spans="1:12" ht="16.5" customHeight="1" x14ac:dyDescent="0.35">
      <c r="A3786" s="9">
        <f>Solieusap!A3786</f>
        <v>0</v>
      </c>
      <c r="B3786" s="9">
        <f>Solieusap!B3786</f>
        <v>0</v>
      </c>
      <c r="C3786" s="9">
        <f>Solieusap!C3786</f>
        <v>0</v>
      </c>
      <c r="D3786" s="9">
        <f>Solieusap!D3786</f>
        <v>0</v>
      </c>
      <c r="E3786" s="6">
        <f>ABS(Solieusap!E3786)</f>
        <v>0</v>
      </c>
      <c r="F3786" s="6">
        <f>ABS(Solieusap!F3786)</f>
        <v>0</v>
      </c>
      <c r="G3786" s="6">
        <f>ABS(Solieusap!G3786)</f>
        <v>0</v>
      </c>
      <c r="H3786" s="6">
        <f>ABS(Solieusap!H3786)</f>
        <v>0</v>
      </c>
      <c r="I3786" s="6">
        <f>ABS(Solieusap!I3786)</f>
        <v>0</v>
      </c>
      <c r="J3786" s="6">
        <f>ABS(Solieusap!J3786)</f>
        <v>0</v>
      </c>
      <c r="K3786" s="6">
        <f t="shared" si="120"/>
        <v>0</v>
      </c>
      <c r="L3786" s="6">
        <f t="shared" si="121"/>
        <v>0</v>
      </c>
    </row>
    <row r="3787" spans="1:12" ht="16.5" customHeight="1" x14ac:dyDescent="0.35">
      <c r="A3787" s="9">
        <f>Solieusap!A3787</f>
        <v>0</v>
      </c>
      <c r="B3787" s="9">
        <f>Solieusap!B3787</f>
        <v>0</v>
      </c>
      <c r="C3787" s="9">
        <f>Solieusap!C3787</f>
        <v>0</v>
      </c>
      <c r="D3787" s="9">
        <f>Solieusap!D3787</f>
        <v>0</v>
      </c>
      <c r="E3787" s="6">
        <f>ABS(Solieusap!E3787)</f>
        <v>0</v>
      </c>
      <c r="F3787" s="6">
        <f>ABS(Solieusap!F3787)</f>
        <v>0</v>
      </c>
      <c r="G3787" s="6">
        <f>ABS(Solieusap!G3787)</f>
        <v>0</v>
      </c>
      <c r="H3787" s="6">
        <f>ABS(Solieusap!H3787)</f>
        <v>0</v>
      </c>
      <c r="I3787" s="6">
        <f>ABS(Solieusap!I3787)</f>
        <v>0</v>
      </c>
      <c r="J3787" s="6">
        <f>ABS(Solieusap!J3787)</f>
        <v>0</v>
      </c>
      <c r="K3787" s="6">
        <f t="shared" si="120"/>
        <v>0</v>
      </c>
      <c r="L3787" s="6">
        <f t="shared" si="121"/>
        <v>0</v>
      </c>
    </row>
    <row r="3788" spans="1:12" ht="16.5" customHeight="1" x14ac:dyDescent="0.35">
      <c r="A3788" s="9">
        <f>Solieusap!A3788</f>
        <v>0</v>
      </c>
      <c r="B3788" s="9">
        <f>Solieusap!B3788</f>
        <v>0</v>
      </c>
      <c r="C3788" s="9">
        <f>Solieusap!C3788</f>
        <v>0</v>
      </c>
      <c r="D3788" s="9">
        <f>Solieusap!D3788</f>
        <v>0</v>
      </c>
      <c r="E3788" s="6">
        <f>ABS(Solieusap!E3788)</f>
        <v>0</v>
      </c>
      <c r="F3788" s="6">
        <f>ABS(Solieusap!F3788)</f>
        <v>0</v>
      </c>
      <c r="G3788" s="6">
        <f>ABS(Solieusap!G3788)</f>
        <v>0</v>
      </c>
      <c r="H3788" s="6">
        <f>ABS(Solieusap!H3788)</f>
        <v>0</v>
      </c>
      <c r="I3788" s="6">
        <f>ABS(Solieusap!I3788)</f>
        <v>0</v>
      </c>
      <c r="J3788" s="6">
        <f>ABS(Solieusap!J3788)</f>
        <v>0</v>
      </c>
      <c r="K3788" s="6">
        <f t="shared" si="120"/>
        <v>0</v>
      </c>
      <c r="L3788" s="6">
        <f t="shared" si="121"/>
        <v>0</v>
      </c>
    </row>
    <row r="3789" spans="1:12" ht="16.5" customHeight="1" x14ac:dyDescent="0.35">
      <c r="A3789" s="9">
        <f>Solieusap!A3789</f>
        <v>0</v>
      </c>
      <c r="B3789" s="9">
        <f>Solieusap!B3789</f>
        <v>0</v>
      </c>
      <c r="C3789" s="9">
        <f>Solieusap!C3789</f>
        <v>0</v>
      </c>
      <c r="D3789" s="9">
        <f>Solieusap!D3789</f>
        <v>0</v>
      </c>
      <c r="E3789" s="6">
        <f>ABS(Solieusap!E3789)</f>
        <v>0</v>
      </c>
      <c r="F3789" s="6">
        <f>ABS(Solieusap!F3789)</f>
        <v>0</v>
      </c>
      <c r="G3789" s="6">
        <f>ABS(Solieusap!G3789)</f>
        <v>0</v>
      </c>
      <c r="H3789" s="6">
        <f>ABS(Solieusap!H3789)</f>
        <v>0</v>
      </c>
      <c r="I3789" s="6">
        <f>ABS(Solieusap!I3789)</f>
        <v>0</v>
      </c>
      <c r="J3789" s="6">
        <f>ABS(Solieusap!J3789)</f>
        <v>0</v>
      </c>
      <c r="K3789" s="6">
        <f t="shared" si="120"/>
        <v>0</v>
      </c>
      <c r="L3789" s="6">
        <f t="shared" si="121"/>
        <v>0</v>
      </c>
    </row>
    <row r="3790" spans="1:12" ht="16.5" customHeight="1" x14ac:dyDescent="0.35">
      <c r="A3790" s="9">
        <f>Solieusap!A3790</f>
        <v>0</v>
      </c>
      <c r="B3790" s="9">
        <f>Solieusap!B3790</f>
        <v>0</v>
      </c>
      <c r="C3790" s="9">
        <f>Solieusap!C3790</f>
        <v>0</v>
      </c>
      <c r="D3790" s="9">
        <f>Solieusap!D3790</f>
        <v>0</v>
      </c>
      <c r="E3790" s="6">
        <f>ABS(Solieusap!E3790)</f>
        <v>0</v>
      </c>
      <c r="F3790" s="6">
        <f>ABS(Solieusap!F3790)</f>
        <v>0</v>
      </c>
      <c r="G3790" s="6">
        <f>ABS(Solieusap!G3790)</f>
        <v>0</v>
      </c>
      <c r="H3790" s="6">
        <f>ABS(Solieusap!H3790)</f>
        <v>0</v>
      </c>
      <c r="I3790" s="6">
        <f>ABS(Solieusap!I3790)</f>
        <v>0</v>
      </c>
      <c r="J3790" s="6">
        <f>ABS(Solieusap!J3790)</f>
        <v>0</v>
      </c>
      <c r="K3790" s="6">
        <f t="shared" si="120"/>
        <v>0</v>
      </c>
      <c r="L3790" s="6">
        <f t="shared" si="121"/>
        <v>0</v>
      </c>
    </row>
    <row r="3791" spans="1:12" ht="16.5" customHeight="1" x14ac:dyDescent="0.35">
      <c r="A3791" s="9">
        <f>Solieusap!A3791</f>
        <v>0</v>
      </c>
      <c r="B3791" s="9">
        <f>Solieusap!B3791</f>
        <v>0</v>
      </c>
      <c r="C3791" s="9">
        <f>Solieusap!C3791</f>
        <v>0</v>
      </c>
      <c r="D3791" s="9">
        <f>Solieusap!D3791</f>
        <v>0</v>
      </c>
      <c r="E3791" s="6">
        <f>ABS(Solieusap!E3791)</f>
        <v>0</v>
      </c>
      <c r="F3791" s="6">
        <f>ABS(Solieusap!F3791)</f>
        <v>0</v>
      </c>
      <c r="G3791" s="6">
        <f>ABS(Solieusap!G3791)</f>
        <v>0</v>
      </c>
      <c r="H3791" s="6">
        <f>ABS(Solieusap!H3791)</f>
        <v>0</v>
      </c>
      <c r="I3791" s="6">
        <f>ABS(Solieusap!I3791)</f>
        <v>0</v>
      </c>
      <c r="J3791" s="6">
        <f>ABS(Solieusap!J3791)</f>
        <v>0</v>
      </c>
      <c r="K3791" s="6">
        <f t="shared" si="120"/>
        <v>0</v>
      </c>
      <c r="L3791" s="6">
        <f t="shared" si="121"/>
        <v>0</v>
      </c>
    </row>
    <row r="3792" spans="1:12" ht="16.5" customHeight="1" x14ac:dyDescent="0.35">
      <c r="A3792" s="9">
        <f>Solieusap!A3792</f>
        <v>0</v>
      </c>
      <c r="B3792" s="9">
        <f>Solieusap!B3792</f>
        <v>0</v>
      </c>
      <c r="C3792" s="9">
        <f>Solieusap!C3792</f>
        <v>0</v>
      </c>
      <c r="D3792" s="9">
        <f>Solieusap!D3792</f>
        <v>0</v>
      </c>
      <c r="E3792" s="6">
        <f>ABS(Solieusap!E3792)</f>
        <v>0</v>
      </c>
      <c r="F3792" s="6">
        <f>ABS(Solieusap!F3792)</f>
        <v>0</v>
      </c>
      <c r="G3792" s="6">
        <f>ABS(Solieusap!G3792)</f>
        <v>0</v>
      </c>
      <c r="H3792" s="6">
        <f>ABS(Solieusap!H3792)</f>
        <v>0</v>
      </c>
      <c r="I3792" s="6">
        <f>ABS(Solieusap!I3792)</f>
        <v>0</v>
      </c>
      <c r="J3792" s="6">
        <f>ABS(Solieusap!J3792)</f>
        <v>0</v>
      </c>
      <c r="K3792" s="6">
        <f t="shared" si="120"/>
        <v>0</v>
      </c>
      <c r="L3792" s="6">
        <f t="shared" si="121"/>
        <v>0</v>
      </c>
    </row>
    <row r="3793" spans="1:12" ht="16.5" customHeight="1" x14ac:dyDescent="0.35">
      <c r="A3793" s="9">
        <f>Solieusap!A3793</f>
        <v>0</v>
      </c>
      <c r="B3793" s="9">
        <f>Solieusap!B3793</f>
        <v>0</v>
      </c>
      <c r="C3793" s="9">
        <f>Solieusap!C3793</f>
        <v>0</v>
      </c>
      <c r="D3793" s="9">
        <f>Solieusap!D3793</f>
        <v>0</v>
      </c>
      <c r="E3793" s="6">
        <f>ABS(Solieusap!E3793)</f>
        <v>0</v>
      </c>
      <c r="F3793" s="6">
        <f>ABS(Solieusap!F3793)</f>
        <v>0</v>
      </c>
      <c r="G3793" s="6">
        <f>ABS(Solieusap!G3793)</f>
        <v>0</v>
      </c>
      <c r="H3793" s="6">
        <f>ABS(Solieusap!H3793)</f>
        <v>0</v>
      </c>
      <c r="I3793" s="6">
        <f>ABS(Solieusap!I3793)</f>
        <v>0</v>
      </c>
      <c r="J3793" s="6">
        <f>ABS(Solieusap!J3793)</f>
        <v>0</v>
      </c>
      <c r="K3793" s="6">
        <f t="shared" si="120"/>
        <v>0</v>
      </c>
      <c r="L3793" s="6">
        <f t="shared" si="121"/>
        <v>0</v>
      </c>
    </row>
    <row r="3794" spans="1:12" ht="16.5" customHeight="1" x14ac:dyDescent="0.35">
      <c r="A3794" s="9">
        <f>Solieusap!A3794</f>
        <v>0</v>
      </c>
      <c r="B3794" s="9">
        <f>Solieusap!B3794</f>
        <v>0</v>
      </c>
      <c r="C3794" s="9">
        <f>Solieusap!C3794</f>
        <v>0</v>
      </c>
      <c r="D3794" s="9">
        <f>Solieusap!D3794</f>
        <v>0</v>
      </c>
      <c r="E3794" s="6">
        <f>ABS(Solieusap!E3794)</f>
        <v>0</v>
      </c>
      <c r="F3794" s="6">
        <f>ABS(Solieusap!F3794)</f>
        <v>0</v>
      </c>
      <c r="G3794" s="6">
        <f>ABS(Solieusap!G3794)</f>
        <v>0</v>
      </c>
      <c r="H3794" s="6">
        <f>ABS(Solieusap!H3794)</f>
        <v>0</v>
      </c>
      <c r="I3794" s="6">
        <f>ABS(Solieusap!I3794)</f>
        <v>0</v>
      </c>
      <c r="J3794" s="6">
        <f>ABS(Solieusap!J3794)</f>
        <v>0</v>
      </c>
      <c r="K3794" s="6">
        <f t="shared" si="120"/>
        <v>0</v>
      </c>
      <c r="L3794" s="6">
        <f t="shared" si="121"/>
        <v>0</v>
      </c>
    </row>
    <row r="3795" spans="1:12" ht="16.5" customHeight="1" x14ac:dyDescent="0.35">
      <c r="A3795" s="9">
        <f>Solieusap!A3795</f>
        <v>0</v>
      </c>
      <c r="B3795" s="9">
        <f>Solieusap!B3795</f>
        <v>0</v>
      </c>
      <c r="C3795" s="9">
        <f>Solieusap!C3795</f>
        <v>0</v>
      </c>
      <c r="D3795" s="9">
        <f>Solieusap!D3795</f>
        <v>0</v>
      </c>
      <c r="E3795" s="6">
        <f>ABS(Solieusap!E3795)</f>
        <v>0</v>
      </c>
      <c r="F3795" s="6">
        <f>ABS(Solieusap!F3795)</f>
        <v>0</v>
      </c>
      <c r="G3795" s="6">
        <f>ABS(Solieusap!G3795)</f>
        <v>0</v>
      </c>
      <c r="H3795" s="6">
        <f>ABS(Solieusap!H3795)</f>
        <v>0</v>
      </c>
      <c r="I3795" s="6">
        <f>ABS(Solieusap!I3795)</f>
        <v>0</v>
      </c>
      <c r="J3795" s="6">
        <f>ABS(Solieusap!J3795)</f>
        <v>0</v>
      </c>
      <c r="K3795" s="6">
        <f t="shared" si="120"/>
        <v>0</v>
      </c>
      <c r="L3795" s="6">
        <f t="shared" si="121"/>
        <v>0</v>
      </c>
    </row>
    <row r="3796" spans="1:12" ht="16.5" customHeight="1" x14ac:dyDescent="0.35">
      <c r="A3796" s="9">
        <f>Solieusap!A3796</f>
        <v>0</v>
      </c>
      <c r="B3796" s="9">
        <f>Solieusap!B3796</f>
        <v>0</v>
      </c>
      <c r="C3796" s="9">
        <f>Solieusap!C3796</f>
        <v>0</v>
      </c>
      <c r="D3796" s="9">
        <f>Solieusap!D3796</f>
        <v>0</v>
      </c>
      <c r="E3796" s="6">
        <f>ABS(Solieusap!E3796)</f>
        <v>0</v>
      </c>
      <c r="F3796" s="6">
        <f>ABS(Solieusap!F3796)</f>
        <v>0</v>
      </c>
      <c r="G3796" s="6">
        <f>ABS(Solieusap!G3796)</f>
        <v>0</v>
      </c>
      <c r="H3796" s="6">
        <f>ABS(Solieusap!H3796)</f>
        <v>0</v>
      </c>
      <c r="I3796" s="6">
        <f>ABS(Solieusap!I3796)</f>
        <v>0</v>
      </c>
      <c r="J3796" s="6">
        <f>ABS(Solieusap!J3796)</f>
        <v>0</v>
      </c>
      <c r="K3796" s="6">
        <f t="shared" si="120"/>
        <v>0</v>
      </c>
      <c r="L3796" s="6">
        <f t="shared" si="121"/>
        <v>0</v>
      </c>
    </row>
    <row r="3797" spans="1:12" ht="16.5" customHeight="1" x14ac:dyDescent="0.35">
      <c r="A3797" s="9">
        <f>Solieusap!A3797</f>
        <v>0</v>
      </c>
      <c r="B3797" s="9">
        <f>Solieusap!B3797</f>
        <v>0</v>
      </c>
      <c r="C3797" s="9">
        <f>Solieusap!C3797</f>
        <v>0</v>
      </c>
      <c r="D3797" s="9">
        <f>Solieusap!D3797</f>
        <v>0</v>
      </c>
      <c r="E3797" s="6">
        <f>ABS(Solieusap!E3797)</f>
        <v>0</v>
      </c>
      <c r="F3797" s="6">
        <f>ABS(Solieusap!F3797)</f>
        <v>0</v>
      </c>
      <c r="G3797" s="6">
        <f>ABS(Solieusap!G3797)</f>
        <v>0</v>
      </c>
      <c r="H3797" s="6">
        <f>ABS(Solieusap!H3797)</f>
        <v>0</v>
      </c>
      <c r="I3797" s="6">
        <f>ABS(Solieusap!I3797)</f>
        <v>0</v>
      </c>
      <c r="J3797" s="6">
        <f>ABS(Solieusap!J3797)</f>
        <v>0</v>
      </c>
      <c r="K3797" s="6">
        <f t="shared" si="120"/>
        <v>0</v>
      </c>
      <c r="L3797" s="6">
        <f t="shared" si="121"/>
        <v>0</v>
      </c>
    </row>
    <row r="3798" spans="1:12" ht="16.5" customHeight="1" x14ac:dyDescent="0.35">
      <c r="A3798" s="9">
        <f>Solieusap!A3798</f>
        <v>0</v>
      </c>
      <c r="B3798" s="9">
        <f>Solieusap!B3798</f>
        <v>0</v>
      </c>
      <c r="C3798" s="9">
        <f>Solieusap!C3798</f>
        <v>0</v>
      </c>
      <c r="D3798" s="9">
        <f>Solieusap!D3798</f>
        <v>0</v>
      </c>
      <c r="E3798" s="6">
        <f>ABS(Solieusap!E3798)</f>
        <v>0</v>
      </c>
      <c r="F3798" s="6">
        <f>ABS(Solieusap!F3798)</f>
        <v>0</v>
      </c>
      <c r="G3798" s="6">
        <f>ABS(Solieusap!G3798)</f>
        <v>0</v>
      </c>
      <c r="H3798" s="6">
        <f>ABS(Solieusap!H3798)</f>
        <v>0</v>
      </c>
      <c r="I3798" s="6">
        <f>ABS(Solieusap!I3798)</f>
        <v>0</v>
      </c>
      <c r="J3798" s="6">
        <f>ABS(Solieusap!J3798)</f>
        <v>0</v>
      </c>
      <c r="K3798" s="6">
        <f t="shared" si="120"/>
        <v>0</v>
      </c>
      <c r="L3798" s="6">
        <f t="shared" si="121"/>
        <v>0</v>
      </c>
    </row>
    <row r="3799" spans="1:12" ht="16.5" customHeight="1" x14ac:dyDescent="0.35">
      <c r="A3799" s="9">
        <f>Solieusap!A3799</f>
        <v>0</v>
      </c>
      <c r="B3799" s="9">
        <f>Solieusap!B3799</f>
        <v>0</v>
      </c>
      <c r="C3799" s="9">
        <f>Solieusap!C3799</f>
        <v>0</v>
      </c>
      <c r="D3799" s="9">
        <f>Solieusap!D3799</f>
        <v>0</v>
      </c>
      <c r="E3799" s="6">
        <f>ABS(Solieusap!E3799)</f>
        <v>0</v>
      </c>
      <c r="F3799" s="6">
        <f>ABS(Solieusap!F3799)</f>
        <v>0</v>
      </c>
      <c r="G3799" s="6">
        <f>ABS(Solieusap!G3799)</f>
        <v>0</v>
      </c>
      <c r="H3799" s="6">
        <f>ABS(Solieusap!H3799)</f>
        <v>0</v>
      </c>
      <c r="I3799" s="6">
        <f>ABS(Solieusap!I3799)</f>
        <v>0</v>
      </c>
      <c r="J3799" s="6">
        <f>ABS(Solieusap!J3799)</f>
        <v>0</v>
      </c>
      <c r="K3799" s="6">
        <f t="shared" si="120"/>
        <v>0</v>
      </c>
      <c r="L3799" s="6">
        <f t="shared" si="121"/>
        <v>0</v>
      </c>
    </row>
    <row r="3800" spans="1:12" ht="16.5" customHeight="1" x14ac:dyDescent="0.35">
      <c r="A3800" s="9">
        <f>Solieusap!A3800</f>
        <v>0</v>
      </c>
      <c r="B3800" s="9">
        <f>Solieusap!B3800</f>
        <v>0</v>
      </c>
      <c r="C3800" s="9">
        <f>Solieusap!C3800</f>
        <v>0</v>
      </c>
      <c r="D3800" s="9">
        <f>Solieusap!D3800</f>
        <v>0</v>
      </c>
      <c r="E3800" s="6">
        <f>ABS(Solieusap!E3800)</f>
        <v>0</v>
      </c>
      <c r="F3800" s="6">
        <f>ABS(Solieusap!F3800)</f>
        <v>0</v>
      </c>
      <c r="G3800" s="6">
        <f>ABS(Solieusap!G3800)</f>
        <v>0</v>
      </c>
      <c r="H3800" s="6">
        <f>ABS(Solieusap!H3800)</f>
        <v>0</v>
      </c>
      <c r="I3800" s="6">
        <f>ABS(Solieusap!I3800)</f>
        <v>0</v>
      </c>
      <c r="J3800" s="6">
        <f>ABS(Solieusap!J3800)</f>
        <v>0</v>
      </c>
      <c r="K3800" s="6">
        <f t="shared" si="120"/>
        <v>0</v>
      </c>
      <c r="L3800" s="6">
        <f t="shared" si="121"/>
        <v>0</v>
      </c>
    </row>
    <row r="3801" spans="1:12" ht="16.5" customHeight="1" x14ac:dyDescent="0.35">
      <c r="A3801" s="9">
        <f>Solieusap!A3801</f>
        <v>0</v>
      </c>
      <c r="B3801" s="9">
        <f>Solieusap!B3801</f>
        <v>0</v>
      </c>
      <c r="C3801" s="9">
        <f>Solieusap!C3801</f>
        <v>0</v>
      </c>
      <c r="D3801" s="9">
        <f>Solieusap!D3801</f>
        <v>0</v>
      </c>
      <c r="E3801" s="6">
        <f>ABS(Solieusap!E3801)</f>
        <v>0</v>
      </c>
      <c r="F3801" s="6">
        <f>ABS(Solieusap!F3801)</f>
        <v>0</v>
      </c>
      <c r="G3801" s="6">
        <f>ABS(Solieusap!G3801)</f>
        <v>0</v>
      </c>
      <c r="H3801" s="6">
        <f>ABS(Solieusap!H3801)</f>
        <v>0</v>
      </c>
      <c r="I3801" s="6">
        <f>ABS(Solieusap!I3801)</f>
        <v>0</v>
      </c>
      <c r="J3801" s="6">
        <f>ABS(Solieusap!J3801)</f>
        <v>0</v>
      </c>
      <c r="K3801" s="6">
        <f t="shared" si="120"/>
        <v>0</v>
      </c>
      <c r="L3801" s="6">
        <f t="shared" si="121"/>
        <v>0</v>
      </c>
    </row>
    <row r="3802" spans="1:12" ht="16.5" customHeight="1" x14ac:dyDescent="0.35">
      <c r="A3802" s="9">
        <f>Solieusap!A3802</f>
        <v>0</v>
      </c>
      <c r="B3802" s="9">
        <f>Solieusap!B3802</f>
        <v>0</v>
      </c>
      <c r="C3802" s="9">
        <f>Solieusap!C3802</f>
        <v>0</v>
      </c>
      <c r="D3802" s="9">
        <f>Solieusap!D3802</f>
        <v>0</v>
      </c>
      <c r="E3802" s="6">
        <f>ABS(Solieusap!E3802)</f>
        <v>0</v>
      </c>
      <c r="F3802" s="6">
        <f>ABS(Solieusap!F3802)</f>
        <v>0</v>
      </c>
      <c r="G3802" s="6">
        <f>ABS(Solieusap!G3802)</f>
        <v>0</v>
      </c>
      <c r="H3802" s="6">
        <f>ABS(Solieusap!H3802)</f>
        <v>0</v>
      </c>
      <c r="I3802" s="6">
        <f>ABS(Solieusap!I3802)</f>
        <v>0</v>
      </c>
      <c r="J3802" s="6">
        <f>ABS(Solieusap!J3802)</f>
        <v>0</v>
      </c>
      <c r="K3802" s="6">
        <f t="shared" si="120"/>
        <v>0</v>
      </c>
      <c r="L3802" s="6">
        <f t="shared" si="121"/>
        <v>0</v>
      </c>
    </row>
    <row r="3803" spans="1:12" ht="16.5" customHeight="1" x14ac:dyDescent="0.35">
      <c r="A3803" s="9">
        <f>Solieusap!A3803</f>
        <v>0</v>
      </c>
      <c r="B3803" s="9">
        <f>Solieusap!B3803</f>
        <v>0</v>
      </c>
      <c r="C3803" s="9">
        <f>Solieusap!C3803</f>
        <v>0</v>
      </c>
      <c r="D3803" s="9">
        <f>Solieusap!D3803</f>
        <v>0</v>
      </c>
      <c r="E3803" s="6">
        <f>ABS(Solieusap!E3803)</f>
        <v>0</v>
      </c>
      <c r="F3803" s="6">
        <f>ABS(Solieusap!F3803)</f>
        <v>0</v>
      </c>
      <c r="G3803" s="6">
        <f>ABS(Solieusap!G3803)</f>
        <v>0</v>
      </c>
      <c r="H3803" s="6">
        <f>ABS(Solieusap!H3803)</f>
        <v>0</v>
      </c>
      <c r="I3803" s="6">
        <f>ABS(Solieusap!I3803)</f>
        <v>0</v>
      </c>
      <c r="J3803" s="6">
        <f>ABS(Solieusap!J3803)</f>
        <v>0</v>
      </c>
      <c r="K3803" s="6">
        <f t="shared" si="120"/>
        <v>0</v>
      </c>
      <c r="L3803" s="6">
        <f t="shared" si="121"/>
        <v>0</v>
      </c>
    </row>
    <row r="3804" spans="1:12" ht="16.5" customHeight="1" x14ac:dyDescent="0.35">
      <c r="A3804" s="9">
        <f>Solieusap!A3804</f>
        <v>0</v>
      </c>
      <c r="B3804" s="9">
        <f>Solieusap!B3804</f>
        <v>0</v>
      </c>
      <c r="C3804" s="9">
        <f>Solieusap!C3804</f>
        <v>0</v>
      </c>
      <c r="D3804" s="9">
        <f>Solieusap!D3804</f>
        <v>0</v>
      </c>
      <c r="E3804" s="6">
        <f>ABS(Solieusap!E3804)</f>
        <v>0</v>
      </c>
      <c r="F3804" s="6">
        <f>ABS(Solieusap!F3804)</f>
        <v>0</v>
      </c>
      <c r="G3804" s="6">
        <f>ABS(Solieusap!G3804)</f>
        <v>0</v>
      </c>
      <c r="H3804" s="6">
        <f>ABS(Solieusap!H3804)</f>
        <v>0</v>
      </c>
      <c r="I3804" s="6">
        <f>ABS(Solieusap!I3804)</f>
        <v>0</v>
      </c>
      <c r="J3804" s="6">
        <f>ABS(Solieusap!J3804)</f>
        <v>0</v>
      </c>
      <c r="K3804" s="6">
        <f t="shared" si="120"/>
        <v>0</v>
      </c>
      <c r="L3804" s="6">
        <f t="shared" si="121"/>
        <v>0</v>
      </c>
    </row>
    <row r="3805" spans="1:12" ht="16.5" customHeight="1" x14ac:dyDescent="0.35">
      <c r="A3805" s="9">
        <f>Solieusap!A3805</f>
        <v>0</v>
      </c>
      <c r="B3805" s="9">
        <f>Solieusap!B3805</f>
        <v>0</v>
      </c>
      <c r="C3805" s="9">
        <f>Solieusap!C3805</f>
        <v>0</v>
      </c>
      <c r="D3805" s="9">
        <f>Solieusap!D3805</f>
        <v>0</v>
      </c>
      <c r="E3805" s="6">
        <f>ABS(Solieusap!E3805)</f>
        <v>0</v>
      </c>
      <c r="F3805" s="6">
        <f>ABS(Solieusap!F3805)</f>
        <v>0</v>
      </c>
      <c r="G3805" s="6">
        <f>ABS(Solieusap!G3805)</f>
        <v>0</v>
      </c>
      <c r="H3805" s="6">
        <f>ABS(Solieusap!H3805)</f>
        <v>0</v>
      </c>
      <c r="I3805" s="6">
        <f>ABS(Solieusap!I3805)</f>
        <v>0</v>
      </c>
      <c r="J3805" s="6">
        <f>ABS(Solieusap!J3805)</f>
        <v>0</v>
      </c>
      <c r="K3805" s="6">
        <f t="shared" si="120"/>
        <v>0</v>
      </c>
      <c r="L3805" s="6">
        <f t="shared" si="121"/>
        <v>0</v>
      </c>
    </row>
    <row r="3806" spans="1:12" ht="16.5" customHeight="1" x14ac:dyDescent="0.35">
      <c r="A3806" s="9">
        <f>Solieusap!A3806</f>
        <v>0</v>
      </c>
      <c r="B3806" s="9">
        <f>Solieusap!B3806</f>
        <v>0</v>
      </c>
      <c r="C3806" s="9">
        <f>Solieusap!C3806</f>
        <v>0</v>
      </c>
      <c r="D3806" s="9">
        <f>Solieusap!D3806</f>
        <v>0</v>
      </c>
      <c r="E3806" s="6">
        <f>ABS(Solieusap!E3806)</f>
        <v>0</v>
      </c>
      <c r="F3806" s="6">
        <f>ABS(Solieusap!F3806)</f>
        <v>0</v>
      </c>
      <c r="G3806" s="6">
        <f>ABS(Solieusap!G3806)</f>
        <v>0</v>
      </c>
      <c r="H3806" s="6">
        <f>ABS(Solieusap!H3806)</f>
        <v>0</v>
      </c>
      <c r="I3806" s="6">
        <f>ABS(Solieusap!I3806)</f>
        <v>0</v>
      </c>
      <c r="J3806" s="6">
        <f>ABS(Solieusap!J3806)</f>
        <v>0</v>
      </c>
      <c r="K3806" s="6">
        <f t="shared" si="120"/>
        <v>0</v>
      </c>
      <c r="L3806" s="6">
        <f t="shared" si="121"/>
        <v>0</v>
      </c>
    </row>
    <row r="3807" spans="1:12" ht="16.5" customHeight="1" x14ac:dyDescent="0.35">
      <c r="A3807" s="9">
        <f>Solieusap!A3807</f>
        <v>0</v>
      </c>
      <c r="B3807" s="9">
        <f>Solieusap!B3807</f>
        <v>0</v>
      </c>
      <c r="C3807" s="9">
        <f>Solieusap!C3807</f>
        <v>0</v>
      </c>
      <c r="D3807" s="9">
        <f>Solieusap!D3807</f>
        <v>0</v>
      </c>
      <c r="E3807" s="6">
        <f>ABS(Solieusap!E3807)</f>
        <v>0</v>
      </c>
      <c r="F3807" s="6">
        <f>ABS(Solieusap!F3807)</f>
        <v>0</v>
      </c>
      <c r="G3807" s="6">
        <f>ABS(Solieusap!G3807)</f>
        <v>0</v>
      </c>
      <c r="H3807" s="6">
        <f>ABS(Solieusap!H3807)</f>
        <v>0</v>
      </c>
      <c r="I3807" s="6">
        <f>ABS(Solieusap!I3807)</f>
        <v>0</v>
      </c>
      <c r="J3807" s="6">
        <f>ABS(Solieusap!J3807)</f>
        <v>0</v>
      </c>
      <c r="K3807" s="6">
        <f t="shared" si="120"/>
        <v>0</v>
      </c>
      <c r="L3807" s="6">
        <f t="shared" si="121"/>
        <v>0</v>
      </c>
    </row>
    <row r="3808" spans="1:12" ht="16.5" customHeight="1" x14ac:dyDescent="0.35">
      <c r="A3808" s="9">
        <f>Solieusap!A3808</f>
        <v>0</v>
      </c>
      <c r="B3808" s="9">
        <f>Solieusap!B3808</f>
        <v>0</v>
      </c>
      <c r="C3808" s="9">
        <f>Solieusap!C3808</f>
        <v>0</v>
      </c>
      <c r="D3808" s="9">
        <f>Solieusap!D3808</f>
        <v>0</v>
      </c>
      <c r="E3808" s="6">
        <f>ABS(Solieusap!E3808)</f>
        <v>0</v>
      </c>
      <c r="F3808" s="6">
        <f>ABS(Solieusap!F3808)</f>
        <v>0</v>
      </c>
      <c r="G3808" s="6">
        <f>ABS(Solieusap!G3808)</f>
        <v>0</v>
      </c>
      <c r="H3808" s="6">
        <f>ABS(Solieusap!H3808)</f>
        <v>0</v>
      </c>
      <c r="I3808" s="6">
        <f>ABS(Solieusap!I3808)</f>
        <v>0</v>
      </c>
      <c r="J3808" s="6">
        <f>ABS(Solieusap!J3808)</f>
        <v>0</v>
      </c>
      <c r="K3808" s="6">
        <f t="shared" si="120"/>
        <v>0</v>
      </c>
      <c r="L3808" s="6">
        <f t="shared" si="121"/>
        <v>0</v>
      </c>
    </row>
    <row r="3809" spans="1:12" ht="16.5" customHeight="1" x14ac:dyDescent="0.35">
      <c r="A3809" s="9">
        <f>Solieusap!A3809</f>
        <v>0</v>
      </c>
      <c r="B3809" s="9">
        <f>Solieusap!B3809</f>
        <v>0</v>
      </c>
      <c r="C3809" s="9">
        <f>Solieusap!C3809</f>
        <v>0</v>
      </c>
      <c r="D3809" s="9">
        <f>Solieusap!D3809</f>
        <v>0</v>
      </c>
      <c r="E3809" s="6">
        <f>ABS(Solieusap!E3809)</f>
        <v>0</v>
      </c>
      <c r="F3809" s="6">
        <f>ABS(Solieusap!F3809)</f>
        <v>0</v>
      </c>
      <c r="G3809" s="6">
        <f>ABS(Solieusap!G3809)</f>
        <v>0</v>
      </c>
      <c r="H3809" s="6">
        <f>ABS(Solieusap!H3809)</f>
        <v>0</v>
      </c>
      <c r="I3809" s="6">
        <f>ABS(Solieusap!I3809)</f>
        <v>0</v>
      </c>
      <c r="J3809" s="6">
        <f>ABS(Solieusap!J3809)</f>
        <v>0</v>
      </c>
      <c r="K3809" s="6">
        <f t="shared" si="120"/>
        <v>0</v>
      </c>
      <c r="L3809" s="6">
        <f t="shared" si="121"/>
        <v>0</v>
      </c>
    </row>
    <row r="3810" spans="1:12" ht="16.5" customHeight="1" x14ac:dyDescent="0.35">
      <c r="A3810" s="9">
        <f>Solieusap!A3810</f>
        <v>0</v>
      </c>
      <c r="B3810" s="9">
        <f>Solieusap!B3810</f>
        <v>0</v>
      </c>
      <c r="C3810" s="9">
        <f>Solieusap!C3810</f>
        <v>0</v>
      </c>
      <c r="D3810" s="9">
        <f>Solieusap!D3810</f>
        <v>0</v>
      </c>
      <c r="E3810" s="6">
        <f>ABS(Solieusap!E3810)</f>
        <v>0</v>
      </c>
      <c r="F3810" s="6">
        <f>ABS(Solieusap!F3810)</f>
        <v>0</v>
      </c>
      <c r="G3810" s="6">
        <f>ABS(Solieusap!G3810)</f>
        <v>0</v>
      </c>
      <c r="H3810" s="6">
        <f>ABS(Solieusap!H3810)</f>
        <v>0</v>
      </c>
      <c r="I3810" s="6">
        <f>ABS(Solieusap!I3810)</f>
        <v>0</v>
      </c>
      <c r="J3810" s="6">
        <f>ABS(Solieusap!J3810)</f>
        <v>0</v>
      </c>
      <c r="K3810" s="6">
        <f t="shared" si="120"/>
        <v>0</v>
      </c>
      <c r="L3810" s="6">
        <f t="shared" si="121"/>
        <v>0</v>
      </c>
    </row>
    <row r="3811" spans="1:12" ht="16.5" customHeight="1" x14ac:dyDescent="0.35">
      <c r="A3811" s="9">
        <f>Solieusap!A3811</f>
        <v>0</v>
      </c>
      <c r="B3811" s="9">
        <f>Solieusap!B3811</f>
        <v>0</v>
      </c>
      <c r="C3811" s="9">
        <f>Solieusap!C3811</f>
        <v>0</v>
      </c>
      <c r="D3811" s="9">
        <f>Solieusap!D3811</f>
        <v>0</v>
      </c>
      <c r="E3811" s="6">
        <f>ABS(Solieusap!E3811)</f>
        <v>0</v>
      </c>
      <c r="F3811" s="6">
        <f>ABS(Solieusap!F3811)</f>
        <v>0</v>
      </c>
      <c r="G3811" s="6">
        <f>ABS(Solieusap!G3811)</f>
        <v>0</v>
      </c>
      <c r="H3811" s="6">
        <f>ABS(Solieusap!H3811)</f>
        <v>0</v>
      </c>
      <c r="I3811" s="6">
        <f>ABS(Solieusap!I3811)</f>
        <v>0</v>
      </c>
      <c r="J3811" s="6">
        <f>ABS(Solieusap!J3811)</f>
        <v>0</v>
      </c>
      <c r="K3811" s="6">
        <f t="shared" si="120"/>
        <v>0</v>
      </c>
      <c r="L3811" s="6">
        <f t="shared" si="121"/>
        <v>0</v>
      </c>
    </row>
    <row r="3812" spans="1:12" ht="16.5" customHeight="1" x14ac:dyDescent="0.35">
      <c r="A3812" s="9">
        <f>Solieusap!A3812</f>
        <v>0</v>
      </c>
      <c r="B3812" s="9">
        <f>Solieusap!B3812</f>
        <v>0</v>
      </c>
      <c r="C3812" s="9">
        <f>Solieusap!C3812</f>
        <v>0</v>
      </c>
      <c r="D3812" s="9">
        <f>Solieusap!D3812</f>
        <v>0</v>
      </c>
      <c r="E3812" s="6">
        <f>ABS(Solieusap!E3812)</f>
        <v>0</v>
      </c>
      <c r="F3812" s="6">
        <f>ABS(Solieusap!F3812)</f>
        <v>0</v>
      </c>
      <c r="G3812" s="6">
        <f>ABS(Solieusap!G3812)</f>
        <v>0</v>
      </c>
      <c r="H3812" s="6">
        <f>ABS(Solieusap!H3812)</f>
        <v>0</v>
      </c>
      <c r="I3812" s="6">
        <f>ABS(Solieusap!I3812)</f>
        <v>0</v>
      </c>
      <c r="J3812" s="6">
        <f>ABS(Solieusap!J3812)</f>
        <v>0</v>
      </c>
      <c r="K3812" s="6">
        <f t="shared" si="120"/>
        <v>0</v>
      </c>
      <c r="L3812" s="6">
        <f t="shared" si="121"/>
        <v>0</v>
      </c>
    </row>
    <row r="3813" spans="1:12" ht="16.5" customHeight="1" x14ac:dyDescent="0.35">
      <c r="A3813" s="9">
        <f>Solieusap!A3813</f>
        <v>0</v>
      </c>
      <c r="B3813" s="9">
        <f>Solieusap!B3813</f>
        <v>0</v>
      </c>
      <c r="C3813" s="9">
        <f>Solieusap!C3813</f>
        <v>0</v>
      </c>
      <c r="D3813" s="9">
        <f>Solieusap!D3813</f>
        <v>0</v>
      </c>
      <c r="E3813" s="6">
        <f>ABS(Solieusap!E3813)</f>
        <v>0</v>
      </c>
      <c r="F3813" s="6">
        <f>ABS(Solieusap!F3813)</f>
        <v>0</v>
      </c>
      <c r="G3813" s="6">
        <f>ABS(Solieusap!G3813)</f>
        <v>0</v>
      </c>
      <c r="H3813" s="6">
        <f>ABS(Solieusap!H3813)</f>
        <v>0</v>
      </c>
      <c r="I3813" s="6">
        <f>ABS(Solieusap!I3813)</f>
        <v>0</v>
      </c>
      <c r="J3813" s="6">
        <f>ABS(Solieusap!J3813)</f>
        <v>0</v>
      </c>
      <c r="K3813" s="6">
        <f t="shared" si="120"/>
        <v>0</v>
      </c>
      <c r="L3813" s="6">
        <f t="shared" si="121"/>
        <v>0</v>
      </c>
    </row>
    <row r="3814" spans="1:12" ht="16.5" customHeight="1" x14ac:dyDescent="0.35">
      <c r="A3814" s="9">
        <f>Solieusap!A3814</f>
        <v>0</v>
      </c>
      <c r="B3814" s="9">
        <f>Solieusap!B3814</f>
        <v>0</v>
      </c>
      <c r="C3814" s="9">
        <f>Solieusap!C3814</f>
        <v>0</v>
      </c>
      <c r="D3814" s="9">
        <f>Solieusap!D3814</f>
        <v>0</v>
      </c>
      <c r="E3814" s="6">
        <f>ABS(Solieusap!E3814)</f>
        <v>0</v>
      </c>
      <c r="F3814" s="6">
        <f>ABS(Solieusap!F3814)</f>
        <v>0</v>
      </c>
      <c r="G3814" s="6">
        <f>ABS(Solieusap!G3814)</f>
        <v>0</v>
      </c>
      <c r="H3814" s="6">
        <f>ABS(Solieusap!H3814)</f>
        <v>0</v>
      </c>
      <c r="I3814" s="6">
        <f>ABS(Solieusap!I3814)</f>
        <v>0</v>
      </c>
      <c r="J3814" s="6">
        <f>ABS(Solieusap!J3814)</f>
        <v>0</v>
      </c>
      <c r="K3814" s="6">
        <f t="shared" si="120"/>
        <v>0</v>
      </c>
      <c r="L3814" s="6">
        <f t="shared" si="121"/>
        <v>0</v>
      </c>
    </row>
    <row r="3815" spans="1:12" ht="16.5" customHeight="1" x14ac:dyDescent="0.35">
      <c r="A3815" s="9">
        <f>Solieusap!A3815</f>
        <v>0</v>
      </c>
      <c r="B3815" s="9">
        <f>Solieusap!B3815</f>
        <v>0</v>
      </c>
      <c r="C3815" s="9">
        <f>Solieusap!C3815</f>
        <v>0</v>
      </c>
      <c r="D3815" s="9">
        <f>Solieusap!D3815</f>
        <v>0</v>
      </c>
      <c r="E3815" s="6">
        <f>ABS(Solieusap!E3815)</f>
        <v>0</v>
      </c>
      <c r="F3815" s="6">
        <f>ABS(Solieusap!F3815)</f>
        <v>0</v>
      </c>
      <c r="G3815" s="6">
        <f>ABS(Solieusap!G3815)</f>
        <v>0</v>
      </c>
      <c r="H3815" s="6">
        <f>ABS(Solieusap!H3815)</f>
        <v>0</v>
      </c>
      <c r="I3815" s="6">
        <f>ABS(Solieusap!I3815)</f>
        <v>0</v>
      </c>
      <c r="J3815" s="6">
        <f>ABS(Solieusap!J3815)</f>
        <v>0</v>
      </c>
      <c r="K3815" s="6">
        <f t="shared" si="120"/>
        <v>0</v>
      </c>
      <c r="L3815" s="6">
        <f t="shared" si="121"/>
        <v>0</v>
      </c>
    </row>
    <row r="3816" spans="1:12" ht="16.5" customHeight="1" x14ac:dyDescent="0.35">
      <c r="A3816" s="9">
        <f>Solieusap!A3816</f>
        <v>0</v>
      </c>
      <c r="B3816" s="9">
        <f>Solieusap!B3816</f>
        <v>0</v>
      </c>
      <c r="C3816" s="9">
        <f>Solieusap!C3816</f>
        <v>0</v>
      </c>
      <c r="D3816" s="9">
        <f>Solieusap!D3816</f>
        <v>0</v>
      </c>
      <c r="E3816" s="6">
        <f>ABS(Solieusap!E3816)</f>
        <v>0</v>
      </c>
      <c r="F3816" s="6">
        <f>ABS(Solieusap!F3816)</f>
        <v>0</v>
      </c>
      <c r="G3816" s="6">
        <f>ABS(Solieusap!G3816)</f>
        <v>0</v>
      </c>
      <c r="H3816" s="6">
        <f>ABS(Solieusap!H3816)</f>
        <v>0</v>
      </c>
      <c r="I3816" s="6">
        <f>ABS(Solieusap!I3816)</f>
        <v>0</v>
      </c>
      <c r="J3816" s="6">
        <f>ABS(Solieusap!J3816)</f>
        <v>0</v>
      </c>
      <c r="K3816" s="6">
        <f t="shared" si="120"/>
        <v>0</v>
      </c>
      <c r="L3816" s="6">
        <f t="shared" si="121"/>
        <v>0</v>
      </c>
    </row>
    <row r="3817" spans="1:12" ht="16.5" customHeight="1" x14ac:dyDescent="0.35">
      <c r="A3817" s="9">
        <f>Solieusap!A3817</f>
        <v>0</v>
      </c>
      <c r="B3817" s="9">
        <f>Solieusap!B3817</f>
        <v>0</v>
      </c>
      <c r="C3817" s="9">
        <f>Solieusap!C3817</f>
        <v>0</v>
      </c>
      <c r="D3817" s="9">
        <f>Solieusap!D3817</f>
        <v>0</v>
      </c>
      <c r="E3817" s="6">
        <f>ABS(Solieusap!E3817)</f>
        <v>0</v>
      </c>
      <c r="F3817" s="6">
        <f>ABS(Solieusap!F3817)</f>
        <v>0</v>
      </c>
      <c r="G3817" s="6">
        <f>ABS(Solieusap!G3817)</f>
        <v>0</v>
      </c>
      <c r="H3817" s="6">
        <f>ABS(Solieusap!H3817)</f>
        <v>0</v>
      </c>
      <c r="I3817" s="6">
        <f>ABS(Solieusap!I3817)</f>
        <v>0</v>
      </c>
      <c r="J3817" s="6">
        <f>ABS(Solieusap!J3817)</f>
        <v>0</v>
      </c>
      <c r="K3817" s="6">
        <f t="shared" ref="K3817:K3880" si="122">E3817</f>
        <v>0</v>
      </c>
      <c r="L3817" s="6">
        <f t="shared" ref="L3817:L3880" si="123">I3817</f>
        <v>0</v>
      </c>
    </row>
    <row r="3818" spans="1:12" ht="16.5" customHeight="1" x14ac:dyDescent="0.35">
      <c r="A3818" s="9">
        <f>Solieusap!A3818</f>
        <v>0</v>
      </c>
      <c r="B3818" s="9">
        <f>Solieusap!B3818</f>
        <v>0</v>
      </c>
      <c r="C3818" s="9">
        <f>Solieusap!C3818</f>
        <v>0</v>
      </c>
      <c r="D3818" s="9">
        <f>Solieusap!D3818</f>
        <v>0</v>
      </c>
      <c r="E3818" s="6">
        <f>ABS(Solieusap!E3818)</f>
        <v>0</v>
      </c>
      <c r="F3818" s="6">
        <f>ABS(Solieusap!F3818)</f>
        <v>0</v>
      </c>
      <c r="G3818" s="6">
        <f>ABS(Solieusap!G3818)</f>
        <v>0</v>
      </c>
      <c r="H3818" s="6">
        <f>ABS(Solieusap!H3818)</f>
        <v>0</v>
      </c>
      <c r="I3818" s="6">
        <f>ABS(Solieusap!I3818)</f>
        <v>0</v>
      </c>
      <c r="J3818" s="6">
        <f>ABS(Solieusap!J3818)</f>
        <v>0</v>
      </c>
      <c r="K3818" s="6">
        <f t="shared" si="122"/>
        <v>0</v>
      </c>
      <c r="L3818" s="6">
        <f t="shared" si="123"/>
        <v>0</v>
      </c>
    </row>
    <row r="3819" spans="1:12" ht="16.5" customHeight="1" x14ac:dyDescent="0.35">
      <c r="A3819" s="9">
        <f>Solieusap!A3819</f>
        <v>0</v>
      </c>
      <c r="B3819" s="9">
        <f>Solieusap!B3819</f>
        <v>0</v>
      </c>
      <c r="C3819" s="9">
        <f>Solieusap!C3819</f>
        <v>0</v>
      </c>
      <c r="D3819" s="9">
        <f>Solieusap!D3819</f>
        <v>0</v>
      </c>
      <c r="E3819" s="6">
        <f>ABS(Solieusap!E3819)</f>
        <v>0</v>
      </c>
      <c r="F3819" s="6">
        <f>ABS(Solieusap!F3819)</f>
        <v>0</v>
      </c>
      <c r="G3819" s="6">
        <f>ABS(Solieusap!G3819)</f>
        <v>0</v>
      </c>
      <c r="H3819" s="6">
        <f>ABS(Solieusap!H3819)</f>
        <v>0</v>
      </c>
      <c r="I3819" s="6">
        <f>ABS(Solieusap!I3819)</f>
        <v>0</v>
      </c>
      <c r="J3819" s="6">
        <f>ABS(Solieusap!J3819)</f>
        <v>0</v>
      </c>
      <c r="K3819" s="6">
        <f t="shared" si="122"/>
        <v>0</v>
      </c>
      <c r="L3819" s="6">
        <f t="shared" si="123"/>
        <v>0</v>
      </c>
    </row>
    <row r="3820" spans="1:12" ht="16.5" customHeight="1" x14ac:dyDescent="0.35">
      <c r="A3820" s="9">
        <f>Solieusap!A3820</f>
        <v>0</v>
      </c>
      <c r="B3820" s="9">
        <f>Solieusap!B3820</f>
        <v>0</v>
      </c>
      <c r="C3820" s="9">
        <f>Solieusap!C3820</f>
        <v>0</v>
      </c>
      <c r="D3820" s="9">
        <f>Solieusap!D3820</f>
        <v>0</v>
      </c>
      <c r="E3820" s="6">
        <f>ABS(Solieusap!E3820)</f>
        <v>0</v>
      </c>
      <c r="F3820" s="6">
        <f>ABS(Solieusap!F3820)</f>
        <v>0</v>
      </c>
      <c r="G3820" s="6">
        <f>ABS(Solieusap!G3820)</f>
        <v>0</v>
      </c>
      <c r="H3820" s="6">
        <f>ABS(Solieusap!H3820)</f>
        <v>0</v>
      </c>
      <c r="I3820" s="6">
        <f>ABS(Solieusap!I3820)</f>
        <v>0</v>
      </c>
      <c r="J3820" s="6">
        <f>ABS(Solieusap!J3820)</f>
        <v>0</v>
      </c>
      <c r="K3820" s="6">
        <f t="shared" si="122"/>
        <v>0</v>
      </c>
      <c r="L3820" s="6">
        <f t="shared" si="123"/>
        <v>0</v>
      </c>
    </row>
    <row r="3821" spans="1:12" ht="16.5" customHeight="1" x14ac:dyDescent="0.35">
      <c r="A3821" s="9">
        <f>Solieusap!A3821</f>
        <v>0</v>
      </c>
      <c r="B3821" s="9">
        <f>Solieusap!B3821</f>
        <v>0</v>
      </c>
      <c r="C3821" s="9">
        <f>Solieusap!C3821</f>
        <v>0</v>
      </c>
      <c r="D3821" s="9">
        <f>Solieusap!D3821</f>
        <v>0</v>
      </c>
      <c r="E3821" s="6">
        <f>ABS(Solieusap!E3821)</f>
        <v>0</v>
      </c>
      <c r="F3821" s="6">
        <f>ABS(Solieusap!F3821)</f>
        <v>0</v>
      </c>
      <c r="G3821" s="6">
        <f>ABS(Solieusap!G3821)</f>
        <v>0</v>
      </c>
      <c r="H3821" s="6">
        <f>ABS(Solieusap!H3821)</f>
        <v>0</v>
      </c>
      <c r="I3821" s="6">
        <f>ABS(Solieusap!I3821)</f>
        <v>0</v>
      </c>
      <c r="J3821" s="6">
        <f>ABS(Solieusap!J3821)</f>
        <v>0</v>
      </c>
      <c r="K3821" s="6">
        <f t="shared" si="122"/>
        <v>0</v>
      </c>
      <c r="L3821" s="6">
        <f t="shared" si="123"/>
        <v>0</v>
      </c>
    </row>
    <row r="3822" spans="1:12" ht="16.5" customHeight="1" x14ac:dyDescent="0.35">
      <c r="A3822" s="9">
        <f>Solieusap!A3822</f>
        <v>0</v>
      </c>
      <c r="B3822" s="9">
        <f>Solieusap!B3822</f>
        <v>0</v>
      </c>
      <c r="C3822" s="9">
        <f>Solieusap!C3822</f>
        <v>0</v>
      </c>
      <c r="D3822" s="9">
        <f>Solieusap!D3822</f>
        <v>0</v>
      </c>
      <c r="E3822" s="6">
        <f>ABS(Solieusap!E3822)</f>
        <v>0</v>
      </c>
      <c r="F3822" s="6">
        <f>ABS(Solieusap!F3822)</f>
        <v>0</v>
      </c>
      <c r="G3822" s="6">
        <f>ABS(Solieusap!G3822)</f>
        <v>0</v>
      </c>
      <c r="H3822" s="6">
        <f>ABS(Solieusap!H3822)</f>
        <v>0</v>
      </c>
      <c r="I3822" s="6">
        <f>ABS(Solieusap!I3822)</f>
        <v>0</v>
      </c>
      <c r="J3822" s="6">
        <f>ABS(Solieusap!J3822)</f>
        <v>0</v>
      </c>
      <c r="K3822" s="6">
        <f t="shared" si="122"/>
        <v>0</v>
      </c>
      <c r="L3822" s="6">
        <f t="shared" si="123"/>
        <v>0</v>
      </c>
    </row>
    <row r="3823" spans="1:12" ht="16.5" customHeight="1" x14ac:dyDescent="0.35">
      <c r="A3823" s="9">
        <f>Solieusap!A3823</f>
        <v>0</v>
      </c>
      <c r="B3823" s="9">
        <f>Solieusap!B3823</f>
        <v>0</v>
      </c>
      <c r="C3823" s="9">
        <f>Solieusap!C3823</f>
        <v>0</v>
      </c>
      <c r="D3823" s="9">
        <f>Solieusap!D3823</f>
        <v>0</v>
      </c>
      <c r="E3823" s="6">
        <f>ABS(Solieusap!E3823)</f>
        <v>0</v>
      </c>
      <c r="F3823" s="6">
        <f>ABS(Solieusap!F3823)</f>
        <v>0</v>
      </c>
      <c r="G3823" s="6">
        <f>ABS(Solieusap!G3823)</f>
        <v>0</v>
      </c>
      <c r="H3823" s="6">
        <f>ABS(Solieusap!H3823)</f>
        <v>0</v>
      </c>
      <c r="I3823" s="6">
        <f>ABS(Solieusap!I3823)</f>
        <v>0</v>
      </c>
      <c r="J3823" s="6">
        <f>ABS(Solieusap!J3823)</f>
        <v>0</v>
      </c>
      <c r="K3823" s="6">
        <f t="shared" si="122"/>
        <v>0</v>
      </c>
      <c r="L3823" s="6">
        <f t="shared" si="123"/>
        <v>0</v>
      </c>
    </row>
    <row r="3824" spans="1:12" ht="16.5" customHeight="1" x14ac:dyDescent="0.35">
      <c r="A3824" s="9">
        <f>Solieusap!A3824</f>
        <v>0</v>
      </c>
      <c r="B3824" s="9">
        <f>Solieusap!B3824</f>
        <v>0</v>
      </c>
      <c r="C3824" s="9">
        <f>Solieusap!C3824</f>
        <v>0</v>
      </c>
      <c r="D3824" s="9">
        <f>Solieusap!D3824</f>
        <v>0</v>
      </c>
      <c r="E3824" s="6">
        <f>ABS(Solieusap!E3824)</f>
        <v>0</v>
      </c>
      <c r="F3824" s="6">
        <f>ABS(Solieusap!F3824)</f>
        <v>0</v>
      </c>
      <c r="G3824" s="6">
        <f>ABS(Solieusap!G3824)</f>
        <v>0</v>
      </c>
      <c r="H3824" s="6">
        <f>ABS(Solieusap!H3824)</f>
        <v>0</v>
      </c>
      <c r="I3824" s="6">
        <f>ABS(Solieusap!I3824)</f>
        <v>0</v>
      </c>
      <c r="J3824" s="6">
        <f>ABS(Solieusap!J3824)</f>
        <v>0</v>
      </c>
      <c r="K3824" s="6">
        <f t="shared" si="122"/>
        <v>0</v>
      </c>
      <c r="L3824" s="6">
        <f t="shared" si="123"/>
        <v>0</v>
      </c>
    </row>
    <row r="3825" spans="1:12" ht="16.5" customHeight="1" x14ac:dyDescent="0.35">
      <c r="A3825" s="9">
        <f>Solieusap!A3825</f>
        <v>0</v>
      </c>
      <c r="B3825" s="9">
        <f>Solieusap!B3825</f>
        <v>0</v>
      </c>
      <c r="C3825" s="9">
        <f>Solieusap!C3825</f>
        <v>0</v>
      </c>
      <c r="D3825" s="9">
        <f>Solieusap!D3825</f>
        <v>0</v>
      </c>
      <c r="E3825" s="6">
        <f>ABS(Solieusap!E3825)</f>
        <v>0</v>
      </c>
      <c r="F3825" s="6">
        <f>ABS(Solieusap!F3825)</f>
        <v>0</v>
      </c>
      <c r="G3825" s="6">
        <f>ABS(Solieusap!G3825)</f>
        <v>0</v>
      </c>
      <c r="H3825" s="6">
        <f>ABS(Solieusap!H3825)</f>
        <v>0</v>
      </c>
      <c r="I3825" s="6">
        <f>ABS(Solieusap!I3825)</f>
        <v>0</v>
      </c>
      <c r="J3825" s="6">
        <f>ABS(Solieusap!J3825)</f>
        <v>0</v>
      </c>
      <c r="K3825" s="6">
        <f t="shared" si="122"/>
        <v>0</v>
      </c>
      <c r="L3825" s="6">
        <f t="shared" si="123"/>
        <v>0</v>
      </c>
    </row>
    <row r="3826" spans="1:12" ht="16.5" customHeight="1" x14ac:dyDescent="0.35">
      <c r="A3826" s="9">
        <f>Solieusap!A3826</f>
        <v>0</v>
      </c>
      <c r="B3826" s="9">
        <f>Solieusap!B3826</f>
        <v>0</v>
      </c>
      <c r="C3826" s="9">
        <f>Solieusap!C3826</f>
        <v>0</v>
      </c>
      <c r="D3826" s="9">
        <f>Solieusap!D3826</f>
        <v>0</v>
      </c>
      <c r="E3826" s="6">
        <f>ABS(Solieusap!E3826)</f>
        <v>0</v>
      </c>
      <c r="F3826" s="6">
        <f>ABS(Solieusap!F3826)</f>
        <v>0</v>
      </c>
      <c r="G3826" s="6">
        <f>ABS(Solieusap!G3826)</f>
        <v>0</v>
      </c>
      <c r="H3826" s="6">
        <f>ABS(Solieusap!H3826)</f>
        <v>0</v>
      </c>
      <c r="I3826" s="6">
        <f>ABS(Solieusap!I3826)</f>
        <v>0</v>
      </c>
      <c r="J3826" s="6">
        <f>ABS(Solieusap!J3826)</f>
        <v>0</v>
      </c>
      <c r="K3826" s="6">
        <f t="shared" si="122"/>
        <v>0</v>
      </c>
      <c r="L3826" s="6">
        <f t="shared" si="123"/>
        <v>0</v>
      </c>
    </row>
    <row r="3827" spans="1:12" ht="16.5" customHeight="1" x14ac:dyDescent="0.35">
      <c r="A3827" s="9">
        <f>Solieusap!A3827</f>
        <v>0</v>
      </c>
      <c r="B3827" s="9">
        <f>Solieusap!B3827</f>
        <v>0</v>
      </c>
      <c r="C3827" s="9">
        <f>Solieusap!C3827</f>
        <v>0</v>
      </c>
      <c r="D3827" s="9">
        <f>Solieusap!D3827</f>
        <v>0</v>
      </c>
      <c r="E3827" s="6">
        <f>ABS(Solieusap!E3827)</f>
        <v>0</v>
      </c>
      <c r="F3827" s="6">
        <f>ABS(Solieusap!F3827)</f>
        <v>0</v>
      </c>
      <c r="G3827" s="6">
        <f>ABS(Solieusap!G3827)</f>
        <v>0</v>
      </c>
      <c r="H3827" s="6">
        <f>ABS(Solieusap!H3827)</f>
        <v>0</v>
      </c>
      <c r="I3827" s="6">
        <f>ABS(Solieusap!I3827)</f>
        <v>0</v>
      </c>
      <c r="J3827" s="6">
        <f>ABS(Solieusap!J3827)</f>
        <v>0</v>
      </c>
      <c r="K3827" s="6">
        <f t="shared" si="122"/>
        <v>0</v>
      </c>
      <c r="L3827" s="6">
        <f t="shared" si="123"/>
        <v>0</v>
      </c>
    </row>
    <row r="3828" spans="1:12" ht="16.5" customHeight="1" x14ac:dyDescent="0.35">
      <c r="A3828" s="9">
        <f>Solieusap!A3828</f>
        <v>0</v>
      </c>
      <c r="B3828" s="9">
        <f>Solieusap!B3828</f>
        <v>0</v>
      </c>
      <c r="C3828" s="9">
        <f>Solieusap!C3828</f>
        <v>0</v>
      </c>
      <c r="D3828" s="9">
        <f>Solieusap!D3828</f>
        <v>0</v>
      </c>
      <c r="E3828" s="6">
        <f>ABS(Solieusap!E3828)</f>
        <v>0</v>
      </c>
      <c r="F3828" s="6">
        <f>ABS(Solieusap!F3828)</f>
        <v>0</v>
      </c>
      <c r="G3828" s="6">
        <f>ABS(Solieusap!G3828)</f>
        <v>0</v>
      </c>
      <c r="H3828" s="6">
        <f>ABS(Solieusap!H3828)</f>
        <v>0</v>
      </c>
      <c r="I3828" s="6">
        <f>ABS(Solieusap!I3828)</f>
        <v>0</v>
      </c>
      <c r="J3828" s="6">
        <f>ABS(Solieusap!J3828)</f>
        <v>0</v>
      </c>
      <c r="K3828" s="6">
        <f t="shared" si="122"/>
        <v>0</v>
      </c>
      <c r="L3828" s="6">
        <f t="shared" si="123"/>
        <v>0</v>
      </c>
    </row>
    <row r="3829" spans="1:12" ht="16.5" customHeight="1" x14ac:dyDescent="0.35">
      <c r="A3829" s="9">
        <f>Solieusap!A3829</f>
        <v>0</v>
      </c>
      <c r="B3829" s="9">
        <f>Solieusap!B3829</f>
        <v>0</v>
      </c>
      <c r="C3829" s="9">
        <f>Solieusap!C3829</f>
        <v>0</v>
      </c>
      <c r="D3829" s="9">
        <f>Solieusap!D3829</f>
        <v>0</v>
      </c>
      <c r="E3829" s="6">
        <f>ABS(Solieusap!E3829)</f>
        <v>0</v>
      </c>
      <c r="F3829" s="6">
        <f>ABS(Solieusap!F3829)</f>
        <v>0</v>
      </c>
      <c r="G3829" s="6">
        <f>ABS(Solieusap!G3829)</f>
        <v>0</v>
      </c>
      <c r="H3829" s="6">
        <f>ABS(Solieusap!H3829)</f>
        <v>0</v>
      </c>
      <c r="I3829" s="6">
        <f>ABS(Solieusap!I3829)</f>
        <v>0</v>
      </c>
      <c r="J3829" s="6">
        <f>ABS(Solieusap!J3829)</f>
        <v>0</v>
      </c>
      <c r="K3829" s="6">
        <f t="shared" si="122"/>
        <v>0</v>
      </c>
      <c r="L3829" s="6">
        <f t="shared" si="123"/>
        <v>0</v>
      </c>
    </row>
    <row r="3830" spans="1:12" ht="16.5" customHeight="1" x14ac:dyDescent="0.35">
      <c r="A3830" s="9">
        <f>Solieusap!A3830</f>
        <v>0</v>
      </c>
      <c r="B3830" s="9">
        <f>Solieusap!B3830</f>
        <v>0</v>
      </c>
      <c r="C3830" s="9">
        <f>Solieusap!C3830</f>
        <v>0</v>
      </c>
      <c r="D3830" s="9">
        <f>Solieusap!D3830</f>
        <v>0</v>
      </c>
      <c r="E3830" s="6">
        <f>ABS(Solieusap!E3830)</f>
        <v>0</v>
      </c>
      <c r="F3830" s="6">
        <f>ABS(Solieusap!F3830)</f>
        <v>0</v>
      </c>
      <c r="G3830" s="6">
        <f>ABS(Solieusap!G3830)</f>
        <v>0</v>
      </c>
      <c r="H3830" s="6">
        <f>ABS(Solieusap!H3830)</f>
        <v>0</v>
      </c>
      <c r="I3830" s="6">
        <f>ABS(Solieusap!I3830)</f>
        <v>0</v>
      </c>
      <c r="J3830" s="6">
        <f>ABS(Solieusap!J3830)</f>
        <v>0</v>
      </c>
      <c r="K3830" s="6">
        <f t="shared" si="122"/>
        <v>0</v>
      </c>
      <c r="L3830" s="6">
        <f t="shared" si="123"/>
        <v>0</v>
      </c>
    </row>
    <row r="3831" spans="1:12" ht="16.5" customHeight="1" x14ac:dyDescent="0.35">
      <c r="A3831" s="9">
        <f>Solieusap!A3831</f>
        <v>0</v>
      </c>
      <c r="B3831" s="9">
        <f>Solieusap!B3831</f>
        <v>0</v>
      </c>
      <c r="C3831" s="9">
        <f>Solieusap!C3831</f>
        <v>0</v>
      </c>
      <c r="D3831" s="9">
        <f>Solieusap!D3831</f>
        <v>0</v>
      </c>
      <c r="E3831" s="6">
        <f>ABS(Solieusap!E3831)</f>
        <v>0</v>
      </c>
      <c r="F3831" s="6">
        <f>ABS(Solieusap!F3831)</f>
        <v>0</v>
      </c>
      <c r="G3831" s="6">
        <f>ABS(Solieusap!G3831)</f>
        <v>0</v>
      </c>
      <c r="H3831" s="6">
        <f>ABS(Solieusap!H3831)</f>
        <v>0</v>
      </c>
      <c r="I3831" s="6">
        <f>ABS(Solieusap!I3831)</f>
        <v>0</v>
      </c>
      <c r="J3831" s="6">
        <f>ABS(Solieusap!J3831)</f>
        <v>0</v>
      </c>
      <c r="K3831" s="6">
        <f t="shared" si="122"/>
        <v>0</v>
      </c>
      <c r="L3831" s="6">
        <f t="shared" si="123"/>
        <v>0</v>
      </c>
    </row>
    <row r="3832" spans="1:12" ht="16.5" customHeight="1" x14ac:dyDescent="0.35">
      <c r="A3832" s="9">
        <f>Solieusap!A3832</f>
        <v>0</v>
      </c>
      <c r="B3832" s="9">
        <f>Solieusap!B3832</f>
        <v>0</v>
      </c>
      <c r="C3832" s="9">
        <f>Solieusap!C3832</f>
        <v>0</v>
      </c>
      <c r="D3832" s="9">
        <f>Solieusap!D3832</f>
        <v>0</v>
      </c>
      <c r="E3832" s="6">
        <f>ABS(Solieusap!E3832)</f>
        <v>0</v>
      </c>
      <c r="F3832" s="6">
        <f>ABS(Solieusap!F3832)</f>
        <v>0</v>
      </c>
      <c r="G3832" s="6">
        <f>ABS(Solieusap!G3832)</f>
        <v>0</v>
      </c>
      <c r="H3832" s="6">
        <f>ABS(Solieusap!H3832)</f>
        <v>0</v>
      </c>
      <c r="I3832" s="6">
        <f>ABS(Solieusap!I3832)</f>
        <v>0</v>
      </c>
      <c r="J3832" s="6">
        <f>ABS(Solieusap!J3832)</f>
        <v>0</v>
      </c>
      <c r="K3832" s="6">
        <f t="shared" si="122"/>
        <v>0</v>
      </c>
      <c r="L3832" s="6">
        <f t="shared" si="123"/>
        <v>0</v>
      </c>
    </row>
    <row r="3833" spans="1:12" ht="16.5" customHeight="1" x14ac:dyDescent="0.35">
      <c r="A3833" s="9">
        <f>Solieusap!A3833</f>
        <v>0</v>
      </c>
      <c r="B3833" s="9">
        <f>Solieusap!B3833</f>
        <v>0</v>
      </c>
      <c r="C3833" s="9">
        <f>Solieusap!C3833</f>
        <v>0</v>
      </c>
      <c r="D3833" s="9">
        <f>Solieusap!D3833</f>
        <v>0</v>
      </c>
      <c r="E3833" s="6">
        <f>ABS(Solieusap!E3833)</f>
        <v>0</v>
      </c>
      <c r="F3833" s="6">
        <f>ABS(Solieusap!F3833)</f>
        <v>0</v>
      </c>
      <c r="G3833" s="6">
        <f>ABS(Solieusap!G3833)</f>
        <v>0</v>
      </c>
      <c r="H3833" s="6">
        <f>ABS(Solieusap!H3833)</f>
        <v>0</v>
      </c>
      <c r="I3833" s="6">
        <f>ABS(Solieusap!I3833)</f>
        <v>0</v>
      </c>
      <c r="J3833" s="6">
        <f>ABS(Solieusap!J3833)</f>
        <v>0</v>
      </c>
      <c r="K3833" s="6">
        <f t="shared" si="122"/>
        <v>0</v>
      </c>
      <c r="L3833" s="6">
        <f t="shared" si="123"/>
        <v>0</v>
      </c>
    </row>
    <row r="3834" spans="1:12" ht="16.5" customHeight="1" x14ac:dyDescent="0.35">
      <c r="A3834" s="9">
        <f>Solieusap!A3834</f>
        <v>0</v>
      </c>
      <c r="B3834" s="9">
        <f>Solieusap!B3834</f>
        <v>0</v>
      </c>
      <c r="C3834" s="9">
        <f>Solieusap!C3834</f>
        <v>0</v>
      </c>
      <c r="D3834" s="9">
        <f>Solieusap!D3834</f>
        <v>0</v>
      </c>
      <c r="E3834" s="6">
        <f>ABS(Solieusap!E3834)</f>
        <v>0</v>
      </c>
      <c r="F3834" s="6">
        <f>ABS(Solieusap!F3834)</f>
        <v>0</v>
      </c>
      <c r="G3834" s="6">
        <f>ABS(Solieusap!G3834)</f>
        <v>0</v>
      </c>
      <c r="H3834" s="6">
        <f>ABS(Solieusap!H3834)</f>
        <v>0</v>
      </c>
      <c r="I3834" s="6">
        <f>ABS(Solieusap!I3834)</f>
        <v>0</v>
      </c>
      <c r="J3834" s="6">
        <f>ABS(Solieusap!J3834)</f>
        <v>0</v>
      </c>
      <c r="K3834" s="6">
        <f t="shared" si="122"/>
        <v>0</v>
      </c>
      <c r="L3834" s="6">
        <f t="shared" si="123"/>
        <v>0</v>
      </c>
    </row>
    <row r="3835" spans="1:12" ht="16.5" customHeight="1" x14ac:dyDescent="0.35">
      <c r="A3835" s="9">
        <f>Solieusap!A3835</f>
        <v>0</v>
      </c>
      <c r="B3835" s="9">
        <f>Solieusap!B3835</f>
        <v>0</v>
      </c>
      <c r="C3835" s="9">
        <f>Solieusap!C3835</f>
        <v>0</v>
      </c>
      <c r="D3835" s="9">
        <f>Solieusap!D3835</f>
        <v>0</v>
      </c>
      <c r="E3835" s="6">
        <f>ABS(Solieusap!E3835)</f>
        <v>0</v>
      </c>
      <c r="F3835" s="6">
        <f>ABS(Solieusap!F3835)</f>
        <v>0</v>
      </c>
      <c r="G3835" s="6">
        <f>ABS(Solieusap!G3835)</f>
        <v>0</v>
      </c>
      <c r="H3835" s="6">
        <f>ABS(Solieusap!H3835)</f>
        <v>0</v>
      </c>
      <c r="I3835" s="6">
        <f>ABS(Solieusap!I3835)</f>
        <v>0</v>
      </c>
      <c r="J3835" s="6">
        <f>ABS(Solieusap!J3835)</f>
        <v>0</v>
      </c>
      <c r="K3835" s="6">
        <f t="shared" si="122"/>
        <v>0</v>
      </c>
      <c r="L3835" s="6">
        <f t="shared" si="123"/>
        <v>0</v>
      </c>
    </row>
    <row r="3836" spans="1:12" ht="16.5" customHeight="1" x14ac:dyDescent="0.35">
      <c r="A3836" s="9">
        <f>Solieusap!A3836</f>
        <v>0</v>
      </c>
      <c r="B3836" s="9">
        <f>Solieusap!B3836</f>
        <v>0</v>
      </c>
      <c r="C3836" s="9">
        <f>Solieusap!C3836</f>
        <v>0</v>
      </c>
      <c r="D3836" s="9">
        <f>Solieusap!D3836</f>
        <v>0</v>
      </c>
      <c r="E3836" s="6">
        <f>ABS(Solieusap!E3836)</f>
        <v>0</v>
      </c>
      <c r="F3836" s="6">
        <f>ABS(Solieusap!F3836)</f>
        <v>0</v>
      </c>
      <c r="G3836" s="6">
        <f>ABS(Solieusap!G3836)</f>
        <v>0</v>
      </c>
      <c r="H3836" s="6">
        <f>ABS(Solieusap!H3836)</f>
        <v>0</v>
      </c>
      <c r="I3836" s="6">
        <f>ABS(Solieusap!I3836)</f>
        <v>0</v>
      </c>
      <c r="J3836" s="6">
        <f>ABS(Solieusap!J3836)</f>
        <v>0</v>
      </c>
      <c r="K3836" s="6">
        <f t="shared" si="122"/>
        <v>0</v>
      </c>
      <c r="L3836" s="6">
        <f t="shared" si="123"/>
        <v>0</v>
      </c>
    </row>
    <row r="3837" spans="1:12" ht="16.5" customHeight="1" x14ac:dyDescent="0.35">
      <c r="A3837" s="9">
        <f>Solieusap!A3837</f>
        <v>0</v>
      </c>
      <c r="B3837" s="9">
        <f>Solieusap!B3837</f>
        <v>0</v>
      </c>
      <c r="C3837" s="9">
        <f>Solieusap!C3837</f>
        <v>0</v>
      </c>
      <c r="D3837" s="9">
        <f>Solieusap!D3837</f>
        <v>0</v>
      </c>
      <c r="E3837" s="6">
        <f>ABS(Solieusap!E3837)</f>
        <v>0</v>
      </c>
      <c r="F3837" s="6">
        <f>ABS(Solieusap!F3837)</f>
        <v>0</v>
      </c>
      <c r="G3837" s="6">
        <f>ABS(Solieusap!G3837)</f>
        <v>0</v>
      </c>
      <c r="H3837" s="6">
        <f>ABS(Solieusap!H3837)</f>
        <v>0</v>
      </c>
      <c r="I3837" s="6">
        <f>ABS(Solieusap!I3837)</f>
        <v>0</v>
      </c>
      <c r="J3837" s="6">
        <f>ABS(Solieusap!J3837)</f>
        <v>0</v>
      </c>
      <c r="K3837" s="6">
        <f t="shared" si="122"/>
        <v>0</v>
      </c>
      <c r="L3837" s="6">
        <f t="shared" si="123"/>
        <v>0</v>
      </c>
    </row>
    <row r="3838" spans="1:12" ht="16.5" customHeight="1" x14ac:dyDescent="0.35">
      <c r="A3838" s="9">
        <f>Solieusap!A3838</f>
        <v>0</v>
      </c>
      <c r="B3838" s="9">
        <f>Solieusap!B3838</f>
        <v>0</v>
      </c>
      <c r="C3838" s="9">
        <f>Solieusap!C3838</f>
        <v>0</v>
      </c>
      <c r="D3838" s="9">
        <f>Solieusap!D3838</f>
        <v>0</v>
      </c>
      <c r="E3838" s="6">
        <f>ABS(Solieusap!E3838)</f>
        <v>0</v>
      </c>
      <c r="F3838" s="6">
        <f>ABS(Solieusap!F3838)</f>
        <v>0</v>
      </c>
      <c r="G3838" s="6">
        <f>ABS(Solieusap!G3838)</f>
        <v>0</v>
      </c>
      <c r="H3838" s="6">
        <f>ABS(Solieusap!H3838)</f>
        <v>0</v>
      </c>
      <c r="I3838" s="6">
        <f>ABS(Solieusap!I3838)</f>
        <v>0</v>
      </c>
      <c r="J3838" s="6">
        <f>ABS(Solieusap!J3838)</f>
        <v>0</v>
      </c>
      <c r="K3838" s="6">
        <f t="shared" si="122"/>
        <v>0</v>
      </c>
      <c r="L3838" s="6">
        <f t="shared" si="123"/>
        <v>0</v>
      </c>
    </row>
    <row r="3839" spans="1:12" ht="16.5" customHeight="1" x14ac:dyDescent="0.35">
      <c r="A3839" s="9">
        <f>Solieusap!A3839</f>
        <v>0</v>
      </c>
      <c r="B3839" s="9">
        <f>Solieusap!B3839</f>
        <v>0</v>
      </c>
      <c r="C3839" s="9">
        <f>Solieusap!C3839</f>
        <v>0</v>
      </c>
      <c r="D3839" s="9">
        <f>Solieusap!D3839</f>
        <v>0</v>
      </c>
      <c r="E3839" s="6">
        <f>ABS(Solieusap!E3839)</f>
        <v>0</v>
      </c>
      <c r="F3839" s="6">
        <f>ABS(Solieusap!F3839)</f>
        <v>0</v>
      </c>
      <c r="G3839" s="6">
        <f>ABS(Solieusap!G3839)</f>
        <v>0</v>
      </c>
      <c r="H3839" s="6">
        <f>ABS(Solieusap!H3839)</f>
        <v>0</v>
      </c>
      <c r="I3839" s="6">
        <f>ABS(Solieusap!I3839)</f>
        <v>0</v>
      </c>
      <c r="J3839" s="6">
        <f>ABS(Solieusap!J3839)</f>
        <v>0</v>
      </c>
      <c r="K3839" s="6">
        <f t="shared" si="122"/>
        <v>0</v>
      </c>
      <c r="L3839" s="6">
        <f t="shared" si="123"/>
        <v>0</v>
      </c>
    </row>
    <row r="3840" spans="1:12" ht="16.5" customHeight="1" x14ac:dyDescent="0.35">
      <c r="A3840" s="9">
        <f>Solieusap!A3840</f>
        <v>0</v>
      </c>
      <c r="B3840" s="9">
        <f>Solieusap!B3840</f>
        <v>0</v>
      </c>
      <c r="C3840" s="9">
        <f>Solieusap!C3840</f>
        <v>0</v>
      </c>
      <c r="D3840" s="9">
        <f>Solieusap!D3840</f>
        <v>0</v>
      </c>
      <c r="E3840" s="6">
        <f>ABS(Solieusap!E3840)</f>
        <v>0</v>
      </c>
      <c r="F3840" s="6">
        <f>ABS(Solieusap!F3840)</f>
        <v>0</v>
      </c>
      <c r="G3840" s="6">
        <f>ABS(Solieusap!G3840)</f>
        <v>0</v>
      </c>
      <c r="H3840" s="6">
        <f>ABS(Solieusap!H3840)</f>
        <v>0</v>
      </c>
      <c r="I3840" s="6">
        <f>ABS(Solieusap!I3840)</f>
        <v>0</v>
      </c>
      <c r="J3840" s="6">
        <f>ABS(Solieusap!J3840)</f>
        <v>0</v>
      </c>
      <c r="K3840" s="6">
        <f t="shared" si="122"/>
        <v>0</v>
      </c>
      <c r="L3840" s="6">
        <f t="shared" si="123"/>
        <v>0</v>
      </c>
    </row>
    <row r="3841" spans="1:12" ht="16.5" customHeight="1" x14ac:dyDescent="0.35">
      <c r="A3841" s="9">
        <f>Solieusap!A3841</f>
        <v>0</v>
      </c>
      <c r="B3841" s="9">
        <f>Solieusap!B3841</f>
        <v>0</v>
      </c>
      <c r="C3841" s="9">
        <f>Solieusap!C3841</f>
        <v>0</v>
      </c>
      <c r="D3841" s="9">
        <f>Solieusap!D3841</f>
        <v>0</v>
      </c>
      <c r="E3841" s="6">
        <f>ABS(Solieusap!E3841)</f>
        <v>0</v>
      </c>
      <c r="F3841" s="6">
        <f>ABS(Solieusap!F3841)</f>
        <v>0</v>
      </c>
      <c r="G3841" s="6">
        <f>ABS(Solieusap!G3841)</f>
        <v>0</v>
      </c>
      <c r="H3841" s="6">
        <f>ABS(Solieusap!H3841)</f>
        <v>0</v>
      </c>
      <c r="I3841" s="6">
        <f>ABS(Solieusap!I3841)</f>
        <v>0</v>
      </c>
      <c r="J3841" s="6">
        <f>ABS(Solieusap!J3841)</f>
        <v>0</v>
      </c>
      <c r="K3841" s="6">
        <f t="shared" si="122"/>
        <v>0</v>
      </c>
      <c r="L3841" s="6">
        <f t="shared" si="123"/>
        <v>0</v>
      </c>
    </row>
    <row r="3842" spans="1:12" ht="16.5" customHeight="1" x14ac:dyDescent="0.35">
      <c r="A3842" s="9">
        <f>Solieusap!A3842</f>
        <v>0</v>
      </c>
      <c r="B3842" s="9">
        <f>Solieusap!B3842</f>
        <v>0</v>
      </c>
      <c r="C3842" s="9">
        <f>Solieusap!C3842</f>
        <v>0</v>
      </c>
      <c r="D3842" s="9">
        <f>Solieusap!D3842</f>
        <v>0</v>
      </c>
      <c r="E3842" s="6">
        <f>ABS(Solieusap!E3842)</f>
        <v>0</v>
      </c>
      <c r="F3842" s="6">
        <f>ABS(Solieusap!F3842)</f>
        <v>0</v>
      </c>
      <c r="G3842" s="6">
        <f>ABS(Solieusap!G3842)</f>
        <v>0</v>
      </c>
      <c r="H3842" s="6">
        <f>ABS(Solieusap!H3842)</f>
        <v>0</v>
      </c>
      <c r="I3842" s="6">
        <f>ABS(Solieusap!I3842)</f>
        <v>0</v>
      </c>
      <c r="J3842" s="6">
        <f>ABS(Solieusap!J3842)</f>
        <v>0</v>
      </c>
      <c r="K3842" s="6">
        <f t="shared" si="122"/>
        <v>0</v>
      </c>
      <c r="L3842" s="6">
        <f t="shared" si="123"/>
        <v>0</v>
      </c>
    </row>
    <row r="3843" spans="1:12" ht="16.5" customHeight="1" x14ac:dyDescent="0.35">
      <c r="A3843" s="9">
        <f>Solieusap!A3843</f>
        <v>0</v>
      </c>
      <c r="B3843" s="9">
        <f>Solieusap!B3843</f>
        <v>0</v>
      </c>
      <c r="C3843" s="9">
        <f>Solieusap!C3843</f>
        <v>0</v>
      </c>
      <c r="D3843" s="9">
        <f>Solieusap!D3843</f>
        <v>0</v>
      </c>
      <c r="E3843" s="6">
        <f>ABS(Solieusap!E3843)</f>
        <v>0</v>
      </c>
      <c r="F3843" s="6">
        <f>ABS(Solieusap!F3843)</f>
        <v>0</v>
      </c>
      <c r="G3843" s="6">
        <f>ABS(Solieusap!G3843)</f>
        <v>0</v>
      </c>
      <c r="H3843" s="6">
        <f>ABS(Solieusap!H3843)</f>
        <v>0</v>
      </c>
      <c r="I3843" s="6">
        <f>ABS(Solieusap!I3843)</f>
        <v>0</v>
      </c>
      <c r="J3843" s="6">
        <f>ABS(Solieusap!J3843)</f>
        <v>0</v>
      </c>
      <c r="K3843" s="6">
        <f t="shared" si="122"/>
        <v>0</v>
      </c>
      <c r="L3843" s="6">
        <f t="shared" si="123"/>
        <v>0</v>
      </c>
    </row>
    <row r="3844" spans="1:12" ht="16.5" customHeight="1" x14ac:dyDescent="0.35">
      <c r="A3844" s="9">
        <f>Solieusap!A3844</f>
        <v>0</v>
      </c>
      <c r="B3844" s="9">
        <f>Solieusap!B3844</f>
        <v>0</v>
      </c>
      <c r="C3844" s="9">
        <f>Solieusap!C3844</f>
        <v>0</v>
      </c>
      <c r="D3844" s="9">
        <f>Solieusap!D3844</f>
        <v>0</v>
      </c>
      <c r="E3844" s="6">
        <f>ABS(Solieusap!E3844)</f>
        <v>0</v>
      </c>
      <c r="F3844" s="6">
        <f>ABS(Solieusap!F3844)</f>
        <v>0</v>
      </c>
      <c r="G3844" s="6">
        <f>ABS(Solieusap!G3844)</f>
        <v>0</v>
      </c>
      <c r="H3844" s="6">
        <f>ABS(Solieusap!H3844)</f>
        <v>0</v>
      </c>
      <c r="I3844" s="6">
        <f>ABS(Solieusap!I3844)</f>
        <v>0</v>
      </c>
      <c r="J3844" s="6">
        <f>ABS(Solieusap!J3844)</f>
        <v>0</v>
      </c>
      <c r="K3844" s="6">
        <f t="shared" si="122"/>
        <v>0</v>
      </c>
      <c r="L3844" s="6">
        <f t="shared" si="123"/>
        <v>0</v>
      </c>
    </row>
    <row r="3845" spans="1:12" ht="16.5" customHeight="1" x14ac:dyDescent="0.35">
      <c r="A3845" s="9">
        <f>Solieusap!A3845</f>
        <v>0</v>
      </c>
      <c r="B3845" s="9">
        <f>Solieusap!B3845</f>
        <v>0</v>
      </c>
      <c r="C3845" s="9">
        <f>Solieusap!C3845</f>
        <v>0</v>
      </c>
      <c r="D3845" s="9">
        <f>Solieusap!D3845</f>
        <v>0</v>
      </c>
      <c r="E3845" s="6">
        <f>ABS(Solieusap!E3845)</f>
        <v>0</v>
      </c>
      <c r="F3845" s="6">
        <f>ABS(Solieusap!F3845)</f>
        <v>0</v>
      </c>
      <c r="G3845" s="6">
        <f>ABS(Solieusap!G3845)</f>
        <v>0</v>
      </c>
      <c r="H3845" s="6">
        <f>ABS(Solieusap!H3845)</f>
        <v>0</v>
      </c>
      <c r="I3845" s="6">
        <f>ABS(Solieusap!I3845)</f>
        <v>0</v>
      </c>
      <c r="J3845" s="6">
        <f>ABS(Solieusap!J3845)</f>
        <v>0</v>
      </c>
      <c r="K3845" s="6">
        <f t="shared" si="122"/>
        <v>0</v>
      </c>
      <c r="L3845" s="6">
        <f t="shared" si="123"/>
        <v>0</v>
      </c>
    </row>
    <row r="3846" spans="1:12" ht="16.5" customHeight="1" x14ac:dyDescent="0.35">
      <c r="A3846" s="9">
        <f>Solieusap!A3846</f>
        <v>0</v>
      </c>
      <c r="B3846" s="9">
        <f>Solieusap!B3846</f>
        <v>0</v>
      </c>
      <c r="C3846" s="9">
        <f>Solieusap!C3846</f>
        <v>0</v>
      </c>
      <c r="D3846" s="9">
        <f>Solieusap!D3846</f>
        <v>0</v>
      </c>
      <c r="E3846" s="6">
        <f>ABS(Solieusap!E3846)</f>
        <v>0</v>
      </c>
      <c r="F3846" s="6">
        <f>ABS(Solieusap!F3846)</f>
        <v>0</v>
      </c>
      <c r="G3846" s="6">
        <f>ABS(Solieusap!G3846)</f>
        <v>0</v>
      </c>
      <c r="H3846" s="6">
        <f>ABS(Solieusap!H3846)</f>
        <v>0</v>
      </c>
      <c r="I3846" s="6">
        <f>ABS(Solieusap!I3846)</f>
        <v>0</v>
      </c>
      <c r="J3846" s="6">
        <f>ABS(Solieusap!J3846)</f>
        <v>0</v>
      </c>
      <c r="K3846" s="6">
        <f t="shared" si="122"/>
        <v>0</v>
      </c>
      <c r="L3846" s="6">
        <f t="shared" si="123"/>
        <v>0</v>
      </c>
    </row>
    <row r="3847" spans="1:12" ht="16.5" customHeight="1" x14ac:dyDescent="0.35">
      <c r="A3847" s="9">
        <f>Solieusap!A3847</f>
        <v>0</v>
      </c>
      <c r="B3847" s="9">
        <f>Solieusap!B3847</f>
        <v>0</v>
      </c>
      <c r="C3847" s="9">
        <f>Solieusap!C3847</f>
        <v>0</v>
      </c>
      <c r="D3847" s="9">
        <f>Solieusap!D3847</f>
        <v>0</v>
      </c>
      <c r="E3847" s="6">
        <f>ABS(Solieusap!E3847)</f>
        <v>0</v>
      </c>
      <c r="F3847" s="6">
        <f>ABS(Solieusap!F3847)</f>
        <v>0</v>
      </c>
      <c r="G3847" s="6">
        <f>ABS(Solieusap!G3847)</f>
        <v>0</v>
      </c>
      <c r="H3847" s="6">
        <f>ABS(Solieusap!H3847)</f>
        <v>0</v>
      </c>
      <c r="I3847" s="6">
        <f>ABS(Solieusap!I3847)</f>
        <v>0</v>
      </c>
      <c r="J3847" s="6">
        <f>ABS(Solieusap!J3847)</f>
        <v>0</v>
      </c>
      <c r="K3847" s="6">
        <f t="shared" si="122"/>
        <v>0</v>
      </c>
      <c r="L3847" s="6">
        <f t="shared" si="123"/>
        <v>0</v>
      </c>
    </row>
    <row r="3848" spans="1:12" ht="16.5" customHeight="1" x14ac:dyDescent="0.35">
      <c r="A3848" s="9">
        <f>Solieusap!A3848</f>
        <v>0</v>
      </c>
      <c r="B3848" s="9">
        <f>Solieusap!B3848</f>
        <v>0</v>
      </c>
      <c r="C3848" s="9">
        <f>Solieusap!C3848</f>
        <v>0</v>
      </c>
      <c r="D3848" s="9">
        <f>Solieusap!D3848</f>
        <v>0</v>
      </c>
      <c r="E3848" s="6">
        <f>ABS(Solieusap!E3848)</f>
        <v>0</v>
      </c>
      <c r="F3848" s="6">
        <f>ABS(Solieusap!F3848)</f>
        <v>0</v>
      </c>
      <c r="G3848" s="6">
        <f>ABS(Solieusap!G3848)</f>
        <v>0</v>
      </c>
      <c r="H3848" s="6">
        <f>ABS(Solieusap!H3848)</f>
        <v>0</v>
      </c>
      <c r="I3848" s="6">
        <f>ABS(Solieusap!I3848)</f>
        <v>0</v>
      </c>
      <c r="J3848" s="6">
        <f>ABS(Solieusap!J3848)</f>
        <v>0</v>
      </c>
      <c r="K3848" s="6">
        <f t="shared" si="122"/>
        <v>0</v>
      </c>
      <c r="L3848" s="6">
        <f t="shared" si="123"/>
        <v>0</v>
      </c>
    </row>
    <row r="3849" spans="1:12" ht="16.5" customHeight="1" x14ac:dyDescent="0.35">
      <c r="A3849" s="9">
        <f>Solieusap!A3849</f>
        <v>0</v>
      </c>
      <c r="B3849" s="9">
        <f>Solieusap!B3849</f>
        <v>0</v>
      </c>
      <c r="C3849" s="9">
        <f>Solieusap!C3849</f>
        <v>0</v>
      </c>
      <c r="D3849" s="9">
        <f>Solieusap!D3849</f>
        <v>0</v>
      </c>
      <c r="E3849" s="6">
        <f>ABS(Solieusap!E3849)</f>
        <v>0</v>
      </c>
      <c r="F3849" s="6">
        <f>ABS(Solieusap!F3849)</f>
        <v>0</v>
      </c>
      <c r="G3849" s="6">
        <f>ABS(Solieusap!G3849)</f>
        <v>0</v>
      </c>
      <c r="H3849" s="6">
        <f>ABS(Solieusap!H3849)</f>
        <v>0</v>
      </c>
      <c r="I3849" s="6">
        <f>ABS(Solieusap!I3849)</f>
        <v>0</v>
      </c>
      <c r="J3849" s="6">
        <f>ABS(Solieusap!J3849)</f>
        <v>0</v>
      </c>
      <c r="K3849" s="6">
        <f t="shared" si="122"/>
        <v>0</v>
      </c>
      <c r="L3849" s="6">
        <f t="shared" si="123"/>
        <v>0</v>
      </c>
    </row>
    <row r="3850" spans="1:12" ht="16.5" customHeight="1" x14ac:dyDescent="0.35">
      <c r="A3850" s="9">
        <f>Solieusap!A3850</f>
        <v>0</v>
      </c>
      <c r="B3850" s="9">
        <f>Solieusap!B3850</f>
        <v>0</v>
      </c>
      <c r="C3850" s="9">
        <f>Solieusap!C3850</f>
        <v>0</v>
      </c>
      <c r="D3850" s="9">
        <f>Solieusap!D3850</f>
        <v>0</v>
      </c>
      <c r="E3850" s="6">
        <f>ABS(Solieusap!E3850)</f>
        <v>0</v>
      </c>
      <c r="F3850" s="6">
        <f>ABS(Solieusap!F3850)</f>
        <v>0</v>
      </c>
      <c r="G3850" s="6">
        <f>ABS(Solieusap!G3850)</f>
        <v>0</v>
      </c>
      <c r="H3850" s="6">
        <f>ABS(Solieusap!H3850)</f>
        <v>0</v>
      </c>
      <c r="I3850" s="6">
        <f>ABS(Solieusap!I3850)</f>
        <v>0</v>
      </c>
      <c r="J3850" s="6">
        <f>ABS(Solieusap!J3850)</f>
        <v>0</v>
      </c>
      <c r="K3850" s="6">
        <f t="shared" si="122"/>
        <v>0</v>
      </c>
      <c r="L3850" s="6">
        <f t="shared" si="123"/>
        <v>0</v>
      </c>
    </row>
    <row r="3851" spans="1:12" ht="16.5" customHeight="1" x14ac:dyDescent="0.35">
      <c r="A3851" s="9">
        <f>Solieusap!A3851</f>
        <v>0</v>
      </c>
      <c r="B3851" s="9">
        <f>Solieusap!B3851</f>
        <v>0</v>
      </c>
      <c r="C3851" s="9">
        <f>Solieusap!C3851</f>
        <v>0</v>
      </c>
      <c r="D3851" s="9">
        <f>Solieusap!D3851</f>
        <v>0</v>
      </c>
      <c r="E3851" s="6">
        <f>ABS(Solieusap!E3851)</f>
        <v>0</v>
      </c>
      <c r="F3851" s="6">
        <f>ABS(Solieusap!F3851)</f>
        <v>0</v>
      </c>
      <c r="G3851" s="6">
        <f>ABS(Solieusap!G3851)</f>
        <v>0</v>
      </c>
      <c r="H3851" s="6">
        <f>ABS(Solieusap!H3851)</f>
        <v>0</v>
      </c>
      <c r="I3851" s="6">
        <f>ABS(Solieusap!I3851)</f>
        <v>0</v>
      </c>
      <c r="J3851" s="6">
        <f>ABS(Solieusap!J3851)</f>
        <v>0</v>
      </c>
      <c r="K3851" s="6">
        <f t="shared" si="122"/>
        <v>0</v>
      </c>
      <c r="L3851" s="6">
        <f t="shared" si="123"/>
        <v>0</v>
      </c>
    </row>
    <row r="3852" spans="1:12" ht="16.5" customHeight="1" x14ac:dyDescent="0.35">
      <c r="A3852" s="9">
        <f>Solieusap!A3852</f>
        <v>0</v>
      </c>
      <c r="B3852" s="9">
        <f>Solieusap!B3852</f>
        <v>0</v>
      </c>
      <c r="C3852" s="9">
        <f>Solieusap!C3852</f>
        <v>0</v>
      </c>
      <c r="D3852" s="9">
        <f>Solieusap!D3852</f>
        <v>0</v>
      </c>
      <c r="E3852" s="6">
        <f>ABS(Solieusap!E3852)</f>
        <v>0</v>
      </c>
      <c r="F3852" s="6">
        <f>ABS(Solieusap!F3852)</f>
        <v>0</v>
      </c>
      <c r="G3852" s="6">
        <f>ABS(Solieusap!G3852)</f>
        <v>0</v>
      </c>
      <c r="H3852" s="6">
        <f>ABS(Solieusap!H3852)</f>
        <v>0</v>
      </c>
      <c r="I3852" s="6">
        <f>ABS(Solieusap!I3852)</f>
        <v>0</v>
      </c>
      <c r="J3852" s="6">
        <f>ABS(Solieusap!J3852)</f>
        <v>0</v>
      </c>
      <c r="K3852" s="6">
        <f t="shared" si="122"/>
        <v>0</v>
      </c>
      <c r="L3852" s="6">
        <f t="shared" si="123"/>
        <v>0</v>
      </c>
    </row>
    <row r="3853" spans="1:12" ht="16.5" customHeight="1" x14ac:dyDescent="0.35">
      <c r="A3853" s="9">
        <f>Solieusap!A3853</f>
        <v>0</v>
      </c>
      <c r="B3853" s="9">
        <f>Solieusap!B3853</f>
        <v>0</v>
      </c>
      <c r="C3853" s="9">
        <f>Solieusap!C3853</f>
        <v>0</v>
      </c>
      <c r="D3853" s="9">
        <f>Solieusap!D3853</f>
        <v>0</v>
      </c>
      <c r="E3853" s="6">
        <f>ABS(Solieusap!E3853)</f>
        <v>0</v>
      </c>
      <c r="F3853" s="6">
        <f>ABS(Solieusap!F3853)</f>
        <v>0</v>
      </c>
      <c r="G3853" s="6">
        <f>ABS(Solieusap!G3853)</f>
        <v>0</v>
      </c>
      <c r="H3853" s="6">
        <f>ABS(Solieusap!H3853)</f>
        <v>0</v>
      </c>
      <c r="I3853" s="6">
        <f>ABS(Solieusap!I3853)</f>
        <v>0</v>
      </c>
      <c r="J3853" s="6">
        <f>ABS(Solieusap!J3853)</f>
        <v>0</v>
      </c>
      <c r="K3853" s="6">
        <f t="shared" si="122"/>
        <v>0</v>
      </c>
      <c r="L3853" s="6">
        <f t="shared" si="123"/>
        <v>0</v>
      </c>
    </row>
    <row r="3854" spans="1:12" ht="16.5" customHeight="1" x14ac:dyDescent="0.35">
      <c r="A3854" s="9">
        <f>Solieusap!A3854</f>
        <v>0</v>
      </c>
      <c r="B3854" s="9">
        <f>Solieusap!B3854</f>
        <v>0</v>
      </c>
      <c r="C3854" s="9">
        <f>Solieusap!C3854</f>
        <v>0</v>
      </c>
      <c r="D3854" s="9">
        <f>Solieusap!D3854</f>
        <v>0</v>
      </c>
      <c r="E3854" s="6">
        <f>ABS(Solieusap!E3854)</f>
        <v>0</v>
      </c>
      <c r="F3854" s="6">
        <f>ABS(Solieusap!F3854)</f>
        <v>0</v>
      </c>
      <c r="G3854" s="6">
        <f>ABS(Solieusap!G3854)</f>
        <v>0</v>
      </c>
      <c r="H3854" s="6">
        <f>ABS(Solieusap!H3854)</f>
        <v>0</v>
      </c>
      <c r="I3854" s="6">
        <f>ABS(Solieusap!I3854)</f>
        <v>0</v>
      </c>
      <c r="J3854" s="6">
        <f>ABS(Solieusap!J3854)</f>
        <v>0</v>
      </c>
      <c r="K3854" s="6">
        <f t="shared" si="122"/>
        <v>0</v>
      </c>
      <c r="L3854" s="6">
        <f t="shared" si="123"/>
        <v>0</v>
      </c>
    </row>
    <row r="3855" spans="1:12" ht="16.5" customHeight="1" x14ac:dyDescent="0.35">
      <c r="A3855" s="9">
        <f>Solieusap!A3855</f>
        <v>0</v>
      </c>
      <c r="B3855" s="9">
        <f>Solieusap!B3855</f>
        <v>0</v>
      </c>
      <c r="C3855" s="9">
        <f>Solieusap!C3855</f>
        <v>0</v>
      </c>
      <c r="D3855" s="9">
        <f>Solieusap!D3855</f>
        <v>0</v>
      </c>
      <c r="E3855" s="6">
        <f>ABS(Solieusap!E3855)</f>
        <v>0</v>
      </c>
      <c r="F3855" s="6">
        <f>ABS(Solieusap!F3855)</f>
        <v>0</v>
      </c>
      <c r="G3855" s="6">
        <f>ABS(Solieusap!G3855)</f>
        <v>0</v>
      </c>
      <c r="H3855" s="6">
        <f>ABS(Solieusap!H3855)</f>
        <v>0</v>
      </c>
      <c r="I3855" s="6">
        <f>ABS(Solieusap!I3855)</f>
        <v>0</v>
      </c>
      <c r="J3855" s="6">
        <f>ABS(Solieusap!J3855)</f>
        <v>0</v>
      </c>
      <c r="K3855" s="6">
        <f t="shared" si="122"/>
        <v>0</v>
      </c>
      <c r="L3855" s="6">
        <f t="shared" si="123"/>
        <v>0</v>
      </c>
    </row>
    <row r="3856" spans="1:12" ht="16.5" customHeight="1" x14ac:dyDescent="0.35">
      <c r="A3856" s="9">
        <f>Solieusap!A3856</f>
        <v>0</v>
      </c>
      <c r="B3856" s="9">
        <f>Solieusap!B3856</f>
        <v>0</v>
      </c>
      <c r="C3856" s="9">
        <f>Solieusap!C3856</f>
        <v>0</v>
      </c>
      <c r="D3856" s="9">
        <f>Solieusap!D3856</f>
        <v>0</v>
      </c>
      <c r="E3856" s="6">
        <f>ABS(Solieusap!E3856)</f>
        <v>0</v>
      </c>
      <c r="F3856" s="6">
        <f>ABS(Solieusap!F3856)</f>
        <v>0</v>
      </c>
      <c r="G3856" s="6">
        <f>ABS(Solieusap!G3856)</f>
        <v>0</v>
      </c>
      <c r="H3856" s="6">
        <f>ABS(Solieusap!H3856)</f>
        <v>0</v>
      </c>
      <c r="I3856" s="6">
        <f>ABS(Solieusap!I3856)</f>
        <v>0</v>
      </c>
      <c r="J3856" s="6">
        <f>ABS(Solieusap!J3856)</f>
        <v>0</v>
      </c>
      <c r="K3856" s="6">
        <f t="shared" si="122"/>
        <v>0</v>
      </c>
      <c r="L3856" s="6">
        <f t="shared" si="123"/>
        <v>0</v>
      </c>
    </row>
    <row r="3857" spans="1:12" ht="16.5" customHeight="1" x14ac:dyDescent="0.35">
      <c r="A3857" s="9">
        <f>Solieusap!A3857</f>
        <v>0</v>
      </c>
      <c r="B3857" s="9">
        <f>Solieusap!B3857</f>
        <v>0</v>
      </c>
      <c r="C3857" s="9">
        <f>Solieusap!C3857</f>
        <v>0</v>
      </c>
      <c r="D3857" s="9">
        <f>Solieusap!D3857</f>
        <v>0</v>
      </c>
      <c r="E3857" s="6">
        <f>ABS(Solieusap!E3857)</f>
        <v>0</v>
      </c>
      <c r="F3857" s="6">
        <f>ABS(Solieusap!F3857)</f>
        <v>0</v>
      </c>
      <c r="G3857" s="6">
        <f>ABS(Solieusap!G3857)</f>
        <v>0</v>
      </c>
      <c r="H3857" s="6">
        <f>ABS(Solieusap!H3857)</f>
        <v>0</v>
      </c>
      <c r="I3857" s="6">
        <f>ABS(Solieusap!I3857)</f>
        <v>0</v>
      </c>
      <c r="J3857" s="6">
        <f>ABS(Solieusap!J3857)</f>
        <v>0</v>
      </c>
      <c r="K3857" s="6">
        <f t="shared" si="122"/>
        <v>0</v>
      </c>
      <c r="L3857" s="6">
        <f t="shared" si="123"/>
        <v>0</v>
      </c>
    </row>
    <row r="3858" spans="1:12" ht="16.5" customHeight="1" x14ac:dyDescent="0.35">
      <c r="A3858" s="9">
        <f>Solieusap!A3858</f>
        <v>0</v>
      </c>
      <c r="B3858" s="9">
        <f>Solieusap!B3858</f>
        <v>0</v>
      </c>
      <c r="C3858" s="9">
        <f>Solieusap!C3858</f>
        <v>0</v>
      </c>
      <c r="D3858" s="9">
        <f>Solieusap!D3858</f>
        <v>0</v>
      </c>
      <c r="E3858" s="6">
        <f>ABS(Solieusap!E3858)</f>
        <v>0</v>
      </c>
      <c r="F3858" s="6">
        <f>ABS(Solieusap!F3858)</f>
        <v>0</v>
      </c>
      <c r="G3858" s="6">
        <f>ABS(Solieusap!G3858)</f>
        <v>0</v>
      </c>
      <c r="H3858" s="6">
        <f>ABS(Solieusap!H3858)</f>
        <v>0</v>
      </c>
      <c r="I3858" s="6">
        <f>ABS(Solieusap!I3858)</f>
        <v>0</v>
      </c>
      <c r="J3858" s="6">
        <f>ABS(Solieusap!J3858)</f>
        <v>0</v>
      </c>
      <c r="K3858" s="6">
        <f t="shared" si="122"/>
        <v>0</v>
      </c>
      <c r="L3858" s="6">
        <f t="shared" si="123"/>
        <v>0</v>
      </c>
    </row>
    <row r="3859" spans="1:12" ht="16.5" customHeight="1" x14ac:dyDescent="0.35">
      <c r="A3859" s="9">
        <f>Solieusap!A3859</f>
        <v>0</v>
      </c>
      <c r="B3859" s="9">
        <f>Solieusap!B3859</f>
        <v>0</v>
      </c>
      <c r="C3859" s="9">
        <f>Solieusap!C3859</f>
        <v>0</v>
      </c>
      <c r="D3859" s="9">
        <f>Solieusap!D3859</f>
        <v>0</v>
      </c>
      <c r="E3859" s="6">
        <f>ABS(Solieusap!E3859)</f>
        <v>0</v>
      </c>
      <c r="F3859" s="6">
        <f>ABS(Solieusap!F3859)</f>
        <v>0</v>
      </c>
      <c r="G3859" s="6">
        <f>ABS(Solieusap!G3859)</f>
        <v>0</v>
      </c>
      <c r="H3859" s="6">
        <f>ABS(Solieusap!H3859)</f>
        <v>0</v>
      </c>
      <c r="I3859" s="6">
        <f>ABS(Solieusap!I3859)</f>
        <v>0</v>
      </c>
      <c r="J3859" s="6">
        <f>ABS(Solieusap!J3859)</f>
        <v>0</v>
      </c>
      <c r="K3859" s="6">
        <f t="shared" si="122"/>
        <v>0</v>
      </c>
      <c r="L3859" s="6">
        <f t="shared" si="123"/>
        <v>0</v>
      </c>
    </row>
    <row r="3860" spans="1:12" ht="16.5" customHeight="1" x14ac:dyDescent="0.35">
      <c r="A3860" s="9">
        <f>Solieusap!A3860</f>
        <v>0</v>
      </c>
      <c r="B3860" s="9">
        <f>Solieusap!B3860</f>
        <v>0</v>
      </c>
      <c r="C3860" s="9">
        <f>Solieusap!C3860</f>
        <v>0</v>
      </c>
      <c r="D3860" s="9">
        <f>Solieusap!D3860</f>
        <v>0</v>
      </c>
      <c r="E3860" s="6">
        <f>ABS(Solieusap!E3860)</f>
        <v>0</v>
      </c>
      <c r="F3860" s="6">
        <f>ABS(Solieusap!F3860)</f>
        <v>0</v>
      </c>
      <c r="G3860" s="6">
        <f>ABS(Solieusap!G3860)</f>
        <v>0</v>
      </c>
      <c r="H3860" s="6">
        <f>ABS(Solieusap!H3860)</f>
        <v>0</v>
      </c>
      <c r="I3860" s="6">
        <f>ABS(Solieusap!I3860)</f>
        <v>0</v>
      </c>
      <c r="J3860" s="6">
        <f>ABS(Solieusap!J3860)</f>
        <v>0</v>
      </c>
      <c r="K3860" s="6">
        <f t="shared" si="122"/>
        <v>0</v>
      </c>
      <c r="L3860" s="6">
        <f t="shared" si="123"/>
        <v>0</v>
      </c>
    </row>
    <row r="3861" spans="1:12" ht="16.5" customHeight="1" x14ac:dyDescent="0.35">
      <c r="A3861" s="9">
        <f>Solieusap!A3861</f>
        <v>0</v>
      </c>
      <c r="B3861" s="9">
        <f>Solieusap!B3861</f>
        <v>0</v>
      </c>
      <c r="C3861" s="9">
        <f>Solieusap!C3861</f>
        <v>0</v>
      </c>
      <c r="D3861" s="9">
        <f>Solieusap!D3861</f>
        <v>0</v>
      </c>
      <c r="E3861" s="6">
        <f>ABS(Solieusap!E3861)</f>
        <v>0</v>
      </c>
      <c r="F3861" s="6">
        <f>ABS(Solieusap!F3861)</f>
        <v>0</v>
      </c>
      <c r="G3861" s="6">
        <f>ABS(Solieusap!G3861)</f>
        <v>0</v>
      </c>
      <c r="H3861" s="6">
        <f>ABS(Solieusap!H3861)</f>
        <v>0</v>
      </c>
      <c r="I3861" s="6">
        <f>ABS(Solieusap!I3861)</f>
        <v>0</v>
      </c>
      <c r="J3861" s="6">
        <f>ABS(Solieusap!J3861)</f>
        <v>0</v>
      </c>
      <c r="K3861" s="6">
        <f t="shared" si="122"/>
        <v>0</v>
      </c>
      <c r="L3861" s="6">
        <f t="shared" si="123"/>
        <v>0</v>
      </c>
    </row>
    <row r="3862" spans="1:12" ht="16.5" customHeight="1" x14ac:dyDescent="0.35">
      <c r="A3862" s="9">
        <f>Solieusap!A3862</f>
        <v>0</v>
      </c>
      <c r="B3862" s="9">
        <f>Solieusap!B3862</f>
        <v>0</v>
      </c>
      <c r="C3862" s="9">
        <f>Solieusap!C3862</f>
        <v>0</v>
      </c>
      <c r="D3862" s="9">
        <f>Solieusap!D3862</f>
        <v>0</v>
      </c>
      <c r="E3862" s="6">
        <f>ABS(Solieusap!E3862)</f>
        <v>0</v>
      </c>
      <c r="F3862" s="6">
        <f>ABS(Solieusap!F3862)</f>
        <v>0</v>
      </c>
      <c r="G3862" s="6">
        <f>ABS(Solieusap!G3862)</f>
        <v>0</v>
      </c>
      <c r="H3862" s="6">
        <f>ABS(Solieusap!H3862)</f>
        <v>0</v>
      </c>
      <c r="I3862" s="6">
        <f>ABS(Solieusap!I3862)</f>
        <v>0</v>
      </c>
      <c r="J3862" s="6">
        <f>ABS(Solieusap!J3862)</f>
        <v>0</v>
      </c>
      <c r="K3862" s="6">
        <f t="shared" si="122"/>
        <v>0</v>
      </c>
      <c r="L3862" s="6">
        <f t="shared" si="123"/>
        <v>0</v>
      </c>
    </row>
    <row r="3863" spans="1:12" ht="16.5" customHeight="1" x14ac:dyDescent="0.35">
      <c r="A3863" s="9">
        <f>Solieusap!A3863</f>
        <v>0</v>
      </c>
      <c r="B3863" s="9">
        <f>Solieusap!B3863</f>
        <v>0</v>
      </c>
      <c r="C3863" s="9">
        <f>Solieusap!C3863</f>
        <v>0</v>
      </c>
      <c r="D3863" s="9">
        <f>Solieusap!D3863</f>
        <v>0</v>
      </c>
      <c r="E3863" s="6">
        <f>ABS(Solieusap!E3863)</f>
        <v>0</v>
      </c>
      <c r="F3863" s="6">
        <f>ABS(Solieusap!F3863)</f>
        <v>0</v>
      </c>
      <c r="G3863" s="6">
        <f>ABS(Solieusap!G3863)</f>
        <v>0</v>
      </c>
      <c r="H3863" s="6">
        <f>ABS(Solieusap!H3863)</f>
        <v>0</v>
      </c>
      <c r="I3863" s="6">
        <f>ABS(Solieusap!I3863)</f>
        <v>0</v>
      </c>
      <c r="J3863" s="6">
        <f>ABS(Solieusap!J3863)</f>
        <v>0</v>
      </c>
      <c r="K3863" s="6">
        <f t="shared" si="122"/>
        <v>0</v>
      </c>
      <c r="L3863" s="6">
        <f t="shared" si="123"/>
        <v>0</v>
      </c>
    </row>
    <row r="3864" spans="1:12" ht="16.5" customHeight="1" x14ac:dyDescent="0.35">
      <c r="A3864" s="9">
        <f>Solieusap!A3864</f>
        <v>0</v>
      </c>
      <c r="B3864" s="9">
        <f>Solieusap!B3864</f>
        <v>0</v>
      </c>
      <c r="C3864" s="9">
        <f>Solieusap!C3864</f>
        <v>0</v>
      </c>
      <c r="D3864" s="9">
        <f>Solieusap!D3864</f>
        <v>0</v>
      </c>
      <c r="E3864" s="6">
        <f>ABS(Solieusap!E3864)</f>
        <v>0</v>
      </c>
      <c r="F3864" s="6">
        <f>ABS(Solieusap!F3864)</f>
        <v>0</v>
      </c>
      <c r="G3864" s="6">
        <f>ABS(Solieusap!G3864)</f>
        <v>0</v>
      </c>
      <c r="H3864" s="6">
        <f>ABS(Solieusap!H3864)</f>
        <v>0</v>
      </c>
      <c r="I3864" s="6">
        <f>ABS(Solieusap!I3864)</f>
        <v>0</v>
      </c>
      <c r="J3864" s="6">
        <f>ABS(Solieusap!J3864)</f>
        <v>0</v>
      </c>
      <c r="K3864" s="6">
        <f t="shared" si="122"/>
        <v>0</v>
      </c>
      <c r="L3864" s="6">
        <f t="shared" si="123"/>
        <v>0</v>
      </c>
    </row>
    <row r="3865" spans="1:12" ht="16.5" customHeight="1" x14ac:dyDescent="0.35">
      <c r="A3865" s="9">
        <f>Solieusap!A3865</f>
        <v>0</v>
      </c>
      <c r="B3865" s="9">
        <f>Solieusap!B3865</f>
        <v>0</v>
      </c>
      <c r="C3865" s="9">
        <f>Solieusap!C3865</f>
        <v>0</v>
      </c>
      <c r="D3865" s="9">
        <f>Solieusap!D3865</f>
        <v>0</v>
      </c>
      <c r="E3865" s="6">
        <f>ABS(Solieusap!E3865)</f>
        <v>0</v>
      </c>
      <c r="F3865" s="6">
        <f>ABS(Solieusap!F3865)</f>
        <v>0</v>
      </c>
      <c r="G3865" s="6">
        <f>ABS(Solieusap!G3865)</f>
        <v>0</v>
      </c>
      <c r="H3865" s="6">
        <f>ABS(Solieusap!H3865)</f>
        <v>0</v>
      </c>
      <c r="I3865" s="6">
        <f>ABS(Solieusap!I3865)</f>
        <v>0</v>
      </c>
      <c r="J3865" s="6">
        <f>ABS(Solieusap!J3865)</f>
        <v>0</v>
      </c>
      <c r="K3865" s="6">
        <f t="shared" si="122"/>
        <v>0</v>
      </c>
      <c r="L3865" s="6">
        <f t="shared" si="123"/>
        <v>0</v>
      </c>
    </row>
    <row r="3866" spans="1:12" ht="16.5" customHeight="1" x14ac:dyDescent="0.35">
      <c r="A3866" s="9">
        <f>Solieusap!A3866</f>
        <v>0</v>
      </c>
      <c r="B3866" s="9">
        <f>Solieusap!B3866</f>
        <v>0</v>
      </c>
      <c r="C3866" s="9">
        <f>Solieusap!C3866</f>
        <v>0</v>
      </c>
      <c r="D3866" s="9">
        <f>Solieusap!D3866</f>
        <v>0</v>
      </c>
      <c r="E3866" s="6">
        <f>ABS(Solieusap!E3866)</f>
        <v>0</v>
      </c>
      <c r="F3866" s="6">
        <f>ABS(Solieusap!F3866)</f>
        <v>0</v>
      </c>
      <c r="G3866" s="6">
        <f>ABS(Solieusap!G3866)</f>
        <v>0</v>
      </c>
      <c r="H3866" s="6">
        <f>ABS(Solieusap!H3866)</f>
        <v>0</v>
      </c>
      <c r="I3866" s="6">
        <f>ABS(Solieusap!I3866)</f>
        <v>0</v>
      </c>
      <c r="J3866" s="6">
        <f>ABS(Solieusap!J3866)</f>
        <v>0</v>
      </c>
      <c r="K3866" s="6">
        <f t="shared" si="122"/>
        <v>0</v>
      </c>
      <c r="L3866" s="6">
        <f t="shared" si="123"/>
        <v>0</v>
      </c>
    </row>
    <row r="3867" spans="1:12" ht="16.5" customHeight="1" x14ac:dyDescent="0.35">
      <c r="A3867" s="9">
        <f>Solieusap!A3867</f>
        <v>0</v>
      </c>
      <c r="B3867" s="9">
        <f>Solieusap!B3867</f>
        <v>0</v>
      </c>
      <c r="C3867" s="9">
        <f>Solieusap!C3867</f>
        <v>0</v>
      </c>
      <c r="D3867" s="9">
        <f>Solieusap!D3867</f>
        <v>0</v>
      </c>
      <c r="E3867" s="6">
        <f>ABS(Solieusap!E3867)</f>
        <v>0</v>
      </c>
      <c r="F3867" s="6">
        <f>ABS(Solieusap!F3867)</f>
        <v>0</v>
      </c>
      <c r="G3867" s="6">
        <f>ABS(Solieusap!G3867)</f>
        <v>0</v>
      </c>
      <c r="H3867" s="6">
        <f>ABS(Solieusap!H3867)</f>
        <v>0</v>
      </c>
      <c r="I3867" s="6">
        <f>ABS(Solieusap!I3867)</f>
        <v>0</v>
      </c>
      <c r="J3867" s="6">
        <f>ABS(Solieusap!J3867)</f>
        <v>0</v>
      </c>
      <c r="K3867" s="6">
        <f t="shared" si="122"/>
        <v>0</v>
      </c>
      <c r="L3867" s="6">
        <f t="shared" si="123"/>
        <v>0</v>
      </c>
    </row>
    <row r="3868" spans="1:12" ht="16.5" customHeight="1" x14ac:dyDescent="0.35">
      <c r="A3868" s="9">
        <f>Solieusap!A3868</f>
        <v>0</v>
      </c>
      <c r="B3868" s="9">
        <f>Solieusap!B3868</f>
        <v>0</v>
      </c>
      <c r="C3868" s="9">
        <f>Solieusap!C3868</f>
        <v>0</v>
      </c>
      <c r="D3868" s="9">
        <f>Solieusap!D3868</f>
        <v>0</v>
      </c>
      <c r="E3868" s="6">
        <f>ABS(Solieusap!E3868)</f>
        <v>0</v>
      </c>
      <c r="F3868" s="6">
        <f>ABS(Solieusap!F3868)</f>
        <v>0</v>
      </c>
      <c r="G3868" s="6">
        <f>ABS(Solieusap!G3868)</f>
        <v>0</v>
      </c>
      <c r="H3868" s="6">
        <f>ABS(Solieusap!H3868)</f>
        <v>0</v>
      </c>
      <c r="I3868" s="6">
        <f>ABS(Solieusap!I3868)</f>
        <v>0</v>
      </c>
      <c r="J3868" s="6">
        <f>ABS(Solieusap!J3868)</f>
        <v>0</v>
      </c>
      <c r="K3868" s="6">
        <f t="shared" si="122"/>
        <v>0</v>
      </c>
      <c r="L3868" s="6">
        <f t="shared" si="123"/>
        <v>0</v>
      </c>
    </row>
    <row r="3869" spans="1:12" ht="16.5" customHeight="1" x14ac:dyDescent="0.35">
      <c r="A3869" s="9">
        <f>Solieusap!A3869</f>
        <v>0</v>
      </c>
      <c r="B3869" s="9">
        <f>Solieusap!B3869</f>
        <v>0</v>
      </c>
      <c r="C3869" s="9">
        <f>Solieusap!C3869</f>
        <v>0</v>
      </c>
      <c r="D3869" s="9">
        <f>Solieusap!D3869</f>
        <v>0</v>
      </c>
      <c r="E3869" s="6">
        <f>ABS(Solieusap!E3869)</f>
        <v>0</v>
      </c>
      <c r="F3869" s="6">
        <f>ABS(Solieusap!F3869)</f>
        <v>0</v>
      </c>
      <c r="G3869" s="6">
        <f>ABS(Solieusap!G3869)</f>
        <v>0</v>
      </c>
      <c r="H3869" s="6">
        <f>ABS(Solieusap!H3869)</f>
        <v>0</v>
      </c>
      <c r="I3869" s="6">
        <f>ABS(Solieusap!I3869)</f>
        <v>0</v>
      </c>
      <c r="J3869" s="6">
        <f>ABS(Solieusap!J3869)</f>
        <v>0</v>
      </c>
      <c r="K3869" s="6">
        <f t="shared" si="122"/>
        <v>0</v>
      </c>
      <c r="L3869" s="6">
        <f t="shared" si="123"/>
        <v>0</v>
      </c>
    </row>
    <row r="3870" spans="1:12" ht="16.5" customHeight="1" x14ac:dyDescent="0.35">
      <c r="A3870" s="9">
        <f>Solieusap!A3870</f>
        <v>0</v>
      </c>
      <c r="B3870" s="9">
        <f>Solieusap!B3870</f>
        <v>0</v>
      </c>
      <c r="C3870" s="9">
        <f>Solieusap!C3870</f>
        <v>0</v>
      </c>
      <c r="D3870" s="9">
        <f>Solieusap!D3870</f>
        <v>0</v>
      </c>
      <c r="E3870" s="6">
        <f>ABS(Solieusap!E3870)</f>
        <v>0</v>
      </c>
      <c r="F3870" s="6">
        <f>ABS(Solieusap!F3870)</f>
        <v>0</v>
      </c>
      <c r="G3870" s="6">
        <f>ABS(Solieusap!G3870)</f>
        <v>0</v>
      </c>
      <c r="H3870" s="6">
        <f>ABS(Solieusap!H3870)</f>
        <v>0</v>
      </c>
      <c r="I3870" s="6">
        <f>ABS(Solieusap!I3870)</f>
        <v>0</v>
      </c>
      <c r="J3870" s="6">
        <f>ABS(Solieusap!J3870)</f>
        <v>0</v>
      </c>
      <c r="K3870" s="6">
        <f t="shared" si="122"/>
        <v>0</v>
      </c>
      <c r="L3870" s="6">
        <f t="shared" si="123"/>
        <v>0</v>
      </c>
    </row>
    <row r="3871" spans="1:12" ht="16.5" customHeight="1" x14ac:dyDescent="0.35">
      <c r="A3871" s="9">
        <f>Solieusap!A3871</f>
        <v>0</v>
      </c>
      <c r="B3871" s="9">
        <f>Solieusap!B3871</f>
        <v>0</v>
      </c>
      <c r="C3871" s="9">
        <f>Solieusap!C3871</f>
        <v>0</v>
      </c>
      <c r="D3871" s="9">
        <f>Solieusap!D3871</f>
        <v>0</v>
      </c>
      <c r="E3871" s="6">
        <f>ABS(Solieusap!E3871)</f>
        <v>0</v>
      </c>
      <c r="F3871" s="6">
        <f>ABS(Solieusap!F3871)</f>
        <v>0</v>
      </c>
      <c r="G3871" s="6">
        <f>ABS(Solieusap!G3871)</f>
        <v>0</v>
      </c>
      <c r="H3871" s="6">
        <f>ABS(Solieusap!H3871)</f>
        <v>0</v>
      </c>
      <c r="I3871" s="6">
        <f>ABS(Solieusap!I3871)</f>
        <v>0</v>
      </c>
      <c r="J3871" s="6">
        <f>ABS(Solieusap!J3871)</f>
        <v>0</v>
      </c>
      <c r="K3871" s="6">
        <f t="shared" si="122"/>
        <v>0</v>
      </c>
      <c r="L3871" s="6">
        <f t="shared" si="123"/>
        <v>0</v>
      </c>
    </row>
    <row r="3872" spans="1:12" ht="16.5" customHeight="1" x14ac:dyDescent="0.35">
      <c r="A3872" s="9">
        <f>Solieusap!A3872</f>
        <v>0</v>
      </c>
      <c r="B3872" s="9">
        <f>Solieusap!B3872</f>
        <v>0</v>
      </c>
      <c r="C3872" s="9">
        <f>Solieusap!C3872</f>
        <v>0</v>
      </c>
      <c r="D3872" s="9">
        <f>Solieusap!D3872</f>
        <v>0</v>
      </c>
      <c r="E3872" s="6">
        <f>ABS(Solieusap!E3872)</f>
        <v>0</v>
      </c>
      <c r="F3872" s="6">
        <f>ABS(Solieusap!F3872)</f>
        <v>0</v>
      </c>
      <c r="G3872" s="6">
        <f>ABS(Solieusap!G3872)</f>
        <v>0</v>
      </c>
      <c r="H3872" s="6">
        <f>ABS(Solieusap!H3872)</f>
        <v>0</v>
      </c>
      <c r="I3872" s="6">
        <f>ABS(Solieusap!I3872)</f>
        <v>0</v>
      </c>
      <c r="J3872" s="6">
        <f>ABS(Solieusap!J3872)</f>
        <v>0</v>
      </c>
      <c r="K3872" s="6">
        <f t="shared" si="122"/>
        <v>0</v>
      </c>
      <c r="L3872" s="6">
        <f t="shared" si="123"/>
        <v>0</v>
      </c>
    </row>
    <row r="3873" spans="1:12" ht="16.5" customHeight="1" x14ac:dyDescent="0.35">
      <c r="A3873" s="9">
        <f>Solieusap!A3873</f>
        <v>0</v>
      </c>
      <c r="B3873" s="9">
        <f>Solieusap!B3873</f>
        <v>0</v>
      </c>
      <c r="C3873" s="9">
        <f>Solieusap!C3873</f>
        <v>0</v>
      </c>
      <c r="D3873" s="9">
        <f>Solieusap!D3873</f>
        <v>0</v>
      </c>
      <c r="E3873" s="6">
        <f>ABS(Solieusap!E3873)</f>
        <v>0</v>
      </c>
      <c r="F3873" s="6">
        <f>ABS(Solieusap!F3873)</f>
        <v>0</v>
      </c>
      <c r="G3873" s="6">
        <f>ABS(Solieusap!G3873)</f>
        <v>0</v>
      </c>
      <c r="H3873" s="6">
        <f>ABS(Solieusap!H3873)</f>
        <v>0</v>
      </c>
      <c r="I3873" s="6">
        <f>ABS(Solieusap!I3873)</f>
        <v>0</v>
      </c>
      <c r="J3873" s="6">
        <f>ABS(Solieusap!J3873)</f>
        <v>0</v>
      </c>
      <c r="K3873" s="6">
        <f t="shared" si="122"/>
        <v>0</v>
      </c>
      <c r="L3873" s="6">
        <f t="shared" si="123"/>
        <v>0</v>
      </c>
    </row>
    <row r="3874" spans="1:12" ht="16.5" customHeight="1" x14ac:dyDescent="0.35">
      <c r="A3874" s="9">
        <f>Solieusap!A3874</f>
        <v>0</v>
      </c>
      <c r="B3874" s="9">
        <f>Solieusap!B3874</f>
        <v>0</v>
      </c>
      <c r="C3874" s="9">
        <f>Solieusap!C3874</f>
        <v>0</v>
      </c>
      <c r="D3874" s="9">
        <f>Solieusap!D3874</f>
        <v>0</v>
      </c>
      <c r="E3874" s="6">
        <f>ABS(Solieusap!E3874)</f>
        <v>0</v>
      </c>
      <c r="F3874" s="6">
        <f>ABS(Solieusap!F3874)</f>
        <v>0</v>
      </c>
      <c r="G3874" s="6">
        <f>ABS(Solieusap!G3874)</f>
        <v>0</v>
      </c>
      <c r="H3874" s="6">
        <f>ABS(Solieusap!H3874)</f>
        <v>0</v>
      </c>
      <c r="I3874" s="6">
        <f>ABS(Solieusap!I3874)</f>
        <v>0</v>
      </c>
      <c r="J3874" s="6">
        <f>ABS(Solieusap!J3874)</f>
        <v>0</v>
      </c>
      <c r="K3874" s="6">
        <f t="shared" si="122"/>
        <v>0</v>
      </c>
      <c r="L3874" s="6">
        <f t="shared" si="123"/>
        <v>0</v>
      </c>
    </row>
    <row r="3875" spans="1:12" ht="16.5" customHeight="1" x14ac:dyDescent="0.35">
      <c r="A3875" s="9">
        <f>Solieusap!A3875</f>
        <v>0</v>
      </c>
      <c r="B3875" s="9">
        <f>Solieusap!B3875</f>
        <v>0</v>
      </c>
      <c r="C3875" s="9">
        <f>Solieusap!C3875</f>
        <v>0</v>
      </c>
      <c r="D3875" s="9">
        <f>Solieusap!D3875</f>
        <v>0</v>
      </c>
      <c r="E3875" s="6">
        <f>ABS(Solieusap!E3875)</f>
        <v>0</v>
      </c>
      <c r="F3875" s="6">
        <f>ABS(Solieusap!F3875)</f>
        <v>0</v>
      </c>
      <c r="G3875" s="6">
        <f>ABS(Solieusap!G3875)</f>
        <v>0</v>
      </c>
      <c r="H3875" s="6">
        <f>ABS(Solieusap!H3875)</f>
        <v>0</v>
      </c>
      <c r="I3875" s="6">
        <f>ABS(Solieusap!I3875)</f>
        <v>0</v>
      </c>
      <c r="J3875" s="6">
        <f>ABS(Solieusap!J3875)</f>
        <v>0</v>
      </c>
      <c r="K3875" s="6">
        <f t="shared" si="122"/>
        <v>0</v>
      </c>
      <c r="L3875" s="6">
        <f t="shared" si="123"/>
        <v>0</v>
      </c>
    </row>
    <row r="3876" spans="1:12" ht="16.5" customHeight="1" x14ac:dyDescent="0.35">
      <c r="A3876" s="9">
        <f>Solieusap!A3876</f>
        <v>0</v>
      </c>
      <c r="B3876" s="9">
        <f>Solieusap!B3876</f>
        <v>0</v>
      </c>
      <c r="C3876" s="9">
        <f>Solieusap!C3876</f>
        <v>0</v>
      </c>
      <c r="D3876" s="9">
        <f>Solieusap!D3876</f>
        <v>0</v>
      </c>
      <c r="E3876" s="6">
        <f>ABS(Solieusap!E3876)</f>
        <v>0</v>
      </c>
      <c r="F3876" s="6">
        <f>ABS(Solieusap!F3876)</f>
        <v>0</v>
      </c>
      <c r="G3876" s="6">
        <f>ABS(Solieusap!G3876)</f>
        <v>0</v>
      </c>
      <c r="H3876" s="6">
        <f>ABS(Solieusap!H3876)</f>
        <v>0</v>
      </c>
      <c r="I3876" s="6">
        <f>ABS(Solieusap!I3876)</f>
        <v>0</v>
      </c>
      <c r="J3876" s="6">
        <f>ABS(Solieusap!J3876)</f>
        <v>0</v>
      </c>
      <c r="K3876" s="6">
        <f t="shared" si="122"/>
        <v>0</v>
      </c>
      <c r="L3876" s="6">
        <f t="shared" si="123"/>
        <v>0</v>
      </c>
    </row>
    <row r="3877" spans="1:12" ht="16.5" customHeight="1" x14ac:dyDescent="0.35">
      <c r="A3877" s="9">
        <f>Solieusap!A3877</f>
        <v>0</v>
      </c>
      <c r="B3877" s="9">
        <f>Solieusap!B3877</f>
        <v>0</v>
      </c>
      <c r="C3877" s="9">
        <f>Solieusap!C3877</f>
        <v>0</v>
      </c>
      <c r="D3877" s="9">
        <f>Solieusap!D3877</f>
        <v>0</v>
      </c>
      <c r="E3877" s="6">
        <f>ABS(Solieusap!E3877)</f>
        <v>0</v>
      </c>
      <c r="F3877" s="6">
        <f>ABS(Solieusap!F3877)</f>
        <v>0</v>
      </c>
      <c r="G3877" s="6">
        <f>ABS(Solieusap!G3877)</f>
        <v>0</v>
      </c>
      <c r="H3877" s="6">
        <f>ABS(Solieusap!H3877)</f>
        <v>0</v>
      </c>
      <c r="I3877" s="6">
        <f>ABS(Solieusap!I3877)</f>
        <v>0</v>
      </c>
      <c r="J3877" s="6">
        <f>ABS(Solieusap!J3877)</f>
        <v>0</v>
      </c>
      <c r="K3877" s="6">
        <f t="shared" si="122"/>
        <v>0</v>
      </c>
      <c r="L3877" s="6">
        <f t="shared" si="123"/>
        <v>0</v>
      </c>
    </row>
    <row r="3878" spans="1:12" ht="16.5" customHeight="1" x14ac:dyDescent="0.35">
      <c r="A3878" s="9">
        <f>Solieusap!A3878</f>
        <v>0</v>
      </c>
      <c r="B3878" s="9">
        <f>Solieusap!B3878</f>
        <v>0</v>
      </c>
      <c r="C3878" s="9">
        <f>Solieusap!C3878</f>
        <v>0</v>
      </c>
      <c r="D3878" s="9">
        <f>Solieusap!D3878</f>
        <v>0</v>
      </c>
      <c r="E3878" s="6">
        <f>ABS(Solieusap!E3878)</f>
        <v>0</v>
      </c>
      <c r="F3878" s="6">
        <f>ABS(Solieusap!F3878)</f>
        <v>0</v>
      </c>
      <c r="G3878" s="6">
        <f>ABS(Solieusap!G3878)</f>
        <v>0</v>
      </c>
      <c r="H3878" s="6">
        <f>ABS(Solieusap!H3878)</f>
        <v>0</v>
      </c>
      <c r="I3878" s="6">
        <f>ABS(Solieusap!I3878)</f>
        <v>0</v>
      </c>
      <c r="J3878" s="6">
        <f>ABS(Solieusap!J3878)</f>
        <v>0</v>
      </c>
      <c r="K3878" s="6">
        <f t="shared" si="122"/>
        <v>0</v>
      </c>
      <c r="L3878" s="6">
        <f t="shared" si="123"/>
        <v>0</v>
      </c>
    </row>
    <row r="3879" spans="1:12" ht="16.5" customHeight="1" x14ac:dyDescent="0.35">
      <c r="A3879" s="9">
        <f>Solieusap!A3879</f>
        <v>0</v>
      </c>
      <c r="B3879" s="9">
        <f>Solieusap!B3879</f>
        <v>0</v>
      </c>
      <c r="C3879" s="9">
        <f>Solieusap!C3879</f>
        <v>0</v>
      </c>
      <c r="D3879" s="9">
        <f>Solieusap!D3879</f>
        <v>0</v>
      </c>
      <c r="E3879" s="6">
        <f>ABS(Solieusap!E3879)</f>
        <v>0</v>
      </c>
      <c r="F3879" s="6">
        <f>ABS(Solieusap!F3879)</f>
        <v>0</v>
      </c>
      <c r="G3879" s="6">
        <f>ABS(Solieusap!G3879)</f>
        <v>0</v>
      </c>
      <c r="H3879" s="6">
        <f>ABS(Solieusap!H3879)</f>
        <v>0</v>
      </c>
      <c r="I3879" s="6">
        <f>ABS(Solieusap!I3879)</f>
        <v>0</v>
      </c>
      <c r="J3879" s="6">
        <f>ABS(Solieusap!J3879)</f>
        <v>0</v>
      </c>
      <c r="K3879" s="6">
        <f t="shared" si="122"/>
        <v>0</v>
      </c>
      <c r="L3879" s="6">
        <f t="shared" si="123"/>
        <v>0</v>
      </c>
    </row>
    <row r="3880" spans="1:12" ht="16.5" customHeight="1" x14ac:dyDescent="0.35">
      <c r="A3880" s="9">
        <f>Solieusap!A3880</f>
        <v>0</v>
      </c>
      <c r="B3880" s="9">
        <f>Solieusap!B3880</f>
        <v>0</v>
      </c>
      <c r="C3880" s="9">
        <f>Solieusap!C3880</f>
        <v>0</v>
      </c>
      <c r="D3880" s="9">
        <f>Solieusap!D3880</f>
        <v>0</v>
      </c>
      <c r="E3880" s="6">
        <f>ABS(Solieusap!E3880)</f>
        <v>0</v>
      </c>
      <c r="F3880" s="6">
        <f>ABS(Solieusap!F3880)</f>
        <v>0</v>
      </c>
      <c r="G3880" s="6">
        <f>ABS(Solieusap!G3880)</f>
        <v>0</v>
      </c>
      <c r="H3880" s="6">
        <f>ABS(Solieusap!H3880)</f>
        <v>0</v>
      </c>
      <c r="I3880" s="6">
        <f>ABS(Solieusap!I3880)</f>
        <v>0</v>
      </c>
      <c r="J3880" s="6">
        <f>ABS(Solieusap!J3880)</f>
        <v>0</v>
      </c>
      <c r="K3880" s="6">
        <f t="shared" si="122"/>
        <v>0</v>
      </c>
      <c r="L3880" s="6">
        <f t="shared" si="123"/>
        <v>0</v>
      </c>
    </row>
    <row r="3881" spans="1:12" ht="16.5" customHeight="1" x14ac:dyDescent="0.35">
      <c r="A3881" s="9">
        <f>Solieusap!A3881</f>
        <v>0</v>
      </c>
      <c r="B3881" s="9">
        <f>Solieusap!B3881</f>
        <v>0</v>
      </c>
      <c r="C3881" s="9">
        <f>Solieusap!C3881</f>
        <v>0</v>
      </c>
      <c r="D3881" s="9">
        <f>Solieusap!D3881</f>
        <v>0</v>
      </c>
      <c r="E3881" s="6">
        <f>ABS(Solieusap!E3881)</f>
        <v>0</v>
      </c>
      <c r="F3881" s="6">
        <f>ABS(Solieusap!F3881)</f>
        <v>0</v>
      </c>
      <c r="G3881" s="6">
        <f>ABS(Solieusap!G3881)</f>
        <v>0</v>
      </c>
      <c r="H3881" s="6">
        <f>ABS(Solieusap!H3881)</f>
        <v>0</v>
      </c>
      <c r="I3881" s="6">
        <f>ABS(Solieusap!I3881)</f>
        <v>0</v>
      </c>
      <c r="J3881" s="6">
        <f>ABS(Solieusap!J3881)</f>
        <v>0</v>
      </c>
      <c r="K3881" s="6">
        <f t="shared" ref="K3881:K3944" si="124">E3881</f>
        <v>0</v>
      </c>
      <c r="L3881" s="6">
        <f t="shared" ref="L3881:L3944" si="125">I3881</f>
        <v>0</v>
      </c>
    </row>
    <row r="3882" spans="1:12" ht="16.5" customHeight="1" x14ac:dyDescent="0.35">
      <c r="A3882" s="9">
        <f>Solieusap!A3882</f>
        <v>0</v>
      </c>
      <c r="B3882" s="9">
        <f>Solieusap!B3882</f>
        <v>0</v>
      </c>
      <c r="C3882" s="9">
        <f>Solieusap!C3882</f>
        <v>0</v>
      </c>
      <c r="D3882" s="9">
        <f>Solieusap!D3882</f>
        <v>0</v>
      </c>
      <c r="E3882" s="6">
        <f>ABS(Solieusap!E3882)</f>
        <v>0</v>
      </c>
      <c r="F3882" s="6">
        <f>ABS(Solieusap!F3882)</f>
        <v>0</v>
      </c>
      <c r="G3882" s="6">
        <f>ABS(Solieusap!G3882)</f>
        <v>0</v>
      </c>
      <c r="H3882" s="6">
        <f>ABS(Solieusap!H3882)</f>
        <v>0</v>
      </c>
      <c r="I3882" s="6">
        <f>ABS(Solieusap!I3882)</f>
        <v>0</v>
      </c>
      <c r="J3882" s="6">
        <f>ABS(Solieusap!J3882)</f>
        <v>0</v>
      </c>
      <c r="K3882" s="6">
        <f t="shared" si="124"/>
        <v>0</v>
      </c>
      <c r="L3882" s="6">
        <f t="shared" si="125"/>
        <v>0</v>
      </c>
    </row>
    <row r="3883" spans="1:12" ht="16.5" customHeight="1" x14ac:dyDescent="0.35">
      <c r="A3883" s="9">
        <f>Solieusap!A3883</f>
        <v>0</v>
      </c>
      <c r="B3883" s="9">
        <f>Solieusap!B3883</f>
        <v>0</v>
      </c>
      <c r="C3883" s="9">
        <f>Solieusap!C3883</f>
        <v>0</v>
      </c>
      <c r="D3883" s="9">
        <f>Solieusap!D3883</f>
        <v>0</v>
      </c>
      <c r="E3883" s="6">
        <f>ABS(Solieusap!E3883)</f>
        <v>0</v>
      </c>
      <c r="F3883" s="6">
        <f>ABS(Solieusap!F3883)</f>
        <v>0</v>
      </c>
      <c r="G3883" s="6">
        <f>ABS(Solieusap!G3883)</f>
        <v>0</v>
      </c>
      <c r="H3883" s="6">
        <f>ABS(Solieusap!H3883)</f>
        <v>0</v>
      </c>
      <c r="I3883" s="6">
        <f>ABS(Solieusap!I3883)</f>
        <v>0</v>
      </c>
      <c r="J3883" s="6">
        <f>ABS(Solieusap!J3883)</f>
        <v>0</v>
      </c>
      <c r="K3883" s="6">
        <f t="shared" si="124"/>
        <v>0</v>
      </c>
      <c r="L3883" s="6">
        <f t="shared" si="125"/>
        <v>0</v>
      </c>
    </row>
    <row r="3884" spans="1:12" ht="16.5" customHeight="1" x14ac:dyDescent="0.35">
      <c r="A3884" s="9">
        <f>Solieusap!A3884</f>
        <v>0</v>
      </c>
      <c r="B3884" s="9">
        <f>Solieusap!B3884</f>
        <v>0</v>
      </c>
      <c r="C3884" s="9">
        <f>Solieusap!C3884</f>
        <v>0</v>
      </c>
      <c r="D3884" s="9">
        <f>Solieusap!D3884</f>
        <v>0</v>
      </c>
      <c r="E3884" s="6">
        <f>ABS(Solieusap!E3884)</f>
        <v>0</v>
      </c>
      <c r="F3884" s="6">
        <f>ABS(Solieusap!F3884)</f>
        <v>0</v>
      </c>
      <c r="G3884" s="6">
        <f>ABS(Solieusap!G3884)</f>
        <v>0</v>
      </c>
      <c r="H3884" s="6">
        <f>ABS(Solieusap!H3884)</f>
        <v>0</v>
      </c>
      <c r="I3884" s="6">
        <f>ABS(Solieusap!I3884)</f>
        <v>0</v>
      </c>
      <c r="J3884" s="6">
        <f>ABS(Solieusap!J3884)</f>
        <v>0</v>
      </c>
      <c r="K3884" s="6">
        <f t="shared" si="124"/>
        <v>0</v>
      </c>
      <c r="L3884" s="6">
        <f t="shared" si="125"/>
        <v>0</v>
      </c>
    </row>
    <row r="3885" spans="1:12" ht="16.5" customHeight="1" x14ac:dyDescent="0.35">
      <c r="A3885" s="9">
        <f>Solieusap!A3885</f>
        <v>0</v>
      </c>
      <c r="B3885" s="9">
        <f>Solieusap!B3885</f>
        <v>0</v>
      </c>
      <c r="C3885" s="9">
        <f>Solieusap!C3885</f>
        <v>0</v>
      </c>
      <c r="D3885" s="9">
        <f>Solieusap!D3885</f>
        <v>0</v>
      </c>
      <c r="E3885" s="6">
        <f>ABS(Solieusap!E3885)</f>
        <v>0</v>
      </c>
      <c r="F3885" s="6">
        <f>ABS(Solieusap!F3885)</f>
        <v>0</v>
      </c>
      <c r="G3885" s="6">
        <f>ABS(Solieusap!G3885)</f>
        <v>0</v>
      </c>
      <c r="H3885" s="6">
        <f>ABS(Solieusap!H3885)</f>
        <v>0</v>
      </c>
      <c r="I3885" s="6">
        <f>ABS(Solieusap!I3885)</f>
        <v>0</v>
      </c>
      <c r="J3885" s="6">
        <f>ABS(Solieusap!J3885)</f>
        <v>0</v>
      </c>
      <c r="K3885" s="6">
        <f t="shared" si="124"/>
        <v>0</v>
      </c>
      <c r="L3885" s="6">
        <f t="shared" si="125"/>
        <v>0</v>
      </c>
    </row>
    <row r="3886" spans="1:12" ht="16.5" customHeight="1" x14ac:dyDescent="0.35">
      <c r="A3886" s="9">
        <f>Solieusap!A3886</f>
        <v>0</v>
      </c>
      <c r="B3886" s="9">
        <f>Solieusap!B3886</f>
        <v>0</v>
      </c>
      <c r="C3886" s="9">
        <f>Solieusap!C3886</f>
        <v>0</v>
      </c>
      <c r="D3886" s="9">
        <f>Solieusap!D3886</f>
        <v>0</v>
      </c>
      <c r="E3886" s="6">
        <f>ABS(Solieusap!E3886)</f>
        <v>0</v>
      </c>
      <c r="F3886" s="6">
        <f>ABS(Solieusap!F3886)</f>
        <v>0</v>
      </c>
      <c r="G3886" s="6">
        <f>ABS(Solieusap!G3886)</f>
        <v>0</v>
      </c>
      <c r="H3886" s="6">
        <f>ABS(Solieusap!H3886)</f>
        <v>0</v>
      </c>
      <c r="I3886" s="6">
        <f>ABS(Solieusap!I3886)</f>
        <v>0</v>
      </c>
      <c r="J3886" s="6">
        <f>ABS(Solieusap!J3886)</f>
        <v>0</v>
      </c>
      <c r="K3886" s="6">
        <f t="shared" si="124"/>
        <v>0</v>
      </c>
      <c r="L3886" s="6">
        <f t="shared" si="125"/>
        <v>0</v>
      </c>
    </row>
    <row r="3887" spans="1:12" ht="16.5" customHeight="1" x14ac:dyDescent="0.35">
      <c r="A3887" s="9">
        <f>Solieusap!A3887</f>
        <v>0</v>
      </c>
      <c r="B3887" s="9">
        <f>Solieusap!B3887</f>
        <v>0</v>
      </c>
      <c r="C3887" s="9">
        <f>Solieusap!C3887</f>
        <v>0</v>
      </c>
      <c r="D3887" s="9">
        <f>Solieusap!D3887</f>
        <v>0</v>
      </c>
      <c r="E3887" s="6">
        <f>ABS(Solieusap!E3887)</f>
        <v>0</v>
      </c>
      <c r="F3887" s="6">
        <f>ABS(Solieusap!F3887)</f>
        <v>0</v>
      </c>
      <c r="G3887" s="6">
        <f>ABS(Solieusap!G3887)</f>
        <v>0</v>
      </c>
      <c r="H3887" s="6">
        <f>ABS(Solieusap!H3887)</f>
        <v>0</v>
      </c>
      <c r="I3887" s="6">
        <f>ABS(Solieusap!I3887)</f>
        <v>0</v>
      </c>
      <c r="J3887" s="6">
        <f>ABS(Solieusap!J3887)</f>
        <v>0</v>
      </c>
      <c r="K3887" s="6">
        <f t="shared" si="124"/>
        <v>0</v>
      </c>
      <c r="L3887" s="6">
        <f t="shared" si="125"/>
        <v>0</v>
      </c>
    </row>
    <row r="3888" spans="1:12" ht="16.5" customHeight="1" x14ac:dyDescent="0.35">
      <c r="A3888" s="9">
        <f>Solieusap!A3888</f>
        <v>0</v>
      </c>
      <c r="B3888" s="9">
        <f>Solieusap!B3888</f>
        <v>0</v>
      </c>
      <c r="C3888" s="9">
        <f>Solieusap!C3888</f>
        <v>0</v>
      </c>
      <c r="D3888" s="9">
        <f>Solieusap!D3888</f>
        <v>0</v>
      </c>
      <c r="E3888" s="6">
        <f>ABS(Solieusap!E3888)</f>
        <v>0</v>
      </c>
      <c r="F3888" s="6">
        <f>ABS(Solieusap!F3888)</f>
        <v>0</v>
      </c>
      <c r="G3888" s="6">
        <f>ABS(Solieusap!G3888)</f>
        <v>0</v>
      </c>
      <c r="H3888" s="6">
        <f>ABS(Solieusap!H3888)</f>
        <v>0</v>
      </c>
      <c r="I3888" s="6">
        <f>ABS(Solieusap!I3888)</f>
        <v>0</v>
      </c>
      <c r="J3888" s="6">
        <f>ABS(Solieusap!J3888)</f>
        <v>0</v>
      </c>
      <c r="K3888" s="6">
        <f t="shared" si="124"/>
        <v>0</v>
      </c>
      <c r="L3888" s="6">
        <f t="shared" si="125"/>
        <v>0</v>
      </c>
    </row>
    <row r="3889" spans="1:12" ht="16.5" customHeight="1" x14ac:dyDescent="0.35">
      <c r="A3889" s="9">
        <f>Solieusap!A3889</f>
        <v>0</v>
      </c>
      <c r="B3889" s="9">
        <f>Solieusap!B3889</f>
        <v>0</v>
      </c>
      <c r="C3889" s="9">
        <f>Solieusap!C3889</f>
        <v>0</v>
      </c>
      <c r="D3889" s="9">
        <f>Solieusap!D3889</f>
        <v>0</v>
      </c>
      <c r="E3889" s="6">
        <f>ABS(Solieusap!E3889)</f>
        <v>0</v>
      </c>
      <c r="F3889" s="6">
        <f>ABS(Solieusap!F3889)</f>
        <v>0</v>
      </c>
      <c r="G3889" s="6">
        <f>ABS(Solieusap!G3889)</f>
        <v>0</v>
      </c>
      <c r="H3889" s="6">
        <f>ABS(Solieusap!H3889)</f>
        <v>0</v>
      </c>
      <c r="I3889" s="6">
        <f>ABS(Solieusap!I3889)</f>
        <v>0</v>
      </c>
      <c r="J3889" s="6">
        <f>ABS(Solieusap!J3889)</f>
        <v>0</v>
      </c>
      <c r="K3889" s="6">
        <f t="shared" si="124"/>
        <v>0</v>
      </c>
      <c r="L3889" s="6">
        <f t="shared" si="125"/>
        <v>0</v>
      </c>
    </row>
    <row r="3890" spans="1:12" ht="16.5" customHeight="1" x14ac:dyDescent="0.35">
      <c r="A3890" s="9">
        <f>Solieusap!A3890</f>
        <v>0</v>
      </c>
      <c r="B3890" s="9">
        <f>Solieusap!B3890</f>
        <v>0</v>
      </c>
      <c r="C3890" s="9">
        <f>Solieusap!C3890</f>
        <v>0</v>
      </c>
      <c r="D3890" s="9">
        <f>Solieusap!D3890</f>
        <v>0</v>
      </c>
      <c r="E3890" s="6">
        <f>ABS(Solieusap!E3890)</f>
        <v>0</v>
      </c>
      <c r="F3890" s="6">
        <f>ABS(Solieusap!F3890)</f>
        <v>0</v>
      </c>
      <c r="G3890" s="6">
        <f>ABS(Solieusap!G3890)</f>
        <v>0</v>
      </c>
      <c r="H3890" s="6">
        <f>ABS(Solieusap!H3890)</f>
        <v>0</v>
      </c>
      <c r="I3890" s="6">
        <f>ABS(Solieusap!I3890)</f>
        <v>0</v>
      </c>
      <c r="J3890" s="6">
        <f>ABS(Solieusap!J3890)</f>
        <v>0</v>
      </c>
      <c r="K3890" s="6">
        <f t="shared" si="124"/>
        <v>0</v>
      </c>
      <c r="L3890" s="6">
        <f t="shared" si="125"/>
        <v>0</v>
      </c>
    </row>
    <row r="3891" spans="1:12" ht="16.5" customHeight="1" x14ac:dyDescent="0.35">
      <c r="A3891" s="9">
        <f>Solieusap!A3891</f>
        <v>0</v>
      </c>
      <c r="B3891" s="9">
        <f>Solieusap!B3891</f>
        <v>0</v>
      </c>
      <c r="C3891" s="9">
        <f>Solieusap!C3891</f>
        <v>0</v>
      </c>
      <c r="D3891" s="9">
        <f>Solieusap!D3891</f>
        <v>0</v>
      </c>
      <c r="E3891" s="6">
        <f>ABS(Solieusap!E3891)</f>
        <v>0</v>
      </c>
      <c r="F3891" s="6">
        <f>ABS(Solieusap!F3891)</f>
        <v>0</v>
      </c>
      <c r="G3891" s="6">
        <f>ABS(Solieusap!G3891)</f>
        <v>0</v>
      </c>
      <c r="H3891" s="6">
        <f>ABS(Solieusap!H3891)</f>
        <v>0</v>
      </c>
      <c r="I3891" s="6">
        <f>ABS(Solieusap!I3891)</f>
        <v>0</v>
      </c>
      <c r="J3891" s="6">
        <f>ABS(Solieusap!J3891)</f>
        <v>0</v>
      </c>
      <c r="K3891" s="6">
        <f t="shared" si="124"/>
        <v>0</v>
      </c>
      <c r="L3891" s="6">
        <f t="shared" si="125"/>
        <v>0</v>
      </c>
    </row>
    <row r="3892" spans="1:12" ht="16.5" customHeight="1" x14ac:dyDescent="0.35">
      <c r="A3892" s="9">
        <f>Solieusap!A3892</f>
        <v>0</v>
      </c>
      <c r="B3892" s="9">
        <f>Solieusap!B3892</f>
        <v>0</v>
      </c>
      <c r="C3892" s="9">
        <f>Solieusap!C3892</f>
        <v>0</v>
      </c>
      <c r="D3892" s="9">
        <f>Solieusap!D3892</f>
        <v>0</v>
      </c>
      <c r="E3892" s="6">
        <f>ABS(Solieusap!E3892)</f>
        <v>0</v>
      </c>
      <c r="F3892" s="6">
        <f>ABS(Solieusap!F3892)</f>
        <v>0</v>
      </c>
      <c r="G3892" s="6">
        <f>ABS(Solieusap!G3892)</f>
        <v>0</v>
      </c>
      <c r="H3892" s="6">
        <f>ABS(Solieusap!H3892)</f>
        <v>0</v>
      </c>
      <c r="I3892" s="6">
        <f>ABS(Solieusap!I3892)</f>
        <v>0</v>
      </c>
      <c r="J3892" s="6">
        <f>ABS(Solieusap!J3892)</f>
        <v>0</v>
      </c>
      <c r="K3892" s="6">
        <f t="shared" si="124"/>
        <v>0</v>
      </c>
      <c r="L3892" s="6">
        <f t="shared" si="125"/>
        <v>0</v>
      </c>
    </row>
    <row r="3893" spans="1:12" ht="16.5" customHeight="1" x14ac:dyDescent="0.35">
      <c r="A3893" s="9">
        <f>Solieusap!A3893</f>
        <v>0</v>
      </c>
      <c r="B3893" s="9">
        <f>Solieusap!B3893</f>
        <v>0</v>
      </c>
      <c r="C3893" s="9">
        <f>Solieusap!C3893</f>
        <v>0</v>
      </c>
      <c r="D3893" s="9">
        <f>Solieusap!D3893</f>
        <v>0</v>
      </c>
      <c r="E3893" s="6">
        <f>ABS(Solieusap!E3893)</f>
        <v>0</v>
      </c>
      <c r="F3893" s="6">
        <f>ABS(Solieusap!F3893)</f>
        <v>0</v>
      </c>
      <c r="G3893" s="6">
        <f>ABS(Solieusap!G3893)</f>
        <v>0</v>
      </c>
      <c r="H3893" s="6">
        <f>ABS(Solieusap!H3893)</f>
        <v>0</v>
      </c>
      <c r="I3893" s="6">
        <f>ABS(Solieusap!I3893)</f>
        <v>0</v>
      </c>
      <c r="J3893" s="6">
        <f>ABS(Solieusap!J3893)</f>
        <v>0</v>
      </c>
      <c r="K3893" s="6">
        <f t="shared" si="124"/>
        <v>0</v>
      </c>
      <c r="L3893" s="6">
        <f t="shared" si="125"/>
        <v>0</v>
      </c>
    </row>
    <row r="3894" spans="1:12" ht="16.5" customHeight="1" x14ac:dyDescent="0.35">
      <c r="A3894" s="9">
        <f>Solieusap!A3894</f>
        <v>0</v>
      </c>
      <c r="B3894" s="9">
        <f>Solieusap!B3894</f>
        <v>0</v>
      </c>
      <c r="C3894" s="9">
        <f>Solieusap!C3894</f>
        <v>0</v>
      </c>
      <c r="D3894" s="9">
        <f>Solieusap!D3894</f>
        <v>0</v>
      </c>
      <c r="E3894" s="6">
        <f>ABS(Solieusap!E3894)</f>
        <v>0</v>
      </c>
      <c r="F3894" s="6">
        <f>ABS(Solieusap!F3894)</f>
        <v>0</v>
      </c>
      <c r="G3894" s="6">
        <f>ABS(Solieusap!G3894)</f>
        <v>0</v>
      </c>
      <c r="H3894" s="6">
        <f>ABS(Solieusap!H3894)</f>
        <v>0</v>
      </c>
      <c r="I3894" s="6">
        <f>ABS(Solieusap!I3894)</f>
        <v>0</v>
      </c>
      <c r="J3894" s="6">
        <f>ABS(Solieusap!J3894)</f>
        <v>0</v>
      </c>
      <c r="K3894" s="6">
        <f t="shared" si="124"/>
        <v>0</v>
      </c>
      <c r="L3894" s="6">
        <f t="shared" si="125"/>
        <v>0</v>
      </c>
    </row>
    <row r="3895" spans="1:12" ht="16.5" customHeight="1" x14ac:dyDescent="0.35">
      <c r="A3895" s="9">
        <f>Solieusap!A3895</f>
        <v>0</v>
      </c>
      <c r="B3895" s="9">
        <f>Solieusap!B3895</f>
        <v>0</v>
      </c>
      <c r="C3895" s="9">
        <f>Solieusap!C3895</f>
        <v>0</v>
      </c>
      <c r="D3895" s="9">
        <f>Solieusap!D3895</f>
        <v>0</v>
      </c>
      <c r="E3895" s="6">
        <f>ABS(Solieusap!E3895)</f>
        <v>0</v>
      </c>
      <c r="F3895" s="6">
        <f>ABS(Solieusap!F3895)</f>
        <v>0</v>
      </c>
      <c r="G3895" s="6">
        <f>ABS(Solieusap!G3895)</f>
        <v>0</v>
      </c>
      <c r="H3895" s="6">
        <f>ABS(Solieusap!H3895)</f>
        <v>0</v>
      </c>
      <c r="I3895" s="6">
        <f>ABS(Solieusap!I3895)</f>
        <v>0</v>
      </c>
      <c r="J3895" s="6">
        <f>ABS(Solieusap!J3895)</f>
        <v>0</v>
      </c>
      <c r="K3895" s="6">
        <f t="shared" si="124"/>
        <v>0</v>
      </c>
      <c r="L3895" s="6">
        <f t="shared" si="125"/>
        <v>0</v>
      </c>
    </row>
    <row r="3896" spans="1:12" ht="16.5" customHeight="1" x14ac:dyDescent="0.35">
      <c r="A3896" s="9">
        <f>Solieusap!A3896</f>
        <v>0</v>
      </c>
      <c r="B3896" s="9">
        <f>Solieusap!B3896</f>
        <v>0</v>
      </c>
      <c r="C3896" s="9">
        <f>Solieusap!C3896</f>
        <v>0</v>
      </c>
      <c r="D3896" s="9">
        <f>Solieusap!D3896</f>
        <v>0</v>
      </c>
      <c r="E3896" s="6">
        <f>ABS(Solieusap!E3896)</f>
        <v>0</v>
      </c>
      <c r="F3896" s="6">
        <f>ABS(Solieusap!F3896)</f>
        <v>0</v>
      </c>
      <c r="G3896" s="6">
        <f>ABS(Solieusap!G3896)</f>
        <v>0</v>
      </c>
      <c r="H3896" s="6">
        <f>ABS(Solieusap!H3896)</f>
        <v>0</v>
      </c>
      <c r="I3896" s="6">
        <f>ABS(Solieusap!I3896)</f>
        <v>0</v>
      </c>
      <c r="J3896" s="6">
        <f>ABS(Solieusap!J3896)</f>
        <v>0</v>
      </c>
      <c r="K3896" s="6">
        <f t="shared" si="124"/>
        <v>0</v>
      </c>
      <c r="L3896" s="6">
        <f t="shared" si="125"/>
        <v>0</v>
      </c>
    </row>
    <row r="3897" spans="1:12" ht="16.5" customHeight="1" x14ac:dyDescent="0.35">
      <c r="A3897" s="9">
        <f>Solieusap!A3897</f>
        <v>0</v>
      </c>
      <c r="B3897" s="9">
        <f>Solieusap!B3897</f>
        <v>0</v>
      </c>
      <c r="C3897" s="9">
        <f>Solieusap!C3897</f>
        <v>0</v>
      </c>
      <c r="D3897" s="9">
        <f>Solieusap!D3897</f>
        <v>0</v>
      </c>
      <c r="E3897" s="6">
        <f>ABS(Solieusap!E3897)</f>
        <v>0</v>
      </c>
      <c r="F3897" s="6">
        <f>ABS(Solieusap!F3897)</f>
        <v>0</v>
      </c>
      <c r="G3897" s="6">
        <f>ABS(Solieusap!G3897)</f>
        <v>0</v>
      </c>
      <c r="H3897" s="6">
        <f>ABS(Solieusap!H3897)</f>
        <v>0</v>
      </c>
      <c r="I3897" s="6">
        <f>ABS(Solieusap!I3897)</f>
        <v>0</v>
      </c>
      <c r="J3897" s="6">
        <f>ABS(Solieusap!J3897)</f>
        <v>0</v>
      </c>
      <c r="K3897" s="6">
        <f t="shared" si="124"/>
        <v>0</v>
      </c>
      <c r="L3897" s="6">
        <f t="shared" si="125"/>
        <v>0</v>
      </c>
    </row>
    <row r="3898" spans="1:12" ht="16.5" customHeight="1" x14ac:dyDescent="0.35">
      <c r="A3898" s="9">
        <f>Solieusap!A3898</f>
        <v>0</v>
      </c>
      <c r="B3898" s="9">
        <f>Solieusap!B3898</f>
        <v>0</v>
      </c>
      <c r="C3898" s="9">
        <f>Solieusap!C3898</f>
        <v>0</v>
      </c>
      <c r="D3898" s="9">
        <f>Solieusap!D3898</f>
        <v>0</v>
      </c>
      <c r="E3898" s="6">
        <f>ABS(Solieusap!E3898)</f>
        <v>0</v>
      </c>
      <c r="F3898" s="6">
        <f>ABS(Solieusap!F3898)</f>
        <v>0</v>
      </c>
      <c r="G3898" s="6">
        <f>ABS(Solieusap!G3898)</f>
        <v>0</v>
      </c>
      <c r="H3898" s="6">
        <f>ABS(Solieusap!H3898)</f>
        <v>0</v>
      </c>
      <c r="I3898" s="6">
        <f>ABS(Solieusap!I3898)</f>
        <v>0</v>
      </c>
      <c r="J3898" s="6">
        <f>ABS(Solieusap!J3898)</f>
        <v>0</v>
      </c>
      <c r="K3898" s="6">
        <f t="shared" si="124"/>
        <v>0</v>
      </c>
      <c r="L3898" s="6">
        <f t="shared" si="125"/>
        <v>0</v>
      </c>
    </row>
    <row r="3899" spans="1:12" ht="16.5" customHeight="1" x14ac:dyDescent="0.35">
      <c r="A3899" s="9">
        <f>Solieusap!A3899</f>
        <v>0</v>
      </c>
      <c r="B3899" s="9">
        <f>Solieusap!B3899</f>
        <v>0</v>
      </c>
      <c r="C3899" s="9">
        <f>Solieusap!C3899</f>
        <v>0</v>
      </c>
      <c r="D3899" s="9">
        <f>Solieusap!D3899</f>
        <v>0</v>
      </c>
      <c r="E3899" s="6">
        <f>ABS(Solieusap!E3899)</f>
        <v>0</v>
      </c>
      <c r="F3899" s="6">
        <f>ABS(Solieusap!F3899)</f>
        <v>0</v>
      </c>
      <c r="G3899" s="6">
        <f>ABS(Solieusap!G3899)</f>
        <v>0</v>
      </c>
      <c r="H3899" s="6">
        <f>ABS(Solieusap!H3899)</f>
        <v>0</v>
      </c>
      <c r="I3899" s="6">
        <f>ABS(Solieusap!I3899)</f>
        <v>0</v>
      </c>
      <c r="J3899" s="6">
        <f>ABS(Solieusap!J3899)</f>
        <v>0</v>
      </c>
      <c r="K3899" s="6">
        <f t="shared" si="124"/>
        <v>0</v>
      </c>
      <c r="L3899" s="6">
        <f t="shared" si="125"/>
        <v>0</v>
      </c>
    </row>
    <row r="3900" spans="1:12" ht="16.5" customHeight="1" x14ac:dyDescent="0.35">
      <c r="A3900" s="9">
        <f>Solieusap!A3900</f>
        <v>0</v>
      </c>
      <c r="B3900" s="9">
        <f>Solieusap!B3900</f>
        <v>0</v>
      </c>
      <c r="C3900" s="9">
        <f>Solieusap!C3900</f>
        <v>0</v>
      </c>
      <c r="D3900" s="9">
        <f>Solieusap!D3900</f>
        <v>0</v>
      </c>
      <c r="E3900" s="6">
        <f>ABS(Solieusap!E3900)</f>
        <v>0</v>
      </c>
      <c r="F3900" s="6">
        <f>ABS(Solieusap!F3900)</f>
        <v>0</v>
      </c>
      <c r="G3900" s="6">
        <f>ABS(Solieusap!G3900)</f>
        <v>0</v>
      </c>
      <c r="H3900" s="6">
        <f>ABS(Solieusap!H3900)</f>
        <v>0</v>
      </c>
      <c r="I3900" s="6">
        <f>ABS(Solieusap!I3900)</f>
        <v>0</v>
      </c>
      <c r="J3900" s="6">
        <f>ABS(Solieusap!J3900)</f>
        <v>0</v>
      </c>
      <c r="K3900" s="6">
        <f t="shared" si="124"/>
        <v>0</v>
      </c>
      <c r="L3900" s="6">
        <f t="shared" si="125"/>
        <v>0</v>
      </c>
    </row>
    <row r="3901" spans="1:12" ht="16.5" customHeight="1" x14ac:dyDescent="0.35">
      <c r="A3901" s="9">
        <f>Solieusap!A3901</f>
        <v>0</v>
      </c>
      <c r="B3901" s="9">
        <f>Solieusap!B3901</f>
        <v>0</v>
      </c>
      <c r="C3901" s="9">
        <f>Solieusap!C3901</f>
        <v>0</v>
      </c>
      <c r="D3901" s="9">
        <f>Solieusap!D3901</f>
        <v>0</v>
      </c>
      <c r="E3901" s="6">
        <f>ABS(Solieusap!E3901)</f>
        <v>0</v>
      </c>
      <c r="F3901" s="6">
        <f>ABS(Solieusap!F3901)</f>
        <v>0</v>
      </c>
      <c r="G3901" s="6">
        <f>ABS(Solieusap!G3901)</f>
        <v>0</v>
      </c>
      <c r="H3901" s="6">
        <f>ABS(Solieusap!H3901)</f>
        <v>0</v>
      </c>
      <c r="I3901" s="6">
        <f>ABS(Solieusap!I3901)</f>
        <v>0</v>
      </c>
      <c r="J3901" s="6">
        <f>ABS(Solieusap!J3901)</f>
        <v>0</v>
      </c>
      <c r="K3901" s="6">
        <f t="shared" si="124"/>
        <v>0</v>
      </c>
      <c r="L3901" s="6">
        <f t="shared" si="125"/>
        <v>0</v>
      </c>
    </row>
    <row r="3902" spans="1:12" ht="16.5" customHeight="1" x14ac:dyDescent="0.35">
      <c r="A3902" s="9">
        <f>Solieusap!A3902</f>
        <v>0</v>
      </c>
      <c r="B3902" s="9">
        <f>Solieusap!B3902</f>
        <v>0</v>
      </c>
      <c r="C3902" s="9">
        <f>Solieusap!C3902</f>
        <v>0</v>
      </c>
      <c r="D3902" s="9">
        <f>Solieusap!D3902</f>
        <v>0</v>
      </c>
      <c r="E3902" s="6">
        <f>ABS(Solieusap!E3902)</f>
        <v>0</v>
      </c>
      <c r="F3902" s="6">
        <f>ABS(Solieusap!F3902)</f>
        <v>0</v>
      </c>
      <c r="G3902" s="6">
        <f>ABS(Solieusap!G3902)</f>
        <v>0</v>
      </c>
      <c r="H3902" s="6">
        <f>ABS(Solieusap!H3902)</f>
        <v>0</v>
      </c>
      <c r="I3902" s="6">
        <f>ABS(Solieusap!I3902)</f>
        <v>0</v>
      </c>
      <c r="J3902" s="6">
        <f>ABS(Solieusap!J3902)</f>
        <v>0</v>
      </c>
      <c r="K3902" s="6">
        <f t="shared" si="124"/>
        <v>0</v>
      </c>
      <c r="L3902" s="6">
        <f t="shared" si="125"/>
        <v>0</v>
      </c>
    </row>
    <row r="3903" spans="1:12" ht="16.5" customHeight="1" x14ac:dyDescent="0.35">
      <c r="A3903" s="9">
        <f>Solieusap!A3903</f>
        <v>0</v>
      </c>
      <c r="B3903" s="9">
        <f>Solieusap!B3903</f>
        <v>0</v>
      </c>
      <c r="C3903" s="9">
        <f>Solieusap!C3903</f>
        <v>0</v>
      </c>
      <c r="D3903" s="9">
        <f>Solieusap!D3903</f>
        <v>0</v>
      </c>
      <c r="E3903" s="6">
        <f>ABS(Solieusap!E3903)</f>
        <v>0</v>
      </c>
      <c r="F3903" s="6">
        <f>ABS(Solieusap!F3903)</f>
        <v>0</v>
      </c>
      <c r="G3903" s="6">
        <f>ABS(Solieusap!G3903)</f>
        <v>0</v>
      </c>
      <c r="H3903" s="6">
        <f>ABS(Solieusap!H3903)</f>
        <v>0</v>
      </c>
      <c r="I3903" s="6">
        <f>ABS(Solieusap!I3903)</f>
        <v>0</v>
      </c>
      <c r="J3903" s="6">
        <f>ABS(Solieusap!J3903)</f>
        <v>0</v>
      </c>
      <c r="K3903" s="6">
        <f t="shared" si="124"/>
        <v>0</v>
      </c>
      <c r="L3903" s="6">
        <f t="shared" si="125"/>
        <v>0</v>
      </c>
    </row>
    <row r="3904" spans="1:12" ht="16.5" customHeight="1" x14ac:dyDescent="0.35">
      <c r="A3904" s="9">
        <f>Solieusap!A3904</f>
        <v>0</v>
      </c>
      <c r="B3904" s="9">
        <f>Solieusap!B3904</f>
        <v>0</v>
      </c>
      <c r="C3904" s="9">
        <f>Solieusap!C3904</f>
        <v>0</v>
      </c>
      <c r="D3904" s="9">
        <f>Solieusap!D3904</f>
        <v>0</v>
      </c>
      <c r="E3904" s="6">
        <f>ABS(Solieusap!E3904)</f>
        <v>0</v>
      </c>
      <c r="F3904" s="6">
        <f>ABS(Solieusap!F3904)</f>
        <v>0</v>
      </c>
      <c r="G3904" s="6">
        <f>ABS(Solieusap!G3904)</f>
        <v>0</v>
      </c>
      <c r="H3904" s="6">
        <f>ABS(Solieusap!H3904)</f>
        <v>0</v>
      </c>
      <c r="I3904" s="6">
        <f>ABS(Solieusap!I3904)</f>
        <v>0</v>
      </c>
      <c r="J3904" s="6">
        <f>ABS(Solieusap!J3904)</f>
        <v>0</v>
      </c>
      <c r="K3904" s="6">
        <f t="shared" si="124"/>
        <v>0</v>
      </c>
      <c r="L3904" s="6">
        <f t="shared" si="125"/>
        <v>0</v>
      </c>
    </row>
    <row r="3905" spans="1:12" ht="16.5" customHeight="1" x14ac:dyDescent="0.35">
      <c r="A3905" s="9">
        <f>Solieusap!A3905</f>
        <v>0</v>
      </c>
      <c r="B3905" s="9">
        <f>Solieusap!B3905</f>
        <v>0</v>
      </c>
      <c r="C3905" s="9">
        <f>Solieusap!C3905</f>
        <v>0</v>
      </c>
      <c r="D3905" s="9">
        <f>Solieusap!D3905</f>
        <v>0</v>
      </c>
      <c r="E3905" s="6">
        <f>ABS(Solieusap!E3905)</f>
        <v>0</v>
      </c>
      <c r="F3905" s="6">
        <f>ABS(Solieusap!F3905)</f>
        <v>0</v>
      </c>
      <c r="G3905" s="6">
        <f>ABS(Solieusap!G3905)</f>
        <v>0</v>
      </c>
      <c r="H3905" s="6">
        <f>ABS(Solieusap!H3905)</f>
        <v>0</v>
      </c>
      <c r="I3905" s="6">
        <f>ABS(Solieusap!I3905)</f>
        <v>0</v>
      </c>
      <c r="J3905" s="6">
        <f>ABS(Solieusap!J3905)</f>
        <v>0</v>
      </c>
      <c r="K3905" s="6">
        <f t="shared" si="124"/>
        <v>0</v>
      </c>
      <c r="L3905" s="6">
        <f t="shared" si="125"/>
        <v>0</v>
      </c>
    </row>
    <row r="3906" spans="1:12" ht="16.5" customHeight="1" x14ac:dyDescent="0.35">
      <c r="A3906" s="9">
        <f>Solieusap!A3906</f>
        <v>0</v>
      </c>
      <c r="B3906" s="9">
        <f>Solieusap!B3906</f>
        <v>0</v>
      </c>
      <c r="C3906" s="9">
        <f>Solieusap!C3906</f>
        <v>0</v>
      </c>
      <c r="D3906" s="9">
        <f>Solieusap!D3906</f>
        <v>0</v>
      </c>
      <c r="E3906" s="6">
        <f>ABS(Solieusap!E3906)</f>
        <v>0</v>
      </c>
      <c r="F3906" s="6">
        <f>ABS(Solieusap!F3906)</f>
        <v>0</v>
      </c>
      <c r="G3906" s="6">
        <f>ABS(Solieusap!G3906)</f>
        <v>0</v>
      </c>
      <c r="H3906" s="6">
        <f>ABS(Solieusap!H3906)</f>
        <v>0</v>
      </c>
      <c r="I3906" s="6">
        <f>ABS(Solieusap!I3906)</f>
        <v>0</v>
      </c>
      <c r="J3906" s="6">
        <f>ABS(Solieusap!J3906)</f>
        <v>0</v>
      </c>
      <c r="K3906" s="6">
        <f t="shared" si="124"/>
        <v>0</v>
      </c>
      <c r="L3906" s="6">
        <f t="shared" si="125"/>
        <v>0</v>
      </c>
    </row>
    <row r="3907" spans="1:12" ht="16.5" customHeight="1" x14ac:dyDescent="0.35">
      <c r="A3907" s="9">
        <f>Solieusap!A3907</f>
        <v>0</v>
      </c>
      <c r="B3907" s="9">
        <f>Solieusap!B3907</f>
        <v>0</v>
      </c>
      <c r="C3907" s="9">
        <f>Solieusap!C3907</f>
        <v>0</v>
      </c>
      <c r="D3907" s="9">
        <f>Solieusap!D3907</f>
        <v>0</v>
      </c>
      <c r="E3907" s="6">
        <f>ABS(Solieusap!E3907)</f>
        <v>0</v>
      </c>
      <c r="F3907" s="6">
        <f>ABS(Solieusap!F3907)</f>
        <v>0</v>
      </c>
      <c r="G3907" s="6">
        <f>ABS(Solieusap!G3907)</f>
        <v>0</v>
      </c>
      <c r="H3907" s="6">
        <f>ABS(Solieusap!H3907)</f>
        <v>0</v>
      </c>
      <c r="I3907" s="6">
        <f>ABS(Solieusap!I3907)</f>
        <v>0</v>
      </c>
      <c r="J3907" s="6">
        <f>ABS(Solieusap!J3907)</f>
        <v>0</v>
      </c>
      <c r="K3907" s="6">
        <f t="shared" si="124"/>
        <v>0</v>
      </c>
      <c r="L3907" s="6">
        <f t="shared" si="125"/>
        <v>0</v>
      </c>
    </row>
    <row r="3908" spans="1:12" ht="16.5" customHeight="1" x14ac:dyDescent="0.35">
      <c r="A3908" s="9">
        <f>Solieusap!A3908</f>
        <v>0</v>
      </c>
      <c r="B3908" s="9">
        <f>Solieusap!B3908</f>
        <v>0</v>
      </c>
      <c r="C3908" s="9">
        <f>Solieusap!C3908</f>
        <v>0</v>
      </c>
      <c r="D3908" s="9">
        <f>Solieusap!D3908</f>
        <v>0</v>
      </c>
      <c r="E3908" s="6">
        <f>ABS(Solieusap!E3908)</f>
        <v>0</v>
      </c>
      <c r="F3908" s="6">
        <f>ABS(Solieusap!F3908)</f>
        <v>0</v>
      </c>
      <c r="G3908" s="6">
        <f>ABS(Solieusap!G3908)</f>
        <v>0</v>
      </c>
      <c r="H3908" s="6">
        <f>ABS(Solieusap!H3908)</f>
        <v>0</v>
      </c>
      <c r="I3908" s="6">
        <f>ABS(Solieusap!I3908)</f>
        <v>0</v>
      </c>
      <c r="J3908" s="6">
        <f>ABS(Solieusap!J3908)</f>
        <v>0</v>
      </c>
      <c r="K3908" s="6">
        <f t="shared" si="124"/>
        <v>0</v>
      </c>
      <c r="L3908" s="6">
        <f t="shared" si="125"/>
        <v>0</v>
      </c>
    </row>
    <row r="3909" spans="1:12" ht="16.5" customHeight="1" x14ac:dyDescent="0.35">
      <c r="A3909" s="9">
        <f>Solieusap!A3909</f>
        <v>0</v>
      </c>
      <c r="B3909" s="9">
        <f>Solieusap!B3909</f>
        <v>0</v>
      </c>
      <c r="C3909" s="9">
        <f>Solieusap!C3909</f>
        <v>0</v>
      </c>
      <c r="D3909" s="9">
        <f>Solieusap!D3909</f>
        <v>0</v>
      </c>
      <c r="E3909" s="6">
        <f>ABS(Solieusap!E3909)</f>
        <v>0</v>
      </c>
      <c r="F3909" s="6">
        <f>ABS(Solieusap!F3909)</f>
        <v>0</v>
      </c>
      <c r="G3909" s="6">
        <f>ABS(Solieusap!G3909)</f>
        <v>0</v>
      </c>
      <c r="H3909" s="6">
        <f>ABS(Solieusap!H3909)</f>
        <v>0</v>
      </c>
      <c r="I3909" s="6">
        <f>ABS(Solieusap!I3909)</f>
        <v>0</v>
      </c>
      <c r="J3909" s="6">
        <f>ABS(Solieusap!J3909)</f>
        <v>0</v>
      </c>
      <c r="K3909" s="6">
        <f t="shared" si="124"/>
        <v>0</v>
      </c>
      <c r="L3909" s="6">
        <f t="shared" si="125"/>
        <v>0</v>
      </c>
    </row>
    <row r="3910" spans="1:12" ht="16.5" customHeight="1" x14ac:dyDescent="0.35">
      <c r="A3910" s="9">
        <f>Solieusap!A3910</f>
        <v>0</v>
      </c>
      <c r="B3910" s="9">
        <f>Solieusap!B3910</f>
        <v>0</v>
      </c>
      <c r="C3910" s="9">
        <f>Solieusap!C3910</f>
        <v>0</v>
      </c>
      <c r="D3910" s="9">
        <f>Solieusap!D3910</f>
        <v>0</v>
      </c>
      <c r="E3910" s="6">
        <f>ABS(Solieusap!E3910)</f>
        <v>0</v>
      </c>
      <c r="F3910" s="6">
        <f>ABS(Solieusap!F3910)</f>
        <v>0</v>
      </c>
      <c r="G3910" s="6">
        <f>ABS(Solieusap!G3910)</f>
        <v>0</v>
      </c>
      <c r="H3910" s="6">
        <f>ABS(Solieusap!H3910)</f>
        <v>0</v>
      </c>
      <c r="I3910" s="6">
        <f>ABS(Solieusap!I3910)</f>
        <v>0</v>
      </c>
      <c r="J3910" s="6">
        <f>ABS(Solieusap!J3910)</f>
        <v>0</v>
      </c>
      <c r="K3910" s="6">
        <f t="shared" si="124"/>
        <v>0</v>
      </c>
      <c r="L3910" s="6">
        <f t="shared" si="125"/>
        <v>0</v>
      </c>
    </row>
    <row r="3911" spans="1:12" ht="16.5" customHeight="1" x14ac:dyDescent="0.35">
      <c r="A3911" s="9">
        <f>Solieusap!A3911</f>
        <v>0</v>
      </c>
      <c r="B3911" s="9">
        <f>Solieusap!B3911</f>
        <v>0</v>
      </c>
      <c r="C3911" s="9">
        <f>Solieusap!C3911</f>
        <v>0</v>
      </c>
      <c r="D3911" s="9">
        <f>Solieusap!D3911</f>
        <v>0</v>
      </c>
      <c r="E3911" s="6">
        <f>ABS(Solieusap!E3911)</f>
        <v>0</v>
      </c>
      <c r="F3911" s="6">
        <f>ABS(Solieusap!F3911)</f>
        <v>0</v>
      </c>
      <c r="G3911" s="6">
        <f>ABS(Solieusap!G3911)</f>
        <v>0</v>
      </c>
      <c r="H3911" s="6">
        <f>ABS(Solieusap!H3911)</f>
        <v>0</v>
      </c>
      <c r="I3911" s="6">
        <f>ABS(Solieusap!I3911)</f>
        <v>0</v>
      </c>
      <c r="J3911" s="6">
        <f>ABS(Solieusap!J3911)</f>
        <v>0</v>
      </c>
      <c r="K3911" s="6">
        <f t="shared" si="124"/>
        <v>0</v>
      </c>
      <c r="L3911" s="6">
        <f t="shared" si="125"/>
        <v>0</v>
      </c>
    </row>
    <row r="3912" spans="1:12" ht="16.5" customHeight="1" x14ac:dyDescent="0.35">
      <c r="A3912" s="9">
        <f>Solieusap!A3912</f>
        <v>0</v>
      </c>
      <c r="B3912" s="9">
        <f>Solieusap!B3912</f>
        <v>0</v>
      </c>
      <c r="C3912" s="9">
        <f>Solieusap!C3912</f>
        <v>0</v>
      </c>
      <c r="D3912" s="9">
        <f>Solieusap!D3912</f>
        <v>0</v>
      </c>
      <c r="E3912" s="6">
        <f>ABS(Solieusap!E3912)</f>
        <v>0</v>
      </c>
      <c r="F3912" s="6">
        <f>ABS(Solieusap!F3912)</f>
        <v>0</v>
      </c>
      <c r="G3912" s="6">
        <f>ABS(Solieusap!G3912)</f>
        <v>0</v>
      </c>
      <c r="H3912" s="6">
        <f>ABS(Solieusap!H3912)</f>
        <v>0</v>
      </c>
      <c r="I3912" s="6">
        <f>ABS(Solieusap!I3912)</f>
        <v>0</v>
      </c>
      <c r="J3912" s="6">
        <f>ABS(Solieusap!J3912)</f>
        <v>0</v>
      </c>
      <c r="K3912" s="6">
        <f t="shared" si="124"/>
        <v>0</v>
      </c>
      <c r="L3912" s="6">
        <f t="shared" si="125"/>
        <v>0</v>
      </c>
    </row>
    <row r="3913" spans="1:12" ht="16.5" customHeight="1" x14ac:dyDescent="0.35">
      <c r="A3913" s="9">
        <f>Solieusap!A3913</f>
        <v>0</v>
      </c>
      <c r="B3913" s="9">
        <f>Solieusap!B3913</f>
        <v>0</v>
      </c>
      <c r="C3913" s="9">
        <f>Solieusap!C3913</f>
        <v>0</v>
      </c>
      <c r="D3913" s="9">
        <f>Solieusap!D3913</f>
        <v>0</v>
      </c>
      <c r="E3913" s="6">
        <f>ABS(Solieusap!E3913)</f>
        <v>0</v>
      </c>
      <c r="F3913" s="6">
        <f>ABS(Solieusap!F3913)</f>
        <v>0</v>
      </c>
      <c r="G3913" s="6">
        <f>ABS(Solieusap!G3913)</f>
        <v>0</v>
      </c>
      <c r="H3913" s="6">
        <f>ABS(Solieusap!H3913)</f>
        <v>0</v>
      </c>
      <c r="I3913" s="6">
        <f>ABS(Solieusap!I3913)</f>
        <v>0</v>
      </c>
      <c r="J3913" s="6">
        <f>ABS(Solieusap!J3913)</f>
        <v>0</v>
      </c>
      <c r="K3913" s="6">
        <f t="shared" si="124"/>
        <v>0</v>
      </c>
      <c r="L3913" s="6">
        <f t="shared" si="125"/>
        <v>0</v>
      </c>
    </row>
    <row r="3914" spans="1:12" ht="16.5" customHeight="1" x14ac:dyDescent="0.35">
      <c r="A3914" s="9">
        <f>Solieusap!A3914</f>
        <v>0</v>
      </c>
      <c r="B3914" s="9">
        <f>Solieusap!B3914</f>
        <v>0</v>
      </c>
      <c r="C3914" s="9">
        <f>Solieusap!C3914</f>
        <v>0</v>
      </c>
      <c r="D3914" s="9">
        <f>Solieusap!D3914</f>
        <v>0</v>
      </c>
      <c r="E3914" s="6">
        <f>ABS(Solieusap!E3914)</f>
        <v>0</v>
      </c>
      <c r="F3914" s="6">
        <f>ABS(Solieusap!F3914)</f>
        <v>0</v>
      </c>
      <c r="G3914" s="6">
        <f>ABS(Solieusap!G3914)</f>
        <v>0</v>
      </c>
      <c r="H3914" s="6">
        <f>ABS(Solieusap!H3914)</f>
        <v>0</v>
      </c>
      <c r="I3914" s="6">
        <f>ABS(Solieusap!I3914)</f>
        <v>0</v>
      </c>
      <c r="J3914" s="6">
        <f>ABS(Solieusap!J3914)</f>
        <v>0</v>
      </c>
      <c r="K3914" s="6">
        <f t="shared" si="124"/>
        <v>0</v>
      </c>
      <c r="L3914" s="6">
        <f t="shared" si="125"/>
        <v>0</v>
      </c>
    </row>
    <row r="3915" spans="1:12" ht="16.5" customHeight="1" x14ac:dyDescent="0.35">
      <c r="A3915" s="9">
        <f>Solieusap!A3915</f>
        <v>0</v>
      </c>
      <c r="B3915" s="9">
        <f>Solieusap!B3915</f>
        <v>0</v>
      </c>
      <c r="C3915" s="9">
        <f>Solieusap!C3915</f>
        <v>0</v>
      </c>
      <c r="D3915" s="9">
        <f>Solieusap!D3915</f>
        <v>0</v>
      </c>
      <c r="E3915" s="6">
        <f>ABS(Solieusap!E3915)</f>
        <v>0</v>
      </c>
      <c r="F3915" s="6">
        <f>ABS(Solieusap!F3915)</f>
        <v>0</v>
      </c>
      <c r="G3915" s="6">
        <f>ABS(Solieusap!G3915)</f>
        <v>0</v>
      </c>
      <c r="H3915" s="6">
        <f>ABS(Solieusap!H3915)</f>
        <v>0</v>
      </c>
      <c r="I3915" s="6">
        <f>ABS(Solieusap!I3915)</f>
        <v>0</v>
      </c>
      <c r="J3915" s="6">
        <f>ABS(Solieusap!J3915)</f>
        <v>0</v>
      </c>
      <c r="K3915" s="6">
        <f t="shared" si="124"/>
        <v>0</v>
      </c>
      <c r="L3915" s="6">
        <f t="shared" si="125"/>
        <v>0</v>
      </c>
    </row>
    <row r="3916" spans="1:12" ht="16.5" customHeight="1" x14ac:dyDescent="0.35">
      <c r="A3916" s="9">
        <f>Solieusap!A3916</f>
        <v>0</v>
      </c>
      <c r="B3916" s="9">
        <f>Solieusap!B3916</f>
        <v>0</v>
      </c>
      <c r="C3916" s="9">
        <f>Solieusap!C3916</f>
        <v>0</v>
      </c>
      <c r="D3916" s="9">
        <f>Solieusap!D3916</f>
        <v>0</v>
      </c>
      <c r="E3916" s="6">
        <f>ABS(Solieusap!E3916)</f>
        <v>0</v>
      </c>
      <c r="F3916" s="6">
        <f>ABS(Solieusap!F3916)</f>
        <v>0</v>
      </c>
      <c r="G3916" s="6">
        <f>ABS(Solieusap!G3916)</f>
        <v>0</v>
      </c>
      <c r="H3916" s="6">
        <f>ABS(Solieusap!H3916)</f>
        <v>0</v>
      </c>
      <c r="I3916" s="6">
        <f>ABS(Solieusap!I3916)</f>
        <v>0</v>
      </c>
      <c r="J3916" s="6">
        <f>ABS(Solieusap!J3916)</f>
        <v>0</v>
      </c>
      <c r="K3916" s="6">
        <f t="shared" si="124"/>
        <v>0</v>
      </c>
      <c r="L3916" s="6">
        <f t="shared" si="125"/>
        <v>0</v>
      </c>
    </row>
    <row r="3917" spans="1:12" ht="16.5" customHeight="1" x14ac:dyDescent="0.35">
      <c r="A3917" s="9">
        <f>Solieusap!A3917</f>
        <v>0</v>
      </c>
      <c r="B3917" s="9">
        <f>Solieusap!B3917</f>
        <v>0</v>
      </c>
      <c r="C3917" s="9">
        <f>Solieusap!C3917</f>
        <v>0</v>
      </c>
      <c r="D3917" s="9">
        <f>Solieusap!D3917</f>
        <v>0</v>
      </c>
      <c r="E3917" s="6">
        <f>ABS(Solieusap!E3917)</f>
        <v>0</v>
      </c>
      <c r="F3917" s="6">
        <f>ABS(Solieusap!F3917)</f>
        <v>0</v>
      </c>
      <c r="G3917" s="6">
        <f>ABS(Solieusap!G3917)</f>
        <v>0</v>
      </c>
      <c r="H3917" s="6">
        <f>ABS(Solieusap!H3917)</f>
        <v>0</v>
      </c>
      <c r="I3917" s="6">
        <f>ABS(Solieusap!I3917)</f>
        <v>0</v>
      </c>
      <c r="J3917" s="6">
        <f>ABS(Solieusap!J3917)</f>
        <v>0</v>
      </c>
      <c r="K3917" s="6">
        <f t="shared" si="124"/>
        <v>0</v>
      </c>
      <c r="L3917" s="6">
        <f t="shared" si="125"/>
        <v>0</v>
      </c>
    </row>
    <row r="3918" spans="1:12" ht="16.5" customHeight="1" x14ac:dyDescent="0.35">
      <c r="A3918" s="9">
        <f>Solieusap!A3918</f>
        <v>0</v>
      </c>
      <c r="B3918" s="9">
        <f>Solieusap!B3918</f>
        <v>0</v>
      </c>
      <c r="C3918" s="9">
        <f>Solieusap!C3918</f>
        <v>0</v>
      </c>
      <c r="D3918" s="9">
        <f>Solieusap!D3918</f>
        <v>0</v>
      </c>
      <c r="E3918" s="6">
        <f>ABS(Solieusap!E3918)</f>
        <v>0</v>
      </c>
      <c r="F3918" s="6">
        <f>ABS(Solieusap!F3918)</f>
        <v>0</v>
      </c>
      <c r="G3918" s="6">
        <f>ABS(Solieusap!G3918)</f>
        <v>0</v>
      </c>
      <c r="H3918" s="6">
        <f>ABS(Solieusap!H3918)</f>
        <v>0</v>
      </c>
      <c r="I3918" s="6">
        <f>ABS(Solieusap!I3918)</f>
        <v>0</v>
      </c>
      <c r="J3918" s="6">
        <f>ABS(Solieusap!J3918)</f>
        <v>0</v>
      </c>
      <c r="K3918" s="6">
        <f t="shared" si="124"/>
        <v>0</v>
      </c>
      <c r="L3918" s="6">
        <f t="shared" si="125"/>
        <v>0</v>
      </c>
    </row>
    <row r="3919" spans="1:12" ht="16.5" customHeight="1" x14ac:dyDescent="0.35">
      <c r="A3919" s="9">
        <f>Solieusap!A3919</f>
        <v>0</v>
      </c>
      <c r="B3919" s="9">
        <f>Solieusap!B3919</f>
        <v>0</v>
      </c>
      <c r="C3919" s="9">
        <f>Solieusap!C3919</f>
        <v>0</v>
      </c>
      <c r="D3919" s="9">
        <f>Solieusap!D3919</f>
        <v>0</v>
      </c>
      <c r="E3919" s="6">
        <f>ABS(Solieusap!E3919)</f>
        <v>0</v>
      </c>
      <c r="F3919" s="6">
        <f>ABS(Solieusap!F3919)</f>
        <v>0</v>
      </c>
      <c r="G3919" s="6">
        <f>ABS(Solieusap!G3919)</f>
        <v>0</v>
      </c>
      <c r="H3919" s="6">
        <f>ABS(Solieusap!H3919)</f>
        <v>0</v>
      </c>
      <c r="I3919" s="6">
        <f>ABS(Solieusap!I3919)</f>
        <v>0</v>
      </c>
      <c r="J3919" s="6">
        <f>ABS(Solieusap!J3919)</f>
        <v>0</v>
      </c>
      <c r="K3919" s="6">
        <f t="shared" si="124"/>
        <v>0</v>
      </c>
      <c r="L3919" s="6">
        <f t="shared" si="125"/>
        <v>0</v>
      </c>
    </row>
    <row r="3920" spans="1:12" ht="16.5" customHeight="1" x14ac:dyDescent="0.35">
      <c r="A3920" s="9">
        <f>Solieusap!A3920</f>
        <v>0</v>
      </c>
      <c r="B3920" s="9">
        <f>Solieusap!B3920</f>
        <v>0</v>
      </c>
      <c r="C3920" s="9">
        <f>Solieusap!C3920</f>
        <v>0</v>
      </c>
      <c r="D3920" s="9">
        <f>Solieusap!D3920</f>
        <v>0</v>
      </c>
      <c r="E3920" s="6">
        <f>ABS(Solieusap!E3920)</f>
        <v>0</v>
      </c>
      <c r="F3920" s="6">
        <f>ABS(Solieusap!F3920)</f>
        <v>0</v>
      </c>
      <c r="G3920" s="6">
        <f>ABS(Solieusap!G3920)</f>
        <v>0</v>
      </c>
      <c r="H3920" s="6">
        <f>ABS(Solieusap!H3920)</f>
        <v>0</v>
      </c>
      <c r="I3920" s="6">
        <f>ABS(Solieusap!I3920)</f>
        <v>0</v>
      </c>
      <c r="J3920" s="6">
        <f>ABS(Solieusap!J3920)</f>
        <v>0</v>
      </c>
      <c r="K3920" s="6">
        <f t="shared" si="124"/>
        <v>0</v>
      </c>
      <c r="L3920" s="6">
        <f t="shared" si="125"/>
        <v>0</v>
      </c>
    </row>
    <row r="3921" spans="1:12" ht="16.5" customHeight="1" x14ac:dyDescent="0.35">
      <c r="A3921" s="9">
        <f>Solieusap!A3921</f>
        <v>0</v>
      </c>
      <c r="B3921" s="9">
        <f>Solieusap!B3921</f>
        <v>0</v>
      </c>
      <c r="C3921" s="9">
        <f>Solieusap!C3921</f>
        <v>0</v>
      </c>
      <c r="D3921" s="9">
        <f>Solieusap!D3921</f>
        <v>0</v>
      </c>
      <c r="E3921" s="6">
        <f>ABS(Solieusap!E3921)</f>
        <v>0</v>
      </c>
      <c r="F3921" s="6">
        <f>ABS(Solieusap!F3921)</f>
        <v>0</v>
      </c>
      <c r="G3921" s="6">
        <f>ABS(Solieusap!G3921)</f>
        <v>0</v>
      </c>
      <c r="H3921" s="6">
        <f>ABS(Solieusap!H3921)</f>
        <v>0</v>
      </c>
      <c r="I3921" s="6">
        <f>ABS(Solieusap!I3921)</f>
        <v>0</v>
      </c>
      <c r="J3921" s="6">
        <f>ABS(Solieusap!J3921)</f>
        <v>0</v>
      </c>
      <c r="K3921" s="6">
        <f t="shared" si="124"/>
        <v>0</v>
      </c>
      <c r="L3921" s="6">
        <f t="shared" si="125"/>
        <v>0</v>
      </c>
    </row>
    <row r="3922" spans="1:12" ht="16.5" customHeight="1" x14ac:dyDescent="0.35">
      <c r="A3922" s="9">
        <f>Solieusap!A3922</f>
        <v>0</v>
      </c>
      <c r="B3922" s="9">
        <f>Solieusap!B3922</f>
        <v>0</v>
      </c>
      <c r="C3922" s="9">
        <f>Solieusap!C3922</f>
        <v>0</v>
      </c>
      <c r="D3922" s="9">
        <f>Solieusap!D3922</f>
        <v>0</v>
      </c>
      <c r="E3922" s="6">
        <f>ABS(Solieusap!E3922)</f>
        <v>0</v>
      </c>
      <c r="F3922" s="6">
        <f>ABS(Solieusap!F3922)</f>
        <v>0</v>
      </c>
      <c r="G3922" s="6">
        <f>ABS(Solieusap!G3922)</f>
        <v>0</v>
      </c>
      <c r="H3922" s="6">
        <f>ABS(Solieusap!H3922)</f>
        <v>0</v>
      </c>
      <c r="I3922" s="6">
        <f>ABS(Solieusap!I3922)</f>
        <v>0</v>
      </c>
      <c r="J3922" s="6">
        <f>ABS(Solieusap!J3922)</f>
        <v>0</v>
      </c>
      <c r="K3922" s="6">
        <f t="shared" si="124"/>
        <v>0</v>
      </c>
      <c r="L3922" s="6">
        <f t="shared" si="125"/>
        <v>0</v>
      </c>
    </row>
    <row r="3923" spans="1:12" ht="16.5" customHeight="1" x14ac:dyDescent="0.35">
      <c r="A3923" s="9">
        <f>Solieusap!A3923</f>
        <v>0</v>
      </c>
      <c r="B3923" s="9">
        <f>Solieusap!B3923</f>
        <v>0</v>
      </c>
      <c r="C3923" s="9">
        <f>Solieusap!C3923</f>
        <v>0</v>
      </c>
      <c r="D3923" s="9">
        <f>Solieusap!D3923</f>
        <v>0</v>
      </c>
      <c r="E3923" s="6">
        <f>ABS(Solieusap!E3923)</f>
        <v>0</v>
      </c>
      <c r="F3923" s="6">
        <f>ABS(Solieusap!F3923)</f>
        <v>0</v>
      </c>
      <c r="G3923" s="6">
        <f>ABS(Solieusap!G3923)</f>
        <v>0</v>
      </c>
      <c r="H3923" s="6">
        <f>ABS(Solieusap!H3923)</f>
        <v>0</v>
      </c>
      <c r="I3923" s="6">
        <f>ABS(Solieusap!I3923)</f>
        <v>0</v>
      </c>
      <c r="J3923" s="6">
        <f>ABS(Solieusap!J3923)</f>
        <v>0</v>
      </c>
      <c r="K3923" s="6">
        <f t="shared" si="124"/>
        <v>0</v>
      </c>
      <c r="L3923" s="6">
        <f t="shared" si="125"/>
        <v>0</v>
      </c>
    </row>
    <row r="3924" spans="1:12" ht="16.5" customHeight="1" x14ac:dyDescent="0.35">
      <c r="A3924" s="9">
        <f>Solieusap!A3924</f>
        <v>0</v>
      </c>
      <c r="B3924" s="9">
        <f>Solieusap!B3924</f>
        <v>0</v>
      </c>
      <c r="C3924" s="9">
        <f>Solieusap!C3924</f>
        <v>0</v>
      </c>
      <c r="D3924" s="9">
        <f>Solieusap!D3924</f>
        <v>0</v>
      </c>
      <c r="E3924" s="6">
        <f>ABS(Solieusap!E3924)</f>
        <v>0</v>
      </c>
      <c r="F3924" s="6">
        <f>ABS(Solieusap!F3924)</f>
        <v>0</v>
      </c>
      <c r="G3924" s="6">
        <f>ABS(Solieusap!G3924)</f>
        <v>0</v>
      </c>
      <c r="H3924" s="6">
        <f>ABS(Solieusap!H3924)</f>
        <v>0</v>
      </c>
      <c r="I3924" s="6">
        <f>ABS(Solieusap!I3924)</f>
        <v>0</v>
      </c>
      <c r="J3924" s="6">
        <f>ABS(Solieusap!J3924)</f>
        <v>0</v>
      </c>
      <c r="K3924" s="6">
        <f t="shared" si="124"/>
        <v>0</v>
      </c>
      <c r="L3924" s="6">
        <f t="shared" si="125"/>
        <v>0</v>
      </c>
    </row>
    <row r="3925" spans="1:12" ht="16.5" customHeight="1" x14ac:dyDescent="0.35">
      <c r="A3925" s="9">
        <f>Solieusap!A3925</f>
        <v>0</v>
      </c>
      <c r="B3925" s="9">
        <f>Solieusap!B3925</f>
        <v>0</v>
      </c>
      <c r="C3925" s="9">
        <f>Solieusap!C3925</f>
        <v>0</v>
      </c>
      <c r="D3925" s="9">
        <f>Solieusap!D3925</f>
        <v>0</v>
      </c>
      <c r="E3925" s="6">
        <f>ABS(Solieusap!E3925)</f>
        <v>0</v>
      </c>
      <c r="F3925" s="6">
        <f>ABS(Solieusap!F3925)</f>
        <v>0</v>
      </c>
      <c r="G3925" s="6">
        <f>ABS(Solieusap!G3925)</f>
        <v>0</v>
      </c>
      <c r="H3925" s="6">
        <f>ABS(Solieusap!H3925)</f>
        <v>0</v>
      </c>
      <c r="I3925" s="6">
        <f>ABS(Solieusap!I3925)</f>
        <v>0</v>
      </c>
      <c r="J3925" s="6">
        <f>ABS(Solieusap!J3925)</f>
        <v>0</v>
      </c>
      <c r="K3925" s="6">
        <f t="shared" si="124"/>
        <v>0</v>
      </c>
      <c r="L3925" s="6">
        <f t="shared" si="125"/>
        <v>0</v>
      </c>
    </row>
    <row r="3926" spans="1:12" ht="16.5" customHeight="1" x14ac:dyDescent="0.35">
      <c r="A3926" s="9">
        <f>Solieusap!A3926</f>
        <v>0</v>
      </c>
      <c r="B3926" s="9">
        <f>Solieusap!B3926</f>
        <v>0</v>
      </c>
      <c r="C3926" s="9">
        <f>Solieusap!C3926</f>
        <v>0</v>
      </c>
      <c r="D3926" s="9">
        <f>Solieusap!D3926</f>
        <v>0</v>
      </c>
      <c r="E3926" s="6">
        <f>ABS(Solieusap!E3926)</f>
        <v>0</v>
      </c>
      <c r="F3926" s="6">
        <f>ABS(Solieusap!F3926)</f>
        <v>0</v>
      </c>
      <c r="G3926" s="6">
        <f>ABS(Solieusap!G3926)</f>
        <v>0</v>
      </c>
      <c r="H3926" s="6">
        <f>ABS(Solieusap!H3926)</f>
        <v>0</v>
      </c>
      <c r="I3926" s="6">
        <f>ABS(Solieusap!I3926)</f>
        <v>0</v>
      </c>
      <c r="J3926" s="6">
        <f>ABS(Solieusap!J3926)</f>
        <v>0</v>
      </c>
      <c r="K3926" s="6">
        <f t="shared" si="124"/>
        <v>0</v>
      </c>
      <c r="L3926" s="6">
        <f t="shared" si="125"/>
        <v>0</v>
      </c>
    </row>
    <row r="3927" spans="1:12" ht="16.5" customHeight="1" x14ac:dyDescent="0.35">
      <c r="A3927" s="9">
        <f>Solieusap!A3927</f>
        <v>0</v>
      </c>
      <c r="B3927" s="9">
        <f>Solieusap!B3927</f>
        <v>0</v>
      </c>
      <c r="C3927" s="9">
        <f>Solieusap!C3927</f>
        <v>0</v>
      </c>
      <c r="D3927" s="9">
        <f>Solieusap!D3927</f>
        <v>0</v>
      </c>
      <c r="E3927" s="6">
        <f>ABS(Solieusap!E3927)</f>
        <v>0</v>
      </c>
      <c r="F3927" s="6">
        <f>ABS(Solieusap!F3927)</f>
        <v>0</v>
      </c>
      <c r="G3927" s="6">
        <f>ABS(Solieusap!G3927)</f>
        <v>0</v>
      </c>
      <c r="H3927" s="6">
        <f>ABS(Solieusap!H3927)</f>
        <v>0</v>
      </c>
      <c r="I3927" s="6">
        <f>ABS(Solieusap!I3927)</f>
        <v>0</v>
      </c>
      <c r="J3927" s="6">
        <f>ABS(Solieusap!J3927)</f>
        <v>0</v>
      </c>
      <c r="K3927" s="6">
        <f t="shared" si="124"/>
        <v>0</v>
      </c>
      <c r="L3927" s="6">
        <f t="shared" si="125"/>
        <v>0</v>
      </c>
    </row>
    <row r="3928" spans="1:12" ht="16.5" customHeight="1" x14ac:dyDescent="0.35">
      <c r="A3928" s="9">
        <f>Solieusap!A3928</f>
        <v>0</v>
      </c>
      <c r="B3928" s="9">
        <f>Solieusap!B3928</f>
        <v>0</v>
      </c>
      <c r="C3928" s="9">
        <f>Solieusap!C3928</f>
        <v>0</v>
      </c>
      <c r="D3928" s="9">
        <f>Solieusap!D3928</f>
        <v>0</v>
      </c>
      <c r="E3928" s="6">
        <f>ABS(Solieusap!E3928)</f>
        <v>0</v>
      </c>
      <c r="F3928" s="6">
        <f>ABS(Solieusap!F3928)</f>
        <v>0</v>
      </c>
      <c r="G3928" s="6">
        <f>ABS(Solieusap!G3928)</f>
        <v>0</v>
      </c>
      <c r="H3928" s="6">
        <f>ABS(Solieusap!H3928)</f>
        <v>0</v>
      </c>
      <c r="I3928" s="6">
        <f>ABS(Solieusap!I3928)</f>
        <v>0</v>
      </c>
      <c r="J3928" s="6">
        <f>ABS(Solieusap!J3928)</f>
        <v>0</v>
      </c>
      <c r="K3928" s="6">
        <f t="shared" si="124"/>
        <v>0</v>
      </c>
      <c r="L3928" s="6">
        <f t="shared" si="125"/>
        <v>0</v>
      </c>
    </row>
    <row r="3929" spans="1:12" ht="16.5" customHeight="1" x14ac:dyDescent="0.35">
      <c r="A3929" s="9">
        <f>Solieusap!A3929</f>
        <v>0</v>
      </c>
      <c r="B3929" s="9">
        <f>Solieusap!B3929</f>
        <v>0</v>
      </c>
      <c r="C3929" s="9">
        <f>Solieusap!C3929</f>
        <v>0</v>
      </c>
      <c r="D3929" s="9">
        <f>Solieusap!D3929</f>
        <v>0</v>
      </c>
      <c r="E3929" s="6">
        <f>ABS(Solieusap!E3929)</f>
        <v>0</v>
      </c>
      <c r="F3929" s="6">
        <f>ABS(Solieusap!F3929)</f>
        <v>0</v>
      </c>
      <c r="G3929" s="6">
        <f>ABS(Solieusap!G3929)</f>
        <v>0</v>
      </c>
      <c r="H3929" s="6">
        <f>ABS(Solieusap!H3929)</f>
        <v>0</v>
      </c>
      <c r="I3929" s="6">
        <f>ABS(Solieusap!I3929)</f>
        <v>0</v>
      </c>
      <c r="J3929" s="6">
        <f>ABS(Solieusap!J3929)</f>
        <v>0</v>
      </c>
      <c r="K3929" s="6">
        <f t="shared" si="124"/>
        <v>0</v>
      </c>
      <c r="L3929" s="6">
        <f t="shared" si="125"/>
        <v>0</v>
      </c>
    </row>
    <row r="3930" spans="1:12" ht="16.5" customHeight="1" x14ac:dyDescent="0.35">
      <c r="A3930" s="9">
        <f>Solieusap!A3930</f>
        <v>0</v>
      </c>
      <c r="B3930" s="9">
        <f>Solieusap!B3930</f>
        <v>0</v>
      </c>
      <c r="C3930" s="9">
        <f>Solieusap!C3930</f>
        <v>0</v>
      </c>
      <c r="D3930" s="9">
        <f>Solieusap!D3930</f>
        <v>0</v>
      </c>
      <c r="E3930" s="6">
        <f>ABS(Solieusap!E3930)</f>
        <v>0</v>
      </c>
      <c r="F3930" s="6">
        <f>ABS(Solieusap!F3930)</f>
        <v>0</v>
      </c>
      <c r="G3930" s="6">
        <f>ABS(Solieusap!G3930)</f>
        <v>0</v>
      </c>
      <c r="H3930" s="6">
        <f>ABS(Solieusap!H3930)</f>
        <v>0</v>
      </c>
      <c r="I3930" s="6">
        <f>ABS(Solieusap!I3930)</f>
        <v>0</v>
      </c>
      <c r="J3930" s="6">
        <f>ABS(Solieusap!J3930)</f>
        <v>0</v>
      </c>
      <c r="K3930" s="6">
        <f t="shared" si="124"/>
        <v>0</v>
      </c>
      <c r="L3930" s="6">
        <f t="shared" si="125"/>
        <v>0</v>
      </c>
    </row>
    <row r="3931" spans="1:12" ht="16.5" customHeight="1" x14ac:dyDescent="0.35">
      <c r="A3931" s="9">
        <f>Solieusap!A3931</f>
        <v>0</v>
      </c>
      <c r="B3931" s="9">
        <f>Solieusap!B3931</f>
        <v>0</v>
      </c>
      <c r="C3931" s="9">
        <f>Solieusap!C3931</f>
        <v>0</v>
      </c>
      <c r="D3931" s="9">
        <f>Solieusap!D3931</f>
        <v>0</v>
      </c>
      <c r="E3931" s="6">
        <f>ABS(Solieusap!E3931)</f>
        <v>0</v>
      </c>
      <c r="F3931" s="6">
        <f>ABS(Solieusap!F3931)</f>
        <v>0</v>
      </c>
      <c r="G3931" s="6">
        <f>ABS(Solieusap!G3931)</f>
        <v>0</v>
      </c>
      <c r="H3931" s="6">
        <f>ABS(Solieusap!H3931)</f>
        <v>0</v>
      </c>
      <c r="I3931" s="6">
        <f>ABS(Solieusap!I3931)</f>
        <v>0</v>
      </c>
      <c r="J3931" s="6">
        <f>ABS(Solieusap!J3931)</f>
        <v>0</v>
      </c>
      <c r="K3931" s="6">
        <f t="shared" si="124"/>
        <v>0</v>
      </c>
      <c r="L3931" s="6">
        <f t="shared" si="125"/>
        <v>0</v>
      </c>
    </row>
    <row r="3932" spans="1:12" ht="16.5" customHeight="1" x14ac:dyDescent="0.35">
      <c r="A3932" s="9">
        <f>Solieusap!A3932</f>
        <v>0</v>
      </c>
      <c r="B3932" s="9">
        <f>Solieusap!B3932</f>
        <v>0</v>
      </c>
      <c r="C3932" s="9">
        <f>Solieusap!C3932</f>
        <v>0</v>
      </c>
      <c r="D3932" s="9">
        <f>Solieusap!D3932</f>
        <v>0</v>
      </c>
      <c r="E3932" s="6">
        <f>ABS(Solieusap!E3932)</f>
        <v>0</v>
      </c>
      <c r="F3932" s="6">
        <f>ABS(Solieusap!F3932)</f>
        <v>0</v>
      </c>
      <c r="G3932" s="6">
        <f>ABS(Solieusap!G3932)</f>
        <v>0</v>
      </c>
      <c r="H3932" s="6">
        <f>ABS(Solieusap!H3932)</f>
        <v>0</v>
      </c>
      <c r="I3932" s="6">
        <f>ABS(Solieusap!I3932)</f>
        <v>0</v>
      </c>
      <c r="J3932" s="6">
        <f>ABS(Solieusap!J3932)</f>
        <v>0</v>
      </c>
      <c r="K3932" s="6">
        <f t="shared" si="124"/>
        <v>0</v>
      </c>
      <c r="L3932" s="6">
        <f t="shared" si="125"/>
        <v>0</v>
      </c>
    </row>
    <row r="3933" spans="1:12" ht="16.5" customHeight="1" x14ac:dyDescent="0.35">
      <c r="A3933" s="9">
        <f>Solieusap!A3933</f>
        <v>0</v>
      </c>
      <c r="B3933" s="9">
        <f>Solieusap!B3933</f>
        <v>0</v>
      </c>
      <c r="C3933" s="9">
        <f>Solieusap!C3933</f>
        <v>0</v>
      </c>
      <c r="D3933" s="9">
        <f>Solieusap!D3933</f>
        <v>0</v>
      </c>
      <c r="E3933" s="6">
        <f>ABS(Solieusap!E3933)</f>
        <v>0</v>
      </c>
      <c r="F3933" s="6">
        <f>ABS(Solieusap!F3933)</f>
        <v>0</v>
      </c>
      <c r="G3933" s="6">
        <f>ABS(Solieusap!G3933)</f>
        <v>0</v>
      </c>
      <c r="H3933" s="6">
        <f>ABS(Solieusap!H3933)</f>
        <v>0</v>
      </c>
      <c r="I3933" s="6">
        <f>ABS(Solieusap!I3933)</f>
        <v>0</v>
      </c>
      <c r="J3933" s="6">
        <f>ABS(Solieusap!J3933)</f>
        <v>0</v>
      </c>
      <c r="K3933" s="6">
        <f t="shared" si="124"/>
        <v>0</v>
      </c>
      <c r="L3933" s="6">
        <f t="shared" si="125"/>
        <v>0</v>
      </c>
    </row>
    <row r="3934" spans="1:12" ht="16.5" customHeight="1" x14ac:dyDescent="0.35">
      <c r="A3934" s="9">
        <f>Solieusap!A3934</f>
        <v>0</v>
      </c>
      <c r="B3934" s="9">
        <f>Solieusap!B3934</f>
        <v>0</v>
      </c>
      <c r="C3934" s="9">
        <f>Solieusap!C3934</f>
        <v>0</v>
      </c>
      <c r="D3934" s="9">
        <f>Solieusap!D3934</f>
        <v>0</v>
      </c>
      <c r="E3934" s="6">
        <f>ABS(Solieusap!E3934)</f>
        <v>0</v>
      </c>
      <c r="F3934" s="6">
        <f>ABS(Solieusap!F3934)</f>
        <v>0</v>
      </c>
      <c r="G3934" s="6">
        <f>ABS(Solieusap!G3934)</f>
        <v>0</v>
      </c>
      <c r="H3934" s="6">
        <f>ABS(Solieusap!H3934)</f>
        <v>0</v>
      </c>
      <c r="I3934" s="6">
        <f>ABS(Solieusap!I3934)</f>
        <v>0</v>
      </c>
      <c r="J3934" s="6">
        <f>ABS(Solieusap!J3934)</f>
        <v>0</v>
      </c>
      <c r="K3934" s="6">
        <f t="shared" si="124"/>
        <v>0</v>
      </c>
      <c r="L3934" s="6">
        <f t="shared" si="125"/>
        <v>0</v>
      </c>
    </row>
    <row r="3935" spans="1:12" ht="16.5" customHeight="1" x14ac:dyDescent="0.35">
      <c r="A3935" s="9">
        <f>Solieusap!A3935</f>
        <v>0</v>
      </c>
      <c r="B3935" s="9">
        <f>Solieusap!B3935</f>
        <v>0</v>
      </c>
      <c r="C3935" s="9">
        <f>Solieusap!C3935</f>
        <v>0</v>
      </c>
      <c r="D3935" s="9">
        <f>Solieusap!D3935</f>
        <v>0</v>
      </c>
      <c r="E3935" s="6">
        <f>ABS(Solieusap!E3935)</f>
        <v>0</v>
      </c>
      <c r="F3935" s="6">
        <f>ABS(Solieusap!F3935)</f>
        <v>0</v>
      </c>
      <c r="G3935" s="6">
        <f>ABS(Solieusap!G3935)</f>
        <v>0</v>
      </c>
      <c r="H3935" s="6">
        <f>ABS(Solieusap!H3935)</f>
        <v>0</v>
      </c>
      <c r="I3935" s="6">
        <f>ABS(Solieusap!I3935)</f>
        <v>0</v>
      </c>
      <c r="J3935" s="6">
        <f>ABS(Solieusap!J3935)</f>
        <v>0</v>
      </c>
      <c r="K3935" s="6">
        <f t="shared" si="124"/>
        <v>0</v>
      </c>
      <c r="L3935" s="6">
        <f t="shared" si="125"/>
        <v>0</v>
      </c>
    </row>
    <row r="3936" spans="1:12" ht="16.5" customHeight="1" x14ac:dyDescent="0.35">
      <c r="A3936" s="9">
        <f>Solieusap!A3936</f>
        <v>0</v>
      </c>
      <c r="B3936" s="9">
        <f>Solieusap!B3936</f>
        <v>0</v>
      </c>
      <c r="C3936" s="9">
        <f>Solieusap!C3936</f>
        <v>0</v>
      </c>
      <c r="D3936" s="9">
        <f>Solieusap!D3936</f>
        <v>0</v>
      </c>
      <c r="E3936" s="6">
        <f>ABS(Solieusap!E3936)</f>
        <v>0</v>
      </c>
      <c r="F3936" s="6">
        <f>ABS(Solieusap!F3936)</f>
        <v>0</v>
      </c>
      <c r="G3936" s="6">
        <f>ABS(Solieusap!G3936)</f>
        <v>0</v>
      </c>
      <c r="H3936" s="6">
        <f>ABS(Solieusap!H3936)</f>
        <v>0</v>
      </c>
      <c r="I3936" s="6">
        <f>ABS(Solieusap!I3936)</f>
        <v>0</v>
      </c>
      <c r="J3936" s="6">
        <f>ABS(Solieusap!J3936)</f>
        <v>0</v>
      </c>
      <c r="K3936" s="6">
        <f t="shared" si="124"/>
        <v>0</v>
      </c>
      <c r="L3936" s="6">
        <f t="shared" si="125"/>
        <v>0</v>
      </c>
    </row>
    <row r="3937" spans="1:12" ht="16.5" customHeight="1" x14ac:dyDescent="0.35">
      <c r="A3937" s="9">
        <f>Solieusap!A3937</f>
        <v>0</v>
      </c>
      <c r="B3937" s="9">
        <f>Solieusap!B3937</f>
        <v>0</v>
      </c>
      <c r="C3937" s="9">
        <f>Solieusap!C3937</f>
        <v>0</v>
      </c>
      <c r="D3937" s="9">
        <f>Solieusap!D3937</f>
        <v>0</v>
      </c>
      <c r="E3937" s="6">
        <f>ABS(Solieusap!E3937)</f>
        <v>0</v>
      </c>
      <c r="F3937" s="6">
        <f>ABS(Solieusap!F3937)</f>
        <v>0</v>
      </c>
      <c r="G3937" s="6">
        <f>ABS(Solieusap!G3937)</f>
        <v>0</v>
      </c>
      <c r="H3937" s="6">
        <f>ABS(Solieusap!H3937)</f>
        <v>0</v>
      </c>
      <c r="I3937" s="6">
        <f>ABS(Solieusap!I3937)</f>
        <v>0</v>
      </c>
      <c r="J3937" s="6">
        <f>ABS(Solieusap!J3937)</f>
        <v>0</v>
      </c>
      <c r="K3937" s="6">
        <f t="shared" si="124"/>
        <v>0</v>
      </c>
      <c r="L3937" s="6">
        <f t="shared" si="125"/>
        <v>0</v>
      </c>
    </row>
    <row r="3938" spans="1:12" ht="16.5" customHeight="1" x14ac:dyDescent="0.35">
      <c r="A3938" s="9">
        <f>Solieusap!A3938</f>
        <v>0</v>
      </c>
      <c r="B3938" s="9">
        <f>Solieusap!B3938</f>
        <v>0</v>
      </c>
      <c r="C3938" s="9">
        <f>Solieusap!C3938</f>
        <v>0</v>
      </c>
      <c r="D3938" s="9">
        <f>Solieusap!D3938</f>
        <v>0</v>
      </c>
      <c r="E3938" s="6">
        <f>ABS(Solieusap!E3938)</f>
        <v>0</v>
      </c>
      <c r="F3938" s="6">
        <f>ABS(Solieusap!F3938)</f>
        <v>0</v>
      </c>
      <c r="G3938" s="6">
        <f>ABS(Solieusap!G3938)</f>
        <v>0</v>
      </c>
      <c r="H3938" s="6">
        <f>ABS(Solieusap!H3938)</f>
        <v>0</v>
      </c>
      <c r="I3938" s="6">
        <f>ABS(Solieusap!I3938)</f>
        <v>0</v>
      </c>
      <c r="J3938" s="6">
        <f>ABS(Solieusap!J3938)</f>
        <v>0</v>
      </c>
      <c r="K3938" s="6">
        <f t="shared" si="124"/>
        <v>0</v>
      </c>
      <c r="L3938" s="6">
        <f t="shared" si="125"/>
        <v>0</v>
      </c>
    </row>
    <row r="3939" spans="1:12" ht="16.5" customHeight="1" x14ac:dyDescent="0.35">
      <c r="A3939" s="9">
        <f>Solieusap!A3939</f>
        <v>0</v>
      </c>
      <c r="B3939" s="9">
        <f>Solieusap!B3939</f>
        <v>0</v>
      </c>
      <c r="C3939" s="9">
        <f>Solieusap!C3939</f>
        <v>0</v>
      </c>
      <c r="D3939" s="9">
        <f>Solieusap!D3939</f>
        <v>0</v>
      </c>
      <c r="E3939" s="6">
        <f>ABS(Solieusap!E3939)</f>
        <v>0</v>
      </c>
      <c r="F3939" s="6">
        <f>ABS(Solieusap!F3939)</f>
        <v>0</v>
      </c>
      <c r="G3939" s="6">
        <f>ABS(Solieusap!G3939)</f>
        <v>0</v>
      </c>
      <c r="H3939" s="6">
        <f>ABS(Solieusap!H3939)</f>
        <v>0</v>
      </c>
      <c r="I3939" s="6">
        <f>ABS(Solieusap!I3939)</f>
        <v>0</v>
      </c>
      <c r="J3939" s="6">
        <f>ABS(Solieusap!J3939)</f>
        <v>0</v>
      </c>
      <c r="K3939" s="6">
        <f t="shared" si="124"/>
        <v>0</v>
      </c>
      <c r="L3939" s="6">
        <f t="shared" si="125"/>
        <v>0</v>
      </c>
    </row>
    <row r="3940" spans="1:12" ht="16.5" customHeight="1" x14ac:dyDescent="0.35">
      <c r="A3940" s="9">
        <f>Solieusap!A3940</f>
        <v>0</v>
      </c>
      <c r="B3940" s="9">
        <f>Solieusap!B3940</f>
        <v>0</v>
      </c>
      <c r="C3940" s="9">
        <f>Solieusap!C3940</f>
        <v>0</v>
      </c>
      <c r="D3940" s="9">
        <f>Solieusap!D3940</f>
        <v>0</v>
      </c>
      <c r="E3940" s="6">
        <f>ABS(Solieusap!E3940)</f>
        <v>0</v>
      </c>
      <c r="F3940" s="6">
        <f>ABS(Solieusap!F3940)</f>
        <v>0</v>
      </c>
      <c r="G3940" s="6">
        <f>ABS(Solieusap!G3940)</f>
        <v>0</v>
      </c>
      <c r="H3940" s="6">
        <f>ABS(Solieusap!H3940)</f>
        <v>0</v>
      </c>
      <c r="I3940" s="6">
        <f>ABS(Solieusap!I3940)</f>
        <v>0</v>
      </c>
      <c r="J3940" s="6">
        <f>ABS(Solieusap!J3940)</f>
        <v>0</v>
      </c>
      <c r="K3940" s="6">
        <f t="shared" si="124"/>
        <v>0</v>
      </c>
      <c r="L3940" s="6">
        <f t="shared" si="125"/>
        <v>0</v>
      </c>
    </row>
    <row r="3941" spans="1:12" ht="16.5" customHeight="1" x14ac:dyDescent="0.35">
      <c r="A3941" s="9">
        <f>Solieusap!A3941</f>
        <v>0</v>
      </c>
      <c r="B3941" s="9">
        <f>Solieusap!B3941</f>
        <v>0</v>
      </c>
      <c r="C3941" s="9">
        <f>Solieusap!C3941</f>
        <v>0</v>
      </c>
      <c r="D3941" s="9">
        <f>Solieusap!D3941</f>
        <v>0</v>
      </c>
      <c r="E3941" s="6">
        <f>ABS(Solieusap!E3941)</f>
        <v>0</v>
      </c>
      <c r="F3941" s="6">
        <f>ABS(Solieusap!F3941)</f>
        <v>0</v>
      </c>
      <c r="G3941" s="6">
        <f>ABS(Solieusap!G3941)</f>
        <v>0</v>
      </c>
      <c r="H3941" s="6">
        <f>ABS(Solieusap!H3941)</f>
        <v>0</v>
      </c>
      <c r="I3941" s="6">
        <f>ABS(Solieusap!I3941)</f>
        <v>0</v>
      </c>
      <c r="J3941" s="6">
        <f>ABS(Solieusap!J3941)</f>
        <v>0</v>
      </c>
      <c r="K3941" s="6">
        <f t="shared" si="124"/>
        <v>0</v>
      </c>
      <c r="L3941" s="6">
        <f t="shared" si="125"/>
        <v>0</v>
      </c>
    </row>
    <row r="3942" spans="1:12" ht="16.5" customHeight="1" x14ac:dyDescent="0.35">
      <c r="A3942" s="9">
        <f>Solieusap!A3942</f>
        <v>0</v>
      </c>
      <c r="B3942" s="9">
        <f>Solieusap!B3942</f>
        <v>0</v>
      </c>
      <c r="C3942" s="9">
        <f>Solieusap!C3942</f>
        <v>0</v>
      </c>
      <c r="D3942" s="9">
        <f>Solieusap!D3942</f>
        <v>0</v>
      </c>
      <c r="E3942" s="6">
        <f>ABS(Solieusap!E3942)</f>
        <v>0</v>
      </c>
      <c r="F3942" s="6">
        <f>ABS(Solieusap!F3942)</f>
        <v>0</v>
      </c>
      <c r="G3942" s="6">
        <f>ABS(Solieusap!G3942)</f>
        <v>0</v>
      </c>
      <c r="H3942" s="6">
        <f>ABS(Solieusap!H3942)</f>
        <v>0</v>
      </c>
      <c r="I3942" s="6">
        <f>ABS(Solieusap!I3942)</f>
        <v>0</v>
      </c>
      <c r="J3942" s="6">
        <f>ABS(Solieusap!J3942)</f>
        <v>0</v>
      </c>
      <c r="K3942" s="6">
        <f t="shared" si="124"/>
        <v>0</v>
      </c>
      <c r="L3942" s="6">
        <f t="shared" si="125"/>
        <v>0</v>
      </c>
    </row>
    <row r="3943" spans="1:12" ht="16.5" customHeight="1" x14ac:dyDescent="0.35">
      <c r="A3943" s="9">
        <f>Solieusap!A3943</f>
        <v>0</v>
      </c>
      <c r="B3943" s="9">
        <f>Solieusap!B3943</f>
        <v>0</v>
      </c>
      <c r="C3943" s="9">
        <f>Solieusap!C3943</f>
        <v>0</v>
      </c>
      <c r="D3943" s="9">
        <f>Solieusap!D3943</f>
        <v>0</v>
      </c>
      <c r="E3943" s="6">
        <f>ABS(Solieusap!E3943)</f>
        <v>0</v>
      </c>
      <c r="F3943" s="6">
        <f>ABS(Solieusap!F3943)</f>
        <v>0</v>
      </c>
      <c r="G3943" s="6">
        <f>ABS(Solieusap!G3943)</f>
        <v>0</v>
      </c>
      <c r="H3943" s="6">
        <f>ABS(Solieusap!H3943)</f>
        <v>0</v>
      </c>
      <c r="I3943" s="6">
        <f>ABS(Solieusap!I3943)</f>
        <v>0</v>
      </c>
      <c r="J3943" s="6">
        <f>ABS(Solieusap!J3943)</f>
        <v>0</v>
      </c>
      <c r="K3943" s="6">
        <f t="shared" si="124"/>
        <v>0</v>
      </c>
      <c r="L3943" s="6">
        <f t="shared" si="125"/>
        <v>0</v>
      </c>
    </row>
    <row r="3944" spans="1:12" ht="16.5" customHeight="1" x14ac:dyDescent="0.35">
      <c r="A3944" s="9">
        <f>Solieusap!A3944</f>
        <v>0</v>
      </c>
      <c r="B3944" s="9">
        <f>Solieusap!B3944</f>
        <v>0</v>
      </c>
      <c r="C3944" s="9">
        <f>Solieusap!C3944</f>
        <v>0</v>
      </c>
      <c r="D3944" s="9">
        <f>Solieusap!D3944</f>
        <v>0</v>
      </c>
      <c r="E3944" s="6">
        <f>ABS(Solieusap!E3944)</f>
        <v>0</v>
      </c>
      <c r="F3944" s="6">
        <f>ABS(Solieusap!F3944)</f>
        <v>0</v>
      </c>
      <c r="G3944" s="6">
        <f>ABS(Solieusap!G3944)</f>
        <v>0</v>
      </c>
      <c r="H3944" s="6">
        <f>ABS(Solieusap!H3944)</f>
        <v>0</v>
      </c>
      <c r="I3944" s="6">
        <f>ABS(Solieusap!I3944)</f>
        <v>0</v>
      </c>
      <c r="J3944" s="6">
        <f>ABS(Solieusap!J3944)</f>
        <v>0</v>
      </c>
      <c r="K3944" s="6">
        <f t="shared" si="124"/>
        <v>0</v>
      </c>
      <c r="L3944" s="6">
        <f t="shared" si="125"/>
        <v>0</v>
      </c>
    </row>
    <row r="3945" spans="1:12" ht="16.5" customHeight="1" x14ac:dyDescent="0.35">
      <c r="A3945" s="9">
        <f>Solieusap!A3945</f>
        <v>0</v>
      </c>
      <c r="B3945" s="9">
        <f>Solieusap!B3945</f>
        <v>0</v>
      </c>
      <c r="C3945" s="9">
        <f>Solieusap!C3945</f>
        <v>0</v>
      </c>
      <c r="D3945" s="9">
        <f>Solieusap!D3945</f>
        <v>0</v>
      </c>
      <c r="E3945" s="6">
        <f>ABS(Solieusap!E3945)</f>
        <v>0</v>
      </c>
      <c r="F3945" s="6">
        <f>ABS(Solieusap!F3945)</f>
        <v>0</v>
      </c>
      <c r="G3945" s="6">
        <f>ABS(Solieusap!G3945)</f>
        <v>0</v>
      </c>
      <c r="H3945" s="6">
        <f>ABS(Solieusap!H3945)</f>
        <v>0</v>
      </c>
      <c r="I3945" s="6">
        <f>ABS(Solieusap!I3945)</f>
        <v>0</v>
      </c>
      <c r="J3945" s="6">
        <f>ABS(Solieusap!J3945)</f>
        <v>0</v>
      </c>
      <c r="K3945" s="6">
        <f t="shared" ref="K3945:K4000" si="126">E3945</f>
        <v>0</v>
      </c>
      <c r="L3945" s="6">
        <f t="shared" ref="L3945:L4000" si="127">I3945</f>
        <v>0</v>
      </c>
    </row>
    <row r="3946" spans="1:12" ht="16.5" customHeight="1" x14ac:dyDescent="0.35">
      <c r="A3946" s="9">
        <f>Solieusap!A3946</f>
        <v>0</v>
      </c>
      <c r="B3946" s="9">
        <f>Solieusap!B3946</f>
        <v>0</v>
      </c>
      <c r="C3946" s="9">
        <f>Solieusap!C3946</f>
        <v>0</v>
      </c>
      <c r="D3946" s="9">
        <f>Solieusap!D3946</f>
        <v>0</v>
      </c>
      <c r="E3946" s="6">
        <f>ABS(Solieusap!E3946)</f>
        <v>0</v>
      </c>
      <c r="F3946" s="6">
        <f>ABS(Solieusap!F3946)</f>
        <v>0</v>
      </c>
      <c r="G3946" s="6">
        <f>ABS(Solieusap!G3946)</f>
        <v>0</v>
      </c>
      <c r="H3946" s="6">
        <f>ABS(Solieusap!H3946)</f>
        <v>0</v>
      </c>
      <c r="I3946" s="6">
        <f>ABS(Solieusap!I3946)</f>
        <v>0</v>
      </c>
      <c r="J3946" s="6">
        <f>ABS(Solieusap!J3946)</f>
        <v>0</v>
      </c>
      <c r="K3946" s="6">
        <f t="shared" si="126"/>
        <v>0</v>
      </c>
      <c r="L3946" s="6">
        <f t="shared" si="127"/>
        <v>0</v>
      </c>
    </row>
    <row r="3947" spans="1:12" ht="16.5" customHeight="1" x14ac:dyDescent="0.35">
      <c r="A3947" s="9">
        <f>Solieusap!A3947</f>
        <v>0</v>
      </c>
      <c r="B3947" s="9">
        <f>Solieusap!B3947</f>
        <v>0</v>
      </c>
      <c r="C3947" s="9">
        <f>Solieusap!C3947</f>
        <v>0</v>
      </c>
      <c r="D3947" s="9">
        <f>Solieusap!D3947</f>
        <v>0</v>
      </c>
      <c r="E3947" s="6">
        <f>ABS(Solieusap!E3947)</f>
        <v>0</v>
      </c>
      <c r="F3947" s="6">
        <f>ABS(Solieusap!F3947)</f>
        <v>0</v>
      </c>
      <c r="G3947" s="6">
        <f>ABS(Solieusap!G3947)</f>
        <v>0</v>
      </c>
      <c r="H3947" s="6">
        <f>ABS(Solieusap!H3947)</f>
        <v>0</v>
      </c>
      <c r="I3947" s="6">
        <f>ABS(Solieusap!I3947)</f>
        <v>0</v>
      </c>
      <c r="J3947" s="6">
        <f>ABS(Solieusap!J3947)</f>
        <v>0</v>
      </c>
      <c r="K3947" s="6">
        <f t="shared" si="126"/>
        <v>0</v>
      </c>
      <c r="L3947" s="6">
        <f t="shared" si="127"/>
        <v>0</v>
      </c>
    </row>
    <row r="3948" spans="1:12" ht="16.5" customHeight="1" x14ac:dyDescent="0.35">
      <c r="A3948" s="9">
        <f>Solieusap!A3948</f>
        <v>0</v>
      </c>
      <c r="B3948" s="9">
        <f>Solieusap!B3948</f>
        <v>0</v>
      </c>
      <c r="C3948" s="9">
        <f>Solieusap!C3948</f>
        <v>0</v>
      </c>
      <c r="D3948" s="9">
        <f>Solieusap!D3948</f>
        <v>0</v>
      </c>
      <c r="E3948" s="6">
        <f>ABS(Solieusap!E3948)</f>
        <v>0</v>
      </c>
      <c r="F3948" s="6">
        <f>ABS(Solieusap!F3948)</f>
        <v>0</v>
      </c>
      <c r="G3948" s="6">
        <f>ABS(Solieusap!G3948)</f>
        <v>0</v>
      </c>
      <c r="H3948" s="6">
        <f>ABS(Solieusap!H3948)</f>
        <v>0</v>
      </c>
      <c r="I3948" s="6">
        <f>ABS(Solieusap!I3948)</f>
        <v>0</v>
      </c>
      <c r="J3948" s="6">
        <f>ABS(Solieusap!J3948)</f>
        <v>0</v>
      </c>
      <c r="K3948" s="6">
        <f t="shared" si="126"/>
        <v>0</v>
      </c>
      <c r="L3948" s="6">
        <f t="shared" si="127"/>
        <v>0</v>
      </c>
    </row>
    <row r="3949" spans="1:12" ht="16.5" customHeight="1" x14ac:dyDescent="0.35">
      <c r="A3949" s="9">
        <f>Solieusap!A3949</f>
        <v>0</v>
      </c>
      <c r="B3949" s="9">
        <f>Solieusap!B3949</f>
        <v>0</v>
      </c>
      <c r="C3949" s="9">
        <f>Solieusap!C3949</f>
        <v>0</v>
      </c>
      <c r="D3949" s="9">
        <f>Solieusap!D3949</f>
        <v>0</v>
      </c>
      <c r="E3949" s="6">
        <f>ABS(Solieusap!E3949)</f>
        <v>0</v>
      </c>
      <c r="F3949" s="6">
        <f>ABS(Solieusap!F3949)</f>
        <v>0</v>
      </c>
      <c r="G3949" s="6">
        <f>ABS(Solieusap!G3949)</f>
        <v>0</v>
      </c>
      <c r="H3949" s="6">
        <f>ABS(Solieusap!H3949)</f>
        <v>0</v>
      </c>
      <c r="I3949" s="6">
        <f>ABS(Solieusap!I3949)</f>
        <v>0</v>
      </c>
      <c r="J3949" s="6">
        <f>ABS(Solieusap!J3949)</f>
        <v>0</v>
      </c>
      <c r="K3949" s="6">
        <f t="shared" si="126"/>
        <v>0</v>
      </c>
      <c r="L3949" s="6">
        <f t="shared" si="127"/>
        <v>0</v>
      </c>
    </row>
    <row r="3950" spans="1:12" ht="16.5" customHeight="1" x14ac:dyDescent="0.35">
      <c r="A3950" s="9">
        <f>Solieusap!A3950</f>
        <v>0</v>
      </c>
      <c r="B3950" s="9">
        <f>Solieusap!B3950</f>
        <v>0</v>
      </c>
      <c r="C3950" s="9">
        <f>Solieusap!C3950</f>
        <v>0</v>
      </c>
      <c r="D3950" s="9">
        <f>Solieusap!D3950</f>
        <v>0</v>
      </c>
      <c r="E3950" s="6">
        <f>ABS(Solieusap!E3950)</f>
        <v>0</v>
      </c>
      <c r="F3950" s="6">
        <f>ABS(Solieusap!F3950)</f>
        <v>0</v>
      </c>
      <c r="G3950" s="6">
        <f>ABS(Solieusap!G3950)</f>
        <v>0</v>
      </c>
      <c r="H3950" s="6">
        <f>ABS(Solieusap!H3950)</f>
        <v>0</v>
      </c>
      <c r="I3950" s="6">
        <f>ABS(Solieusap!I3950)</f>
        <v>0</v>
      </c>
      <c r="J3950" s="6">
        <f>ABS(Solieusap!J3950)</f>
        <v>0</v>
      </c>
      <c r="K3950" s="6">
        <f t="shared" si="126"/>
        <v>0</v>
      </c>
      <c r="L3950" s="6">
        <f t="shared" si="127"/>
        <v>0</v>
      </c>
    </row>
    <row r="3951" spans="1:12" ht="16.5" customHeight="1" x14ac:dyDescent="0.35">
      <c r="A3951" s="9">
        <f>Solieusap!A3951</f>
        <v>0</v>
      </c>
      <c r="B3951" s="9">
        <f>Solieusap!B3951</f>
        <v>0</v>
      </c>
      <c r="C3951" s="9">
        <f>Solieusap!C3951</f>
        <v>0</v>
      </c>
      <c r="D3951" s="9">
        <f>Solieusap!D3951</f>
        <v>0</v>
      </c>
      <c r="E3951" s="6">
        <f>ABS(Solieusap!E3951)</f>
        <v>0</v>
      </c>
      <c r="F3951" s="6">
        <f>ABS(Solieusap!F3951)</f>
        <v>0</v>
      </c>
      <c r="G3951" s="6">
        <f>ABS(Solieusap!G3951)</f>
        <v>0</v>
      </c>
      <c r="H3951" s="6">
        <f>ABS(Solieusap!H3951)</f>
        <v>0</v>
      </c>
      <c r="I3951" s="6">
        <f>ABS(Solieusap!I3951)</f>
        <v>0</v>
      </c>
      <c r="J3951" s="6">
        <f>ABS(Solieusap!J3951)</f>
        <v>0</v>
      </c>
      <c r="K3951" s="6">
        <f t="shared" si="126"/>
        <v>0</v>
      </c>
      <c r="L3951" s="6">
        <f t="shared" si="127"/>
        <v>0</v>
      </c>
    </row>
    <row r="3952" spans="1:12" ht="16.5" customHeight="1" x14ac:dyDescent="0.35">
      <c r="A3952" s="9">
        <f>Solieusap!A3952</f>
        <v>0</v>
      </c>
      <c r="B3952" s="9">
        <f>Solieusap!B3952</f>
        <v>0</v>
      </c>
      <c r="C3952" s="9">
        <f>Solieusap!C3952</f>
        <v>0</v>
      </c>
      <c r="D3952" s="9">
        <f>Solieusap!D3952</f>
        <v>0</v>
      </c>
      <c r="E3952" s="6">
        <f>ABS(Solieusap!E3952)</f>
        <v>0</v>
      </c>
      <c r="F3952" s="6">
        <f>ABS(Solieusap!F3952)</f>
        <v>0</v>
      </c>
      <c r="G3952" s="6">
        <f>ABS(Solieusap!G3952)</f>
        <v>0</v>
      </c>
      <c r="H3952" s="6">
        <f>ABS(Solieusap!H3952)</f>
        <v>0</v>
      </c>
      <c r="I3952" s="6">
        <f>ABS(Solieusap!I3952)</f>
        <v>0</v>
      </c>
      <c r="J3952" s="6">
        <f>ABS(Solieusap!J3952)</f>
        <v>0</v>
      </c>
      <c r="K3952" s="6">
        <f t="shared" si="126"/>
        <v>0</v>
      </c>
      <c r="L3952" s="6">
        <f t="shared" si="127"/>
        <v>0</v>
      </c>
    </row>
    <row r="3953" spans="1:12" ht="16.5" customHeight="1" x14ac:dyDescent="0.35">
      <c r="A3953" s="9">
        <f>Solieusap!A3953</f>
        <v>0</v>
      </c>
      <c r="B3953" s="9">
        <f>Solieusap!B3953</f>
        <v>0</v>
      </c>
      <c r="C3953" s="9">
        <f>Solieusap!C3953</f>
        <v>0</v>
      </c>
      <c r="D3953" s="9">
        <f>Solieusap!D3953</f>
        <v>0</v>
      </c>
      <c r="E3953" s="6">
        <f>ABS(Solieusap!E3953)</f>
        <v>0</v>
      </c>
      <c r="F3953" s="6">
        <f>ABS(Solieusap!F3953)</f>
        <v>0</v>
      </c>
      <c r="G3953" s="6">
        <f>ABS(Solieusap!G3953)</f>
        <v>0</v>
      </c>
      <c r="H3953" s="6">
        <f>ABS(Solieusap!H3953)</f>
        <v>0</v>
      </c>
      <c r="I3953" s="6">
        <f>ABS(Solieusap!I3953)</f>
        <v>0</v>
      </c>
      <c r="J3953" s="6">
        <f>ABS(Solieusap!J3953)</f>
        <v>0</v>
      </c>
      <c r="K3953" s="6">
        <f t="shared" si="126"/>
        <v>0</v>
      </c>
      <c r="L3953" s="6">
        <f t="shared" si="127"/>
        <v>0</v>
      </c>
    </row>
    <row r="3954" spans="1:12" ht="16.5" customHeight="1" x14ac:dyDescent="0.35">
      <c r="A3954" s="9">
        <f>Solieusap!A3954</f>
        <v>0</v>
      </c>
      <c r="B3954" s="9">
        <f>Solieusap!B3954</f>
        <v>0</v>
      </c>
      <c r="C3954" s="9">
        <f>Solieusap!C3954</f>
        <v>0</v>
      </c>
      <c r="D3954" s="9">
        <f>Solieusap!D3954</f>
        <v>0</v>
      </c>
      <c r="E3954" s="6">
        <f>ABS(Solieusap!E3954)</f>
        <v>0</v>
      </c>
      <c r="F3954" s="6">
        <f>ABS(Solieusap!F3954)</f>
        <v>0</v>
      </c>
      <c r="G3954" s="6">
        <f>ABS(Solieusap!G3954)</f>
        <v>0</v>
      </c>
      <c r="H3954" s="6">
        <f>ABS(Solieusap!H3954)</f>
        <v>0</v>
      </c>
      <c r="I3954" s="6">
        <f>ABS(Solieusap!I3954)</f>
        <v>0</v>
      </c>
      <c r="J3954" s="6">
        <f>ABS(Solieusap!J3954)</f>
        <v>0</v>
      </c>
      <c r="K3954" s="6">
        <f t="shared" si="126"/>
        <v>0</v>
      </c>
      <c r="L3954" s="6">
        <f t="shared" si="127"/>
        <v>0</v>
      </c>
    </row>
    <row r="3955" spans="1:12" ht="16.5" customHeight="1" x14ac:dyDescent="0.35">
      <c r="A3955" s="9">
        <f>Solieusap!A3955</f>
        <v>0</v>
      </c>
      <c r="B3955" s="9">
        <f>Solieusap!B3955</f>
        <v>0</v>
      </c>
      <c r="C3955" s="9">
        <f>Solieusap!C3955</f>
        <v>0</v>
      </c>
      <c r="D3955" s="9">
        <f>Solieusap!D3955</f>
        <v>0</v>
      </c>
      <c r="E3955" s="6">
        <f>ABS(Solieusap!E3955)</f>
        <v>0</v>
      </c>
      <c r="F3955" s="6">
        <f>ABS(Solieusap!F3955)</f>
        <v>0</v>
      </c>
      <c r="G3955" s="6">
        <f>ABS(Solieusap!G3955)</f>
        <v>0</v>
      </c>
      <c r="H3955" s="6">
        <f>ABS(Solieusap!H3955)</f>
        <v>0</v>
      </c>
      <c r="I3955" s="6">
        <f>ABS(Solieusap!I3955)</f>
        <v>0</v>
      </c>
      <c r="J3955" s="6">
        <f>ABS(Solieusap!J3955)</f>
        <v>0</v>
      </c>
      <c r="K3955" s="6">
        <f t="shared" si="126"/>
        <v>0</v>
      </c>
      <c r="L3955" s="6">
        <f t="shared" si="127"/>
        <v>0</v>
      </c>
    </row>
    <row r="3956" spans="1:12" ht="16.5" customHeight="1" x14ac:dyDescent="0.35">
      <c r="A3956" s="9">
        <f>Solieusap!A3956</f>
        <v>0</v>
      </c>
      <c r="B3956" s="9">
        <f>Solieusap!B3956</f>
        <v>0</v>
      </c>
      <c r="C3956" s="9">
        <f>Solieusap!C3956</f>
        <v>0</v>
      </c>
      <c r="D3956" s="9">
        <f>Solieusap!D3956</f>
        <v>0</v>
      </c>
      <c r="E3956" s="6">
        <f>ABS(Solieusap!E3956)</f>
        <v>0</v>
      </c>
      <c r="F3956" s="6">
        <f>ABS(Solieusap!F3956)</f>
        <v>0</v>
      </c>
      <c r="G3956" s="6">
        <f>ABS(Solieusap!G3956)</f>
        <v>0</v>
      </c>
      <c r="H3956" s="6">
        <f>ABS(Solieusap!H3956)</f>
        <v>0</v>
      </c>
      <c r="I3956" s="6">
        <f>ABS(Solieusap!I3956)</f>
        <v>0</v>
      </c>
      <c r="J3956" s="6">
        <f>ABS(Solieusap!J3956)</f>
        <v>0</v>
      </c>
      <c r="K3956" s="6">
        <f t="shared" si="126"/>
        <v>0</v>
      </c>
      <c r="L3956" s="6">
        <f t="shared" si="127"/>
        <v>0</v>
      </c>
    </row>
    <row r="3957" spans="1:12" ht="16.5" customHeight="1" x14ac:dyDescent="0.35">
      <c r="A3957" s="9">
        <f>Solieusap!A3957</f>
        <v>0</v>
      </c>
      <c r="B3957" s="9">
        <f>Solieusap!B3957</f>
        <v>0</v>
      </c>
      <c r="C3957" s="9">
        <f>Solieusap!C3957</f>
        <v>0</v>
      </c>
      <c r="D3957" s="9">
        <f>Solieusap!D3957</f>
        <v>0</v>
      </c>
      <c r="E3957" s="6">
        <f>ABS(Solieusap!E3957)</f>
        <v>0</v>
      </c>
      <c r="F3957" s="6">
        <f>ABS(Solieusap!F3957)</f>
        <v>0</v>
      </c>
      <c r="G3957" s="6">
        <f>ABS(Solieusap!G3957)</f>
        <v>0</v>
      </c>
      <c r="H3957" s="6">
        <f>ABS(Solieusap!H3957)</f>
        <v>0</v>
      </c>
      <c r="I3957" s="6">
        <f>ABS(Solieusap!I3957)</f>
        <v>0</v>
      </c>
      <c r="J3957" s="6">
        <f>ABS(Solieusap!J3957)</f>
        <v>0</v>
      </c>
      <c r="K3957" s="6">
        <f t="shared" si="126"/>
        <v>0</v>
      </c>
      <c r="L3957" s="6">
        <f t="shared" si="127"/>
        <v>0</v>
      </c>
    </row>
    <row r="3958" spans="1:12" ht="16.5" customHeight="1" x14ac:dyDescent="0.35">
      <c r="A3958" s="9">
        <f>Solieusap!A3958</f>
        <v>0</v>
      </c>
      <c r="B3958" s="9">
        <f>Solieusap!B3958</f>
        <v>0</v>
      </c>
      <c r="C3958" s="9">
        <f>Solieusap!C3958</f>
        <v>0</v>
      </c>
      <c r="D3958" s="9">
        <f>Solieusap!D3958</f>
        <v>0</v>
      </c>
      <c r="E3958" s="6">
        <f>ABS(Solieusap!E3958)</f>
        <v>0</v>
      </c>
      <c r="F3958" s="6">
        <f>ABS(Solieusap!F3958)</f>
        <v>0</v>
      </c>
      <c r="G3958" s="6">
        <f>ABS(Solieusap!G3958)</f>
        <v>0</v>
      </c>
      <c r="H3958" s="6">
        <f>ABS(Solieusap!H3958)</f>
        <v>0</v>
      </c>
      <c r="I3958" s="6">
        <f>ABS(Solieusap!I3958)</f>
        <v>0</v>
      </c>
      <c r="J3958" s="6">
        <f>ABS(Solieusap!J3958)</f>
        <v>0</v>
      </c>
      <c r="K3958" s="6">
        <f t="shared" si="126"/>
        <v>0</v>
      </c>
      <c r="L3958" s="6">
        <f t="shared" si="127"/>
        <v>0</v>
      </c>
    </row>
    <row r="3959" spans="1:12" ht="16.5" customHeight="1" x14ac:dyDescent="0.35">
      <c r="A3959" s="9">
        <f>Solieusap!A3959</f>
        <v>0</v>
      </c>
      <c r="B3959" s="9">
        <f>Solieusap!B3959</f>
        <v>0</v>
      </c>
      <c r="C3959" s="9">
        <f>Solieusap!C3959</f>
        <v>0</v>
      </c>
      <c r="D3959" s="9">
        <f>Solieusap!D3959</f>
        <v>0</v>
      </c>
      <c r="E3959" s="6">
        <f>ABS(Solieusap!E3959)</f>
        <v>0</v>
      </c>
      <c r="F3959" s="6">
        <f>ABS(Solieusap!F3959)</f>
        <v>0</v>
      </c>
      <c r="G3959" s="6">
        <f>ABS(Solieusap!G3959)</f>
        <v>0</v>
      </c>
      <c r="H3959" s="6">
        <f>ABS(Solieusap!H3959)</f>
        <v>0</v>
      </c>
      <c r="I3959" s="6">
        <f>ABS(Solieusap!I3959)</f>
        <v>0</v>
      </c>
      <c r="J3959" s="6">
        <f>ABS(Solieusap!J3959)</f>
        <v>0</v>
      </c>
      <c r="K3959" s="6">
        <f t="shared" si="126"/>
        <v>0</v>
      </c>
      <c r="L3959" s="6">
        <f t="shared" si="127"/>
        <v>0</v>
      </c>
    </row>
    <row r="3960" spans="1:12" ht="16.5" customHeight="1" x14ac:dyDescent="0.35">
      <c r="A3960" s="9">
        <f>Solieusap!A3960</f>
        <v>0</v>
      </c>
      <c r="B3960" s="9">
        <f>Solieusap!B3960</f>
        <v>0</v>
      </c>
      <c r="C3960" s="9">
        <f>Solieusap!C3960</f>
        <v>0</v>
      </c>
      <c r="D3960" s="9">
        <f>Solieusap!D3960</f>
        <v>0</v>
      </c>
      <c r="E3960" s="6">
        <f>ABS(Solieusap!E3960)</f>
        <v>0</v>
      </c>
      <c r="F3960" s="6">
        <f>ABS(Solieusap!F3960)</f>
        <v>0</v>
      </c>
      <c r="G3960" s="6">
        <f>ABS(Solieusap!G3960)</f>
        <v>0</v>
      </c>
      <c r="H3960" s="6">
        <f>ABS(Solieusap!H3960)</f>
        <v>0</v>
      </c>
      <c r="I3960" s="6">
        <f>ABS(Solieusap!I3960)</f>
        <v>0</v>
      </c>
      <c r="J3960" s="6">
        <f>ABS(Solieusap!J3960)</f>
        <v>0</v>
      </c>
      <c r="K3960" s="6">
        <f t="shared" si="126"/>
        <v>0</v>
      </c>
      <c r="L3960" s="6">
        <f t="shared" si="127"/>
        <v>0</v>
      </c>
    </row>
    <row r="3961" spans="1:12" ht="16.5" customHeight="1" x14ac:dyDescent="0.35">
      <c r="A3961" s="9">
        <f>Solieusap!A3961</f>
        <v>0</v>
      </c>
      <c r="B3961" s="9">
        <f>Solieusap!B3961</f>
        <v>0</v>
      </c>
      <c r="C3961" s="9">
        <f>Solieusap!C3961</f>
        <v>0</v>
      </c>
      <c r="D3961" s="9">
        <f>Solieusap!D3961</f>
        <v>0</v>
      </c>
      <c r="E3961" s="6">
        <f>ABS(Solieusap!E3961)</f>
        <v>0</v>
      </c>
      <c r="F3961" s="6">
        <f>ABS(Solieusap!F3961)</f>
        <v>0</v>
      </c>
      <c r="G3961" s="6">
        <f>ABS(Solieusap!G3961)</f>
        <v>0</v>
      </c>
      <c r="H3961" s="6">
        <f>ABS(Solieusap!H3961)</f>
        <v>0</v>
      </c>
      <c r="I3961" s="6">
        <f>ABS(Solieusap!I3961)</f>
        <v>0</v>
      </c>
      <c r="J3961" s="6">
        <f>ABS(Solieusap!J3961)</f>
        <v>0</v>
      </c>
      <c r="K3961" s="6">
        <f t="shared" si="126"/>
        <v>0</v>
      </c>
      <c r="L3961" s="6">
        <f t="shared" si="127"/>
        <v>0</v>
      </c>
    </row>
    <row r="3962" spans="1:12" ht="16.5" customHeight="1" x14ac:dyDescent="0.35">
      <c r="A3962" s="9">
        <f>Solieusap!A3962</f>
        <v>0</v>
      </c>
      <c r="B3962" s="9">
        <f>Solieusap!B3962</f>
        <v>0</v>
      </c>
      <c r="C3962" s="9">
        <f>Solieusap!C3962</f>
        <v>0</v>
      </c>
      <c r="D3962" s="9">
        <f>Solieusap!D3962</f>
        <v>0</v>
      </c>
      <c r="E3962" s="6">
        <f>ABS(Solieusap!E3962)</f>
        <v>0</v>
      </c>
      <c r="F3962" s="6">
        <f>ABS(Solieusap!F3962)</f>
        <v>0</v>
      </c>
      <c r="G3962" s="6">
        <f>ABS(Solieusap!G3962)</f>
        <v>0</v>
      </c>
      <c r="H3962" s="6">
        <f>ABS(Solieusap!H3962)</f>
        <v>0</v>
      </c>
      <c r="I3962" s="6">
        <f>ABS(Solieusap!I3962)</f>
        <v>0</v>
      </c>
      <c r="J3962" s="6">
        <f>ABS(Solieusap!J3962)</f>
        <v>0</v>
      </c>
      <c r="K3962" s="6">
        <f t="shared" si="126"/>
        <v>0</v>
      </c>
      <c r="L3962" s="6">
        <f t="shared" si="127"/>
        <v>0</v>
      </c>
    </row>
    <row r="3963" spans="1:12" ht="16.5" customHeight="1" x14ac:dyDescent="0.35">
      <c r="A3963" s="9">
        <f>Solieusap!A3963</f>
        <v>0</v>
      </c>
      <c r="B3963" s="9">
        <f>Solieusap!B3963</f>
        <v>0</v>
      </c>
      <c r="C3963" s="9">
        <f>Solieusap!C3963</f>
        <v>0</v>
      </c>
      <c r="D3963" s="9">
        <f>Solieusap!D3963</f>
        <v>0</v>
      </c>
      <c r="E3963" s="6">
        <f>ABS(Solieusap!E3963)</f>
        <v>0</v>
      </c>
      <c r="F3963" s="6">
        <f>ABS(Solieusap!F3963)</f>
        <v>0</v>
      </c>
      <c r="G3963" s="6">
        <f>ABS(Solieusap!G3963)</f>
        <v>0</v>
      </c>
      <c r="H3963" s="6">
        <f>ABS(Solieusap!H3963)</f>
        <v>0</v>
      </c>
      <c r="I3963" s="6">
        <f>ABS(Solieusap!I3963)</f>
        <v>0</v>
      </c>
      <c r="J3963" s="6">
        <f>ABS(Solieusap!J3963)</f>
        <v>0</v>
      </c>
      <c r="K3963" s="6">
        <f t="shared" si="126"/>
        <v>0</v>
      </c>
      <c r="L3963" s="6">
        <f t="shared" si="127"/>
        <v>0</v>
      </c>
    </row>
    <row r="3964" spans="1:12" ht="16.5" customHeight="1" x14ac:dyDescent="0.35">
      <c r="A3964" s="9">
        <f>Solieusap!A3964</f>
        <v>0</v>
      </c>
      <c r="B3964" s="9">
        <f>Solieusap!B3964</f>
        <v>0</v>
      </c>
      <c r="C3964" s="9">
        <f>Solieusap!C3964</f>
        <v>0</v>
      </c>
      <c r="D3964" s="9">
        <f>Solieusap!D3964</f>
        <v>0</v>
      </c>
      <c r="E3964" s="6">
        <f>ABS(Solieusap!E3964)</f>
        <v>0</v>
      </c>
      <c r="F3964" s="6">
        <f>ABS(Solieusap!F3964)</f>
        <v>0</v>
      </c>
      <c r="G3964" s="6">
        <f>ABS(Solieusap!G3964)</f>
        <v>0</v>
      </c>
      <c r="H3964" s="6">
        <f>ABS(Solieusap!H3964)</f>
        <v>0</v>
      </c>
      <c r="I3964" s="6">
        <f>ABS(Solieusap!I3964)</f>
        <v>0</v>
      </c>
      <c r="J3964" s="6">
        <f>ABS(Solieusap!J3964)</f>
        <v>0</v>
      </c>
      <c r="K3964" s="6">
        <f t="shared" si="126"/>
        <v>0</v>
      </c>
      <c r="L3964" s="6">
        <f t="shared" si="127"/>
        <v>0</v>
      </c>
    </row>
    <row r="3965" spans="1:12" ht="16.5" customHeight="1" x14ac:dyDescent="0.35">
      <c r="A3965" s="9">
        <f>Solieusap!A3965</f>
        <v>0</v>
      </c>
      <c r="B3965" s="9">
        <f>Solieusap!B3965</f>
        <v>0</v>
      </c>
      <c r="C3965" s="9">
        <f>Solieusap!C3965</f>
        <v>0</v>
      </c>
      <c r="D3965" s="9">
        <f>Solieusap!D3965</f>
        <v>0</v>
      </c>
      <c r="E3965" s="6">
        <f>ABS(Solieusap!E3965)</f>
        <v>0</v>
      </c>
      <c r="F3965" s="6">
        <f>ABS(Solieusap!F3965)</f>
        <v>0</v>
      </c>
      <c r="G3965" s="6">
        <f>ABS(Solieusap!G3965)</f>
        <v>0</v>
      </c>
      <c r="H3965" s="6">
        <f>ABS(Solieusap!H3965)</f>
        <v>0</v>
      </c>
      <c r="I3965" s="6">
        <f>ABS(Solieusap!I3965)</f>
        <v>0</v>
      </c>
      <c r="J3965" s="6">
        <f>ABS(Solieusap!J3965)</f>
        <v>0</v>
      </c>
      <c r="K3965" s="6">
        <f t="shared" si="126"/>
        <v>0</v>
      </c>
      <c r="L3965" s="6">
        <f t="shared" si="127"/>
        <v>0</v>
      </c>
    </row>
    <row r="3966" spans="1:12" ht="16.5" customHeight="1" x14ac:dyDescent="0.35">
      <c r="A3966" s="9">
        <f>Solieusap!A3966</f>
        <v>0</v>
      </c>
      <c r="B3966" s="9">
        <f>Solieusap!B3966</f>
        <v>0</v>
      </c>
      <c r="C3966" s="9">
        <f>Solieusap!C3966</f>
        <v>0</v>
      </c>
      <c r="D3966" s="9">
        <f>Solieusap!D3966</f>
        <v>0</v>
      </c>
      <c r="E3966" s="6">
        <f>ABS(Solieusap!E3966)</f>
        <v>0</v>
      </c>
      <c r="F3966" s="6">
        <f>ABS(Solieusap!F3966)</f>
        <v>0</v>
      </c>
      <c r="G3966" s="6">
        <f>ABS(Solieusap!G3966)</f>
        <v>0</v>
      </c>
      <c r="H3966" s="6">
        <f>ABS(Solieusap!H3966)</f>
        <v>0</v>
      </c>
      <c r="I3966" s="6">
        <f>ABS(Solieusap!I3966)</f>
        <v>0</v>
      </c>
      <c r="J3966" s="6">
        <f>ABS(Solieusap!J3966)</f>
        <v>0</v>
      </c>
      <c r="K3966" s="6">
        <f t="shared" si="126"/>
        <v>0</v>
      </c>
      <c r="L3966" s="6">
        <f t="shared" si="127"/>
        <v>0</v>
      </c>
    </row>
    <row r="3967" spans="1:12" ht="16.5" customHeight="1" x14ac:dyDescent="0.35">
      <c r="A3967" s="9">
        <f>Solieusap!A3967</f>
        <v>0</v>
      </c>
      <c r="B3967" s="9">
        <f>Solieusap!B3967</f>
        <v>0</v>
      </c>
      <c r="C3967" s="9">
        <f>Solieusap!C3967</f>
        <v>0</v>
      </c>
      <c r="D3967" s="9">
        <f>Solieusap!D3967</f>
        <v>0</v>
      </c>
      <c r="E3967" s="6">
        <f>ABS(Solieusap!E3967)</f>
        <v>0</v>
      </c>
      <c r="F3967" s="6">
        <f>ABS(Solieusap!F3967)</f>
        <v>0</v>
      </c>
      <c r="G3967" s="6">
        <f>ABS(Solieusap!G3967)</f>
        <v>0</v>
      </c>
      <c r="H3967" s="6">
        <f>ABS(Solieusap!H3967)</f>
        <v>0</v>
      </c>
      <c r="I3967" s="6">
        <f>ABS(Solieusap!I3967)</f>
        <v>0</v>
      </c>
      <c r="J3967" s="6">
        <f>ABS(Solieusap!J3967)</f>
        <v>0</v>
      </c>
      <c r="K3967" s="6">
        <f t="shared" si="126"/>
        <v>0</v>
      </c>
      <c r="L3967" s="6">
        <f t="shared" si="127"/>
        <v>0</v>
      </c>
    </row>
    <row r="3968" spans="1:12" ht="16.5" customHeight="1" x14ac:dyDescent="0.35">
      <c r="A3968" s="9">
        <f>Solieusap!A3968</f>
        <v>0</v>
      </c>
      <c r="B3968" s="9">
        <f>Solieusap!B3968</f>
        <v>0</v>
      </c>
      <c r="C3968" s="9">
        <f>Solieusap!C3968</f>
        <v>0</v>
      </c>
      <c r="D3968" s="9">
        <f>Solieusap!D3968</f>
        <v>0</v>
      </c>
      <c r="E3968" s="6">
        <f>ABS(Solieusap!E3968)</f>
        <v>0</v>
      </c>
      <c r="F3968" s="6">
        <f>ABS(Solieusap!F3968)</f>
        <v>0</v>
      </c>
      <c r="G3968" s="6">
        <f>ABS(Solieusap!G3968)</f>
        <v>0</v>
      </c>
      <c r="H3968" s="6">
        <f>ABS(Solieusap!H3968)</f>
        <v>0</v>
      </c>
      <c r="I3968" s="6">
        <f>ABS(Solieusap!I3968)</f>
        <v>0</v>
      </c>
      <c r="J3968" s="6">
        <f>ABS(Solieusap!J3968)</f>
        <v>0</v>
      </c>
      <c r="K3968" s="6">
        <f t="shared" si="126"/>
        <v>0</v>
      </c>
      <c r="L3968" s="6">
        <f t="shared" si="127"/>
        <v>0</v>
      </c>
    </row>
    <row r="3969" spans="1:12" ht="16.5" customHeight="1" x14ac:dyDescent="0.35">
      <c r="A3969" s="9">
        <f>Solieusap!A3969</f>
        <v>0</v>
      </c>
      <c r="B3969" s="9">
        <f>Solieusap!B3969</f>
        <v>0</v>
      </c>
      <c r="C3969" s="9">
        <f>Solieusap!C3969</f>
        <v>0</v>
      </c>
      <c r="D3969" s="9">
        <f>Solieusap!D3969</f>
        <v>0</v>
      </c>
      <c r="E3969" s="6">
        <f>ABS(Solieusap!E3969)</f>
        <v>0</v>
      </c>
      <c r="F3969" s="6">
        <f>ABS(Solieusap!F3969)</f>
        <v>0</v>
      </c>
      <c r="G3969" s="6">
        <f>ABS(Solieusap!G3969)</f>
        <v>0</v>
      </c>
      <c r="H3969" s="6">
        <f>ABS(Solieusap!H3969)</f>
        <v>0</v>
      </c>
      <c r="I3969" s="6">
        <f>ABS(Solieusap!I3969)</f>
        <v>0</v>
      </c>
      <c r="J3969" s="6">
        <f>ABS(Solieusap!J3969)</f>
        <v>0</v>
      </c>
      <c r="K3969" s="6">
        <f t="shared" si="126"/>
        <v>0</v>
      </c>
      <c r="L3969" s="6">
        <f t="shared" si="127"/>
        <v>0</v>
      </c>
    </row>
    <row r="3970" spans="1:12" ht="16.5" customHeight="1" x14ac:dyDescent="0.35">
      <c r="A3970" s="9">
        <f>Solieusap!A3970</f>
        <v>0</v>
      </c>
      <c r="B3970" s="9">
        <f>Solieusap!B3970</f>
        <v>0</v>
      </c>
      <c r="C3970" s="9">
        <f>Solieusap!C3970</f>
        <v>0</v>
      </c>
      <c r="D3970" s="9">
        <f>Solieusap!D3970</f>
        <v>0</v>
      </c>
      <c r="E3970" s="6">
        <f>ABS(Solieusap!E3970)</f>
        <v>0</v>
      </c>
      <c r="F3970" s="6">
        <f>ABS(Solieusap!F3970)</f>
        <v>0</v>
      </c>
      <c r="G3970" s="6">
        <f>ABS(Solieusap!G3970)</f>
        <v>0</v>
      </c>
      <c r="H3970" s="6">
        <f>ABS(Solieusap!H3970)</f>
        <v>0</v>
      </c>
      <c r="I3970" s="6">
        <f>ABS(Solieusap!I3970)</f>
        <v>0</v>
      </c>
      <c r="J3970" s="6">
        <f>ABS(Solieusap!J3970)</f>
        <v>0</v>
      </c>
      <c r="K3970" s="6">
        <f t="shared" si="126"/>
        <v>0</v>
      </c>
      <c r="L3970" s="6">
        <f t="shared" si="127"/>
        <v>0</v>
      </c>
    </row>
    <row r="3971" spans="1:12" ht="16.5" customHeight="1" x14ac:dyDescent="0.35">
      <c r="A3971" s="9">
        <f>Solieusap!A3971</f>
        <v>0</v>
      </c>
      <c r="B3971" s="9">
        <f>Solieusap!B3971</f>
        <v>0</v>
      </c>
      <c r="C3971" s="9">
        <f>Solieusap!C3971</f>
        <v>0</v>
      </c>
      <c r="D3971" s="9">
        <f>Solieusap!D3971</f>
        <v>0</v>
      </c>
      <c r="E3971" s="6">
        <f>ABS(Solieusap!E3971)</f>
        <v>0</v>
      </c>
      <c r="F3971" s="6">
        <f>ABS(Solieusap!F3971)</f>
        <v>0</v>
      </c>
      <c r="G3971" s="6">
        <f>ABS(Solieusap!G3971)</f>
        <v>0</v>
      </c>
      <c r="H3971" s="6">
        <f>ABS(Solieusap!H3971)</f>
        <v>0</v>
      </c>
      <c r="I3971" s="6">
        <f>ABS(Solieusap!I3971)</f>
        <v>0</v>
      </c>
      <c r="J3971" s="6">
        <f>ABS(Solieusap!J3971)</f>
        <v>0</v>
      </c>
      <c r="K3971" s="6">
        <f t="shared" si="126"/>
        <v>0</v>
      </c>
      <c r="L3971" s="6">
        <f t="shared" si="127"/>
        <v>0</v>
      </c>
    </row>
    <row r="3972" spans="1:12" ht="16.5" customHeight="1" x14ac:dyDescent="0.35">
      <c r="A3972" s="9">
        <f>Solieusap!A3972</f>
        <v>0</v>
      </c>
      <c r="B3972" s="9">
        <f>Solieusap!B3972</f>
        <v>0</v>
      </c>
      <c r="C3972" s="9">
        <f>Solieusap!C3972</f>
        <v>0</v>
      </c>
      <c r="D3972" s="9">
        <f>Solieusap!D3972</f>
        <v>0</v>
      </c>
      <c r="E3972" s="6">
        <f>ABS(Solieusap!E3972)</f>
        <v>0</v>
      </c>
      <c r="F3972" s="6">
        <f>ABS(Solieusap!F3972)</f>
        <v>0</v>
      </c>
      <c r="G3972" s="6">
        <f>ABS(Solieusap!G3972)</f>
        <v>0</v>
      </c>
      <c r="H3972" s="6">
        <f>ABS(Solieusap!H3972)</f>
        <v>0</v>
      </c>
      <c r="I3972" s="6">
        <f>ABS(Solieusap!I3972)</f>
        <v>0</v>
      </c>
      <c r="J3972" s="6">
        <f>ABS(Solieusap!J3972)</f>
        <v>0</v>
      </c>
      <c r="K3972" s="6">
        <f t="shared" si="126"/>
        <v>0</v>
      </c>
      <c r="L3972" s="6">
        <f t="shared" si="127"/>
        <v>0</v>
      </c>
    </row>
    <row r="3973" spans="1:12" ht="16.5" customHeight="1" x14ac:dyDescent="0.35">
      <c r="A3973" s="9">
        <f>Solieusap!A3973</f>
        <v>0</v>
      </c>
      <c r="B3973" s="9">
        <f>Solieusap!B3973</f>
        <v>0</v>
      </c>
      <c r="C3973" s="9">
        <f>Solieusap!C3973</f>
        <v>0</v>
      </c>
      <c r="D3973" s="9">
        <f>Solieusap!D3973</f>
        <v>0</v>
      </c>
      <c r="E3973" s="6">
        <f>ABS(Solieusap!E3973)</f>
        <v>0</v>
      </c>
      <c r="F3973" s="6">
        <f>ABS(Solieusap!F3973)</f>
        <v>0</v>
      </c>
      <c r="G3973" s="6">
        <f>ABS(Solieusap!G3973)</f>
        <v>0</v>
      </c>
      <c r="H3973" s="6">
        <f>ABS(Solieusap!H3973)</f>
        <v>0</v>
      </c>
      <c r="I3973" s="6">
        <f>ABS(Solieusap!I3973)</f>
        <v>0</v>
      </c>
      <c r="J3973" s="6">
        <f>ABS(Solieusap!J3973)</f>
        <v>0</v>
      </c>
      <c r="K3973" s="6">
        <f t="shared" si="126"/>
        <v>0</v>
      </c>
      <c r="L3973" s="6">
        <f t="shared" si="127"/>
        <v>0</v>
      </c>
    </row>
    <row r="3974" spans="1:12" ht="16.5" customHeight="1" x14ac:dyDescent="0.35">
      <c r="A3974" s="9">
        <f>Solieusap!A3974</f>
        <v>0</v>
      </c>
      <c r="B3974" s="9">
        <f>Solieusap!B3974</f>
        <v>0</v>
      </c>
      <c r="C3974" s="9">
        <f>Solieusap!C3974</f>
        <v>0</v>
      </c>
      <c r="D3974" s="9">
        <f>Solieusap!D3974</f>
        <v>0</v>
      </c>
      <c r="E3974" s="6">
        <f>ABS(Solieusap!E3974)</f>
        <v>0</v>
      </c>
      <c r="F3974" s="6">
        <f>ABS(Solieusap!F3974)</f>
        <v>0</v>
      </c>
      <c r="G3974" s="6">
        <f>ABS(Solieusap!G3974)</f>
        <v>0</v>
      </c>
      <c r="H3974" s="6">
        <f>ABS(Solieusap!H3974)</f>
        <v>0</v>
      </c>
      <c r="I3974" s="6">
        <f>ABS(Solieusap!I3974)</f>
        <v>0</v>
      </c>
      <c r="J3974" s="6">
        <f>ABS(Solieusap!J3974)</f>
        <v>0</v>
      </c>
      <c r="K3974" s="6">
        <f t="shared" si="126"/>
        <v>0</v>
      </c>
      <c r="L3974" s="6">
        <f t="shared" si="127"/>
        <v>0</v>
      </c>
    </row>
    <row r="3975" spans="1:12" ht="16.5" customHeight="1" x14ac:dyDescent="0.35">
      <c r="A3975" s="9">
        <f>Solieusap!A3975</f>
        <v>0</v>
      </c>
      <c r="B3975" s="9">
        <f>Solieusap!B3975</f>
        <v>0</v>
      </c>
      <c r="C3975" s="9">
        <f>Solieusap!C3975</f>
        <v>0</v>
      </c>
      <c r="D3975" s="9">
        <f>Solieusap!D3975</f>
        <v>0</v>
      </c>
      <c r="E3975" s="6">
        <f>ABS(Solieusap!E3975)</f>
        <v>0</v>
      </c>
      <c r="F3975" s="6">
        <f>ABS(Solieusap!F3975)</f>
        <v>0</v>
      </c>
      <c r="G3975" s="6">
        <f>ABS(Solieusap!G3975)</f>
        <v>0</v>
      </c>
      <c r="H3975" s="6">
        <f>ABS(Solieusap!H3975)</f>
        <v>0</v>
      </c>
      <c r="I3975" s="6">
        <f>ABS(Solieusap!I3975)</f>
        <v>0</v>
      </c>
      <c r="J3975" s="6">
        <f>ABS(Solieusap!J3975)</f>
        <v>0</v>
      </c>
      <c r="K3975" s="6">
        <f t="shared" si="126"/>
        <v>0</v>
      </c>
      <c r="L3975" s="6">
        <f t="shared" si="127"/>
        <v>0</v>
      </c>
    </row>
    <row r="3976" spans="1:12" ht="16.5" customHeight="1" x14ac:dyDescent="0.35">
      <c r="A3976" s="9">
        <f>Solieusap!A3976</f>
        <v>0</v>
      </c>
      <c r="B3976" s="9">
        <f>Solieusap!B3976</f>
        <v>0</v>
      </c>
      <c r="C3976" s="9">
        <f>Solieusap!C3976</f>
        <v>0</v>
      </c>
      <c r="D3976" s="9">
        <f>Solieusap!D3976</f>
        <v>0</v>
      </c>
      <c r="E3976" s="6">
        <f>ABS(Solieusap!E3976)</f>
        <v>0</v>
      </c>
      <c r="F3976" s="6">
        <f>ABS(Solieusap!F3976)</f>
        <v>0</v>
      </c>
      <c r="G3976" s="6">
        <f>ABS(Solieusap!G3976)</f>
        <v>0</v>
      </c>
      <c r="H3976" s="6">
        <f>ABS(Solieusap!H3976)</f>
        <v>0</v>
      </c>
      <c r="I3976" s="6">
        <f>ABS(Solieusap!I3976)</f>
        <v>0</v>
      </c>
      <c r="J3976" s="6">
        <f>ABS(Solieusap!J3976)</f>
        <v>0</v>
      </c>
      <c r="K3976" s="6">
        <f t="shared" si="126"/>
        <v>0</v>
      </c>
      <c r="L3976" s="6">
        <f t="shared" si="127"/>
        <v>0</v>
      </c>
    </row>
    <row r="3977" spans="1:12" ht="16.5" customHeight="1" x14ac:dyDescent="0.35">
      <c r="A3977" s="9">
        <f>Solieusap!A3977</f>
        <v>0</v>
      </c>
      <c r="B3977" s="9">
        <f>Solieusap!B3977</f>
        <v>0</v>
      </c>
      <c r="C3977" s="9">
        <f>Solieusap!C3977</f>
        <v>0</v>
      </c>
      <c r="D3977" s="9">
        <f>Solieusap!D3977</f>
        <v>0</v>
      </c>
      <c r="E3977" s="6">
        <f>ABS(Solieusap!E3977)</f>
        <v>0</v>
      </c>
      <c r="F3977" s="6">
        <f>ABS(Solieusap!F3977)</f>
        <v>0</v>
      </c>
      <c r="G3977" s="6">
        <f>ABS(Solieusap!G3977)</f>
        <v>0</v>
      </c>
      <c r="H3977" s="6">
        <f>ABS(Solieusap!H3977)</f>
        <v>0</v>
      </c>
      <c r="I3977" s="6">
        <f>ABS(Solieusap!I3977)</f>
        <v>0</v>
      </c>
      <c r="J3977" s="6">
        <f>ABS(Solieusap!J3977)</f>
        <v>0</v>
      </c>
      <c r="K3977" s="6">
        <f t="shared" si="126"/>
        <v>0</v>
      </c>
      <c r="L3977" s="6">
        <f t="shared" si="127"/>
        <v>0</v>
      </c>
    </row>
    <row r="3978" spans="1:12" ht="16.5" customHeight="1" x14ac:dyDescent="0.35">
      <c r="A3978" s="9">
        <f>Solieusap!A3978</f>
        <v>0</v>
      </c>
      <c r="B3978" s="9">
        <f>Solieusap!B3978</f>
        <v>0</v>
      </c>
      <c r="C3978" s="9">
        <f>Solieusap!C3978</f>
        <v>0</v>
      </c>
      <c r="D3978" s="9">
        <f>Solieusap!D3978</f>
        <v>0</v>
      </c>
      <c r="E3978" s="6">
        <f>ABS(Solieusap!E3978)</f>
        <v>0</v>
      </c>
      <c r="F3978" s="6">
        <f>ABS(Solieusap!F3978)</f>
        <v>0</v>
      </c>
      <c r="G3978" s="6">
        <f>ABS(Solieusap!G3978)</f>
        <v>0</v>
      </c>
      <c r="H3978" s="6">
        <f>ABS(Solieusap!H3978)</f>
        <v>0</v>
      </c>
      <c r="I3978" s="6">
        <f>ABS(Solieusap!I3978)</f>
        <v>0</v>
      </c>
      <c r="J3978" s="6">
        <f>ABS(Solieusap!J3978)</f>
        <v>0</v>
      </c>
      <c r="K3978" s="6">
        <f t="shared" si="126"/>
        <v>0</v>
      </c>
      <c r="L3978" s="6">
        <f t="shared" si="127"/>
        <v>0</v>
      </c>
    </row>
    <row r="3979" spans="1:12" ht="16.5" customHeight="1" x14ac:dyDescent="0.35">
      <c r="A3979" s="9">
        <f>Solieusap!A3979</f>
        <v>0</v>
      </c>
      <c r="B3979" s="9">
        <f>Solieusap!B3979</f>
        <v>0</v>
      </c>
      <c r="C3979" s="9">
        <f>Solieusap!C3979</f>
        <v>0</v>
      </c>
      <c r="D3979" s="9">
        <f>Solieusap!D3979</f>
        <v>0</v>
      </c>
      <c r="E3979" s="6">
        <f>ABS(Solieusap!E3979)</f>
        <v>0</v>
      </c>
      <c r="F3979" s="6">
        <f>ABS(Solieusap!F3979)</f>
        <v>0</v>
      </c>
      <c r="G3979" s="6">
        <f>ABS(Solieusap!G3979)</f>
        <v>0</v>
      </c>
      <c r="H3979" s="6">
        <f>ABS(Solieusap!H3979)</f>
        <v>0</v>
      </c>
      <c r="I3979" s="6">
        <f>ABS(Solieusap!I3979)</f>
        <v>0</v>
      </c>
      <c r="J3979" s="6">
        <f>ABS(Solieusap!J3979)</f>
        <v>0</v>
      </c>
      <c r="K3979" s="6">
        <f t="shared" si="126"/>
        <v>0</v>
      </c>
      <c r="L3979" s="6">
        <f t="shared" si="127"/>
        <v>0</v>
      </c>
    </row>
    <row r="3980" spans="1:12" ht="16.5" customHeight="1" x14ac:dyDescent="0.35">
      <c r="A3980" s="9">
        <f>Solieusap!A3980</f>
        <v>0</v>
      </c>
      <c r="B3980" s="9">
        <f>Solieusap!B3980</f>
        <v>0</v>
      </c>
      <c r="C3980" s="9">
        <f>Solieusap!C3980</f>
        <v>0</v>
      </c>
      <c r="D3980" s="9">
        <f>Solieusap!D3980</f>
        <v>0</v>
      </c>
      <c r="E3980" s="6">
        <f>ABS(Solieusap!E3980)</f>
        <v>0</v>
      </c>
      <c r="F3980" s="6">
        <f>ABS(Solieusap!F3980)</f>
        <v>0</v>
      </c>
      <c r="G3980" s="6">
        <f>ABS(Solieusap!G3980)</f>
        <v>0</v>
      </c>
      <c r="H3980" s="6">
        <f>ABS(Solieusap!H3980)</f>
        <v>0</v>
      </c>
      <c r="I3980" s="6">
        <f>ABS(Solieusap!I3980)</f>
        <v>0</v>
      </c>
      <c r="J3980" s="6">
        <f>ABS(Solieusap!J3980)</f>
        <v>0</v>
      </c>
      <c r="K3980" s="6">
        <f t="shared" si="126"/>
        <v>0</v>
      </c>
      <c r="L3980" s="6">
        <f t="shared" si="127"/>
        <v>0</v>
      </c>
    </row>
    <row r="3981" spans="1:12" ht="16.5" customHeight="1" x14ac:dyDescent="0.35">
      <c r="A3981" s="9">
        <f>Solieusap!A3981</f>
        <v>0</v>
      </c>
      <c r="B3981" s="9">
        <f>Solieusap!B3981</f>
        <v>0</v>
      </c>
      <c r="C3981" s="9">
        <f>Solieusap!C3981</f>
        <v>0</v>
      </c>
      <c r="D3981" s="9">
        <f>Solieusap!D3981</f>
        <v>0</v>
      </c>
      <c r="E3981" s="6">
        <f>ABS(Solieusap!E3981)</f>
        <v>0</v>
      </c>
      <c r="F3981" s="6">
        <f>ABS(Solieusap!F3981)</f>
        <v>0</v>
      </c>
      <c r="G3981" s="6">
        <f>ABS(Solieusap!G3981)</f>
        <v>0</v>
      </c>
      <c r="H3981" s="6">
        <f>ABS(Solieusap!H3981)</f>
        <v>0</v>
      </c>
      <c r="I3981" s="6">
        <f>ABS(Solieusap!I3981)</f>
        <v>0</v>
      </c>
      <c r="J3981" s="6">
        <f>ABS(Solieusap!J3981)</f>
        <v>0</v>
      </c>
      <c r="K3981" s="6">
        <f t="shared" si="126"/>
        <v>0</v>
      </c>
      <c r="L3981" s="6">
        <f t="shared" si="127"/>
        <v>0</v>
      </c>
    </row>
    <row r="3982" spans="1:12" ht="16.5" customHeight="1" x14ac:dyDescent="0.35">
      <c r="A3982" s="9">
        <f>Solieusap!A3982</f>
        <v>0</v>
      </c>
      <c r="B3982" s="9">
        <f>Solieusap!B3982</f>
        <v>0</v>
      </c>
      <c r="C3982" s="9">
        <f>Solieusap!C3982</f>
        <v>0</v>
      </c>
      <c r="D3982" s="9">
        <f>Solieusap!D3982</f>
        <v>0</v>
      </c>
      <c r="E3982" s="6">
        <f>ABS(Solieusap!E3982)</f>
        <v>0</v>
      </c>
      <c r="F3982" s="6">
        <f>ABS(Solieusap!F3982)</f>
        <v>0</v>
      </c>
      <c r="G3982" s="6">
        <f>ABS(Solieusap!G3982)</f>
        <v>0</v>
      </c>
      <c r="H3982" s="6">
        <f>ABS(Solieusap!H3982)</f>
        <v>0</v>
      </c>
      <c r="I3982" s="6">
        <f>ABS(Solieusap!I3982)</f>
        <v>0</v>
      </c>
      <c r="J3982" s="6">
        <f>ABS(Solieusap!J3982)</f>
        <v>0</v>
      </c>
      <c r="K3982" s="6">
        <f t="shared" si="126"/>
        <v>0</v>
      </c>
      <c r="L3982" s="6">
        <f t="shared" si="127"/>
        <v>0</v>
      </c>
    </row>
    <row r="3983" spans="1:12" ht="16.5" customHeight="1" x14ac:dyDescent="0.35">
      <c r="A3983" s="9">
        <f>Solieusap!A3983</f>
        <v>0</v>
      </c>
      <c r="B3983" s="9">
        <f>Solieusap!B3983</f>
        <v>0</v>
      </c>
      <c r="C3983" s="9">
        <f>Solieusap!C3983</f>
        <v>0</v>
      </c>
      <c r="D3983" s="9">
        <f>Solieusap!D3983</f>
        <v>0</v>
      </c>
      <c r="E3983" s="6">
        <f>ABS(Solieusap!E3983)</f>
        <v>0</v>
      </c>
      <c r="F3983" s="6">
        <f>ABS(Solieusap!F3983)</f>
        <v>0</v>
      </c>
      <c r="G3983" s="6">
        <f>ABS(Solieusap!G3983)</f>
        <v>0</v>
      </c>
      <c r="H3983" s="6">
        <f>ABS(Solieusap!H3983)</f>
        <v>0</v>
      </c>
      <c r="I3983" s="6">
        <f>ABS(Solieusap!I3983)</f>
        <v>0</v>
      </c>
      <c r="J3983" s="6">
        <f>ABS(Solieusap!J3983)</f>
        <v>0</v>
      </c>
      <c r="K3983" s="6">
        <f t="shared" si="126"/>
        <v>0</v>
      </c>
      <c r="L3983" s="6">
        <f t="shared" si="127"/>
        <v>0</v>
      </c>
    </row>
    <row r="3984" spans="1:12" ht="16.5" customHeight="1" x14ac:dyDescent="0.35">
      <c r="A3984" s="9">
        <f>Solieusap!A3984</f>
        <v>0</v>
      </c>
      <c r="B3984" s="9">
        <f>Solieusap!B3984</f>
        <v>0</v>
      </c>
      <c r="C3984" s="9">
        <f>Solieusap!C3984</f>
        <v>0</v>
      </c>
      <c r="D3984" s="9">
        <f>Solieusap!D3984</f>
        <v>0</v>
      </c>
      <c r="E3984" s="6">
        <f>ABS(Solieusap!E3984)</f>
        <v>0</v>
      </c>
      <c r="F3984" s="6">
        <f>ABS(Solieusap!F3984)</f>
        <v>0</v>
      </c>
      <c r="G3984" s="6">
        <f>ABS(Solieusap!G3984)</f>
        <v>0</v>
      </c>
      <c r="H3984" s="6">
        <f>ABS(Solieusap!H3984)</f>
        <v>0</v>
      </c>
      <c r="I3984" s="6">
        <f>ABS(Solieusap!I3984)</f>
        <v>0</v>
      </c>
      <c r="J3984" s="6">
        <f>ABS(Solieusap!J3984)</f>
        <v>0</v>
      </c>
      <c r="K3984" s="6">
        <f t="shared" si="126"/>
        <v>0</v>
      </c>
      <c r="L3984" s="6">
        <f t="shared" si="127"/>
        <v>0</v>
      </c>
    </row>
    <row r="3985" spans="1:12" ht="16.5" customHeight="1" x14ac:dyDescent="0.35">
      <c r="A3985" s="9">
        <f>Solieusap!A3985</f>
        <v>0</v>
      </c>
      <c r="B3985" s="9">
        <f>Solieusap!B3985</f>
        <v>0</v>
      </c>
      <c r="C3985" s="9">
        <f>Solieusap!C3985</f>
        <v>0</v>
      </c>
      <c r="D3985" s="9">
        <f>Solieusap!D3985</f>
        <v>0</v>
      </c>
      <c r="E3985" s="6">
        <f>ABS(Solieusap!E3985)</f>
        <v>0</v>
      </c>
      <c r="F3985" s="6">
        <f>ABS(Solieusap!F3985)</f>
        <v>0</v>
      </c>
      <c r="G3985" s="6">
        <f>ABS(Solieusap!G3985)</f>
        <v>0</v>
      </c>
      <c r="H3985" s="6">
        <f>ABS(Solieusap!H3985)</f>
        <v>0</v>
      </c>
      <c r="I3985" s="6">
        <f>ABS(Solieusap!I3985)</f>
        <v>0</v>
      </c>
      <c r="J3985" s="6">
        <f>ABS(Solieusap!J3985)</f>
        <v>0</v>
      </c>
      <c r="K3985" s="6">
        <f t="shared" si="126"/>
        <v>0</v>
      </c>
      <c r="L3985" s="6">
        <f t="shared" si="127"/>
        <v>0</v>
      </c>
    </row>
    <row r="3986" spans="1:12" ht="16.5" customHeight="1" x14ac:dyDescent="0.35">
      <c r="A3986" s="9">
        <f>Solieusap!A3986</f>
        <v>0</v>
      </c>
      <c r="B3986" s="9">
        <f>Solieusap!B3986</f>
        <v>0</v>
      </c>
      <c r="C3986" s="9">
        <f>Solieusap!C3986</f>
        <v>0</v>
      </c>
      <c r="D3986" s="9">
        <f>Solieusap!D3986</f>
        <v>0</v>
      </c>
      <c r="E3986" s="6">
        <f>ABS(Solieusap!E3986)</f>
        <v>0</v>
      </c>
      <c r="F3986" s="6">
        <f>ABS(Solieusap!F3986)</f>
        <v>0</v>
      </c>
      <c r="G3986" s="6">
        <f>ABS(Solieusap!G3986)</f>
        <v>0</v>
      </c>
      <c r="H3986" s="6">
        <f>ABS(Solieusap!H3986)</f>
        <v>0</v>
      </c>
      <c r="I3986" s="6">
        <f>ABS(Solieusap!I3986)</f>
        <v>0</v>
      </c>
      <c r="J3986" s="6">
        <f>ABS(Solieusap!J3986)</f>
        <v>0</v>
      </c>
      <c r="K3986" s="6">
        <f t="shared" si="126"/>
        <v>0</v>
      </c>
      <c r="L3986" s="6">
        <f t="shared" si="127"/>
        <v>0</v>
      </c>
    </row>
    <row r="3987" spans="1:12" ht="16.5" customHeight="1" x14ac:dyDescent="0.35">
      <c r="A3987" s="9">
        <f>Solieusap!A3987</f>
        <v>0</v>
      </c>
      <c r="B3987" s="9">
        <f>Solieusap!B3987</f>
        <v>0</v>
      </c>
      <c r="C3987" s="9">
        <f>Solieusap!C3987</f>
        <v>0</v>
      </c>
      <c r="D3987" s="9">
        <f>Solieusap!D3987</f>
        <v>0</v>
      </c>
      <c r="E3987" s="6">
        <f>ABS(Solieusap!E3987)</f>
        <v>0</v>
      </c>
      <c r="F3987" s="6">
        <f>ABS(Solieusap!F3987)</f>
        <v>0</v>
      </c>
      <c r="G3987" s="6">
        <f>ABS(Solieusap!G3987)</f>
        <v>0</v>
      </c>
      <c r="H3987" s="6">
        <f>ABS(Solieusap!H3987)</f>
        <v>0</v>
      </c>
      <c r="I3987" s="6">
        <f>ABS(Solieusap!I3987)</f>
        <v>0</v>
      </c>
      <c r="J3987" s="6">
        <f>ABS(Solieusap!J3987)</f>
        <v>0</v>
      </c>
      <c r="K3987" s="6">
        <f t="shared" si="126"/>
        <v>0</v>
      </c>
      <c r="L3987" s="6">
        <f t="shared" si="127"/>
        <v>0</v>
      </c>
    </row>
    <row r="3988" spans="1:12" ht="16.5" customHeight="1" x14ac:dyDescent="0.35">
      <c r="A3988" s="9">
        <f>Solieusap!A3988</f>
        <v>0</v>
      </c>
      <c r="B3988" s="9">
        <f>Solieusap!B3988</f>
        <v>0</v>
      </c>
      <c r="C3988" s="9">
        <f>Solieusap!C3988</f>
        <v>0</v>
      </c>
      <c r="D3988" s="9">
        <f>Solieusap!D3988</f>
        <v>0</v>
      </c>
      <c r="E3988" s="6">
        <f>ABS(Solieusap!E3988)</f>
        <v>0</v>
      </c>
      <c r="F3988" s="6">
        <f>ABS(Solieusap!F3988)</f>
        <v>0</v>
      </c>
      <c r="G3988" s="6">
        <f>ABS(Solieusap!G3988)</f>
        <v>0</v>
      </c>
      <c r="H3988" s="6">
        <f>ABS(Solieusap!H3988)</f>
        <v>0</v>
      </c>
      <c r="I3988" s="6">
        <f>ABS(Solieusap!I3988)</f>
        <v>0</v>
      </c>
      <c r="J3988" s="6">
        <f>ABS(Solieusap!J3988)</f>
        <v>0</v>
      </c>
      <c r="K3988" s="6">
        <f t="shared" si="126"/>
        <v>0</v>
      </c>
      <c r="L3988" s="6">
        <f t="shared" si="127"/>
        <v>0</v>
      </c>
    </row>
    <row r="3989" spans="1:12" ht="16.5" customHeight="1" x14ac:dyDescent="0.35">
      <c r="A3989" s="9">
        <f>Solieusap!A3989</f>
        <v>0</v>
      </c>
      <c r="B3989" s="9">
        <f>Solieusap!B3989</f>
        <v>0</v>
      </c>
      <c r="C3989" s="9">
        <f>Solieusap!C3989</f>
        <v>0</v>
      </c>
      <c r="D3989" s="9">
        <f>Solieusap!D3989</f>
        <v>0</v>
      </c>
      <c r="E3989" s="6">
        <f>ABS(Solieusap!E3989)</f>
        <v>0</v>
      </c>
      <c r="F3989" s="6">
        <f>ABS(Solieusap!F3989)</f>
        <v>0</v>
      </c>
      <c r="G3989" s="6">
        <f>ABS(Solieusap!G3989)</f>
        <v>0</v>
      </c>
      <c r="H3989" s="6">
        <f>ABS(Solieusap!H3989)</f>
        <v>0</v>
      </c>
      <c r="I3989" s="6">
        <f>ABS(Solieusap!I3989)</f>
        <v>0</v>
      </c>
      <c r="J3989" s="6">
        <f>ABS(Solieusap!J3989)</f>
        <v>0</v>
      </c>
      <c r="K3989" s="6">
        <f t="shared" si="126"/>
        <v>0</v>
      </c>
      <c r="L3989" s="6">
        <f t="shared" si="127"/>
        <v>0</v>
      </c>
    </row>
    <row r="3990" spans="1:12" ht="16.5" customHeight="1" x14ac:dyDescent="0.35">
      <c r="A3990" s="9">
        <f>Solieusap!A3990</f>
        <v>0</v>
      </c>
      <c r="B3990" s="9">
        <f>Solieusap!B3990</f>
        <v>0</v>
      </c>
      <c r="C3990" s="9">
        <f>Solieusap!C3990</f>
        <v>0</v>
      </c>
      <c r="D3990" s="9">
        <f>Solieusap!D3990</f>
        <v>0</v>
      </c>
      <c r="E3990" s="6">
        <f>ABS(Solieusap!E3990)</f>
        <v>0</v>
      </c>
      <c r="F3990" s="6">
        <f>ABS(Solieusap!F3990)</f>
        <v>0</v>
      </c>
      <c r="G3990" s="6">
        <f>ABS(Solieusap!G3990)</f>
        <v>0</v>
      </c>
      <c r="H3990" s="6">
        <f>ABS(Solieusap!H3990)</f>
        <v>0</v>
      </c>
      <c r="I3990" s="6">
        <f>ABS(Solieusap!I3990)</f>
        <v>0</v>
      </c>
      <c r="J3990" s="6">
        <f>ABS(Solieusap!J3990)</f>
        <v>0</v>
      </c>
      <c r="K3990" s="6">
        <f t="shared" si="126"/>
        <v>0</v>
      </c>
      <c r="L3990" s="6">
        <f t="shared" si="127"/>
        <v>0</v>
      </c>
    </row>
    <row r="3991" spans="1:12" ht="16.5" customHeight="1" x14ac:dyDescent="0.35">
      <c r="A3991" s="9">
        <f>Solieusap!A3991</f>
        <v>0</v>
      </c>
      <c r="B3991" s="9">
        <f>Solieusap!B3991</f>
        <v>0</v>
      </c>
      <c r="C3991" s="9">
        <f>Solieusap!C3991</f>
        <v>0</v>
      </c>
      <c r="D3991" s="9">
        <f>Solieusap!D3991</f>
        <v>0</v>
      </c>
      <c r="E3991" s="6">
        <f>ABS(Solieusap!E3991)</f>
        <v>0</v>
      </c>
      <c r="F3991" s="6">
        <f>ABS(Solieusap!F3991)</f>
        <v>0</v>
      </c>
      <c r="G3991" s="6">
        <f>ABS(Solieusap!G3991)</f>
        <v>0</v>
      </c>
      <c r="H3991" s="6">
        <f>ABS(Solieusap!H3991)</f>
        <v>0</v>
      </c>
      <c r="I3991" s="6">
        <f>ABS(Solieusap!I3991)</f>
        <v>0</v>
      </c>
      <c r="J3991" s="6">
        <f>ABS(Solieusap!J3991)</f>
        <v>0</v>
      </c>
      <c r="K3991" s="6">
        <f t="shared" si="126"/>
        <v>0</v>
      </c>
      <c r="L3991" s="6">
        <f t="shared" si="127"/>
        <v>0</v>
      </c>
    </row>
    <row r="3992" spans="1:12" ht="16.5" customHeight="1" x14ac:dyDescent="0.35">
      <c r="A3992" s="9">
        <f>Solieusap!A3992</f>
        <v>0</v>
      </c>
      <c r="B3992" s="9">
        <f>Solieusap!B3992</f>
        <v>0</v>
      </c>
      <c r="C3992" s="9">
        <f>Solieusap!C3992</f>
        <v>0</v>
      </c>
      <c r="D3992" s="9">
        <f>Solieusap!D3992</f>
        <v>0</v>
      </c>
      <c r="E3992" s="6">
        <f>ABS(Solieusap!E3992)</f>
        <v>0</v>
      </c>
      <c r="F3992" s="6">
        <f>ABS(Solieusap!F3992)</f>
        <v>0</v>
      </c>
      <c r="G3992" s="6">
        <f>ABS(Solieusap!G3992)</f>
        <v>0</v>
      </c>
      <c r="H3992" s="6">
        <f>ABS(Solieusap!H3992)</f>
        <v>0</v>
      </c>
      <c r="I3992" s="6">
        <f>ABS(Solieusap!I3992)</f>
        <v>0</v>
      </c>
      <c r="J3992" s="6">
        <f>ABS(Solieusap!J3992)</f>
        <v>0</v>
      </c>
      <c r="K3992" s="6">
        <f t="shared" si="126"/>
        <v>0</v>
      </c>
      <c r="L3992" s="6">
        <f t="shared" si="127"/>
        <v>0</v>
      </c>
    </row>
    <row r="3993" spans="1:12" ht="16.5" customHeight="1" x14ac:dyDescent="0.35">
      <c r="A3993" s="9">
        <f>Solieusap!A3993</f>
        <v>0</v>
      </c>
      <c r="B3993" s="9">
        <f>Solieusap!B3993</f>
        <v>0</v>
      </c>
      <c r="C3993" s="9">
        <f>Solieusap!C3993</f>
        <v>0</v>
      </c>
      <c r="D3993" s="9">
        <f>Solieusap!D3993</f>
        <v>0</v>
      </c>
      <c r="E3993" s="6">
        <f>ABS(Solieusap!E3993)</f>
        <v>0</v>
      </c>
      <c r="F3993" s="6">
        <f>ABS(Solieusap!F3993)</f>
        <v>0</v>
      </c>
      <c r="G3993" s="6">
        <f>ABS(Solieusap!G3993)</f>
        <v>0</v>
      </c>
      <c r="H3993" s="6">
        <f>ABS(Solieusap!H3993)</f>
        <v>0</v>
      </c>
      <c r="I3993" s="6">
        <f>ABS(Solieusap!I3993)</f>
        <v>0</v>
      </c>
      <c r="J3993" s="6">
        <f>ABS(Solieusap!J3993)</f>
        <v>0</v>
      </c>
      <c r="K3993" s="6">
        <f t="shared" si="126"/>
        <v>0</v>
      </c>
      <c r="L3993" s="6">
        <f t="shared" si="127"/>
        <v>0</v>
      </c>
    </row>
    <row r="3994" spans="1:12" ht="16.5" customHeight="1" x14ac:dyDescent="0.35">
      <c r="A3994" s="9">
        <f>Solieusap!A3994</f>
        <v>0</v>
      </c>
      <c r="B3994" s="9">
        <f>Solieusap!B3994</f>
        <v>0</v>
      </c>
      <c r="C3994" s="9">
        <f>Solieusap!C3994</f>
        <v>0</v>
      </c>
      <c r="D3994" s="9">
        <f>Solieusap!D3994</f>
        <v>0</v>
      </c>
      <c r="E3994" s="6">
        <f>ABS(Solieusap!E3994)</f>
        <v>0</v>
      </c>
      <c r="F3994" s="6">
        <f>ABS(Solieusap!F3994)</f>
        <v>0</v>
      </c>
      <c r="G3994" s="6">
        <f>ABS(Solieusap!G3994)</f>
        <v>0</v>
      </c>
      <c r="H3994" s="6">
        <f>ABS(Solieusap!H3994)</f>
        <v>0</v>
      </c>
      <c r="I3994" s="6">
        <f>ABS(Solieusap!I3994)</f>
        <v>0</v>
      </c>
      <c r="J3994" s="6">
        <f>ABS(Solieusap!J3994)</f>
        <v>0</v>
      </c>
      <c r="K3994" s="6">
        <f t="shared" si="126"/>
        <v>0</v>
      </c>
      <c r="L3994" s="6">
        <f t="shared" si="127"/>
        <v>0</v>
      </c>
    </row>
    <row r="3995" spans="1:12" ht="16.5" customHeight="1" x14ac:dyDescent="0.35">
      <c r="A3995" s="9">
        <f>Solieusap!A3995</f>
        <v>0</v>
      </c>
      <c r="B3995" s="9">
        <f>Solieusap!B3995</f>
        <v>0</v>
      </c>
      <c r="C3995" s="9">
        <f>Solieusap!C3995</f>
        <v>0</v>
      </c>
      <c r="D3995" s="9">
        <f>Solieusap!D3995</f>
        <v>0</v>
      </c>
      <c r="E3995" s="6">
        <f>ABS(Solieusap!E3995)</f>
        <v>0</v>
      </c>
      <c r="F3995" s="6">
        <f>ABS(Solieusap!F3995)</f>
        <v>0</v>
      </c>
      <c r="G3995" s="6">
        <f>ABS(Solieusap!G3995)</f>
        <v>0</v>
      </c>
      <c r="H3995" s="6">
        <f>ABS(Solieusap!H3995)</f>
        <v>0</v>
      </c>
      <c r="I3995" s="6">
        <f>ABS(Solieusap!I3995)</f>
        <v>0</v>
      </c>
      <c r="J3995" s="6">
        <f>ABS(Solieusap!J3995)</f>
        <v>0</v>
      </c>
      <c r="K3995" s="6">
        <f t="shared" si="126"/>
        <v>0</v>
      </c>
      <c r="L3995" s="6">
        <f t="shared" si="127"/>
        <v>0</v>
      </c>
    </row>
    <row r="3996" spans="1:12" ht="16.5" customHeight="1" x14ac:dyDescent="0.35">
      <c r="A3996" s="9">
        <f>Solieusap!A3996</f>
        <v>0</v>
      </c>
      <c r="B3996" s="9">
        <f>Solieusap!B3996</f>
        <v>0</v>
      </c>
      <c r="C3996" s="9">
        <f>Solieusap!C3996</f>
        <v>0</v>
      </c>
      <c r="D3996" s="9">
        <f>Solieusap!D3996</f>
        <v>0</v>
      </c>
      <c r="E3996" s="6">
        <f>ABS(Solieusap!E3996)</f>
        <v>0</v>
      </c>
      <c r="F3996" s="6">
        <f>ABS(Solieusap!F3996)</f>
        <v>0</v>
      </c>
      <c r="G3996" s="6">
        <f>ABS(Solieusap!G3996)</f>
        <v>0</v>
      </c>
      <c r="H3996" s="6">
        <f>ABS(Solieusap!H3996)</f>
        <v>0</v>
      </c>
      <c r="I3996" s="6">
        <f>ABS(Solieusap!I3996)</f>
        <v>0</v>
      </c>
      <c r="J3996" s="6">
        <f>ABS(Solieusap!J3996)</f>
        <v>0</v>
      </c>
      <c r="K3996" s="6">
        <f t="shared" si="126"/>
        <v>0</v>
      </c>
      <c r="L3996" s="6">
        <f t="shared" si="127"/>
        <v>0</v>
      </c>
    </row>
    <row r="3997" spans="1:12" ht="16.5" customHeight="1" x14ac:dyDescent="0.35">
      <c r="A3997" s="9">
        <f>Solieusap!A3997</f>
        <v>0</v>
      </c>
      <c r="B3997" s="9">
        <f>Solieusap!B3997</f>
        <v>0</v>
      </c>
      <c r="C3997" s="9">
        <f>Solieusap!C3997</f>
        <v>0</v>
      </c>
      <c r="D3997" s="9">
        <f>Solieusap!D3997</f>
        <v>0</v>
      </c>
      <c r="E3997" s="6">
        <f>ABS(Solieusap!E3997)</f>
        <v>0</v>
      </c>
      <c r="F3997" s="6">
        <f>ABS(Solieusap!F3997)</f>
        <v>0</v>
      </c>
      <c r="G3997" s="6">
        <f>ABS(Solieusap!G3997)</f>
        <v>0</v>
      </c>
      <c r="H3997" s="6">
        <f>ABS(Solieusap!H3997)</f>
        <v>0</v>
      </c>
      <c r="I3997" s="6">
        <f>ABS(Solieusap!I3997)</f>
        <v>0</v>
      </c>
      <c r="J3997" s="6">
        <f>ABS(Solieusap!J3997)</f>
        <v>0</v>
      </c>
      <c r="K3997" s="6">
        <f t="shared" si="126"/>
        <v>0</v>
      </c>
      <c r="L3997" s="6">
        <f t="shared" si="127"/>
        <v>0</v>
      </c>
    </row>
    <row r="3998" spans="1:12" ht="16.5" customHeight="1" x14ac:dyDescent="0.35">
      <c r="A3998" s="9">
        <f>Solieusap!A3998</f>
        <v>0</v>
      </c>
      <c r="B3998" s="9">
        <f>Solieusap!B3998</f>
        <v>0</v>
      </c>
      <c r="C3998" s="9">
        <f>Solieusap!C3998</f>
        <v>0</v>
      </c>
      <c r="D3998" s="9">
        <f>Solieusap!D3998</f>
        <v>0</v>
      </c>
      <c r="E3998" s="6">
        <f>ABS(Solieusap!E3998)</f>
        <v>0</v>
      </c>
      <c r="F3998" s="6">
        <f>ABS(Solieusap!F3998)</f>
        <v>0</v>
      </c>
      <c r="G3998" s="6">
        <f>ABS(Solieusap!G3998)</f>
        <v>0</v>
      </c>
      <c r="H3998" s="6">
        <f>ABS(Solieusap!H3998)</f>
        <v>0</v>
      </c>
      <c r="I3998" s="6">
        <f>ABS(Solieusap!I3998)</f>
        <v>0</v>
      </c>
      <c r="J3998" s="6">
        <f>ABS(Solieusap!J3998)</f>
        <v>0</v>
      </c>
      <c r="K3998" s="6">
        <f t="shared" si="126"/>
        <v>0</v>
      </c>
      <c r="L3998" s="6">
        <f t="shared" si="127"/>
        <v>0</v>
      </c>
    </row>
    <row r="3999" spans="1:12" ht="16.5" customHeight="1" x14ac:dyDescent="0.35">
      <c r="A3999" s="9">
        <f>Solieusap!A3999</f>
        <v>0</v>
      </c>
      <c r="B3999" s="9">
        <f>Solieusap!B3999</f>
        <v>0</v>
      </c>
      <c r="C3999" s="9">
        <f>Solieusap!C3999</f>
        <v>0</v>
      </c>
      <c r="D3999" s="9">
        <f>Solieusap!D3999</f>
        <v>0</v>
      </c>
      <c r="E3999" s="6">
        <f>ABS(Solieusap!E3999)</f>
        <v>0</v>
      </c>
      <c r="F3999" s="6">
        <f>ABS(Solieusap!F3999)</f>
        <v>0</v>
      </c>
      <c r="G3999" s="6">
        <f>ABS(Solieusap!G3999)</f>
        <v>0</v>
      </c>
      <c r="H3999" s="6">
        <f>ABS(Solieusap!H3999)</f>
        <v>0</v>
      </c>
      <c r="I3999" s="6">
        <f>ABS(Solieusap!I3999)</f>
        <v>0</v>
      </c>
      <c r="J3999" s="6">
        <f>ABS(Solieusap!J3999)</f>
        <v>0</v>
      </c>
      <c r="K3999" s="6">
        <f t="shared" si="126"/>
        <v>0</v>
      </c>
      <c r="L3999" s="6">
        <f t="shared" si="127"/>
        <v>0</v>
      </c>
    </row>
    <row r="4000" spans="1:12" ht="16.5" customHeight="1" x14ac:dyDescent="0.35">
      <c r="A4000" s="9">
        <f>Solieusap!A4000</f>
        <v>0</v>
      </c>
      <c r="B4000" s="9">
        <f>Solieusap!B4000</f>
        <v>0</v>
      </c>
      <c r="C4000" s="9">
        <f>Solieusap!C4000</f>
        <v>0</v>
      </c>
      <c r="D4000" s="9">
        <f>Solieusap!D4000</f>
        <v>0</v>
      </c>
      <c r="E4000" s="6">
        <f>ABS(Solieusap!E4000)</f>
        <v>0</v>
      </c>
      <c r="F4000" s="6">
        <f>ABS(Solieusap!F4000)</f>
        <v>0</v>
      </c>
      <c r="G4000" s="6">
        <f>ABS(Solieusap!G4000)</f>
        <v>0</v>
      </c>
      <c r="H4000" s="6">
        <f>ABS(Solieusap!H4000)</f>
        <v>0</v>
      </c>
      <c r="I4000" s="6">
        <f>ABS(Solieusap!I4000)</f>
        <v>0</v>
      </c>
      <c r="J4000" s="6">
        <f>ABS(Solieusap!J4000)</f>
        <v>0</v>
      </c>
      <c r="K4000" s="6">
        <f t="shared" si="126"/>
        <v>0</v>
      </c>
      <c r="L4000" s="6">
        <f t="shared" si="127"/>
        <v>0</v>
      </c>
    </row>
  </sheetData>
  <sheetProtection password="C4BB" sheet="1" objects="1" scenarios="1"/>
  <phoneticPr fontId="5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2614"/>
  <sheetViews>
    <sheetView workbookViewId="0">
      <selection activeCell="F200" sqref="A1:F200"/>
    </sheetView>
  </sheetViews>
  <sheetFormatPr defaultColWidth="9.1328125" defaultRowHeight="18.75" customHeight="1" x14ac:dyDescent="0.35"/>
  <cols>
    <col min="1" max="1" width="8.59765625" style="147" customWidth="1"/>
    <col min="2" max="2" width="7.3984375" style="148" hidden="1" customWidth="1"/>
    <col min="3" max="6" width="14.3984375" style="139" customWidth="1"/>
    <col min="7" max="7" width="9.1328125" style="139"/>
    <col min="8" max="16384" width="9.1328125" style="119"/>
  </cols>
  <sheetData>
    <row r="1" spans="1:7" ht="27.75" customHeight="1" thickBot="1" x14ac:dyDescent="0.4">
      <c r="A1" s="158" t="s">
        <v>26</v>
      </c>
      <c r="B1" s="158"/>
      <c r="C1" s="158"/>
      <c r="D1" s="158"/>
      <c r="E1" s="158"/>
      <c r="F1" s="158"/>
      <c r="G1" s="118"/>
    </row>
    <row r="2" spans="1:7" ht="21" customHeight="1" x14ac:dyDescent="0.35">
      <c r="A2" s="120" t="s">
        <v>23</v>
      </c>
      <c r="B2" s="121"/>
      <c r="C2" s="155" t="s">
        <v>73</v>
      </c>
      <c r="D2" s="156"/>
      <c r="E2" s="156"/>
      <c r="F2" s="157"/>
      <c r="G2" s="122"/>
    </row>
    <row r="3" spans="1:7" ht="18.75" customHeight="1" x14ac:dyDescent="0.35">
      <c r="A3" s="123" t="s">
        <v>24</v>
      </c>
      <c r="B3" s="124"/>
      <c r="C3" s="125" t="s">
        <v>82</v>
      </c>
      <c r="D3" s="125" t="s">
        <v>80</v>
      </c>
      <c r="E3" s="126" t="s">
        <v>81</v>
      </c>
      <c r="F3" s="127" t="s">
        <v>18</v>
      </c>
      <c r="G3" s="122"/>
    </row>
    <row r="4" spans="1:7" ht="18.75" customHeight="1" thickBot="1" x14ac:dyDescent="0.4">
      <c r="A4" s="128" t="s">
        <v>22</v>
      </c>
      <c r="B4" s="129"/>
      <c r="C4" s="130" t="str">
        <f>LEFT(Solieusap!E3,3)</f>
        <v>Ton</v>
      </c>
      <c r="D4" s="130" t="str">
        <f>Solieu!J3</f>
        <v>Tonf-m</v>
      </c>
      <c r="E4" s="131" t="str">
        <f>D4</f>
        <v>Tonf-m</v>
      </c>
      <c r="F4" s="132" t="str">
        <f>C4</f>
        <v>Ton</v>
      </c>
      <c r="G4" s="122"/>
    </row>
    <row r="5" spans="1:7" ht="18.75" customHeight="1" x14ac:dyDescent="0.35">
      <c r="A5" s="133" t="str">
        <f>Solieusap!A4</f>
        <v>8</v>
      </c>
      <c r="B5" s="134">
        <f>COUNTIF(Solieusap!A4:A200,A5)</f>
        <v>3</v>
      </c>
      <c r="C5" s="135">
        <f t="array" ref="C5">MAX((Solieu!$A$4:$A$4000=A5)*Solieu!$E$4:$E$4000)</f>
        <v>14.214499999999999</v>
      </c>
      <c r="D5" s="136">
        <f>VLOOKUP(C5,Solieu!$E$4:$L$4000,6,FALSE)</f>
        <v>5.9929999999999997E-2</v>
      </c>
      <c r="E5" s="137">
        <f t="array" ref="E5">MAX((Solieu!$A$4:$A$4000=A5)*Solieu!$J$4:$J$4000)</f>
        <v>0.13839000000000001</v>
      </c>
      <c r="F5" s="138">
        <f>VLOOKUP(E5,Solieu!$J$4:$K$4000,2,FALSE)</f>
        <v>13.9175</v>
      </c>
    </row>
    <row r="6" spans="1:7" ht="18.75" customHeight="1" x14ac:dyDescent="0.35">
      <c r="A6" s="140" t="str">
        <f ca="1">INDIRECT("solieusap!A"&amp;B6)</f>
        <v>9</v>
      </c>
      <c r="B6" s="141">
        <f>4+B5</f>
        <v>7</v>
      </c>
      <c r="C6" s="142">
        <f t="array" aca="1" ref="C6" ca="1">MAX((Solieu!$A$4:$A$4000=A6)*Solieu!$E$4:$E$4000)</f>
        <v>11.454499999999999</v>
      </c>
      <c r="D6" s="143">
        <f ca="1">VLOOKUP(C6,Solieu!$E$4:$L$4000,6,FALSE)</f>
        <v>0.18376000000000001</v>
      </c>
      <c r="E6" s="144">
        <f t="array" aca="1" ref="E6" ca="1">MAX((Solieu!$A$4:$A$4000=A6)*Solieu!$J$4:$J$4000)</f>
        <v>0.18376000000000001</v>
      </c>
      <c r="F6" s="145">
        <f ca="1">VLOOKUP(E6,Solieu!$J$4:$K$4000,2,FALSE)</f>
        <v>11.454499999999999</v>
      </c>
    </row>
    <row r="7" spans="1:7" ht="18.75" customHeight="1" x14ac:dyDescent="0.35">
      <c r="A7" s="140" t="str">
        <f t="shared" ref="A7:A70" ca="1" si="0">INDIRECT("solieusap!A"&amp;B7)</f>
        <v>10</v>
      </c>
      <c r="B7" s="141">
        <f>B6+$B$5</f>
        <v>10</v>
      </c>
      <c r="C7" s="142">
        <f t="array" aca="1" ref="C7" ca="1">MAX((Solieu!$A$4:$A$4000=A7)*Solieu!$E$4:$E$4000)</f>
        <v>8.5071999999999992</v>
      </c>
      <c r="D7" s="143">
        <f ca="1">VLOOKUP(C7,Solieu!$E$4:$L$4000,6,FALSE)</f>
        <v>0.16818</v>
      </c>
      <c r="E7" s="144">
        <f t="array" aca="1" ref="E7" ca="1">MAX((Solieu!$A$4:$A$4000=A7)*Solieu!$J$4:$J$4000)</f>
        <v>0.16818</v>
      </c>
      <c r="F7" s="145">
        <f ca="1">VLOOKUP(E7,Solieu!$J$4:$K$4000,2,FALSE)</f>
        <v>8.5071999999999992</v>
      </c>
    </row>
    <row r="8" spans="1:7" ht="18.75" customHeight="1" x14ac:dyDescent="0.35">
      <c r="A8" s="140" t="str">
        <f t="shared" ca="1" si="0"/>
        <v>140</v>
      </c>
      <c r="B8" s="141">
        <f>B7+$B$5</f>
        <v>13</v>
      </c>
      <c r="C8" s="142">
        <f t="array" aca="1" ref="C8" ca="1">MAX((Solieu!$A$4:$A$4000=A8)*Solieu!$E$4:$E$4000)</f>
        <v>12.703799999999999</v>
      </c>
      <c r="D8" s="143">
        <f ca="1">VLOOKUP(C8,Solieu!$E$4:$L$4000,6,FALSE)</f>
        <v>9.2999999999999999E-2</v>
      </c>
      <c r="E8" s="144">
        <f t="array" aca="1" ref="E8" ca="1">MAX((Solieu!$A$4:$A$4000=A8)*Solieu!$J$4:$J$4000)</f>
        <v>0.17097000000000001</v>
      </c>
      <c r="F8" s="145">
        <f ca="1">VLOOKUP(E8,Solieu!$J$4:$K$4000,2,FALSE)</f>
        <v>12.4068</v>
      </c>
    </row>
    <row r="9" spans="1:7" ht="18.75" customHeight="1" x14ac:dyDescent="0.35">
      <c r="A9" s="140" t="str">
        <f t="shared" ca="1" si="0"/>
        <v>141</v>
      </c>
      <c r="B9" s="141">
        <f>B8+$B$5</f>
        <v>16</v>
      </c>
      <c r="C9" s="142">
        <f t="array" aca="1" ref="C9" ca="1">MAX((Solieu!$A$4:$A$4000=A9)*Solieu!$E$4:$E$4000)</f>
        <v>9.8640000000000008</v>
      </c>
      <c r="D9" s="143">
        <f ca="1">VLOOKUP(C9,Solieu!$E$4:$L$4000,6,FALSE)</f>
        <v>0.17041999999999999</v>
      </c>
      <c r="E9" s="144">
        <f t="array" aca="1" ref="E9" ca="1">MAX((Solieu!$A$4:$A$4000=A9)*Solieu!$J$4:$J$4000)</f>
        <v>0.17704</v>
      </c>
      <c r="F9" s="145">
        <f ca="1">VLOOKUP(E9,Solieu!$J$4:$K$4000,2,FALSE)</f>
        <v>9.468</v>
      </c>
    </row>
    <row r="10" spans="1:7" ht="18.75" customHeight="1" x14ac:dyDescent="0.35">
      <c r="A10" s="140" t="str">
        <f t="shared" ca="1" si="0"/>
        <v>142</v>
      </c>
      <c r="B10" s="141">
        <f>B9+$B$5</f>
        <v>19</v>
      </c>
      <c r="C10" s="142">
        <f t="array" aca="1" ref="C10" ca="1">MAX((Solieu!$A$4:$A$4000=A10)*Solieu!$E$4:$E$4000)</f>
        <v>6.7312000000000003</v>
      </c>
      <c r="D10" s="143">
        <f ca="1">VLOOKUP(C10,Solieu!$E$4:$L$4000,6,FALSE)</f>
        <v>0.12656999999999999</v>
      </c>
      <c r="E10" s="144">
        <f t="array" aca="1" ref="E10" ca="1">MAX((Solieu!$A$4:$A$4000=A10)*Solieu!$J$4:$J$4000)</f>
        <v>0.12656999999999999</v>
      </c>
      <c r="F10" s="145">
        <f ca="1">VLOOKUP(E10,Solieu!$J$4:$K$4000,2,FALSE)</f>
        <v>6.7312000000000003</v>
      </c>
    </row>
    <row r="11" spans="1:7" ht="18.75" customHeight="1" x14ac:dyDescent="0.35">
      <c r="A11" s="140" t="str">
        <f t="shared" ca="1" si="0"/>
        <v>143</v>
      </c>
      <c r="B11" s="141">
        <f t="shared" ref="B11:B74" si="1">B10+$B$5</f>
        <v>22</v>
      </c>
      <c r="C11" s="142">
        <f t="array" aca="1" ref="C11" ca="1">MAX((Solieu!$A$4:$A$4000=A11)*Solieu!$E$4:$E$4000)</f>
        <v>11.863200000000001</v>
      </c>
      <c r="D11" s="143">
        <f ca="1">VLOOKUP(C11,Solieu!$E$4:$L$4000,6,FALSE)</f>
        <v>9.2700000000000005E-2</v>
      </c>
      <c r="E11" s="144">
        <f t="array" aca="1" ref="E11" ca="1">MAX((Solieu!$A$4:$A$4000=A11)*Solieu!$J$4:$J$4000)</f>
        <v>0.17079</v>
      </c>
      <c r="F11" s="145">
        <f ca="1">VLOOKUP(E11,Solieu!$J$4:$K$4000,2,FALSE)</f>
        <v>11.5662</v>
      </c>
    </row>
    <row r="12" spans="1:7" ht="18.75" customHeight="1" x14ac:dyDescent="0.35">
      <c r="A12" s="140" t="str">
        <f t="shared" ca="1" si="0"/>
        <v>144</v>
      </c>
      <c r="B12" s="141">
        <f t="shared" si="1"/>
        <v>25</v>
      </c>
      <c r="C12" s="142">
        <f t="array" aca="1" ref="C12" ca="1">MAX((Solieu!$A$4:$A$4000=A12)*Solieu!$E$4:$E$4000)</f>
        <v>9.0172000000000008</v>
      </c>
      <c r="D12" s="143">
        <f ca="1">VLOOKUP(C12,Solieu!$E$4:$L$4000,6,FALSE)</f>
        <v>0.17047999999999999</v>
      </c>
      <c r="E12" s="144">
        <f t="array" aca="1" ref="E12" ca="1">MAX((Solieu!$A$4:$A$4000=A12)*Solieu!$J$4:$J$4000)</f>
        <v>0.17898</v>
      </c>
      <c r="F12" s="145">
        <f ca="1">VLOOKUP(E12,Solieu!$J$4:$K$4000,2,FALSE)</f>
        <v>8.6212</v>
      </c>
    </row>
    <row r="13" spans="1:7" ht="18.75" customHeight="1" x14ac:dyDescent="0.35">
      <c r="A13" s="140" t="str">
        <f t="shared" ca="1" si="0"/>
        <v>145</v>
      </c>
      <c r="B13" s="141">
        <f t="shared" si="1"/>
        <v>28</v>
      </c>
      <c r="C13" s="142">
        <f t="array" aca="1" ref="C13" ca="1">MAX((Solieu!$A$4:$A$4000=A13)*Solieu!$E$4:$E$4000)</f>
        <v>5.8860999999999999</v>
      </c>
      <c r="D13" s="143">
        <f ca="1">VLOOKUP(C13,Solieu!$E$4:$L$4000,6,FALSE)</f>
        <v>0.10911999999999999</v>
      </c>
      <c r="E13" s="144">
        <f t="array" aca="1" ref="E13" ca="1">MAX((Solieu!$A$4:$A$4000=A13)*Solieu!$J$4:$J$4000)</f>
        <v>0.10911999999999999</v>
      </c>
      <c r="F13" s="145">
        <f ca="1">VLOOKUP(E13,Solieu!$J$4:$K$4000,2,FALSE)</f>
        <v>5.8860999999999999</v>
      </c>
    </row>
    <row r="14" spans="1:7" ht="18.75" customHeight="1" x14ac:dyDescent="0.35">
      <c r="A14" s="140" t="str">
        <f t="shared" ca="1" si="0"/>
        <v>146</v>
      </c>
      <c r="B14" s="141">
        <f t="shared" si="1"/>
        <v>31</v>
      </c>
      <c r="C14" s="142">
        <f t="array" aca="1" ref="C14" ca="1">MAX((Solieu!$A$4:$A$4000=A14)*Solieu!$E$4:$E$4000)</f>
        <v>13.4491</v>
      </c>
      <c r="D14" s="143">
        <f ca="1">VLOOKUP(C14,Solieu!$E$4:$L$4000,6,FALSE)</f>
        <v>6.0010000000000001E-2</v>
      </c>
      <c r="E14" s="144">
        <f t="array" aca="1" ref="E14" ca="1">MAX((Solieu!$A$4:$A$4000=A14)*Solieu!$J$4:$J$4000)</f>
        <v>0.13813</v>
      </c>
      <c r="F14" s="145">
        <f ca="1">VLOOKUP(E14,Solieu!$J$4:$K$4000,2,FALSE)</f>
        <v>13.152100000000001</v>
      </c>
    </row>
    <row r="15" spans="1:7" ht="18.75" customHeight="1" x14ac:dyDescent="0.35">
      <c r="A15" s="140" t="str">
        <f t="shared" ca="1" si="0"/>
        <v>147</v>
      </c>
      <c r="B15" s="141">
        <f t="shared" si="1"/>
        <v>34</v>
      </c>
      <c r="C15" s="142">
        <f t="array" aca="1" ref="C15" ca="1">MAX((Solieu!$A$4:$A$4000=A15)*Solieu!$E$4:$E$4000)</f>
        <v>10.675599999999999</v>
      </c>
      <c r="D15" s="143">
        <f ca="1">VLOOKUP(C15,Solieu!$E$4:$L$4000,6,FALSE)</f>
        <v>0.18526999999999999</v>
      </c>
      <c r="E15" s="144">
        <f t="array" aca="1" ref="E15" ca="1">MAX((Solieu!$A$4:$A$4000=A15)*Solieu!$J$4:$J$4000)</f>
        <v>0.18526999999999999</v>
      </c>
      <c r="F15" s="145">
        <f ca="1">VLOOKUP(E15,Solieu!$J$4:$K$4000,2,FALSE)</f>
        <v>10.675599999999999</v>
      </c>
    </row>
    <row r="16" spans="1:7" ht="18.75" customHeight="1" x14ac:dyDescent="0.35">
      <c r="A16" s="140" t="str">
        <f t="shared" ca="1" si="0"/>
        <v>148</v>
      </c>
      <c r="B16" s="141">
        <f t="shared" si="1"/>
        <v>37</v>
      </c>
      <c r="C16" s="142">
        <f t="array" aca="1" ref="C16" ca="1">MAX((Solieu!$A$4:$A$4000=A16)*Solieu!$E$4:$E$4000)</f>
        <v>7.6909999999999998</v>
      </c>
      <c r="D16" s="143">
        <f ca="1">VLOOKUP(C16,Solieu!$E$4:$L$4000,6,FALSE)</f>
        <v>0.16833000000000001</v>
      </c>
      <c r="E16" s="144">
        <f t="array" aca="1" ref="E16" ca="1">MAX((Solieu!$A$4:$A$4000=A16)*Solieu!$J$4:$J$4000)</f>
        <v>0.16833000000000001</v>
      </c>
      <c r="F16" s="145">
        <f ca="1">VLOOKUP(E16,Solieu!$J$4:$K$4000,2,FALSE)</f>
        <v>7.6909999999999998</v>
      </c>
    </row>
    <row r="17" spans="1:6" ht="18.75" customHeight="1" x14ac:dyDescent="0.35">
      <c r="A17" s="140" t="str">
        <f t="shared" ca="1" si="0"/>
        <v>149</v>
      </c>
      <c r="B17" s="141">
        <f t="shared" si="1"/>
        <v>40</v>
      </c>
      <c r="C17" s="142">
        <f t="array" aca="1" ref="C17" ca="1">MAX((Solieu!$A$4:$A$4000=A17)*Solieu!$E$4:$E$4000)</f>
        <v>17.010200000000001</v>
      </c>
      <c r="D17" s="143">
        <f ca="1">VLOOKUP(C17,Solieu!$E$4:$L$4000,6,FALSE)</f>
        <v>6.7599999999999993E-2</v>
      </c>
      <c r="E17" s="144">
        <f t="array" aca="1" ref="E17" ca="1">MAX((Solieu!$A$4:$A$4000=A17)*Solieu!$J$4:$J$4000)</f>
        <v>0.14584</v>
      </c>
      <c r="F17" s="145">
        <f ca="1">VLOOKUP(E17,Solieu!$J$4:$K$4000,2,FALSE)</f>
        <v>16.713200000000001</v>
      </c>
    </row>
    <row r="18" spans="1:6" ht="18.75" customHeight="1" x14ac:dyDescent="0.35">
      <c r="A18" s="140" t="str">
        <f t="shared" ca="1" si="0"/>
        <v>150</v>
      </c>
      <c r="B18" s="141">
        <f t="shared" si="1"/>
        <v>43</v>
      </c>
      <c r="C18" s="142">
        <f t="array" aca="1" ref="C18" ca="1">MAX((Solieu!$A$4:$A$4000=A18)*Solieu!$E$4:$E$4000)</f>
        <v>11.938800000000001</v>
      </c>
      <c r="D18" s="143">
        <f ca="1">VLOOKUP(C18,Solieu!$E$4:$L$4000,6,FALSE)</f>
        <v>0.186</v>
      </c>
      <c r="E18" s="144">
        <f t="array" aca="1" ref="E18" ca="1">MAX((Solieu!$A$4:$A$4000=A18)*Solieu!$J$4:$J$4000)</f>
        <v>0.19241</v>
      </c>
      <c r="F18" s="145">
        <f ca="1">VLOOKUP(E18,Solieu!$J$4:$K$4000,2,FALSE)</f>
        <v>11.5428</v>
      </c>
    </row>
    <row r="19" spans="1:6" ht="18.75" customHeight="1" x14ac:dyDescent="0.35">
      <c r="A19" s="140" t="str">
        <f t="shared" ca="1" si="0"/>
        <v>151</v>
      </c>
      <c r="B19" s="141">
        <f t="shared" si="1"/>
        <v>46</v>
      </c>
      <c r="C19" s="142">
        <f t="array" aca="1" ref="C19" ca="1">MAX((Solieu!$A$4:$A$4000=A19)*Solieu!$E$4:$E$4000)</f>
        <v>6.7431000000000001</v>
      </c>
      <c r="D19" s="143">
        <f ca="1">VLOOKUP(C19,Solieu!$E$4:$L$4000,6,FALSE)</f>
        <v>0.23107</v>
      </c>
      <c r="E19" s="144">
        <f t="array" aca="1" ref="E19" ca="1">MAX((Solieu!$A$4:$A$4000=A19)*Solieu!$J$4:$J$4000)</f>
        <v>0.25581999999999999</v>
      </c>
      <c r="F19" s="145">
        <f ca="1">VLOOKUP(E19,Solieu!$J$4:$K$4000,2,FALSE)</f>
        <v>6.3471000000000002</v>
      </c>
    </row>
    <row r="20" spans="1:6" ht="18.75" customHeight="1" x14ac:dyDescent="0.35">
      <c r="A20" s="140" t="str">
        <f t="shared" ca="1" si="0"/>
        <v>152</v>
      </c>
      <c r="B20" s="141">
        <f t="shared" si="1"/>
        <v>49</v>
      </c>
      <c r="C20" s="142">
        <f t="array" aca="1" ref="C20" ca="1">MAX((Solieu!$A$4:$A$4000=A20)*Solieu!$E$4:$E$4000)</f>
        <v>26.688099999999999</v>
      </c>
      <c r="D20" s="143">
        <f ca="1">VLOOKUP(C20,Solieu!$E$4:$L$4000,6,FALSE)</f>
        <v>6.6970000000000002E-2</v>
      </c>
      <c r="E20" s="144">
        <f t="array" aca="1" ref="E20" ca="1">MAX((Solieu!$A$4:$A$4000=A20)*Solieu!$J$4:$J$4000)</f>
        <v>0.12706000000000001</v>
      </c>
      <c r="F20" s="145">
        <f ca="1">VLOOKUP(E20,Solieu!$J$4:$K$4000,2,FALSE)</f>
        <v>26.391100000000002</v>
      </c>
    </row>
    <row r="21" spans="1:6" ht="18.75" customHeight="1" x14ac:dyDescent="0.35">
      <c r="A21" s="140" t="str">
        <f t="shared" ca="1" si="0"/>
        <v>153</v>
      </c>
      <c r="B21" s="141">
        <f t="shared" si="1"/>
        <v>52</v>
      </c>
      <c r="C21" s="142">
        <f t="array" aca="1" ref="C21" ca="1">MAX((Solieu!$A$4:$A$4000=A21)*Solieu!$E$4:$E$4000)</f>
        <v>20.9526</v>
      </c>
      <c r="D21" s="143">
        <f ca="1">VLOOKUP(C21,Solieu!$E$4:$L$4000,6,FALSE)</f>
        <v>0.13743</v>
      </c>
      <c r="E21" s="144">
        <f t="array" aca="1" ref="E21" ca="1">MAX((Solieu!$A$4:$A$4000=A21)*Solieu!$J$4:$J$4000)</f>
        <v>0.14571999999999999</v>
      </c>
      <c r="F21" s="145">
        <f ca="1">VLOOKUP(E21,Solieu!$J$4:$K$4000,2,FALSE)</f>
        <v>20.5566</v>
      </c>
    </row>
    <row r="22" spans="1:6" ht="18.75" customHeight="1" x14ac:dyDescent="0.35">
      <c r="A22" s="140" t="str">
        <f t="shared" ca="1" si="0"/>
        <v>154</v>
      </c>
      <c r="B22" s="141">
        <f t="shared" si="1"/>
        <v>55</v>
      </c>
      <c r="C22" s="142">
        <f t="array" aca="1" ref="C22" ca="1">MAX((Solieu!$A$4:$A$4000=A22)*Solieu!$E$4:$E$4000)</f>
        <v>15.520099999999999</v>
      </c>
      <c r="D22" s="143">
        <f ca="1">VLOOKUP(C22,Solieu!$E$4:$L$4000,6,FALSE)</f>
        <v>0.18115000000000001</v>
      </c>
      <c r="E22" s="144">
        <f t="array" aca="1" ref="E22" ca="1">MAX((Solieu!$A$4:$A$4000=A22)*Solieu!$J$4:$J$4000)</f>
        <v>0.18581</v>
      </c>
      <c r="F22" s="145">
        <f ca="1">VLOOKUP(E22,Solieu!$J$4:$K$4000,2,FALSE)</f>
        <v>15.1241</v>
      </c>
    </row>
    <row r="23" spans="1:6" ht="18.75" customHeight="1" x14ac:dyDescent="0.35">
      <c r="A23" s="140" t="str">
        <f t="shared" ca="1" si="0"/>
        <v>155</v>
      </c>
      <c r="B23" s="141">
        <f t="shared" si="1"/>
        <v>58</v>
      </c>
      <c r="C23" s="142">
        <f t="array" aca="1" ref="C23" ca="1">MAX((Solieu!$A$4:$A$4000=A23)*Solieu!$E$4:$E$4000)</f>
        <v>13.6967</v>
      </c>
      <c r="D23" s="143">
        <f ca="1">VLOOKUP(C23,Solieu!$E$4:$L$4000,6,FALSE)</f>
        <v>4.6149999999999997E-2</v>
      </c>
      <c r="E23" s="144">
        <f t="array" aca="1" ref="E23" ca="1">MAX((Solieu!$A$4:$A$4000=A23)*Solieu!$J$4:$J$4000)</f>
        <v>0.10077</v>
      </c>
      <c r="F23" s="145">
        <f ca="1">VLOOKUP(E23,Solieu!$J$4:$K$4000,2,FALSE)</f>
        <v>13.399699999999999</v>
      </c>
    </row>
    <row r="24" spans="1:6" ht="18.75" customHeight="1" x14ac:dyDescent="0.35">
      <c r="A24" s="140" t="str">
        <f t="shared" ca="1" si="0"/>
        <v>156</v>
      </c>
      <c r="B24" s="141">
        <f t="shared" si="1"/>
        <v>61</v>
      </c>
      <c r="C24" s="142">
        <f t="array" aca="1" ref="C24" ca="1">MAX((Solieu!$A$4:$A$4000=A24)*Solieu!$E$4:$E$4000)</f>
        <v>8.9456000000000007</v>
      </c>
      <c r="D24" s="143">
        <f ca="1">VLOOKUP(C24,Solieu!$E$4:$L$4000,6,FALSE)</f>
        <v>9.6740000000000007E-2</v>
      </c>
      <c r="E24" s="144">
        <f t="array" aca="1" ref="E24" ca="1">MAX((Solieu!$A$4:$A$4000=A24)*Solieu!$J$4:$J$4000)</f>
        <v>9.6740000000000007E-2</v>
      </c>
      <c r="F24" s="145">
        <f ca="1">VLOOKUP(E24,Solieu!$J$4:$K$4000,2,FALSE)</f>
        <v>8.9456000000000007</v>
      </c>
    </row>
    <row r="25" spans="1:6" ht="18.75" customHeight="1" x14ac:dyDescent="0.35">
      <c r="A25" s="140" t="str">
        <f t="shared" ca="1" si="0"/>
        <v>157</v>
      </c>
      <c r="B25" s="141">
        <f t="shared" si="1"/>
        <v>64</v>
      </c>
      <c r="C25" s="142">
        <f t="array" aca="1" ref="C25" ca="1">MAX((Solieu!$A$4:$A$4000=A25)*Solieu!$E$4:$E$4000)</f>
        <v>4.1984000000000004</v>
      </c>
      <c r="D25" s="143">
        <f ca="1">VLOOKUP(C25,Solieu!$E$4:$L$4000,6,FALSE)</f>
        <v>1.8280000000000001E-2</v>
      </c>
      <c r="E25" s="144">
        <f t="array" aca="1" ref="E25" ca="1">MAX((Solieu!$A$4:$A$4000=A25)*Solieu!$J$4:$J$4000)</f>
        <v>5.2630000000000003E-2</v>
      </c>
      <c r="F25" s="145">
        <f ca="1">VLOOKUP(E25,Solieu!$J$4:$K$4000,2,FALSE)</f>
        <v>3.8024</v>
      </c>
    </row>
    <row r="26" spans="1:6" ht="18.75" customHeight="1" x14ac:dyDescent="0.35">
      <c r="A26" s="140" t="str">
        <f t="shared" ca="1" si="0"/>
        <v>158</v>
      </c>
      <c r="B26" s="141">
        <f t="shared" si="1"/>
        <v>67</v>
      </c>
      <c r="C26" s="142">
        <f t="array" aca="1" ref="C26" ca="1">MAX((Solieu!$A$4:$A$4000=A26)*Solieu!$E$4:$E$4000)</f>
        <v>20.9269</v>
      </c>
      <c r="D26" s="143">
        <f ca="1">VLOOKUP(C26,Solieu!$E$4:$L$4000,6,FALSE)</f>
        <v>6.5570000000000003E-2</v>
      </c>
      <c r="E26" s="144">
        <f t="array" aca="1" ref="E26" ca="1">MAX((Solieu!$A$4:$A$4000=A26)*Solieu!$J$4:$J$4000)</f>
        <v>0.13017000000000001</v>
      </c>
      <c r="F26" s="145">
        <f ca="1">VLOOKUP(E26,Solieu!$J$4:$K$4000,2,FALSE)</f>
        <v>20.629899999999999</v>
      </c>
    </row>
    <row r="27" spans="1:6" ht="18.75" customHeight="1" x14ac:dyDescent="0.35">
      <c r="A27" s="140" t="str">
        <f t="shared" ca="1" si="0"/>
        <v>159</v>
      </c>
      <c r="B27" s="141">
        <f t="shared" si="1"/>
        <v>70</v>
      </c>
      <c r="C27" s="142">
        <f t="array" aca="1" ref="C27" ca="1">MAX((Solieu!$A$4:$A$4000=A27)*Solieu!$E$4:$E$4000)</f>
        <v>11.660600000000001</v>
      </c>
      <c r="D27" s="143">
        <f ca="1">VLOOKUP(C27,Solieu!$E$4:$L$4000,6,FALSE)</f>
        <v>0.13417000000000001</v>
      </c>
      <c r="E27" s="144">
        <f t="array" aca="1" ref="E27" ca="1">MAX((Solieu!$A$4:$A$4000=A27)*Solieu!$J$4:$J$4000)</f>
        <v>0.13417000000000001</v>
      </c>
      <c r="F27" s="145">
        <f ca="1">VLOOKUP(E27,Solieu!$J$4:$K$4000,2,FALSE)</f>
        <v>11.660600000000001</v>
      </c>
    </row>
    <row r="28" spans="1:6" ht="18.75" customHeight="1" x14ac:dyDescent="0.35">
      <c r="A28" s="140" t="str">
        <f t="shared" ca="1" si="0"/>
        <v>160</v>
      </c>
      <c r="B28" s="141">
        <f t="shared" si="1"/>
        <v>73</v>
      </c>
      <c r="C28" s="142">
        <f t="array" aca="1" ref="C28" ca="1">MAX((Solieu!$A$4:$A$4000=A28)*Solieu!$E$4:$E$4000)</f>
        <v>3.1071</v>
      </c>
      <c r="D28" s="143">
        <f ca="1">VLOOKUP(C28,Solieu!$E$4:$L$4000,6,FALSE)</f>
        <v>0.10031</v>
      </c>
      <c r="E28" s="144">
        <f t="array" aca="1" ref="E28" ca="1">MAX((Solieu!$A$4:$A$4000=A28)*Solieu!$J$4:$J$4000)</f>
        <v>0.10031</v>
      </c>
      <c r="F28" s="145">
        <f ca="1">VLOOKUP(E28,Solieu!$J$4:$K$4000,2,FALSE)</f>
        <v>3.1071</v>
      </c>
    </row>
    <row r="29" spans="1:6" ht="18.75" customHeight="1" x14ac:dyDescent="0.35">
      <c r="A29" s="140" t="str">
        <f t="shared" ca="1" si="0"/>
        <v>161</v>
      </c>
      <c r="B29" s="141">
        <f t="shared" si="1"/>
        <v>76</v>
      </c>
      <c r="C29" s="142">
        <f t="array" aca="1" ref="C29" ca="1">MAX((Solieu!$A$4:$A$4000=A29)*Solieu!$E$4:$E$4000)</f>
        <v>20.9329</v>
      </c>
      <c r="D29" s="143">
        <f ca="1">VLOOKUP(C29,Solieu!$E$4:$L$4000,6,FALSE)</f>
        <v>6.5379999999999994E-2</v>
      </c>
      <c r="E29" s="144">
        <f t="array" aca="1" ref="E29" ca="1">MAX((Solieu!$A$4:$A$4000=A29)*Solieu!$J$4:$J$4000)</f>
        <v>0.12995000000000001</v>
      </c>
      <c r="F29" s="145">
        <f ca="1">VLOOKUP(E29,Solieu!$J$4:$K$4000,2,FALSE)</f>
        <v>20.635899999999999</v>
      </c>
    </row>
    <row r="30" spans="1:6" ht="18.75" customHeight="1" x14ac:dyDescent="0.35">
      <c r="A30" s="140" t="str">
        <f t="shared" ca="1" si="0"/>
        <v>162</v>
      </c>
      <c r="B30" s="141">
        <f t="shared" si="1"/>
        <v>79</v>
      </c>
      <c r="C30" s="142">
        <f t="array" aca="1" ref="C30" ca="1">MAX((Solieu!$A$4:$A$4000=A30)*Solieu!$E$4:$E$4000)</f>
        <v>11.6669</v>
      </c>
      <c r="D30" s="143">
        <f ca="1">VLOOKUP(C30,Solieu!$E$4:$L$4000,6,FALSE)</f>
        <v>0.13395000000000001</v>
      </c>
      <c r="E30" s="144">
        <f t="array" aca="1" ref="E30" ca="1">MAX((Solieu!$A$4:$A$4000=A30)*Solieu!$J$4:$J$4000)</f>
        <v>0.13395000000000001</v>
      </c>
      <c r="F30" s="145">
        <f ca="1">VLOOKUP(E30,Solieu!$J$4:$K$4000,2,FALSE)</f>
        <v>11.6669</v>
      </c>
    </row>
    <row r="31" spans="1:6" ht="18.75" customHeight="1" x14ac:dyDescent="0.35">
      <c r="A31" s="140" t="str">
        <f t="shared" ca="1" si="0"/>
        <v>163</v>
      </c>
      <c r="B31" s="141">
        <f t="shared" si="1"/>
        <v>82</v>
      </c>
      <c r="C31" s="142">
        <f t="array" aca="1" ref="C31" ca="1">MAX((Solieu!$A$4:$A$4000=A31)*Solieu!$E$4:$E$4000)</f>
        <v>3.1133000000000002</v>
      </c>
      <c r="D31" s="143">
        <f ca="1">VLOOKUP(C31,Solieu!$E$4:$L$4000,6,FALSE)</f>
        <v>6.0929999999999998E-2</v>
      </c>
      <c r="E31" s="144">
        <f t="array" aca="1" ref="E31" ca="1">MAX((Solieu!$A$4:$A$4000=A31)*Solieu!$J$4:$J$4000)</f>
        <v>6.0929999999999998E-2</v>
      </c>
      <c r="F31" s="145">
        <f ca="1">VLOOKUP(E31,Solieu!$J$4:$K$4000,2,FALSE)</f>
        <v>3.1133000000000002</v>
      </c>
    </row>
    <row r="32" spans="1:6" ht="18.75" customHeight="1" x14ac:dyDescent="0.35">
      <c r="A32" s="140" t="str">
        <f t="shared" ca="1" si="0"/>
        <v>164</v>
      </c>
      <c r="B32" s="141">
        <f t="shared" si="1"/>
        <v>85</v>
      </c>
      <c r="C32" s="142">
        <f t="array" aca="1" ref="C32" ca="1">MAX((Solieu!$A$4:$A$4000=A32)*Solieu!$E$4:$E$4000)</f>
        <v>13.672000000000001</v>
      </c>
      <c r="D32" s="143">
        <f ca="1">VLOOKUP(C32,Solieu!$E$4:$L$4000,6,FALSE)</f>
        <v>4.5940000000000002E-2</v>
      </c>
      <c r="E32" s="144">
        <f t="array" aca="1" ref="E32" ca="1">MAX((Solieu!$A$4:$A$4000=A32)*Solieu!$J$4:$J$4000)</f>
        <v>0.10016</v>
      </c>
      <c r="F32" s="145">
        <f ca="1">VLOOKUP(E32,Solieu!$J$4:$K$4000,2,FALSE)</f>
        <v>13.375</v>
      </c>
    </row>
    <row r="33" spans="1:6" ht="18.75" customHeight="1" x14ac:dyDescent="0.35">
      <c r="A33" s="140" t="str">
        <f t="shared" ca="1" si="0"/>
        <v>165</v>
      </c>
      <c r="B33" s="141">
        <f t="shared" si="1"/>
        <v>88</v>
      </c>
      <c r="C33" s="142">
        <f t="array" aca="1" ref="C33" ca="1">MAX((Solieu!$A$4:$A$4000=A33)*Solieu!$E$4:$E$4000)</f>
        <v>8.9174000000000007</v>
      </c>
      <c r="D33" s="143">
        <f ca="1">VLOOKUP(C33,Solieu!$E$4:$L$4000,6,FALSE)</f>
        <v>9.5219999999999999E-2</v>
      </c>
      <c r="E33" s="144">
        <f t="array" aca="1" ref="E33" ca="1">MAX((Solieu!$A$4:$A$4000=A33)*Solieu!$J$4:$J$4000)</f>
        <v>9.5219999999999999E-2</v>
      </c>
      <c r="F33" s="145">
        <f ca="1">VLOOKUP(E33,Solieu!$J$4:$K$4000,2,FALSE)</f>
        <v>8.9174000000000007</v>
      </c>
    </row>
    <row r="34" spans="1:6" ht="18.75" customHeight="1" x14ac:dyDescent="0.35">
      <c r="A34" s="140" t="str">
        <f t="shared" ca="1" si="0"/>
        <v>166</v>
      </c>
      <c r="B34" s="141">
        <f t="shared" si="1"/>
        <v>91</v>
      </c>
      <c r="C34" s="142">
        <f t="array" aca="1" ref="C34" ca="1">MAX((Solieu!$A$4:$A$4000=A34)*Solieu!$E$4:$E$4000)</f>
        <v>4.1719999999999997</v>
      </c>
      <c r="D34" s="143">
        <f ca="1">VLOOKUP(C34,Solieu!$E$4:$L$4000,6,FALSE)</f>
        <v>1.9390000000000001E-2</v>
      </c>
      <c r="E34" s="144">
        <f t="array" aca="1" ref="E34" ca="1">MAX((Solieu!$A$4:$A$4000=A34)*Solieu!$J$4:$J$4000)</f>
        <v>1.9390000000000001E-2</v>
      </c>
      <c r="F34" s="145">
        <f ca="1">VLOOKUP(E34,Solieu!$J$4:$K$4000,2,FALSE)</f>
        <v>4.1719999999999997</v>
      </c>
    </row>
    <row r="35" spans="1:6" ht="18.75" customHeight="1" x14ac:dyDescent="0.35">
      <c r="A35" s="140" t="str">
        <f t="shared" ca="1" si="0"/>
        <v>167</v>
      </c>
      <c r="B35" s="141">
        <f t="shared" si="1"/>
        <v>94</v>
      </c>
      <c r="C35" s="142">
        <f t="array" aca="1" ref="C35" ca="1">MAX((Solieu!$A$4:$A$4000=A35)*Solieu!$E$4:$E$4000)</f>
        <v>27.075199999999999</v>
      </c>
      <c r="D35" s="143">
        <f ca="1">VLOOKUP(C35,Solieu!$E$4:$L$4000,6,FALSE)</f>
        <v>6.7729999999999999E-2</v>
      </c>
      <c r="E35" s="144">
        <f t="array" aca="1" ref="E35" ca="1">MAX((Solieu!$A$4:$A$4000=A35)*Solieu!$J$4:$J$4000)</f>
        <v>0.12877</v>
      </c>
      <c r="F35" s="145">
        <f ca="1">VLOOKUP(E35,Solieu!$J$4:$K$4000,2,FALSE)</f>
        <v>26.778199999999998</v>
      </c>
    </row>
    <row r="36" spans="1:6" ht="18.75" customHeight="1" x14ac:dyDescent="0.35">
      <c r="A36" s="140" t="str">
        <f t="shared" ca="1" si="0"/>
        <v>168</v>
      </c>
      <c r="B36" s="141">
        <f t="shared" si="1"/>
        <v>97</v>
      </c>
      <c r="C36" s="142">
        <f t="array" aca="1" ref="C36" ca="1">MAX((Solieu!$A$4:$A$4000=A36)*Solieu!$E$4:$E$4000)</f>
        <v>21.355499999999999</v>
      </c>
      <c r="D36" s="143">
        <f ca="1">VLOOKUP(C36,Solieu!$E$4:$L$4000,6,FALSE)</f>
        <v>0.13947999999999999</v>
      </c>
      <c r="E36" s="144">
        <f t="array" aca="1" ref="E36" ca="1">MAX((Solieu!$A$4:$A$4000=A36)*Solieu!$J$4:$J$4000)</f>
        <v>0.14893000000000001</v>
      </c>
      <c r="F36" s="145">
        <f ca="1">VLOOKUP(E36,Solieu!$J$4:$K$4000,2,FALSE)</f>
        <v>20.959499999999998</v>
      </c>
    </row>
    <row r="37" spans="1:6" ht="18.75" customHeight="1" x14ac:dyDescent="0.35">
      <c r="A37" s="140" t="str">
        <f t="shared" ca="1" si="0"/>
        <v>169</v>
      </c>
      <c r="B37" s="141">
        <f t="shared" si="1"/>
        <v>100</v>
      </c>
      <c r="C37" s="142">
        <f t="array" aca="1" ref="C37" ca="1">MAX((Solieu!$A$4:$A$4000=A37)*Solieu!$E$4:$E$4000)</f>
        <v>15.954499999999999</v>
      </c>
      <c r="D37" s="143">
        <f ca="1">VLOOKUP(C37,Solieu!$E$4:$L$4000,6,FALSE)</f>
        <v>0.14979000000000001</v>
      </c>
      <c r="E37" s="144">
        <f t="array" aca="1" ref="E37" ca="1">MAX((Solieu!$A$4:$A$4000=A37)*Solieu!$J$4:$J$4000)</f>
        <v>0.16167000000000001</v>
      </c>
      <c r="F37" s="145">
        <f ca="1">VLOOKUP(E37,Solieu!$J$4:$K$4000,2,FALSE)</f>
        <v>15.5585</v>
      </c>
    </row>
    <row r="38" spans="1:6" ht="18.75" customHeight="1" x14ac:dyDescent="0.35">
      <c r="A38" s="140" t="str">
        <f t="shared" ca="1" si="0"/>
        <v>170</v>
      </c>
      <c r="B38" s="141">
        <f t="shared" si="1"/>
        <v>103</v>
      </c>
      <c r="C38" s="142">
        <f t="array" aca="1" ref="C38" ca="1">MAX((Solieu!$A$4:$A$4000=A38)*Solieu!$E$4:$E$4000)</f>
        <v>18.386399999999998</v>
      </c>
      <c r="D38" s="143">
        <f ca="1">VLOOKUP(C38,Solieu!$E$4:$L$4000,6,FALSE)</f>
        <v>6.7479999999999998E-2</v>
      </c>
      <c r="E38" s="144">
        <f t="array" aca="1" ref="E38" ca="1">MAX((Solieu!$A$4:$A$4000=A38)*Solieu!$J$4:$J$4000)</f>
        <v>0.14543</v>
      </c>
      <c r="F38" s="145">
        <f ca="1">VLOOKUP(E38,Solieu!$J$4:$K$4000,2,FALSE)</f>
        <v>18.089400000000001</v>
      </c>
    </row>
    <row r="39" spans="1:6" ht="18.75" customHeight="1" x14ac:dyDescent="0.35">
      <c r="A39" s="140" t="str">
        <f t="shared" ca="1" si="0"/>
        <v>171</v>
      </c>
      <c r="B39" s="141">
        <f t="shared" si="1"/>
        <v>106</v>
      </c>
      <c r="C39" s="142">
        <f t="array" aca="1" ref="C39" ca="1">MAX((Solieu!$A$4:$A$4000=A39)*Solieu!$E$4:$E$4000)</f>
        <v>13.3514</v>
      </c>
      <c r="D39" s="143">
        <f ca="1">VLOOKUP(C39,Solieu!$E$4:$L$4000,6,FALSE)</f>
        <v>0.17995</v>
      </c>
      <c r="E39" s="144">
        <f t="array" aca="1" ref="E39" ca="1">MAX((Solieu!$A$4:$A$4000=A39)*Solieu!$J$4:$J$4000)</f>
        <v>0.17995</v>
      </c>
      <c r="F39" s="145">
        <f ca="1">VLOOKUP(E39,Solieu!$J$4:$K$4000,2,FALSE)</f>
        <v>13.3514</v>
      </c>
    </row>
    <row r="40" spans="1:6" ht="18.75" customHeight="1" x14ac:dyDescent="0.35">
      <c r="A40" s="140" t="str">
        <f t="shared" ca="1" si="0"/>
        <v>172</v>
      </c>
      <c r="B40" s="141">
        <f t="shared" si="1"/>
        <v>109</v>
      </c>
      <c r="C40" s="142">
        <f t="array" aca="1" ref="C40" ca="1">MAX((Solieu!$A$4:$A$4000=A40)*Solieu!$E$4:$E$4000)</f>
        <v>8.2179000000000002</v>
      </c>
      <c r="D40" s="143">
        <f ca="1">VLOOKUP(C40,Solieu!$E$4:$L$4000,6,FALSE)</f>
        <v>0.29836000000000001</v>
      </c>
      <c r="E40" s="144">
        <f t="array" aca="1" ref="E40" ca="1">MAX((Solieu!$A$4:$A$4000=A40)*Solieu!$J$4:$J$4000)</f>
        <v>0.35883999999999999</v>
      </c>
      <c r="F40" s="145">
        <f ca="1">VLOOKUP(E40,Solieu!$J$4:$K$4000,2,FALSE)</f>
        <v>7.8219000000000003</v>
      </c>
    </row>
    <row r="41" spans="1:6" ht="18.75" customHeight="1" x14ac:dyDescent="0.35">
      <c r="A41" s="140" t="str">
        <f t="shared" ca="1" si="0"/>
        <v>173</v>
      </c>
      <c r="B41" s="141">
        <f t="shared" si="1"/>
        <v>112</v>
      </c>
      <c r="C41" s="142">
        <f t="array" aca="1" ref="C41" ca="1">MAX((Solieu!$A$4:$A$4000=A41)*Solieu!$E$4:$E$4000)</f>
        <v>16.012899999999998</v>
      </c>
      <c r="D41" s="143">
        <f ca="1">VLOOKUP(C41,Solieu!$E$4:$L$4000,6,FALSE)</f>
        <v>6.7570000000000005E-2</v>
      </c>
      <c r="E41" s="144">
        <f t="array" aca="1" ref="E41" ca="1">MAX((Solieu!$A$4:$A$4000=A41)*Solieu!$J$4:$J$4000)</f>
        <v>0.13811999999999999</v>
      </c>
      <c r="F41" s="145">
        <f ca="1">VLOOKUP(E41,Solieu!$J$4:$K$4000,2,FALSE)</f>
        <v>15.7159</v>
      </c>
    </row>
    <row r="42" spans="1:6" ht="18.75" customHeight="1" x14ac:dyDescent="0.35">
      <c r="A42" s="140" t="str">
        <f t="shared" ca="1" si="0"/>
        <v>174</v>
      </c>
      <c r="B42" s="141">
        <f t="shared" si="1"/>
        <v>115</v>
      </c>
      <c r="C42" s="142">
        <f t="array" aca="1" ref="C42" ca="1">MAX((Solieu!$A$4:$A$4000=A42)*Solieu!$E$4:$E$4000)</f>
        <v>12.338800000000001</v>
      </c>
      <c r="D42" s="143">
        <f ca="1">VLOOKUP(C42,Solieu!$E$4:$L$4000,6,FALSE)</f>
        <v>0.14344999999999999</v>
      </c>
      <c r="E42" s="144">
        <f t="array" aca="1" ref="E42" ca="1">MAX((Solieu!$A$4:$A$4000=A42)*Solieu!$J$4:$J$4000)</f>
        <v>0.14344999999999999</v>
      </c>
      <c r="F42" s="145">
        <f ca="1">VLOOKUP(E42,Solieu!$J$4:$K$4000,2,FALSE)</f>
        <v>12.338800000000001</v>
      </c>
    </row>
    <row r="43" spans="1:6" ht="18.75" customHeight="1" x14ac:dyDescent="0.35">
      <c r="A43" s="140" t="str">
        <f t="shared" ca="1" si="0"/>
        <v>175</v>
      </c>
      <c r="B43" s="141">
        <f t="shared" si="1"/>
        <v>118</v>
      </c>
      <c r="C43" s="142">
        <f t="array" aca="1" ref="C43" ca="1">MAX((Solieu!$A$4:$A$4000=A43)*Solieu!$E$4:$E$4000)</f>
        <v>8.5625999999999998</v>
      </c>
      <c r="D43" s="143">
        <f ca="1">VLOOKUP(C43,Solieu!$E$4:$L$4000,6,FALSE)</f>
        <v>0.33246999999999999</v>
      </c>
      <c r="E43" s="144">
        <f t="array" aca="1" ref="E43" ca="1">MAX((Solieu!$A$4:$A$4000=A43)*Solieu!$J$4:$J$4000)</f>
        <v>0.41609000000000002</v>
      </c>
      <c r="F43" s="145">
        <f ca="1">VLOOKUP(E43,Solieu!$J$4:$K$4000,2,FALSE)</f>
        <v>8.1666000000000007</v>
      </c>
    </row>
    <row r="44" spans="1:6" ht="18.75" customHeight="1" x14ac:dyDescent="0.35">
      <c r="A44" s="140" t="str">
        <f t="shared" ca="1" si="0"/>
        <v>176</v>
      </c>
      <c r="B44" s="141">
        <f t="shared" si="1"/>
        <v>121</v>
      </c>
      <c r="C44" s="142">
        <f t="array" aca="1" ref="C44" ca="1">MAX((Solieu!$A$4:$A$4000=A44)*Solieu!$E$4:$E$4000)</f>
        <v>18.0624</v>
      </c>
      <c r="D44" s="143">
        <f ca="1">VLOOKUP(C44,Solieu!$E$4:$L$4000,6,FALSE)</f>
        <v>4.1279999999999997E-2</v>
      </c>
      <c r="E44" s="144">
        <f t="array" aca="1" ref="E44" ca="1">MAX((Solieu!$A$4:$A$4000=A44)*Solieu!$J$4:$J$4000)</f>
        <v>8.2519999999999996E-2</v>
      </c>
      <c r="F44" s="145">
        <f ca="1">VLOOKUP(E44,Solieu!$J$4:$K$4000,2,FALSE)</f>
        <v>17.7654</v>
      </c>
    </row>
    <row r="45" spans="1:6" ht="18.75" customHeight="1" x14ac:dyDescent="0.35">
      <c r="A45" s="140" t="str">
        <f t="shared" ca="1" si="0"/>
        <v>177</v>
      </c>
      <c r="B45" s="141">
        <f t="shared" si="1"/>
        <v>124</v>
      </c>
      <c r="C45" s="142">
        <f t="array" aca="1" ref="C45" ca="1">MAX((Solieu!$A$4:$A$4000=A45)*Solieu!$E$4:$E$4000)</f>
        <v>12.620699999999999</v>
      </c>
      <c r="D45" s="143">
        <f ca="1">VLOOKUP(C45,Solieu!$E$4:$L$4000,6,FALSE)</f>
        <v>9.6710000000000004E-2</v>
      </c>
      <c r="E45" s="144">
        <f t="array" aca="1" ref="E45" ca="1">MAX((Solieu!$A$4:$A$4000=A45)*Solieu!$J$4:$J$4000)</f>
        <v>0.10215</v>
      </c>
      <c r="F45" s="145">
        <f ca="1">VLOOKUP(E45,Solieu!$J$4:$K$4000,2,FALSE)</f>
        <v>12.2247</v>
      </c>
    </row>
    <row r="46" spans="1:6" ht="18.75" customHeight="1" x14ac:dyDescent="0.35">
      <c r="A46" s="140" t="str">
        <f t="shared" ca="1" si="0"/>
        <v>178</v>
      </c>
      <c r="B46" s="141">
        <f t="shared" si="1"/>
        <v>127</v>
      </c>
      <c r="C46" s="142">
        <f t="array" aca="1" ref="C46" ca="1">MAX((Solieu!$A$4:$A$4000=A46)*Solieu!$E$4:$E$4000)</f>
        <v>6.9280999999999997</v>
      </c>
      <c r="D46" s="143">
        <f ca="1">VLOOKUP(C46,Solieu!$E$4:$L$4000,6,FALSE)</f>
        <v>3.6459999999999999E-2</v>
      </c>
      <c r="E46" s="144">
        <f t="array" aca="1" ref="E46" ca="1">MAX((Solieu!$A$4:$A$4000=A46)*Solieu!$J$4:$J$4000)</f>
        <v>5.9420000000000001E-2</v>
      </c>
      <c r="F46" s="145">
        <f ca="1">VLOOKUP(E46,Solieu!$J$4:$K$4000,2,FALSE)</f>
        <v>6.5320999999999998</v>
      </c>
    </row>
    <row r="47" spans="1:6" ht="18.75" customHeight="1" x14ac:dyDescent="0.35">
      <c r="A47" s="140" t="str">
        <f t="shared" ca="1" si="0"/>
        <v>179</v>
      </c>
      <c r="B47" s="141">
        <f t="shared" si="1"/>
        <v>130</v>
      </c>
      <c r="C47" s="142">
        <f t="array" aca="1" ref="C47" ca="1">MAX((Solieu!$A$4:$A$4000=A47)*Solieu!$E$4:$E$4000)</f>
        <v>13.399800000000001</v>
      </c>
      <c r="D47" s="143">
        <f ca="1">VLOOKUP(C47,Solieu!$E$4:$L$4000,6,FALSE)</f>
        <v>1.7930000000000001E-2</v>
      </c>
      <c r="E47" s="144">
        <f t="array" aca="1" ref="E47" ca="1">MAX((Solieu!$A$4:$A$4000=A47)*Solieu!$J$4:$J$4000)</f>
        <v>3.6799999999999999E-2</v>
      </c>
      <c r="F47" s="145">
        <f ca="1">VLOOKUP(E47,Solieu!$J$4:$K$4000,2,FALSE)</f>
        <v>13.1028</v>
      </c>
    </row>
    <row r="48" spans="1:6" ht="18.75" customHeight="1" x14ac:dyDescent="0.35">
      <c r="A48" s="140" t="str">
        <f t="shared" ca="1" si="0"/>
        <v>180</v>
      </c>
      <c r="B48" s="141">
        <f t="shared" si="1"/>
        <v>133</v>
      </c>
      <c r="C48" s="142">
        <f t="array" aca="1" ref="C48" ca="1">MAX((Solieu!$A$4:$A$4000=A48)*Solieu!$E$4:$E$4000)</f>
        <v>8.484</v>
      </c>
      <c r="D48" s="143">
        <f ca="1">VLOOKUP(C48,Solieu!$E$4:$L$4000,6,FALSE)</f>
        <v>3.3180000000000001E-2</v>
      </c>
      <c r="E48" s="144">
        <f t="array" aca="1" ref="E48" ca="1">MAX((Solieu!$A$4:$A$4000=A48)*Solieu!$J$4:$J$4000)</f>
        <v>3.3180000000000001E-2</v>
      </c>
      <c r="F48" s="145">
        <f ca="1">VLOOKUP(E48,Solieu!$J$4:$K$4000,2,FALSE)</f>
        <v>8.484</v>
      </c>
    </row>
    <row r="49" spans="1:6" ht="18.75" customHeight="1" x14ac:dyDescent="0.35">
      <c r="A49" s="140" t="str">
        <f t="shared" ca="1" si="0"/>
        <v>181</v>
      </c>
      <c r="B49" s="141">
        <f t="shared" si="1"/>
        <v>136</v>
      </c>
      <c r="C49" s="142">
        <f t="array" aca="1" ref="C49" ca="1">MAX((Solieu!$A$4:$A$4000=A49)*Solieu!$E$4:$E$4000)</f>
        <v>3.1421000000000001</v>
      </c>
      <c r="D49" s="143">
        <f ca="1">VLOOKUP(C49,Solieu!$E$4:$L$4000,6,FALSE)</f>
        <v>9.3850000000000003E-2</v>
      </c>
      <c r="E49" s="144">
        <f t="array" aca="1" ref="E49" ca="1">MAX((Solieu!$A$4:$A$4000=A49)*Solieu!$J$4:$J$4000)</f>
        <v>9.9820000000000006E-2</v>
      </c>
      <c r="F49" s="145">
        <f ca="1">VLOOKUP(E49,Solieu!$J$4:$K$4000,2,FALSE)</f>
        <v>2.7461000000000002</v>
      </c>
    </row>
    <row r="50" spans="1:6" ht="18.75" customHeight="1" x14ac:dyDescent="0.35">
      <c r="A50" s="140" t="str">
        <f t="shared" ca="1" si="0"/>
        <v>182</v>
      </c>
      <c r="B50" s="141">
        <f t="shared" si="1"/>
        <v>139</v>
      </c>
      <c r="C50" s="142">
        <f t="array" aca="1" ref="C50" ca="1">MAX((Solieu!$A$4:$A$4000=A50)*Solieu!$E$4:$E$4000)</f>
        <v>12.612399999999999</v>
      </c>
      <c r="D50" s="143">
        <f ca="1">VLOOKUP(C50,Solieu!$E$4:$L$4000,6,FALSE)</f>
        <v>1.8409999999999999E-2</v>
      </c>
      <c r="E50" s="144">
        <f t="array" aca="1" ref="E50" ca="1">MAX((Solieu!$A$4:$A$4000=A50)*Solieu!$J$4:$J$4000)</f>
        <v>3.7409999999999999E-2</v>
      </c>
      <c r="F50" s="145">
        <f ca="1">VLOOKUP(E50,Solieu!$J$4:$K$4000,2,FALSE)</f>
        <v>12.3154</v>
      </c>
    </row>
    <row r="51" spans="1:6" ht="18.75" customHeight="1" x14ac:dyDescent="0.35">
      <c r="A51" s="140" t="str">
        <f t="shared" ca="1" si="0"/>
        <v>183</v>
      </c>
      <c r="B51" s="141">
        <f t="shared" si="1"/>
        <v>142</v>
      </c>
      <c r="C51" s="142">
        <f t="array" aca="1" ref="C51" ca="1">MAX((Solieu!$A$4:$A$4000=A51)*Solieu!$E$4:$E$4000)</f>
        <v>8.8592999999999993</v>
      </c>
      <c r="D51" s="143">
        <f ca="1">VLOOKUP(C51,Solieu!$E$4:$L$4000,6,FALSE)</f>
        <v>4.0649999999999999E-2</v>
      </c>
      <c r="E51" s="144">
        <f t="array" aca="1" ref="E51" ca="1">MAX((Solieu!$A$4:$A$4000=A51)*Solieu!$J$4:$J$4000)</f>
        <v>4.0649999999999999E-2</v>
      </c>
      <c r="F51" s="145">
        <f ca="1">VLOOKUP(E51,Solieu!$J$4:$K$4000,2,FALSE)</f>
        <v>8.8592999999999993</v>
      </c>
    </row>
    <row r="52" spans="1:6" ht="18.75" customHeight="1" x14ac:dyDescent="0.35">
      <c r="A52" s="140" t="str">
        <f t="shared" ca="1" si="0"/>
        <v>184</v>
      </c>
      <c r="B52" s="141">
        <f t="shared" si="1"/>
        <v>145</v>
      </c>
      <c r="C52" s="142">
        <f t="array" aca="1" ref="C52" ca="1">MAX((Solieu!$A$4:$A$4000=A52)*Solieu!$E$4:$E$4000)</f>
        <v>3.5785999999999998</v>
      </c>
      <c r="D52" s="143">
        <f ca="1">VLOOKUP(C52,Solieu!$E$4:$L$4000,6,FALSE)</f>
        <v>3.7100000000000002E-3</v>
      </c>
      <c r="E52" s="144">
        <f t="array" aca="1" ref="E52" ca="1">MAX((Solieu!$A$4:$A$4000=A52)*Solieu!$J$4:$J$4000)</f>
        <v>7.6400000000000001E-3</v>
      </c>
      <c r="F52" s="145">
        <f ca="1">VLOOKUP(E52,Solieu!$J$4:$K$4000,2,FALSE)</f>
        <v>3.1825999999999999</v>
      </c>
    </row>
    <row r="53" spans="1:6" ht="18.75" customHeight="1" x14ac:dyDescent="0.35">
      <c r="A53" s="140" t="str">
        <f t="shared" ca="1" si="0"/>
        <v>185</v>
      </c>
      <c r="B53" s="141">
        <f t="shared" si="1"/>
        <v>148</v>
      </c>
      <c r="C53" s="142">
        <f t="array" aca="1" ref="C53" ca="1">MAX((Solieu!$A$4:$A$4000=A53)*Solieu!$E$4:$E$4000)</f>
        <v>12.611800000000001</v>
      </c>
      <c r="D53" s="143">
        <f ca="1">VLOOKUP(C53,Solieu!$E$4:$L$4000,6,FALSE)</f>
        <v>1.8550000000000001E-2</v>
      </c>
      <c r="E53" s="144">
        <f t="array" aca="1" ref="E53" ca="1">MAX((Solieu!$A$4:$A$4000=A53)*Solieu!$J$4:$J$4000)</f>
        <v>3.7620000000000001E-2</v>
      </c>
      <c r="F53" s="145">
        <f ca="1">VLOOKUP(E53,Solieu!$J$4:$K$4000,2,FALSE)</f>
        <v>12.3148</v>
      </c>
    </row>
    <row r="54" spans="1:6" ht="18.75" customHeight="1" x14ac:dyDescent="0.35">
      <c r="A54" s="140" t="str">
        <f t="shared" ca="1" si="0"/>
        <v>186</v>
      </c>
      <c r="B54" s="141">
        <f t="shared" si="1"/>
        <v>151</v>
      </c>
      <c r="C54" s="142">
        <f t="array" aca="1" ref="C54" ca="1">MAX((Solieu!$A$4:$A$4000=A54)*Solieu!$E$4:$E$4000)</f>
        <v>8.8582999999999998</v>
      </c>
      <c r="D54" s="143">
        <f ca="1">VLOOKUP(C54,Solieu!$E$4:$L$4000,6,FALSE)</f>
        <v>3.9170000000000003E-2</v>
      </c>
      <c r="E54" s="144">
        <f t="array" aca="1" ref="E54" ca="1">MAX((Solieu!$A$4:$A$4000=A54)*Solieu!$J$4:$J$4000)</f>
        <v>3.9170000000000003E-2</v>
      </c>
      <c r="F54" s="145">
        <f ca="1">VLOOKUP(E54,Solieu!$J$4:$K$4000,2,FALSE)</f>
        <v>8.8582999999999998</v>
      </c>
    </row>
    <row r="55" spans="1:6" ht="18.75" customHeight="1" x14ac:dyDescent="0.35">
      <c r="A55" s="140" t="str">
        <f t="shared" ca="1" si="0"/>
        <v>187</v>
      </c>
      <c r="B55" s="141">
        <f t="shared" si="1"/>
        <v>154</v>
      </c>
      <c r="C55" s="142">
        <f t="array" aca="1" ref="C55" ca="1">MAX((Solieu!$A$4:$A$4000=A55)*Solieu!$E$4:$E$4000)</f>
        <v>3.5819000000000001</v>
      </c>
      <c r="D55" s="143">
        <f ca="1">VLOOKUP(C55,Solieu!$E$4:$L$4000,6,FALSE)</f>
        <v>4.8259999999999997E-2</v>
      </c>
      <c r="E55" s="144">
        <f t="array" aca="1" ref="E55" ca="1">MAX((Solieu!$A$4:$A$4000=A55)*Solieu!$J$4:$J$4000)</f>
        <v>5.3379999999999997E-2</v>
      </c>
      <c r="F55" s="145">
        <f ca="1">VLOOKUP(E55,Solieu!$J$4:$K$4000,2,FALSE)</f>
        <v>3.1859000000000002</v>
      </c>
    </row>
    <row r="56" spans="1:6" ht="18.75" customHeight="1" x14ac:dyDescent="0.35">
      <c r="A56" s="140" t="str">
        <f t="shared" ca="1" si="0"/>
        <v>188</v>
      </c>
      <c r="B56" s="141">
        <f t="shared" si="1"/>
        <v>157</v>
      </c>
      <c r="C56" s="142">
        <f t="array" aca="1" ref="C56" ca="1">MAX((Solieu!$A$4:$A$4000=A56)*Solieu!$E$4:$E$4000)</f>
        <v>13.3969</v>
      </c>
      <c r="D56" s="143">
        <f ca="1">VLOOKUP(C56,Solieu!$E$4:$L$4000,6,FALSE)</f>
        <v>1.7930000000000001E-2</v>
      </c>
      <c r="E56" s="144">
        <f t="array" aca="1" ref="E56" ca="1">MAX((Solieu!$A$4:$A$4000=A56)*Solieu!$J$4:$J$4000)</f>
        <v>3.6889999999999999E-2</v>
      </c>
      <c r="F56" s="145">
        <f ca="1">VLOOKUP(E56,Solieu!$J$4:$K$4000,2,FALSE)</f>
        <v>13.0999</v>
      </c>
    </row>
    <row r="57" spans="1:6" ht="18.75" customHeight="1" x14ac:dyDescent="0.35">
      <c r="A57" s="140" t="str">
        <f t="shared" ca="1" si="0"/>
        <v>189</v>
      </c>
      <c r="B57" s="141">
        <f t="shared" si="1"/>
        <v>160</v>
      </c>
      <c r="C57" s="142">
        <f t="array" aca="1" ref="C57" ca="1">MAX((Solieu!$A$4:$A$4000=A57)*Solieu!$E$4:$E$4000)</f>
        <v>8.4826999999999995</v>
      </c>
      <c r="D57" s="143">
        <f ca="1">VLOOKUP(C57,Solieu!$E$4:$L$4000,6,FALSE)</f>
        <v>3.5200000000000002E-2</v>
      </c>
      <c r="E57" s="144">
        <f t="array" aca="1" ref="E57" ca="1">MAX((Solieu!$A$4:$A$4000=A57)*Solieu!$J$4:$J$4000)</f>
        <v>3.5200000000000002E-2</v>
      </c>
      <c r="F57" s="145">
        <f ca="1">VLOOKUP(E57,Solieu!$J$4:$K$4000,2,FALSE)</f>
        <v>8.4826999999999995</v>
      </c>
    </row>
    <row r="58" spans="1:6" ht="18.75" customHeight="1" x14ac:dyDescent="0.35">
      <c r="A58" s="140" t="str">
        <f t="shared" ca="1" si="0"/>
        <v>190</v>
      </c>
      <c r="B58" s="141">
        <f t="shared" si="1"/>
        <v>163</v>
      </c>
      <c r="C58" s="142">
        <f t="array" aca="1" ref="C58" ca="1">MAX((Solieu!$A$4:$A$4000=A58)*Solieu!$E$4:$E$4000)</f>
        <v>3.1377999999999999</v>
      </c>
      <c r="D58" s="143">
        <f ca="1">VLOOKUP(C58,Solieu!$E$4:$L$4000,6,FALSE)</f>
        <v>4.8599999999999997E-2</v>
      </c>
      <c r="E58" s="144">
        <f t="array" aca="1" ref="E58" ca="1">MAX((Solieu!$A$4:$A$4000=A58)*Solieu!$J$4:$J$4000)</f>
        <v>5.2729999999999999E-2</v>
      </c>
      <c r="F58" s="145">
        <f ca="1">VLOOKUP(E58,Solieu!$J$4:$K$4000,2,FALSE)</f>
        <v>2.7418</v>
      </c>
    </row>
    <row r="59" spans="1:6" ht="18.75" customHeight="1" x14ac:dyDescent="0.35">
      <c r="A59" s="140" t="str">
        <f t="shared" ca="1" si="0"/>
        <v>191</v>
      </c>
      <c r="B59" s="141">
        <f t="shared" si="1"/>
        <v>166</v>
      </c>
      <c r="C59" s="142">
        <f t="array" aca="1" ref="C59" ca="1">MAX((Solieu!$A$4:$A$4000=A59)*Solieu!$E$4:$E$4000)</f>
        <v>17.908899999999999</v>
      </c>
      <c r="D59" s="143">
        <f ca="1">VLOOKUP(C59,Solieu!$E$4:$L$4000,6,FALSE)</f>
        <v>4.0989999999999999E-2</v>
      </c>
      <c r="E59" s="144">
        <f t="array" aca="1" ref="E59" ca="1">MAX((Solieu!$A$4:$A$4000=A59)*Solieu!$J$4:$J$4000)</f>
        <v>8.1850000000000006E-2</v>
      </c>
      <c r="F59" s="145">
        <f ca="1">VLOOKUP(E59,Solieu!$J$4:$K$4000,2,FALSE)</f>
        <v>17.611899999999999</v>
      </c>
    </row>
    <row r="60" spans="1:6" ht="18.75" customHeight="1" x14ac:dyDescent="0.35">
      <c r="A60" s="140" t="str">
        <f t="shared" ca="1" si="0"/>
        <v>192</v>
      </c>
      <c r="B60" s="141">
        <f t="shared" si="1"/>
        <v>169</v>
      </c>
      <c r="C60" s="142">
        <f t="array" aca="1" ref="C60" ca="1">MAX((Solieu!$A$4:$A$4000=A60)*Solieu!$E$4:$E$4000)</f>
        <v>12.4537</v>
      </c>
      <c r="D60" s="143">
        <f ca="1">VLOOKUP(C60,Solieu!$E$4:$L$4000,6,FALSE)</f>
        <v>9.4630000000000006E-2</v>
      </c>
      <c r="E60" s="144">
        <f t="array" aca="1" ref="E60" ca="1">MAX((Solieu!$A$4:$A$4000=A60)*Solieu!$J$4:$J$4000)</f>
        <v>9.9140000000000006E-2</v>
      </c>
      <c r="F60" s="145">
        <f ca="1">VLOOKUP(E60,Solieu!$J$4:$K$4000,2,FALSE)</f>
        <v>12.057700000000001</v>
      </c>
    </row>
    <row r="61" spans="1:6" ht="18.75" customHeight="1" x14ac:dyDescent="0.35">
      <c r="A61" s="140" t="str">
        <f t="shared" ca="1" si="0"/>
        <v>193</v>
      </c>
      <c r="B61" s="141">
        <f t="shared" si="1"/>
        <v>172</v>
      </c>
      <c r="C61" s="142">
        <f t="array" aca="1" ref="C61" ca="1">MAX((Solieu!$A$4:$A$4000=A61)*Solieu!$E$4:$E$4000)</f>
        <v>6.7331000000000003</v>
      </c>
      <c r="D61" s="143">
        <f ca="1">VLOOKUP(C61,Solieu!$E$4:$L$4000,6,FALSE)</f>
        <v>7.9089999999999994E-2</v>
      </c>
      <c r="E61" s="144">
        <f t="array" aca="1" ref="E61" ca="1">MAX((Solieu!$A$4:$A$4000=A61)*Solieu!$J$4:$J$4000)</f>
        <v>9.8879999999999996E-2</v>
      </c>
      <c r="F61" s="145">
        <f ca="1">VLOOKUP(E61,Solieu!$J$4:$K$4000,2,FALSE)</f>
        <v>6.3371000000000004</v>
      </c>
    </row>
    <row r="62" spans="1:6" ht="18.75" customHeight="1" x14ac:dyDescent="0.35">
      <c r="A62" s="140" t="str">
        <f t="shared" ca="1" si="0"/>
        <v>194</v>
      </c>
      <c r="B62" s="141">
        <f t="shared" si="1"/>
        <v>175</v>
      </c>
      <c r="C62" s="142">
        <f t="array" aca="1" ref="C62" ca="1">MAX((Solieu!$A$4:$A$4000=A62)*Solieu!$E$4:$E$4000)</f>
        <v>15.3773</v>
      </c>
      <c r="D62" s="143">
        <f ca="1">VLOOKUP(C62,Solieu!$E$4:$L$4000,6,FALSE)</f>
        <v>6.7299999999999999E-2</v>
      </c>
      <c r="E62" s="144">
        <f t="array" aca="1" ref="E62" ca="1">MAX((Solieu!$A$4:$A$4000=A62)*Solieu!$J$4:$J$4000)</f>
        <v>0.13763</v>
      </c>
      <c r="F62" s="145">
        <f ca="1">VLOOKUP(E62,Solieu!$J$4:$K$4000,2,FALSE)</f>
        <v>15.080299999999999</v>
      </c>
    </row>
    <row r="63" spans="1:6" ht="18.75" customHeight="1" x14ac:dyDescent="0.35">
      <c r="A63" s="140" t="str">
        <f t="shared" ca="1" si="0"/>
        <v>195</v>
      </c>
      <c r="B63" s="141">
        <f t="shared" si="1"/>
        <v>178</v>
      </c>
      <c r="C63" s="142">
        <f t="array" aca="1" ref="C63" ca="1">MAX((Solieu!$A$4:$A$4000=A63)*Solieu!$E$4:$E$4000)</f>
        <v>11.6553</v>
      </c>
      <c r="D63" s="143">
        <f ca="1">VLOOKUP(C63,Solieu!$E$4:$L$4000,6,FALSE)</f>
        <v>0.14912</v>
      </c>
      <c r="E63" s="144">
        <f t="array" aca="1" ref="E63" ca="1">MAX((Solieu!$A$4:$A$4000=A63)*Solieu!$J$4:$J$4000)</f>
        <v>0.14912</v>
      </c>
      <c r="F63" s="145">
        <f ca="1">VLOOKUP(E63,Solieu!$J$4:$K$4000,2,FALSE)</f>
        <v>11.6553</v>
      </c>
    </row>
    <row r="64" spans="1:6" ht="18.75" customHeight="1" x14ac:dyDescent="0.35">
      <c r="A64" s="140" t="str">
        <f t="shared" ca="1" si="0"/>
        <v>196</v>
      </c>
      <c r="B64" s="141">
        <f t="shared" si="1"/>
        <v>181</v>
      </c>
      <c r="C64" s="142">
        <f t="array" aca="1" ref="C64" ca="1">MAX((Solieu!$A$4:$A$4000=A64)*Solieu!$E$4:$E$4000)</f>
        <v>7.7638999999999996</v>
      </c>
      <c r="D64" s="143">
        <f ca="1">VLOOKUP(C64,Solieu!$E$4:$L$4000,6,FALSE)</f>
        <v>0.26956000000000002</v>
      </c>
      <c r="E64" s="144">
        <f t="array" aca="1" ref="E64" ca="1">MAX((Solieu!$A$4:$A$4000=A64)*Solieu!$J$4:$J$4000)</f>
        <v>0.32561000000000001</v>
      </c>
      <c r="F64" s="145">
        <f ca="1">VLOOKUP(E64,Solieu!$J$4:$K$4000,2,FALSE)</f>
        <v>7.3678999999999997</v>
      </c>
    </row>
    <row r="65" spans="1:6" ht="18.75" customHeight="1" x14ac:dyDescent="0.35">
      <c r="A65" s="140" t="str">
        <f t="shared" ca="1" si="0"/>
        <v>197</v>
      </c>
      <c r="B65" s="141">
        <f t="shared" si="1"/>
        <v>184</v>
      </c>
      <c r="C65" s="142">
        <f t="array" aca="1" ref="C65" ca="1">MAX((Solieu!$A$4:$A$4000=A65)*Solieu!$E$4:$E$4000)</f>
        <v>15.5252</v>
      </c>
      <c r="D65" s="143">
        <f ca="1">VLOOKUP(C65,Solieu!$E$4:$L$4000,6,FALSE)</f>
        <v>6.9430000000000006E-2</v>
      </c>
      <c r="E65" s="144">
        <f t="array" aca="1" ref="E65" ca="1">MAX((Solieu!$A$4:$A$4000=A65)*Solieu!$J$4:$J$4000)</f>
        <v>0.13816000000000001</v>
      </c>
      <c r="F65" s="145">
        <f ca="1">VLOOKUP(E65,Solieu!$J$4:$K$4000,2,FALSE)</f>
        <v>15.228199999999999</v>
      </c>
    </row>
    <row r="66" spans="1:6" ht="18.75" customHeight="1" x14ac:dyDescent="0.35">
      <c r="A66" s="140" t="str">
        <f t="shared" ca="1" si="0"/>
        <v>198</v>
      </c>
      <c r="B66" s="141">
        <f t="shared" si="1"/>
        <v>187</v>
      </c>
      <c r="C66" s="142">
        <f t="array" aca="1" ref="C66" ca="1">MAX((Solieu!$A$4:$A$4000=A66)*Solieu!$E$4:$E$4000)</f>
        <v>11.405200000000001</v>
      </c>
      <c r="D66" s="143">
        <f ca="1">VLOOKUP(C66,Solieu!$E$4:$L$4000,6,FALSE)</f>
        <v>0.1406</v>
      </c>
      <c r="E66" s="144">
        <f t="array" aca="1" ref="E66" ca="1">MAX((Solieu!$A$4:$A$4000=A66)*Solieu!$J$4:$J$4000)</f>
        <v>0.1406</v>
      </c>
      <c r="F66" s="145">
        <f ca="1">VLOOKUP(E66,Solieu!$J$4:$K$4000,2,FALSE)</f>
        <v>11.405200000000001</v>
      </c>
    </row>
    <row r="67" spans="1:6" ht="18.75" customHeight="1" x14ac:dyDescent="0.35">
      <c r="A67" s="140" t="str">
        <f t="shared" ca="1" si="0"/>
        <v>199</v>
      </c>
      <c r="B67" s="141">
        <f t="shared" si="1"/>
        <v>190</v>
      </c>
      <c r="C67" s="142">
        <f t="array" aca="1" ref="C67" ca="1">MAX((Solieu!$A$4:$A$4000=A67)*Solieu!$E$4:$E$4000)</f>
        <v>7.0133999999999999</v>
      </c>
      <c r="D67" s="143">
        <f ca="1">VLOOKUP(C67,Solieu!$E$4:$L$4000,6,FALSE)</f>
        <v>0.27572000000000002</v>
      </c>
      <c r="E67" s="144">
        <f t="array" aca="1" ref="E67" ca="1">MAX((Solieu!$A$4:$A$4000=A67)*Solieu!$J$4:$J$4000)</f>
        <v>0.33733000000000002</v>
      </c>
      <c r="F67" s="145">
        <f ca="1">VLOOKUP(E67,Solieu!$J$4:$K$4000,2,FALSE)</f>
        <v>6.6173999999999999</v>
      </c>
    </row>
    <row r="68" spans="1:6" ht="18.75" customHeight="1" x14ac:dyDescent="0.35">
      <c r="A68" s="140" t="str">
        <f t="shared" ca="1" si="0"/>
        <v>200</v>
      </c>
      <c r="B68" s="141">
        <f t="shared" si="1"/>
        <v>193</v>
      </c>
      <c r="C68" s="142">
        <f t="array" aca="1" ref="C68" ca="1">MAX((Solieu!$A$4:$A$4000=A68)*Solieu!$E$4:$E$4000)</f>
        <v>17.575399999999998</v>
      </c>
      <c r="D68" s="143">
        <f ca="1">VLOOKUP(C68,Solieu!$E$4:$L$4000,6,FALSE)</f>
        <v>3.6510000000000001E-2</v>
      </c>
      <c r="E68" s="144">
        <f t="array" aca="1" ref="E68" ca="1">MAX((Solieu!$A$4:$A$4000=A68)*Solieu!$J$4:$J$4000)</f>
        <v>7.6149999999999995E-2</v>
      </c>
      <c r="F68" s="145">
        <f ca="1">VLOOKUP(E68,Solieu!$J$4:$K$4000,2,FALSE)</f>
        <v>17.278400000000001</v>
      </c>
    </row>
    <row r="69" spans="1:6" ht="18.75" customHeight="1" x14ac:dyDescent="0.35">
      <c r="A69" s="140" t="str">
        <f t="shared" ca="1" si="0"/>
        <v>201</v>
      </c>
      <c r="B69" s="141">
        <f t="shared" si="1"/>
        <v>196</v>
      </c>
      <c r="C69" s="142">
        <f t="array" aca="1" ref="C69" ca="1">MAX((Solieu!$A$4:$A$4000=A69)*Solieu!$E$4:$E$4000)</f>
        <v>11.975300000000001</v>
      </c>
      <c r="D69" s="143">
        <f ca="1">VLOOKUP(C69,Solieu!$E$4:$L$4000,6,FALSE)</f>
        <v>9.3899999999999997E-2</v>
      </c>
      <c r="E69" s="144">
        <f t="array" aca="1" ref="E69" ca="1">MAX((Solieu!$A$4:$A$4000=A69)*Solieu!$J$4:$J$4000)</f>
        <v>9.8280000000000006E-2</v>
      </c>
      <c r="F69" s="145">
        <f ca="1">VLOOKUP(E69,Solieu!$J$4:$K$4000,2,FALSE)</f>
        <v>11.5793</v>
      </c>
    </row>
    <row r="70" spans="1:6" ht="18.75" customHeight="1" x14ac:dyDescent="0.35">
      <c r="A70" s="140" t="str">
        <f t="shared" ca="1" si="0"/>
        <v>202</v>
      </c>
      <c r="B70" s="141">
        <f t="shared" si="1"/>
        <v>199</v>
      </c>
      <c r="C70" s="142">
        <f t="array" aca="1" ref="C70" ca="1">MAX((Solieu!$A$4:$A$4000=A70)*Solieu!$E$4:$E$4000)</f>
        <v>6.4629000000000003</v>
      </c>
      <c r="D70" s="143">
        <f ca="1">VLOOKUP(C70,Solieu!$E$4:$L$4000,6,FALSE)</f>
        <v>5.5930000000000001E-2</v>
      </c>
      <c r="E70" s="144">
        <f t="array" aca="1" ref="E70" ca="1">MAX((Solieu!$A$4:$A$4000=A70)*Solieu!$J$4:$J$4000)</f>
        <v>7.5590000000000004E-2</v>
      </c>
      <c r="F70" s="145">
        <f ca="1">VLOOKUP(E70,Solieu!$J$4:$K$4000,2,FALSE)</f>
        <v>6.0669000000000004</v>
      </c>
    </row>
    <row r="71" spans="1:6" ht="18.75" customHeight="1" x14ac:dyDescent="0.35">
      <c r="A71" s="140" t="str">
        <f t="shared" ref="A71:A134" ca="1" si="2">INDIRECT("solieusap!A"&amp;B71)</f>
        <v>203</v>
      </c>
      <c r="B71" s="141">
        <f t="shared" si="1"/>
        <v>202</v>
      </c>
      <c r="C71" s="142">
        <f t="array" aca="1" ref="C71" ca="1">MAX((Solieu!$A$4:$A$4000=A71)*Solieu!$E$4:$E$4000)</f>
        <v>13.7317</v>
      </c>
      <c r="D71" s="143">
        <f ca="1">VLOOKUP(C71,Solieu!$E$4:$L$4000,6,FALSE)</f>
        <v>2.2589999999999999E-2</v>
      </c>
      <c r="E71" s="144">
        <f t="array" aca="1" ref="E71" ca="1">MAX((Solieu!$A$4:$A$4000=A71)*Solieu!$J$4:$J$4000)</f>
        <v>4.369E-2</v>
      </c>
      <c r="F71" s="145">
        <f ca="1">VLOOKUP(E71,Solieu!$J$4:$K$4000,2,FALSE)</f>
        <v>13.434699999999999</v>
      </c>
    </row>
    <row r="72" spans="1:6" ht="18.75" customHeight="1" x14ac:dyDescent="0.35">
      <c r="A72" s="140" t="str">
        <f t="shared" ca="1" si="2"/>
        <v>204</v>
      </c>
      <c r="B72" s="141">
        <f t="shared" si="1"/>
        <v>205</v>
      </c>
      <c r="C72" s="142">
        <f t="array" aca="1" ref="C72" ca="1">MAX((Solieu!$A$4:$A$4000=A72)*Solieu!$E$4:$E$4000)</f>
        <v>8.3812999999999995</v>
      </c>
      <c r="D72" s="143">
        <f ca="1">VLOOKUP(C72,Solieu!$E$4:$L$4000,6,FALSE)</f>
        <v>3.85E-2</v>
      </c>
      <c r="E72" s="144">
        <f t="array" aca="1" ref="E72" ca="1">MAX((Solieu!$A$4:$A$4000=A72)*Solieu!$J$4:$J$4000)</f>
        <v>3.85E-2</v>
      </c>
      <c r="F72" s="145">
        <f ca="1">VLOOKUP(E72,Solieu!$J$4:$K$4000,2,FALSE)</f>
        <v>8.3812999999999995</v>
      </c>
    </row>
    <row r="73" spans="1:6" ht="18.75" customHeight="1" x14ac:dyDescent="0.35">
      <c r="A73" s="140" t="str">
        <f t="shared" ca="1" si="2"/>
        <v>205</v>
      </c>
      <c r="B73" s="141">
        <f t="shared" si="1"/>
        <v>208</v>
      </c>
      <c r="C73" s="142">
        <f t="array" aca="1" ref="C73" ca="1">MAX((Solieu!$A$4:$A$4000=A73)*Solieu!$E$4:$E$4000)</f>
        <v>3.0367999999999999</v>
      </c>
      <c r="D73" s="143">
        <f ca="1">VLOOKUP(C73,Solieu!$E$4:$L$4000,6,FALSE)</f>
        <v>7.9909999999999995E-2</v>
      </c>
      <c r="E73" s="144">
        <f t="array" aca="1" ref="E73" ca="1">MAX((Solieu!$A$4:$A$4000=A73)*Solieu!$J$4:$J$4000)</f>
        <v>8.6220000000000005E-2</v>
      </c>
      <c r="F73" s="145">
        <f ca="1">VLOOKUP(E73,Solieu!$J$4:$K$4000,2,FALSE)</f>
        <v>2.6408</v>
      </c>
    </row>
    <row r="74" spans="1:6" ht="18.75" customHeight="1" x14ac:dyDescent="0.35">
      <c r="A74" s="140" t="str">
        <f t="shared" ca="1" si="2"/>
        <v>206</v>
      </c>
      <c r="B74" s="141">
        <f t="shared" si="1"/>
        <v>211</v>
      </c>
      <c r="C74" s="142">
        <f t="array" aca="1" ref="C74" ca="1">MAX((Solieu!$A$4:$A$4000=A74)*Solieu!$E$4:$E$4000)</f>
        <v>15.366099999999999</v>
      </c>
      <c r="D74" s="143">
        <f ca="1">VLOOKUP(C74,Solieu!$E$4:$L$4000,6,FALSE)</f>
        <v>1.6549999999999999E-2</v>
      </c>
      <c r="E74" s="144">
        <f t="array" aca="1" ref="E74" ca="1">MAX((Solieu!$A$4:$A$4000=A74)*Solieu!$J$4:$J$4000)</f>
        <v>3.4209999999999997E-2</v>
      </c>
      <c r="F74" s="145">
        <f ca="1">VLOOKUP(E74,Solieu!$J$4:$K$4000,2,FALSE)</f>
        <v>15.069100000000001</v>
      </c>
    </row>
    <row r="75" spans="1:6" ht="18.75" customHeight="1" x14ac:dyDescent="0.35">
      <c r="A75" s="140" t="str">
        <f t="shared" ca="1" si="2"/>
        <v>207</v>
      </c>
      <c r="B75" s="141">
        <f t="shared" ref="B75:B135" si="3">B74+$B$5</f>
        <v>214</v>
      </c>
      <c r="C75" s="142">
        <f t="array" aca="1" ref="C75" ca="1">MAX((Solieu!$A$4:$A$4000=A75)*Solieu!$E$4:$E$4000)</f>
        <v>8.9845000000000006</v>
      </c>
      <c r="D75" s="143">
        <f ca="1">VLOOKUP(C75,Solieu!$E$4:$L$4000,6,FALSE)</f>
        <v>3.7789999999999997E-2</v>
      </c>
      <c r="E75" s="144">
        <f t="array" aca="1" ref="E75" ca="1">MAX((Solieu!$A$4:$A$4000=A75)*Solieu!$J$4:$J$4000)</f>
        <v>3.7789999999999997E-2</v>
      </c>
      <c r="F75" s="145">
        <f ca="1">VLOOKUP(E75,Solieu!$J$4:$K$4000,2,FALSE)</f>
        <v>8.9845000000000006</v>
      </c>
    </row>
    <row r="76" spans="1:6" ht="18.75" customHeight="1" x14ac:dyDescent="0.35">
      <c r="A76" s="140" t="str">
        <f t="shared" ca="1" si="2"/>
        <v>208</v>
      </c>
      <c r="B76" s="141">
        <f t="shared" si="3"/>
        <v>217</v>
      </c>
      <c r="C76" s="142">
        <f t="array" aca="1" ref="C76" ca="1">MAX((Solieu!$A$4:$A$4000=A76)*Solieu!$E$4:$E$4000)</f>
        <v>3.1204999999999998</v>
      </c>
      <c r="D76" s="143">
        <f ca="1">VLOOKUP(C76,Solieu!$E$4:$L$4000,6,FALSE)</f>
        <v>1.7059999999999999E-2</v>
      </c>
      <c r="E76" s="144">
        <f t="array" aca="1" ref="E76" ca="1">MAX((Solieu!$A$4:$A$4000=A76)*Solieu!$J$4:$J$4000)</f>
        <v>2.1530000000000001E-2</v>
      </c>
      <c r="F76" s="145">
        <f ca="1">VLOOKUP(E76,Solieu!$J$4:$K$4000,2,FALSE)</f>
        <v>2.7244999999999999</v>
      </c>
    </row>
    <row r="77" spans="1:6" ht="18.75" customHeight="1" x14ac:dyDescent="0.35">
      <c r="A77" s="140" t="str">
        <f t="shared" ca="1" si="2"/>
        <v>209</v>
      </c>
      <c r="B77" s="141">
        <f t="shared" si="3"/>
        <v>220</v>
      </c>
      <c r="C77" s="142">
        <f t="array" aca="1" ref="C77" ca="1">MAX((Solieu!$A$4:$A$4000=A77)*Solieu!$E$4:$E$4000)</f>
        <v>15.3725</v>
      </c>
      <c r="D77" s="143">
        <f ca="1">VLOOKUP(C77,Solieu!$E$4:$L$4000,6,FALSE)</f>
        <v>1.6799999999999999E-2</v>
      </c>
      <c r="E77" s="144">
        <f t="array" aca="1" ref="E77" ca="1">MAX((Solieu!$A$4:$A$4000=A77)*Solieu!$J$4:$J$4000)</f>
        <v>3.4509999999999999E-2</v>
      </c>
      <c r="F77" s="145">
        <f ca="1">VLOOKUP(E77,Solieu!$J$4:$K$4000,2,FALSE)</f>
        <v>15.0755</v>
      </c>
    </row>
    <row r="78" spans="1:6" ht="18.75" customHeight="1" x14ac:dyDescent="0.35">
      <c r="A78" s="140" t="str">
        <f t="shared" ca="1" si="2"/>
        <v>210</v>
      </c>
      <c r="B78" s="141">
        <f t="shared" si="3"/>
        <v>223</v>
      </c>
      <c r="C78" s="142">
        <f t="array" aca="1" ref="C78" ca="1">MAX((Solieu!$A$4:$A$4000=A78)*Solieu!$E$4:$E$4000)</f>
        <v>8.9902999999999995</v>
      </c>
      <c r="D78" s="143">
        <f ca="1">VLOOKUP(C78,Solieu!$E$4:$L$4000,6,FALSE)</f>
        <v>3.7429999999999998E-2</v>
      </c>
      <c r="E78" s="144">
        <f t="array" aca="1" ref="E78" ca="1">MAX((Solieu!$A$4:$A$4000=A78)*Solieu!$J$4:$J$4000)</f>
        <v>3.7429999999999998E-2</v>
      </c>
      <c r="F78" s="145">
        <f ca="1">VLOOKUP(E78,Solieu!$J$4:$K$4000,2,FALSE)</f>
        <v>8.9902999999999995</v>
      </c>
    </row>
    <row r="79" spans="1:6" ht="18.75" customHeight="1" x14ac:dyDescent="0.35">
      <c r="A79" s="140" t="str">
        <f t="shared" ca="1" si="2"/>
        <v>211</v>
      </c>
      <c r="B79" s="141">
        <f t="shared" si="3"/>
        <v>226</v>
      </c>
      <c r="C79" s="142">
        <f t="array" aca="1" ref="C79" ca="1">MAX((Solieu!$A$4:$A$4000=A79)*Solieu!$E$4:$E$4000)</f>
        <v>3.1274999999999999</v>
      </c>
      <c r="D79" s="143">
        <f ca="1">VLOOKUP(C79,Solieu!$E$4:$L$4000,6,FALSE)</f>
        <v>3.8260000000000002E-2</v>
      </c>
      <c r="E79" s="144">
        <f t="array" aca="1" ref="E79" ca="1">MAX((Solieu!$A$4:$A$4000=A79)*Solieu!$J$4:$J$4000)</f>
        <v>4.4069999999999998E-2</v>
      </c>
      <c r="F79" s="145">
        <f ca="1">VLOOKUP(E79,Solieu!$J$4:$K$4000,2,FALSE)</f>
        <v>2.7315</v>
      </c>
    </row>
    <row r="80" spans="1:6" ht="18.75" customHeight="1" x14ac:dyDescent="0.35">
      <c r="A80" s="140" t="str">
        <f t="shared" ca="1" si="2"/>
        <v>212</v>
      </c>
      <c r="B80" s="141">
        <f t="shared" si="3"/>
        <v>229</v>
      </c>
      <c r="C80" s="142">
        <f t="array" aca="1" ref="C80" ca="1">MAX((Solieu!$A$4:$A$4000=A80)*Solieu!$E$4:$E$4000)</f>
        <v>13.730499999999999</v>
      </c>
      <c r="D80" s="143">
        <f ca="1">VLOOKUP(C80,Solieu!$E$4:$L$4000,6,FALSE)</f>
        <v>2.2589999999999999E-2</v>
      </c>
      <c r="E80" s="144">
        <f t="array" aca="1" ref="E80" ca="1">MAX((Solieu!$A$4:$A$4000=A80)*Solieu!$J$4:$J$4000)</f>
        <v>4.3909999999999998E-2</v>
      </c>
      <c r="F80" s="145">
        <f ca="1">VLOOKUP(E80,Solieu!$J$4:$K$4000,2,FALSE)</f>
        <v>13.4335</v>
      </c>
    </row>
    <row r="81" spans="1:6" ht="18.75" customHeight="1" x14ac:dyDescent="0.35">
      <c r="A81" s="140" t="str">
        <f t="shared" ca="1" si="2"/>
        <v>213</v>
      </c>
      <c r="B81" s="141">
        <f t="shared" si="3"/>
        <v>232</v>
      </c>
      <c r="C81" s="142">
        <f t="array" aca="1" ref="C81" ca="1">MAX((Solieu!$A$4:$A$4000=A81)*Solieu!$E$4:$E$4000)</f>
        <v>8.3819999999999997</v>
      </c>
      <c r="D81" s="143">
        <f ca="1">VLOOKUP(C81,Solieu!$E$4:$L$4000,6,FALSE)</f>
        <v>3.9829999999999997E-2</v>
      </c>
      <c r="E81" s="144">
        <f t="array" aca="1" ref="E81" ca="1">MAX((Solieu!$A$4:$A$4000=A81)*Solieu!$J$4:$J$4000)</f>
        <v>3.9829999999999997E-2</v>
      </c>
      <c r="F81" s="145">
        <f ca="1">VLOOKUP(E81,Solieu!$J$4:$K$4000,2,FALSE)</f>
        <v>8.3819999999999997</v>
      </c>
    </row>
    <row r="82" spans="1:6" ht="18.75" customHeight="1" x14ac:dyDescent="0.35">
      <c r="A82" s="140" t="str">
        <f t="shared" ca="1" si="2"/>
        <v>214</v>
      </c>
      <c r="B82" s="141">
        <f t="shared" si="3"/>
        <v>235</v>
      </c>
      <c r="C82" s="142">
        <f t="array" aca="1" ref="C82" ca="1">MAX((Solieu!$A$4:$A$4000=A82)*Solieu!$E$4:$E$4000)</f>
        <v>3.0390000000000001</v>
      </c>
      <c r="D82" s="143">
        <f ca="1">VLOOKUP(C82,Solieu!$E$4:$L$4000,6,FALSE)</f>
        <v>6.0049999999999999E-2</v>
      </c>
      <c r="E82" s="144">
        <f t="array" aca="1" ref="E82" ca="1">MAX((Solieu!$A$4:$A$4000=A82)*Solieu!$J$4:$J$4000)</f>
        <v>6.4460000000000003E-2</v>
      </c>
      <c r="F82" s="145">
        <f ca="1">VLOOKUP(E82,Solieu!$J$4:$K$4000,2,FALSE)</f>
        <v>2.6429999999999998</v>
      </c>
    </row>
    <row r="83" spans="1:6" ht="18.75" customHeight="1" x14ac:dyDescent="0.35">
      <c r="A83" s="140" t="str">
        <f t="shared" ca="1" si="2"/>
        <v>215</v>
      </c>
      <c r="B83" s="141">
        <f t="shared" si="3"/>
        <v>238</v>
      </c>
      <c r="C83" s="142">
        <f t="array" aca="1" ref="C83" ca="1">MAX((Solieu!$A$4:$A$4000=A83)*Solieu!$E$4:$E$4000)</f>
        <v>17.409099999999999</v>
      </c>
      <c r="D83" s="143">
        <f ca="1">VLOOKUP(C83,Solieu!$E$4:$L$4000,6,FALSE)</f>
        <v>3.644E-2</v>
      </c>
      <c r="E83" s="144">
        <f t="array" aca="1" ref="E83" ca="1">MAX((Solieu!$A$4:$A$4000=A83)*Solieu!$J$4:$J$4000)</f>
        <v>7.5800000000000006E-2</v>
      </c>
      <c r="F83" s="145">
        <f ca="1">VLOOKUP(E83,Solieu!$J$4:$K$4000,2,FALSE)</f>
        <v>17.112100000000002</v>
      </c>
    </row>
    <row r="84" spans="1:6" ht="18.75" customHeight="1" x14ac:dyDescent="0.35">
      <c r="A84" s="140" t="str">
        <f t="shared" ca="1" si="2"/>
        <v>216</v>
      </c>
      <c r="B84" s="141">
        <f t="shared" si="3"/>
        <v>241</v>
      </c>
      <c r="C84" s="142">
        <f t="array" aca="1" ref="C84" ca="1">MAX((Solieu!$A$4:$A$4000=A84)*Solieu!$E$4:$E$4000)</f>
        <v>11.815799999999999</v>
      </c>
      <c r="D84" s="143">
        <f ca="1">VLOOKUP(C84,Solieu!$E$4:$L$4000,6,FALSE)</f>
        <v>9.3170000000000003E-2</v>
      </c>
      <c r="E84" s="144">
        <f t="array" aca="1" ref="E84" ca="1">MAX((Solieu!$A$4:$A$4000=A84)*Solieu!$J$4:$J$4000)</f>
        <v>9.733E-2</v>
      </c>
      <c r="F84" s="145">
        <f ca="1">VLOOKUP(E84,Solieu!$J$4:$K$4000,2,FALSE)</f>
        <v>11.4198</v>
      </c>
    </row>
    <row r="85" spans="1:6" ht="18.75" customHeight="1" x14ac:dyDescent="0.35">
      <c r="A85" s="140" t="str">
        <f t="shared" ca="1" si="2"/>
        <v>217</v>
      </c>
      <c r="B85" s="141">
        <f t="shared" si="3"/>
        <v>244</v>
      </c>
      <c r="C85" s="142">
        <f t="array" aca="1" ref="C85" ca="1">MAX((Solieu!$A$4:$A$4000=A85)*Solieu!$E$4:$E$4000)</f>
        <v>6.3159000000000001</v>
      </c>
      <c r="D85" s="143">
        <f ca="1">VLOOKUP(C85,Solieu!$E$4:$L$4000,6,FALSE)</f>
        <v>7.349E-2</v>
      </c>
      <c r="E85" s="144">
        <f t="array" aca="1" ref="E85" ca="1">MAX((Solieu!$A$4:$A$4000=A85)*Solieu!$J$4:$J$4000)</f>
        <v>9.078E-2</v>
      </c>
      <c r="F85" s="145">
        <f ca="1">VLOOKUP(E85,Solieu!$J$4:$K$4000,2,FALSE)</f>
        <v>5.9199000000000002</v>
      </c>
    </row>
    <row r="86" spans="1:6" ht="18.75" customHeight="1" x14ac:dyDescent="0.35">
      <c r="A86" s="140" t="str">
        <f t="shared" ca="1" si="2"/>
        <v>218</v>
      </c>
      <c r="B86" s="141">
        <f t="shared" si="3"/>
        <v>247</v>
      </c>
      <c r="C86" s="142">
        <f t="array" aca="1" ref="C86" ca="1">MAX((Solieu!$A$4:$A$4000=A86)*Solieu!$E$4:$E$4000)</f>
        <v>15.4306</v>
      </c>
      <c r="D86" s="143">
        <f ca="1">VLOOKUP(C86,Solieu!$E$4:$L$4000,6,FALSE)</f>
        <v>6.8790000000000004E-2</v>
      </c>
      <c r="E86" s="144">
        <f t="array" aca="1" ref="E86" ca="1">MAX((Solieu!$A$4:$A$4000=A86)*Solieu!$J$4:$J$4000)</f>
        <v>0.13705999999999999</v>
      </c>
      <c r="F86" s="145">
        <f ca="1">VLOOKUP(E86,Solieu!$J$4:$K$4000,2,FALSE)</f>
        <v>15.133599999999999</v>
      </c>
    </row>
    <row r="87" spans="1:6" ht="18.75" customHeight="1" x14ac:dyDescent="0.35">
      <c r="A87" s="140" t="str">
        <f t="shared" ca="1" si="2"/>
        <v>219</v>
      </c>
      <c r="B87" s="141">
        <f t="shared" si="3"/>
        <v>250</v>
      </c>
      <c r="C87" s="142">
        <f t="array" aca="1" ref="C87" ca="1">MAX((Solieu!$A$4:$A$4000=A87)*Solieu!$E$4:$E$4000)</f>
        <v>11.337300000000001</v>
      </c>
      <c r="D87" s="143">
        <f ca="1">VLOOKUP(C87,Solieu!$E$4:$L$4000,6,FALSE)</f>
        <v>0.14277999999999999</v>
      </c>
      <c r="E87" s="144">
        <f t="array" aca="1" ref="E87" ca="1">MAX((Solieu!$A$4:$A$4000=A87)*Solieu!$J$4:$J$4000)</f>
        <v>0.14277999999999999</v>
      </c>
      <c r="F87" s="145">
        <f ca="1">VLOOKUP(E87,Solieu!$J$4:$K$4000,2,FALSE)</f>
        <v>11.337300000000001</v>
      </c>
    </row>
    <row r="88" spans="1:6" ht="18.75" customHeight="1" x14ac:dyDescent="0.35">
      <c r="A88" s="140" t="str">
        <f t="shared" ca="1" si="2"/>
        <v>220</v>
      </c>
      <c r="B88" s="141">
        <f t="shared" si="3"/>
        <v>253</v>
      </c>
      <c r="C88" s="142">
        <f t="array" aca="1" ref="C88" ca="1">MAX((Solieu!$A$4:$A$4000=A88)*Solieu!$E$4:$E$4000)</f>
        <v>7.0425000000000004</v>
      </c>
      <c r="D88" s="143">
        <f ca="1">VLOOKUP(C88,Solieu!$E$4:$L$4000,6,FALSE)</f>
        <v>0.24038000000000001</v>
      </c>
      <c r="E88" s="144">
        <f t="array" aca="1" ref="E88" ca="1">MAX((Solieu!$A$4:$A$4000=A88)*Solieu!$J$4:$J$4000)</f>
        <v>0.27786</v>
      </c>
      <c r="F88" s="145">
        <f ca="1">VLOOKUP(E88,Solieu!$J$4:$K$4000,2,FALSE)</f>
        <v>6.6464999999999996</v>
      </c>
    </row>
    <row r="89" spans="1:6" ht="18.75" customHeight="1" x14ac:dyDescent="0.35">
      <c r="A89" s="140" t="str">
        <f t="shared" ca="1" si="2"/>
        <v>221</v>
      </c>
      <c r="B89" s="141">
        <f t="shared" si="3"/>
        <v>256</v>
      </c>
      <c r="C89" s="142">
        <f t="array" aca="1" ref="C89" ca="1">MAX((Solieu!$A$4:$A$4000=A89)*Solieu!$E$4:$E$4000)</f>
        <v>24.8386</v>
      </c>
      <c r="D89" s="143">
        <f ca="1">VLOOKUP(C89,Solieu!$E$4:$L$4000,6,FALSE)</f>
        <v>7.2499999999999995E-2</v>
      </c>
      <c r="E89" s="144">
        <f t="array" aca="1" ref="E89" ca="1">MAX((Solieu!$A$4:$A$4000=A89)*Solieu!$J$4:$J$4000)</f>
        <v>0.13642000000000001</v>
      </c>
      <c r="F89" s="145">
        <f ca="1">VLOOKUP(E89,Solieu!$J$4:$K$4000,2,FALSE)</f>
        <v>24.541599999999999</v>
      </c>
    </row>
    <row r="90" spans="1:6" ht="18.75" customHeight="1" x14ac:dyDescent="0.35">
      <c r="A90" s="140" t="str">
        <f t="shared" ca="1" si="2"/>
        <v>222</v>
      </c>
      <c r="B90" s="141">
        <f t="shared" si="3"/>
        <v>259</v>
      </c>
      <c r="C90" s="142">
        <f t="array" aca="1" ref="C90" ca="1">MAX((Solieu!$A$4:$A$4000=A90)*Solieu!$E$4:$E$4000)</f>
        <v>21.974699999999999</v>
      </c>
      <c r="D90" s="143">
        <f ca="1">VLOOKUP(C90,Solieu!$E$4:$L$4000,6,FALSE)</f>
        <v>0.13356999999999999</v>
      </c>
      <c r="E90" s="144">
        <f t="array" aca="1" ref="E90" ca="1">MAX((Solieu!$A$4:$A$4000=A90)*Solieu!$J$4:$J$4000)</f>
        <v>0.13356999999999999</v>
      </c>
      <c r="F90" s="145">
        <f ca="1">VLOOKUP(E90,Solieu!$J$4:$K$4000,2,FALSE)</f>
        <v>21.974699999999999</v>
      </c>
    </row>
    <row r="91" spans="1:6" ht="18.75" customHeight="1" x14ac:dyDescent="0.35">
      <c r="A91" s="140" t="str">
        <f t="shared" ca="1" si="2"/>
        <v>223</v>
      </c>
      <c r="B91" s="141">
        <f t="shared" si="3"/>
        <v>262</v>
      </c>
      <c r="C91" s="142">
        <f t="array" aca="1" ref="C91" ca="1">MAX((Solieu!$A$4:$A$4000=A91)*Solieu!$E$4:$E$4000)</f>
        <v>19.169699999999999</v>
      </c>
      <c r="D91" s="143">
        <f ca="1">VLOOKUP(C91,Solieu!$E$4:$L$4000,6,FALSE)</f>
        <v>8.8779999999999998E-2</v>
      </c>
      <c r="E91" s="144">
        <f t="array" aca="1" ref="E91" ca="1">MAX((Solieu!$A$4:$A$4000=A91)*Solieu!$J$4:$J$4000)</f>
        <v>8.8779999999999998E-2</v>
      </c>
      <c r="F91" s="145">
        <f ca="1">VLOOKUP(E91,Solieu!$J$4:$K$4000,2,FALSE)</f>
        <v>19.169699999999999</v>
      </c>
    </row>
    <row r="92" spans="1:6" ht="18.75" customHeight="1" x14ac:dyDescent="0.35">
      <c r="A92" s="140" t="str">
        <f t="shared" ca="1" si="2"/>
        <v>224</v>
      </c>
      <c r="B92" s="141">
        <f t="shared" si="3"/>
        <v>265</v>
      </c>
      <c r="C92" s="142">
        <f t="array" aca="1" ref="C92" ca="1">MAX((Solieu!$A$4:$A$4000=A92)*Solieu!$E$4:$E$4000)</f>
        <v>17.668199999999999</v>
      </c>
      <c r="D92" s="143">
        <f ca="1">VLOOKUP(C92,Solieu!$E$4:$L$4000,6,FALSE)</f>
        <v>3.6889999999999999E-2</v>
      </c>
      <c r="E92" s="144">
        <f t="array" aca="1" ref="E92" ca="1">MAX((Solieu!$A$4:$A$4000=A92)*Solieu!$J$4:$J$4000)</f>
        <v>8.4029999999999994E-2</v>
      </c>
      <c r="F92" s="145">
        <f ca="1">VLOOKUP(E92,Solieu!$J$4:$K$4000,2,FALSE)</f>
        <v>17.371200000000002</v>
      </c>
    </row>
    <row r="93" spans="1:6" ht="18.75" customHeight="1" x14ac:dyDescent="0.35">
      <c r="A93" s="140" t="str">
        <f t="shared" ca="1" si="2"/>
        <v>225</v>
      </c>
      <c r="B93" s="141">
        <f t="shared" si="3"/>
        <v>268</v>
      </c>
      <c r="C93" s="142">
        <f t="array" aca="1" ref="C93" ca="1">MAX((Solieu!$A$4:$A$4000=A93)*Solieu!$E$4:$E$4000)</f>
        <v>13.542199999999999</v>
      </c>
      <c r="D93" s="143">
        <f ca="1">VLOOKUP(C93,Solieu!$E$4:$L$4000,6,FALSE)</f>
        <v>0.11898</v>
      </c>
      <c r="E93" s="144">
        <f t="array" aca="1" ref="E93" ca="1">MAX((Solieu!$A$4:$A$4000=A93)*Solieu!$J$4:$J$4000)</f>
        <v>0.12781000000000001</v>
      </c>
      <c r="F93" s="145">
        <f ca="1">VLOOKUP(E93,Solieu!$J$4:$K$4000,2,FALSE)</f>
        <v>13.1462</v>
      </c>
    </row>
    <row r="94" spans="1:6" ht="18.75" customHeight="1" x14ac:dyDescent="0.35">
      <c r="A94" s="140" t="str">
        <f t="shared" ca="1" si="2"/>
        <v>226</v>
      </c>
      <c r="B94" s="141">
        <f t="shared" si="3"/>
        <v>271</v>
      </c>
      <c r="C94" s="142">
        <f t="array" aca="1" ref="C94" ca="1">MAX((Solieu!$A$4:$A$4000=A94)*Solieu!$E$4:$E$4000)</f>
        <v>9.4684000000000008</v>
      </c>
      <c r="D94" s="143">
        <f ca="1">VLOOKUP(C94,Solieu!$E$4:$L$4000,6,FALSE)</f>
        <v>0.19716</v>
      </c>
      <c r="E94" s="144">
        <f t="array" aca="1" ref="E94" ca="1">MAX((Solieu!$A$4:$A$4000=A94)*Solieu!$J$4:$J$4000)</f>
        <v>0.21801999999999999</v>
      </c>
      <c r="F94" s="145">
        <f ca="1">VLOOKUP(E94,Solieu!$J$4:$K$4000,2,FALSE)</f>
        <v>9.0724</v>
      </c>
    </row>
    <row r="95" spans="1:6" ht="18.75" customHeight="1" x14ac:dyDescent="0.35">
      <c r="A95" s="140" t="str">
        <f t="shared" ca="1" si="2"/>
        <v>227</v>
      </c>
      <c r="B95" s="141">
        <f t="shared" si="3"/>
        <v>274</v>
      </c>
      <c r="C95" s="142">
        <f t="array" aca="1" ref="C95" ca="1">MAX((Solieu!$A$4:$A$4000=A95)*Solieu!$E$4:$E$4000)</f>
        <v>11.5923</v>
      </c>
      <c r="D95" s="143">
        <f ca="1">VLOOKUP(C95,Solieu!$E$4:$L$4000,6,FALSE)</f>
        <v>2.7230000000000001E-2</v>
      </c>
      <c r="E95" s="144">
        <f t="array" aca="1" ref="E95" ca="1">MAX((Solieu!$A$4:$A$4000=A95)*Solieu!$J$4:$J$4000)</f>
        <v>4.7140000000000001E-2</v>
      </c>
      <c r="F95" s="145">
        <f ca="1">VLOOKUP(E95,Solieu!$J$4:$K$4000,2,FALSE)</f>
        <v>11.295299999999999</v>
      </c>
    </row>
    <row r="96" spans="1:6" ht="18.75" customHeight="1" x14ac:dyDescent="0.35">
      <c r="A96" s="140" t="str">
        <f t="shared" ca="1" si="2"/>
        <v>228</v>
      </c>
      <c r="B96" s="141">
        <f t="shared" si="3"/>
        <v>277</v>
      </c>
      <c r="C96" s="142">
        <f t="array" aca="1" ref="C96" ca="1">MAX((Solieu!$A$4:$A$4000=A96)*Solieu!$E$4:$E$4000)</f>
        <v>7.6927000000000003</v>
      </c>
      <c r="D96" s="143">
        <f ca="1">VLOOKUP(C96,Solieu!$E$4:$L$4000,6,FALSE)</f>
        <v>3.304E-2</v>
      </c>
      <c r="E96" s="144">
        <f t="array" aca="1" ref="E96" ca="1">MAX((Solieu!$A$4:$A$4000=A96)*Solieu!$J$4:$J$4000)</f>
        <v>3.304E-2</v>
      </c>
      <c r="F96" s="145">
        <f ca="1">VLOOKUP(E96,Solieu!$J$4:$K$4000,2,FALSE)</f>
        <v>7.6927000000000003</v>
      </c>
    </row>
    <row r="97" spans="1:6" ht="18.75" customHeight="1" x14ac:dyDescent="0.35">
      <c r="A97" s="140" t="str">
        <f t="shared" ca="1" si="2"/>
        <v>229</v>
      </c>
      <c r="B97" s="141">
        <f t="shared" si="3"/>
        <v>280</v>
      </c>
      <c r="C97" s="142">
        <f t="array" aca="1" ref="C97" ca="1">MAX((Solieu!$A$4:$A$4000=A97)*Solieu!$E$4:$E$4000)</f>
        <v>3.7035999999999998</v>
      </c>
      <c r="D97" s="143">
        <f ca="1">VLOOKUP(C97,Solieu!$E$4:$L$4000,6,FALSE)</f>
        <v>1.3899999999999999E-2</v>
      </c>
      <c r="E97" s="144">
        <f t="array" aca="1" ref="E97" ca="1">MAX((Solieu!$A$4:$A$4000=A97)*Solieu!$J$4:$J$4000)</f>
        <v>1.4189999999999999E-2</v>
      </c>
      <c r="F97" s="145">
        <f ca="1">VLOOKUP(E97,Solieu!$J$4:$K$4000,2,FALSE)</f>
        <v>3.3075999999999999</v>
      </c>
    </row>
    <row r="98" spans="1:6" ht="18.75" customHeight="1" x14ac:dyDescent="0.35">
      <c r="A98" s="140" t="str">
        <f t="shared" ca="1" si="2"/>
        <v>230</v>
      </c>
      <c r="B98" s="141">
        <f t="shared" si="3"/>
        <v>283</v>
      </c>
      <c r="C98" s="142">
        <f t="array" aca="1" ref="C98" ca="1">MAX((Solieu!$A$4:$A$4000=A98)*Solieu!$E$4:$E$4000)</f>
        <v>11.8089</v>
      </c>
      <c r="D98" s="143">
        <f ca="1">VLOOKUP(C98,Solieu!$E$4:$L$4000,6,FALSE)</f>
        <v>1.6160000000000001E-2</v>
      </c>
      <c r="E98" s="144">
        <f t="array" aca="1" ref="E98" ca="1">MAX((Solieu!$A$4:$A$4000=A98)*Solieu!$J$4:$J$4000)</f>
        <v>3.5490000000000001E-2</v>
      </c>
      <c r="F98" s="145">
        <f ca="1">VLOOKUP(E98,Solieu!$J$4:$K$4000,2,FALSE)</f>
        <v>11.511900000000001</v>
      </c>
    </row>
    <row r="99" spans="1:6" ht="18.75" customHeight="1" x14ac:dyDescent="0.35">
      <c r="A99" s="140" t="str">
        <f t="shared" ca="1" si="2"/>
        <v>231</v>
      </c>
      <c r="B99" s="141">
        <f t="shared" si="3"/>
        <v>286</v>
      </c>
      <c r="C99" s="142">
        <f t="array" aca="1" ref="C99" ca="1">MAX((Solieu!$A$4:$A$4000=A99)*Solieu!$E$4:$E$4000)</f>
        <v>7.5536000000000003</v>
      </c>
      <c r="D99" s="143">
        <f ca="1">VLOOKUP(C99,Solieu!$E$4:$L$4000,6,FALSE)</f>
        <v>4.1099999999999998E-2</v>
      </c>
      <c r="E99" s="144">
        <f t="array" aca="1" ref="E99" ca="1">MAX((Solieu!$A$4:$A$4000=A99)*Solieu!$J$4:$J$4000)</f>
        <v>4.1099999999999998E-2</v>
      </c>
      <c r="F99" s="145">
        <f ca="1">VLOOKUP(E99,Solieu!$J$4:$K$4000,2,FALSE)</f>
        <v>7.5536000000000003</v>
      </c>
    </row>
    <row r="100" spans="1:6" ht="18.75" customHeight="1" x14ac:dyDescent="0.35">
      <c r="A100" s="140" t="str">
        <f t="shared" ca="1" si="2"/>
        <v>232</v>
      </c>
      <c r="B100" s="141">
        <f t="shared" si="3"/>
        <v>289</v>
      </c>
      <c r="C100" s="142">
        <f t="array" aca="1" ref="C100" ca="1">MAX((Solieu!$A$4:$A$4000=A100)*Solieu!$E$4:$E$4000)</f>
        <v>3.2833999999999999</v>
      </c>
      <c r="D100" s="143">
        <f ca="1">VLOOKUP(C100,Solieu!$E$4:$L$4000,6,FALSE)</f>
        <v>5.885E-2</v>
      </c>
      <c r="E100" s="144">
        <f t="array" aca="1" ref="E100" ca="1">MAX((Solieu!$A$4:$A$4000=A100)*Solieu!$J$4:$J$4000)</f>
        <v>6.2890000000000001E-2</v>
      </c>
      <c r="F100" s="145">
        <f ca="1">VLOOKUP(E100,Solieu!$J$4:$K$4000,2,FALSE)</f>
        <v>2.8874</v>
      </c>
    </row>
    <row r="101" spans="1:6" ht="18.75" customHeight="1" x14ac:dyDescent="0.35">
      <c r="A101" s="140" t="str">
        <f t="shared" ca="1" si="2"/>
        <v>233</v>
      </c>
      <c r="B101" s="141">
        <f t="shared" si="3"/>
        <v>292</v>
      </c>
      <c r="C101" s="142">
        <f t="array" aca="1" ref="C101" ca="1">MAX((Solieu!$A$4:$A$4000=A101)*Solieu!$E$4:$E$4000)</f>
        <v>11.8292</v>
      </c>
      <c r="D101" s="143">
        <f ca="1">VLOOKUP(C101,Solieu!$E$4:$L$4000,6,FALSE)</f>
        <v>1.66E-2</v>
      </c>
      <c r="E101" s="144">
        <f t="array" aca="1" ref="E101" ca="1">MAX((Solieu!$A$4:$A$4000=A101)*Solieu!$J$4:$J$4000)</f>
        <v>3.5909999999999997E-2</v>
      </c>
      <c r="F101" s="145">
        <f ca="1">VLOOKUP(E101,Solieu!$J$4:$K$4000,2,FALSE)</f>
        <v>11.5322</v>
      </c>
    </row>
    <row r="102" spans="1:6" ht="18.75" customHeight="1" x14ac:dyDescent="0.35">
      <c r="A102" s="140" t="str">
        <f t="shared" ca="1" si="2"/>
        <v>234</v>
      </c>
      <c r="B102" s="141">
        <f t="shared" si="3"/>
        <v>295</v>
      </c>
      <c r="C102" s="142">
        <f t="array" aca="1" ref="C102" ca="1">MAX((Solieu!$A$4:$A$4000=A102)*Solieu!$E$4:$E$4000)</f>
        <v>7.5734000000000004</v>
      </c>
      <c r="D102" s="143">
        <f ca="1">VLOOKUP(C102,Solieu!$E$4:$L$4000,6,FALSE)</f>
        <v>4.3110000000000002E-2</v>
      </c>
      <c r="E102" s="144">
        <f t="array" aca="1" ref="E102" ca="1">MAX((Solieu!$A$4:$A$4000=A102)*Solieu!$J$4:$J$4000)</f>
        <v>4.3110000000000002E-2</v>
      </c>
      <c r="F102" s="145">
        <f ca="1">VLOOKUP(E102,Solieu!$J$4:$K$4000,2,FALSE)</f>
        <v>7.5734000000000004</v>
      </c>
    </row>
    <row r="103" spans="1:6" ht="18.75" customHeight="1" x14ac:dyDescent="0.35">
      <c r="A103" s="140" t="str">
        <f t="shared" ca="1" si="2"/>
        <v>235</v>
      </c>
      <c r="B103" s="141">
        <f t="shared" si="3"/>
        <v>298</v>
      </c>
      <c r="C103" s="142">
        <f t="array" aca="1" ref="C103" ca="1">MAX((Solieu!$A$4:$A$4000=A103)*Solieu!$E$4:$E$4000)</f>
        <v>3.2968999999999999</v>
      </c>
      <c r="D103" s="143">
        <f ca="1">VLOOKUP(C103,Solieu!$E$4:$L$4000,6,FALSE)</f>
        <v>3.1739999999999997E-2</v>
      </c>
      <c r="E103" s="144">
        <f t="array" aca="1" ref="E103" ca="1">MAX((Solieu!$A$4:$A$4000=A103)*Solieu!$J$4:$J$4000)</f>
        <v>3.6200000000000003E-2</v>
      </c>
      <c r="F103" s="145">
        <f ca="1">VLOOKUP(E103,Solieu!$J$4:$K$4000,2,FALSE)</f>
        <v>2.9009</v>
      </c>
    </row>
    <row r="104" spans="1:6" ht="18.75" customHeight="1" x14ac:dyDescent="0.35">
      <c r="A104" s="140" t="str">
        <f t="shared" ca="1" si="2"/>
        <v>236</v>
      </c>
      <c r="B104" s="141">
        <f t="shared" si="3"/>
        <v>301</v>
      </c>
      <c r="C104" s="142">
        <f t="array" aca="1" ref="C104" ca="1">MAX((Solieu!$A$4:$A$4000=A104)*Solieu!$E$4:$E$4000)</f>
        <v>11.552</v>
      </c>
      <c r="D104" s="143">
        <f ca="1">VLOOKUP(C104,Solieu!$E$4:$L$4000,6,FALSE)</f>
        <v>2.743E-2</v>
      </c>
      <c r="E104" s="144">
        <f t="array" aca="1" ref="E104" ca="1">MAX((Solieu!$A$4:$A$4000=A104)*Solieu!$J$4:$J$4000)</f>
        <v>4.8009999999999997E-2</v>
      </c>
      <c r="F104" s="145">
        <f ca="1">VLOOKUP(E104,Solieu!$J$4:$K$4000,2,FALSE)</f>
        <v>11.255000000000001</v>
      </c>
    </row>
    <row r="105" spans="1:6" ht="18.75" customHeight="1" x14ac:dyDescent="0.35">
      <c r="A105" s="140" t="str">
        <f t="shared" ca="1" si="2"/>
        <v>237</v>
      </c>
      <c r="B105" s="141">
        <f t="shared" si="3"/>
        <v>304</v>
      </c>
      <c r="C105" s="142">
        <f t="array" aca="1" ref="C105" ca="1">MAX((Solieu!$A$4:$A$4000=A105)*Solieu!$E$4:$E$4000)</f>
        <v>7.657</v>
      </c>
      <c r="D105" s="143">
        <f ca="1">VLOOKUP(C105,Solieu!$E$4:$L$4000,6,FALSE)</f>
        <v>3.338E-2</v>
      </c>
      <c r="E105" s="144">
        <f t="array" aca="1" ref="E105" ca="1">MAX((Solieu!$A$4:$A$4000=A105)*Solieu!$J$4:$J$4000)</f>
        <v>3.338E-2</v>
      </c>
      <c r="F105" s="145">
        <f ca="1">VLOOKUP(E105,Solieu!$J$4:$K$4000,2,FALSE)</f>
        <v>7.657</v>
      </c>
    </row>
    <row r="106" spans="1:6" ht="18.75" customHeight="1" x14ac:dyDescent="0.35">
      <c r="A106" s="140" t="str">
        <f t="shared" ca="1" si="2"/>
        <v>238</v>
      </c>
      <c r="B106" s="141">
        <f t="shared" si="3"/>
        <v>307</v>
      </c>
      <c r="C106" s="142">
        <f t="array" aca="1" ref="C106" ca="1">MAX((Solieu!$A$4:$A$4000=A106)*Solieu!$E$4:$E$4000)</f>
        <v>3.6816</v>
      </c>
      <c r="D106" s="143">
        <f ca="1">VLOOKUP(C106,Solieu!$E$4:$L$4000,6,FALSE)</f>
        <v>1.8270000000000002E-2</v>
      </c>
      <c r="E106" s="144">
        <f t="array" aca="1" ref="E106" ca="1">MAX((Solieu!$A$4:$A$4000=A106)*Solieu!$J$4:$J$4000)</f>
        <v>1.8429999999999998E-2</v>
      </c>
      <c r="F106" s="145">
        <f ca="1">VLOOKUP(E106,Solieu!$J$4:$K$4000,2,FALSE)</f>
        <v>3.2856000000000001</v>
      </c>
    </row>
    <row r="107" spans="1:6" ht="18.75" customHeight="1" x14ac:dyDescent="0.35">
      <c r="A107" s="140" t="str">
        <f t="shared" ca="1" si="2"/>
        <v>239</v>
      </c>
      <c r="B107" s="141">
        <f t="shared" si="3"/>
        <v>310</v>
      </c>
      <c r="C107" s="142">
        <f t="array" aca="1" ref="C107" ca="1">MAX((Solieu!$A$4:$A$4000=A107)*Solieu!$E$4:$E$4000)</f>
        <v>17.258299999999998</v>
      </c>
      <c r="D107" s="143">
        <f ca="1">VLOOKUP(C107,Solieu!$E$4:$L$4000,6,FALSE)</f>
        <v>3.7109999999999997E-2</v>
      </c>
      <c r="E107" s="144">
        <f t="array" aca="1" ref="E107" ca="1">MAX((Solieu!$A$4:$A$4000=A107)*Solieu!$J$4:$J$4000)</f>
        <v>8.4019999999999997E-2</v>
      </c>
      <c r="F107" s="145">
        <f ca="1">VLOOKUP(E107,Solieu!$J$4:$K$4000,2,FALSE)</f>
        <v>16.961300000000001</v>
      </c>
    </row>
    <row r="108" spans="1:6" ht="18.75" customHeight="1" x14ac:dyDescent="0.35">
      <c r="A108" s="140" t="str">
        <f t="shared" ca="1" si="2"/>
        <v>240</v>
      </c>
      <c r="B108" s="141">
        <f t="shared" si="3"/>
        <v>313</v>
      </c>
      <c r="C108" s="142">
        <f t="array" aca="1" ref="C108" ca="1">MAX((Solieu!$A$4:$A$4000=A108)*Solieu!$E$4:$E$4000)</f>
        <v>13.1228</v>
      </c>
      <c r="D108" s="143">
        <f ca="1">VLOOKUP(C108,Solieu!$E$4:$L$4000,6,FALSE)</f>
        <v>0.11996999999999999</v>
      </c>
      <c r="E108" s="144">
        <f t="array" aca="1" ref="E108" ca="1">MAX((Solieu!$A$4:$A$4000=A108)*Solieu!$J$4:$J$4000)</f>
        <v>0.12934999999999999</v>
      </c>
      <c r="F108" s="145">
        <f ca="1">VLOOKUP(E108,Solieu!$J$4:$K$4000,2,FALSE)</f>
        <v>12.726800000000001</v>
      </c>
    </row>
    <row r="109" spans="1:6" ht="18.75" customHeight="1" x14ac:dyDescent="0.35">
      <c r="A109" s="140" t="str">
        <f t="shared" ca="1" si="2"/>
        <v>241</v>
      </c>
      <c r="B109" s="141">
        <f t="shared" si="3"/>
        <v>316</v>
      </c>
      <c r="C109" s="142">
        <f t="array" aca="1" ref="C109" ca="1">MAX((Solieu!$A$4:$A$4000=A109)*Solieu!$E$4:$E$4000)</f>
        <v>9.0137999999999998</v>
      </c>
      <c r="D109" s="143">
        <f ca="1">VLOOKUP(C109,Solieu!$E$4:$L$4000,6,FALSE)</f>
        <v>0.16717000000000001</v>
      </c>
      <c r="E109" s="144">
        <f t="array" aca="1" ref="E109" ca="1">MAX((Solieu!$A$4:$A$4000=A109)*Solieu!$J$4:$J$4000)</f>
        <v>0.18784000000000001</v>
      </c>
      <c r="F109" s="145">
        <f ca="1">VLOOKUP(E109,Solieu!$J$4:$K$4000,2,FALSE)</f>
        <v>8.6178000000000008</v>
      </c>
    </row>
    <row r="110" spans="1:6" ht="18.75" customHeight="1" x14ac:dyDescent="0.35">
      <c r="A110" s="140" t="str">
        <f t="shared" ca="1" si="2"/>
        <v>242</v>
      </c>
      <c r="B110" s="141">
        <f t="shared" si="3"/>
        <v>319</v>
      </c>
      <c r="C110" s="142">
        <f t="array" aca="1" ref="C110" ca="1">MAX((Solieu!$A$4:$A$4000=A110)*Solieu!$E$4:$E$4000)</f>
        <v>25.350999999999999</v>
      </c>
      <c r="D110" s="143">
        <f ca="1">VLOOKUP(C110,Solieu!$E$4:$L$4000,6,FALSE)</f>
        <v>7.1540000000000006E-2</v>
      </c>
      <c r="E110" s="144">
        <f t="array" aca="1" ref="E110" ca="1">MAX((Solieu!$A$4:$A$4000=A110)*Solieu!$J$4:$J$4000)</f>
        <v>0.13494</v>
      </c>
      <c r="F110" s="145">
        <f ca="1">VLOOKUP(E110,Solieu!$J$4:$K$4000,2,FALSE)</f>
        <v>25.053999999999998</v>
      </c>
    </row>
    <row r="111" spans="1:6" ht="18.75" customHeight="1" x14ac:dyDescent="0.35">
      <c r="A111" s="140" t="str">
        <f t="shared" ca="1" si="2"/>
        <v>243</v>
      </c>
      <c r="B111" s="141">
        <f t="shared" si="3"/>
        <v>322</v>
      </c>
      <c r="C111" s="142">
        <f t="array" aca="1" ref="C111" ca="1">MAX((Solieu!$A$4:$A$4000=A111)*Solieu!$E$4:$E$4000)</f>
        <v>22.4878</v>
      </c>
      <c r="D111" s="143">
        <f ca="1">VLOOKUP(C111,Solieu!$E$4:$L$4000,6,FALSE)</f>
        <v>0.12881000000000001</v>
      </c>
      <c r="E111" s="144">
        <f t="array" aca="1" ref="E111" ca="1">MAX((Solieu!$A$4:$A$4000=A111)*Solieu!$J$4:$J$4000)</f>
        <v>0.12881000000000001</v>
      </c>
      <c r="F111" s="145">
        <f ca="1">VLOOKUP(E111,Solieu!$J$4:$K$4000,2,FALSE)</f>
        <v>22.4878</v>
      </c>
    </row>
    <row r="112" spans="1:6" ht="18.75" customHeight="1" x14ac:dyDescent="0.35">
      <c r="A112" s="140" t="str">
        <f t="shared" ca="1" si="2"/>
        <v>244</v>
      </c>
      <c r="B112" s="141">
        <f t="shared" si="3"/>
        <v>325</v>
      </c>
      <c r="C112" s="142">
        <f t="array" aca="1" ref="C112" ca="1">MAX((Solieu!$A$4:$A$4000=A112)*Solieu!$E$4:$E$4000)</f>
        <v>19.680499999999999</v>
      </c>
      <c r="D112" s="143">
        <f ca="1">VLOOKUP(C112,Solieu!$E$4:$L$4000,6,FALSE)</f>
        <v>0.10407</v>
      </c>
      <c r="E112" s="144">
        <f t="array" aca="1" ref="E112" ca="1">MAX((Solieu!$A$4:$A$4000=A112)*Solieu!$J$4:$J$4000)</f>
        <v>0.10407</v>
      </c>
      <c r="F112" s="145">
        <f ca="1">VLOOKUP(E112,Solieu!$J$4:$K$4000,2,FALSE)</f>
        <v>19.680499999999999</v>
      </c>
    </row>
    <row r="113" spans="1:6" ht="18.75" customHeight="1" x14ac:dyDescent="0.35">
      <c r="A113" s="140" t="str">
        <f t="shared" ca="1" si="2"/>
        <v>271</v>
      </c>
      <c r="B113" s="141">
        <f t="shared" si="3"/>
        <v>328</v>
      </c>
      <c r="C113" s="142">
        <f t="array" aca="1" ref="C113" ca="1">MAX((Solieu!$A$4:$A$4000=A113)*Solieu!$E$4:$E$4000)</f>
        <v>6.0731999999999999</v>
      </c>
      <c r="D113" s="143">
        <f ca="1">VLOOKUP(C113,Solieu!$E$4:$L$4000,6,FALSE)</f>
        <v>0.26318999999999998</v>
      </c>
      <c r="E113" s="144">
        <f t="array" aca="1" ref="E113" ca="1">MAX((Solieu!$A$4:$A$4000=A113)*Solieu!$J$4:$J$4000)</f>
        <v>0.33317000000000002</v>
      </c>
      <c r="F113" s="145">
        <f ca="1">VLOOKUP(E113,Solieu!$J$4:$K$4000,2,FALSE)</f>
        <v>6.0731999999999999</v>
      </c>
    </row>
    <row r="114" spans="1:6" ht="18.75" customHeight="1" x14ac:dyDescent="0.35">
      <c r="A114" s="140" t="str">
        <f t="shared" ca="1" si="2"/>
        <v>271</v>
      </c>
      <c r="B114" s="141">
        <f t="shared" si="3"/>
        <v>331</v>
      </c>
      <c r="C114" s="142">
        <f t="array" aca="1" ref="C114" ca="1">MAX((Solieu!$A$4:$A$4000=A114)*Solieu!$E$4:$E$4000)</f>
        <v>6.0731999999999999</v>
      </c>
      <c r="D114" s="143">
        <f ca="1">VLOOKUP(C114,Solieu!$E$4:$L$4000,6,FALSE)</f>
        <v>0.26318999999999998</v>
      </c>
      <c r="E114" s="144">
        <f t="array" aca="1" ref="E114" ca="1">MAX((Solieu!$A$4:$A$4000=A114)*Solieu!$J$4:$J$4000)</f>
        <v>0.33317000000000002</v>
      </c>
      <c r="F114" s="145">
        <f ca="1">VLOOKUP(E114,Solieu!$J$4:$K$4000,2,FALSE)</f>
        <v>6.0731999999999999</v>
      </c>
    </row>
    <row r="115" spans="1:6" ht="18.75" customHeight="1" x14ac:dyDescent="0.35">
      <c r="A115" s="140" t="str">
        <f t="shared" ca="1" si="2"/>
        <v>271</v>
      </c>
      <c r="B115" s="141">
        <f t="shared" si="3"/>
        <v>334</v>
      </c>
      <c r="C115" s="142">
        <f t="array" aca="1" ref="C115" ca="1">MAX((Solieu!$A$4:$A$4000=A115)*Solieu!$E$4:$E$4000)</f>
        <v>6.0731999999999999</v>
      </c>
      <c r="D115" s="143">
        <f ca="1">VLOOKUP(C115,Solieu!$E$4:$L$4000,6,FALSE)</f>
        <v>0.26318999999999998</v>
      </c>
      <c r="E115" s="144">
        <f t="array" aca="1" ref="E115" ca="1">MAX((Solieu!$A$4:$A$4000=A115)*Solieu!$J$4:$J$4000)</f>
        <v>0.33317000000000002</v>
      </c>
      <c r="F115" s="145">
        <f ca="1">VLOOKUP(E115,Solieu!$J$4:$K$4000,2,FALSE)</f>
        <v>6.0731999999999999</v>
      </c>
    </row>
    <row r="116" spans="1:6" s="122" customFormat="1" ht="18.75" customHeight="1" x14ac:dyDescent="0.35">
      <c r="A116" s="140" t="str">
        <f t="shared" ca="1" si="2"/>
        <v>276</v>
      </c>
      <c r="B116" s="141">
        <f t="shared" si="3"/>
        <v>337</v>
      </c>
      <c r="C116" s="142">
        <f t="array" aca="1" ref="C116" ca="1">MAX((Solieu!$A$4:$A$4000=A116)*Solieu!$E$4:$E$4000)</f>
        <v>3.2602000000000002</v>
      </c>
      <c r="D116" s="143">
        <f ca="1">VLOOKUP(C116,Solieu!$E$4:$L$4000,6,FALSE)</f>
        <v>0.28791</v>
      </c>
      <c r="E116" s="144">
        <f t="array" aca="1" ref="E116" ca="1">MAX((Solieu!$A$4:$A$4000=A116)*Solieu!$J$4:$J$4000)</f>
        <v>0.47315000000000002</v>
      </c>
      <c r="F116" s="145">
        <f ca="1">VLOOKUP(E116,Solieu!$J$4:$K$4000,2,FALSE)</f>
        <v>3.2602000000000002</v>
      </c>
    </row>
    <row r="117" spans="1:6" s="122" customFormat="1" ht="18.75" customHeight="1" x14ac:dyDescent="0.35">
      <c r="A117" s="140" t="str">
        <f t="shared" ca="1" si="2"/>
        <v>276</v>
      </c>
      <c r="B117" s="141">
        <f t="shared" si="3"/>
        <v>340</v>
      </c>
      <c r="C117" s="142">
        <f t="array" aca="1" ref="C117" ca="1">MAX((Solieu!$A$4:$A$4000=A117)*Solieu!$E$4:$E$4000)</f>
        <v>3.2602000000000002</v>
      </c>
      <c r="D117" s="143">
        <f ca="1">VLOOKUP(C117,Solieu!$E$4:$L$4000,6,FALSE)</f>
        <v>0.28791</v>
      </c>
      <c r="E117" s="144">
        <f t="array" aca="1" ref="E117" ca="1">MAX((Solieu!$A$4:$A$4000=A117)*Solieu!$J$4:$J$4000)</f>
        <v>0.47315000000000002</v>
      </c>
      <c r="F117" s="145">
        <f ca="1">VLOOKUP(E117,Solieu!$J$4:$K$4000,2,FALSE)</f>
        <v>3.2602000000000002</v>
      </c>
    </row>
    <row r="118" spans="1:6" s="122" customFormat="1" ht="18.75" customHeight="1" x14ac:dyDescent="0.35">
      <c r="A118" s="140" t="str">
        <f t="shared" ca="1" si="2"/>
        <v>276</v>
      </c>
      <c r="B118" s="141">
        <f t="shared" si="3"/>
        <v>343</v>
      </c>
      <c r="C118" s="142">
        <f t="array" aca="1" ref="C118" ca="1">MAX((Solieu!$A$4:$A$4000=A118)*Solieu!$E$4:$E$4000)</f>
        <v>3.2602000000000002</v>
      </c>
      <c r="D118" s="143">
        <f ca="1">VLOOKUP(C118,Solieu!$E$4:$L$4000,6,FALSE)</f>
        <v>0.28791</v>
      </c>
      <c r="E118" s="144">
        <f t="array" aca="1" ref="E118" ca="1">MAX((Solieu!$A$4:$A$4000=A118)*Solieu!$J$4:$J$4000)</f>
        <v>0.47315000000000002</v>
      </c>
      <c r="F118" s="145">
        <f ca="1">VLOOKUP(E118,Solieu!$J$4:$K$4000,2,FALSE)</f>
        <v>3.2602000000000002</v>
      </c>
    </row>
    <row r="119" spans="1:6" s="122" customFormat="1" ht="18.75" customHeight="1" x14ac:dyDescent="0.35">
      <c r="A119" s="140" t="str">
        <f t="shared" ca="1" si="2"/>
        <v>277</v>
      </c>
      <c r="B119" s="141">
        <f t="shared" si="3"/>
        <v>346</v>
      </c>
      <c r="C119" s="142">
        <f t="array" aca="1" ref="C119" ca="1">MAX((Solieu!$A$4:$A$4000=A119)*Solieu!$E$4:$E$4000)</f>
        <v>3.2881</v>
      </c>
      <c r="D119" s="143">
        <f ca="1">VLOOKUP(C119,Solieu!$E$4:$L$4000,6,FALSE)</f>
        <v>0.48324</v>
      </c>
      <c r="E119" s="144">
        <f t="array" aca="1" ref="E119" ca="1">MAX((Solieu!$A$4:$A$4000=A119)*Solieu!$J$4:$J$4000)</f>
        <v>0.48324</v>
      </c>
      <c r="F119" s="145">
        <f ca="1">VLOOKUP(E119,Solieu!$J$4:$K$4000,2,FALSE)</f>
        <v>3.2881</v>
      </c>
    </row>
    <row r="120" spans="1:6" s="122" customFormat="1" ht="18.75" customHeight="1" x14ac:dyDescent="0.35">
      <c r="A120" s="140" t="str">
        <f t="shared" ca="1" si="2"/>
        <v>277</v>
      </c>
      <c r="B120" s="141">
        <f t="shared" si="3"/>
        <v>349</v>
      </c>
      <c r="C120" s="142">
        <f t="array" aca="1" ref="C120" ca="1">MAX((Solieu!$A$4:$A$4000=A120)*Solieu!$E$4:$E$4000)</f>
        <v>3.2881</v>
      </c>
      <c r="D120" s="143">
        <f ca="1">VLOOKUP(C120,Solieu!$E$4:$L$4000,6,FALSE)</f>
        <v>0.48324</v>
      </c>
      <c r="E120" s="144">
        <f t="array" aca="1" ref="E120" ca="1">MAX((Solieu!$A$4:$A$4000=A120)*Solieu!$J$4:$J$4000)</f>
        <v>0.48324</v>
      </c>
      <c r="F120" s="145">
        <f ca="1">VLOOKUP(E120,Solieu!$J$4:$K$4000,2,FALSE)</f>
        <v>3.2881</v>
      </c>
    </row>
    <row r="121" spans="1:6" s="122" customFormat="1" ht="18.75" customHeight="1" x14ac:dyDescent="0.35">
      <c r="A121" s="140" t="str">
        <f t="shared" ca="1" si="2"/>
        <v>277</v>
      </c>
      <c r="B121" s="141">
        <f t="shared" si="3"/>
        <v>352</v>
      </c>
      <c r="C121" s="142">
        <f t="array" aca="1" ref="C121" ca="1">MAX((Solieu!$A$4:$A$4000=A121)*Solieu!$E$4:$E$4000)</f>
        <v>3.2881</v>
      </c>
      <c r="D121" s="143">
        <f ca="1">VLOOKUP(C121,Solieu!$E$4:$L$4000,6,FALSE)</f>
        <v>0.48324</v>
      </c>
      <c r="E121" s="144">
        <f t="array" aca="1" ref="E121" ca="1">MAX((Solieu!$A$4:$A$4000=A121)*Solieu!$J$4:$J$4000)</f>
        <v>0.48324</v>
      </c>
      <c r="F121" s="145">
        <f ca="1">VLOOKUP(E121,Solieu!$J$4:$K$4000,2,FALSE)</f>
        <v>3.2881</v>
      </c>
    </row>
    <row r="122" spans="1:6" s="122" customFormat="1" ht="18.75" customHeight="1" x14ac:dyDescent="0.35">
      <c r="A122" s="140" t="str">
        <f t="shared" ca="1" si="2"/>
        <v>277</v>
      </c>
      <c r="B122" s="141">
        <f t="shared" si="3"/>
        <v>355</v>
      </c>
      <c r="C122" s="142">
        <f t="array" aca="1" ref="C122" ca="1">MAX((Solieu!$A$4:$A$4000=A122)*Solieu!$E$4:$E$4000)</f>
        <v>3.2881</v>
      </c>
      <c r="D122" s="143">
        <f ca="1">VLOOKUP(C122,Solieu!$E$4:$L$4000,6,FALSE)</f>
        <v>0.48324</v>
      </c>
      <c r="E122" s="144">
        <f t="array" aca="1" ref="E122" ca="1">MAX((Solieu!$A$4:$A$4000=A122)*Solieu!$J$4:$J$4000)</f>
        <v>0.48324</v>
      </c>
      <c r="F122" s="145">
        <f ca="1">VLOOKUP(E122,Solieu!$J$4:$K$4000,2,FALSE)</f>
        <v>3.2881</v>
      </c>
    </row>
    <row r="123" spans="1:6" s="122" customFormat="1" ht="18.75" customHeight="1" x14ac:dyDescent="0.35">
      <c r="A123" s="140" t="str">
        <f t="shared" ca="1" si="2"/>
        <v>278</v>
      </c>
      <c r="B123" s="141">
        <f t="shared" si="3"/>
        <v>358</v>
      </c>
      <c r="C123" s="142">
        <f t="array" aca="1" ref="C123" ca="1">MAX((Solieu!$A$4:$A$4000=A123)*Solieu!$E$4:$E$4000)</f>
        <v>3.2833000000000001</v>
      </c>
      <c r="D123" s="143">
        <f ca="1">VLOOKUP(C123,Solieu!$E$4:$L$4000,6,FALSE)</f>
        <v>0.34392</v>
      </c>
      <c r="E123" s="144">
        <f t="array" aca="1" ref="E123" ca="1">MAX((Solieu!$A$4:$A$4000=A123)*Solieu!$J$4:$J$4000)</f>
        <v>0.34392</v>
      </c>
      <c r="F123" s="145">
        <f ca="1">VLOOKUP(E123,Solieu!$J$4:$K$4000,2,FALSE)</f>
        <v>3.2833000000000001</v>
      </c>
    </row>
    <row r="124" spans="1:6" s="122" customFormat="1" ht="18.75" customHeight="1" x14ac:dyDescent="0.35">
      <c r="A124" s="140" t="str">
        <f t="shared" ca="1" si="2"/>
        <v>278</v>
      </c>
      <c r="B124" s="141">
        <f t="shared" si="3"/>
        <v>361</v>
      </c>
      <c r="C124" s="142">
        <f t="array" aca="1" ref="C124" ca="1">MAX((Solieu!$A$4:$A$4000=A124)*Solieu!$E$4:$E$4000)</f>
        <v>3.2833000000000001</v>
      </c>
      <c r="D124" s="143">
        <f ca="1">VLOOKUP(C124,Solieu!$E$4:$L$4000,6,FALSE)</f>
        <v>0.34392</v>
      </c>
      <c r="E124" s="144">
        <f t="array" aca="1" ref="E124" ca="1">MAX((Solieu!$A$4:$A$4000=A124)*Solieu!$J$4:$J$4000)</f>
        <v>0.34392</v>
      </c>
      <c r="F124" s="145">
        <f ca="1">VLOOKUP(E124,Solieu!$J$4:$K$4000,2,FALSE)</f>
        <v>3.2833000000000001</v>
      </c>
    </row>
    <row r="125" spans="1:6" s="122" customFormat="1" ht="18.75" customHeight="1" x14ac:dyDescent="0.35">
      <c r="A125" s="140" t="str">
        <f t="shared" ca="1" si="2"/>
        <v>278</v>
      </c>
      <c r="B125" s="141">
        <f t="shared" si="3"/>
        <v>364</v>
      </c>
      <c r="C125" s="142">
        <f t="array" aca="1" ref="C125" ca="1">MAX((Solieu!$A$4:$A$4000=A125)*Solieu!$E$4:$E$4000)</f>
        <v>3.2833000000000001</v>
      </c>
      <c r="D125" s="143">
        <f ca="1">VLOOKUP(C125,Solieu!$E$4:$L$4000,6,FALSE)</f>
        <v>0.34392</v>
      </c>
      <c r="E125" s="144">
        <f t="array" aca="1" ref="E125" ca="1">MAX((Solieu!$A$4:$A$4000=A125)*Solieu!$J$4:$J$4000)</f>
        <v>0.34392</v>
      </c>
      <c r="F125" s="145">
        <f ca="1">VLOOKUP(E125,Solieu!$J$4:$K$4000,2,FALSE)</f>
        <v>3.2833000000000001</v>
      </c>
    </row>
    <row r="126" spans="1:6" s="122" customFormat="1" ht="18.75" customHeight="1" x14ac:dyDescent="0.35">
      <c r="A126" s="140" t="str">
        <f t="shared" ca="1" si="2"/>
        <v>279</v>
      </c>
      <c r="B126" s="141">
        <f t="shared" si="3"/>
        <v>367</v>
      </c>
      <c r="C126" s="142">
        <f t="array" aca="1" ref="C126" ca="1">MAX((Solieu!$A$4:$A$4000=A126)*Solieu!$E$4:$E$4000)</f>
        <v>3.3231000000000002</v>
      </c>
      <c r="D126" s="143">
        <f ca="1">VLOOKUP(C126,Solieu!$E$4:$L$4000,6,FALSE)</f>
        <v>0.40837000000000001</v>
      </c>
      <c r="E126" s="144">
        <f t="array" aca="1" ref="E126" ca="1">MAX((Solieu!$A$4:$A$4000=A126)*Solieu!$J$4:$J$4000)</f>
        <v>0.48186000000000001</v>
      </c>
      <c r="F126" s="145">
        <f ca="1">VLOOKUP(E126,Solieu!$J$4:$K$4000,2,FALSE)</f>
        <v>3.3231000000000002</v>
      </c>
    </row>
    <row r="127" spans="1:6" s="122" customFormat="1" ht="18.75" customHeight="1" x14ac:dyDescent="0.35">
      <c r="A127" s="140" t="str">
        <f t="shared" ca="1" si="2"/>
        <v>279</v>
      </c>
      <c r="B127" s="141">
        <f t="shared" si="3"/>
        <v>370</v>
      </c>
      <c r="C127" s="142">
        <f t="array" aca="1" ref="C127" ca="1">MAX((Solieu!$A$4:$A$4000=A127)*Solieu!$E$4:$E$4000)</f>
        <v>3.3231000000000002</v>
      </c>
      <c r="D127" s="143">
        <f ca="1">VLOOKUP(C127,Solieu!$E$4:$L$4000,6,FALSE)</f>
        <v>0.40837000000000001</v>
      </c>
      <c r="E127" s="144">
        <f t="array" aca="1" ref="E127" ca="1">MAX((Solieu!$A$4:$A$4000=A127)*Solieu!$J$4:$J$4000)</f>
        <v>0.48186000000000001</v>
      </c>
      <c r="F127" s="145">
        <f ca="1">VLOOKUP(E127,Solieu!$J$4:$K$4000,2,FALSE)</f>
        <v>3.3231000000000002</v>
      </c>
    </row>
    <row r="128" spans="1:6" s="122" customFormat="1" ht="18.75" customHeight="1" x14ac:dyDescent="0.35">
      <c r="A128" s="140" t="str">
        <f t="shared" ca="1" si="2"/>
        <v>279</v>
      </c>
      <c r="B128" s="141">
        <f t="shared" si="3"/>
        <v>373</v>
      </c>
      <c r="C128" s="142">
        <f t="array" aca="1" ref="C128" ca="1">MAX((Solieu!$A$4:$A$4000=A128)*Solieu!$E$4:$E$4000)</f>
        <v>3.3231000000000002</v>
      </c>
      <c r="D128" s="143">
        <f ca="1">VLOOKUP(C128,Solieu!$E$4:$L$4000,6,FALSE)</f>
        <v>0.40837000000000001</v>
      </c>
      <c r="E128" s="144">
        <f t="array" aca="1" ref="E128" ca="1">MAX((Solieu!$A$4:$A$4000=A128)*Solieu!$J$4:$J$4000)</f>
        <v>0.48186000000000001</v>
      </c>
      <c r="F128" s="145">
        <f ca="1">VLOOKUP(E128,Solieu!$J$4:$K$4000,2,FALSE)</f>
        <v>3.3231000000000002</v>
      </c>
    </row>
    <row r="129" spans="1:6" s="122" customFormat="1" ht="18.75" customHeight="1" x14ac:dyDescent="0.35">
      <c r="A129" s="140" t="str">
        <f t="shared" ca="1" si="2"/>
        <v>279</v>
      </c>
      <c r="B129" s="141">
        <f t="shared" si="3"/>
        <v>376</v>
      </c>
      <c r="C129" s="142">
        <f t="array" aca="1" ref="C129" ca="1">MAX((Solieu!$A$4:$A$4000=A129)*Solieu!$E$4:$E$4000)</f>
        <v>3.3231000000000002</v>
      </c>
      <c r="D129" s="143">
        <f ca="1">VLOOKUP(C129,Solieu!$E$4:$L$4000,6,FALSE)</f>
        <v>0.40837000000000001</v>
      </c>
      <c r="E129" s="144">
        <f t="array" aca="1" ref="E129" ca="1">MAX((Solieu!$A$4:$A$4000=A129)*Solieu!$J$4:$J$4000)</f>
        <v>0.48186000000000001</v>
      </c>
      <c r="F129" s="145">
        <f ca="1">VLOOKUP(E129,Solieu!$J$4:$K$4000,2,FALSE)</f>
        <v>3.3231000000000002</v>
      </c>
    </row>
    <row r="130" spans="1:6" s="122" customFormat="1" ht="18.75" customHeight="1" x14ac:dyDescent="0.35">
      <c r="A130" s="140" t="str">
        <f t="shared" ca="1" si="2"/>
        <v>280</v>
      </c>
      <c r="B130" s="141">
        <f t="shared" si="3"/>
        <v>379</v>
      </c>
      <c r="C130" s="142">
        <f t="array" aca="1" ref="C130" ca="1">MAX((Solieu!$A$4:$A$4000=A130)*Solieu!$E$4:$E$4000)</f>
        <v>3.3340000000000001</v>
      </c>
      <c r="D130" s="143">
        <f ca="1">VLOOKUP(C130,Solieu!$E$4:$L$4000,6,FALSE)</f>
        <v>0.50976999999999995</v>
      </c>
      <c r="E130" s="144">
        <f t="array" aca="1" ref="E130" ca="1">MAX((Solieu!$A$4:$A$4000=A130)*Solieu!$J$4:$J$4000)</f>
        <v>0.50976999999999995</v>
      </c>
      <c r="F130" s="145">
        <f ca="1">VLOOKUP(E130,Solieu!$J$4:$K$4000,2,FALSE)</f>
        <v>3.3340000000000001</v>
      </c>
    </row>
    <row r="131" spans="1:6" s="122" customFormat="1" ht="18.75" customHeight="1" x14ac:dyDescent="0.35">
      <c r="A131" s="140" t="str">
        <f t="shared" ca="1" si="2"/>
        <v>280</v>
      </c>
      <c r="B131" s="141">
        <f t="shared" si="3"/>
        <v>382</v>
      </c>
      <c r="C131" s="142">
        <f t="array" aca="1" ref="C131" ca="1">MAX((Solieu!$A$4:$A$4000=A131)*Solieu!$E$4:$E$4000)</f>
        <v>3.3340000000000001</v>
      </c>
      <c r="D131" s="143">
        <f ca="1">VLOOKUP(C131,Solieu!$E$4:$L$4000,6,FALSE)</f>
        <v>0.50976999999999995</v>
      </c>
      <c r="E131" s="144">
        <f t="array" aca="1" ref="E131" ca="1">MAX((Solieu!$A$4:$A$4000=A131)*Solieu!$J$4:$J$4000)</f>
        <v>0.50976999999999995</v>
      </c>
      <c r="F131" s="145">
        <f ca="1">VLOOKUP(E131,Solieu!$J$4:$K$4000,2,FALSE)</f>
        <v>3.3340000000000001</v>
      </c>
    </row>
    <row r="132" spans="1:6" s="122" customFormat="1" ht="18.75" customHeight="1" x14ac:dyDescent="0.35">
      <c r="A132" s="140" t="str">
        <f t="shared" ca="1" si="2"/>
        <v>282</v>
      </c>
      <c r="B132" s="141">
        <f t="shared" si="3"/>
        <v>385</v>
      </c>
      <c r="C132" s="142">
        <f t="array" aca="1" ref="C132" ca="1">MAX((Solieu!$A$4:$A$4000=A132)*Solieu!$E$4:$E$4000)</f>
        <v>2.7871999999999999</v>
      </c>
      <c r="D132" s="143">
        <f ca="1">VLOOKUP(C132,Solieu!$E$4:$L$4000,6,FALSE)</f>
        <v>3.6200000000000003E-2</v>
      </c>
      <c r="E132" s="144">
        <f t="array" aca="1" ref="E132" ca="1">MAX((Solieu!$A$4:$A$4000=A132)*Solieu!$J$4:$J$4000)</f>
        <v>0.60223000000000004</v>
      </c>
      <c r="F132" s="145">
        <f ca="1">VLOOKUP(E132,Solieu!$J$4:$K$4000,2,FALSE)</f>
        <v>2.7871999999999999</v>
      </c>
    </row>
    <row r="133" spans="1:6" s="122" customFormat="1" ht="18.75" customHeight="1" x14ac:dyDescent="0.35">
      <c r="A133" s="140" t="str">
        <f t="shared" ca="1" si="2"/>
        <v>282</v>
      </c>
      <c r="B133" s="141">
        <f t="shared" si="3"/>
        <v>388</v>
      </c>
      <c r="C133" s="142">
        <f t="array" aca="1" ref="C133" ca="1">MAX((Solieu!$A$4:$A$4000=A133)*Solieu!$E$4:$E$4000)</f>
        <v>2.7871999999999999</v>
      </c>
      <c r="D133" s="143">
        <f ca="1">VLOOKUP(C133,Solieu!$E$4:$L$4000,6,FALSE)</f>
        <v>3.6200000000000003E-2</v>
      </c>
      <c r="E133" s="144">
        <f t="array" aca="1" ref="E133" ca="1">MAX((Solieu!$A$4:$A$4000=A133)*Solieu!$J$4:$J$4000)</f>
        <v>0.60223000000000004</v>
      </c>
      <c r="F133" s="145">
        <f ca="1">VLOOKUP(E133,Solieu!$J$4:$K$4000,2,FALSE)</f>
        <v>2.7871999999999999</v>
      </c>
    </row>
    <row r="134" spans="1:6" s="122" customFormat="1" ht="18.75" customHeight="1" x14ac:dyDescent="0.35">
      <c r="A134" s="140" t="str">
        <f t="shared" ca="1" si="2"/>
        <v>282</v>
      </c>
      <c r="B134" s="141">
        <f t="shared" si="3"/>
        <v>391</v>
      </c>
      <c r="C134" s="142">
        <f t="array" aca="1" ref="C134" ca="1">MAX((Solieu!$A$4:$A$4000=A134)*Solieu!$E$4:$E$4000)</f>
        <v>2.7871999999999999</v>
      </c>
      <c r="D134" s="143">
        <f ca="1">VLOOKUP(C134,Solieu!$E$4:$L$4000,6,FALSE)</f>
        <v>3.6200000000000003E-2</v>
      </c>
      <c r="E134" s="144">
        <f t="array" aca="1" ref="E134" ca="1">MAX((Solieu!$A$4:$A$4000=A134)*Solieu!$J$4:$J$4000)</f>
        <v>0.60223000000000004</v>
      </c>
      <c r="F134" s="145">
        <f ca="1">VLOOKUP(E134,Solieu!$J$4:$K$4000,2,FALSE)</f>
        <v>2.7871999999999999</v>
      </c>
    </row>
    <row r="135" spans="1:6" s="122" customFormat="1" ht="18.75" customHeight="1" x14ac:dyDescent="0.35">
      <c r="A135" s="140" t="str">
        <f ca="1">INDIRECT("solieusap!A"&amp;B135)</f>
        <v>344</v>
      </c>
      <c r="B135" s="141">
        <f t="shared" si="3"/>
        <v>394</v>
      </c>
      <c r="C135" s="142">
        <f t="array" aca="1" ref="C135" ca="1">MAX((Solieu!$A$4:$A$4000=A135)*Solieu!$E$4:$E$4000)</f>
        <v>1.4114</v>
      </c>
      <c r="D135" s="143">
        <f ca="1">VLOOKUP(C135,Solieu!$E$4:$L$4000,6,FALSE)</f>
        <v>2.4062800000000002</v>
      </c>
      <c r="E135" s="144">
        <f t="array" aca="1" ref="E135" ca="1">MAX((Solieu!$A$4:$A$4000=A135)*Solieu!$J$4:$J$4000)</f>
        <v>2.4062800000000002</v>
      </c>
      <c r="F135" s="145">
        <f ca="1">VLOOKUP(E135,Solieu!$J$4:$K$4000,2,FALSE)</f>
        <v>1.4114</v>
      </c>
    </row>
    <row r="136" spans="1:6" s="122" customFormat="1" ht="18.75" customHeight="1" x14ac:dyDescent="0.35">
      <c r="A136" s="140" t="str">
        <f t="shared" ref="A136:A199" ca="1" si="4">INDIRECT("solieusap!A"&amp;B136)</f>
        <v>344</v>
      </c>
      <c r="B136" s="141">
        <f t="shared" ref="B136:B199" si="5">B135+$B$5</f>
        <v>397</v>
      </c>
      <c r="C136" s="142">
        <f t="array" aca="1" ref="C136" ca="1">MAX((Solieu!$A$4:$A$4000=A136)*Solieu!$E$4:$E$4000)</f>
        <v>1.4114</v>
      </c>
      <c r="D136" s="143">
        <f ca="1">VLOOKUP(C136,Solieu!$E$4:$L$4000,6,FALSE)</f>
        <v>2.4062800000000002</v>
      </c>
      <c r="E136" s="144">
        <f t="array" aca="1" ref="E136" ca="1">MAX((Solieu!$A$4:$A$4000=A136)*Solieu!$J$4:$J$4000)</f>
        <v>2.4062800000000002</v>
      </c>
      <c r="F136" s="145">
        <f ca="1">VLOOKUP(E136,Solieu!$J$4:$K$4000,2,FALSE)</f>
        <v>1.4114</v>
      </c>
    </row>
    <row r="137" spans="1:6" s="122" customFormat="1" ht="18.75" customHeight="1" x14ac:dyDescent="0.35">
      <c r="A137" s="140" t="str">
        <f t="shared" ca="1" si="4"/>
        <v>352</v>
      </c>
      <c r="B137" s="141">
        <f t="shared" si="5"/>
        <v>400</v>
      </c>
      <c r="C137" s="142">
        <f t="array" aca="1" ref="C137" ca="1">MAX((Solieu!$A$4:$A$4000=A137)*Solieu!$E$4:$E$4000)</f>
        <v>2.1890000000000001</v>
      </c>
      <c r="D137" s="143">
        <f ca="1">VLOOKUP(C137,Solieu!$E$4:$L$4000,6,FALSE)</f>
        <v>0.65241000000000005</v>
      </c>
      <c r="E137" s="144">
        <f t="array" aca="1" ref="E137" ca="1">MAX((Solieu!$A$4:$A$4000=A137)*Solieu!$J$4:$J$4000)</f>
        <v>0.65241000000000005</v>
      </c>
      <c r="F137" s="145">
        <f ca="1">VLOOKUP(E137,Solieu!$J$4:$K$4000,2,FALSE)</f>
        <v>2.1890000000000001</v>
      </c>
    </row>
    <row r="138" spans="1:6" s="122" customFormat="1" ht="18.75" customHeight="1" x14ac:dyDescent="0.35">
      <c r="A138" s="140" t="str">
        <f t="shared" ca="1" si="4"/>
        <v>352</v>
      </c>
      <c r="B138" s="141">
        <f t="shared" si="5"/>
        <v>403</v>
      </c>
      <c r="C138" s="142">
        <f t="array" aca="1" ref="C138" ca="1">MAX((Solieu!$A$4:$A$4000=A138)*Solieu!$E$4:$E$4000)</f>
        <v>2.1890000000000001</v>
      </c>
      <c r="D138" s="143">
        <f ca="1">VLOOKUP(C138,Solieu!$E$4:$L$4000,6,FALSE)</f>
        <v>0.65241000000000005</v>
      </c>
      <c r="E138" s="144">
        <f t="array" aca="1" ref="E138" ca="1">MAX((Solieu!$A$4:$A$4000=A138)*Solieu!$J$4:$J$4000)</f>
        <v>0.65241000000000005</v>
      </c>
      <c r="F138" s="145">
        <f ca="1">VLOOKUP(E138,Solieu!$J$4:$K$4000,2,FALSE)</f>
        <v>2.1890000000000001</v>
      </c>
    </row>
    <row r="139" spans="1:6" s="122" customFormat="1" ht="18.75" customHeight="1" x14ac:dyDescent="0.35">
      <c r="A139" s="140" t="str">
        <f t="shared" ca="1" si="4"/>
        <v>352</v>
      </c>
      <c r="B139" s="141">
        <f t="shared" si="5"/>
        <v>406</v>
      </c>
      <c r="C139" s="142">
        <f t="array" aca="1" ref="C139" ca="1">MAX((Solieu!$A$4:$A$4000=A139)*Solieu!$E$4:$E$4000)</f>
        <v>2.1890000000000001</v>
      </c>
      <c r="D139" s="143">
        <f ca="1">VLOOKUP(C139,Solieu!$E$4:$L$4000,6,FALSE)</f>
        <v>0.65241000000000005</v>
      </c>
      <c r="E139" s="144">
        <f t="array" aca="1" ref="E139" ca="1">MAX((Solieu!$A$4:$A$4000=A139)*Solieu!$J$4:$J$4000)</f>
        <v>0.65241000000000005</v>
      </c>
      <c r="F139" s="145">
        <f ca="1">VLOOKUP(E139,Solieu!$J$4:$K$4000,2,FALSE)</f>
        <v>2.1890000000000001</v>
      </c>
    </row>
    <row r="140" spans="1:6" s="122" customFormat="1" ht="18.75" customHeight="1" x14ac:dyDescent="0.35">
      <c r="A140" s="140" t="str">
        <f t="shared" ca="1" si="4"/>
        <v>402</v>
      </c>
      <c r="B140" s="141">
        <f t="shared" si="5"/>
        <v>409</v>
      </c>
      <c r="C140" s="142">
        <f t="array" aca="1" ref="C140" ca="1">MAX((Solieu!$A$4:$A$4000=A140)*Solieu!$E$4:$E$4000)</f>
        <v>2.9136000000000002</v>
      </c>
      <c r="D140" s="143">
        <f ca="1">VLOOKUP(C140,Solieu!$E$4:$L$4000,6,FALSE)</f>
        <v>0.80986999999999998</v>
      </c>
      <c r="E140" s="144">
        <f t="array" aca="1" ref="E140" ca="1">MAX((Solieu!$A$4:$A$4000=A140)*Solieu!$J$4:$J$4000)</f>
        <v>0.80986999999999998</v>
      </c>
      <c r="F140" s="145">
        <f ca="1">VLOOKUP(E140,Solieu!$J$4:$K$4000,2,FALSE)</f>
        <v>2.9136000000000002</v>
      </c>
    </row>
    <row r="141" spans="1:6" s="122" customFormat="1" ht="18.75" customHeight="1" x14ac:dyDescent="0.35">
      <c r="A141" s="140" t="str">
        <f t="shared" ca="1" si="4"/>
        <v>402</v>
      </c>
      <c r="B141" s="141">
        <f t="shared" si="5"/>
        <v>412</v>
      </c>
      <c r="C141" s="142">
        <f t="array" aca="1" ref="C141" ca="1">MAX((Solieu!$A$4:$A$4000=A141)*Solieu!$E$4:$E$4000)</f>
        <v>2.9136000000000002</v>
      </c>
      <c r="D141" s="143">
        <f ca="1">VLOOKUP(C141,Solieu!$E$4:$L$4000,6,FALSE)</f>
        <v>0.80986999999999998</v>
      </c>
      <c r="E141" s="144">
        <f t="array" aca="1" ref="E141" ca="1">MAX((Solieu!$A$4:$A$4000=A141)*Solieu!$J$4:$J$4000)</f>
        <v>0.80986999999999998</v>
      </c>
      <c r="F141" s="145">
        <f ca="1">VLOOKUP(E141,Solieu!$J$4:$K$4000,2,FALSE)</f>
        <v>2.9136000000000002</v>
      </c>
    </row>
    <row r="142" spans="1:6" s="122" customFormat="1" ht="18.75" customHeight="1" x14ac:dyDescent="0.35">
      <c r="A142" s="140" t="str">
        <f t="shared" ca="1" si="4"/>
        <v>404</v>
      </c>
      <c r="B142" s="141">
        <f t="shared" si="5"/>
        <v>415</v>
      </c>
      <c r="C142" s="142">
        <f t="array" aca="1" ref="C142" ca="1">MAX((Solieu!$A$4:$A$4000=A142)*Solieu!$E$4:$E$4000)</f>
        <v>2.8359000000000001</v>
      </c>
      <c r="D142" s="143">
        <f ca="1">VLOOKUP(C142,Solieu!$E$4:$L$4000,6,FALSE)</f>
        <v>1.05274</v>
      </c>
      <c r="E142" s="144">
        <f t="array" aca="1" ref="E142" ca="1">MAX((Solieu!$A$4:$A$4000=A142)*Solieu!$J$4:$J$4000)</f>
        <v>1.05274</v>
      </c>
      <c r="F142" s="145">
        <f ca="1">VLOOKUP(E142,Solieu!$J$4:$K$4000,2,FALSE)</f>
        <v>2.8359000000000001</v>
      </c>
    </row>
    <row r="143" spans="1:6" s="122" customFormat="1" ht="18.75" customHeight="1" x14ac:dyDescent="0.35">
      <c r="A143" s="140" t="str">
        <f t="shared" ca="1" si="4"/>
        <v>405</v>
      </c>
      <c r="B143" s="141">
        <f t="shared" si="5"/>
        <v>418</v>
      </c>
      <c r="C143" s="142">
        <f t="array" aca="1" ref="C143" ca="1">MAX((Solieu!$A$4:$A$4000=A143)*Solieu!$E$4:$E$4000)</f>
        <v>5.2866999999999997</v>
      </c>
      <c r="D143" s="143">
        <f ca="1">VLOOKUP(C143,Solieu!$E$4:$L$4000,6,FALSE)</f>
        <v>0.43851000000000001</v>
      </c>
      <c r="E143" s="144">
        <f t="array" aca="1" ref="E143" ca="1">MAX((Solieu!$A$4:$A$4000=A143)*Solieu!$J$4:$J$4000)</f>
        <v>0.43851000000000001</v>
      </c>
      <c r="F143" s="145">
        <f ca="1">VLOOKUP(E143,Solieu!$J$4:$K$4000,2,FALSE)</f>
        <v>5.2866999999999997</v>
      </c>
    </row>
    <row r="144" spans="1:6" s="122" customFormat="1" ht="18.75" customHeight="1" x14ac:dyDescent="0.35">
      <c r="A144" s="140" t="str">
        <f t="shared" ca="1" si="4"/>
        <v>405</v>
      </c>
      <c r="B144" s="141">
        <f t="shared" si="5"/>
        <v>421</v>
      </c>
      <c r="C144" s="142">
        <f t="array" aca="1" ref="C144" ca="1">MAX((Solieu!$A$4:$A$4000=A144)*Solieu!$E$4:$E$4000)</f>
        <v>5.2866999999999997</v>
      </c>
      <c r="D144" s="143">
        <f ca="1">VLOOKUP(C144,Solieu!$E$4:$L$4000,6,FALSE)</f>
        <v>0.43851000000000001</v>
      </c>
      <c r="E144" s="144">
        <f t="array" aca="1" ref="E144" ca="1">MAX((Solieu!$A$4:$A$4000=A144)*Solieu!$J$4:$J$4000)</f>
        <v>0.43851000000000001</v>
      </c>
      <c r="F144" s="145">
        <f ca="1">VLOOKUP(E144,Solieu!$J$4:$K$4000,2,FALSE)</f>
        <v>5.2866999999999997</v>
      </c>
    </row>
    <row r="145" spans="1:6" s="122" customFormat="1" ht="18.75" customHeight="1" x14ac:dyDescent="0.35">
      <c r="A145" s="140" t="str">
        <f t="shared" ca="1" si="4"/>
        <v>406</v>
      </c>
      <c r="B145" s="141">
        <f t="shared" si="5"/>
        <v>424</v>
      </c>
      <c r="C145" s="142">
        <f t="array" aca="1" ref="C145" ca="1">MAX((Solieu!$A$4:$A$4000=A145)*Solieu!$E$4:$E$4000)</f>
        <v>1.6359999999999999</v>
      </c>
      <c r="D145" s="143">
        <f ca="1">VLOOKUP(C145,Solieu!$E$4:$L$4000,6,FALSE)</f>
        <v>7.8960000000000002E-2</v>
      </c>
      <c r="E145" s="144">
        <f t="array" aca="1" ref="E145" ca="1">MAX((Solieu!$A$4:$A$4000=A145)*Solieu!$J$4:$J$4000)</f>
        <v>0.38135000000000002</v>
      </c>
      <c r="F145" s="145">
        <f ca="1">VLOOKUP(E145,Solieu!$J$4:$K$4000,2,FALSE)</f>
        <v>1.6359999999999999</v>
      </c>
    </row>
    <row r="146" spans="1:6" s="122" customFormat="1" ht="18.75" customHeight="1" x14ac:dyDescent="0.35">
      <c r="A146" s="140" t="str">
        <f t="shared" ca="1" si="4"/>
        <v>406</v>
      </c>
      <c r="B146" s="141">
        <f t="shared" si="5"/>
        <v>427</v>
      </c>
      <c r="C146" s="142">
        <f t="array" aca="1" ref="C146" ca="1">MAX((Solieu!$A$4:$A$4000=A146)*Solieu!$E$4:$E$4000)</f>
        <v>1.6359999999999999</v>
      </c>
      <c r="D146" s="143">
        <f ca="1">VLOOKUP(C146,Solieu!$E$4:$L$4000,6,FALSE)</f>
        <v>7.8960000000000002E-2</v>
      </c>
      <c r="E146" s="144">
        <f t="array" aca="1" ref="E146" ca="1">MAX((Solieu!$A$4:$A$4000=A146)*Solieu!$J$4:$J$4000)</f>
        <v>0.38135000000000002</v>
      </c>
      <c r="F146" s="145">
        <f ca="1">VLOOKUP(E146,Solieu!$J$4:$K$4000,2,FALSE)</f>
        <v>1.6359999999999999</v>
      </c>
    </row>
    <row r="147" spans="1:6" s="122" customFormat="1" ht="18.75" customHeight="1" x14ac:dyDescent="0.35">
      <c r="A147" s="140" t="str">
        <f t="shared" ca="1" si="4"/>
        <v>407</v>
      </c>
      <c r="B147" s="141">
        <f t="shared" si="5"/>
        <v>430</v>
      </c>
      <c r="C147" s="142">
        <f t="array" aca="1" ref="C147" ca="1">MAX((Solieu!$A$4:$A$4000=A147)*Solieu!$E$4:$E$4000)</f>
        <v>1.6277999999999999</v>
      </c>
      <c r="D147" s="143">
        <f ca="1">VLOOKUP(C147,Solieu!$E$4:$L$4000,6,FALSE)</f>
        <v>0.50749</v>
      </c>
      <c r="E147" s="144">
        <f t="array" aca="1" ref="E147" ca="1">MAX((Solieu!$A$4:$A$4000=A147)*Solieu!$J$4:$J$4000)</f>
        <v>0.50749</v>
      </c>
      <c r="F147" s="145">
        <f ca="1">VLOOKUP(E147,Solieu!$J$4:$K$4000,2,FALSE)</f>
        <v>1.6277999999999999</v>
      </c>
    </row>
    <row r="148" spans="1:6" s="122" customFormat="1" ht="18.75" customHeight="1" x14ac:dyDescent="0.35">
      <c r="A148" s="140" t="str">
        <f t="shared" ca="1" si="4"/>
        <v>408</v>
      </c>
      <c r="B148" s="141">
        <f t="shared" si="5"/>
        <v>433</v>
      </c>
      <c r="C148" s="142">
        <f t="array" aca="1" ref="C148" ca="1">MAX((Solieu!$A$4:$A$4000=A148)*Solieu!$E$4:$E$4000)</f>
        <v>2.2858999999999998</v>
      </c>
      <c r="D148" s="143">
        <f ca="1">VLOOKUP(C148,Solieu!$E$4:$L$4000,6,FALSE)</f>
        <v>4.5620000000000001E-2</v>
      </c>
      <c r="E148" s="144">
        <f t="array" aca="1" ref="E148" ca="1">MAX((Solieu!$A$4:$A$4000=A148)*Solieu!$J$4:$J$4000)</f>
        <v>0.15955</v>
      </c>
      <c r="F148" s="145">
        <f ca="1">VLOOKUP(E148,Solieu!$J$4:$K$4000,2,FALSE)</f>
        <v>2.2858999999999998</v>
      </c>
    </row>
    <row r="149" spans="1:6" s="122" customFormat="1" ht="18.75" customHeight="1" x14ac:dyDescent="0.35">
      <c r="A149" s="140" t="str">
        <f t="shared" ca="1" si="4"/>
        <v>408</v>
      </c>
      <c r="B149" s="141">
        <f t="shared" si="5"/>
        <v>436</v>
      </c>
      <c r="C149" s="142">
        <f t="array" aca="1" ref="C149" ca="1">MAX((Solieu!$A$4:$A$4000=A149)*Solieu!$E$4:$E$4000)</f>
        <v>2.2858999999999998</v>
      </c>
      <c r="D149" s="143">
        <f ca="1">VLOOKUP(C149,Solieu!$E$4:$L$4000,6,FALSE)</f>
        <v>4.5620000000000001E-2</v>
      </c>
      <c r="E149" s="144">
        <f t="array" aca="1" ref="E149" ca="1">MAX((Solieu!$A$4:$A$4000=A149)*Solieu!$J$4:$J$4000)</f>
        <v>0.15955</v>
      </c>
      <c r="F149" s="145">
        <f ca="1">VLOOKUP(E149,Solieu!$J$4:$K$4000,2,FALSE)</f>
        <v>2.2858999999999998</v>
      </c>
    </row>
    <row r="150" spans="1:6" s="122" customFormat="1" ht="18.75" customHeight="1" x14ac:dyDescent="0.35">
      <c r="A150" s="140" t="str">
        <f t="shared" ca="1" si="4"/>
        <v>409</v>
      </c>
      <c r="B150" s="141">
        <f t="shared" si="5"/>
        <v>439</v>
      </c>
      <c r="C150" s="142">
        <f t="array" aca="1" ref="C150" ca="1">MAX((Solieu!$A$4:$A$4000=A150)*Solieu!$E$4:$E$4000)</f>
        <v>2.2887</v>
      </c>
      <c r="D150" s="143">
        <f ca="1">VLOOKUP(C150,Solieu!$E$4:$L$4000,6,FALSE)</f>
        <v>0.18486</v>
      </c>
      <c r="E150" s="144">
        <f t="array" aca="1" ref="E150" ca="1">MAX((Solieu!$A$4:$A$4000=A150)*Solieu!$J$4:$J$4000)</f>
        <v>0.18486</v>
      </c>
      <c r="F150" s="145">
        <f ca="1">VLOOKUP(E150,Solieu!$J$4:$K$4000,2,FALSE)</f>
        <v>2.2887</v>
      </c>
    </row>
    <row r="151" spans="1:6" s="122" customFormat="1" ht="18.75" customHeight="1" x14ac:dyDescent="0.35">
      <c r="A151" s="140" t="str">
        <f t="shared" ca="1" si="4"/>
        <v>409</v>
      </c>
      <c r="B151" s="141">
        <f t="shared" si="5"/>
        <v>442</v>
      </c>
      <c r="C151" s="142">
        <f t="array" aca="1" ref="C151" ca="1">MAX((Solieu!$A$4:$A$4000=A151)*Solieu!$E$4:$E$4000)</f>
        <v>2.2887</v>
      </c>
      <c r="D151" s="143">
        <f ca="1">VLOOKUP(C151,Solieu!$E$4:$L$4000,6,FALSE)</f>
        <v>0.18486</v>
      </c>
      <c r="E151" s="144">
        <f t="array" aca="1" ref="E151" ca="1">MAX((Solieu!$A$4:$A$4000=A151)*Solieu!$J$4:$J$4000)</f>
        <v>0.18486</v>
      </c>
      <c r="F151" s="145">
        <f ca="1">VLOOKUP(E151,Solieu!$J$4:$K$4000,2,FALSE)</f>
        <v>2.2887</v>
      </c>
    </row>
    <row r="152" spans="1:6" s="122" customFormat="1" ht="18.75" customHeight="1" x14ac:dyDescent="0.35">
      <c r="A152" s="140" t="str">
        <f t="shared" ca="1" si="4"/>
        <v>410</v>
      </c>
      <c r="B152" s="141">
        <f t="shared" si="5"/>
        <v>445</v>
      </c>
      <c r="C152" s="142">
        <f t="array" aca="1" ref="C152" ca="1">MAX((Solieu!$A$4:$A$4000=A152)*Solieu!$E$4:$E$4000)</f>
        <v>2.0975000000000001</v>
      </c>
      <c r="D152" s="143">
        <f ca="1">VLOOKUP(C152,Solieu!$E$4:$L$4000,6,FALSE)</f>
        <v>1.763E-2</v>
      </c>
      <c r="E152" s="144">
        <f t="array" aca="1" ref="E152" ca="1">MAX((Solieu!$A$4:$A$4000=A152)*Solieu!$J$4:$J$4000)</f>
        <v>0.19388</v>
      </c>
      <c r="F152" s="145">
        <f ca="1">VLOOKUP(E152,Solieu!$J$4:$K$4000,2,FALSE)</f>
        <v>2.0975000000000001</v>
      </c>
    </row>
    <row r="153" spans="1:6" s="122" customFormat="1" ht="18.75" customHeight="1" x14ac:dyDescent="0.35">
      <c r="A153" s="140" t="str">
        <f t="shared" ca="1" si="4"/>
        <v>411</v>
      </c>
      <c r="B153" s="141">
        <f t="shared" si="5"/>
        <v>448</v>
      </c>
      <c r="C153" s="142">
        <f t="array" aca="1" ref="C153" ca="1">MAX((Solieu!$A$4:$A$4000=A153)*Solieu!$E$4:$E$4000)</f>
        <v>2.0634000000000001</v>
      </c>
      <c r="D153" s="143">
        <f ca="1">VLOOKUP(C153,Solieu!$E$4:$L$4000,6,FALSE)</f>
        <v>0.17706</v>
      </c>
      <c r="E153" s="144">
        <f t="array" aca="1" ref="E153" ca="1">MAX((Solieu!$A$4:$A$4000=A153)*Solieu!$J$4:$J$4000)</f>
        <v>0.17706</v>
      </c>
      <c r="F153" s="145">
        <f ca="1">VLOOKUP(E153,Solieu!$J$4:$K$4000,2,FALSE)</f>
        <v>2.0634000000000001</v>
      </c>
    </row>
    <row r="154" spans="1:6" s="122" customFormat="1" ht="18.75" customHeight="1" x14ac:dyDescent="0.35">
      <c r="A154" s="140" t="str">
        <f t="shared" ca="1" si="4"/>
        <v>411</v>
      </c>
      <c r="B154" s="141">
        <f t="shared" si="5"/>
        <v>451</v>
      </c>
      <c r="C154" s="142">
        <f t="array" aca="1" ref="C154" ca="1">MAX((Solieu!$A$4:$A$4000=A154)*Solieu!$E$4:$E$4000)</f>
        <v>2.0634000000000001</v>
      </c>
      <c r="D154" s="143">
        <f ca="1">VLOOKUP(C154,Solieu!$E$4:$L$4000,6,FALSE)</f>
        <v>0.17706</v>
      </c>
      <c r="E154" s="144">
        <f t="array" aca="1" ref="E154" ca="1">MAX((Solieu!$A$4:$A$4000=A154)*Solieu!$J$4:$J$4000)</f>
        <v>0.17706</v>
      </c>
      <c r="F154" s="145">
        <f ca="1">VLOOKUP(E154,Solieu!$J$4:$K$4000,2,FALSE)</f>
        <v>2.0634000000000001</v>
      </c>
    </row>
    <row r="155" spans="1:6" s="122" customFormat="1" ht="18.75" customHeight="1" x14ac:dyDescent="0.35">
      <c r="A155" s="140" t="str">
        <f t="shared" ca="1" si="4"/>
        <v>412</v>
      </c>
      <c r="B155" s="141">
        <f t="shared" si="5"/>
        <v>454</v>
      </c>
      <c r="C155" s="142">
        <f t="array" aca="1" ref="C155" ca="1">MAX((Solieu!$A$4:$A$4000=A155)*Solieu!$E$4:$E$4000)</f>
        <v>2.1076000000000001</v>
      </c>
      <c r="D155" s="143">
        <f ca="1">VLOOKUP(C155,Solieu!$E$4:$L$4000,6,FALSE)</f>
        <v>1.7989999999999999E-2</v>
      </c>
      <c r="E155" s="144">
        <f t="array" aca="1" ref="E155" ca="1">MAX((Solieu!$A$4:$A$4000=A155)*Solieu!$J$4:$J$4000)</f>
        <v>0.19420000000000001</v>
      </c>
      <c r="F155" s="145">
        <f ca="1">VLOOKUP(E155,Solieu!$J$4:$K$4000,2,FALSE)</f>
        <v>2.1076000000000001</v>
      </c>
    </row>
    <row r="156" spans="1:6" s="122" customFormat="1" ht="18.75" customHeight="1" x14ac:dyDescent="0.35">
      <c r="A156" s="140" t="str">
        <f t="shared" ca="1" si="4"/>
        <v>412</v>
      </c>
      <c r="B156" s="141">
        <f t="shared" si="5"/>
        <v>457</v>
      </c>
      <c r="C156" s="142">
        <f t="array" aca="1" ref="C156" ca="1">MAX((Solieu!$A$4:$A$4000=A156)*Solieu!$E$4:$E$4000)</f>
        <v>2.1076000000000001</v>
      </c>
      <c r="D156" s="143">
        <f ca="1">VLOOKUP(C156,Solieu!$E$4:$L$4000,6,FALSE)</f>
        <v>1.7989999999999999E-2</v>
      </c>
      <c r="E156" s="144">
        <f t="array" aca="1" ref="E156" ca="1">MAX((Solieu!$A$4:$A$4000=A156)*Solieu!$J$4:$J$4000)</f>
        <v>0.19420000000000001</v>
      </c>
      <c r="F156" s="145">
        <f ca="1">VLOOKUP(E156,Solieu!$J$4:$K$4000,2,FALSE)</f>
        <v>2.1076000000000001</v>
      </c>
    </row>
    <row r="157" spans="1:6" s="122" customFormat="1" ht="18.75" customHeight="1" x14ac:dyDescent="0.35">
      <c r="A157" s="140" t="str">
        <f t="shared" ca="1" si="4"/>
        <v>413</v>
      </c>
      <c r="B157" s="141">
        <f t="shared" si="5"/>
        <v>460</v>
      </c>
      <c r="C157" s="142">
        <f t="array" aca="1" ref="C157" ca="1">MAX((Solieu!$A$4:$A$4000=A157)*Solieu!$E$4:$E$4000)</f>
        <v>2.0739000000000001</v>
      </c>
      <c r="D157" s="143">
        <f ca="1">VLOOKUP(C157,Solieu!$E$4:$L$4000,6,FALSE)</f>
        <v>0.17821000000000001</v>
      </c>
      <c r="E157" s="144">
        <f t="array" aca="1" ref="E157" ca="1">MAX((Solieu!$A$4:$A$4000=A157)*Solieu!$J$4:$J$4000)</f>
        <v>0.17821000000000001</v>
      </c>
      <c r="F157" s="145">
        <f ca="1">VLOOKUP(E157,Solieu!$J$4:$K$4000,2,FALSE)</f>
        <v>2.0739000000000001</v>
      </c>
    </row>
    <row r="158" spans="1:6" s="122" customFormat="1" ht="18.75" customHeight="1" x14ac:dyDescent="0.35">
      <c r="A158" s="140" t="str">
        <f t="shared" ca="1" si="4"/>
        <v>414</v>
      </c>
      <c r="B158" s="141">
        <f t="shared" si="5"/>
        <v>463</v>
      </c>
      <c r="C158" s="142">
        <f t="array" aca="1" ref="C158" ca="1">MAX((Solieu!$A$4:$A$4000=A158)*Solieu!$E$4:$E$4000)</f>
        <v>2.2587000000000002</v>
      </c>
      <c r="D158" s="143">
        <f ca="1">VLOOKUP(C158,Solieu!$E$4:$L$4000,6,FALSE)</f>
        <v>4.4499999999999998E-2</v>
      </c>
      <c r="E158" s="144">
        <f t="array" aca="1" ref="E158" ca="1">MAX((Solieu!$A$4:$A$4000=A158)*Solieu!$J$4:$J$4000)</f>
        <v>0.15790000000000001</v>
      </c>
      <c r="F158" s="145">
        <f ca="1">VLOOKUP(E158,Solieu!$J$4:$K$4000,2,FALSE)</f>
        <v>2.2587000000000002</v>
      </c>
    </row>
    <row r="159" spans="1:6" s="122" customFormat="1" ht="18.75" customHeight="1" x14ac:dyDescent="0.35">
      <c r="A159" s="140" t="str">
        <f t="shared" ca="1" si="4"/>
        <v>414</v>
      </c>
      <c r="B159" s="141">
        <f t="shared" si="5"/>
        <v>466</v>
      </c>
      <c r="C159" s="142">
        <f t="array" aca="1" ref="C159" ca="1">MAX((Solieu!$A$4:$A$4000=A159)*Solieu!$E$4:$E$4000)</f>
        <v>2.2587000000000002</v>
      </c>
      <c r="D159" s="143">
        <f ca="1">VLOOKUP(C159,Solieu!$E$4:$L$4000,6,FALSE)</f>
        <v>4.4499999999999998E-2</v>
      </c>
      <c r="E159" s="144">
        <f t="array" aca="1" ref="E159" ca="1">MAX((Solieu!$A$4:$A$4000=A159)*Solieu!$J$4:$J$4000)</f>
        <v>0.15790000000000001</v>
      </c>
      <c r="F159" s="145">
        <f ca="1">VLOOKUP(E159,Solieu!$J$4:$K$4000,2,FALSE)</f>
        <v>2.2587000000000002</v>
      </c>
    </row>
    <row r="160" spans="1:6" s="122" customFormat="1" ht="18.75" customHeight="1" x14ac:dyDescent="0.35">
      <c r="A160" s="140" t="str">
        <f t="shared" ca="1" si="4"/>
        <v>415</v>
      </c>
      <c r="B160" s="141">
        <f t="shared" si="5"/>
        <v>469</v>
      </c>
      <c r="C160" s="142">
        <f t="array" aca="1" ref="C160" ca="1">MAX((Solieu!$A$4:$A$4000=A160)*Solieu!$E$4:$E$4000)</f>
        <v>2.2610999999999999</v>
      </c>
      <c r="D160" s="143">
        <f ca="1">VLOOKUP(C160,Solieu!$E$4:$L$4000,6,FALSE)</f>
        <v>0.18168999999999999</v>
      </c>
      <c r="E160" s="144">
        <f t="array" aca="1" ref="E160" ca="1">MAX((Solieu!$A$4:$A$4000=A160)*Solieu!$J$4:$J$4000)</f>
        <v>0.18168999999999999</v>
      </c>
      <c r="F160" s="145">
        <f ca="1">VLOOKUP(E160,Solieu!$J$4:$K$4000,2,FALSE)</f>
        <v>2.2610999999999999</v>
      </c>
    </row>
    <row r="161" spans="1:6" s="122" customFormat="1" ht="18.75" customHeight="1" x14ac:dyDescent="0.35">
      <c r="A161" s="140" t="str">
        <f t="shared" ca="1" si="4"/>
        <v>415</v>
      </c>
      <c r="B161" s="141">
        <f t="shared" si="5"/>
        <v>472</v>
      </c>
      <c r="C161" s="142">
        <f t="array" aca="1" ref="C161" ca="1">MAX((Solieu!$A$4:$A$4000=A161)*Solieu!$E$4:$E$4000)</f>
        <v>2.2610999999999999</v>
      </c>
      <c r="D161" s="143">
        <f ca="1">VLOOKUP(C161,Solieu!$E$4:$L$4000,6,FALSE)</f>
        <v>0.18168999999999999</v>
      </c>
      <c r="E161" s="144">
        <f t="array" aca="1" ref="E161" ca="1">MAX((Solieu!$A$4:$A$4000=A161)*Solieu!$J$4:$J$4000)</f>
        <v>0.18168999999999999</v>
      </c>
      <c r="F161" s="145">
        <f ca="1">VLOOKUP(E161,Solieu!$J$4:$K$4000,2,FALSE)</f>
        <v>2.2610999999999999</v>
      </c>
    </row>
    <row r="162" spans="1:6" s="122" customFormat="1" ht="18.75" customHeight="1" x14ac:dyDescent="0.35">
      <c r="A162" s="140" t="str">
        <f t="shared" ca="1" si="4"/>
        <v>416</v>
      </c>
      <c r="B162" s="141">
        <f t="shared" si="5"/>
        <v>475</v>
      </c>
      <c r="C162" s="142">
        <f t="array" aca="1" ref="C162" ca="1">MAX((Solieu!$A$4:$A$4000=A162)*Solieu!$E$4:$E$4000)</f>
        <v>1.6937</v>
      </c>
      <c r="D162" s="143">
        <f ca="1">VLOOKUP(C162,Solieu!$E$4:$L$4000,6,FALSE)</f>
        <v>7.7450000000000005E-2</v>
      </c>
      <c r="E162" s="144">
        <f t="array" aca="1" ref="E162" ca="1">MAX((Solieu!$A$4:$A$4000=A162)*Solieu!$J$4:$J$4000)</f>
        <v>0.38762999999999997</v>
      </c>
      <c r="F162" s="145">
        <f ca="1">VLOOKUP(E162,Solieu!$J$4:$K$4000,2,FALSE)</f>
        <v>1.6937</v>
      </c>
    </row>
    <row r="163" spans="1:6" s="122" customFormat="1" ht="18.75" customHeight="1" x14ac:dyDescent="0.35">
      <c r="A163" s="140" t="str">
        <f t="shared" ca="1" si="4"/>
        <v>417</v>
      </c>
      <c r="B163" s="141">
        <f t="shared" si="5"/>
        <v>478</v>
      </c>
      <c r="C163" s="142">
        <f t="array" aca="1" ref="C163" ca="1">MAX((Solieu!$A$4:$A$4000=A163)*Solieu!$E$4:$E$4000)</f>
        <v>1.6745000000000001</v>
      </c>
      <c r="D163" s="143">
        <f ca="1">VLOOKUP(C163,Solieu!$E$4:$L$4000,6,FALSE)</f>
        <v>0.50470999999999999</v>
      </c>
      <c r="E163" s="144">
        <f t="array" aca="1" ref="E163" ca="1">MAX((Solieu!$A$4:$A$4000=A163)*Solieu!$J$4:$J$4000)</f>
        <v>0.50470999999999999</v>
      </c>
      <c r="F163" s="145">
        <f ca="1">VLOOKUP(E163,Solieu!$J$4:$K$4000,2,FALSE)</f>
        <v>1.6745000000000001</v>
      </c>
    </row>
    <row r="164" spans="1:6" s="122" customFormat="1" ht="18.75" customHeight="1" x14ac:dyDescent="0.35">
      <c r="A164" s="140" t="str">
        <f t="shared" ca="1" si="4"/>
        <v>417</v>
      </c>
      <c r="B164" s="141">
        <f t="shared" si="5"/>
        <v>481</v>
      </c>
      <c r="C164" s="142">
        <f t="array" aca="1" ref="C164" ca="1">MAX((Solieu!$A$4:$A$4000=A164)*Solieu!$E$4:$E$4000)</f>
        <v>1.6745000000000001</v>
      </c>
      <c r="D164" s="143">
        <f ca="1">VLOOKUP(C164,Solieu!$E$4:$L$4000,6,FALSE)</f>
        <v>0.50470999999999999</v>
      </c>
      <c r="E164" s="144">
        <f t="array" aca="1" ref="E164" ca="1">MAX((Solieu!$A$4:$A$4000=A164)*Solieu!$J$4:$J$4000)</f>
        <v>0.50470999999999999</v>
      </c>
      <c r="F164" s="145">
        <f ca="1">VLOOKUP(E164,Solieu!$J$4:$K$4000,2,FALSE)</f>
        <v>1.6745000000000001</v>
      </c>
    </row>
    <row r="165" spans="1:6" s="122" customFormat="1" ht="18.75" customHeight="1" x14ac:dyDescent="0.35">
      <c r="A165" s="140" t="str">
        <f t="shared" ca="1" si="4"/>
        <v>419</v>
      </c>
      <c r="B165" s="141">
        <f t="shared" si="5"/>
        <v>484</v>
      </c>
      <c r="C165" s="142">
        <f t="array" aca="1" ref="C165" ca="1">MAX((Solieu!$A$4:$A$4000=A165)*Solieu!$E$4:$E$4000)</f>
        <v>3.1436000000000002</v>
      </c>
      <c r="D165" s="143">
        <f ca="1">VLOOKUP(C165,Solieu!$E$4:$L$4000,6,FALSE)</f>
        <v>9.4130000000000005E-2</v>
      </c>
      <c r="E165" s="144">
        <f t="array" aca="1" ref="E165" ca="1">MAX((Solieu!$A$4:$A$4000=A165)*Solieu!$J$4:$J$4000)</f>
        <v>0.15956000000000001</v>
      </c>
      <c r="F165" s="145">
        <f ca="1">VLOOKUP(E165,Solieu!$J$4:$K$4000,2,FALSE)</f>
        <v>2.9222000000000001</v>
      </c>
    </row>
    <row r="166" spans="1:6" s="122" customFormat="1" ht="18.75" customHeight="1" x14ac:dyDescent="0.35">
      <c r="A166" s="140" t="str">
        <f t="shared" ca="1" si="4"/>
        <v>420</v>
      </c>
      <c r="B166" s="141">
        <f t="shared" si="5"/>
        <v>487</v>
      </c>
      <c r="C166" s="142">
        <f t="array" aca="1" ref="C166" ca="1">MAX((Solieu!$A$4:$A$4000=A166)*Solieu!$E$4:$E$4000)</f>
        <v>2.4733000000000001</v>
      </c>
      <c r="D166" s="143">
        <f ca="1">VLOOKUP(C166,Solieu!$E$4:$L$4000,6,FALSE)</f>
        <v>9.2460000000000001E-2</v>
      </c>
      <c r="E166" s="144">
        <f t="array" aca="1" ref="E166" ca="1">MAX((Solieu!$A$4:$A$4000=A166)*Solieu!$J$4:$J$4000)</f>
        <v>0.17901</v>
      </c>
      <c r="F166" s="145">
        <f ca="1">VLOOKUP(E166,Solieu!$J$4:$K$4000,2,FALSE)</f>
        <v>2.2519999999999998</v>
      </c>
    </row>
    <row r="167" spans="1:6" s="122" customFormat="1" ht="18.75" customHeight="1" x14ac:dyDescent="0.35">
      <c r="A167" s="140" t="str">
        <f t="shared" ca="1" si="4"/>
        <v>421</v>
      </c>
      <c r="B167" s="141">
        <f t="shared" si="5"/>
        <v>490</v>
      </c>
      <c r="C167" s="142">
        <f t="array" aca="1" ref="C167" ca="1">MAX((Solieu!$A$4:$A$4000=A167)*Solieu!$E$4:$E$4000)</f>
        <v>2.4634999999999998</v>
      </c>
      <c r="D167" s="143">
        <f ca="1">VLOOKUP(C167,Solieu!$E$4:$L$4000,6,FALSE)</f>
        <v>9.2069999999999999E-2</v>
      </c>
      <c r="E167" s="144">
        <f t="array" aca="1" ref="E167" ca="1">MAX((Solieu!$A$4:$A$4000=A167)*Solieu!$J$4:$J$4000)</f>
        <v>0.17959</v>
      </c>
      <c r="F167" s="145">
        <f ca="1">VLOOKUP(E167,Solieu!$J$4:$K$4000,2,FALSE)</f>
        <v>2.2421000000000002</v>
      </c>
    </row>
    <row r="168" spans="1:6" s="122" customFormat="1" ht="18.75" customHeight="1" x14ac:dyDescent="0.35">
      <c r="A168" s="140" t="str">
        <f t="shared" ca="1" si="4"/>
        <v>434</v>
      </c>
      <c r="B168" s="141">
        <f t="shared" si="5"/>
        <v>493</v>
      </c>
      <c r="C168" s="142">
        <f t="array" aca="1" ref="C168" ca="1">MAX((Solieu!$A$4:$A$4000=A168)*Solieu!$E$4:$E$4000)</f>
        <v>3.1495000000000002</v>
      </c>
      <c r="D168" s="143">
        <f ca="1">VLOOKUP(C168,Solieu!$E$4:$L$4000,6,FALSE)</f>
        <v>8.8739999999999999E-2</v>
      </c>
      <c r="E168" s="144">
        <f t="array" aca="1" ref="E168" ca="1">MAX((Solieu!$A$4:$A$4000=A168)*Solieu!$J$4:$J$4000)</f>
        <v>0.16062000000000001</v>
      </c>
      <c r="F168" s="145">
        <f ca="1">VLOOKUP(E168,Solieu!$J$4:$K$4000,2,FALSE)</f>
        <v>2.9281000000000001</v>
      </c>
    </row>
    <row r="169" spans="1:6" s="122" customFormat="1" ht="18.75" customHeight="1" x14ac:dyDescent="0.35">
      <c r="A169" s="140" t="str">
        <f t="shared" ca="1" si="4"/>
        <v>437</v>
      </c>
      <c r="B169" s="141">
        <f t="shared" si="5"/>
        <v>496</v>
      </c>
      <c r="C169" s="142">
        <f t="array" aca="1" ref="C169" ca="1">MAX((Solieu!$A$4:$A$4000=A169)*Solieu!$E$4:$E$4000)</f>
        <v>2.6038000000000001</v>
      </c>
      <c r="D169" s="143">
        <f ca="1">VLOOKUP(C169,Solieu!$E$4:$L$4000,6,FALSE)</f>
        <v>0.29687999999999998</v>
      </c>
      <c r="E169" s="144">
        <f t="array" aca="1" ref="E169" ca="1">MAX((Solieu!$A$4:$A$4000=A169)*Solieu!$J$4:$J$4000)</f>
        <v>0.29687999999999998</v>
      </c>
      <c r="F169" s="145">
        <f ca="1">VLOOKUP(E169,Solieu!$J$4:$K$4000,2,FALSE)</f>
        <v>2.6038000000000001</v>
      </c>
    </row>
    <row r="170" spans="1:6" s="122" customFormat="1" ht="18.75" customHeight="1" x14ac:dyDescent="0.35">
      <c r="A170" s="140" t="str">
        <f t="shared" ca="1" si="4"/>
        <v>439</v>
      </c>
      <c r="B170" s="141">
        <f t="shared" si="5"/>
        <v>499</v>
      </c>
      <c r="C170" s="142">
        <f t="array" aca="1" ref="C170" ca="1">MAX((Solieu!$A$4:$A$4000=A170)*Solieu!$E$4:$E$4000)</f>
        <v>3.2879999999999998</v>
      </c>
      <c r="D170" s="143">
        <f ca="1">VLOOKUP(C170,Solieu!$E$4:$L$4000,6,FALSE)</f>
        <v>0.17446999999999999</v>
      </c>
      <c r="E170" s="144">
        <f t="array" aca="1" ref="E170" ca="1">MAX((Solieu!$A$4:$A$4000=A170)*Solieu!$J$4:$J$4000)</f>
        <v>0.18398</v>
      </c>
      <c r="F170" s="145">
        <f ca="1">VLOOKUP(E170,Solieu!$J$4:$K$4000,2,FALSE)</f>
        <v>3.0666000000000002</v>
      </c>
    </row>
    <row r="171" spans="1:6" s="122" customFormat="1" ht="18.75" customHeight="1" x14ac:dyDescent="0.35">
      <c r="A171" s="140" t="str">
        <f t="shared" ca="1" si="4"/>
        <v>440</v>
      </c>
      <c r="B171" s="141">
        <f t="shared" si="5"/>
        <v>502</v>
      </c>
      <c r="C171" s="142">
        <f t="array" aca="1" ref="C171" ca="1">MAX((Solieu!$A$4:$A$4000=A171)*Solieu!$E$4:$E$4000)</f>
        <v>2.4121000000000001</v>
      </c>
      <c r="D171" s="143">
        <f ca="1">VLOOKUP(C171,Solieu!$E$4:$L$4000,6,FALSE)</f>
        <v>0.11767</v>
      </c>
      <c r="E171" s="144">
        <f t="array" aca="1" ref="E171" ca="1">MAX((Solieu!$A$4:$A$4000=A171)*Solieu!$J$4:$J$4000)</f>
        <v>0.16946</v>
      </c>
      <c r="F171" s="145">
        <f ca="1">VLOOKUP(E171,Solieu!$J$4:$K$4000,2,FALSE)</f>
        <v>2.1907999999999999</v>
      </c>
    </row>
    <row r="172" spans="1:6" s="122" customFormat="1" ht="18.75" customHeight="1" x14ac:dyDescent="0.35">
      <c r="A172" s="140" t="str">
        <f t="shared" ca="1" si="4"/>
        <v>442</v>
      </c>
      <c r="B172" s="141">
        <f t="shared" si="5"/>
        <v>505</v>
      </c>
      <c r="C172" s="142">
        <f t="array" aca="1" ref="C172" ca="1">MAX((Solieu!$A$4:$A$4000=A172)*Solieu!$E$4:$E$4000)</f>
        <v>3.2915000000000001</v>
      </c>
      <c r="D172" s="143">
        <f ca="1">VLOOKUP(C172,Solieu!$E$4:$L$4000,6,FALSE)</f>
        <v>0.17086000000000001</v>
      </c>
      <c r="E172" s="144">
        <f t="array" aca="1" ref="E172" ca="1">MAX((Solieu!$A$4:$A$4000=A172)*Solieu!$J$4:$J$4000)</f>
        <v>0.18360000000000001</v>
      </c>
      <c r="F172" s="145">
        <f ca="1">VLOOKUP(E172,Solieu!$J$4:$K$4000,2,FALSE)</f>
        <v>3.0701999999999998</v>
      </c>
    </row>
    <row r="173" spans="1:6" s="122" customFormat="1" ht="18.75" customHeight="1" x14ac:dyDescent="0.35">
      <c r="A173" s="140" t="str">
        <f t="shared" ca="1" si="4"/>
        <v>443</v>
      </c>
      <c r="B173" s="141">
        <f t="shared" si="5"/>
        <v>508</v>
      </c>
      <c r="C173" s="142">
        <f t="array" aca="1" ref="C173" ca="1">MAX((Solieu!$A$4:$A$4000=A173)*Solieu!$E$4:$E$4000)</f>
        <v>2.6568999999999998</v>
      </c>
      <c r="D173" s="143">
        <f ca="1">VLOOKUP(C173,Solieu!$E$4:$L$4000,6,FALSE)</f>
        <v>0.28183000000000002</v>
      </c>
      <c r="E173" s="144">
        <f t="array" aca="1" ref="E173" ca="1">MAX((Solieu!$A$4:$A$4000=A173)*Solieu!$J$4:$J$4000)</f>
        <v>0.28183000000000002</v>
      </c>
      <c r="F173" s="145">
        <f ca="1">VLOOKUP(E173,Solieu!$J$4:$K$4000,2,FALSE)</f>
        <v>2.6568999999999998</v>
      </c>
    </row>
    <row r="174" spans="1:6" s="122" customFormat="1" ht="18.75" customHeight="1" x14ac:dyDescent="0.35">
      <c r="A174" s="140" t="str">
        <f t="shared" ca="1" si="4"/>
        <v>447</v>
      </c>
      <c r="B174" s="141">
        <f t="shared" si="5"/>
        <v>511</v>
      </c>
      <c r="C174" s="142">
        <f t="array" aca="1" ref="C174" ca="1">MAX((Solieu!$A$4:$A$4000=A174)*Solieu!$E$4:$E$4000)</f>
        <v>8.6034000000000006</v>
      </c>
      <c r="D174" s="143">
        <f ca="1">VLOOKUP(C174,Solieu!$E$4:$L$4000,6,FALSE)</f>
        <v>0.32529000000000002</v>
      </c>
      <c r="E174" s="144">
        <f t="array" aca="1" ref="E174" ca="1">MAX((Solieu!$A$4:$A$4000=A174)*Solieu!$J$4:$J$4000)</f>
        <v>0.38719999999999999</v>
      </c>
      <c r="F174" s="145">
        <f ca="1">VLOOKUP(E174,Solieu!$J$4:$K$4000,2,FALSE)</f>
        <v>7.2068000000000003</v>
      </c>
    </row>
    <row r="175" spans="1:6" s="122" customFormat="1" ht="18.75" customHeight="1" x14ac:dyDescent="0.35">
      <c r="A175" s="140" t="str">
        <f t="shared" ca="1" si="4"/>
        <v>447</v>
      </c>
      <c r="B175" s="141">
        <f t="shared" si="5"/>
        <v>514</v>
      </c>
      <c r="C175" s="142">
        <f t="array" aca="1" ref="C175" ca="1">MAX((Solieu!$A$4:$A$4000=A175)*Solieu!$E$4:$E$4000)</f>
        <v>8.6034000000000006</v>
      </c>
      <c r="D175" s="143">
        <f ca="1">VLOOKUP(C175,Solieu!$E$4:$L$4000,6,FALSE)</f>
        <v>0.32529000000000002</v>
      </c>
      <c r="E175" s="144">
        <f t="array" aca="1" ref="E175" ca="1">MAX((Solieu!$A$4:$A$4000=A175)*Solieu!$J$4:$J$4000)</f>
        <v>0.38719999999999999</v>
      </c>
      <c r="F175" s="145">
        <f ca="1">VLOOKUP(E175,Solieu!$J$4:$K$4000,2,FALSE)</f>
        <v>7.2068000000000003</v>
      </c>
    </row>
    <row r="176" spans="1:6" s="122" customFormat="1" ht="18.75" customHeight="1" x14ac:dyDescent="0.35">
      <c r="A176" s="140" t="str">
        <f t="shared" ca="1" si="4"/>
        <v>448</v>
      </c>
      <c r="B176" s="141">
        <f t="shared" si="5"/>
        <v>517</v>
      </c>
      <c r="C176" s="142">
        <f t="array" aca="1" ref="C176" ca="1">MAX((Solieu!$A$4:$A$4000=A176)*Solieu!$E$4:$E$4000)</f>
        <v>1.4501999999999999</v>
      </c>
      <c r="D176" s="143">
        <f ca="1">VLOOKUP(C176,Solieu!$E$4:$L$4000,6,FALSE)</f>
        <v>1.4659999999999999E-2</v>
      </c>
      <c r="E176" s="144">
        <f t="array" aca="1" ref="E176" ca="1">MAX((Solieu!$A$4:$A$4000=A176)*Solieu!$J$4:$J$4000)</f>
        <v>2.947E-2</v>
      </c>
      <c r="F176" s="145">
        <f ca="1">VLOOKUP(E176,Solieu!$J$4:$K$4000,2,FALSE)</f>
        <v>1.3402000000000001</v>
      </c>
    </row>
    <row r="177" spans="1:6" s="122" customFormat="1" ht="18.75" customHeight="1" x14ac:dyDescent="0.35">
      <c r="A177" s="140" t="str">
        <f t="shared" ca="1" si="4"/>
        <v>450</v>
      </c>
      <c r="B177" s="141">
        <f t="shared" si="5"/>
        <v>520</v>
      </c>
      <c r="C177" s="142">
        <f t="array" aca="1" ref="C177" ca="1">MAX((Solieu!$A$4:$A$4000=A177)*Solieu!$E$4:$E$4000)</f>
        <v>1.8142</v>
      </c>
      <c r="D177" s="143">
        <f ca="1">VLOOKUP(C177,Solieu!$E$4:$L$4000,6,FALSE)</f>
        <v>1.968E-2</v>
      </c>
      <c r="E177" s="144">
        <f t="array" aca="1" ref="E177" ca="1">MAX((Solieu!$A$4:$A$4000=A177)*Solieu!$J$4:$J$4000)</f>
        <v>5.5710000000000003E-2</v>
      </c>
      <c r="F177" s="145">
        <f ca="1">VLOOKUP(E177,Solieu!$J$4:$K$4000,2,FALSE)</f>
        <v>1.7041999999999999</v>
      </c>
    </row>
    <row r="178" spans="1:6" s="122" customFormat="1" ht="18.75" customHeight="1" x14ac:dyDescent="0.35">
      <c r="A178" s="140" t="str">
        <f t="shared" ca="1" si="4"/>
        <v>451</v>
      </c>
      <c r="B178" s="141">
        <f t="shared" si="5"/>
        <v>523</v>
      </c>
      <c r="C178" s="142">
        <f t="array" aca="1" ref="C178" ca="1">MAX((Solieu!$A$4:$A$4000=A178)*Solieu!$E$4:$E$4000)</f>
        <v>2.6198999999999999</v>
      </c>
      <c r="D178" s="143">
        <f ca="1">VLOOKUP(C178,Solieu!$E$4:$L$4000,6,FALSE)</f>
        <v>0.10045</v>
      </c>
      <c r="E178" s="144">
        <f t="array" aca="1" ref="E178" ca="1">MAX((Solieu!$A$4:$A$4000=A178)*Solieu!$J$4:$J$4000)</f>
        <v>0.10045</v>
      </c>
      <c r="F178" s="145">
        <f ca="1">VLOOKUP(E178,Solieu!$J$4:$K$4000,2,FALSE)</f>
        <v>2.6198999999999999</v>
      </c>
    </row>
    <row r="179" spans="1:6" s="122" customFormat="1" ht="18.75" customHeight="1" x14ac:dyDescent="0.35">
      <c r="A179" s="140" t="str">
        <f t="shared" ca="1" si="4"/>
        <v>452</v>
      </c>
      <c r="B179" s="141">
        <f t="shared" si="5"/>
        <v>526</v>
      </c>
      <c r="C179" s="142">
        <f t="array" aca="1" ref="C179" ca="1">MAX((Solieu!$A$4:$A$4000=A179)*Solieu!$E$4:$E$4000)</f>
        <v>2.2433999999999998</v>
      </c>
      <c r="D179" s="143">
        <f ca="1">VLOOKUP(C179,Solieu!$E$4:$L$4000,6,FALSE)</f>
        <v>8.6199999999999999E-2</v>
      </c>
      <c r="E179" s="144">
        <f t="array" aca="1" ref="E179" ca="1">MAX((Solieu!$A$4:$A$4000=A179)*Solieu!$J$4:$J$4000)</f>
        <v>0.10442</v>
      </c>
      <c r="F179" s="145">
        <f ca="1">VLOOKUP(E179,Solieu!$J$4:$K$4000,2,FALSE)</f>
        <v>1.9903999999999999</v>
      </c>
    </row>
    <row r="180" spans="1:6" s="122" customFormat="1" ht="18.75" customHeight="1" x14ac:dyDescent="0.35">
      <c r="A180" s="140" t="str">
        <f t="shared" ca="1" si="4"/>
        <v>453</v>
      </c>
      <c r="B180" s="141">
        <f t="shared" si="5"/>
        <v>529</v>
      </c>
      <c r="C180" s="142">
        <f t="array" aca="1" ref="C180" ca="1">MAX((Solieu!$A$4:$A$4000=A180)*Solieu!$E$4:$E$4000)</f>
        <v>2.6282000000000001</v>
      </c>
      <c r="D180" s="143">
        <f ca="1">VLOOKUP(C180,Solieu!$E$4:$L$4000,6,FALSE)</f>
        <v>1.7250000000000001E-2</v>
      </c>
      <c r="E180" s="144">
        <f t="array" aca="1" ref="E180" ca="1">MAX((Solieu!$A$4:$A$4000=A180)*Solieu!$J$4:$J$4000)</f>
        <v>1.7250000000000001E-2</v>
      </c>
      <c r="F180" s="145">
        <f ca="1">VLOOKUP(E180,Solieu!$J$4:$K$4000,2,FALSE)</f>
        <v>2.6282000000000001</v>
      </c>
    </row>
    <row r="181" spans="1:6" s="122" customFormat="1" ht="18.75" customHeight="1" x14ac:dyDescent="0.35">
      <c r="A181" s="140" t="str">
        <f t="shared" ca="1" si="4"/>
        <v>454</v>
      </c>
      <c r="B181" s="141">
        <f t="shared" si="5"/>
        <v>532</v>
      </c>
      <c r="C181" s="142">
        <f t="array" aca="1" ref="C181" ca="1">MAX((Solieu!$A$4:$A$4000=A181)*Solieu!$E$4:$E$4000)</f>
        <v>1.8211999999999999</v>
      </c>
      <c r="D181" s="143">
        <f ca="1">VLOOKUP(C181,Solieu!$E$4:$L$4000,6,FALSE)</f>
        <v>6.1799999999999997E-3</v>
      </c>
      <c r="E181" s="144">
        <f t="array" aca="1" ref="E181" ca="1">MAX((Solieu!$A$4:$A$4000=A181)*Solieu!$J$4:$J$4000)</f>
        <v>2.648E-2</v>
      </c>
      <c r="F181" s="145">
        <f ca="1">VLOOKUP(E181,Solieu!$J$4:$K$4000,2,FALSE)</f>
        <v>1.7112000000000001</v>
      </c>
    </row>
    <row r="182" spans="1:6" s="122" customFormat="1" ht="18.75" customHeight="1" x14ac:dyDescent="0.35">
      <c r="A182" s="140" t="str">
        <f t="shared" ca="1" si="4"/>
        <v>455</v>
      </c>
      <c r="B182" s="141">
        <f t="shared" si="5"/>
        <v>535</v>
      </c>
      <c r="C182" s="142">
        <f t="array" aca="1" ref="C182" ca="1">MAX((Solieu!$A$4:$A$4000=A182)*Solieu!$E$4:$E$4000)</f>
        <v>2.2284000000000002</v>
      </c>
      <c r="D182" s="143">
        <f ca="1">VLOOKUP(C182,Solieu!$E$4:$L$4000,6,FALSE)</f>
        <v>1.8E-3</v>
      </c>
      <c r="E182" s="144">
        <f t="array" aca="1" ref="E182" ca="1">MAX((Solieu!$A$4:$A$4000=A182)*Solieu!$J$4:$J$4000)</f>
        <v>2.494E-2</v>
      </c>
      <c r="F182" s="145">
        <f ca="1">VLOOKUP(E182,Solieu!$J$4:$K$4000,2,FALSE)</f>
        <v>1.9754</v>
      </c>
    </row>
    <row r="183" spans="1:6" s="122" customFormat="1" ht="18.75" customHeight="1" x14ac:dyDescent="0.35">
      <c r="A183" s="140" t="str">
        <f t="shared" ca="1" si="4"/>
        <v>456</v>
      </c>
      <c r="B183" s="141">
        <f t="shared" si="5"/>
        <v>538</v>
      </c>
      <c r="C183" s="142">
        <f t="array" aca="1" ref="C183" ca="1">MAX((Solieu!$A$4:$A$4000=A183)*Solieu!$E$4:$E$4000)</f>
        <v>1.4387000000000001</v>
      </c>
      <c r="D183" s="143">
        <f ca="1">VLOOKUP(C183,Solieu!$E$4:$L$4000,6,FALSE)</f>
        <v>1.0710000000000001E-2</v>
      </c>
      <c r="E183" s="144">
        <f t="array" aca="1" ref="E183" ca="1">MAX((Solieu!$A$4:$A$4000=A183)*Solieu!$J$4:$J$4000)</f>
        <v>1.0710000000000001E-2</v>
      </c>
      <c r="F183" s="145">
        <f ca="1">VLOOKUP(E183,Solieu!$J$4:$K$4000,2,FALSE)</f>
        <v>1.4387000000000001</v>
      </c>
    </row>
    <row r="184" spans="1:6" s="122" customFormat="1" ht="18.75" customHeight="1" x14ac:dyDescent="0.35">
      <c r="A184" s="140" t="str">
        <f t="shared" ca="1" si="4"/>
        <v>457</v>
      </c>
      <c r="B184" s="141">
        <f t="shared" si="5"/>
        <v>541</v>
      </c>
      <c r="C184" s="142">
        <f t="array" aca="1" ref="C184" ca="1">MAX((Solieu!$A$4:$A$4000=A184)*Solieu!$E$4:$E$4000)</f>
        <v>8.3729999999999993</v>
      </c>
      <c r="D184" s="143">
        <f ca="1">VLOOKUP(C184,Solieu!$E$4:$L$4000,6,FALSE)</f>
        <v>0.22878999999999999</v>
      </c>
      <c r="E184" s="144">
        <f t="array" aca="1" ref="E184" ca="1">MAX((Solieu!$A$4:$A$4000=A184)*Solieu!$J$4:$J$4000)</f>
        <v>0.22878999999999999</v>
      </c>
      <c r="F184" s="145">
        <f ca="1">VLOOKUP(E184,Solieu!$J$4:$K$4000,2,FALSE)</f>
        <v>8.3729999999999993</v>
      </c>
    </row>
    <row r="185" spans="1:6" s="122" customFormat="1" ht="18.75" customHeight="1" x14ac:dyDescent="0.35">
      <c r="A185" s="140" t="str">
        <f t="shared" ca="1" si="4"/>
        <v>458</v>
      </c>
      <c r="B185" s="141">
        <f t="shared" si="5"/>
        <v>544</v>
      </c>
      <c r="C185" s="142">
        <f t="array" aca="1" ref="C185" ca="1">MAX((Solieu!$A$4:$A$4000=A185)*Solieu!$E$4:$E$4000)</f>
        <v>7.0888999999999998</v>
      </c>
      <c r="D185" s="143">
        <f ca="1">VLOOKUP(C185,Solieu!$E$4:$L$4000,6,FALSE)</f>
        <v>2.4400000000000002E-2</v>
      </c>
      <c r="E185" s="144">
        <f t="array" aca="1" ref="E185" ca="1">MAX((Solieu!$A$4:$A$4000=A185)*Solieu!$J$4:$J$4000)</f>
        <v>0.33189000000000002</v>
      </c>
      <c r="F185" s="145">
        <f ca="1">VLOOKUP(E185,Solieu!$J$4:$K$4000,2,FALSE)</f>
        <v>6.9789000000000003</v>
      </c>
    </row>
    <row r="186" spans="1:6" s="122" customFormat="1" ht="18.75" customHeight="1" x14ac:dyDescent="0.35">
      <c r="A186" s="140" t="str">
        <f t="shared" ca="1" si="4"/>
        <v>459</v>
      </c>
      <c r="B186" s="141">
        <f t="shared" si="5"/>
        <v>547</v>
      </c>
      <c r="C186" s="142">
        <f t="array" aca="1" ref="C186" ca="1">MAX((Solieu!$A$4:$A$4000=A186)*Solieu!$E$4:$E$4000)</f>
        <v>2.4142000000000001</v>
      </c>
      <c r="D186" s="143">
        <f ca="1">VLOOKUP(C186,Solieu!$E$4:$L$4000,6,FALSE)</f>
        <v>0.11831999999999999</v>
      </c>
      <c r="E186" s="144">
        <f t="array" aca="1" ref="E186" ca="1">MAX((Solieu!$A$4:$A$4000=A186)*Solieu!$J$4:$J$4000)</f>
        <v>0.17005000000000001</v>
      </c>
      <c r="F186" s="145">
        <f ca="1">VLOOKUP(E186,Solieu!$J$4:$K$4000,2,FALSE)</f>
        <v>2.1928000000000001</v>
      </c>
    </row>
    <row r="187" spans="1:6" s="122" customFormat="1" ht="18.75" customHeight="1" x14ac:dyDescent="0.35">
      <c r="A187" s="140" t="str">
        <f t="shared" ca="1" si="4"/>
        <v>461</v>
      </c>
      <c r="B187" s="141">
        <f t="shared" si="5"/>
        <v>550</v>
      </c>
      <c r="C187" s="142">
        <f t="array" aca="1" ref="C187" ca="1">MAX((Solieu!$A$4:$A$4000=A187)*Solieu!$E$4:$E$4000)</f>
        <v>7.9583000000000004</v>
      </c>
      <c r="D187" s="143">
        <f ca="1">VLOOKUP(C187,Solieu!$E$4:$L$4000,6,FALSE)</f>
        <v>0.16632</v>
      </c>
      <c r="E187" s="144">
        <f t="array" aca="1" ref="E187" ca="1">MAX((Solieu!$A$4:$A$4000=A187)*Solieu!$J$4:$J$4000)</f>
        <v>0.32533000000000001</v>
      </c>
      <c r="F187" s="145">
        <f ca="1">VLOOKUP(E187,Solieu!$J$4:$K$4000,2,FALSE)</f>
        <v>7.7369000000000003</v>
      </c>
    </row>
    <row r="188" spans="1:6" s="122" customFormat="1" ht="18.75" customHeight="1" x14ac:dyDescent="0.35">
      <c r="A188" s="140" t="str">
        <f t="shared" ca="1" si="4"/>
        <v>462</v>
      </c>
      <c r="B188" s="141">
        <f t="shared" si="5"/>
        <v>553</v>
      </c>
      <c r="C188" s="142">
        <f t="array" aca="1" ref="C188" ca="1">MAX((Solieu!$A$4:$A$4000=A188)*Solieu!$E$4:$E$4000)</f>
        <v>8.2453000000000003</v>
      </c>
      <c r="D188" s="143">
        <f ca="1">VLOOKUP(C188,Solieu!$E$4:$L$4000,6,FALSE)</f>
        <v>0.28731000000000001</v>
      </c>
      <c r="E188" s="144">
        <f t="array" aca="1" ref="E188" ca="1">MAX((Solieu!$A$4:$A$4000=A188)*Solieu!$J$4:$J$4000)</f>
        <v>0.28731000000000001</v>
      </c>
      <c r="F188" s="145">
        <f ca="1">VLOOKUP(E188,Solieu!$J$4:$K$4000,2,FALSE)</f>
        <v>8.2453000000000003</v>
      </c>
    </row>
    <row r="189" spans="1:6" s="122" customFormat="1" ht="18.75" customHeight="1" x14ac:dyDescent="0.35">
      <c r="A189" s="140" t="str">
        <f t="shared" ca="1" si="4"/>
        <v>463</v>
      </c>
      <c r="B189" s="141">
        <f t="shared" si="5"/>
        <v>556</v>
      </c>
      <c r="C189" s="142">
        <f t="array" aca="1" ref="C189" ca="1">MAX((Solieu!$A$4:$A$4000=A189)*Solieu!$E$4:$E$4000)</f>
        <v>11.680199999999999</v>
      </c>
      <c r="D189" s="143">
        <f ca="1">VLOOKUP(C189,Solieu!$E$4:$L$4000,6,FALSE)</f>
        <v>0.49637999999999999</v>
      </c>
      <c r="E189" s="144">
        <f t="array" aca="1" ref="E189" ca="1">MAX((Solieu!$A$4:$A$4000=A189)*Solieu!$J$4:$J$4000)</f>
        <v>0.72082000000000002</v>
      </c>
      <c r="F189" s="145">
        <f ca="1">VLOOKUP(E189,Solieu!$J$4:$K$4000,2,FALSE)</f>
        <v>11.237399999999999</v>
      </c>
    </row>
    <row r="190" spans="1:6" s="122" customFormat="1" ht="18.75" customHeight="1" x14ac:dyDescent="0.35">
      <c r="A190" s="140" t="str">
        <f t="shared" ca="1" si="4"/>
        <v>464</v>
      </c>
      <c r="B190" s="141">
        <f t="shared" si="5"/>
        <v>559</v>
      </c>
      <c r="C190" s="142">
        <f t="array" aca="1" ref="C190" ca="1">MAX((Solieu!$A$4:$A$4000=A190)*Solieu!$E$4:$E$4000)</f>
        <v>7.0030000000000001</v>
      </c>
      <c r="D190" s="143">
        <f ca="1">VLOOKUP(C190,Solieu!$E$4:$L$4000,6,FALSE)</f>
        <v>9.6990000000000007E-2</v>
      </c>
      <c r="E190" s="144">
        <f t="array" aca="1" ref="E190" ca="1">MAX((Solieu!$A$4:$A$4000=A190)*Solieu!$J$4:$J$4000)</f>
        <v>0.41087000000000001</v>
      </c>
      <c r="F190" s="145">
        <f ca="1">VLOOKUP(E190,Solieu!$J$4:$K$4000,2,FALSE)</f>
        <v>6.8105000000000002</v>
      </c>
    </row>
    <row r="191" spans="1:6" s="122" customFormat="1" ht="18.75" customHeight="1" x14ac:dyDescent="0.35">
      <c r="A191" s="140" t="str">
        <f t="shared" ca="1" si="4"/>
        <v>465</v>
      </c>
      <c r="B191" s="141">
        <f t="shared" si="5"/>
        <v>562</v>
      </c>
      <c r="C191" s="142">
        <f t="array" aca="1" ref="C191" ca="1">MAX((Solieu!$A$4:$A$4000=A191)*Solieu!$E$4:$E$4000)</f>
        <v>8.8835999999999995</v>
      </c>
      <c r="D191" s="143">
        <f ca="1">VLOOKUP(C191,Solieu!$E$4:$L$4000,6,FALSE)</f>
        <v>8.1290000000000001E-2</v>
      </c>
      <c r="E191" s="144">
        <f t="array" aca="1" ref="E191" ca="1">MAX((Solieu!$A$4:$A$4000=A191)*Solieu!$J$4:$J$4000)</f>
        <v>0.48404999999999998</v>
      </c>
      <c r="F191" s="145">
        <f ca="1">VLOOKUP(E191,Solieu!$J$4:$K$4000,2,FALSE)</f>
        <v>8.6911000000000005</v>
      </c>
    </row>
    <row r="192" spans="1:6" s="122" customFormat="1" ht="18.75" customHeight="1" x14ac:dyDescent="0.35">
      <c r="A192" s="140" t="str">
        <f t="shared" ca="1" si="4"/>
        <v>466</v>
      </c>
      <c r="B192" s="141">
        <f t="shared" si="5"/>
        <v>565</v>
      </c>
      <c r="C192" s="142">
        <f t="array" aca="1" ref="C192" ca="1">MAX((Solieu!$A$4:$A$4000=A192)*Solieu!$E$4:$E$4000)</f>
        <v>10.3489</v>
      </c>
      <c r="D192" s="143">
        <f ca="1">VLOOKUP(C192,Solieu!$E$4:$L$4000,6,FALSE)</f>
        <v>0.24546999999999999</v>
      </c>
      <c r="E192" s="144">
        <f t="array" aca="1" ref="E192" ca="1">MAX((Solieu!$A$4:$A$4000=A192)*Solieu!$J$4:$J$4000)</f>
        <v>0.28492000000000001</v>
      </c>
      <c r="F192" s="145">
        <f ca="1">VLOOKUP(E192,Solieu!$J$4:$K$4000,2,FALSE)</f>
        <v>10.127599999999999</v>
      </c>
    </row>
    <row r="193" spans="1:6" s="122" customFormat="1" ht="18.75" customHeight="1" x14ac:dyDescent="0.35">
      <c r="A193" s="140" t="str">
        <f t="shared" ca="1" si="4"/>
        <v>467</v>
      </c>
      <c r="B193" s="141">
        <f t="shared" si="5"/>
        <v>568</v>
      </c>
      <c r="C193" s="142">
        <f t="array" aca="1" ref="C193" ca="1">MAX((Solieu!$A$4:$A$4000=A193)*Solieu!$E$4:$E$4000)</f>
        <v>8.3574000000000002</v>
      </c>
      <c r="D193" s="143">
        <f ca="1">VLOOKUP(C193,Solieu!$E$4:$L$4000,6,FALSE)</f>
        <v>7.8520000000000006E-2</v>
      </c>
      <c r="E193" s="144">
        <f t="array" aca="1" ref="E193" ca="1">MAX((Solieu!$A$4:$A$4000=A193)*Solieu!$J$4:$J$4000)</f>
        <v>0.27794000000000002</v>
      </c>
      <c r="F193" s="145">
        <f ca="1">VLOOKUP(E193,Solieu!$J$4:$K$4000,2,FALSE)</f>
        <v>8.1361000000000008</v>
      </c>
    </row>
    <row r="194" spans="1:6" s="122" customFormat="1" ht="18.75" customHeight="1" x14ac:dyDescent="0.35">
      <c r="A194" s="140" t="str">
        <f t="shared" ca="1" si="4"/>
        <v>468</v>
      </c>
      <c r="B194" s="141">
        <f t="shared" si="5"/>
        <v>571</v>
      </c>
      <c r="C194" s="142">
        <f t="array" aca="1" ref="C194" ca="1">MAX((Solieu!$A$4:$A$4000=A194)*Solieu!$E$4:$E$4000)</f>
        <v>12.7723</v>
      </c>
      <c r="D194" s="143">
        <f ca="1">VLOOKUP(C194,Solieu!$E$4:$L$4000,6,FALSE)</f>
        <v>0.36993999999999999</v>
      </c>
      <c r="E194" s="144">
        <f t="array" aca="1" ref="E194" ca="1">MAX((Solieu!$A$4:$A$4000=A194)*Solieu!$J$4:$J$4000)</f>
        <v>0.36993999999999999</v>
      </c>
      <c r="F194" s="145">
        <f ca="1">VLOOKUP(E194,Solieu!$J$4:$K$4000,2,FALSE)</f>
        <v>12.7723</v>
      </c>
    </row>
    <row r="195" spans="1:6" s="122" customFormat="1" ht="18.75" customHeight="1" x14ac:dyDescent="0.35">
      <c r="A195" s="140" t="str">
        <f t="shared" ca="1" si="4"/>
        <v>469</v>
      </c>
      <c r="B195" s="141">
        <f t="shared" si="5"/>
        <v>574</v>
      </c>
      <c r="C195" s="142">
        <f t="array" aca="1" ref="C195" ca="1">MAX((Solieu!$A$4:$A$4000=A195)*Solieu!$E$4:$E$4000)</f>
        <v>14.784000000000001</v>
      </c>
      <c r="D195" s="143">
        <f ca="1">VLOOKUP(C195,Solieu!$E$4:$L$4000,6,FALSE)</f>
        <v>0.19774</v>
      </c>
      <c r="E195" s="144">
        <f t="array" aca="1" ref="E195" ca="1">MAX((Solieu!$A$4:$A$4000=A195)*Solieu!$J$4:$J$4000)</f>
        <v>0.28571000000000002</v>
      </c>
      <c r="F195" s="145">
        <f ca="1">VLOOKUP(E195,Solieu!$J$4:$K$4000,2,FALSE)</f>
        <v>14.5627</v>
      </c>
    </row>
    <row r="196" spans="1:6" s="122" customFormat="1" ht="18.75" customHeight="1" x14ac:dyDescent="0.35">
      <c r="A196" s="140" t="str">
        <f t="shared" ca="1" si="4"/>
        <v>470</v>
      </c>
      <c r="B196" s="141">
        <f t="shared" si="5"/>
        <v>577</v>
      </c>
      <c r="C196" s="142">
        <f t="array" aca="1" ref="C196" ca="1">MAX((Solieu!$A$4:$A$4000=A196)*Solieu!$E$4:$E$4000)</f>
        <v>15.6646</v>
      </c>
      <c r="D196" s="143">
        <f ca="1">VLOOKUP(C196,Solieu!$E$4:$L$4000,6,FALSE)</f>
        <v>0.18715999999999999</v>
      </c>
      <c r="E196" s="144">
        <f t="array" aca="1" ref="E196" ca="1">MAX((Solieu!$A$4:$A$4000=A196)*Solieu!$J$4:$J$4000)</f>
        <v>0.26606999999999997</v>
      </c>
      <c r="F196" s="145">
        <f ca="1">VLOOKUP(E196,Solieu!$J$4:$K$4000,2,FALSE)</f>
        <v>15.2218</v>
      </c>
    </row>
    <row r="197" spans="1:6" s="122" customFormat="1" ht="18.75" customHeight="1" x14ac:dyDescent="0.35">
      <c r="A197" s="140" t="str">
        <f t="shared" ca="1" si="4"/>
        <v>487</v>
      </c>
      <c r="B197" s="141">
        <f t="shared" si="5"/>
        <v>580</v>
      </c>
      <c r="C197" s="142">
        <f t="array" aca="1" ref="C197" ca="1">MAX((Solieu!$A$4:$A$4000=A197)*Solieu!$E$4:$E$4000)</f>
        <v>3.6722999999999999</v>
      </c>
      <c r="D197" s="143">
        <f ca="1">VLOOKUP(C197,Solieu!$E$4:$L$4000,6,FALSE)</f>
        <v>6.3140000000000002E-2</v>
      </c>
      <c r="E197" s="144">
        <f t="array" aca="1" ref="E197" ca="1">MAX((Solieu!$A$4:$A$4000=A197)*Solieu!$J$4:$J$4000)</f>
        <v>0.13314000000000001</v>
      </c>
      <c r="F197" s="145">
        <f ca="1">VLOOKUP(E197,Solieu!$J$4:$K$4000,2,FALSE)</f>
        <v>3.5072999999999999</v>
      </c>
    </row>
    <row r="198" spans="1:6" s="122" customFormat="1" ht="18.75" customHeight="1" x14ac:dyDescent="0.35">
      <c r="A198" s="140" t="str">
        <f t="shared" ca="1" si="4"/>
        <v>488</v>
      </c>
      <c r="B198" s="141">
        <f t="shared" si="5"/>
        <v>583</v>
      </c>
      <c r="C198" s="142">
        <f t="array" aca="1" ref="C198" ca="1">MAX((Solieu!$A$4:$A$4000=A198)*Solieu!$E$4:$E$4000)</f>
        <v>3.1225999999999998</v>
      </c>
      <c r="D198" s="143">
        <f ca="1">VLOOKUP(C198,Solieu!$E$4:$L$4000,6,FALSE)</f>
        <v>1.7520000000000001E-2</v>
      </c>
      <c r="E198" s="144">
        <f t="array" aca="1" ref="E198" ca="1">MAX((Solieu!$A$4:$A$4000=A198)*Solieu!$J$4:$J$4000)</f>
        <v>0.10044</v>
      </c>
      <c r="F198" s="145">
        <f ca="1">VLOOKUP(E198,Solieu!$J$4:$K$4000,2,FALSE)</f>
        <v>2.5945999999999998</v>
      </c>
    </row>
    <row r="199" spans="1:6" s="122" customFormat="1" ht="18.75" customHeight="1" x14ac:dyDescent="0.35">
      <c r="A199" s="140" t="str">
        <f t="shared" ca="1" si="4"/>
        <v>489</v>
      </c>
      <c r="B199" s="141">
        <f t="shared" si="5"/>
        <v>586</v>
      </c>
      <c r="C199" s="142">
        <f t="array" aca="1" ref="C199" ca="1">MAX((Solieu!$A$4:$A$4000=A199)*Solieu!$E$4:$E$4000)</f>
        <v>3.6728999999999998</v>
      </c>
      <c r="D199" s="143">
        <f ca="1">VLOOKUP(C199,Solieu!$E$4:$L$4000,6,FALSE)</f>
        <v>6.3460000000000003E-2</v>
      </c>
      <c r="E199" s="144">
        <f t="array" aca="1" ref="E199" ca="1">MAX((Solieu!$A$4:$A$4000=A199)*Solieu!$J$4:$J$4000)</f>
        <v>0.13328999999999999</v>
      </c>
      <c r="F199" s="145">
        <f ca="1">VLOOKUP(E199,Solieu!$J$4:$K$4000,2,FALSE)</f>
        <v>3.5078999999999998</v>
      </c>
    </row>
    <row r="200" spans="1:6" s="122" customFormat="1" ht="18.75" customHeight="1" x14ac:dyDescent="0.35">
      <c r="A200" s="140" t="str">
        <f ca="1">INDIRECT("solieusap!A"&amp;B200)</f>
        <v>490</v>
      </c>
      <c r="B200" s="141">
        <f>B199+$B$5</f>
        <v>589</v>
      </c>
      <c r="C200" s="142">
        <f t="array" aca="1" ref="C200" ca="1">MAX((Solieu!$A$4:$A$4000=A200)*Solieu!$E$4:$E$4000)</f>
        <v>3.1225999999999998</v>
      </c>
      <c r="D200" s="143">
        <f ca="1">VLOOKUP(C200,Solieu!$E$4:$L$4000,6,FALSE)</f>
        <v>1.7520000000000001E-2</v>
      </c>
      <c r="E200" s="144">
        <f t="array" aca="1" ref="E200" ca="1">MAX((Solieu!$A$4:$A$4000=A200)*Solieu!$J$4:$J$4000)</f>
        <v>9.987E-2</v>
      </c>
      <c r="F200" s="145">
        <f ca="1">VLOOKUP(E200,Solieu!$J$4:$K$4000,2,FALSE)</f>
        <v>2.5945999999999998</v>
      </c>
    </row>
    <row r="201" spans="1:6" s="122" customFormat="1" ht="18.75" customHeight="1" x14ac:dyDescent="0.35">
      <c r="B201" s="146"/>
    </row>
    <row r="202" spans="1:6" s="122" customFormat="1" ht="18.75" customHeight="1" x14ac:dyDescent="0.35">
      <c r="B202" s="146"/>
    </row>
    <row r="203" spans="1:6" s="122" customFormat="1" ht="18.75" customHeight="1" x14ac:dyDescent="0.35">
      <c r="B203" s="146"/>
    </row>
    <row r="204" spans="1:6" s="122" customFormat="1" ht="18.75" customHeight="1" x14ac:dyDescent="0.35">
      <c r="B204" s="146"/>
    </row>
    <row r="205" spans="1:6" s="122" customFormat="1" ht="18.75" customHeight="1" x14ac:dyDescent="0.35">
      <c r="B205" s="146"/>
    </row>
    <row r="206" spans="1:6" s="122" customFormat="1" ht="18.75" customHeight="1" x14ac:dyDescent="0.35">
      <c r="B206" s="146"/>
    </row>
    <row r="207" spans="1:6" s="122" customFormat="1" ht="18.75" customHeight="1" x14ac:dyDescent="0.35">
      <c r="B207" s="146"/>
    </row>
    <row r="208" spans="1:6" s="122" customFormat="1" ht="18.75" customHeight="1" x14ac:dyDescent="0.35">
      <c r="B208" s="146"/>
    </row>
    <row r="209" spans="2:2" s="122" customFormat="1" ht="18.75" customHeight="1" x14ac:dyDescent="0.35">
      <c r="B209" s="146"/>
    </row>
    <row r="210" spans="2:2" s="122" customFormat="1" ht="18.75" customHeight="1" x14ac:dyDescent="0.35">
      <c r="B210" s="146"/>
    </row>
    <row r="211" spans="2:2" s="122" customFormat="1" ht="18.75" customHeight="1" x14ac:dyDescent="0.35">
      <c r="B211" s="146"/>
    </row>
    <row r="212" spans="2:2" s="122" customFormat="1" ht="18.75" customHeight="1" x14ac:dyDescent="0.35">
      <c r="B212" s="146"/>
    </row>
    <row r="213" spans="2:2" s="122" customFormat="1" ht="18.75" customHeight="1" x14ac:dyDescent="0.35">
      <c r="B213" s="146"/>
    </row>
    <row r="214" spans="2:2" s="122" customFormat="1" ht="18.75" customHeight="1" x14ac:dyDescent="0.35">
      <c r="B214" s="146"/>
    </row>
    <row r="215" spans="2:2" s="122" customFormat="1" ht="18.75" customHeight="1" x14ac:dyDescent="0.35">
      <c r="B215" s="146"/>
    </row>
    <row r="216" spans="2:2" s="122" customFormat="1" ht="18.75" customHeight="1" x14ac:dyDescent="0.35">
      <c r="B216" s="146"/>
    </row>
    <row r="217" spans="2:2" s="122" customFormat="1" ht="18.75" customHeight="1" x14ac:dyDescent="0.35">
      <c r="B217" s="146"/>
    </row>
    <row r="218" spans="2:2" s="122" customFormat="1" ht="18.75" customHeight="1" x14ac:dyDescent="0.35">
      <c r="B218" s="146"/>
    </row>
    <row r="219" spans="2:2" s="122" customFormat="1" ht="18.75" customHeight="1" x14ac:dyDescent="0.35">
      <c r="B219" s="146"/>
    </row>
    <row r="220" spans="2:2" s="122" customFormat="1" ht="18.75" customHeight="1" x14ac:dyDescent="0.35">
      <c r="B220" s="146"/>
    </row>
    <row r="221" spans="2:2" s="122" customFormat="1" ht="18.75" customHeight="1" x14ac:dyDescent="0.35">
      <c r="B221" s="146"/>
    </row>
    <row r="222" spans="2:2" s="122" customFormat="1" ht="18.75" customHeight="1" x14ac:dyDescent="0.35">
      <c r="B222" s="146"/>
    </row>
    <row r="223" spans="2:2" s="122" customFormat="1" ht="18.75" customHeight="1" x14ac:dyDescent="0.35">
      <c r="B223" s="146"/>
    </row>
    <row r="224" spans="2:2" s="122" customFormat="1" ht="18.75" customHeight="1" x14ac:dyDescent="0.35">
      <c r="B224" s="146"/>
    </row>
    <row r="225" spans="2:2" s="122" customFormat="1" ht="18.75" customHeight="1" x14ac:dyDescent="0.35">
      <c r="B225" s="146"/>
    </row>
    <row r="226" spans="2:2" s="122" customFormat="1" ht="18.75" customHeight="1" x14ac:dyDescent="0.35">
      <c r="B226" s="146"/>
    </row>
    <row r="227" spans="2:2" s="122" customFormat="1" ht="18.75" customHeight="1" x14ac:dyDescent="0.35">
      <c r="B227" s="146"/>
    </row>
    <row r="228" spans="2:2" s="122" customFormat="1" ht="18.75" customHeight="1" x14ac:dyDescent="0.35">
      <c r="B228" s="146"/>
    </row>
    <row r="229" spans="2:2" s="122" customFormat="1" ht="18.75" customHeight="1" x14ac:dyDescent="0.35">
      <c r="B229" s="146"/>
    </row>
    <row r="230" spans="2:2" s="122" customFormat="1" ht="18.75" customHeight="1" x14ac:dyDescent="0.35">
      <c r="B230" s="146"/>
    </row>
    <row r="231" spans="2:2" s="122" customFormat="1" ht="18.75" customHeight="1" x14ac:dyDescent="0.35">
      <c r="B231" s="146"/>
    </row>
    <row r="232" spans="2:2" s="122" customFormat="1" ht="18.75" customHeight="1" x14ac:dyDescent="0.35">
      <c r="B232" s="146"/>
    </row>
    <row r="233" spans="2:2" s="122" customFormat="1" ht="18.75" customHeight="1" x14ac:dyDescent="0.35">
      <c r="B233" s="146"/>
    </row>
    <row r="234" spans="2:2" s="122" customFormat="1" ht="18.75" customHeight="1" x14ac:dyDescent="0.35">
      <c r="B234" s="146"/>
    </row>
    <row r="235" spans="2:2" s="122" customFormat="1" ht="18.75" customHeight="1" x14ac:dyDescent="0.35">
      <c r="B235" s="146"/>
    </row>
    <row r="236" spans="2:2" s="122" customFormat="1" ht="18.75" customHeight="1" x14ac:dyDescent="0.35">
      <c r="B236" s="146"/>
    </row>
    <row r="237" spans="2:2" s="122" customFormat="1" ht="18.75" customHeight="1" x14ac:dyDescent="0.35">
      <c r="B237" s="146"/>
    </row>
    <row r="238" spans="2:2" s="122" customFormat="1" ht="18.75" customHeight="1" x14ac:dyDescent="0.35">
      <c r="B238" s="146"/>
    </row>
    <row r="239" spans="2:2" s="122" customFormat="1" ht="18.75" customHeight="1" x14ac:dyDescent="0.35">
      <c r="B239" s="146"/>
    </row>
    <row r="240" spans="2:2" s="122" customFormat="1" ht="18.75" customHeight="1" x14ac:dyDescent="0.35">
      <c r="B240" s="146"/>
    </row>
    <row r="241" spans="2:2" s="122" customFormat="1" ht="18.75" customHeight="1" x14ac:dyDescent="0.35">
      <c r="B241" s="146"/>
    </row>
    <row r="242" spans="2:2" s="122" customFormat="1" ht="18.75" customHeight="1" x14ac:dyDescent="0.35">
      <c r="B242" s="146"/>
    </row>
    <row r="243" spans="2:2" s="122" customFormat="1" ht="18.75" customHeight="1" x14ac:dyDescent="0.35">
      <c r="B243" s="146"/>
    </row>
    <row r="244" spans="2:2" s="122" customFormat="1" ht="18.75" customHeight="1" x14ac:dyDescent="0.35">
      <c r="B244" s="146"/>
    </row>
    <row r="245" spans="2:2" s="122" customFormat="1" ht="18.75" customHeight="1" x14ac:dyDescent="0.35">
      <c r="B245" s="146"/>
    </row>
    <row r="246" spans="2:2" s="122" customFormat="1" ht="18.75" customHeight="1" x14ac:dyDescent="0.35">
      <c r="B246" s="146"/>
    </row>
    <row r="247" spans="2:2" s="122" customFormat="1" ht="18.75" customHeight="1" x14ac:dyDescent="0.35">
      <c r="B247" s="146"/>
    </row>
    <row r="248" spans="2:2" s="122" customFormat="1" ht="18.75" customHeight="1" x14ac:dyDescent="0.35">
      <c r="B248" s="146"/>
    </row>
    <row r="249" spans="2:2" s="122" customFormat="1" ht="18.75" customHeight="1" x14ac:dyDescent="0.35">
      <c r="B249" s="146"/>
    </row>
    <row r="250" spans="2:2" s="122" customFormat="1" ht="18.75" customHeight="1" x14ac:dyDescent="0.35">
      <c r="B250" s="146"/>
    </row>
    <row r="251" spans="2:2" s="122" customFormat="1" ht="18.75" customHeight="1" x14ac:dyDescent="0.35">
      <c r="B251" s="146"/>
    </row>
    <row r="252" spans="2:2" s="122" customFormat="1" ht="18.75" customHeight="1" x14ac:dyDescent="0.35">
      <c r="B252" s="146"/>
    </row>
    <row r="253" spans="2:2" s="122" customFormat="1" ht="18.75" customHeight="1" x14ac:dyDescent="0.35">
      <c r="B253" s="146"/>
    </row>
    <row r="254" spans="2:2" s="122" customFormat="1" ht="18.75" customHeight="1" x14ac:dyDescent="0.35">
      <c r="B254" s="146"/>
    </row>
    <row r="255" spans="2:2" s="122" customFormat="1" ht="18.75" customHeight="1" x14ac:dyDescent="0.35">
      <c r="B255" s="146"/>
    </row>
    <row r="256" spans="2:2" s="122" customFormat="1" ht="18.75" customHeight="1" x14ac:dyDescent="0.35">
      <c r="B256" s="146"/>
    </row>
    <row r="257" spans="2:2" s="122" customFormat="1" ht="18.75" customHeight="1" x14ac:dyDescent="0.35">
      <c r="B257" s="146"/>
    </row>
    <row r="258" spans="2:2" s="122" customFormat="1" ht="18.75" customHeight="1" x14ac:dyDescent="0.35">
      <c r="B258" s="146"/>
    </row>
    <row r="259" spans="2:2" s="122" customFormat="1" ht="18.75" customHeight="1" x14ac:dyDescent="0.35">
      <c r="B259" s="146"/>
    </row>
    <row r="260" spans="2:2" s="122" customFormat="1" ht="18.75" customHeight="1" x14ac:dyDescent="0.35">
      <c r="B260" s="146"/>
    </row>
    <row r="261" spans="2:2" s="122" customFormat="1" ht="18.75" customHeight="1" x14ac:dyDescent="0.35">
      <c r="B261" s="146"/>
    </row>
    <row r="262" spans="2:2" s="122" customFormat="1" ht="18.75" customHeight="1" x14ac:dyDescent="0.35">
      <c r="B262" s="146"/>
    </row>
    <row r="263" spans="2:2" s="122" customFormat="1" ht="18.75" customHeight="1" x14ac:dyDescent="0.35">
      <c r="B263" s="146"/>
    </row>
    <row r="264" spans="2:2" s="122" customFormat="1" ht="18.75" customHeight="1" x14ac:dyDescent="0.35">
      <c r="B264" s="146"/>
    </row>
    <row r="265" spans="2:2" s="122" customFormat="1" ht="18.75" customHeight="1" x14ac:dyDescent="0.35">
      <c r="B265" s="146"/>
    </row>
    <row r="266" spans="2:2" s="122" customFormat="1" ht="18.75" customHeight="1" x14ac:dyDescent="0.35">
      <c r="B266" s="146"/>
    </row>
    <row r="267" spans="2:2" s="122" customFormat="1" ht="18.75" customHeight="1" x14ac:dyDescent="0.35">
      <c r="B267" s="146"/>
    </row>
    <row r="268" spans="2:2" s="122" customFormat="1" ht="18.75" customHeight="1" x14ac:dyDescent="0.35">
      <c r="B268" s="146"/>
    </row>
    <row r="269" spans="2:2" s="122" customFormat="1" ht="18.75" customHeight="1" x14ac:dyDescent="0.35">
      <c r="B269" s="146"/>
    </row>
    <row r="270" spans="2:2" s="122" customFormat="1" ht="18.75" customHeight="1" x14ac:dyDescent="0.35">
      <c r="B270" s="146"/>
    </row>
    <row r="271" spans="2:2" s="122" customFormat="1" ht="18.75" customHeight="1" x14ac:dyDescent="0.35">
      <c r="B271" s="146"/>
    </row>
    <row r="272" spans="2:2" s="122" customFormat="1" ht="18.75" customHeight="1" x14ac:dyDescent="0.35">
      <c r="B272" s="146"/>
    </row>
    <row r="273" spans="2:2" s="122" customFormat="1" ht="18.75" customHeight="1" x14ac:dyDescent="0.35">
      <c r="B273" s="146"/>
    </row>
    <row r="274" spans="2:2" s="122" customFormat="1" ht="18.75" customHeight="1" x14ac:dyDescent="0.35">
      <c r="B274" s="146"/>
    </row>
    <row r="275" spans="2:2" s="122" customFormat="1" ht="18.75" customHeight="1" x14ac:dyDescent="0.35">
      <c r="B275" s="146"/>
    </row>
    <row r="276" spans="2:2" s="122" customFormat="1" ht="18.75" customHeight="1" x14ac:dyDescent="0.35">
      <c r="B276" s="146"/>
    </row>
    <row r="277" spans="2:2" s="122" customFormat="1" ht="18.75" customHeight="1" x14ac:dyDescent="0.35">
      <c r="B277" s="146"/>
    </row>
    <row r="278" spans="2:2" s="122" customFormat="1" ht="18.75" customHeight="1" x14ac:dyDescent="0.35">
      <c r="B278" s="146"/>
    </row>
    <row r="279" spans="2:2" s="122" customFormat="1" ht="18.75" customHeight="1" x14ac:dyDescent="0.35">
      <c r="B279" s="146"/>
    </row>
    <row r="280" spans="2:2" s="122" customFormat="1" ht="18.75" customHeight="1" x14ac:dyDescent="0.35">
      <c r="B280" s="146"/>
    </row>
    <row r="281" spans="2:2" s="122" customFormat="1" ht="18.75" customHeight="1" x14ac:dyDescent="0.35">
      <c r="B281" s="146"/>
    </row>
    <row r="282" spans="2:2" s="122" customFormat="1" ht="18.75" customHeight="1" x14ac:dyDescent="0.35">
      <c r="B282" s="146"/>
    </row>
    <row r="283" spans="2:2" s="122" customFormat="1" ht="18.75" customHeight="1" x14ac:dyDescent="0.35">
      <c r="B283" s="146"/>
    </row>
    <row r="284" spans="2:2" s="122" customFormat="1" ht="18.75" customHeight="1" x14ac:dyDescent="0.35">
      <c r="B284" s="146"/>
    </row>
    <row r="285" spans="2:2" s="122" customFormat="1" ht="18.75" customHeight="1" x14ac:dyDescent="0.35">
      <c r="B285" s="146"/>
    </row>
    <row r="286" spans="2:2" s="122" customFormat="1" ht="18.75" customHeight="1" x14ac:dyDescent="0.35">
      <c r="B286" s="146"/>
    </row>
    <row r="287" spans="2:2" s="122" customFormat="1" ht="18.75" customHeight="1" x14ac:dyDescent="0.35">
      <c r="B287" s="146"/>
    </row>
    <row r="288" spans="2:2" s="122" customFormat="1" ht="18.75" customHeight="1" x14ac:dyDescent="0.35">
      <c r="B288" s="146"/>
    </row>
    <row r="289" spans="2:2" s="122" customFormat="1" ht="18.75" customHeight="1" x14ac:dyDescent="0.35">
      <c r="B289" s="146"/>
    </row>
    <row r="290" spans="2:2" s="122" customFormat="1" ht="18.75" customHeight="1" x14ac:dyDescent="0.35">
      <c r="B290" s="146"/>
    </row>
    <row r="291" spans="2:2" s="122" customFormat="1" ht="18.75" customHeight="1" x14ac:dyDescent="0.35">
      <c r="B291" s="146"/>
    </row>
    <row r="292" spans="2:2" s="122" customFormat="1" ht="18.75" customHeight="1" x14ac:dyDescent="0.35">
      <c r="B292" s="146"/>
    </row>
    <row r="293" spans="2:2" s="122" customFormat="1" ht="18.75" customHeight="1" x14ac:dyDescent="0.35">
      <c r="B293" s="146"/>
    </row>
    <row r="294" spans="2:2" s="122" customFormat="1" ht="18.75" customHeight="1" x14ac:dyDescent="0.35">
      <c r="B294" s="146"/>
    </row>
    <row r="295" spans="2:2" s="122" customFormat="1" ht="18.75" customHeight="1" x14ac:dyDescent="0.35">
      <c r="B295" s="146"/>
    </row>
    <row r="296" spans="2:2" s="122" customFormat="1" ht="18.75" customHeight="1" x14ac:dyDescent="0.35">
      <c r="B296" s="146"/>
    </row>
    <row r="297" spans="2:2" s="122" customFormat="1" ht="18.75" customHeight="1" x14ac:dyDescent="0.35">
      <c r="B297" s="146"/>
    </row>
    <row r="298" spans="2:2" s="122" customFormat="1" ht="18.75" customHeight="1" x14ac:dyDescent="0.35">
      <c r="B298" s="146"/>
    </row>
    <row r="299" spans="2:2" s="122" customFormat="1" ht="18.75" customHeight="1" x14ac:dyDescent="0.35">
      <c r="B299" s="146"/>
    </row>
    <row r="300" spans="2:2" s="122" customFormat="1" ht="18.75" customHeight="1" x14ac:dyDescent="0.35">
      <c r="B300" s="146"/>
    </row>
    <row r="301" spans="2:2" s="122" customFormat="1" ht="18.75" customHeight="1" x14ac:dyDescent="0.35">
      <c r="B301" s="146"/>
    </row>
    <row r="302" spans="2:2" s="122" customFormat="1" ht="18.75" customHeight="1" x14ac:dyDescent="0.35">
      <c r="B302" s="146"/>
    </row>
    <row r="303" spans="2:2" s="122" customFormat="1" ht="18.75" customHeight="1" x14ac:dyDescent="0.35">
      <c r="B303" s="146"/>
    </row>
    <row r="304" spans="2:2" s="122" customFormat="1" ht="18.75" customHeight="1" x14ac:dyDescent="0.35">
      <c r="B304" s="146"/>
    </row>
    <row r="305" spans="2:2" s="122" customFormat="1" ht="18.75" customHeight="1" x14ac:dyDescent="0.35">
      <c r="B305" s="146"/>
    </row>
    <row r="306" spans="2:2" s="122" customFormat="1" ht="18.75" customHeight="1" x14ac:dyDescent="0.35">
      <c r="B306" s="146"/>
    </row>
    <row r="307" spans="2:2" s="122" customFormat="1" ht="18.75" customHeight="1" x14ac:dyDescent="0.35">
      <c r="B307" s="146"/>
    </row>
    <row r="308" spans="2:2" s="122" customFormat="1" ht="18.75" customHeight="1" x14ac:dyDescent="0.35">
      <c r="B308" s="146"/>
    </row>
    <row r="309" spans="2:2" s="122" customFormat="1" ht="18.75" customHeight="1" x14ac:dyDescent="0.35">
      <c r="B309" s="146"/>
    </row>
    <row r="310" spans="2:2" s="122" customFormat="1" ht="18.75" customHeight="1" x14ac:dyDescent="0.35">
      <c r="B310" s="146"/>
    </row>
    <row r="311" spans="2:2" s="122" customFormat="1" ht="18.75" customHeight="1" x14ac:dyDescent="0.35">
      <c r="B311" s="146"/>
    </row>
    <row r="312" spans="2:2" s="122" customFormat="1" ht="18.75" customHeight="1" x14ac:dyDescent="0.35">
      <c r="B312" s="146"/>
    </row>
    <row r="313" spans="2:2" s="122" customFormat="1" ht="18.75" customHeight="1" x14ac:dyDescent="0.35">
      <c r="B313" s="146"/>
    </row>
    <row r="314" spans="2:2" s="122" customFormat="1" ht="18.75" customHeight="1" x14ac:dyDescent="0.35">
      <c r="B314" s="146"/>
    </row>
    <row r="315" spans="2:2" s="122" customFormat="1" ht="18.75" customHeight="1" x14ac:dyDescent="0.35">
      <c r="B315" s="146"/>
    </row>
    <row r="316" spans="2:2" s="122" customFormat="1" ht="18.75" customHeight="1" x14ac:dyDescent="0.35">
      <c r="B316" s="146"/>
    </row>
    <row r="317" spans="2:2" s="122" customFormat="1" ht="18.75" customHeight="1" x14ac:dyDescent="0.35">
      <c r="B317" s="146"/>
    </row>
    <row r="318" spans="2:2" s="122" customFormat="1" ht="18.75" customHeight="1" x14ac:dyDescent="0.35">
      <c r="B318" s="146"/>
    </row>
    <row r="319" spans="2:2" s="122" customFormat="1" ht="18.75" customHeight="1" x14ac:dyDescent="0.35">
      <c r="B319" s="146"/>
    </row>
    <row r="320" spans="2:2" s="122" customFormat="1" ht="18.75" customHeight="1" x14ac:dyDescent="0.35">
      <c r="B320" s="146"/>
    </row>
    <row r="321" spans="2:2" s="122" customFormat="1" ht="18.75" customHeight="1" x14ac:dyDescent="0.35">
      <c r="B321" s="146"/>
    </row>
    <row r="322" spans="2:2" s="122" customFormat="1" ht="18.75" customHeight="1" x14ac:dyDescent="0.35">
      <c r="B322" s="146"/>
    </row>
    <row r="323" spans="2:2" s="122" customFormat="1" ht="18.75" customHeight="1" x14ac:dyDescent="0.35">
      <c r="B323" s="146"/>
    </row>
    <row r="324" spans="2:2" s="122" customFormat="1" ht="18.75" customHeight="1" x14ac:dyDescent="0.35">
      <c r="B324" s="146"/>
    </row>
    <row r="325" spans="2:2" s="122" customFormat="1" ht="18.75" customHeight="1" x14ac:dyDescent="0.35">
      <c r="B325" s="146"/>
    </row>
    <row r="326" spans="2:2" s="122" customFormat="1" ht="18.75" customHeight="1" x14ac:dyDescent="0.35">
      <c r="B326" s="146"/>
    </row>
    <row r="327" spans="2:2" s="122" customFormat="1" ht="18.75" customHeight="1" x14ac:dyDescent="0.35">
      <c r="B327" s="146"/>
    </row>
    <row r="328" spans="2:2" s="122" customFormat="1" ht="18.75" customHeight="1" x14ac:dyDescent="0.35">
      <c r="B328" s="146"/>
    </row>
    <row r="329" spans="2:2" s="122" customFormat="1" ht="18.75" customHeight="1" x14ac:dyDescent="0.35">
      <c r="B329" s="146"/>
    </row>
    <row r="330" spans="2:2" s="122" customFormat="1" ht="18.75" customHeight="1" x14ac:dyDescent="0.35">
      <c r="B330" s="146"/>
    </row>
    <row r="331" spans="2:2" s="122" customFormat="1" ht="18.75" customHeight="1" x14ac:dyDescent="0.35">
      <c r="B331" s="146"/>
    </row>
    <row r="332" spans="2:2" s="122" customFormat="1" ht="18.75" customHeight="1" x14ac:dyDescent="0.35">
      <c r="B332" s="146"/>
    </row>
    <row r="333" spans="2:2" s="122" customFormat="1" ht="18.75" customHeight="1" x14ac:dyDescent="0.35">
      <c r="B333" s="146"/>
    </row>
    <row r="334" spans="2:2" s="122" customFormat="1" ht="18.75" customHeight="1" x14ac:dyDescent="0.35">
      <c r="B334" s="146"/>
    </row>
    <row r="335" spans="2:2" s="122" customFormat="1" ht="18.75" customHeight="1" x14ac:dyDescent="0.35">
      <c r="B335" s="146"/>
    </row>
    <row r="336" spans="2:2" s="122" customFormat="1" ht="18.75" customHeight="1" x14ac:dyDescent="0.35">
      <c r="B336" s="146"/>
    </row>
    <row r="337" spans="2:2" s="122" customFormat="1" ht="18.75" customHeight="1" x14ac:dyDescent="0.35">
      <c r="B337" s="146"/>
    </row>
    <row r="338" spans="2:2" s="122" customFormat="1" ht="18.75" customHeight="1" x14ac:dyDescent="0.35">
      <c r="B338" s="146"/>
    </row>
    <row r="339" spans="2:2" s="122" customFormat="1" ht="18.75" customHeight="1" x14ac:dyDescent="0.35">
      <c r="B339" s="146"/>
    </row>
    <row r="340" spans="2:2" s="122" customFormat="1" ht="18.75" customHeight="1" x14ac:dyDescent="0.35">
      <c r="B340" s="146"/>
    </row>
    <row r="341" spans="2:2" s="122" customFormat="1" ht="18.75" customHeight="1" x14ac:dyDescent="0.35">
      <c r="B341" s="146"/>
    </row>
    <row r="342" spans="2:2" s="122" customFormat="1" ht="18.75" customHeight="1" x14ac:dyDescent="0.35">
      <c r="B342" s="146"/>
    </row>
    <row r="343" spans="2:2" s="122" customFormat="1" ht="18.75" customHeight="1" x14ac:dyDescent="0.35">
      <c r="B343" s="146"/>
    </row>
    <row r="344" spans="2:2" s="122" customFormat="1" ht="18.75" customHeight="1" x14ac:dyDescent="0.35">
      <c r="B344" s="146"/>
    </row>
    <row r="345" spans="2:2" s="122" customFormat="1" ht="18.75" customHeight="1" x14ac:dyDescent="0.35">
      <c r="B345" s="146"/>
    </row>
    <row r="346" spans="2:2" s="122" customFormat="1" ht="18.75" customHeight="1" x14ac:dyDescent="0.35">
      <c r="B346" s="146"/>
    </row>
    <row r="347" spans="2:2" s="122" customFormat="1" ht="18.75" customHeight="1" x14ac:dyDescent="0.35">
      <c r="B347" s="146"/>
    </row>
    <row r="348" spans="2:2" s="122" customFormat="1" ht="18.75" customHeight="1" x14ac:dyDescent="0.35">
      <c r="B348" s="146"/>
    </row>
    <row r="349" spans="2:2" s="122" customFormat="1" ht="18.75" customHeight="1" x14ac:dyDescent="0.35">
      <c r="B349" s="146"/>
    </row>
    <row r="350" spans="2:2" s="122" customFormat="1" ht="18.75" customHeight="1" x14ac:dyDescent="0.35">
      <c r="B350" s="146"/>
    </row>
    <row r="351" spans="2:2" s="122" customFormat="1" ht="18.75" customHeight="1" x14ac:dyDescent="0.35">
      <c r="B351" s="146"/>
    </row>
    <row r="352" spans="2:2" s="122" customFormat="1" ht="18.75" customHeight="1" x14ac:dyDescent="0.35">
      <c r="B352" s="146"/>
    </row>
    <row r="353" spans="2:2" s="122" customFormat="1" ht="18.75" customHeight="1" x14ac:dyDescent="0.35">
      <c r="B353" s="146"/>
    </row>
    <row r="354" spans="2:2" s="122" customFormat="1" ht="18.75" customHeight="1" x14ac:dyDescent="0.35">
      <c r="B354" s="146"/>
    </row>
    <row r="355" spans="2:2" s="122" customFormat="1" ht="18.75" customHeight="1" x14ac:dyDescent="0.35">
      <c r="B355" s="146"/>
    </row>
    <row r="356" spans="2:2" s="122" customFormat="1" ht="18.75" customHeight="1" x14ac:dyDescent="0.35">
      <c r="B356" s="146"/>
    </row>
    <row r="357" spans="2:2" s="122" customFormat="1" ht="18.75" customHeight="1" x14ac:dyDescent="0.35">
      <c r="B357" s="146"/>
    </row>
    <row r="358" spans="2:2" s="122" customFormat="1" ht="18.75" customHeight="1" x14ac:dyDescent="0.35">
      <c r="B358" s="146"/>
    </row>
    <row r="359" spans="2:2" s="122" customFormat="1" ht="18.75" customHeight="1" x14ac:dyDescent="0.35">
      <c r="B359" s="146"/>
    </row>
    <row r="360" spans="2:2" s="122" customFormat="1" ht="18.75" customHeight="1" x14ac:dyDescent="0.35">
      <c r="B360" s="146"/>
    </row>
    <row r="361" spans="2:2" s="122" customFormat="1" ht="18.75" customHeight="1" x14ac:dyDescent="0.35">
      <c r="B361" s="146"/>
    </row>
    <row r="362" spans="2:2" s="122" customFormat="1" ht="18.75" customHeight="1" x14ac:dyDescent="0.35">
      <c r="B362" s="146"/>
    </row>
    <row r="363" spans="2:2" s="122" customFormat="1" ht="18.75" customHeight="1" x14ac:dyDescent="0.35">
      <c r="B363" s="146"/>
    </row>
    <row r="364" spans="2:2" s="122" customFormat="1" ht="18.75" customHeight="1" x14ac:dyDescent="0.35">
      <c r="B364" s="146"/>
    </row>
    <row r="365" spans="2:2" s="122" customFormat="1" ht="18.75" customHeight="1" x14ac:dyDescent="0.35">
      <c r="B365" s="146"/>
    </row>
    <row r="366" spans="2:2" s="122" customFormat="1" ht="18.75" customHeight="1" x14ac:dyDescent="0.35">
      <c r="B366" s="146"/>
    </row>
    <row r="367" spans="2:2" s="122" customFormat="1" ht="18.75" customHeight="1" x14ac:dyDescent="0.35">
      <c r="B367" s="146"/>
    </row>
    <row r="368" spans="2:2" s="122" customFormat="1" ht="18.75" customHeight="1" x14ac:dyDescent="0.35">
      <c r="B368" s="146"/>
    </row>
    <row r="369" spans="2:2" s="122" customFormat="1" ht="18.75" customHeight="1" x14ac:dyDescent="0.35">
      <c r="B369" s="146"/>
    </row>
    <row r="370" spans="2:2" s="122" customFormat="1" ht="18.75" customHeight="1" x14ac:dyDescent="0.35">
      <c r="B370" s="146"/>
    </row>
    <row r="371" spans="2:2" s="122" customFormat="1" ht="18.75" customHeight="1" x14ac:dyDescent="0.35">
      <c r="B371" s="146"/>
    </row>
    <row r="372" spans="2:2" s="122" customFormat="1" ht="18.75" customHeight="1" x14ac:dyDescent="0.35">
      <c r="B372" s="146"/>
    </row>
    <row r="373" spans="2:2" s="122" customFormat="1" ht="18.75" customHeight="1" x14ac:dyDescent="0.35">
      <c r="B373" s="146"/>
    </row>
    <row r="374" spans="2:2" s="122" customFormat="1" ht="18.75" customHeight="1" x14ac:dyDescent="0.35">
      <c r="B374" s="146"/>
    </row>
    <row r="375" spans="2:2" s="122" customFormat="1" ht="18.75" customHeight="1" x14ac:dyDescent="0.35">
      <c r="B375" s="146"/>
    </row>
    <row r="376" spans="2:2" s="122" customFormat="1" ht="18.75" customHeight="1" x14ac:dyDescent="0.35">
      <c r="B376" s="146"/>
    </row>
    <row r="377" spans="2:2" s="122" customFormat="1" ht="18.75" customHeight="1" x14ac:dyDescent="0.35">
      <c r="B377" s="146"/>
    </row>
    <row r="378" spans="2:2" s="122" customFormat="1" ht="18.75" customHeight="1" x14ac:dyDescent="0.35">
      <c r="B378" s="146"/>
    </row>
    <row r="379" spans="2:2" s="122" customFormat="1" ht="18.75" customHeight="1" x14ac:dyDescent="0.35">
      <c r="B379" s="146"/>
    </row>
    <row r="380" spans="2:2" s="122" customFormat="1" ht="18.75" customHeight="1" x14ac:dyDescent="0.35">
      <c r="B380" s="146"/>
    </row>
    <row r="381" spans="2:2" s="122" customFormat="1" ht="18.75" customHeight="1" x14ac:dyDescent="0.35">
      <c r="B381" s="146"/>
    </row>
    <row r="382" spans="2:2" s="122" customFormat="1" ht="18.75" customHeight="1" x14ac:dyDescent="0.35">
      <c r="B382" s="146"/>
    </row>
    <row r="383" spans="2:2" s="122" customFormat="1" ht="18.75" customHeight="1" x14ac:dyDescent="0.35">
      <c r="B383" s="146"/>
    </row>
    <row r="384" spans="2:2" s="122" customFormat="1" ht="18.75" customHeight="1" x14ac:dyDescent="0.35">
      <c r="B384" s="146"/>
    </row>
    <row r="385" spans="2:2" s="122" customFormat="1" ht="18.75" customHeight="1" x14ac:dyDescent="0.35">
      <c r="B385" s="146"/>
    </row>
    <row r="386" spans="2:2" s="122" customFormat="1" ht="18.75" customHeight="1" x14ac:dyDescent="0.35">
      <c r="B386" s="146"/>
    </row>
    <row r="387" spans="2:2" s="122" customFormat="1" ht="18.75" customHeight="1" x14ac:dyDescent="0.35">
      <c r="B387" s="146"/>
    </row>
    <row r="388" spans="2:2" s="122" customFormat="1" ht="18.75" customHeight="1" x14ac:dyDescent="0.35">
      <c r="B388" s="146"/>
    </row>
    <row r="389" spans="2:2" s="122" customFormat="1" ht="18.75" customHeight="1" x14ac:dyDescent="0.35">
      <c r="B389" s="146"/>
    </row>
    <row r="390" spans="2:2" s="122" customFormat="1" ht="18.75" customHeight="1" x14ac:dyDescent="0.35">
      <c r="B390" s="146"/>
    </row>
    <row r="391" spans="2:2" s="122" customFormat="1" ht="18.75" customHeight="1" x14ac:dyDescent="0.35">
      <c r="B391" s="146"/>
    </row>
    <row r="392" spans="2:2" s="122" customFormat="1" ht="18.75" customHeight="1" x14ac:dyDescent="0.35">
      <c r="B392" s="146"/>
    </row>
    <row r="393" spans="2:2" s="122" customFormat="1" ht="18.75" customHeight="1" x14ac:dyDescent="0.35">
      <c r="B393" s="146"/>
    </row>
    <row r="394" spans="2:2" s="122" customFormat="1" ht="18.75" customHeight="1" x14ac:dyDescent="0.35">
      <c r="B394" s="146"/>
    </row>
    <row r="395" spans="2:2" s="122" customFormat="1" ht="18.75" customHeight="1" x14ac:dyDescent="0.35">
      <c r="B395" s="146"/>
    </row>
    <row r="396" spans="2:2" s="122" customFormat="1" ht="18.75" customHeight="1" x14ac:dyDescent="0.35">
      <c r="B396" s="146"/>
    </row>
    <row r="397" spans="2:2" s="122" customFormat="1" ht="18.75" customHeight="1" x14ac:dyDescent="0.35">
      <c r="B397" s="146"/>
    </row>
    <row r="398" spans="2:2" s="122" customFormat="1" ht="18.75" customHeight="1" x14ac:dyDescent="0.35">
      <c r="B398" s="146"/>
    </row>
    <row r="399" spans="2:2" s="122" customFormat="1" ht="18.75" customHeight="1" x14ac:dyDescent="0.35">
      <c r="B399" s="146"/>
    </row>
    <row r="400" spans="2:2" s="122" customFormat="1" ht="18.75" customHeight="1" x14ac:dyDescent="0.35">
      <c r="B400" s="146"/>
    </row>
    <row r="401" spans="2:2" s="122" customFormat="1" ht="18.75" customHeight="1" x14ac:dyDescent="0.35">
      <c r="B401" s="146"/>
    </row>
    <row r="402" spans="2:2" s="122" customFormat="1" ht="18.75" customHeight="1" x14ac:dyDescent="0.35">
      <c r="B402" s="146"/>
    </row>
    <row r="403" spans="2:2" s="122" customFormat="1" ht="18.75" customHeight="1" x14ac:dyDescent="0.35">
      <c r="B403" s="146"/>
    </row>
    <row r="404" spans="2:2" s="122" customFormat="1" ht="18.75" customHeight="1" x14ac:dyDescent="0.35">
      <c r="B404" s="146"/>
    </row>
    <row r="405" spans="2:2" s="122" customFormat="1" ht="18.75" customHeight="1" x14ac:dyDescent="0.35">
      <c r="B405" s="146"/>
    </row>
    <row r="406" spans="2:2" s="122" customFormat="1" ht="18.75" customHeight="1" x14ac:dyDescent="0.35">
      <c r="B406" s="146"/>
    </row>
    <row r="407" spans="2:2" s="122" customFormat="1" ht="18.75" customHeight="1" x14ac:dyDescent="0.35">
      <c r="B407" s="146"/>
    </row>
    <row r="408" spans="2:2" s="122" customFormat="1" ht="18.75" customHeight="1" x14ac:dyDescent="0.35">
      <c r="B408" s="146"/>
    </row>
    <row r="409" spans="2:2" s="122" customFormat="1" ht="18.75" customHeight="1" x14ac:dyDescent="0.35">
      <c r="B409" s="146"/>
    </row>
    <row r="410" spans="2:2" s="122" customFormat="1" ht="18.75" customHeight="1" x14ac:dyDescent="0.35">
      <c r="B410" s="146"/>
    </row>
    <row r="411" spans="2:2" s="122" customFormat="1" ht="18.75" customHeight="1" x14ac:dyDescent="0.35">
      <c r="B411" s="146"/>
    </row>
    <row r="412" spans="2:2" s="122" customFormat="1" ht="18.75" customHeight="1" x14ac:dyDescent="0.35">
      <c r="B412" s="146"/>
    </row>
    <row r="413" spans="2:2" s="122" customFormat="1" ht="18.75" customHeight="1" x14ac:dyDescent="0.35">
      <c r="B413" s="146"/>
    </row>
    <row r="414" spans="2:2" s="122" customFormat="1" ht="18.75" customHeight="1" x14ac:dyDescent="0.35">
      <c r="B414" s="146"/>
    </row>
    <row r="415" spans="2:2" s="122" customFormat="1" ht="18.75" customHeight="1" x14ac:dyDescent="0.35">
      <c r="B415" s="146"/>
    </row>
    <row r="416" spans="2:2" s="122" customFormat="1" ht="18.75" customHeight="1" x14ac:dyDescent="0.35">
      <c r="B416" s="146"/>
    </row>
    <row r="417" spans="2:2" s="122" customFormat="1" ht="18.75" customHeight="1" x14ac:dyDescent="0.35">
      <c r="B417" s="146"/>
    </row>
    <row r="418" spans="2:2" s="122" customFormat="1" ht="18.75" customHeight="1" x14ac:dyDescent="0.35">
      <c r="B418" s="146"/>
    </row>
    <row r="419" spans="2:2" s="122" customFormat="1" ht="18.75" customHeight="1" x14ac:dyDescent="0.35">
      <c r="B419" s="146"/>
    </row>
    <row r="420" spans="2:2" s="122" customFormat="1" ht="18.75" customHeight="1" x14ac:dyDescent="0.35">
      <c r="B420" s="146"/>
    </row>
    <row r="421" spans="2:2" s="122" customFormat="1" ht="18.75" customHeight="1" x14ac:dyDescent="0.35">
      <c r="B421" s="146"/>
    </row>
    <row r="422" spans="2:2" s="122" customFormat="1" ht="18.75" customHeight="1" x14ac:dyDescent="0.35">
      <c r="B422" s="146"/>
    </row>
    <row r="423" spans="2:2" s="122" customFormat="1" ht="18.75" customHeight="1" x14ac:dyDescent="0.35">
      <c r="B423" s="146"/>
    </row>
    <row r="424" spans="2:2" s="122" customFormat="1" ht="18.75" customHeight="1" x14ac:dyDescent="0.35">
      <c r="B424" s="146"/>
    </row>
    <row r="425" spans="2:2" s="122" customFormat="1" ht="18.75" customHeight="1" x14ac:dyDescent="0.35">
      <c r="B425" s="146"/>
    </row>
    <row r="426" spans="2:2" s="122" customFormat="1" ht="18.75" customHeight="1" x14ac:dyDescent="0.35">
      <c r="B426" s="146"/>
    </row>
    <row r="427" spans="2:2" s="122" customFormat="1" ht="18.75" customHeight="1" x14ac:dyDescent="0.35">
      <c r="B427" s="146"/>
    </row>
    <row r="428" spans="2:2" s="122" customFormat="1" ht="18.75" customHeight="1" x14ac:dyDescent="0.35">
      <c r="B428" s="146"/>
    </row>
    <row r="429" spans="2:2" s="122" customFormat="1" ht="18.75" customHeight="1" x14ac:dyDescent="0.35">
      <c r="B429" s="146"/>
    </row>
    <row r="430" spans="2:2" s="122" customFormat="1" ht="18.75" customHeight="1" x14ac:dyDescent="0.35">
      <c r="B430" s="146"/>
    </row>
    <row r="431" spans="2:2" s="122" customFormat="1" ht="18.75" customHeight="1" x14ac:dyDescent="0.35">
      <c r="B431" s="146"/>
    </row>
    <row r="432" spans="2:2" s="122" customFormat="1" ht="18.75" customHeight="1" x14ac:dyDescent="0.35">
      <c r="B432" s="146"/>
    </row>
    <row r="433" spans="2:2" s="122" customFormat="1" ht="18.75" customHeight="1" x14ac:dyDescent="0.35">
      <c r="B433" s="146"/>
    </row>
    <row r="434" spans="2:2" s="122" customFormat="1" ht="18.75" customHeight="1" x14ac:dyDescent="0.35">
      <c r="B434" s="146"/>
    </row>
    <row r="435" spans="2:2" s="122" customFormat="1" ht="18.75" customHeight="1" x14ac:dyDescent="0.35">
      <c r="B435" s="146"/>
    </row>
    <row r="436" spans="2:2" s="122" customFormat="1" ht="18.75" customHeight="1" x14ac:dyDescent="0.35">
      <c r="B436" s="146"/>
    </row>
    <row r="437" spans="2:2" s="122" customFormat="1" ht="18.75" customHeight="1" x14ac:dyDescent="0.35">
      <c r="B437" s="146"/>
    </row>
    <row r="438" spans="2:2" s="122" customFormat="1" ht="18.75" customHeight="1" x14ac:dyDescent="0.35">
      <c r="B438" s="146"/>
    </row>
    <row r="439" spans="2:2" s="122" customFormat="1" ht="18.75" customHeight="1" x14ac:dyDescent="0.35">
      <c r="B439" s="146"/>
    </row>
    <row r="440" spans="2:2" s="122" customFormat="1" ht="18.75" customHeight="1" x14ac:dyDescent="0.35">
      <c r="B440" s="146"/>
    </row>
    <row r="441" spans="2:2" s="122" customFormat="1" ht="18.75" customHeight="1" x14ac:dyDescent="0.35">
      <c r="B441" s="146"/>
    </row>
    <row r="442" spans="2:2" s="122" customFormat="1" ht="18.75" customHeight="1" x14ac:dyDescent="0.35">
      <c r="B442" s="146"/>
    </row>
    <row r="443" spans="2:2" s="122" customFormat="1" ht="18.75" customHeight="1" x14ac:dyDescent="0.35">
      <c r="B443" s="146"/>
    </row>
    <row r="444" spans="2:2" s="122" customFormat="1" ht="18.75" customHeight="1" x14ac:dyDescent="0.35">
      <c r="B444" s="146"/>
    </row>
    <row r="445" spans="2:2" s="122" customFormat="1" ht="18.75" customHeight="1" x14ac:dyDescent="0.35">
      <c r="B445" s="146"/>
    </row>
    <row r="446" spans="2:2" s="122" customFormat="1" ht="18.75" customHeight="1" x14ac:dyDescent="0.35">
      <c r="B446" s="146"/>
    </row>
    <row r="447" spans="2:2" s="122" customFormat="1" ht="18.75" customHeight="1" x14ac:dyDescent="0.35">
      <c r="B447" s="146"/>
    </row>
    <row r="448" spans="2:2" s="122" customFormat="1" ht="18.75" customHeight="1" x14ac:dyDescent="0.35">
      <c r="B448" s="146"/>
    </row>
    <row r="449" spans="2:2" s="122" customFormat="1" ht="18.75" customHeight="1" x14ac:dyDescent="0.35">
      <c r="B449" s="146"/>
    </row>
    <row r="450" spans="2:2" s="122" customFormat="1" ht="18.75" customHeight="1" x14ac:dyDescent="0.35">
      <c r="B450" s="146"/>
    </row>
    <row r="451" spans="2:2" s="122" customFormat="1" ht="18.75" customHeight="1" x14ac:dyDescent="0.35">
      <c r="B451" s="146"/>
    </row>
    <row r="452" spans="2:2" s="122" customFormat="1" ht="18.75" customHeight="1" x14ac:dyDescent="0.35">
      <c r="B452" s="146"/>
    </row>
    <row r="453" spans="2:2" s="122" customFormat="1" ht="18.75" customHeight="1" x14ac:dyDescent="0.35">
      <c r="B453" s="146"/>
    </row>
    <row r="454" spans="2:2" s="122" customFormat="1" ht="18.75" customHeight="1" x14ac:dyDescent="0.35">
      <c r="B454" s="146"/>
    </row>
    <row r="455" spans="2:2" s="122" customFormat="1" ht="18.75" customHeight="1" x14ac:dyDescent="0.35">
      <c r="B455" s="146"/>
    </row>
    <row r="456" spans="2:2" s="122" customFormat="1" ht="18.75" customHeight="1" x14ac:dyDescent="0.35">
      <c r="B456" s="146"/>
    </row>
    <row r="457" spans="2:2" s="122" customFormat="1" ht="18.75" customHeight="1" x14ac:dyDescent="0.35">
      <c r="B457" s="146"/>
    </row>
    <row r="458" spans="2:2" s="122" customFormat="1" ht="18.75" customHeight="1" x14ac:dyDescent="0.35">
      <c r="B458" s="146"/>
    </row>
    <row r="459" spans="2:2" s="122" customFormat="1" ht="18.75" customHeight="1" x14ac:dyDescent="0.35">
      <c r="B459" s="146"/>
    </row>
    <row r="460" spans="2:2" s="122" customFormat="1" ht="18.75" customHeight="1" x14ac:dyDescent="0.35">
      <c r="B460" s="146"/>
    </row>
    <row r="461" spans="2:2" s="122" customFormat="1" ht="18.75" customHeight="1" x14ac:dyDescent="0.35">
      <c r="B461" s="146"/>
    </row>
    <row r="462" spans="2:2" s="122" customFormat="1" ht="18.75" customHeight="1" x14ac:dyDescent="0.35">
      <c r="B462" s="146"/>
    </row>
    <row r="463" spans="2:2" s="122" customFormat="1" ht="18.75" customHeight="1" x14ac:dyDescent="0.35">
      <c r="B463" s="146"/>
    </row>
    <row r="464" spans="2:2" s="122" customFormat="1" ht="18.75" customHeight="1" x14ac:dyDescent="0.35">
      <c r="B464" s="146"/>
    </row>
    <row r="465" spans="2:2" s="122" customFormat="1" ht="18.75" customHeight="1" x14ac:dyDescent="0.35">
      <c r="B465" s="146"/>
    </row>
    <row r="466" spans="2:2" s="122" customFormat="1" ht="18.75" customHeight="1" x14ac:dyDescent="0.35">
      <c r="B466" s="146"/>
    </row>
    <row r="467" spans="2:2" s="122" customFormat="1" ht="18.75" customHeight="1" x14ac:dyDescent="0.35">
      <c r="B467" s="146"/>
    </row>
    <row r="468" spans="2:2" s="122" customFormat="1" ht="18.75" customHeight="1" x14ac:dyDescent="0.35">
      <c r="B468" s="146"/>
    </row>
    <row r="469" spans="2:2" s="122" customFormat="1" ht="18.75" customHeight="1" x14ac:dyDescent="0.35">
      <c r="B469" s="146"/>
    </row>
    <row r="470" spans="2:2" s="122" customFormat="1" ht="18.75" customHeight="1" x14ac:dyDescent="0.35">
      <c r="B470" s="146"/>
    </row>
    <row r="471" spans="2:2" s="122" customFormat="1" ht="18.75" customHeight="1" x14ac:dyDescent="0.35">
      <c r="B471" s="146"/>
    </row>
    <row r="472" spans="2:2" s="122" customFormat="1" ht="18.75" customHeight="1" x14ac:dyDescent="0.35">
      <c r="B472" s="146"/>
    </row>
    <row r="473" spans="2:2" s="122" customFormat="1" ht="18.75" customHeight="1" x14ac:dyDescent="0.35">
      <c r="B473" s="146"/>
    </row>
    <row r="474" spans="2:2" s="122" customFormat="1" ht="18.75" customHeight="1" x14ac:dyDescent="0.35">
      <c r="B474" s="146"/>
    </row>
    <row r="475" spans="2:2" s="122" customFormat="1" ht="18.75" customHeight="1" x14ac:dyDescent="0.35">
      <c r="B475" s="146"/>
    </row>
    <row r="476" spans="2:2" s="122" customFormat="1" ht="18.75" customHeight="1" x14ac:dyDescent="0.35">
      <c r="B476" s="146"/>
    </row>
    <row r="477" spans="2:2" s="122" customFormat="1" ht="18.75" customHeight="1" x14ac:dyDescent="0.35">
      <c r="B477" s="146"/>
    </row>
    <row r="478" spans="2:2" s="122" customFormat="1" ht="18.75" customHeight="1" x14ac:dyDescent="0.35">
      <c r="B478" s="146"/>
    </row>
    <row r="479" spans="2:2" s="122" customFormat="1" ht="18.75" customHeight="1" x14ac:dyDescent="0.35">
      <c r="B479" s="146"/>
    </row>
    <row r="480" spans="2:2" s="122" customFormat="1" ht="18.75" customHeight="1" x14ac:dyDescent="0.35">
      <c r="B480" s="146"/>
    </row>
    <row r="481" spans="2:2" s="122" customFormat="1" ht="18.75" customHeight="1" x14ac:dyDescent="0.35">
      <c r="B481" s="146"/>
    </row>
    <row r="482" spans="2:2" s="122" customFormat="1" ht="18.75" customHeight="1" x14ac:dyDescent="0.35">
      <c r="B482" s="146"/>
    </row>
    <row r="483" spans="2:2" s="122" customFormat="1" ht="18.75" customHeight="1" x14ac:dyDescent="0.35">
      <c r="B483" s="146"/>
    </row>
    <row r="484" spans="2:2" s="122" customFormat="1" ht="18.75" customHeight="1" x14ac:dyDescent="0.35">
      <c r="B484" s="146"/>
    </row>
    <row r="485" spans="2:2" s="122" customFormat="1" ht="18.75" customHeight="1" x14ac:dyDescent="0.35">
      <c r="B485" s="146"/>
    </row>
    <row r="486" spans="2:2" s="122" customFormat="1" ht="18.75" customHeight="1" x14ac:dyDescent="0.35">
      <c r="B486" s="146"/>
    </row>
    <row r="487" spans="2:2" s="122" customFormat="1" ht="18.75" customHeight="1" x14ac:dyDescent="0.35">
      <c r="B487" s="146"/>
    </row>
    <row r="488" spans="2:2" s="122" customFormat="1" ht="18.75" customHeight="1" x14ac:dyDescent="0.35">
      <c r="B488" s="146"/>
    </row>
    <row r="489" spans="2:2" s="122" customFormat="1" ht="18.75" customHeight="1" x14ac:dyDescent="0.35">
      <c r="B489" s="146"/>
    </row>
    <row r="490" spans="2:2" s="122" customFormat="1" ht="18.75" customHeight="1" x14ac:dyDescent="0.35">
      <c r="B490" s="146"/>
    </row>
    <row r="491" spans="2:2" s="122" customFormat="1" ht="18.75" customHeight="1" x14ac:dyDescent="0.35">
      <c r="B491" s="146"/>
    </row>
    <row r="492" spans="2:2" s="122" customFormat="1" ht="18.75" customHeight="1" x14ac:dyDescent="0.35">
      <c r="B492" s="146"/>
    </row>
    <row r="493" spans="2:2" s="122" customFormat="1" ht="18.75" customHeight="1" x14ac:dyDescent="0.35">
      <c r="B493" s="146"/>
    </row>
    <row r="494" spans="2:2" s="122" customFormat="1" ht="18.75" customHeight="1" x14ac:dyDescent="0.35">
      <c r="B494" s="146"/>
    </row>
    <row r="495" spans="2:2" s="122" customFormat="1" ht="18.75" customHeight="1" x14ac:dyDescent="0.35">
      <c r="B495" s="146"/>
    </row>
    <row r="496" spans="2:2" s="122" customFormat="1" ht="18.75" customHeight="1" x14ac:dyDescent="0.35">
      <c r="B496" s="146"/>
    </row>
    <row r="497" spans="2:2" s="122" customFormat="1" ht="18.75" customHeight="1" x14ac:dyDescent="0.35">
      <c r="B497" s="146"/>
    </row>
    <row r="498" spans="2:2" s="122" customFormat="1" ht="18.75" customHeight="1" x14ac:dyDescent="0.35">
      <c r="B498" s="146"/>
    </row>
    <row r="499" spans="2:2" s="122" customFormat="1" ht="18.75" customHeight="1" x14ac:dyDescent="0.35">
      <c r="B499" s="146"/>
    </row>
    <row r="500" spans="2:2" s="122" customFormat="1" ht="18.75" customHeight="1" x14ac:dyDescent="0.35">
      <c r="B500" s="146"/>
    </row>
    <row r="501" spans="2:2" s="122" customFormat="1" ht="18.75" customHeight="1" x14ac:dyDescent="0.35">
      <c r="B501" s="146"/>
    </row>
    <row r="502" spans="2:2" s="122" customFormat="1" ht="18.75" customHeight="1" x14ac:dyDescent="0.35">
      <c r="B502" s="146"/>
    </row>
    <row r="503" spans="2:2" s="122" customFormat="1" ht="18.75" customHeight="1" x14ac:dyDescent="0.35">
      <c r="B503" s="146"/>
    </row>
    <row r="504" spans="2:2" s="122" customFormat="1" ht="18.75" customHeight="1" x14ac:dyDescent="0.35">
      <c r="B504" s="146"/>
    </row>
    <row r="505" spans="2:2" s="122" customFormat="1" ht="18.75" customHeight="1" x14ac:dyDescent="0.35">
      <c r="B505" s="146"/>
    </row>
    <row r="506" spans="2:2" s="122" customFormat="1" ht="18.75" customHeight="1" x14ac:dyDescent="0.35">
      <c r="B506" s="146"/>
    </row>
    <row r="507" spans="2:2" s="122" customFormat="1" ht="18.75" customHeight="1" x14ac:dyDescent="0.35">
      <c r="B507" s="146"/>
    </row>
    <row r="508" spans="2:2" s="122" customFormat="1" ht="18.75" customHeight="1" x14ac:dyDescent="0.35">
      <c r="B508" s="146"/>
    </row>
    <row r="509" spans="2:2" s="122" customFormat="1" ht="18.75" customHeight="1" x14ac:dyDescent="0.35">
      <c r="B509" s="146"/>
    </row>
    <row r="510" spans="2:2" s="122" customFormat="1" ht="18.75" customHeight="1" x14ac:dyDescent="0.35">
      <c r="B510" s="146"/>
    </row>
    <row r="511" spans="2:2" s="122" customFormat="1" ht="18.75" customHeight="1" x14ac:dyDescent="0.35">
      <c r="B511" s="146"/>
    </row>
    <row r="512" spans="2:2" s="122" customFormat="1" ht="18.75" customHeight="1" x14ac:dyDescent="0.35">
      <c r="B512" s="146"/>
    </row>
    <row r="513" spans="2:2" s="122" customFormat="1" ht="18.75" customHeight="1" x14ac:dyDescent="0.35">
      <c r="B513" s="146"/>
    </row>
    <row r="514" spans="2:2" s="122" customFormat="1" ht="18.75" customHeight="1" x14ac:dyDescent="0.35">
      <c r="B514" s="146"/>
    </row>
    <row r="515" spans="2:2" s="122" customFormat="1" ht="18.75" customHeight="1" x14ac:dyDescent="0.35">
      <c r="B515" s="146"/>
    </row>
    <row r="516" spans="2:2" s="122" customFormat="1" ht="18.75" customHeight="1" x14ac:dyDescent="0.35">
      <c r="B516" s="146"/>
    </row>
    <row r="517" spans="2:2" s="122" customFormat="1" ht="18.75" customHeight="1" x14ac:dyDescent="0.35">
      <c r="B517" s="146"/>
    </row>
    <row r="518" spans="2:2" s="122" customFormat="1" ht="18.75" customHeight="1" x14ac:dyDescent="0.35">
      <c r="B518" s="146"/>
    </row>
    <row r="519" spans="2:2" s="122" customFormat="1" ht="18.75" customHeight="1" x14ac:dyDescent="0.35">
      <c r="B519" s="146"/>
    </row>
    <row r="520" spans="2:2" s="122" customFormat="1" ht="18.75" customHeight="1" x14ac:dyDescent="0.35">
      <c r="B520" s="146"/>
    </row>
    <row r="521" spans="2:2" s="122" customFormat="1" ht="18.75" customHeight="1" x14ac:dyDescent="0.35">
      <c r="B521" s="146"/>
    </row>
    <row r="522" spans="2:2" s="122" customFormat="1" ht="18.75" customHeight="1" x14ac:dyDescent="0.35">
      <c r="B522" s="146"/>
    </row>
    <row r="523" spans="2:2" s="122" customFormat="1" ht="18.75" customHeight="1" x14ac:dyDescent="0.35">
      <c r="B523" s="146"/>
    </row>
    <row r="524" spans="2:2" s="122" customFormat="1" ht="18.75" customHeight="1" x14ac:dyDescent="0.35">
      <c r="B524" s="146"/>
    </row>
    <row r="525" spans="2:2" s="122" customFormat="1" ht="18.75" customHeight="1" x14ac:dyDescent="0.35">
      <c r="B525" s="146"/>
    </row>
    <row r="526" spans="2:2" s="122" customFormat="1" ht="18.75" customHeight="1" x14ac:dyDescent="0.35">
      <c r="B526" s="146"/>
    </row>
    <row r="527" spans="2:2" s="122" customFormat="1" ht="18.75" customHeight="1" x14ac:dyDescent="0.35">
      <c r="B527" s="146"/>
    </row>
    <row r="528" spans="2:2" s="122" customFormat="1" ht="18.75" customHeight="1" x14ac:dyDescent="0.35">
      <c r="B528" s="146"/>
    </row>
    <row r="529" spans="2:2" s="122" customFormat="1" ht="18.75" customHeight="1" x14ac:dyDescent="0.35">
      <c r="B529" s="146"/>
    </row>
    <row r="530" spans="2:2" s="122" customFormat="1" ht="18.75" customHeight="1" x14ac:dyDescent="0.35">
      <c r="B530" s="146"/>
    </row>
    <row r="531" spans="2:2" s="122" customFormat="1" ht="18.75" customHeight="1" x14ac:dyDescent="0.35">
      <c r="B531" s="146"/>
    </row>
    <row r="532" spans="2:2" s="122" customFormat="1" ht="18.75" customHeight="1" x14ac:dyDescent="0.35">
      <c r="B532" s="146"/>
    </row>
    <row r="533" spans="2:2" s="122" customFormat="1" ht="18.75" customHeight="1" x14ac:dyDescent="0.35">
      <c r="B533" s="146"/>
    </row>
    <row r="534" spans="2:2" s="122" customFormat="1" ht="18.75" customHeight="1" x14ac:dyDescent="0.35">
      <c r="B534" s="146"/>
    </row>
    <row r="535" spans="2:2" s="122" customFormat="1" ht="18.75" customHeight="1" x14ac:dyDescent="0.35">
      <c r="B535" s="146"/>
    </row>
    <row r="536" spans="2:2" s="122" customFormat="1" ht="18.75" customHeight="1" x14ac:dyDescent="0.35">
      <c r="B536" s="146"/>
    </row>
    <row r="537" spans="2:2" s="122" customFormat="1" ht="18.75" customHeight="1" x14ac:dyDescent="0.35">
      <c r="B537" s="146"/>
    </row>
    <row r="538" spans="2:2" s="122" customFormat="1" ht="18.75" customHeight="1" x14ac:dyDescent="0.35">
      <c r="B538" s="146"/>
    </row>
    <row r="539" spans="2:2" s="122" customFormat="1" ht="18.75" customHeight="1" x14ac:dyDescent="0.35">
      <c r="B539" s="146"/>
    </row>
    <row r="540" spans="2:2" s="122" customFormat="1" ht="18.75" customHeight="1" x14ac:dyDescent="0.35">
      <c r="B540" s="146"/>
    </row>
    <row r="541" spans="2:2" s="122" customFormat="1" ht="18.75" customHeight="1" x14ac:dyDescent="0.35">
      <c r="B541" s="146"/>
    </row>
    <row r="542" spans="2:2" s="122" customFormat="1" ht="18.75" customHeight="1" x14ac:dyDescent="0.35">
      <c r="B542" s="146"/>
    </row>
    <row r="543" spans="2:2" s="122" customFormat="1" ht="18.75" customHeight="1" x14ac:dyDescent="0.35">
      <c r="B543" s="146"/>
    </row>
    <row r="544" spans="2:2" s="122" customFormat="1" ht="18.75" customHeight="1" x14ac:dyDescent="0.35">
      <c r="B544" s="146"/>
    </row>
    <row r="545" spans="2:2" s="122" customFormat="1" ht="18.75" customHeight="1" x14ac:dyDescent="0.35">
      <c r="B545" s="146"/>
    </row>
    <row r="546" spans="2:2" s="122" customFormat="1" ht="18.75" customHeight="1" x14ac:dyDescent="0.35">
      <c r="B546" s="146"/>
    </row>
    <row r="547" spans="2:2" s="122" customFormat="1" ht="18.75" customHeight="1" x14ac:dyDescent="0.35">
      <c r="B547" s="146"/>
    </row>
    <row r="548" spans="2:2" s="122" customFormat="1" ht="18.75" customHeight="1" x14ac:dyDescent="0.35">
      <c r="B548" s="146"/>
    </row>
    <row r="549" spans="2:2" s="122" customFormat="1" ht="18.75" customHeight="1" x14ac:dyDescent="0.35">
      <c r="B549" s="146"/>
    </row>
    <row r="550" spans="2:2" s="122" customFormat="1" ht="18.75" customHeight="1" x14ac:dyDescent="0.35">
      <c r="B550" s="146"/>
    </row>
    <row r="551" spans="2:2" s="122" customFormat="1" ht="18.75" customHeight="1" x14ac:dyDescent="0.35">
      <c r="B551" s="146"/>
    </row>
    <row r="552" spans="2:2" s="122" customFormat="1" ht="18.75" customHeight="1" x14ac:dyDescent="0.35">
      <c r="B552" s="146"/>
    </row>
    <row r="553" spans="2:2" s="122" customFormat="1" ht="18.75" customHeight="1" x14ac:dyDescent="0.35">
      <c r="B553" s="146"/>
    </row>
    <row r="554" spans="2:2" s="122" customFormat="1" ht="18.75" customHeight="1" x14ac:dyDescent="0.35">
      <c r="B554" s="146"/>
    </row>
    <row r="555" spans="2:2" s="122" customFormat="1" ht="18.75" customHeight="1" x14ac:dyDescent="0.35">
      <c r="B555" s="146"/>
    </row>
    <row r="556" spans="2:2" s="122" customFormat="1" ht="18.75" customHeight="1" x14ac:dyDescent="0.35">
      <c r="B556" s="146"/>
    </row>
    <row r="557" spans="2:2" s="122" customFormat="1" ht="18.75" customHeight="1" x14ac:dyDescent="0.35">
      <c r="B557" s="146"/>
    </row>
    <row r="558" spans="2:2" s="122" customFormat="1" ht="18.75" customHeight="1" x14ac:dyDescent="0.35">
      <c r="B558" s="146"/>
    </row>
    <row r="559" spans="2:2" s="122" customFormat="1" ht="18.75" customHeight="1" x14ac:dyDescent="0.35">
      <c r="B559" s="146"/>
    </row>
    <row r="560" spans="2:2" s="122" customFormat="1" ht="18.75" customHeight="1" x14ac:dyDescent="0.35">
      <c r="B560" s="146"/>
    </row>
    <row r="561" spans="2:2" s="122" customFormat="1" ht="18.75" customHeight="1" x14ac:dyDescent="0.35">
      <c r="B561" s="146"/>
    </row>
    <row r="562" spans="2:2" s="122" customFormat="1" ht="18.75" customHeight="1" x14ac:dyDescent="0.35">
      <c r="B562" s="146"/>
    </row>
    <row r="563" spans="2:2" s="122" customFormat="1" ht="18.75" customHeight="1" x14ac:dyDescent="0.35">
      <c r="B563" s="146"/>
    </row>
    <row r="564" spans="2:2" s="122" customFormat="1" ht="18.75" customHeight="1" x14ac:dyDescent="0.35">
      <c r="B564" s="146"/>
    </row>
    <row r="565" spans="2:2" s="122" customFormat="1" ht="18.75" customHeight="1" x14ac:dyDescent="0.35">
      <c r="B565" s="146"/>
    </row>
    <row r="566" spans="2:2" s="122" customFormat="1" ht="18.75" customHeight="1" x14ac:dyDescent="0.35">
      <c r="B566" s="146"/>
    </row>
    <row r="567" spans="2:2" s="122" customFormat="1" ht="18.75" customHeight="1" x14ac:dyDescent="0.35">
      <c r="B567" s="146"/>
    </row>
    <row r="568" spans="2:2" s="122" customFormat="1" ht="18.75" customHeight="1" x14ac:dyDescent="0.35">
      <c r="B568" s="146"/>
    </row>
    <row r="569" spans="2:2" s="122" customFormat="1" ht="18.75" customHeight="1" x14ac:dyDescent="0.35">
      <c r="B569" s="146"/>
    </row>
    <row r="570" spans="2:2" s="122" customFormat="1" ht="18.75" customHeight="1" x14ac:dyDescent="0.35">
      <c r="B570" s="146"/>
    </row>
    <row r="571" spans="2:2" s="122" customFormat="1" ht="18.75" customHeight="1" x14ac:dyDescent="0.35">
      <c r="B571" s="146"/>
    </row>
    <row r="572" spans="2:2" s="122" customFormat="1" ht="18.75" customHeight="1" x14ac:dyDescent="0.35">
      <c r="B572" s="146"/>
    </row>
    <row r="573" spans="2:2" s="122" customFormat="1" ht="18.75" customHeight="1" x14ac:dyDescent="0.35">
      <c r="B573" s="146"/>
    </row>
    <row r="574" spans="2:2" s="122" customFormat="1" ht="18.75" customHeight="1" x14ac:dyDescent="0.35">
      <c r="B574" s="146"/>
    </row>
    <row r="575" spans="2:2" s="122" customFormat="1" ht="18.75" customHeight="1" x14ac:dyDescent="0.35">
      <c r="B575" s="146"/>
    </row>
    <row r="576" spans="2:2" s="122" customFormat="1" ht="18.75" customHeight="1" x14ac:dyDescent="0.35">
      <c r="B576" s="146"/>
    </row>
    <row r="577" spans="2:2" s="122" customFormat="1" ht="18.75" customHeight="1" x14ac:dyDescent="0.35">
      <c r="B577" s="146"/>
    </row>
    <row r="578" spans="2:2" s="122" customFormat="1" ht="18.75" customHeight="1" x14ac:dyDescent="0.35">
      <c r="B578" s="146"/>
    </row>
    <row r="579" spans="2:2" s="122" customFormat="1" ht="18.75" customHeight="1" x14ac:dyDescent="0.35">
      <c r="B579" s="146"/>
    </row>
    <row r="580" spans="2:2" s="122" customFormat="1" ht="18.75" customHeight="1" x14ac:dyDescent="0.35">
      <c r="B580" s="146"/>
    </row>
    <row r="581" spans="2:2" s="122" customFormat="1" ht="18.75" customHeight="1" x14ac:dyDescent="0.35">
      <c r="B581" s="146"/>
    </row>
    <row r="582" spans="2:2" s="122" customFormat="1" ht="18.75" customHeight="1" x14ac:dyDescent="0.35">
      <c r="B582" s="146"/>
    </row>
    <row r="583" spans="2:2" s="122" customFormat="1" ht="18.75" customHeight="1" x14ac:dyDescent="0.35">
      <c r="B583" s="146"/>
    </row>
    <row r="584" spans="2:2" s="122" customFormat="1" ht="18.75" customHeight="1" x14ac:dyDescent="0.35">
      <c r="B584" s="146"/>
    </row>
    <row r="585" spans="2:2" s="122" customFormat="1" ht="18.75" customHeight="1" x14ac:dyDescent="0.35">
      <c r="B585" s="146"/>
    </row>
    <row r="586" spans="2:2" s="122" customFormat="1" ht="18.75" customHeight="1" x14ac:dyDescent="0.35">
      <c r="B586" s="146"/>
    </row>
    <row r="587" spans="2:2" s="122" customFormat="1" ht="18.75" customHeight="1" x14ac:dyDescent="0.35">
      <c r="B587" s="146"/>
    </row>
    <row r="588" spans="2:2" s="122" customFormat="1" ht="18.75" customHeight="1" x14ac:dyDescent="0.35">
      <c r="B588" s="146"/>
    </row>
    <row r="589" spans="2:2" s="122" customFormat="1" ht="18.75" customHeight="1" x14ac:dyDescent="0.35">
      <c r="B589" s="146"/>
    </row>
    <row r="590" spans="2:2" s="122" customFormat="1" ht="18.75" customHeight="1" x14ac:dyDescent="0.35">
      <c r="B590" s="146"/>
    </row>
    <row r="591" spans="2:2" s="122" customFormat="1" ht="18.75" customHeight="1" x14ac:dyDescent="0.35">
      <c r="B591" s="146"/>
    </row>
    <row r="592" spans="2:2" s="122" customFormat="1" ht="18.75" customHeight="1" x14ac:dyDescent="0.35">
      <c r="B592" s="146"/>
    </row>
    <row r="593" spans="2:2" s="122" customFormat="1" ht="18.75" customHeight="1" x14ac:dyDescent="0.35">
      <c r="B593" s="146"/>
    </row>
    <row r="594" spans="2:2" s="122" customFormat="1" ht="18.75" customHeight="1" x14ac:dyDescent="0.35">
      <c r="B594" s="146"/>
    </row>
    <row r="595" spans="2:2" s="122" customFormat="1" ht="18.75" customHeight="1" x14ac:dyDescent="0.35">
      <c r="B595" s="146"/>
    </row>
    <row r="596" spans="2:2" s="122" customFormat="1" ht="18.75" customHeight="1" x14ac:dyDescent="0.35">
      <c r="B596" s="146"/>
    </row>
    <row r="597" spans="2:2" s="122" customFormat="1" ht="18.75" customHeight="1" x14ac:dyDescent="0.35">
      <c r="B597" s="146"/>
    </row>
    <row r="598" spans="2:2" s="122" customFormat="1" ht="18.75" customHeight="1" x14ac:dyDescent="0.35">
      <c r="B598" s="146"/>
    </row>
    <row r="599" spans="2:2" s="122" customFormat="1" ht="18.75" customHeight="1" x14ac:dyDescent="0.35">
      <c r="B599" s="146"/>
    </row>
    <row r="600" spans="2:2" s="122" customFormat="1" ht="18.75" customHeight="1" x14ac:dyDescent="0.35">
      <c r="B600" s="146"/>
    </row>
    <row r="601" spans="2:2" s="122" customFormat="1" ht="18.75" customHeight="1" x14ac:dyDescent="0.35">
      <c r="B601" s="146"/>
    </row>
    <row r="602" spans="2:2" s="122" customFormat="1" ht="18.75" customHeight="1" x14ac:dyDescent="0.35">
      <c r="B602" s="146"/>
    </row>
    <row r="603" spans="2:2" s="122" customFormat="1" ht="18.75" customHeight="1" x14ac:dyDescent="0.35">
      <c r="B603" s="146"/>
    </row>
    <row r="604" spans="2:2" s="122" customFormat="1" ht="18.75" customHeight="1" x14ac:dyDescent="0.35">
      <c r="B604" s="146"/>
    </row>
    <row r="605" spans="2:2" s="122" customFormat="1" ht="18.75" customHeight="1" x14ac:dyDescent="0.35">
      <c r="B605" s="146"/>
    </row>
    <row r="606" spans="2:2" s="122" customFormat="1" ht="18.75" customHeight="1" x14ac:dyDescent="0.35">
      <c r="B606" s="146"/>
    </row>
    <row r="607" spans="2:2" s="122" customFormat="1" ht="18.75" customHeight="1" x14ac:dyDescent="0.35">
      <c r="B607" s="146"/>
    </row>
    <row r="608" spans="2:2" s="122" customFormat="1" ht="18.75" customHeight="1" x14ac:dyDescent="0.35">
      <c r="B608" s="146"/>
    </row>
    <row r="609" spans="2:2" s="122" customFormat="1" ht="18.75" customHeight="1" x14ac:dyDescent="0.35">
      <c r="B609" s="146"/>
    </row>
    <row r="610" spans="2:2" s="122" customFormat="1" ht="18.75" customHeight="1" x14ac:dyDescent="0.35">
      <c r="B610" s="146"/>
    </row>
    <row r="611" spans="2:2" s="122" customFormat="1" ht="18.75" customHeight="1" x14ac:dyDescent="0.35">
      <c r="B611" s="146"/>
    </row>
    <row r="612" spans="2:2" s="122" customFormat="1" ht="18.75" customHeight="1" x14ac:dyDescent="0.35">
      <c r="B612" s="146"/>
    </row>
    <row r="613" spans="2:2" s="122" customFormat="1" ht="18.75" customHeight="1" x14ac:dyDescent="0.35">
      <c r="B613" s="146"/>
    </row>
    <row r="614" spans="2:2" s="122" customFormat="1" ht="18.75" customHeight="1" x14ac:dyDescent="0.35">
      <c r="B614" s="146"/>
    </row>
    <row r="615" spans="2:2" s="122" customFormat="1" ht="18.75" customHeight="1" x14ac:dyDescent="0.35">
      <c r="B615" s="146"/>
    </row>
    <row r="616" spans="2:2" s="122" customFormat="1" ht="18.75" customHeight="1" x14ac:dyDescent="0.35">
      <c r="B616" s="146"/>
    </row>
    <row r="617" spans="2:2" s="122" customFormat="1" ht="18.75" customHeight="1" x14ac:dyDescent="0.35">
      <c r="B617" s="146"/>
    </row>
    <row r="618" spans="2:2" s="122" customFormat="1" ht="18.75" customHeight="1" x14ac:dyDescent="0.35">
      <c r="B618" s="146"/>
    </row>
    <row r="619" spans="2:2" s="122" customFormat="1" ht="18.75" customHeight="1" x14ac:dyDescent="0.35">
      <c r="B619" s="146"/>
    </row>
    <row r="620" spans="2:2" s="122" customFormat="1" ht="18.75" customHeight="1" x14ac:dyDescent="0.35">
      <c r="B620" s="146"/>
    </row>
    <row r="621" spans="2:2" s="122" customFormat="1" ht="18.75" customHeight="1" x14ac:dyDescent="0.35">
      <c r="B621" s="146"/>
    </row>
    <row r="622" spans="2:2" s="122" customFormat="1" ht="18.75" customHeight="1" x14ac:dyDescent="0.35">
      <c r="B622" s="146"/>
    </row>
    <row r="623" spans="2:2" s="122" customFormat="1" ht="18.75" customHeight="1" x14ac:dyDescent="0.35">
      <c r="B623" s="146"/>
    </row>
    <row r="624" spans="2:2" s="122" customFormat="1" ht="18.75" customHeight="1" x14ac:dyDescent="0.35">
      <c r="B624" s="146"/>
    </row>
    <row r="625" spans="2:2" s="122" customFormat="1" ht="18.75" customHeight="1" x14ac:dyDescent="0.35">
      <c r="B625" s="146"/>
    </row>
    <row r="626" spans="2:2" s="122" customFormat="1" ht="18.75" customHeight="1" x14ac:dyDescent="0.35">
      <c r="B626" s="146"/>
    </row>
    <row r="627" spans="2:2" s="122" customFormat="1" ht="18.75" customHeight="1" x14ac:dyDescent="0.35">
      <c r="B627" s="146"/>
    </row>
    <row r="628" spans="2:2" s="122" customFormat="1" ht="18.75" customHeight="1" x14ac:dyDescent="0.35">
      <c r="B628" s="146"/>
    </row>
    <row r="629" spans="2:2" s="122" customFormat="1" ht="18.75" customHeight="1" x14ac:dyDescent="0.35">
      <c r="B629" s="146"/>
    </row>
    <row r="630" spans="2:2" s="122" customFormat="1" ht="18.75" customHeight="1" x14ac:dyDescent="0.35">
      <c r="B630" s="146"/>
    </row>
    <row r="631" spans="2:2" s="122" customFormat="1" ht="18.75" customHeight="1" x14ac:dyDescent="0.35">
      <c r="B631" s="146"/>
    </row>
    <row r="632" spans="2:2" s="122" customFormat="1" ht="18.75" customHeight="1" x14ac:dyDescent="0.35">
      <c r="B632" s="146"/>
    </row>
    <row r="633" spans="2:2" s="122" customFormat="1" ht="18.75" customHeight="1" x14ac:dyDescent="0.35">
      <c r="B633" s="146"/>
    </row>
    <row r="634" spans="2:2" s="122" customFormat="1" ht="18.75" customHeight="1" x14ac:dyDescent="0.35">
      <c r="B634" s="146"/>
    </row>
    <row r="635" spans="2:2" s="122" customFormat="1" ht="18.75" customHeight="1" x14ac:dyDescent="0.35">
      <c r="B635" s="146"/>
    </row>
    <row r="636" spans="2:2" s="122" customFormat="1" ht="18.75" customHeight="1" x14ac:dyDescent="0.35">
      <c r="B636" s="146"/>
    </row>
    <row r="637" spans="2:2" s="122" customFormat="1" ht="18.75" customHeight="1" x14ac:dyDescent="0.35">
      <c r="B637" s="146"/>
    </row>
    <row r="638" spans="2:2" s="122" customFormat="1" ht="18.75" customHeight="1" x14ac:dyDescent="0.35">
      <c r="B638" s="146"/>
    </row>
    <row r="639" spans="2:2" s="122" customFormat="1" ht="18.75" customHeight="1" x14ac:dyDescent="0.35">
      <c r="B639" s="146"/>
    </row>
    <row r="640" spans="2:2" s="122" customFormat="1" ht="18.75" customHeight="1" x14ac:dyDescent="0.35">
      <c r="B640" s="146"/>
    </row>
    <row r="641" spans="2:2" s="122" customFormat="1" ht="18.75" customHeight="1" x14ac:dyDescent="0.35">
      <c r="B641" s="146"/>
    </row>
    <row r="642" spans="2:2" s="122" customFormat="1" ht="18.75" customHeight="1" x14ac:dyDescent="0.35">
      <c r="B642" s="146"/>
    </row>
    <row r="643" spans="2:2" s="122" customFormat="1" ht="18.75" customHeight="1" x14ac:dyDescent="0.35">
      <c r="B643" s="146"/>
    </row>
    <row r="644" spans="2:2" s="122" customFormat="1" ht="18.75" customHeight="1" x14ac:dyDescent="0.35">
      <c r="B644" s="146"/>
    </row>
    <row r="645" spans="2:2" s="122" customFormat="1" ht="18.75" customHeight="1" x14ac:dyDescent="0.35">
      <c r="B645" s="146"/>
    </row>
    <row r="646" spans="2:2" s="122" customFormat="1" ht="18.75" customHeight="1" x14ac:dyDescent="0.35">
      <c r="B646" s="146"/>
    </row>
    <row r="647" spans="2:2" s="122" customFormat="1" ht="18.75" customHeight="1" x14ac:dyDescent="0.35">
      <c r="B647" s="146"/>
    </row>
    <row r="648" spans="2:2" s="122" customFormat="1" ht="18.75" customHeight="1" x14ac:dyDescent="0.35">
      <c r="B648" s="146"/>
    </row>
    <row r="649" spans="2:2" s="122" customFormat="1" ht="18.75" customHeight="1" x14ac:dyDescent="0.35">
      <c r="B649" s="146"/>
    </row>
    <row r="650" spans="2:2" s="122" customFormat="1" ht="18.75" customHeight="1" x14ac:dyDescent="0.35">
      <c r="B650" s="146"/>
    </row>
    <row r="651" spans="2:2" s="122" customFormat="1" ht="18.75" customHeight="1" x14ac:dyDescent="0.35">
      <c r="B651" s="146"/>
    </row>
    <row r="652" spans="2:2" s="122" customFormat="1" ht="18.75" customHeight="1" x14ac:dyDescent="0.35">
      <c r="B652" s="146"/>
    </row>
    <row r="653" spans="2:2" s="122" customFormat="1" ht="18.75" customHeight="1" x14ac:dyDescent="0.35">
      <c r="B653" s="146"/>
    </row>
    <row r="654" spans="2:2" s="122" customFormat="1" ht="18.75" customHeight="1" x14ac:dyDescent="0.35">
      <c r="B654" s="146"/>
    </row>
    <row r="655" spans="2:2" s="122" customFormat="1" ht="18.75" customHeight="1" x14ac:dyDescent="0.35">
      <c r="B655" s="146"/>
    </row>
    <row r="656" spans="2:2" s="122" customFormat="1" ht="18.75" customHeight="1" x14ac:dyDescent="0.35">
      <c r="B656" s="146"/>
    </row>
    <row r="657" spans="2:2" s="122" customFormat="1" ht="18.75" customHeight="1" x14ac:dyDescent="0.35">
      <c r="B657" s="146"/>
    </row>
    <row r="658" spans="2:2" s="122" customFormat="1" ht="18.75" customHeight="1" x14ac:dyDescent="0.35">
      <c r="B658" s="146"/>
    </row>
    <row r="659" spans="2:2" s="122" customFormat="1" ht="18.75" customHeight="1" x14ac:dyDescent="0.35">
      <c r="B659" s="146"/>
    </row>
    <row r="660" spans="2:2" s="122" customFormat="1" ht="18.75" customHeight="1" x14ac:dyDescent="0.35">
      <c r="B660" s="146"/>
    </row>
    <row r="661" spans="2:2" s="122" customFormat="1" ht="18.75" customHeight="1" x14ac:dyDescent="0.35">
      <c r="B661" s="146"/>
    </row>
    <row r="662" spans="2:2" s="122" customFormat="1" ht="18.75" customHeight="1" x14ac:dyDescent="0.35">
      <c r="B662" s="146"/>
    </row>
    <row r="663" spans="2:2" s="122" customFormat="1" ht="18.75" customHeight="1" x14ac:dyDescent="0.35">
      <c r="B663" s="146"/>
    </row>
    <row r="664" spans="2:2" s="122" customFormat="1" ht="18.75" customHeight="1" x14ac:dyDescent="0.35">
      <c r="B664" s="146"/>
    </row>
    <row r="665" spans="2:2" s="122" customFormat="1" ht="18.75" customHeight="1" x14ac:dyDescent="0.35">
      <c r="B665" s="146"/>
    </row>
    <row r="666" spans="2:2" s="122" customFormat="1" ht="18.75" customHeight="1" x14ac:dyDescent="0.35">
      <c r="B666" s="146"/>
    </row>
    <row r="667" spans="2:2" s="122" customFormat="1" ht="18.75" customHeight="1" x14ac:dyDescent="0.35">
      <c r="B667" s="146"/>
    </row>
    <row r="668" spans="2:2" s="122" customFormat="1" ht="18.75" customHeight="1" x14ac:dyDescent="0.35">
      <c r="B668" s="146"/>
    </row>
    <row r="669" spans="2:2" s="122" customFormat="1" ht="18.75" customHeight="1" x14ac:dyDescent="0.35">
      <c r="B669" s="146"/>
    </row>
    <row r="670" spans="2:2" s="122" customFormat="1" ht="18.75" customHeight="1" x14ac:dyDescent="0.35">
      <c r="B670" s="146"/>
    </row>
    <row r="671" spans="2:2" s="122" customFormat="1" ht="18.75" customHeight="1" x14ac:dyDescent="0.35">
      <c r="B671" s="146"/>
    </row>
    <row r="672" spans="2:2" s="122" customFormat="1" ht="18.75" customHeight="1" x14ac:dyDescent="0.35">
      <c r="B672" s="146"/>
    </row>
    <row r="673" spans="2:2" s="122" customFormat="1" ht="18.75" customHeight="1" x14ac:dyDescent="0.35">
      <c r="B673" s="146"/>
    </row>
    <row r="674" spans="2:2" s="122" customFormat="1" ht="18.75" customHeight="1" x14ac:dyDescent="0.35">
      <c r="B674" s="146"/>
    </row>
    <row r="675" spans="2:2" s="122" customFormat="1" ht="18.75" customHeight="1" x14ac:dyDescent="0.35">
      <c r="B675" s="146"/>
    </row>
    <row r="676" spans="2:2" s="122" customFormat="1" ht="18.75" customHeight="1" x14ac:dyDescent="0.35">
      <c r="B676" s="146"/>
    </row>
    <row r="677" spans="2:2" s="122" customFormat="1" ht="18.75" customHeight="1" x14ac:dyDescent="0.35">
      <c r="B677" s="146"/>
    </row>
    <row r="678" spans="2:2" s="122" customFormat="1" ht="18.75" customHeight="1" x14ac:dyDescent="0.35">
      <c r="B678" s="146"/>
    </row>
    <row r="679" spans="2:2" s="122" customFormat="1" ht="18.75" customHeight="1" x14ac:dyDescent="0.35">
      <c r="B679" s="146"/>
    </row>
    <row r="680" spans="2:2" s="122" customFormat="1" ht="18.75" customHeight="1" x14ac:dyDescent="0.35">
      <c r="B680" s="146"/>
    </row>
    <row r="681" spans="2:2" s="122" customFormat="1" ht="18.75" customHeight="1" x14ac:dyDescent="0.35">
      <c r="B681" s="146"/>
    </row>
    <row r="682" spans="2:2" s="122" customFormat="1" ht="18.75" customHeight="1" x14ac:dyDescent="0.35">
      <c r="B682" s="146"/>
    </row>
    <row r="683" spans="2:2" s="122" customFormat="1" ht="18.75" customHeight="1" x14ac:dyDescent="0.35">
      <c r="B683" s="146"/>
    </row>
    <row r="684" spans="2:2" s="122" customFormat="1" ht="18.75" customHeight="1" x14ac:dyDescent="0.35">
      <c r="B684" s="146"/>
    </row>
    <row r="685" spans="2:2" s="122" customFormat="1" ht="18.75" customHeight="1" x14ac:dyDescent="0.35">
      <c r="B685" s="146"/>
    </row>
    <row r="686" spans="2:2" s="122" customFormat="1" ht="18.75" customHeight="1" x14ac:dyDescent="0.35">
      <c r="B686" s="146"/>
    </row>
    <row r="687" spans="2:2" s="122" customFormat="1" ht="18.75" customHeight="1" x14ac:dyDescent="0.35">
      <c r="B687" s="146"/>
    </row>
    <row r="688" spans="2:2" s="122" customFormat="1" ht="18.75" customHeight="1" x14ac:dyDescent="0.35">
      <c r="B688" s="146"/>
    </row>
    <row r="689" spans="2:2" s="122" customFormat="1" ht="18.75" customHeight="1" x14ac:dyDescent="0.35">
      <c r="B689" s="146"/>
    </row>
    <row r="690" spans="2:2" s="122" customFormat="1" ht="18.75" customHeight="1" x14ac:dyDescent="0.35">
      <c r="B690" s="146"/>
    </row>
    <row r="691" spans="2:2" s="122" customFormat="1" ht="18.75" customHeight="1" x14ac:dyDescent="0.35">
      <c r="B691" s="146"/>
    </row>
    <row r="692" spans="2:2" s="122" customFormat="1" ht="18.75" customHeight="1" x14ac:dyDescent="0.35">
      <c r="B692" s="146"/>
    </row>
    <row r="693" spans="2:2" s="122" customFormat="1" ht="18.75" customHeight="1" x14ac:dyDescent="0.35">
      <c r="B693" s="146"/>
    </row>
    <row r="694" spans="2:2" s="122" customFormat="1" ht="18.75" customHeight="1" x14ac:dyDescent="0.35">
      <c r="B694" s="146"/>
    </row>
    <row r="695" spans="2:2" s="122" customFormat="1" ht="18.75" customHeight="1" x14ac:dyDescent="0.35">
      <c r="B695" s="146"/>
    </row>
    <row r="696" spans="2:2" s="122" customFormat="1" ht="18.75" customHeight="1" x14ac:dyDescent="0.35">
      <c r="B696" s="146"/>
    </row>
    <row r="697" spans="2:2" s="122" customFormat="1" ht="18.75" customHeight="1" x14ac:dyDescent="0.35">
      <c r="B697" s="146"/>
    </row>
    <row r="698" spans="2:2" s="122" customFormat="1" ht="18.75" customHeight="1" x14ac:dyDescent="0.35">
      <c r="B698" s="146"/>
    </row>
    <row r="699" spans="2:2" s="122" customFormat="1" ht="18.75" customHeight="1" x14ac:dyDescent="0.35">
      <c r="B699" s="146"/>
    </row>
    <row r="700" spans="2:2" s="122" customFormat="1" ht="18.75" customHeight="1" x14ac:dyDescent="0.35">
      <c r="B700" s="146"/>
    </row>
    <row r="701" spans="2:2" s="122" customFormat="1" ht="18.75" customHeight="1" x14ac:dyDescent="0.35">
      <c r="B701" s="146"/>
    </row>
    <row r="702" spans="2:2" s="122" customFormat="1" ht="18.75" customHeight="1" x14ac:dyDescent="0.35">
      <c r="B702" s="146"/>
    </row>
    <row r="703" spans="2:2" s="122" customFormat="1" ht="18.75" customHeight="1" x14ac:dyDescent="0.35">
      <c r="B703" s="146"/>
    </row>
    <row r="704" spans="2:2" s="122" customFormat="1" ht="18.75" customHeight="1" x14ac:dyDescent="0.35">
      <c r="B704" s="146"/>
    </row>
    <row r="705" spans="2:2" s="122" customFormat="1" ht="18.75" customHeight="1" x14ac:dyDescent="0.35">
      <c r="B705" s="146"/>
    </row>
    <row r="706" spans="2:2" s="122" customFormat="1" ht="18.75" customHeight="1" x14ac:dyDescent="0.35">
      <c r="B706" s="146"/>
    </row>
    <row r="707" spans="2:2" s="122" customFormat="1" ht="18.75" customHeight="1" x14ac:dyDescent="0.35">
      <c r="B707" s="146"/>
    </row>
    <row r="708" spans="2:2" s="122" customFormat="1" ht="18.75" customHeight="1" x14ac:dyDescent="0.35">
      <c r="B708" s="146"/>
    </row>
    <row r="709" spans="2:2" s="122" customFormat="1" ht="18.75" customHeight="1" x14ac:dyDescent="0.35">
      <c r="B709" s="146"/>
    </row>
    <row r="710" spans="2:2" s="122" customFormat="1" ht="18.75" customHeight="1" x14ac:dyDescent="0.35">
      <c r="B710" s="146"/>
    </row>
    <row r="711" spans="2:2" s="122" customFormat="1" ht="18.75" customHeight="1" x14ac:dyDescent="0.35">
      <c r="B711" s="146"/>
    </row>
    <row r="712" spans="2:2" s="122" customFormat="1" ht="18.75" customHeight="1" x14ac:dyDescent="0.35">
      <c r="B712" s="146"/>
    </row>
    <row r="713" spans="2:2" s="122" customFormat="1" ht="18.75" customHeight="1" x14ac:dyDescent="0.35">
      <c r="B713" s="146"/>
    </row>
    <row r="714" spans="2:2" s="122" customFormat="1" ht="18.75" customHeight="1" x14ac:dyDescent="0.35">
      <c r="B714" s="146"/>
    </row>
    <row r="715" spans="2:2" s="122" customFormat="1" ht="18.75" customHeight="1" x14ac:dyDescent="0.35">
      <c r="B715" s="146"/>
    </row>
    <row r="716" spans="2:2" s="122" customFormat="1" ht="18.75" customHeight="1" x14ac:dyDescent="0.35">
      <c r="B716" s="146"/>
    </row>
    <row r="717" spans="2:2" s="122" customFormat="1" ht="18.75" customHeight="1" x14ac:dyDescent="0.35">
      <c r="B717" s="146"/>
    </row>
    <row r="718" spans="2:2" s="122" customFormat="1" ht="18.75" customHeight="1" x14ac:dyDescent="0.35">
      <c r="B718" s="146"/>
    </row>
    <row r="719" spans="2:2" s="122" customFormat="1" ht="18.75" customHeight="1" x14ac:dyDescent="0.35">
      <c r="B719" s="146"/>
    </row>
    <row r="720" spans="2:2" s="122" customFormat="1" ht="18.75" customHeight="1" x14ac:dyDescent="0.35">
      <c r="B720" s="146"/>
    </row>
    <row r="721" spans="2:2" s="122" customFormat="1" ht="18.75" customHeight="1" x14ac:dyDescent="0.35">
      <c r="B721" s="146"/>
    </row>
    <row r="722" spans="2:2" s="122" customFormat="1" ht="18.75" customHeight="1" x14ac:dyDescent="0.35">
      <c r="B722" s="146"/>
    </row>
    <row r="723" spans="2:2" s="122" customFormat="1" ht="18.75" customHeight="1" x14ac:dyDescent="0.35">
      <c r="B723" s="146"/>
    </row>
    <row r="724" spans="2:2" s="122" customFormat="1" ht="18.75" customHeight="1" x14ac:dyDescent="0.35">
      <c r="B724" s="146"/>
    </row>
    <row r="725" spans="2:2" s="122" customFormat="1" ht="18.75" customHeight="1" x14ac:dyDescent="0.35">
      <c r="B725" s="146"/>
    </row>
    <row r="726" spans="2:2" s="122" customFormat="1" ht="18.75" customHeight="1" x14ac:dyDescent="0.35">
      <c r="B726" s="146"/>
    </row>
    <row r="727" spans="2:2" s="122" customFormat="1" ht="18.75" customHeight="1" x14ac:dyDescent="0.35">
      <c r="B727" s="146"/>
    </row>
    <row r="728" spans="2:2" s="122" customFormat="1" ht="18.75" customHeight="1" x14ac:dyDescent="0.35">
      <c r="B728" s="146"/>
    </row>
    <row r="729" spans="2:2" s="122" customFormat="1" ht="18.75" customHeight="1" x14ac:dyDescent="0.35">
      <c r="B729" s="146"/>
    </row>
    <row r="730" spans="2:2" s="122" customFormat="1" ht="18.75" customHeight="1" x14ac:dyDescent="0.35">
      <c r="B730" s="146"/>
    </row>
    <row r="731" spans="2:2" s="122" customFormat="1" ht="18.75" customHeight="1" x14ac:dyDescent="0.35">
      <c r="B731" s="146"/>
    </row>
    <row r="732" spans="2:2" s="122" customFormat="1" ht="18.75" customHeight="1" x14ac:dyDescent="0.35">
      <c r="B732" s="146"/>
    </row>
    <row r="733" spans="2:2" s="122" customFormat="1" ht="18.75" customHeight="1" x14ac:dyDescent="0.35">
      <c r="B733" s="146"/>
    </row>
    <row r="734" spans="2:2" s="122" customFormat="1" ht="18.75" customHeight="1" x14ac:dyDescent="0.35">
      <c r="B734" s="146"/>
    </row>
    <row r="735" spans="2:2" s="122" customFormat="1" ht="18.75" customHeight="1" x14ac:dyDescent="0.35">
      <c r="B735" s="146"/>
    </row>
    <row r="736" spans="2:2" s="122" customFormat="1" ht="18.75" customHeight="1" x14ac:dyDescent="0.35">
      <c r="B736" s="146"/>
    </row>
    <row r="737" spans="2:2" s="122" customFormat="1" ht="18.75" customHeight="1" x14ac:dyDescent="0.35">
      <c r="B737" s="146"/>
    </row>
    <row r="738" spans="2:2" s="122" customFormat="1" ht="18.75" customHeight="1" x14ac:dyDescent="0.35">
      <c r="B738" s="146"/>
    </row>
    <row r="739" spans="2:2" s="122" customFormat="1" ht="18.75" customHeight="1" x14ac:dyDescent="0.35">
      <c r="B739" s="146"/>
    </row>
    <row r="740" spans="2:2" s="122" customFormat="1" ht="18.75" customHeight="1" x14ac:dyDescent="0.35">
      <c r="B740" s="146"/>
    </row>
    <row r="741" spans="2:2" s="122" customFormat="1" ht="18.75" customHeight="1" x14ac:dyDescent="0.35">
      <c r="B741" s="146"/>
    </row>
    <row r="742" spans="2:2" s="122" customFormat="1" ht="18.75" customHeight="1" x14ac:dyDescent="0.35">
      <c r="B742" s="146"/>
    </row>
    <row r="743" spans="2:2" s="122" customFormat="1" ht="18.75" customHeight="1" x14ac:dyDescent="0.35">
      <c r="B743" s="146"/>
    </row>
    <row r="744" spans="2:2" s="122" customFormat="1" ht="18.75" customHeight="1" x14ac:dyDescent="0.35">
      <c r="B744" s="146"/>
    </row>
    <row r="745" spans="2:2" s="122" customFormat="1" ht="18.75" customHeight="1" x14ac:dyDescent="0.35">
      <c r="B745" s="146"/>
    </row>
    <row r="746" spans="2:2" s="122" customFormat="1" ht="18.75" customHeight="1" x14ac:dyDescent="0.35">
      <c r="B746" s="146"/>
    </row>
    <row r="747" spans="2:2" s="122" customFormat="1" ht="18.75" customHeight="1" x14ac:dyDescent="0.35">
      <c r="B747" s="146"/>
    </row>
    <row r="748" spans="2:2" s="122" customFormat="1" ht="18.75" customHeight="1" x14ac:dyDescent="0.35">
      <c r="B748" s="146"/>
    </row>
    <row r="749" spans="2:2" s="122" customFormat="1" ht="18.75" customHeight="1" x14ac:dyDescent="0.35">
      <c r="B749" s="146"/>
    </row>
    <row r="750" spans="2:2" s="122" customFormat="1" ht="18.75" customHeight="1" x14ac:dyDescent="0.35">
      <c r="B750" s="146"/>
    </row>
    <row r="751" spans="2:2" s="122" customFormat="1" ht="18.75" customHeight="1" x14ac:dyDescent="0.35">
      <c r="B751" s="146"/>
    </row>
    <row r="752" spans="2:2" s="122" customFormat="1" ht="18.75" customHeight="1" x14ac:dyDescent="0.35">
      <c r="B752" s="146"/>
    </row>
    <row r="753" spans="2:2" s="122" customFormat="1" ht="18.75" customHeight="1" x14ac:dyDescent="0.35">
      <c r="B753" s="146"/>
    </row>
    <row r="754" spans="2:2" s="122" customFormat="1" ht="18.75" customHeight="1" x14ac:dyDescent="0.35">
      <c r="B754" s="146"/>
    </row>
    <row r="755" spans="2:2" s="122" customFormat="1" ht="18.75" customHeight="1" x14ac:dyDescent="0.35">
      <c r="B755" s="146"/>
    </row>
    <row r="756" spans="2:2" s="122" customFormat="1" ht="18.75" customHeight="1" x14ac:dyDescent="0.35">
      <c r="B756" s="146"/>
    </row>
    <row r="757" spans="2:2" s="122" customFormat="1" ht="18.75" customHeight="1" x14ac:dyDescent="0.35">
      <c r="B757" s="146"/>
    </row>
    <row r="758" spans="2:2" s="122" customFormat="1" ht="18.75" customHeight="1" x14ac:dyDescent="0.35">
      <c r="B758" s="146"/>
    </row>
    <row r="759" spans="2:2" s="122" customFormat="1" ht="18.75" customHeight="1" x14ac:dyDescent="0.35">
      <c r="B759" s="146"/>
    </row>
    <row r="760" spans="2:2" s="122" customFormat="1" ht="18.75" customHeight="1" x14ac:dyDescent="0.35">
      <c r="B760" s="146"/>
    </row>
    <row r="761" spans="2:2" s="122" customFormat="1" ht="18.75" customHeight="1" x14ac:dyDescent="0.35">
      <c r="B761" s="146"/>
    </row>
    <row r="762" spans="2:2" s="122" customFormat="1" ht="18.75" customHeight="1" x14ac:dyDescent="0.35">
      <c r="B762" s="146"/>
    </row>
    <row r="763" spans="2:2" s="122" customFormat="1" ht="18.75" customHeight="1" x14ac:dyDescent="0.35">
      <c r="B763" s="146"/>
    </row>
    <row r="764" spans="2:2" s="122" customFormat="1" ht="18.75" customHeight="1" x14ac:dyDescent="0.35">
      <c r="B764" s="146"/>
    </row>
    <row r="765" spans="2:2" s="122" customFormat="1" ht="18.75" customHeight="1" x14ac:dyDescent="0.35">
      <c r="B765" s="146"/>
    </row>
    <row r="766" spans="2:2" s="122" customFormat="1" ht="18.75" customHeight="1" x14ac:dyDescent="0.35">
      <c r="B766" s="146"/>
    </row>
    <row r="767" spans="2:2" s="122" customFormat="1" ht="18.75" customHeight="1" x14ac:dyDescent="0.35">
      <c r="B767" s="146"/>
    </row>
    <row r="768" spans="2:2" s="122" customFormat="1" ht="18.75" customHeight="1" x14ac:dyDescent="0.35">
      <c r="B768" s="146"/>
    </row>
    <row r="769" spans="2:2" s="122" customFormat="1" ht="18.75" customHeight="1" x14ac:dyDescent="0.35">
      <c r="B769" s="146"/>
    </row>
    <row r="770" spans="2:2" s="122" customFormat="1" ht="18.75" customHeight="1" x14ac:dyDescent="0.35">
      <c r="B770" s="146"/>
    </row>
    <row r="771" spans="2:2" s="122" customFormat="1" ht="18.75" customHeight="1" x14ac:dyDescent="0.35">
      <c r="B771" s="146"/>
    </row>
    <row r="772" spans="2:2" s="122" customFormat="1" ht="18.75" customHeight="1" x14ac:dyDescent="0.35">
      <c r="B772" s="146"/>
    </row>
    <row r="773" spans="2:2" s="122" customFormat="1" ht="18.75" customHeight="1" x14ac:dyDescent="0.35">
      <c r="B773" s="146"/>
    </row>
    <row r="774" spans="2:2" s="122" customFormat="1" ht="18.75" customHeight="1" x14ac:dyDescent="0.35">
      <c r="B774" s="146"/>
    </row>
    <row r="775" spans="2:2" s="122" customFormat="1" ht="18.75" customHeight="1" x14ac:dyDescent="0.35">
      <c r="B775" s="146"/>
    </row>
    <row r="776" spans="2:2" s="122" customFormat="1" ht="18.75" customHeight="1" x14ac:dyDescent="0.35">
      <c r="B776" s="146"/>
    </row>
    <row r="777" spans="2:2" s="122" customFormat="1" ht="18.75" customHeight="1" x14ac:dyDescent="0.35">
      <c r="B777" s="146"/>
    </row>
    <row r="778" spans="2:2" s="122" customFormat="1" ht="18.75" customHeight="1" x14ac:dyDescent="0.35">
      <c r="B778" s="146"/>
    </row>
    <row r="779" spans="2:2" s="122" customFormat="1" ht="18.75" customHeight="1" x14ac:dyDescent="0.35">
      <c r="B779" s="146"/>
    </row>
    <row r="780" spans="2:2" s="122" customFormat="1" ht="18.75" customHeight="1" x14ac:dyDescent="0.35">
      <c r="B780" s="146"/>
    </row>
    <row r="781" spans="2:2" s="122" customFormat="1" ht="18.75" customHeight="1" x14ac:dyDescent="0.35">
      <c r="B781" s="146"/>
    </row>
    <row r="782" spans="2:2" s="122" customFormat="1" ht="18.75" customHeight="1" x14ac:dyDescent="0.35">
      <c r="B782" s="146"/>
    </row>
    <row r="783" spans="2:2" s="122" customFormat="1" ht="18.75" customHeight="1" x14ac:dyDescent="0.35">
      <c r="B783" s="146"/>
    </row>
    <row r="784" spans="2:2" s="122" customFormat="1" ht="18.75" customHeight="1" x14ac:dyDescent="0.35">
      <c r="B784" s="146"/>
    </row>
    <row r="785" spans="2:2" s="122" customFormat="1" ht="18.75" customHeight="1" x14ac:dyDescent="0.35">
      <c r="B785" s="146"/>
    </row>
    <row r="786" spans="2:2" s="122" customFormat="1" ht="18.75" customHeight="1" x14ac:dyDescent="0.35">
      <c r="B786" s="146"/>
    </row>
    <row r="787" spans="2:2" s="122" customFormat="1" ht="18.75" customHeight="1" x14ac:dyDescent="0.35">
      <c r="B787" s="146"/>
    </row>
    <row r="788" spans="2:2" s="122" customFormat="1" ht="18.75" customHeight="1" x14ac:dyDescent="0.35">
      <c r="B788" s="146"/>
    </row>
    <row r="789" spans="2:2" s="122" customFormat="1" ht="18.75" customHeight="1" x14ac:dyDescent="0.35">
      <c r="B789" s="146"/>
    </row>
    <row r="790" spans="2:2" s="122" customFormat="1" ht="18.75" customHeight="1" x14ac:dyDescent="0.35">
      <c r="B790" s="146"/>
    </row>
    <row r="791" spans="2:2" s="122" customFormat="1" ht="18.75" customHeight="1" x14ac:dyDescent="0.35">
      <c r="B791" s="146"/>
    </row>
    <row r="792" spans="2:2" s="122" customFormat="1" ht="18.75" customHeight="1" x14ac:dyDescent="0.35">
      <c r="B792" s="146"/>
    </row>
    <row r="793" spans="2:2" s="122" customFormat="1" ht="18.75" customHeight="1" x14ac:dyDescent="0.35">
      <c r="B793" s="146"/>
    </row>
    <row r="794" spans="2:2" s="122" customFormat="1" ht="18.75" customHeight="1" x14ac:dyDescent="0.35">
      <c r="B794" s="146"/>
    </row>
    <row r="795" spans="2:2" s="122" customFormat="1" ht="18.75" customHeight="1" x14ac:dyDescent="0.35">
      <c r="B795" s="146"/>
    </row>
    <row r="796" spans="2:2" s="122" customFormat="1" ht="18.75" customHeight="1" x14ac:dyDescent="0.35">
      <c r="B796" s="146"/>
    </row>
    <row r="797" spans="2:2" s="122" customFormat="1" ht="18.75" customHeight="1" x14ac:dyDescent="0.35">
      <c r="B797" s="146"/>
    </row>
    <row r="798" spans="2:2" s="122" customFormat="1" ht="18.75" customHeight="1" x14ac:dyDescent="0.35">
      <c r="B798" s="146"/>
    </row>
    <row r="799" spans="2:2" s="122" customFormat="1" ht="18.75" customHeight="1" x14ac:dyDescent="0.35">
      <c r="B799" s="146"/>
    </row>
    <row r="800" spans="2:2" s="122" customFormat="1" ht="18.75" customHeight="1" x14ac:dyDescent="0.35">
      <c r="B800" s="146"/>
    </row>
    <row r="801" spans="2:2" s="122" customFormat="1" ht="18.75" customHeight="1" x14ac:dyDescent="0.35">
      <c r="B801" s="146"/>
    </row>
    <row r="802" spans="2:2" s="122" customFormat="1" ht="18.75" customHeight="1" x14ac:dyDescent="0.35">
      <c r="B802" s="146"/>
    </row>
    <row r="803" spans="2:2" s="122" customFormat="1" ht="18.75" customHeight="1" x14ac:dyDescent="0.35">
      <c r="B803" s="146"/>
    </row>
    <row r="804" spans="2:2" s="122" customFormat="1" ht="18.75" customHeight="1" x14ac:dyDescent="0.35">
      <c r="B804" s="146"/>
    </row>
    <row r="805" spans="2:2" s="122" customFormat="1" ht="18.75" customHeight="1" x14ac:dyDescent="0.35">
      <c r="B805" s="146"/>
    </row>
    <row r="806" spans="2:2" s="122" customFormat="1" ht="18.75" customHeight="1" x14ac:dyDescent="0.35">
      <c r="B806" s="146"/>
    </row>
    <row r="807" spans="2:2" s="122" customFormat="1" ht="18.75" customHeight="1" x14ac:dyDescent="0.35">
      <c r="B807" s="146"/>
    </row>
    <row r="808" spans="2:2" s="122" customFormat="1" ht="18.75" customHeight="1" x14ac:dyDescent="0.35">
      <c r="B808" s="146"/>
    </row>
    <row r="809" spans="2:2" s="122" customFormat="1" ht="18.75" customHeight="1" x14ac:dyDescent="0.35">
      <c r="B809" s="146"/>
    </row>
    <row r="810" spans="2:2" s="122" customFormat="1" ht="18.75" customHeight="1" x14ac:dyDescent="0.35">
      <c r="B810" s="146"/>
    </row>
    <row r="811" spans="2:2" s="122" customFormat="1" ht="18.75" customHeight="1" x14ac:dyDescent="0.35">
      <c r="B811" s="146"/>
    </row>
    <row r="812" spans="2:2" s="122" customFormat="1" ht="18.75" customHeight="1" x14ac:dyDescent="0.35">
      <c r="B812" s="146"/>
    </row>
    <row r="813" spans="2:2" s="122" customFormat="1" ht="18.75" customHeight="1" x14ac:dyDescent="0.35">
      <c r="B813" s="146"/>
    </row>
    <row r="814" spans="2:2" s="122" customFormat="1" ht="18.75" customHeight="1" x14ac:dyDescent="0.35">
      <c r="B814" s="146"/>
    </row>
    <row r="815" spans="2:2" s="122" customFormat="1" ht="18.75" customHeight="1" x14ac:dyDescent="0.35">
      <c r="B815" s="146"/>
    </row>
    <row r="816" spans="2:2" s="122" customFormat="1" ht="18.75" customHeight="1" x14ac:dyDescent="0.35">
      <c r="B816" s="146"/>
    </row>
    <row r="817" spans="2:2" s="122" customFormat="1" ht="18.75" customHeight="1" x14ac:dyDescent="0.35">
      <c r="B817" s="146"/>
    </row>
    <row r="818" spans="2:2" s="122" customFormat="1" ht="18.75" customHeight="1" x14ac:dyDescent="0.35">
      <c r="B818" s="146"/>
    </row>
    <row r="819" spans="2:2" s="122" customFormat="1" ht="18.75" customHeight="1" x14ac:dyDescent="0.35">
      <c r="B819" s="146"/>
    </row>
    <row r="820" spans="2:2" s="122" customFormat="1" ht="18.75" customHeight="1" x14ac:dyDescent="0.35">
      <c r="B820" s="146"/>
    </row>
    <row r="821" spans="2:2" s="122" customFormat="1" ht="18.75" customHeight="1" x14ac:dyDescent="0.35">
      <c r="B821" s="146"/>
    </row>
    <row r="822" spans="2:2" s="122" customFormat="1" ht="18.75" customHeight="1" x14ac:dyDescent="0.35">
      <c r="B822" s="146"/>
    </row>
    <row r="823" spans="2:2" s="122" customFormat="1" ht="18.75" customHeight="1" x14ac:dyDescent="0.35">
      <c r="B823" s="146"/>
    </row>
    <row r="824" spans="2:2" s="122" customFormat="1" ht="18.75" customHeight="1" x14ac:dyDescent="0.35">
      <c r="B824" s="146"/>
    </row>
    <row r="825" spans="2:2" s="122" customFormat="1" ht="18.75" customHeight="1" x14ac:dyDescent="0.35">
      <c r="B825" s="146"/>
    </row>
    <row r="826" spans="2:2" s="122" customFormat="1" ht="18.75" customHeight="1" x14ac:dyDescent="0.35">
      <c r="B826" s="146"/>
    </row>
    <row r="827" spans="2:2" s="122" customFormat="1" ht="18.75" customHeight="1" x14ac:dyDescent="0.35">
      <c r="B827" s="146"/>
    </row>
    <row r="828" spans="2:2" s="122" customFormat="1" ht="18.75" customHeight="1" x14ac:dyDescent="0.35">
      <c r="B828" s="146"/>
    </row>
    <row r="829" spans="2:2" s="122" customFormat="1" ht="18.75" customHeight="1" x14ac:dyDescent="0.35">
      <c r="B829" s="146"/>
    </row>
    <row r="830" spans="2:2" s="122" customFormat="1" ht="18.75" customHeight="1" x14ac:dyDescent="0.35">
      <c r="B830" s="146"/>
    </row>
    <row r="831" spans="2:2" s="122" customFormat="1" ht="18.75" customHeight="1" x14ac:dyDescent="0.35">
      <c r="B831" s="146"/>
    </row>
    <row r="832" spans="2:2" s="122" customFormat="1" ht="18.75" customHeight="1" x14ac:dyDescent="0.35">
      <c r="B832" s="146"/>
    </row>
    <row r="833" spans="2:2" s="122" customFormat="1" ht="18.75" customHeight="1" x14ac:dyDescent="0.35">
      <c r="B833" s="146"/>
    </row>
    <row r="834" spans="2:2" s="122" customFormat="1" ht="18.75" customHeight="1" x14ac:dyDescent="0.35">
      <c r="B834" s="146"/>
    </row>
    <row r="835" spans="2:2" s="122" customFormat="1" ht="18.75" customHeight="1" x14ac:dyDescent="0.35">
      <c r="B835" s="146"/>
    </row>
    <row r="836" spans="2:2" s="122" customFormat="1" ht="18.75" customHeight="1" x14ac:dyDescent="0.35">
      <c r="B836" s="146"/>
    </row>
    <row r="837" spans="2:2" s="122" customFormat="1" ht="18.75" customHeight="1" x14ac:dyDescent="0.35">
      <c r="B837" s="146"/>
    </row>
    <row r="838" spans="2:2" s="122" customFormat="1" ht="18.75" customHeight="1" x14ac:dyDescent="0.35">
      <c r="B838" s="146"/>
    </row>
    <row r="839" spans="2:2" s="122" customFormat="1" ht="18.75" customHeight="1" x14ac:dyDescent="0.35">
      <c r="B839" s="146"/>
    </row>
    <row r="840" spans="2:2" s="122" customFormat="1" ht="18.75" customHeight="1" x14ac:dyDescent="0.35">
      <c r="B840" s="146"/>
    </row>
    <row r="841" spans="2:2" s="122" customFormat="1" ht="18.75" customHeight="1" x14ac:dyDescent="0.35">
      <c r="B841" s="146"/>
    </row>
    <row r="842" spans="2:2" s="122" customFormat="1" ht="18.75" customHeight="1" x14ac:dyDescent="0.35">
      <c r="B842" s="146"/>
    </row>
    <row r="843" spans="2:2" s="122" customFormat="1" ht="18.75" customHeight="1" x14ac:dyDescent="0.35">
      <c r="B843" s="146"/>
    </row>
    <row r="844" spans="2:2" s="122" customFormat="1" ht="18.75" customHeight="1" x14ac:dyDescent="0.35">
      <c r="B844" s="146"/>
    </row>
    <row r="845" spans="2:2" s="122" customFormat="1" ht="18.75" customHeight="1" x14ac:dyDescent="0.35">
      <c r="B845" s="146"/>
    </row>
    <row r="846" spans="2:2" s="122" customFormat="1" ht="18.75" customHeight="1" x14ac:dyDescent="0.35">
      <c r="B846" s="146"/>
    </row>
    <row r="847" spans="2:2" s="122" customFormat="1" ht="18.75" customHeight="1" x14ac:dyDescent="0.35">
      <c r="B847" s="146"/>
    </row>
    <row r="848" spans="2:2" s="122" customFormat="1" ht="18.75" customHeight="1" x14ac:dyDescent="0.35">
      <c r="B848" s="146"/>
    </row>
    <row r="849" spans="2:2" s="122" customFormat="1" ht="18.75" customHeight="1" x14ac:dyDescent="0.35">
      <c r="B849" s="146"/>
    </row>
    <row r="850" spans="2:2" s="122" customFormat="1" ht="18.75" customHeight="1" x14ac:dyDescent="0.35">
      <c r="B850" s="146"/>
    </row>
    <row r="851" spans="2:2" s="122" customFormat="1" ht="18.75" customHeight="1" x14ac:dyDescent="0.35">
      <c r="B851" s="146"/>
    </row>
    <row r="852" spans="2:2" s="122" customFormat="1" ht="18.75" customHeight="1" x14ac:dyDescent="0.35">
      <c r="B852" s="146"/>
    </row>
    <row r="853" spans="2:2" s="122" customFormat="1" ht="18.75" customHeight="1" x14ac:dyDescent="0.35">
      <c r="B853" s="146"/>
    </row>
    <row r="854" spans="2:2" s="122" customFormat="1" ht="18.75" customHeight="1" x14ac:dyDescent="0.35">
      <c r="B854" s="146"/>
    </row>
    <row r="855" spans="2:2" s="122" customFormat="1" ht="18.75" customHeight="1" x14ac:dyDescent="0.35">
      <c r="B855" s="146"/>
    </row>
    <row r="856" spans="2:2" s="122" customFormat="1" ht="18.75" customHeight="1" x14ac:dyDescent="0.35">
      <c r="B856" s="146"/>
    </row>
    <row r="857" spans="2:2" s="122" customFormat="1" ht="18.75" customHeight="1" x14ac:dyDescent="0.35">
      <c r="B857" s="146"/>
    </row>
    <row r="858" spans="2:2" s="122" customFormat="1" ht="18.75" customHeight="1" x14ac:dyDescent="0.35">
      <c r="B858" s="146"/>
    </row>
    <row r="859" spans="2:2" s="122" customFormat="1" ht="18.75" customHeight="1" x14ac:dyDescent="0.35">
      <c r="B859" s="146"/>
    </row>
    <row r="860" spans="2:2" s="122" customFormat="1" ht="18.75" customHeight="1" x14ac:dyDescent="0.35">
      <c r="B860" s="146"/>
    </row>
    <row r="861" spans="2:2" s="122" customFormat="1" ht="18.75" customHeight="1" x14ac:dyDescent="0.35">
      <c r="B861" s="146"/>
    </row>
    <row r="862" spans="2:2" s="122" customFormat="1" ht="18.75" customHeight="1" x14ac:dyDescent="0.35">
      <c r="B862" s="146"/>
    </row>
    <row r="863" spans="2:2" s="122" customFormat="1" ht="18.75" customHeight="1" x14ac:dyDescent="0.35">
      <c r="B863" s="146"/>
    </row>
    <row r="864" spans="2:2" s="122" customFormat="1" ht="18.75" customHeight="1" x14ac:dyDescent="0.35">
      <c r="B864" s="146"/>
    </row>
    <row r="865" spans="2:2" s="122" customFormat="1" ht="18.75" customHeight="1" x14ac:dyDescent="0.35">
      <c r="B865" s="146"/>
    </row>
    <row r="866" spans="2:2" s="122" customFormat="1" ht="18.75" customHeight="1" x14ac:dyDescent="0.35">
      <c r="B866" s="146"/>
    </row>
    <row r="867" spans="2:2" s="122" customFormat="1" ht="18.75" customHeight="1" x14ac:dyDescent="0.35">
      <c r="B867" s="146"/>
    </row>
    <row r="868" spans="2:2" s="122" customFormat="1" ht="18.75" customHeight="1" x14ac:dyDescent="0.35">
      <c r="B868" s="146"/>
    </row>
    <row r="869" spans="2:2" s="122" customFormat="1" ht="18.75" customHeight="1" x14ac:dyDescent="0.35">
      <c r="B869" s="146"/>
    </row>
    <row r="870" spans="2:2" s="122" customFormat="1" ht="18.75" customHeight="1" x14ac:dyDescent="0.35">
      <c r="B870" s="146"/>
    </row>
    <row r="871" spans="2:2" s="122" customFormat="1" ht="18.75" customHeight="1" x14ac:dyDescent="0.35">
      <c r="B871" s="146"/>
    </row>
    <row r="872" spans="2:2" s="122" customFormat="1" ht="18.75" customHeight="1" x14ac:dyDescent="0.35">
      <c r="B872" s="146"/>
    </row>
    <row r="873" spans="2:2" s="122" customFormat="1" ht="18.75" customHeight="1" x14ac:dyDescent="0.35">
      <c r="B873" s="146"/>
    </row>
    <row r="874" spans="2:2" s="122" customFormat="1" ht="18.75" customHeight="1" x14ac:dyDescent="0.35">
      <c r="B874" s="146"/>
    </row>
    <row r="875" spans="2:2" s="122" customFormat="1" ht="18.75" customHeight="1" x14ac:dyDescent="0.35">
      <c r="B875" s="146"/>
    </row>
    <row r="876" spans="2:2" s="122" customFormat="1" ht="18.75" customHeight="1" x14ac:dyDescent="0.35">
      <c r="B876" s="146"/>
    </row>
    <row r="877" spans="2:2" s="122" customFormat="1" ht="18.75" customHeight="1" x14ac:dyDescent="0.35">
      <c r="B877" s="146"/>
    </row>
    <row r="878" spans="2:2" s="122" customFormat="1" ht="18.75" customHeight="1" x14ac:dyDescent="0.35">
      <c r="B878" s="146"/>
    </row>
    <row r="879" spans="2:2" s="122" customFormat="1" ht="18.75" customHeight="1" x14ac:dyDescent="0.35">
      <c r="B879" s="146"/>
    </row>
    <row r="880" spans="2:2" s="122" customFormat="1" ht="18.75" customHeight="1" x14ac:dyDescent="0.35">
      <c r="B880" s="146"/>
    </row>
    <row r="881" spans="2:2" s="122" customFormat="1" ht="18.75" customHeight="1" x14ac:dyDescent="0.35">
      <c r="B881" s="146"/>
    </row>
    <row r="882" spans="2:2" s="122" customFormat="1" ht="18.75" customHeight="1" x14ac:dyDescent="0.35">
      <c r="B882" s="146"/>
    </row>
    <row r="883" spans="2:2" s="122" customFormat="1" ht="18.75" customHeight="1" x14ac:dyDescent="0.35">
      <c r="B883" s="146"/>
    </row>
    <row r="884" spans="2:2" s="122" customFormat="1" ht="18.75" customHeight="1" x14ac:dyDescent="0.35">
      <c r="B884" s="146"/>
    </row>
    <row r="885" spans="2:2" s="122" customFormat="1" ht="18.75" customHeight="1" x14ac:dyDescent="0.35">
      <c r="B885" s="146"/>
    </row>
    <row r="886" spans="2:2" s="122" customFormat="1" ht="18.75" customHeight="1" x14ac:dyDescent="0.35">
      <c r="B886" s="146"/>
    </row>
    <row r="887" spans="2:2" s="122" customFormat="1" ht="18.75" customHeight="1" x14ac:dyDescent="0.35">
      <c r="B887" s="146"/>
    </row>
    <row r="888" spans="2:2" s="122" customFormat="1" ht="18.75" customHeight="1" x14ac:dyDescent="0.35">
      <c r="B888" s="146"/>
    </row>
    <row r="889" spans="2:2" s="122" customFormat="1" ht="18.75" customHeight="1" x14ac:dyDescent="0.35">
      <c r="B889" s="146"/>
    </row>
    <row r="890" spans="2:2" s="122" customFormat="1" ht="18.75" customHeight="1" x14ac:dyDescent="0.35">
      <c r="B890" s="146"/>
    </row>
    <row r="891" spans="2:2" s="122" customFormat="1" ht="18.75" customHeight="1" x14ac:dyDescent="0.35">
      <c r="B891" s="146"/>
    </row>
    <row r="892" spans="2:2" s="122" customFormat="1" ht="18.75" customHeight="1" x14ac:dyDescent="0.35">
      <c r="B892" s="146"/>
    </row>
    <row r="893" spans="2:2" s="122" customFormat="1" ht="18.75" customHeight="1" x14ac:dyDescent="0.35">
      <c r="B893" s="146"/>
    </row>
    <row r="894" spans="2:2" s="122" customFormat="1" ht="18.75" customHeight="1" x14ac:dyDescent="0.35">
      <c r="B894" s="146"/>
    </row>
    <row r="895" spans="2:2" s="122" customFormat="1" ht="18.75" customHeight="1" x14ac:dyDescent="0.35">
      <c r="B895" s="146"/>
    </row>
    <row r="896" spans="2:2" s="122" customFormat="1" ht="18.75" customHeight="1" x14ac:dyDescent="0.35">
      <c r="B896" s="146"/>
    </row>
    <row r="897" spans="2:2" s="122" customFormat="1" ht="18.75" customHeight="1" x14ac:dyDescent="0.35">
      <c r="B897" s="146"/>
    </row>
    <row r="898" spans="2:2" s="122" customFormat="1" ht="18.75" customHeight="1" x14ac:dyDescent="0.35">
      <c r="B898" s="146"/>
    </row>
    <row r="899" spans="2:2" s="122" customFormat="1" ht="18.75" customHeight="1" x14ac:dyDescent="0.35">
      <c r="B899" s="146"/>
    </row>
    <row r="900" spans="2:2" s="122" customFormat="1" ht="18.75" customHeight="1" x14ac:dyDescent="0.35">
      <c r="B900" s="146"/>
    </row>
    <row r="901" spans="2:2" s="122" customFormat="1" ht="18.75" customHeight="1" x14ac:dyDescent="0.35">
      <c r="B901" s="146"/>
    </row>
    <row r="902" spans="2:2" s="122" customFormat="1" ht="18.75" customHeight="1" x14ac:dyDescent="0.35">
      <c r="B902" s="146"/>
    </row>
    <row r="903" spans="2:2" s="122" customFormat="1" ht="18.75" customHeight="1" x14ac:dyDescent="0.35">
      <c r="B903" s="146"/>
    </row>
    <row r="904" spans="2:2" s="122" customFormat="1" ht="18.75" customHeight="1" x14ac:dyDescent="0.35">
      <c r="B904" s="146"/>
    </row>
    <row r="905" spans="2:2" s="122" customFormat="1" ht="18.75" customHeight="1" x14ac:dyDescent="0.35">
      <c r="B905" s="146"/>
    </row>
    <row r="906" spans="2:2" s="122" customFormat="1" ht="18.75" customHeight="1" x14ac:dyDescent="0.35">
      <c r="B906" s="146"/>
    </row>
    <row r="907" spans="2:2" s="122" customFormat="1" ht="18.75" customHeight="1" x14ac:dyDescent="0.35">
      <c r="B907" s="146"/>
    </row>
    <row r="908" spans="2:2" s="122" customFormat="1" ht="18.75" customHeight="1" x14ac:dyDescent="0.35">
      <c r="B908" s="146"/>
    </row>
    <row r="909" spans="2:2" s="122" customFormat="1" ht="18.75" customHeight="1" x14ac:dyDescent="0.35">
      <c r="B909" s="146"/>
    </row>
    <row r="910" spans="2:2" s="122" customFormat="1" ht="18.75" customHeight="1" x14ac:dyDescent="0.35">
      <c r="B910" s="146"/>
    </row>
    <row r="911" spans="2:2" s="122" customFormat="1" ht="18.75" customHeight="1" x14ac:dyDescent="0.35">
      <c r="B911" s="146"/>
    </row>
    <row r="912" spans="2:2" s="122" customFormat="1" ht="18.75" customHeight="1" x14ac:dyDescent="0.35">
      <c r="B912" s="146"/>
    </row>
    <row r="913" spans="2:2" s="122" customFormat="1" ht="18.75" customHeight="1" x14ac:dyDescent="0.35">
      <c r="B913" s="146"/>
    </row>
    <row r="914" spans="2:2" s="122" customFormat="1" ht="18.75" customHeight="1" x14ac:dyDescent="0.35">
      <c r="B914" s="146"/>
    </row>
    <row r="915" spans="2:2" s="122" customFormat="1" ht="18.75" customHeight="1" x14ac:dyDescent="0.35">
      <c r="B915" s="146"/>
    </row>
    <row r="916" spans="2:2" s="122" customFormat="1" ht="18.75" customHeight="1" x14ac:dyDescent="0.35">
      <c r="B916" s="146"/>
    </row>
    <row r="917" spans="2:2" s="122" customFormat="1" ht="18.75" customHeight="1" x14ac:dyDescent="0.35">
      <c r="B917" s="146"/>
    </row>
    <row r="918" spans="2:2" s="122" customFormat="1" ht="18.75" customHeight="1" x14ac:dyDescent="0.35">
      <c r="B918" s="146"/>
    </row>
    <row r="919" spans="2:2" s="122" customFormat="1" ht="18.75" customHeight="1" x14ac:dyDescent="0.35">
      <c r="B919" s="146"/>
    </row>
    <row r="920" spans="2:2" s="122" customFormat="1" ht="18.75" customHeight="1" x14ac:dyDescent="0.35">
      <c r="B920" s="146"/>
    </row>
    <row r="921" spans="2:2" s="122" customFormat="1" ht="18.75" customHeight="1" x14ac:dyDescent="0.35">
      <c r="B921" s="146"/>
    </row>
    <row r="922" spans="2:2" s="122" customFormat="1" ht="18.75" customHeight="1" x14ac:dyDescent="0.35">
      <c r="B922" s="146"/>
    </row>
    <row r="923" spans="2:2" s="122" customFormat="1" ht="18.75" customHeight="1" x14ac:dyDescent="0.35">
      <c r="B923" s="146"/>
    </row>
    <row r="924" spans="2:2" s="122" customFormat="1" ht="18.75" customHeight="1" x14ac:dyDescent="0.35">
      <c r="B924" s="146"/>
    </row>
    <row r="925" spans="2:2" s="122" customFormat="1" ht="18.75" customHeight="1" x14ac:dyDescent="0.35">
      <c r="B925" s="146"/>
    </row>
    <row r="926" spans="2:2" s="122" customFormat="1" ht="18.75" customHeight="1" x14ac:dyDescent="0.35">
      <c r="B926" s="146"/>
    </row>
    <row r="927" spans="2:2" s="122" customFormat="1" ht="18.75" customHeight="1" x14ac:dyDescent="0.35">
      <c r="B927" s="146"/>
    </row>
    <row r="928" spans="2:2" s="122" customFormat="1" ht="18.75" customHeight="1" x14ac:dyDescent="0.35">
      <c r="B928" s="146"/>
    </row>
    <row r="929" spans="2:2" s="122" customFormat="1" ht="18.75" customHeight="1" x14ac:dyDescent="0.35">
      <c r="B929" s="146"/>
    </row>
    <row r="930" spans="2:2" s="122" customFormat="1" ht="18.75" customHeight="1" x14ac:dyDescent="0.35">
      <c r="B930" s="146"/>
    </row>
    <row r="931" spans="2:2" s="122" customFormat="1" ht="18.75" customHeight="1" x14ac:dyDescent="0.35">
      <c r="B931" s="146"/>
    </row>
    <row r="932" spans="2:2" s="122" customFormat="1" ht="18.75" customHeight="1" x14ac:dyDescent="0.35">
      <c r="B932" s="146"/>
    </row>
    <row r="933" spans="2:2" s="122" customFormat="1" ht="18.75" customHeight="1" x14ac:dyDescent="0.35">
      <c r="B933" s="146"/>
    </row>
    <row r="934" spans="2:2" s="122" customFormat="1" ht="18.75" customHeight="1" x14ac:dyDescent="0.35">
      <c r="B934" s="146"/>
    </row>
    <row r="935" spans="2:2" s="122" customFormat="1" ht="18.75" customHeight="1" x14ac:dyDescent="0.35">
      <c r="B935" s="146"/>
    </row>
    <row r="936" spans="2:2" s="122" customFormat="1" ht="18.75" customHeight="1" x14ac:dyDescent="0.35">
      <c r="B936" s="146"/>
    </row>
    <row r="937" spans="2:2" s="122" customFormat="1" ht="18.75" customHeight="1" x14ac:dyDescent="0.35">
      <c r="B937" s="146"/>
    </row>
    <row r="938" spans="2:2" s="122" customFormat="1" ht="18.75" customHeight="1" x14ac:dyDescent="0.35">
      <c r="B938" s="146"/>
    </row>
    <row r="939" spans="2:2" s="122" customFormat="1" ht="18.75" customHeight="1" x14ac:dyDescent="0.35">
      <c r="B939" s="146"/>
    </row>
    <row r="940" spans="2:2" s="122" customFormat="1" ht="18.75" customHeight="1" x14ac:dyDescent="0.35">
      <c r="B940" s="146"/>
    </row>
    <row r="941" spans="2:2" s="122" customFormat="1" ht="18.75" customHeight="1" x14ac:dyDescent="0.35">
      <c r="B941" s="146"/>
    </row>
    <row r="942" spans="2:2" s="122" customFormat="1" ht="18.75" customHeight="1" x14ac:dyDescent="0.35">
      <c r="B942" s="146"/>
    </row>
    <row r="943" spans="2:2" s="122" customFormat="1" ht="18.75" customHeight="1" x14ac:dyDescent="0.35">
      <c r="B943" s="146"/>
    </row>
    <row r="944" spans="2:2" s="122" customFormat="1" ht="18.75" customHeight="1" x14ac:dyDescent="0.35">
      <c r="B944" s="146"/>
    </row>
    <row r="945" spans="2:2" s="122" customFormat="1" ht="18.75" customHeight="1" x14ac:dyDescent="0.35">
      <c r="B945" s="146"/>
    </row>
    <row r="946" spans="2:2" s="122" customFormat="1" ht="18.75" customHeight="1" x14ac:dyDescent="0.35">
      <c r="B946" s="146"/>
    </row>
    <row r="947" spans="2:2" s="122" customFormat="1" ht="18.75" customHeight="1" x14ac:dyDescent="0.35">
      <c r="B947" s="146"/>
    </row>
    <row r="948" spans="2:2" s="122" customFormat="1" ht="18.75" customHeight="1" x14ac:dyDescent="0.35">
      <c r="B948" s="146"/>
    </row>
    <row r="949" spans="2:2" s="122" customFormat="1" ht="18.75" customHeight="1" x14ac:dyDescent="0.35">
      <c r="B949" s="146"/>
    </row>
    <row r="950" spans="2:2" s="122" customFormat="1" ht="18.75" customHeight="1" x14ac:dyDescent="0.35">
      <c r="B950" s="146"/>
    </row>
    <row r="951" spans="2:2" s="122" customFormat="1" ht="18.75" customHeight="1" x14ac:dyDescent="0.35">
      <c r="B951" s="146"/>
    </row>
    <row r="952" spans="2:2" s="122" customFormat="1" ht="18.75" customHeight="1" x14ac:dyDescent="0.35">
      <c r="B952" s="146"/>
    </row>
    <row r="953" spans="2:2" s="122" customFormat="1" ht="18.75" customHeight="1" x14ac:dyDescent="0.35">
      <c r="B953" s="146"/>
    </row>
    <row r="954" spans="2:2" s="122" customFormat="1" ht="18.75" customHeight="1" x14ac:dyDescent="0.35">
      <c r="B954" s="146"/>
    </row>
    <row r="955" spans="2:2" s="122" customFormat="1" ht="18.75" customHeight="1" x14ac:dyDescent="0.35">
      <c r="B955" s="146"/>
    </row>
    <row r="956" spans="2:2" s="122" customFormat="1" ht="18.75" customHeight="1" x14ac:dyDescent="0.35">
      <c r="B956" s="146"/>
    </row>
    <row r="957" spans="2:2" s="122" customFormat="1" ht="18.75" customHeight="1" x14ac:dyDescent="0.35">
      <c r="B957" s="146"/>
    </row>
    <row r="958" spans="2:2" s="122" customFormat="1" ht="18.75" customHeight="1" x14ac:dyDescent="0.35">
      <c r="B958" s="146"/>
    </row>
    <row r="959" spans="2:2" s="122" customFormat="1" ht="18.75" customHeight="1" x14ac:dyDescent="0.35">
      <c r="B959" s="146"/>
    </row>
    <row r="960" spans="2:2" s="122" customFormat="1" ht="18.75" customHeight="1" x14ac:dyDescent="0.35">
      <c r="B960" s="146"/>
    </row>
    <row r="961" spans="2:2" s="122" customFormat="1" ht="18.75" customHeight="1" x14ac:dyDescent="0.35">
      <c r="B961" s="146"/>
    </row>
    <row r="962" spans="2:2" s="122" customFormat="1" ht="18.75" customHeight="1" x14ac:dyDescent="0.35">
      <c r="B962" s="146"/>
    </row>
    <row r="963" spans="2:2" s="122" customFormat="1" ht="18.75" customHeight="1" x14ac:dyDescent="0.35">
      <c r="B963" s="146"/>
    </row>
    <row r="964" spans="2:2" s="122" customFormat="1" ht="18.75" customHeight="1" x14ac:dyDescent="0.35">
      <c r="B964" s="146"/>
    </row>
    <row r="965" spans="2:2" s="122" customFormat="1" ht="18.75" customHeight="1" x14ac:dyDescent="0.35">
      <c r="B965" s="146"/>
    </row>
    <row r="966" spans="2:2" s="122" customFormat="1" ht="18.75" customHeight="1" x14ac:dyDescent="0.35">
      <c r="B966" s="146"/>
    </row>
    <row r="967" spans="2:2" s="122" customFormat="1" ht="18.75" customHeight="1" x14ac:dyDescent="0.35">
      <c r="B967" s="146"/>
    </row>
    <row r="968" spans="2:2" s="122" customFormat="1" ht="18.75" customHeight="1" x14ac:dyDescent="0.35">
      <c r="B968" s="146"/>
    </row>
    <row r="969" spans="2:2" s="122" customFormat="1" ht="18.75" customHeight="1" x14ac:dyDescent="0.35">
      <c r="B969" s="146"/>
    </row>
    <row r="970" spans="2:2" s="122" customFormat="1" ht="18.75" customHeight="1" x14ac:dyDescent="0.35">
      <c r="B970" s="146"/>
    </row>
    <row r="971" spans="2:2" s="122" customFormat="1" ht="18.75" customHeight="1" x14ac:dyDescent="0.35">
      <c r="B971" s="146"/>
    </row>
    <row r="972" spans="2:2" s="122" customFormat="1" ht="18.75" customHeight="1" x14ac:dyDescent="0.35">
      <c r="B972" s="146"/>
    </row>
    <row r="973" spans="2:2" s="122" customFormat="1" ht="18.75" customHeight="1" x14ac:dyDescent="0.35">
      <c r="B973" s="146"/>
    </row>
    <row r="974" spans="2:2" s="122" customFormat="1" ht="18.75" customHeight="1" x14ac:dyDescent="0.35">
      <c r="B974" s="146"/>
    </row>
    <row r="975" spans="2:2" s="122" customFormat="1" ht="18.75" customHeight="1" x14ac:dyDescent="0.35">
      <c r="B975" s="146"/>
    </row>
    <row r="976" spans="2:2" s="122" customFormat="1" ht="18.75" customHeight="1" x14ac:dyDescent="0.35">
      <c r="B976" s="146"/>
    </row>
    <row r="977" spans="2:2" s="122" customFormat="1" ht="18.75" customHeight="1" x14ac:dyDescent="0.35">
      <c r="B977" s="146"/>
    </row>
    <row r="978" spans="2:2" s="122" customFormat="1" ht="18.75" customHeight="1" x14ac:dyDescent="0.35">
      <c r="B978" s="146"/>
    </row>
    <row r="979" spans="2:2" s="122" customFormat="1" ht="18.75" customHeight="1" x14ac:dyDescent="0.35">
      <c r="B979" s="146"/>
    </row>
    <row r="980" spans="2:2" s="122" customFormat="1" ht="18.75" customHeight="1" x14ac:dyDescent="0.35">
      <c r="B980" s="146"/>
    </row>
    <row r="981" spans="2:2" s="122" customFormat="1" ht="18.75" customHeight="1" x14ac:dyDescent="0.35">
      <c r="B981" s="146"/>
    </row>
    <row r="982" spans="2:2" s="122" customFormat="1" ht="18.75" customHeight="1" x14ac:dyDescent="0.35">
      <c r="B982" s="146"/>
    </row>
    <row r="983" spans="2:2" s="122" customFormat="1" ht="18.75" customHeight="1" x14ac:dyDescent="0.35">
      <c r="B983" s="146"/>
    </row>
    <row r="984" spans="2:2" s="122" customFormat="1" ht="18.75" customHeight="1" x14ac:dyDescent="0.35">
      <c r="B984" s="146"/>
    </row>
    <row r="985" spans="2:2" s="122" customFormat="1" ht="18.75" customHeight="1" x14ac:dyDescent="0.35">
      <c r="B985" s="146"/>
    </row>
    <row r="986" spans="2:2" s="122" customFormat="1" ht="18.75" customHeight="1" x14ac:dyDescent="0.35">
      <c r="B986" s="146"/>
    </row>
    <row r="987" spans="2:2" s="122" customFormat="1" ht="18.75" customHeight="1" x14ac:dyDescent="0.35">
      <c r="B987" s="146"/>
    </row>
    <row r="988" spans="2:2" s="122" customFormat="1" ht="18.75" customHeight="1" x14ac:dyDescent="0.35">
      <c r="B988" s="146"/>
    </row>
    <row r="989" spans="2:2" s="122" customFormat="1" ht="18.75" customHeight="1" x14ac:dyDescent="0.35">
      <c r="B989" s="146"/>
    </row>
    <row r="990" spans="2:2" s="122" customFormat="1" ht="18.75" customHeight="1" x14ac:dyDescent="0.35">
      <c r="B990" s="146"/>
    </row>
    <row r="991" spans="2:2" s="122" customFormat="1" ht="18.75" customHeight="1" x14ac:dyDescent="0.35">
      <c r="B991" s="146"/>
    </row>
    <row r="992" spans="2:2" s="122" customFormat="1" ht="18.75" customHeight="1" x14ac:dyDescent="0.35">
      <c r="B992" s="146"/>
    </row>
    <row r="993" spans="2:2" s="122" customFormat="1" ht="18.75" customHeight="1" x14ac:dyDescent="0.35">
      <c r="B993" s="146"/>
    </row>
    <row r="994" spans="2:2" s="122" customFormat="1" ht="18.75" customHeight="1" x14ac:dyDescent="0.35">
      <c r="B994" s="146"/>
    </row>
    <row r="995" spans="2:2" s="122" customFormat="1" ht="18.75" customHeight="1" x14ac:dyDescent="0.35">
      <c r="B995" s="146"/>
    </row>
    <row r="996" spans="2:2" s="122" customFormat="1" ht="18.75" customHeight="1" x14ac:dyDescent="0.35">
      <c r="B996" s="146"/>
    </row>
    <row r="997" spans="2:2" s="122" customFormat="1" ht="18.75" customHeight="1" x14ac:dyDescent="0.35">
      <c r="B997" s="146"/>
    </row>
    <row r="998" spans="2:2" s="122" customFormat="1" ht="18.75" customHeight="1" x14ac:dyDescent="0.35">
      <c r="B998" s="146"/>
    </row>
    <row r="999" spans="2:2" s="122" customFormat="1" ht="18.75" customHeight="1" x14ac:dyDescent="0.35">
      <c r="B999" s="146"/>
    </row>
    <row r="1000" spans="2:2" s="122" customFormat="1" ht="18.75" customHeight="1" x14ac:dyDescent="0.35">
      <c r="B1000" s="146"/>
    </row>
    <row r="1001" spans="2:2" s="122" customFormat="1" ht="18.75" customHeight="1" x14ac:dyDescent="0.35">
      <c r="B1001" s="146"/>
    </row>
    <row r="1002" spans="2:2" s="122" customFormat="1" ht="18.75" customHeight="1" x14ac:dyDescent="0.35">
      <c r="B1002" s="146"/>
    </row>
    <row r="1003" spans="2:2" s="122" customFormat="1" ht="18.75" customHeight="1" x14ac:dyDescent="0.35">
      <c r="B1003" s="146"/>
    </row>
    <row r="1004" spans="2:2" s="122" customFormat="1" ht="18.75" customHeight="1" x14ac:dyDescent="0.35">
      <c r="B1004" s="146"/>
    </row>
    <row r="1005" spans="2:2" s="122" customFormat="1" ht="18.75" customHeight="1" x14ac:dyDescent="0.35">
      <c r="B1005" s="146"/>
    </row>
    <row r="1006" spans="2:2" s="122" customFormat="1" ht="18.75" customHeight="1" x14ac:dyDescent="0.35">
      <c r="B1006" s="146"/>
    </row>
    <row r="1007" spans="2:2" s="122" customFormat="1" ht="18.75" customHeight="1" x14ac:dyDescent="0.35">
      <c r="B1007" s="146"/>
    </row>
    <row r="1008" spans="2:2" s="122" customFormat="1" ht="18.75" customHeight="1" x14ac:dyDescent="0.35">
      <c r="B1008" s="146"/>
    </row>
    <row r="1009" spans="2:2" s="122" customFormat="1" ht="18.75" customHeight="1" x14ac:dyDescent="0.35">
      <c r="B1009" s="146"/>
    </row>
    <row r="1010" spans="2:2" s="122" customFormat="1" ht="18.75" customHeight="1" x14ac:dyDescent="0.35">
      <c r="B1010" s="146"/>
    </row>
    <row r="1011" spans="2:2" s="122" customFormat="1" ht="18.75" customHeight="1" x14ac:dyDescent="0.35">
      <c r="B1011" s="146"/>
    </row>
    <row r="1012" spans="2:2" s="122" customFormat="1" ht="18.75" customHeight="1" x14ac:dyDescent="0.35">
      <c r="B1012" s="146"/>
    </row>
    <row r="1013" spans="2:2" s="122" customFormat="1" ht="18.75" customHeight="1" x14ac:dyDescent="0.35">
      <c r="B1013" s="146"/>
    </row>
    <row r="1014" spans="2:2" s="122" customFormat="1" ht="18.75" customHeight="1" x14ac:dyDescent="0.35">
      <c r="B1014" s="146"/>
    </row>
    <row r="1015" spans="2:2" s="122" customFormat="1" ht="18.75" customHeight="1" x14ac:dyDescent="0.35">
      <c r="B1015" s="146"/>
    </row>
    <row r="1016" spans="2:2" s="122" customFormat="1" ht="18.75" customHeight="1" x14ac:dyDescent="0.35">
      <c r="B1016" s="146"/>
    </row>
    <row r="1017" spans="2:2" s="122" customFormat="1" ht="18.75" customHeight="1" x14ac:dyDescent="0.35">
      <c r="B1017" s="146"/>
    </row>
    <row r="1018" spans="2:2" s="122" customFormat="1" ht="18.75" customHeight="1" x14ac:dyDescent="0.35">
      <c r="B1018" s="146"/>
    </row>
    <row r="1019" spans="2:2" s="122" customFormat="1" ht="18.75" customHeight="1" x14ac:dyDescent="0.35">
      <c r="B1019" s="146"/>
    </row>
    <row r="1020" spans="2:2" s="122" customFormat="1" ht="18.75" customHeight="1" x14ac:dyDescent="0.35">
      <c r="B1020" s="146"/>
    </row>
    <row r="1021" spans="2:2" s="122" customFormat="1" ht="18.75" customHeight="1" x14ac:dyDescent="0.35">
      <c r="B1021" s="146"/>
    </row>
    <row r="1022" spans="2:2" s="122" customFormat="1" ht="18.75" customHeight="1" x14ac:dyDescent="0.35">
      <c r="B1022" s="146"/>
    </row>
    <row r="1023" spans="2:2" s="122" customFormat="1" ht="18.75" customHeight="1" x14ac:dyDescent="0.35">
      <c r="B1023" s="146"/>
    </row>
    <row r="1024" spans="2:2" s="122" customFormat="1" ht="18.75" customHeight="1" x14ac:dyDescent="0.35">
      <c r="B1024" s="146"/>
    </row>
    <row r="1025" spans="2:2" s="122" customFormat="1" ht="18.75" customHeight="1" x14ac:dyDescent="0.35">
      <c r="B1025" s="146"/>
    </row>
    <row r="1026" spans="2:2" s="122" customFormat="1" ht="18.75" customHeight="1" x14ac:dyDescent="0.35">
      <c r="B1026" s="146"/>
    </row>
    <row r="1027" spans="2:2" s="122" customFormat="1" ht="18.75" customHeight="1" x14ac:dyDescent="0.35">
      <c r="B1027" s="146"/>
    </row>
    <row r="1028" spans="2:2" s="122" customFormat="1" ht="18.75" customHeight="1" x14ac:dyDescent="0.35">
      <c r="B1028" s="146"/>
    </row>
    <row r="1029" spans="2:2" s="122" customFormat="1" ht="18.75" customHeight="1" x14ac:dyDescent="0.35">
      <c r="B1029" s="146"/>
    </row>
    <row r="1030" spans="2:2" s="122" customFormat="1" ht="18.75" customHeight="1" x14ac:dyDescent="0.35">
      <c r="B1030" s="146"/>
    </row>
    <row r="1031" spans="2:2" s="122" customFormat="1" ht="18.75" customHeight="1" x14ac:dyDescent="0.35">
      <c r="B1031" s="146"/>
    </row>
    <row r="1032" spans="2:2" s="122" customFormat="1" ht="18.75" customHeight="1" x14ac:dyDescent="0.35">
      <c r="B1032" s="146"/>
    </row>
    <row r="1033" spans="2:2" s="122" customFormat="1" ht="18.75" customHeight="1" x14ac:dyDescent="0.35">
      <c r="B1033" s="146"/>
    </row>
    <row r="1034" spans="2:2" s="122" customFormat="1" ht="18.75" customHeight="1" x14ac:dyDescent="0.35">
      <c r="B1034" s="146"/>
    </row>
    <row r="1035" spans="2:2" s="122" customFormat="1" ht="18.75" customHeight="1" x14ac:dyDescent="0.35">
      <c r="B1035" s="146"/>
    </row>
    <row r="1036" spans="2:2" s="122" customFormat="1" ht="18.75" customHeight="1" x14ac:dyDescent="0.35">
      <c r="B1036" s="146"/>
    </row>
    <row r="1037" spans="2:2" s="122" customFormat="1" ht="18.75" customHeight="1" x14ac:dyDescent="0.35">
      <c r="B1037" s="146"/>
    </row>
    <row r="1038" spans="2:2" s="122" customFormat="1" ht="18.75" customHeight="1" x14ac:dyDescent="0.35">
      <c r="B1038" s="146"/>
    </row>
    <row r="1039" spans="2:2" s="122" customFormat="1" ht="18.75" customHeight="1" x14ac:dyDescent="0.35">
      <c r="B1039" s="146"/>
    </row>
    <row r="1040" spans="2:2" s="122" customFormat="1" ht="18.75" customHeight="1" x14ac:dyDescent="0.35">
      <c r="B1040" s="146"/>
    </row>
    <row r="1041" spans="2:2" s="122" customFormat="1" ht="18.75" customHeight="1" x14ac:dyDescent="0.35">
      <c r="B1041" s="146"/>
    </row>
    <row r="1042" spans="2:2" s="122" customFormat="1" ht="18.75" customHeight="1" x14ac:dyDescent="0.35">
      <c r="B1042" s="146"/>
    </row>
    <row r="1043" spans="2:2" s="122" customFormat="1" ht="18.75" customHeight="1" x14ac:dyDescent="0.35">
      <c r="B1043" s="146"/>
    </row>
    <row r="1044" spans="2:2" s="122" customFormat="1" ht="18.75" customHeight="1" x14ac:dyDescent="0.35">
      <c r="B1044" s="146"/>
    </row>
    <row r="1045" spans="2:2" s="122" customFormat="1" ht="18.75" customHeight="1" x14ac:dyDescent="0.35">
      <c r="B1045" s="146"/>
    </row>
    <row r="1046" spans="2:2" s="122" customFormat="1" ht="18.75" customHeight="1" x14ac:dyDescent="0.35">
      <c r="B1046" s="146"/>
    </row>
    <row r="1047" spans="2:2" s="122" customFormat="1" ht="18.75" customHeight="1" x14ac:dyDescent="0.35">
      <c r="B1047" s="146"/>
    </row>
    <row r="1048" spans="2:2" s="122" customFormat="1" ht="18.75" customHeight="1" x14ac:dyDescent="0.35">
      <c r="B1048" s="146"/>
    </row>
    <row r="1049" spans="2:2" s="122" customFormat="1" ht="18.75" customHeight="1" x14ac:dyDescent="0.35">
      <c r="B1049" s="146"/>
    </row>
    <row r="1050" spans="2:2" s="122" customFormat="1" ht="18.75" customHeight="1" x14ac:dyDescent="0.35">
      <c r="B1050" s="146"/>
    </row>
    <row r="1051" spans="2:2" s="122" customFormat="1" ht="18.75" customHeight="1" x14ac:dyDescent="0.35">
      <c r="B1051" s="146"/>
    </row>
    <row r="1052" spans="2:2" s="122" customFormat="1" ht="18.75" customHeight="1" x14ac:dyDescent="0.35">
      <c r="B1052" s="146"/>
    </row>
    <row r="1053" spans="2:2" s="122" customFormat="1" ht="18.75" customHeight="1" x14ac:dyDescent="0.35">
      <c r="B1053" s="146"/>
    </row>
    <row r="1054" spans="2:2" s="122" customFormat="1" ht="18.75" customHeight="1" x14ac:dyDescent="0.35">
      <c r="B1054" s="146"/>
    </row>
    <row r="1055" spans="2:2" s="122" customFormat="1" ht="18.75" customHeight="1" x14ac:dyDescent="0.35">
      <c r="B1055" s="146"/>
    </row>
    <row r="1056" spans="2:2" s="122" customFormat="1" ht="18.75" customHeight="1" x14ac:dyDescent="0.35">
      <c r="B1056" s="146"/>
    </row>
    <row r="1057" spans="2:2" s="122" customFormat="1" ht="18.75" customHeight="1" x14ac:dyDescent="0.35">
      <c r="B1057" s="146"/>
    </row>
    <row r="1058" spans="2:2" s="122" customFormat="1" ht="18.75" customHeight="1" x14ac:dyDescent="0.35">
      <c r="B1058" s="146"/>
    </row>
    <row r="1059" spans="2:2" s="122" customFormat="1" ht="18.75" customHeight="1" x14ac:dyDescent="0.35">
      <c r="B1059" s="146"/>
    </row>
    <row r="1060" spans="2:2" s="122" customFormat="1" ht="18.75" customHeight="1" x14ac:dyDescent="0.35">
      <c r="B1060" s="146"/>
    </row>
    <row r="1061" spans="2:2" s="122" customFormat="1" ht="18.75" customHeight="1" x14ac:dyDescent="0.35">
      <c r="B1061" s="146"/>
    </row>
    <row r="1062" spans="2:2" s="122" customFormat="1" ht="18.75" customHeight="1" x14ac:dyDescent="0.35">
      <c r="B1062" s="146"/>
    </row>
    <row r="1063" spans="2:2" s="122" customFormat="1" ht="18.75" customHeight="1" x14ac:dyDescent="0.35">
      <c r="B1063" s="146"/>
    </row>
    <row r="1064" spans="2:2" s="122" customFormat="1" ht="18.75" customHeight="1" x14ac:dyDescent="0.35">
      <c r="B1064" s="146"/>
    </row>
    <row r="1065" spans="2:2" s="122" customFormat="1" ht="18.75" customHeight="1" x14ac:dyDescent="0.35">
      <c r="B1065" s="146"/>
    </row>
    <row r="1066" spans="2:2" s="122" customFormat="1" ht="18.75" customHeight="1" x14ac:dyDescent="0.35">
      <c r="B1066" s="146"/>
    </row>
    <row r="1067" spans="2:2" s="122" customFormat="1" ht="18.75" customHeight="1" x14ac:dyDescent="0.35">
      <c r="B1067" s="146"/>
    </row>
    <row r="1068" spans="2:2" s="122" customFormat="1" ht="18.75" customHeight="1" x14ac:dyDescent="0.35">
      <c r="B1068" s="146"/>
    </row>
    <row r="1069" spans="2:2" s="122" customFormat="1" ht="18.75" customHeight="1" x14ac:dyDescent="0.35">
      <c r="B1069" s="146"/>
    </row>
    <row r="1070" spans="2:2" s="122" customFormat="1" ht="18.75" customHeight="1" x14ac:dyDescent="0.35">
      <c r="B1070" s="146"/>
    </row>
    <row r="1071" spans="2:2" s="122" customFormat="1" ht="18.75" customHeight="1" x14ac:dyDescent="0.35">
      <c r="B1071" s="146"/>
    </row>
    <row r="1072" spans="2:2" s="122" customFormat="1" ht="18.75" customHeight="1" x14ac:dyDescent="0.35">
      <c r="B1072" s="146"/>
    </row>
    <row r="1073" spans="2:2" s="122" customFormat="1" ht="18.75" customHeight="1" x14ac:dyDescent="0.35">
      <c r="B1073" s="146"/>
    </row>
    <row r="1074" spans="2:2" s="122" customFormat="1" ht="18.75" customHeight="1" x14ac:dyDescent="0.35">
      <c r="B1074" s="146"/>
    </row>
    <row r="1075" spans="2:2" s="122" customFormat="1" ht="18.75" customHeight="1" x14ac:dyDescent="0.35">
      <c r="B1075" s="146"/>
    </row>
    <row r="1076" spans="2:2" s="122" customFormat="1" ht="18.75" customHeight="1" x14ac:dyDescent="0.35">
      <c r="B1076" s="146"/>
    </row>
    <row r="1077" spans="2:2" s="122" customFormat="1" ht="18.75" customHeight="1" x14ac:dyDescent="0.35">
      <c r="B1077" s="146"/>
    </row>
    <row r="1078" spans="2:2" s="122" customFormat="1" ht="18.75" customHeight="1" x14ac:dyDescent="0.35">
      <c r="B1078" s="146"/>
    </row>
    <row r="1079" spans="2:2" s="122" customFormat="1" ht="18.75" customHeight="1" x14ac:dyDescent="0.35">
      <c r="B1079" s="146"/>
    </row>
    <row r="1080" spans="2:2" s="122" customFormat="1" ht="18.75" customHeight="1" x14ac:dyDescent="0.35">
      <c r="B1080" s="146"/>
    </row>
    <row r="1081" spans="2:2" s="122" customFormat="1" ht="18.75" customHeight="1" x14ac:dyDescent="0.35">
      <c r="B1081" s="146"/>
    </row>
    <row r="1082" spans="2:2" s="122" customFormat="1" ht="18.75" customHeight="1" x14ac:dyDescent="0.35">
      <c r="B1082" s="146"/>
    </row>
    <row r="1083" spans="2:2" s="122" customFormat="1" ht="18.75" customHeight="1" x14ac:dyDescent="0.35">
      <c r="B1083" s="146"/>
    </row>
    <row r="1084" spans="2:2" s="122" customFormat="1" ht="18.75" customHeight="1" x14ac:dyDescent="0.35">
      <c r="B1084" s="146"/>
    </row>
    <row r="1085" spans="2:2" s="122" customFormat="1" ht="18.75" customHeight="1" x14ac:dyDescent="0.35">
      <c r="B1085" s="146"/>
    </row>
    <row r="1086" spans="2:2" s="122" customFormat="1" ht="18.75" customHeight="1" x14ac:dyDescent="0.35">
      <c r="B1086" s="146"/>
    </row>
    <row r="1087" spans="2:2" s="122" customFormat="1" ht="18.75" customHeight="1" x14ac:dyDescent="0.35">
      <c r="B1087" s="146"/>
    </row>
    <row r="1088" spans="2:2" s="122" customFormat="1" ht="18.75" customHeight="1" x14ac:dyDescent="0.35">
      <c r="B1088" s="146"/>
    </row>
    <row r="1089" spans="2:2" s="122" customFormat="1" ht="18.75" customHeight="1" x14ac:dyDescent="0.35">
      <c r="B1089" s="146"/>
    </row>
    <row r="1090" spans="2:2" s="122" customFormat="1" ht="18.75" customHeight="1" x14ac:dyDescent="0.35">
      <c r="B1090" s="146"/>
    </row>
    <row r="1091" spans="2:2" s="122" customFormat="1" ht="18.75" customHeight="1" x14ac:dyDescent="0.35">
      <c r="B1091" s="146"/>
    </row>
    <row r="1092" spans="2:2" s="122" customFormat="1" ht="18.75" customHeight="1" x14ac:dyDescent="0.35">
      <c r="B1092" s="146"/>
    </row>
    <row r="1093" spans="2:2" s="122" customFormat="1" ht="18.75" customHeight="1" x14ac:dyDescent="0.35">
      <c r="B1093" s="146"/>
    </row>
    <row r="1094" spans="2:2" s="122" customFormat="1" ht="18.75" customHeight="1" x14ac:dyDescent="0.35">
      <c r="B1094" s="146"/>
    </row>
    <row r="1095" spans="2:2" s="122" customFormat="1" ht="18.75" customHeight="1" x14ac:dyDescent="0.35">
      <c r="B1095" s="146"/>
    </row>
    <row r="1096" spans="2:2" s="122" customFormat="1" ht="18.75" customHeight="1" x14ac:dyDescent="0.35">
      <c r="B1096" s="146"/>
    </row>
    <row r="1097" spans="2:2" s="122" customFormat="1" ht="18.75" customHeight="1" x14ac:dyDescent="0.35">
      <c r="B1097" s="146"/>
    </row>
    <row r="1098" spans="2:2" s="122" customFormat="1" ht="18.75" customHeight="1" x14ac:dyDescent="0.35">
      <c r="B1098" s="146"/>
    </row>
    <row r="1099" spans="2:2" s="122" customFormat="1" ht="18.75" customHeight="1" x14ac:dyDescent="0.35">
      <c r="B1099" s="146"/>
    </row>
    <row r="1100" spans="2:2" s="122" customFormat="1" ht="18.75" customHeight="1" x14ac:dyDescent="0.35">
      <c r="B1100" s="146"/>
    </row>
    <row r="1101" spans="2:2" s="122" customFormat="1" ht="18.75" customHeight="1" x14ac:dyDescent="0.35">
      <c r="B1101" s="146"/>
    </row>
    <row r="1102" spans="2:2" s="122" customFormat="1" ht="18.75" customHeight="1" x14ac:dyDescent="0.35">
      <c r="B1102" s="146"/>
    </row>
    <row r="1103" spans="2:2" s="122" customFormat="1" ht="18.75" customHeight="1" x14ac:dyDescent="0.35">
      <c r="B1103" s="146"/>
    </row>
    <row r="1104" spans="2:2" s="122" customFormat="1" ht="18.75" customHeight="1" x14ac:dyDescent="0.35">
      <c r="B1104" s="146"/>
    </row>
    <row r="1105" spans="2:2" s="122" customFormat="1" ht="18.75" customHeight="1" x14ac:dyDescent="0.35">
      <c r="B1105" s="146"/>
    </row>
    <row r="1106" spans="2:2" s="122" customFormat="1" ht="18.75" customHeight="1" x14ac:dyDescent="0.35">
      <c r="B1106" s="146"/>
    </row>
    <row r="1107" spans="2:2" s="122" customFormat="1" ht="18.75" customHeight="1" x14ac:dyDescent="0.35">
      <c r="B1107" s="146"/>
    </row>
    <row r="1108" spans="2:2" s="122" customFormat="1" ht="18.75" customHeight="1" x14ac:dyDescent="0.35">
      <c r="B1108" s="146"/>
    </row>
    <row r="1109" spans="2:2" s="122" customFormat="1" ht="18.75" customHeight="1" x14ac:dyDescent="0.35">
      <c r="B1109" s="146"/>
    </row>
    <row r="1110" spans="2:2" s="122" customFormat="1" ht="18.75" customHeight="1" x14ac:dyDescent="0.35">
      <c r="B1110" s="146"/>
    </row>
    <row r="1111" spans="2:2" s="122" customFormat="1" ht="18.75" customHeight="1" x14ac:dyDescent="0.35">
      <c r="B1111" s="146"/>
    </row>
    <row r="1112" spans="2:2" s="122" customFormat="1" ht="18.75" customHeight="1" x14ac:dyDescent="0.35">
      <c r="B1112" s="146"/>
    </row>
    <row r="1113" spans="2:2" s="122" customFormat="1" ht="18.75" customHeight="1" x14ac:dyDescent="0.35">
      <c r="B1113" s="146"/>
    </row>
    <row r="1114" spans="2:2" s="122" customFormat="1" ht="18.75" customHeight="1" x14ac:dyDescent="0.35">
      <c r="B1114" s="146"/>
    </row>
    <row r="1115" spans="2:2" s="122" customFormat="1" ht="18.75" customHeight="1" x14ac:dyDescent="0.35">
      <c r="B1115" s="146"/>
    </row>
    <row r="1116" spans="2:2" s="122" customFormat="1" ht="18.75" customHeight="1" x14ac:dyDescent="0.35">
      <c r="B1116" s="146"/>
    </row>
    <row r="1117" spans="2:2" s="122" customFormat="1" ht="18.75" customHeight="1" x14ac:dyDescent="0.35">
      <c r="B1117" s="146"/>
    </row>
    <row r="1118" spans="2:2" s="122" customFormat="1" ht="18.75" customHeight="1" x14ac:dyDescent="0.35">
      <c r="B1118" s="146"/>
    </row>
    <row r="1119" spans="2:2" s="122" customFormat="1" ht="18.75" customHeight="1" x14ac:dyDescent="0.35">
      <c r="B1119" s="146"/>
    </row>
    <row r="1120" spans="2:2" s="122" customFormat="1" ht="18.75" customHeight="1" x14ac:dyDescent="0.35">
      <c r="B1120" s="146"/>
    </row>
    <row r="1121" spans="2:2" s="122" customFormat="1" ht="18.75" customHeight="1" x14ac:dyDescent="0.35">
      <c r="B1121" s="146"/>
    </row>
    <row r="1122" spans="2:2" s="122" customFormat="1" ht="18.75" customHeight="1" x14ac:dyDescent="0.35">
      <c r="B1122" s="146"/>
    </row>
    <row r="1123" spans="2:2" s="122" customFormat="1" ht="18.75" customHeight="1" x14ac:dyDescent="0.35">
      <c r="B1123" s="146"/>
    </row>
    <row r="1124" spans="2:2" s="122" customFormat="1" ht="18.75" customHeight="1" x14ac:dyDescent="0.35">
      <c r="B1124" s="146"/>
    </row>
    <row r="1125" spans="2:2" s="122" customFormat="1" ht="18.75" customHeight="1" x14ac:dyDescent="0.35">
      <c r="B1125" s="146"/>
    </row>
    <row r="1126" spans="2:2" s="122" customFormat="1" ht="18.75" customHeight="1" x14ac:dyDescent="0.35">
      <c r="B1126" s="146"/>
    </row>
    <row r="1127" spans="2:2" s="122" customFormat="1" ht="18.75" customHeight="1" x14ac:dyDescent="0.35">
      <c r="B1127" s="146"/>
    </row>
    <row r="1128" spans="2:2" s="122" customFormat="1" ht="18.75" customHeight="1" x14ac:dyDescent="0.35">
      <c r="B1128" s="146"/>
    </row>
    <row r="1129" spans="2:2" s="122" customFormat="1" ht="18.75" customHeight="1" x14ac:dyDescent="0.35">
      <c r="B1129" s="146"/>
    </row>
    <row r="1130" spans="2:2" s="122" customFormat="1" ht="18.75" customHeight="1" x14ac:dyDescent="0.35">
      <c r="B1130" s="146"/>
    </row>
    <row r="1131" spans="2:2" s="122" customFormat="1" ht="18.75" customHeight="1" x14ac:dyDescent="0.35">
      <c r="B1131" s="146"/>
    </row>
    <row r="1132" spans="2:2" s="122" customFormat="1" ht="18.75" customHeight="1" x14ac:dyDescent="0.35">
      <c r="B1132" s="146"/>
    </row>
    <row r="1133" spans="2:2" s="122" customFormat="1" ht="18.75" customHeight="1" x14ac:dyDescent="0.35">
      <c r="B1133" s="146"/>
    </row>
    <row r="1134" spans="2:2" s="122" customFormat="1" ht="18.75" customHeight="1" x14ac:dyDescent="0.35">
      <c r="B1134" s="146"/>
    </row>
    <row r="1135" spans="2:2" s="122" customFormat="1" ht="18.75" customHeight="1" x14ac:dyDescent="0.35">
      <c r="B1135" s="146"/>
    </row>
    <row r="1136" spans="2:2" s="122" customFormat="1" ht="18.75" customHeight="1" x14ac:dyDescent="0.35">
      <c r="B1136" s="146"/>
    </row>
    <row r="1137" spans="2:2" s="122" customFormat="1" ht="18.75" customHeight="1" x14ac:dyDescent="0.35">
      <c r="B1137" s="146"/>
    </row>
    <row r="1138" spans="2:2" s="122" customFormat="1" ht="18.75" customHeight="1" x14ac:dyDescent="0.35">
      <c r="B1138" s="146"/>
    </row>
    <row r="1139" spans="2:2" s="122" customFormat="1" ht="18.75" customHeight="1" x14ac:dyDescent="0.35">
      <c r="B1139" s="146"/>
    </row>
    <row r="1140" spans="2:2" s="122" customFormat="1" ht="18.75" customHeight="1" x14ac:dyDescent="0.35">
      <c r="B1140" s="146"/>
    </row>
    <row r="1141" spans="2:2" s="122" customFormat="1" ht="18.75" customHeight="1" x14ac:dyDescent="0.35">
      <c r="B1141" s="146"/>
    </row>
    <row r="1142" spans="2:2" s="122" customFormat="1" ht="18.75" customHeight="1" x14ac:dyDescent="0.35">
      <c r="B1142" s="146"/>
    </row>
    <row r="1143" spans="2:2" s="122" customFormat="1" ht="18.75" customHeight="1" x14ac:dyDescent="0.35">
      <c r="B1143" s="146"/>
    </row>
    <row r="1144" spans="2:2" s="122" customFormat="1" ht="18.75" customHeight="1" x14ac:dyDescent="0.35">
      <c r="B1144" s="146"/>
    </row>
    <row r="1145" spans="2:2" s="122" customFormat="1" ht="18.75" customHeight="1" x14ac:dyDescent="0.35">
      <c r="B1145" s="146"/>
    </row>
    <row r="1146" spans="2:2" s="122" customFormat="1" ht="18.75" customHeight="1" x14ac:dyDescent="0.35">
      <c r="B1146" s="146"/>
    </row>
    <row r="1147" spans="2:2" s="122" customFormat="1" ht="18.75" customHeight="1" x14ac:dyDescent="0.35">
      <c r="B1147" s="146"/>
    </row>
    <row r="1148" spans="2:2" s="122" customFormat="1" ht="18.75" customHeight="1" x14ac:dyDescent="0.35">
      <c r="B1148" s="146"/>
    </row>
    <row r="1149" spans="2:2" s="122" customFormat="1" ht="18.75" customHeight="1" x14ac:dyDescent="0.35">
      <c r="B1149" s="146"/>
    </row>
    <row r="1150" spans="2:2" s="122" customFormat="1" ht="18.75" customHeight="1" x14ac:dyDescent="0.35">
      <c r="B1150" s="146"/>
    </row>
    <row r="1151" spans="2:2" s="122" customFormat="1" ht="18.75" customHeight="1" x14ac:dyDescent="0.35">
      <c r="B1151" s="146"/>
    </row>
    <row r="1152" spans="2:2" s="122" customFormat="1" ht="18.75" customHeight="1" x14ac:dyDescent="0.35">
      <c r="B1152" s="146"/>
    </row>
    <row r="1153" spans="2:2" s="122" customFormat="1" ht="18.75" customHeight="1" x14ac:dyDescent="0.35">
      <c r="B1153" s="146"/>
    </row>
    <row r="1154" spans="2:2" s="122" customFormat="1" ht="18.75" customHeight="1" x14ac:dyDescent="0.35">
      <c r="B1154" s="146"/>
    </row>
    <row r="1155" spans="2:2" s="122" customFormat="1" ht="18.75" customHeight="1" x14ac:dyDescent="0.35">
      <c r="B1155" s="146"/>
    </row>
    <row r="1156" spans="2:2" s="122" customFormat="1" ht="18.75" customHeight="1" x14ac:dyDescent="0.35">
      <c r="B1156" s="146"/>
    </row>
    <row r="1157" spans="2:2" s="122" customFormat="1" ht="18.75" customHeight="1" x14ac:dyDescent="0.35">
      <c r="B1157" s="146"/>
    </row>
    <row r="1158" spans="2:2" s="122" customFormat="1" ht="18.75" customHeight="1" x14ac:dyDescent="0.35">
      <c r="B1158" s="146"/>
    </row>
    <row r="1159" spans="2:2" s="122" customFormat="1" ht="18.75" customHeight="1" x14ac:dyDescent="0.35">
      <c r="B1159" s="146"/>
    </row>
    <row r="1160" spans="2:2" s="122" customFormat="1" ht="18.75" customHeight="1" x14ac:dyDescent="0.35">
      <c r="B1160" s="146"/>
    </row>
    <row r="1161" spans="2:2" s="122" customFormat="1" ht="18.75" customHeight="1" x14ac:dyDescent="0.35">
      <c r="B1161" s="146"/>
    </row>
    <row r="1162" spans="2:2" s="122" customFormat="1" ht="18.75" customHeight="1" x14ac:dyDescent="0.35">
      <c r="B1162" s="146"/>
    </row>
    <row r="1163" spans="2:2" s="122" customFormat="1" ht="18.75" customHeight="1" x14ac:dyDescent="0.35">
      <c r="B1163" s="146"/>
    </row>
    <row r="1164" spans="2:2" s="122" customFormat="1" ht="18.75" customHeight="1" x14ac:dyDescent="0.35">
      <c r="B1164" s="146"/>
    </row>
    <row r="1165" spans="2:2" s="122" customFormat="1" ht="18.75" customHeight="1" x14ac:dyDescent="0.35">
      <c r="B1165" s="146"/>
    </row>
    <row r="1166" spans="2:2" s="122" customFormat="1" ht="18.75" customHeight="1" x14ac:dyDescent="0.35">
      <c r="B1166" s="146"/>
    </row>
    <row r="1167" spans="2:2" s="122" customFormat="1" ht="18.75" customHeight="1" x14ac:dyDescent="0.35">
      <c r="B1167" s="146"/>
    </row>
    <row r="1168" spans="2:2" s="122" customFormat="1" ht="18.75" customHeight="1" x14ac:dyDescent="0.35">
      <c r="B1168" s="146"/>
    </row>
    <row r="1169" spans="2:2" s="122" customFormat="1" ht="18.75" customHeight="1" x14ac:dyDescent="0.35">
      <c r="B1169" s="146"/>
    </row>
    <row r="1170" spans="2:2" s="122" customFormat="1" ht="18.75" customHeight="1" x14ac:dyDescent="0.35">
      <c r="B1170" s="146"/>
    </row>
    <row r="1171" spans="2:2" s="122" customFormat="1" ht="18.75" customHeight="1" x14ac:dyDescent="0.35">
      <c r="B1171" s="146"/>
    </row>
    <row r="1172" spans="2:2" s="122" customFormat="1" ht="18.75" customHeight="1" x14ac:dyDescent="0.35">
      <c r="B1172" s="146"/>
    </row>
    <row r="1173" spans="2:2" s="122" customFormat="1" ht="18.75" customHeight="1" x14ac:dyDescent="0.35">
      <c r="B1173" s="146"/>
    </row>
    <row r="1174" spans="2:2" s="122" customFormat="1" ht="18.75" customHeight="1" x14ac:dyDescent="0.35">
      <c r="B1174" s="146"/>
    </row>
    <row r="1175" spans="2:2" s="122" customFormat="1" ht="18.75" customHeight="1" x14ac:dyDescent="0.35">
      <c r="B1175" s="146"/>
    </row>
    <row r="1176" spans="2:2" s="122" customFormat="1" ht="18.75" customHeight="1" x14ac:dyDescent="0.35">
      <c r="B1176" s="146"/>
    </row>
    <row r="1177" spans="2:2" s="122" customFormat="1" ht="18.75" customHeight="1" x14ac:dyDescent="0.35">
      <c r="B1177" s="146"/>
    </row>
    <row r="1178" spans="2:2" s="122" customFormat="1" ht="18.75" customHeight="1" x14ac:dyDescent="0.35">
      <c r="B1178" s="146"/>
    </row>
    <row r="1179" spans="2:2" s="122" customFormat="1" ht="18.75" customHeight="1" x14ac:dyDescent="0.35">
      <c r="B1179" s="146"/>
    </row>
    <row r="1180" spans="2:2" s="122" customFormat="1" ht="18.75" customHeight="1" x14ac:dyDescent="0.35">
      <c r="B1180" s="146"/>
    </row>
    <row r="1181" spans="2:2" s="122" customFormat="1" ht="18.75" customHeight="1" x14ac:dyDescent="0.35">
      <c r="B1181" s="146"/>
    </row>
    <row r="1182" spans="2:2" s="122" customFormat="1" ht="18.75" customHeight="1" x14ac:dyDescent="0.35">
      <c r="B1182" s="146"/>
    </row>
    <row r="1183" spans="2:2" s="122" customFormat="1" ht="18.75" customHeight="1" x14ac:dyDescent="0.35">
      <c r="B1183" s="146"/>
    </row>
    <row r="1184" spans="2:2" s="122" customFormat="1" ht="18.75" customHeight="1" x14ac:dyDescent="0.35">
      <c r="B1184" s="146"/>
    </row>
    <row r="1185" spans="2:2" s="122" customFormat="1" ht="18.75" customHeight="1" x14ac:dyDescent="0.35">
      <c r="B1185" s="146"/>
    </row>
    <row r="1186" spans="2:2" s="122" customFormat="1" ht="18.75" customHeight="1" x14ac:dyDescent="0.35">
      <c r="B1186" s="146"/>
    </row>
    <row r="1187" spans="2:2" s="122" customFormat="1" ht="18.75" customHeight="1" x14ac:dyDescent="0.35">
      <c r="B1187" s="146"/>
    </row>
    <row r="1188" spans="2:2" s="122" customFormat="1" ht="18.75" customHeight="1" x14ac:dyDescent="0.35">
      <c r="B1188" s="146"/>
    </row>
    <row r="1189" spans="2:2" s="122" customFormat="1" ht="18.75" customHeight="1" x14ac:dyDescent="0.35">
      <c r="B1189" s="146"/>
    </row>
    <row r="1190" spans="2:2" s="122" customFormat="1" ht="18.75" customHeight="1" x14ac:dyDescent="0.35">
      <c r="B1190" s="146"/>
    </row>
    <row r="1191" spans="2:2" s="122" customFormat="1" ht="18.75" customHeight="1" x14ac:dyDescent="0.35">
      <c r="B1191" s="146"/>
    </row>
    <row r="1192" spans="2:2" s="122" customFormat="1" ht="18.75" customHeight="1" x14ac:dyDescent="0.35">
      <c r="B1192" s="146"/>
    </row>
    <row r="1193" spans="2:2" s="122" customFormat="1" ht="18.75" customHeight="1" x14ac:dyDescent="0.35">
      <c r="B1193" s="146"/>
    </row>
    <row r="1194" spans="2:2" s="122" customFormat="1" ht="18.75" customHeight="1" x14ac:dyDescent="0.35">
      <c r="B1194" s="146"/>
    </row>
    <row r="1195" spans="2:2" s="122" customFormat="1" ht="18.75" customHeight="1" x14ac:dyDescent="0.35">
      <c r="B1195" s="146"/>
    </row>
    <row r="1196" spans="2:2" s="122" customFormat="1" ht="18.75" customHeight="1" x14ac:dyDescent="0.35">
      <c r="B1196" s="146"/>
    </row>
    <row r="1197" spans="2:2" s="122" customFormat="1" ht="18.75" customHeight="1" x14ac:dyDescent="0.35">
      <c r="B1197" s="146"/>
    </row>
    <row r="1198" spans="2:2" s="122" customFormat="1" ht="18.75" customHeight="1" x14ac:dyDescent="0.35">
      <c r="B1198" s="146"/>
    </row>
    <row r="1199" spans="2:2" s="122" customFormat="1" ht="18.75" customHeight="1" x14ac:dyDescent="0.35">
      <c r="B1199" s="146"/>
    </row>
    <row r="1200" spans="2:2" s="122" customFormat="1" ht="18.75" customHeight="1" x14ac:dyDescent="0.35">
      <c r="B1200" s="146"/>
    </row>
    <row r="1201" spans="2:2" s="122" customFormat="1" ht="18.75" customHeight="1" x14ac:dyDescent="0.35">
      <c r="B1201" s="146"/>
    </row>
    <row r="1202" spans="2:2" s="122" customFormat="1" ht="18.75" customHeight="1" x14ac:dyDescent="0.35">
      <c r="B1202" s="146"/>
    </row>
    <row r="1203" spans="2:2" s="122" customFormat="1" ht="18.75" customHeight="1" x14ac:dyDescent="0.35">
      <c r="B1203" s="146"/>
    </row>
    <row r="1204" spans="2:2" s="122" customFormat="1" ht="18.75" customHeight="1" x14ac:dyDescent="0.35">
      <c r="B1204" s="146"/>
    </row>
    <row r="1205" spans="2:2" s="122" customFormat="1" ht="18.75" customHeight="1" x14ac:dyDescent="0.35">
      <c r="B1205" s="146"/>
    </row>
    <row r="1206" spans="2:2" s="122" customFormat="1" ht="18.75" customHeight="1" x14ac:dyDescent="0.35">
      <c r="B1206" s="146"/>
    </row>
    <row r="1207" spans="2:2" s="122" customFormat="1" ht="18.75" customHeight="1" x14ac:dyDescent="0.35">
      <c r="B1207" s="146"/>
    </row>
    <row r="1208" spans="2:2" s="122" customFormat="1" ht="18.75" customHeight="1" x14ac:dyDescent="0.35">
      <c r="B1208" s="146"/>
    </row>
    <row r="1209" spans="2:2" s="122" customFormat="1" ht="18.75" customHeight="1" x14ac:dyDescent="0.35">
      <c r="B1209" s="146"/>
    </row>
    <row r="1210" spans="2:2" s="122" customFormat="1" ht="18.75" customHeight="1" x14ac:dyDescent="0.35">
      <c r="B1210" s="146"/>
    </row>
    <row r="1211" spans="2:2" s="122" customFormat="1" ht="18.75" customHeight="1" x14ac:dyDescent="0.35">
      <c r="B1211" s="146"/>
    </row>
    <row r="1212" spans="2:2" s="122" customFormat="1" ht="18.75" customHeight="1" x14ac:dyDescent="0.35">
      <c r="B1212" s="146"/>
    </row>
    <row r="1213" spans="2:2" s="122" customFormat="1" ht="18.75" customHeight="1" x14ac:dyDescent="0.35">
      <c r="B1213" s="146"/>
    </row>
    <row r="1214" spans="2:2" s="122" customFormat="1" ht="18.75" customHeight="1" x14ac:dyDescent="0.35">
      <c r="B1214" s="146"/>
    </row>
    <row r="1215" spans="2:2" s="122" customFormat="1" ht="18.75" customHeight="1" x14ac:dyDescent="0.35">
      <c r="B1215" s="146"/>
    </row>
    <row r="1216" spans="2:2" s="122" customFormat="1" ht="18.75" customHeight="1" x14ac:dyDescent="0.35">
      <c r="B1216" s="146"/>
    </row>
    <row r="1217" spans="2:2" s="122" customFormat="1" ht="18.75" customHeight="1" x14ac:dyDescent="0.35">
      <c r="B1217" s="146"/>
    </row>
    <row r="1218" spans="2:2" s="122" customFormat="1" ht="18.75" customHeight="1" x14ac:dyDescent="0.35">
      <c r="B1218" s="146"/>
    </row>
    <row r="1219" spans="2:2" s="122" customFormat="1" ht="18.75" customHeight="1" x14ac:dyDescent="0.35">
      <c r="B1219" s="146"/>
    </row>
    <row r="1220" spans="2:2" s="122" customFormat="1" ht="18.75" customHeight="1" x14ac:dyDescent="0.35">
      <c r="B1220" s="146"/>
    </row>
    <row r="1221" spans="2:2" s="122" customFormat="1" ht="18.75" customHeight="1" x14ac:dyDescent="0.35">
      <c r="B1221" s="146"/>
    </row>
    <row r="1222" spans="2:2" s="122" customFormat="1" ht="18.75" customHeight="1" x14ac:dyDescent="0.35">
      <c r="B1222" s="146"/>
    </row>
    <row r="1223" spans="2:2" s="122" customFormat="1" ht="18.75" customHeight="1" x14ac:dyDescent="0.35">
      <c r="B1223" s="146"/>
    </row>
    <row r="1224" spans="2:2" s="122" customFormat="1" ht="18.75" customHeight="1" x14ac:dyDescent="0.35">
      <c r="B1224" s="146"/>
    </row>
    <row r="1225" spans="2:2" s="122" customFormat="1" ht="18.75" customHeight="1" x14ac:dyDescent="0.35">
      <c r="B1225" s="146"/>
    </row>
    <row r="1226" spans="2:2" s="122" customFormat="1" ht="18.75" customHeight="1" x14ac:dyDescent="0.35">
      <c r="B1226" s="146"/>
    </row>
    <row r="1227" spans="2:2" s="122" customFormat="1" ht="18.75" customHeight="1" x14ac:dyDescent="0.35">
      <c r="B1227" s="146"/>
    </row>
    <row r="1228" spans="2:2" s="122" customFormat="1" ht="18.75" customHeight="1" x14ac:dyDescent="0.35">
      <c r="B1228" s="146"/>
    </row>
    <row r="1229" spans="2:2" s="122" customFormat="1" ht="18.75" customHeight="1" x14ac:dyDescent="0.35">
      <c r="B1229" s="146"/>
    </row>
    <row r="1230" spans="2:2" s="122" customFormat="1" ht="18.75" customHeight="1" x14ac:dyDescent="0.35">
      <c r="B1230" s="146"/>
    </row>
    <row r="1231" spans="2:2" s="122" customFormat="1" ht="18.75" customHeight="1" x14ac:dyDescent="0.35">
      <c r="B1231" s="146"/>
    </row>
    <row r="1232" spans="2:2" s="122" customFormat="1" ht="18.75" customHeight="1" x14ac:dyDescent="0.35">
      <c r="B1232" s="146"/>
    </row>
    <row r="1233" spans="2:2" s="122" customFormat="1" ht="18.75" customHeight="1" x14ac:dyDescent="0.35">
      <c r="B1233" s="146"/>
    </row>
    <row r="1234" spans="2:2" s="122" customFormat="1" ht="18.75" customHeight="1" x14ac:dyDescent="0.35">
      <c r="B1234" s="146"/>
    </row>
    <row r="1235" spans="2:2" s="122" customFormat="1" ht="18.75" customHeight="1" x14ac:dyDescent="0.35">
      <c r="B1235" s="146"/>
    </row>
    <row r="1236" spans="2:2" s="122" customFormat="1" ht="18.75" customHeight="1" x14ac:dyDescent="0.35">
      <c r="B1236" s="146"/>
    </row>
    <row r="1237" spans="2:2" s="122" customFormat="1" ht="18.75" customHeight="1" x14ac:dyDescent="0.35">
      <c r="B1237" s="146"/>
    </row>
    <row r="1238" spans="2:2" s="122" customFormat="1" ht="18.75" customHeight="1" x14ac:dyDescent="0.35">
      <c r="B1238" s="146"/>
    </row>
    <row r="1239" spans="2:2" s="122" customFormat="1" ht="18.75" customHeight="1" x14ac:dyDescent="0.35">
      <c r="B1239" s="146"/>
    </row>
    <row r="1240" spans="2:2" s="122" customFormat="1" ht="18.75" customHeight="1" x14ac:dyDescent="0.35">
      <c r="B1240" s="146"/>
    </row>
    <row r="1241" spans="2:2" s="122" customFormat="1" ht="18.75" customHeight="1" x14ac:dyDescent="0.35">
      <c r="B1241" s="146"/>
    </row>
    <row r="1242" spans="2:2" s="122" customFormat="1" ht="18.75" customHeight="1" x14ac:dyDescent="0.35">
      <c r="B1242" s="146"/>
    </row>
    <row r="1243" spans="2:2" s="122" customFormat="1" ht="18.75" customHeight="1" x14ac:dyDescent="0.35">
      <c r="B1243" s="146"/>
    </row>
    <row r="1244" spans="2:2" s="122" customFormat="1" ht="18.75" customHeight="1" x14ac:dyDescent="0.35">
      <c r="B1244" s="146"/>
    </row>
    <row r="1245" spans="2:2" s="122" customFormat="1" ht="18.75" customHeight="1" x14ac:dyDescent="0.35">
      <c r="B1245" s="146"/>
    </row>
    <row r="1246" spans="2:2" s="122" customFormat="1" ht="18.75" customHeight="1" x14ac:dyDescent="0.35">
      <c r="B1246" s="146"/>
    </row>
    <row r="1247" spans="2:2" s="122" customFormat="1" ht="18.75" customHeight="1" x14ac:dyDescent="0.35">
      <c r="B1247" s="146"/>
    </row>
    <row r="1248" spans="2:2" s="122" customFormat="1" ht="18.75" customHeight="1" x14ac:dyDescent="0.35">
      <c r="B1248" s="146"/>
    </row>
    <row r="1249" spans="2:2" s="122" customFormat="1" ht="18.75" customHeight="1" x14ac:dyDescent="0.35">
      <c r="B1249" s="146"/>
    </row>
    <row r="1250" spans="2:2" s="122" customFormat="1" ht="18.75" customHeight="1" x14ac:dyDescent="0.35">
      <c r="B1250" s="146"/>
    </row>
    <row r="1251" spans="2:2" s="122" customFormat="1" ht="18.75" customHeight="1" x14ac:dyDescent="0.35">
      <c r="B1251" s="146"/>
    </row>
    <row r="1252" spans="2:2" s="122" customFormat="1" ht="18.75" customHeight="1" x14ac:dyDescent="0.35">
      <c r="B1252" s="146"/>
    </row>
    <row r="1253" spans="2:2" s="122" customFormat="1" ht="18.75" customHeight="1" x14ac:dyDescent="0.35">
      <c r="B1253" s="146"/>
    </row>
    <row r="1254" spans="2:2" s="122" customFormat="1" ht="18.75" customHeight="1" x14ac:dyDescent="0.35">
      <c r="B1254" s="146"/>
    </row>
    <row r="1255" spans="2:2" s="122" customFormat="1" ht="18.75" customHeight="1" x14ac:dyDescent="0.35">
      <c r="B1255" s="146"/>
    </row>
    <row r="1256" spans="2:2" s="122" customFormat="1" ht="18.75" customHeight="1" x14ac:dyDescent="0.35">
      <c r="B1256" s="146"/>
    </row>
    <row r="1257" spans="2:2" s="122" customFormat="1" ht="18.75" customHeight="1" x14ac:dyDescent="0.35">
      <c r="B1257" s="146"/>
    </row>
    <row r="1258" spans="2:2" s="122" customFormat="1" ht="18.75" customHeight="1" x14ac:dyDescent="0.35">
      <c r="B1258" s="146"/>
    </row>
    <row r="1259" spans="2:2" s="122" customFormat="1" ht="18.75" customHeight="1" x14ac:dyDescent="0.35">
      <c r="B1259" s="146"/>
    </row>
    <row r="1260" spans="2:2" s="122" customFormat="1" ht="18.75" customHeight="1" x14ac:dyDescent="0.35">
      <c r="B1260" s="146"/>
    </row>
    <row r="1261" spans="2:2" s="122" customFormat="1" ht="18.75" customHeight="1" x14ac:dyDescent="0.35">
      <c r="B1261" s="146"/>
    </row>
    <row r="1262" spans="2:2" s="122" customFormat="1" ht="18.75" customHeight="1" x14ac:dyDescent="0.35">
      <c r="B1262" s="146"/>
    </row>
    <row r="1263" spans="2:2" s="122" customFormat="1" ht="18.75" customHeight="1" x14ac:dyDescent="0.35">
      <c r="B1263" s="146"/>
    </row>
    <row r="1264" spans="2:2" s="122" customFormat="1" ht="18.75" customHeight="1" x14ac:dyDescent="0.35">
      <c r="B1264" s="146"/>
    </row>
    <row r="1265" spans="2:2" s="122" customFormat="1" ht="18.75" customHeight="1" x14ac:dyDescent="0.35">
      <c r="B1265" s="146"/>
    </row>
    <row r="1266" spans="2:2" s="122" customFormat="1" ht="18.75" customHeight="1" x14ac:dyDescent="0.35">
      <c r="B1266" s="146"/>
    </row>
    <row r="1267" spans="2:2" s="122" customFormat="1" ht="18.75" customHeight="1" x14ac:dyDescent="0.35">
      <c r="B1267" s="146"/>
    </row>
    <row r="1268" spans="2:2" s="122" customFormat="1" ht="18.75" customHeight="1" x14ac:dyDescent="0.35">
      <c r="B1268" s="146"/>
    </row>
    <row r="1269" spans="2:2" s="122" customFormat="1" ht="18.75" customHeight="1" x14ac:dyDescent="0.35">
      <c r="B1269" s="146"/>
    </row>
    <row r="1270" spans="2:2" s="122" customFormat="1" ht="18.75" customHeight="1" x14ac:dyDescent="0.35">
      <c r="B1270" s="146"/>
    </row>
    <row r="1271" spans="2:2" s="122" customFormat="1" ht="18.75" customHeight="1" x14ac:dyDescent="0.35">
      <c r="B1271" s="146"/>
    </row>
    <row r="1272" spans="2:2" s="122" customFormat="1" ht="18.75" customHeight="1" x14ac:dyDescent="0.35">
      <c r="B1272" s="146"/>
    </row>
    <row r="1273" spans="2:2" s="122" customFormat="1" ht="18.75" customHeight="1" x14ac:dyDescent="0.35">
      <c r="B1273" s="146"/>
    </row>
    <row r="1274" spans="2:2" s="122" customFormat="1" ht="18.75" customHeight="1" x14ac:dyDescent="0.35">
      <c r="B1274" s="146"/>
    </row>
    <row r="1275" spans="2:2" s="122" customFormat="1" ht="18.75" customHeight="1" x14ac:dyDescent="0.35">
      <c r="B1275" s="146"/>
    </row>
    <row r="1276" spans="2:2" s="122" customFormat="1" ht="18.75" customHeight="1" x14ac:dyDescent="0.35">
      <c r="B1276" s="146"/>
    </row>
    <row r="1277" spans="2:2" s="122" customFormat="1" ht="18.75" customHeight="1" x14ac:dyDescent="0.35">
      <c r="B1277" s="146"/>
    </row>
    <row r="1278" spans="2:2" s="122" customFormat="1" ht="18.75" customHeight="1" x14ac:dyDescent="0.35">
      <c r="B1278" s="146"/>
    </row>
    <row r="1279" spans="2:2" s="122" customFormat="1" ht="18.75" customHeight="1" x14ac:dyDescent="0.35">
      <c r="B1279" s="146"/>
    </row>
    <row r="1280" spans="2:2" s="122" customFormat="1" ht="18.75" customHeight="1" x14ac:dyDescent="0.35">
      <c r="B1280" s="146"/>
    </row>
    <row r="1281" spans="2:2" s="122" customFormat="1" ht="18.75" customHeight="1" x14ac:dyDescent="0.35">
      <c r="B1281" s="146"/>
    </row>
    <row r="1282" spans="2:2" s="122" customFormat="1" ht="18.75" customHeight="1" x14ac:dyDescent="0.35">
      <c r="B1282" s="146"/>
    </row>
    <row r="1283" spans="2:2" s="122" customFormat="1" ht="18.75" customHeight="1" x14ac:dyDescent="0.35">
      <c r="B1283" s="146"/>
    </row>
    <row r="1284" spans="2:2" s="122" customFormat="1" ht="18.75" customHeight="1" x14ac:dyDescent="0.35">
      <c r="B1284" s="146"/>
    </row>
    <row r="1285" spans="2:2" s="122" customFormat="1" ht="18.75" customHeight="1" x14ac:dyDescent="0.35">
      <c r="B1285" s="146"/>
    </row>
    <row r="1286" spans="2:2" s="122" customFormat="1" ht="18.75" customHeight="1" x14ac:dyDescent="0.35">
      <c r="B1286" s="146"/>
    </row>
    <row r="1287" spans="2:2" s="122" customFormat="1" ht="18.75" customHeight="1" x14ac:dyDescent="0.35">
      <c r="B1287" s="146"/>
    </row>
    <row r="1288" spans="2:2" s="122" customFormat="1" ht="18.75" customHeight="1" x14ac:dyDescent="0.35">
      <c r="B1288" s="146"/>
    </row>
    <row r="1289" spans="2:2" s="122" customFormat="1" ht="18.75" customHeight="1" x14ac:dyDescent="0.35">
      <c r="B1289" s="146"/>
    </row>
    <row r="1290" spans="2:2" s="122" customFormat="1" ht="18.75" customHeight="1" x14ac:dyDescent="0.35">
      <c r="B1290" s="146"/>
    </row>
    <row r="1291" spans="2:2" s="122" customFormat="1" ht="18.75" customHeight="1" x14ac:dyDescent="0.35">
      <c r="B1291" s="146"/>
    </row>
    <row r="1292" spans="2:2" s="122" customFormat="1" ht="18.75" customHeight="1" x14ac:dyDescent="0.35">
      <c r="B1292" s="146"/>
    </row>
    <row r="1293" spans="2:2" s="122" customFormat="1" ht="18.75" customHeight="1" x14ac:dyDescent="0.35">
      <c r="B1293" s="146"/>
    </row>
    <row r="1294" spans="2:2" s="122" customFormat="1" ht="18.75" customHeight="1" x14ac:dyDescent="0.35">
      <c r="B1294" s="146"/>
    </row>
    <row r="1295" spans="2:2" s="122" customFormat="1" ht="18.75" customHeight="1" x14ac:dyDescent="0.35">
      <c r="B1295" s="146"/>
    </row>
    <row r="1296" spans="2:2" s="122" customFormat="1" ht="18.75" customHeight="1" x14ac:dyDescent="0.35">
      <c r="B1296" s="146"/>
    </row>
    <row r="1297" spans="2:2" s="122" customFormat="1" ht="18.75" customHeight="1" x14ac:dyDescent="0.35">
      <c r="B1297" s="146"/>
    </row>
    <row r="1298" spans="2:2" s="122" customFormat="1" ht="18.75" customHeight="1" x14ac:dyDescent="0.35">
      <c r="B1298" s="146"/>
    </row>
    <row r="1299" spans="2:2" s="122" customFormat="1" ht="18.75" customHeight="1" x14ac:dyDescent="0.35">
      <c r="B1299" s="146"/>
    </row>
    <row r="1300" spans="2:2" s="122" customFormat="1" ht="18.75" customHeight="1" x14ac:dyDescent="0.35">
      <c r="B1300" s="146"/>
    </row>
    <row r="1301" spans="2:2" s="122" customFormat="1" ht="18.75" customHeight="1" x14ac:dyDescent="0.35">
      <c r="B1301" s="146"/>
    </row>
    <row r="1302" spans="2:2" s="122" customFormat="1" ht="18.75" customHeight="1" x14ac:dyDescent="0.35">
      <c r="B1302" s="146"/>
    </row>
    <row r="1303" spans="2:2" s="122" customFormat="1" ht="18.75" customHeight="1" x14ac:dyDescent="0.35">
      <c r="B1303" s="146"/>
    </row>
    <row r="1304" spans="2:2" s="122" customFormat="1" ht="18.75" customHeight="1" x14ac:dyDescent="0.35">
      <c r="B1304" s="146"/>
    </row>
    <row r="1305" spans="2:2" s="122" customFormat="1" ht="18.75" customHeight="1" x14ac:dyDescent="0.35">
      <c r="B1305" s="146"/>
    </row>
    <row r="1306" spans="2:2" s="122" customFormat="1" ht="18.75" customHeight="1" x14ac:dyDescent="0.35">
      <c r="B1306" s="146"/>
    </row>
    <row r="1307" spans="2:2" s="122" customFormat="1" ht="18.75" customHeight="1" x14ac:dyDescent="0.35">
      <c r="B1307" s="146"/>
    </row>
    <row r="1308" spans="2:2" s="122" customFormat="1" ht="18.75" customHeight="1" x14ac:dyDescent="0.35">
      <c r="B1308" s="146"/>
    </row>
    <row r="1309" spans="2:2" s="122" customFormat="1" ht="18.75" customHeight="1" x14ac:dyDescent="0.35">
      <c r="B1309" s="146"/>
    </row>
    <row r="1310" spans="2:2" s="122" customFormat="1" ht="18.75" customHeight="1" x14ac:dyDescent="0.35">
      <c r="B1310" s="146"/>
    </row>
    <row r="1311" spans="2:2" s="122" customFormat="1" ht="18.75" customHeight="1" x14ac:dyDescent="0.35">
      <c r="B1311" s="146"/>
    </row>
    <row r="1312" spans="2:2" s="122" customFormat="1" ht="18.75" customHeight="1" x14ac:dyDescent="0.35">
      <c r="B1312" s="146"/>
    </row>
    <row r="1313" spans="2:2" s="122" customFormat="1" ht="18.75" customHeight="1" x14ac:dyDescent="0.35">
      <c r="B1313" s="146"/>
    </row>
    <row r="1314" spans="2:2" s="122" customFormat="1" ht="18.75" customHeight="1" x14ac:dyDescent="0.35">
      <c r="B1314" s="146"/>
    </row>
    <row r="1315" spans="2:2" s="122" customFormat="1" ht="18.75" customHeight="1" x14ac:dyDescent="0.35">
      <c r="B1315" s="146"/>
    </row>
    <row r="1316" spans="2:2" s="122" customFormat="1" ht="18.75" customHeight="1" x14ac:dyDescent="0.35">
      <c r="B1316" s="146"/>
    </row>
    <row r="1317" spans="2:2" s="122" customFormat="1" ht="18.75" customHeight="1" x14ac:dyDescent="0.35">
      <c r="B1317" s="146"/>
    </row>
    <row r="1318" spans="2:2" s="122" customFormat="1" ht="18.75" customHeight="1" x14ac:dyDescent="0.35">
      <c r="B1318" s="146"/>
    </row>
    <row r="1319" spans="2:2" s="122" customFormat="1" ht="18.75" customHeight="1" x14ac:dyDescent="0.35">
      <c r="B1319" s="146"/>
    </row>
    <row r="1320" spans="2:2" s="122" customFormat="1" ht="18.75" customHeight="1" x14ac:dyDescent="0.35">
      <c r="B1320" s="146"/>
    </row>
    <row r="1321" spans="2:2" s="122" customFormat="1" ht="18.75" customHeight="1" x14ac:dyDescent="0.35">
      <c r="B1321" s="146"/>
    </row>
    <row r="1322" spans="2:2" s="122" customFormat="1" ht="18.75" customHeight="1" x14ac:dyDescent="0.35">
      <c r="B1322" s="146"/>
    </row>
    <row r="1323" spans="2:2" s="122" customFormat="1" ht="18.75" customHeight="1" x14ac:dyDescent="0.35">
      <c r="B1323" s="146"/>
    </row>
    <row r="1324" spans="2:2" s="122" customFormat="1" ht="18.75" customHeight="1" x14ac:dyDescent="0.35">
      <c r="B1324" s="146"/>
    </row>
    <row r="1325" spans="2:2" s="122" customFormat="1" ht="18.75" customHeight="1" x14ac:dyDescent="0.35">
      <c r="B1325" s="146"/>
    </row>
    <row r="1326" spans="2:2" s="122" customFormat="1" ht="18.75" customHeight="1" x14ac:dyDescent="0.35">
      <c r="B1326" s="146"/>
    </row>
    <row r="1327" spans="2:2" s="122" customFormat="1" ht="18.75" customHeight="1" x14ac:dyDescent="0.35">
      <c r="B1327" s="146"/>
    </row>
    <row r="1328" spans="2:2" s="122" customFormat="1" ht="18.75" customHeight="1" x14ac:dyDescent="0.35">
      <c r="B1328" s="146"/>
    </row>
    <row r="1329" spans="2:2" s="122" customFormat="1" ht="18.75" customHeight="1" x14ac:dyDescent="0.35">
      <c r="B1329" s="146"/>
    </row>
    <row r="1330" spans="2:2" s="122" customFormat="1" ht="18.75" customHeight="1" x14ac:dyDescent="0.35">
      <c r="B1330" s="146"/>
    </row>
    <row r="1331" spans="2:2" s="122" customFormat="1" ht="18.75" customHeight="1" x14ac:dyDescent="0.35">
      <c r="B1331" s="146"/>
    </row>
    <row r="1332" spans="2:2" s="122" customFormat="1" ht="18.75" customHeight="1" x14ac:dyDescent="0.35">
      <c r="B1332" s="146"/>
    </row>
    <row r="1333" spans="2:2" s="122" customFormat="1" ht="18.75" customHeight="1" x14ac:dyDescent="0.35">
      <c r="B1333" s="146"/>
    </row>
    <row r="1334" spans="2:2" s="122" customFormat="1" ht="18.75" customHeight="1" x14ac:dyDescent="0.35">
      <c r="B1334" s="146"/>
    </row>
    <row r="1335" spans="2:2" s="122" customFormat="1" ht="18.75" customHeight="1" x14ac:dyDescent="0.35">
      <c r="B1335" s="146"/>
    </row>
    <row r="1336" spans="2:2" s="122" customFormat="1" ht="18.75" customHeight="1" x14ac:dyDescent="0.35">
      <c r="B1336" s="146"/>
    </row>
    <row r="1337" spans="2:2" s="122" customFormat="1" ht="18.75" customHeight="1" x14ac:dyDescent="0.35">
      <c r="B1337" s="146"/>
    </row>
    <row r="1338" spans="2:2" s="122" customFormat="1" ht="18.75" customHeight="1" x14ac:dyDescent="0.35">
      <c r="B1338" s="146"/>
    </row>
    <row r="1339" spans="2:2" s="122" customFormat="1" ht="18.75" customHeight="1" x14ac:dyDescent="0.35">
      <c r="B1339" s="146"/>
    </row>
    <row r="1340" spans="2:2" s="122" customFormat="1" ht="18.75" customHeight="1" x14ac:dyDescent="0.35">
      <c r="B1340" s="146"/>
    </row>
    <row r="1341" spans="2:2" s="122" customFormat="1" ht="18.75" customHeight="1" x14ac:dyDescent="0.35">
      <c r="B1341" s="146"/>
    </row>
    <row r="1342" spans="2:2" s="122" customFormat="1" ht="18.75" customHeight="1" x14ac:dyDescent="0.35">
      <c r="B1342" s="146"/>
    </row>
    <row r="1343" spans="2:2" s="122" customFormat="1" ht="18.75" customHeight="1" x14ac:dyDescent="0.35">
      <c r="B1343" s="146"/>
    </row>
    <row r="1344" spans="2:2" s="122" customFormat="1" ht="18.75" customHeight="1" x14ac:dyDescent="0.35">
      <c r="B1344" s="146"/>
    </row>
    <row r="1345" spans="2:2" s="122" customFormat="1" ht="18.75" customHeight="1" x14ac:dyDescent="0.35">
      <c r="B1345" s="146"/>
    </row>
    <row r="1346" spans="2:2" s="122" customFormat="1" ht="18.75" customHeight="1" x14ac:dyDescent="0.35">
      <c r="B1346" s="146"/>
    </row>
    <row r="1347" spans="2:2" s="122" customFormat="1" ht="18.75" customHeight="1" x14ac:dyDescent="0.35">
      <c r="B1347" s="146"/>
    </row>
    <row r="1348" spans="2:2" s="122" customFormat="1" ht="18.75" customHeight="1" x14ac:dyDescent="0.35">
      <c r="B1348" s="146"/>
    </row>
    <row r="1349" spans="2:2" s="122" customFormat="1" ht="18.75" customHeight="1" x14ac:dyDescent="0.35">
      <c r="B1349" s="146"/>
    </row>
    <row r="1350" spans="2:2" s="122" customFormat="1" ht="18.75" customHeight="1" x14ac:dyDescent="0.35">
      <c r="B1350" s="146"/>
    </row>
    <row r="1351" spans="2:2" s="122" customFormat="1" ht="18.75" customHeight="1" x14ac:dyDescent="0.35">
      <c r="B1351" s="146"/>
    </row>
    <row r="1352" spans="2:2" s="122" customFormat="1" ht="18.75" customHeight="1" x14ac:dyDescent="0.35">
      <c r="B1352" s="146"/>
    </row>
    <row r="1353" spans="2:2" s="122" customFormat="1" ht="18.75" customHeight="1" x14ac:dyDescent="0.35">
      <c r="B1353" s="146"/>
    </row>
    <row r="1354" spans="2:2" s="122" customFormat="1" ht="18.75" customHeight="1" x14ac:dyDescent="0.35">
      <c r="B1354" s="146"/>
    </row>
    <row r="1355" spans="2:2" s="122" customFormat="1" ht="18.75" customHeight="1" x14ac:dyDescent="0.35">
      <c r="B1355" s="146"/>
    </row>
    <row r="1356" spans="2:2" s="122" customFormat="1" ht="18.75" customHeight="1" x14ac:dyDescent="0.35">
      <c r="B1356" s="146"/>
    </row>
    <row r="1357" spans="2:2" s="122" customFormat="1" ht="18.75" customHeight="1" x14ac:dyDescent="0.35">
      <c r="B1357" s="146"/>
    </row>
    <row r="1358" spans="2:2" s="122" customFormat="1" ht="18.75" customHeight="1" x14ac:dyDescent="0.35">
      <c r="B1358" s="146"/>
    </row>
    <row r="1359" spans="2:2" s="122" customFormat="1" ht="18.75" customHeight="1" x14ac:dyDescent="0.35">
      <c r="B1359" s="146"/>
    </row>
    <row r="1360" spans="2:2" s="122" customFormat="1" ht="18.75" customHeight="1" x14ac:dyDescent="0.35">
      <c r="B1360" s="146"/>
    </row>
    <row r="1361" spans="2:2" s="122" customFormat="1" ht="18.75" customHeight="1" x14ac:dyDescent="0.35">
      <c r="B1361" s="146"/>
    </row>
    <row r="1362" spans="2:2" s="122" customFormat="1" ht="18.75" customHeight="1" x14ac:dyDescent="0.35">
      <c r="B1362" s="146"/>
    </row>
    <row r="1363" spans="2:2" s="122" customFormat="1" ht="18.75" customHeight="1" x14ac:dyDescent="0.35">
      <c r="B1363" s="146"/>
    </row>
    <row r="1364" spans="2:2" s="122" customFormat="1" ht="18.75" customHeight="1" x14ac:dyDescent="0.35">
      <c r="B1364" s="146"/>
    </row>
    <row r="1365" spans="2:2" s="122" customFormat="1" ht="18.75" customHeight="1" x14ac:dyDescent="0.35">
      <c r="B1365" s="146"/>
    </row>
    <row r="1366" spans="2:2" s="122" customFormat="1" ht="18.75" customHeight="1" x14ac:dyDescent="0.35">
      <c r="B1366" s="146"/>
    </row>
    <row r="1367" spans="2:2" s="122" customFormat="1" ht="18.75" customHeight="1" x14ac:dyDescent="0.35">
      <c r="B1367" s="146"/>
    </row>
    <row r="1368" spans="2:2" s="122" customFormat="1" ht="18.75" customHeight="1" x14ac:dyDescent="0.35">
      <c r="B1368" s="146"/>
    </row>
    <row r="1369" spans="2:2" s="122" customFormat="1" ht="18.75" customHeight="1" x14ac:dyDescent="0.35">
      <c r="B1369" s="146"/>
    </row>
    <row r="1370" spans="2:2" s="122" customFormat="1" ht="18.75" customHeight="1" x14ac:dyDescent="0.35">
      <c r="B1370" s="146"/>
    </row>
    <row r="1371" spans="2:2" s="122" customFormat="1" ht="18.75" customHeight="1" x14ac:dyDescent="0.35">
      <c r="B1371" s="146"/>
    </row>
    <row r="1372" spans="2:2" s="122" customFormat="1" ht="18.75" customHeight="1" x14ac:dyDescent="0.35">
      <c r="B1372" s="146"/>
    </row>
    <row r="1373" spans="2:2" s="122" customFormat="1" ht="18.75" customHeight="1" x14ac:dyDescent="0.35">
      <c r="B1373" s="146"/>
    </row>
    <row r="1374" spans="2:2" s="122" customFormat="1" ht="18.75" customHeight="1" x14ac:dyDescent="0.35">
      <c r="B1374" s="146"/>
    </row>
    <row r="1375" spans="2:2" s="122" customFormat="1" ht="18.75" customHeight="1" x14ac:dyDescent="0.35">
      <c r="B1375" s="146"/>
    </row>
    <row r="1376" spans="2:2" s="122" customFormat="1" ht="18.75" customHeight="1" x14ac:dyDescent="0.35">
      <c r="B1376" s="146"/>
    </row>
    <row r="1377" spans="2:2" s="122" customFormat="1" ht="18.75" customHeight="1" x14ac:dyDescent="0.35">
      <c r="B1377" s="146"/>
    </row>
    <row r="1378" spans="2:2" s="122" customFormat="1" ht="18.75" customHeight="1" x14ac:dyDescent="0.35">
      <c r="B1378" s="146"/>
    </row>
    <row r="1379" spans="2:2" s="122" customFormat="1" ht="18.75" customHeight="1" x14ac:dyDescent="0.35">
      <c r="B1379" s="146"/>
    </row>
    <row r="1380" spans="2:2" s="122" customFormat="1" ht="18.75" customHeight="1" x14ac:dyDescent="0.35">
      <c r="B1380" s="146"/>
    </row>
    <row r="1381" spans="2:2" s="122" customFormat="1" ht="18.75" customHeight="1" x14ac:dyDescent="0.35">
      <c r="B1381" s="146"/>
    </row>
    <row r="1382" spans="2:2" s="122" customFormat="1" ht="18.75" customHeight="1" x14ac:dyDescent="0.35">
      <c r="B1382" s="146"/>
    </row>
    <row r="1383" spans="2:2" s="122" customFormat="1" ht="18.75" customHeight="1" x14ac:dyDescent="0.35">
      <c r="B1383" s="146"/>
    </row>
    <row r="1384" spans="2:2" s="122" customFormat="1" ht="18.75" customHeight="1" x14ac:dyDescent="0.35">
      <c r="B1384" s="146"/>
    </row>
    <row r="1385" spans="2:2" s="122" customFormat="1" ht="18.75" customHeight="1" x14ac:dyDescent="0.35">
      <c r="B1385" s="146"/>
    </row>
    <row r="1386" spans="2:2" s="122" customFormat="1" ht="18.75" customHeight="1" x14ac:dyDescent="0.35">
      <c r="B1386" s="146"/>
    </row>
    <row r="1387" spans="2:2" s="122" customFormat="1" ht="18.75" customHeight="1" x14ac:dyDescent="0.35">
      <c r="B1387" s="146"/>
    </row>
    <row r="1388" spans="2:2" s="122" customFormat="1" ht="18.75" customHeight="1" x14ac:dyDescent="0.35">
      <c r="B1388" s="146"/>
    </row>
    <row r="1389" spans="2:2" s="122" customFormat="1" ht="18.75" customHeight="1" x14ac:dyDescent="0.35">
      <c r="B1389" s="146"/>
    </row>
    <row r="1390" spans="2:2" s="122" customFormat="1" ht="18.75" customHeight="1" x14ac:dyDescent="0.35">
      <c r="B1390" s="146"/>
    </row>
    <row r="1391" spans="2:2" s="122" customFormat="1" ht="18.75" customHeight="1" x14ac:dyDescent="0.35">
      <c r="B1391" s="146"/>
    </row>
    <row r="1392" spans="2:2" s="122" customFormat="1" ht="18.75" customHeight="1" x14ac:dyDescent="0.35">
      <c r="B1392" s="146"/>
    </row>
    <row r="1393" spans="2:2" s="122" customFormat="1" ht="18.75" customHeight="1" x14ac:dyDescent="0.35">
      <c r="B1393" s="146"/>
    </row>
    <row r="1394" spans="2:2" s="122" customFormat="1" ht="18.75" customHeight="1" x14ac:dyDescent="0.35">
      <c r="B1394" s="146"/>
    </row>
    <row r="1395" spans="2:2" s="122" customFormat="1" ht="18.75" customHeight="1" x14ac:dyDescent="0.35">
      <c r="B1395" s="146"/>
    </row>
    <row r="1396" spans="2:2" s="122" customFormat="1" ht="18.75" customHeight="1" x14ac:dyDescent="0.35">
      <c r="B1396" s="146"/>
    </row>
    <row r="1397" spans="2:2" s="122" customFormat="1" ht="18.75" customHeight="1" x14ac:dyDescent="0.35">
      <c r="B1397" s="146"/>
    </row>
    <row r="1398" spans="2:2" s="122" customFormat="1" ht="18.75" customHeight="1" x14ac:dyDescent="0.35">
      <c r="B1398" s="146"/>
    </row>
    <row r="1399" spans="2:2" s="122" customFormat="1" ht="18.75" customHeight="1" x14ac:dyDescent="0.35">
      <c r="B1399" s="146"/>
    </row>
    <row r="1400" spans="2:2" s="122" customFormat="1" ht="18.75" customHeight="1" x14ac:dyDescent="0.35">
      <c r="B1400" s="146"/>
    </row>
    <row r="1401" spans="2:2" s="122" customFormat="1" ht="18.75" customHeight="1" x14ac:dyDescent="0.35">
      <c r="B1401" s="146"/>
    </row>
    <row r="1402" spans="2:2" s="122" customFormat="1" ht="18.75" customHeight="1" x14ac:dyDescent="0.35">
      <c r="B1402" s="146"/>
    </row>
    <row r="1403" spans="2:2" s="122" customFormat="1" ht="18.75" customHeight="1" x14ac:dyDescent="0.35">
      <c r="B1403" s="146"/>
    </row>
    <row r="1404" spans="2:2" s="122" customFormat="1" ht="18.75" customHeight="1" x14ac:dyDescent="0.35">
      <c r="B1404" s="146"/>
    </row>
    <row r="1405" spans="2:2" s="122" customFormat="1" ht="18.75" customHeight="1" x14ac:dyDescent="0.35">
      <c r="B1405" s="146"/>
    </row>
    <row r="1406" spans="2:2" s="122" customFormat="1" ht="18.75" customHeight="1" x14ac:dyDescent="0.35">
      <c r="B1406" s="146"/>
    </row>
    <row r="1407" spans="2:2" s="122" customFormat="1" ht="18.75" customHeight="1" x14ac:dyDescent="0.35">
      <c r="B1407" s="146"/>
    </row>
    <row r="1408" spans="2:2" s="122" customFormat="1" ht="18.75" customHeight="1" x14ac:dyDescent="0.35">
      <c r="B1408" s="146"/>
    </row>
    <row r="1409" spans="2:2" s="122" customFormat="1" ht="18.75" customHeight="1" x14ac:dyDescent="0.35">
      <c r="B1409" s="146"/>
    </row>
    <row r="1410" spans="2:2" s="122" customFormat="1" ht="18.75" customHeight="1" x14ac:dyDescent="0.35">
      <c r="B1410" s="146"/>
    </row>
    <row r="1411" spans="2:2" s="122" customFormat="1" ht="18.75" customHeight="1" x14ac:dyDescent="0.35">
      <c r="B1411" s="146"/>
    </row>
    <row r="1412" spans="2:2" s="122" customFormat="1" ht="18.75" customHeight="1" x14ac:dyDescent="0.35">
      <c r="B1412" s="146"/>
    </row>
    <row r="1413" spans="2:2" s="122" customFormat="1" ht="18.75" customHeight="1" x14ac:dyDescent="0.35">
      <c r="B1413" s="146"/>
    </row>
    <row r="1414" spans="2:2" s="122" customFormat="1" ht="18.75" customHeight="1" x14ac:dyDescent="0.35">
      <c r="B1414" s="146"/>
    </row>
    <row r="1415" spans="2:2" s="122" customFormat="1" ht="18.75" customHeight="1" x14ac:dyDescent="0.35">
      <c r="B1415" s="146"/>
    </row>
    <row r="1416" spans="2:2" s="122" customFormat="1" ht="18.75" customHeight="1" x14ac:dyDescent="0.35">
      <c r="B1416" s="146"/>
    </row>
    <row r="1417" spans="2:2" s="122" customFormat="1" ht="18.75" customHeight="1" x14ac:dyDescent="0.35">
      <c r="B1417" s="146"/>
    </row>
    <row r="1418" spans="2:2" s="122" customFormat="1" ht="18.75" customHeight="1" x14ac:dyDescent="0.35">
      <c r="B1418" s="146"/>
    </row>
    <row r="1419" spans="2:2" s="122" customFormat="1" ht="18.75" customHeight="1" x14ac:dyDescent="0.35">
      <c r="B1419" s="146"/>
    </row>
    <row r="1420" spans="2:2" s="122" customFormat="1" ht="18.75" customHeight="1" x14ac:dyDescent="0.35">
      <c r="B1420" s="146"/>
    </row>
    <row r="1421" spans="2:2" s="122" customFormat="1" ht="18.75" customHeight="1" x14ac:dyDescent="0.35">
      <c r="B1421" s="146"/>
    </row>
    <row r="1422" spans="2:2" s="122" customFormat="1" ht="18.75" customHeight="1" x14ac:dyDescent="0.35">
      <c r="B1422" s="146"/>
    </row>
    <row r="1423" spans="2:2" s="122" customFormat="1" ht="18.75" customHeight="1" x14ac:dyDescent="0.35">
      <c r="B1423" s="146"/>
    </row>
    <row r="1424" spans="2:2" s="122" customFormat="1" ht="18.75" customHeight="1" x14ac:dyDescent="0.35">
      <c r="B1424" s="146"/>
    </row>
    <row r="1425" spans="2:2" s="122" customFormat="1" ht="18.75" customHeight="1" x14ac:dyDescent="0.35">
      <c r="B1425" s="146"/>
    </row>
    <row r="1426" spans="2:2" s="122" customFormat="1" ht="18.75" customHeight="1" x14ac:dyDescent="0.35">
      <c r="B1426" s="146"/>
    </row>
    <row r="1427" spans="2:2" s="122" customFormat="1" ht="18.75" customHeight="1" x14ac:dyDescent="0.35">
      <c r="B1427" s="146"/>
    </row>
    <row r="1428" spans="2:2" s="122" customFormat="1" ht="18.75" customHeight="1" x14ac:dyDescent="0.35">
      <c r="B1428" s="146"/>
    </row>
    <row r="1429" spans="2:2" s="122" customFormat="1" ht="18.75" customHeight="1" x14ac:dyDescent="0.35">
      <c r="B1429" s="146"/>
    </row>
    <row r="1430" spans="2:2" s="122" customFormat="1" ht="18.75" customHeight="1" x14ac:dyDescent="0.35">
      <c r="B1430" s="146"/>
    </row>
    <row r="1431" spans="2:2" s="122" customFormat="1" ht="18.75" customHeight="1" x14ac:dyDescent="0.35">
      <c r="B1431" s="146"/>
    </row>
    <row r="1432" spans="2:2" s="122" customFormat="1" ht="18.75" customHeight="1" x14ac:dyDescent="0.35">
      <c r="B1432" s="146"/>
    </row>
    <row r="1433" spans="2:2" s="122" customFormat="1" ht="18.75" customHeight="1" x14ac:dyDescent="0.35">
      <c r="B1433" s="146"/>
    </row>
    <row r="1434" spans="2:2" s="122" customFormat="1" ht="18.75" customHeight="1" x14ac:dyDescent="0.35">
      <c r="B1434" s="146"/>
    </row>
    <row r="1435" spans="2:2" s="122" customFormat="1" ht="18.75" customHeight="1" x14ac:dyDescent="0.35">
      <c r="B1435" s="146"/>
    </row>
    <row r="1436" spans="2:2" s="122" customFormat="1" ht="18.75" customHeight="1" x14ac:dyDescent="0.35">
      <c r="B1436" s="146"/>
    </row>
    <row r="1437" spans="2:2" s="122" customFormat="1" ht="18.75" customHeight="1" x14ac:dyDescent="0.35">
      <c r="B1437" s="146"/>
    </row>
    <row r="1438" spans="2:2" s="122" customFormat="1" ht="18.75" customHeight="1" x14ac:dyDescent="0.35">
      <c r="B1438" s="146"/>
    </row>
    <row r="1439" spans="2:2" s="122" customFormat="1" ht="18.75" customHeight="1" x14ac:dyDescent="0.35">
      <c r="B1439" s="146"/>
    </row>
    <row r="1440" spans="2:2" s="122" customFormat="1" ht="18.75" customHeight="1" x14ac:dyDescent="0.35">
      <c r="B1440" s="146"/>
    </row>
    <row r="1441" spans="2:2" s="122" customFormat="1" ht="18.75" customHeight="1" x14ac:dyDescent="0.35">
      <c r="B1441" s="146"/>
    </row>
    <row r="1442" spans="2:2" s="122" customFormat="1" ht="18.75" customHeight="1" x14ac:dyDescent="0.35">
      <c r="B1442" s="146"/>
    </row>
    <row r="1443" spans="2:2" s="122" customFormat="1" ht="18.75" customHeight="1" x14ac:dyDescent="0.35">
      <c r="B1443" s="146"/>
    </row>
    <row r="1444" spans="2:2" s="122" customFormat="1" ht="18.75" customHeight="1" x14ac:dyDescent="0.35">
      <c r="B1444" s="146"/>
    </row>
    <row r="1445" spans="2:2" s="122" customFormat="1" ht="18.75" customHeight="1" x14ac:dyDescent="0.35">
      <c r="B1445" s="146"/>
    </row>
    <row r="1446" spans="2:2" s="122" customFormat="1" ht="18.75" customHeight="1" x14ac:dyDescent="0.35">
      <c r="B1446" s="146"/>
    </row>
    <row r="1447" spans="2:2" s="122" customFormat="1" ht="18.75" customHeight="1" x14ac:dyDescent="0.35">
      <c r="B1447" s="146"/>
    </row>
    <row r="1448" spans="2:2" s="122" customFormat="1" ht="18.75" customHeight="1" x14ac:dyDescent="0.35">
      <c r="B1448" s="146"/>
    </row>
    <row r="1449" spans="2:2" s="122" customFormat="1" ht="18.75" customHeight="1" x14ac:dyDescent="0.35">
      <c r="B1449" s="146"/>
    </row>
    <row r="1450" spans="2:2" s="122" customFormat="1" ht="18.75" customHeight="1" x14ac:dyDescent="0.35">
      <c r="B1450" s="146"/>
    </row>
    <row r="1451" spans="2:2" s="122" customFormat="1" ht="18.75" customHeight="1" x14ac:dyDescent="0.35">
      <c r="B1451" s="146"/>
    </row>
    <row r="1452" spans="2:2" s="122" customFormat="1" ht="18.75" customHeight="1" x14ac:dyDescent="0.35">
      <c r="B1452" s="146"/>
    </row>
    <row r="1453" spans="2:2" s="122" customFormat="1" ht="18.75" customHeight="1" x14ac:dyDescent="0.35">
      <c r="B1453" s="146"/>
    </row>
    <row r="1454" spans="2:2" s="122" customFormat="1" ht="18.75" customHeight="1" x14ac:dyDescent="0.35">
      <c r="B1454" s="146"/>
    </row>
    <row r="1455" spans="2:2" s="122" customFormat="1" ht="18.75" customHeight="1" x14ac:dyDescent="0.35">
      <c r="B1455" s="146"/>
    </row>
    <row r="1456" spans="2:2" s="122" customFormat="1" ht="18.75" customHeight="1" x14ac:dyDescent="0.35">
      <c r="B1456" s="146"/>
    </row>
    <row r="1457" spans="2:2" s="122" customFormat="1" ht="18.75" customHeight="1" x14ac:dyDescent="0.35">
      <c r="B1457" s="146"/>
    </row>
    <row r="1458" spans="2:2" s="122" customFormat="1" ht="18.75" customHeight="1" x14ac:dyDescent="0.35">
      <c r="B1458" s="146"/>
    </row>
    <row r="1459" spans="2:2" s="122" customFormat="1" ht="18.75" customHeight="1" x14ac:dyDescent="0.35">
      <c r="B1459" s="146"/>
    </row>
    <row r="1460" spans="2:2" s="122" customFormat="1" ht="18.75" customHeight="1" x14ac:dyDescent="0.35">
      <c r="B1460" s="146"/>
    </row>
    <row r="1461" spans="2:2" s="122" customFormat="1" ht="18.75" customHeight="1" x14ac:dyDescent="0.35">
      <c r="B1461" s="146"/>
    </row>
    <row r="1462" spans="2:2" s="122" customFormat="1" ht="18.75" customHeight="1" x14ac:dyDescent="0.35">
      <c r="B1462" s="146"/>
    </row>
    <row r="1463" spans="2:2" s="122" customFormat="1" ht="18.75" customHeight="1" x14ac:dyDescent="0.35">
      <c r="B1463" s="146"/>
    </row>
    <row r="1464" spans="2:2" s="122" customFormat="1" ht="18.75" customHeight="1" x14ac:dyDescent="0.35">
      <c r="B1464" s="146"/>
    </row>
    <row r="1465" spans="2:2" s="122" customFormat="1" ht="18.75" customHeight="1" x14ac:dyDescent="0.35">
      <c r="B1465" s="146"/>
    </row>
    <row r="1466" spans="2:2" s="122" customFormat="1" ht="18.75" customHeight="1" x14ac:dyDescent="0.35">
      <c r="B1466" s="146"/>
    </row>
    <row r="1467" spans="2:2" s="122" customFormat="1" ht="18.75" customHeight="1" x14ac:dyDescent="0.35">
      <c r="B1467" s="146"/>
    </row>
    <row r="1468" spans="2:2" s="122" customFormat="1" ht="18.75" customHeight="1" x14ac:dyDescent="0.35">
      <c r="B1468" s="146"/>
    </row>
    <row r="1469" spans="2:2" s="122" customFormat="1" ht="18.75" customHeight="1" x14ac:dyDescent="0.35">
      <c r="B1469" s="146"/>
    </row>
    <row r="1470" spans="2:2" s="122" customFormat="1" ht="18.75" customHeight="1" x14ac:dyDescent="0.35">
      <c r="B1470" s="146"/>
    </row>
    <row r="1471" spans="2:2" s="122" customFormat="1" ht="18.75" customHeight="1" x14ac:dyDescent="0.35">
      <c r="B1471" s="146"/>
    </row>
    <row r="1472" spans="2:2" s="122" customFormat="1" ht="18.75" customHeight="1" x14ac:dyDescent="0.35">
      <c r="B1472" s="146"/>
    </row>
    <row r="1473" spans="2:2" s="122" customFormat="1" ht="18.75" customHeight="1" x14ac:dyDescent="0.35">
      <c r="B1473" s="146"/>
    </row>
    <row r="1474" spans="2:2" s="122" customFormat="1" ht="18.75" customHeight="1" x14ac:dyDescent="0.35">
      <c r="B1474" s="146"/>
    </row>
    <row r="1475" spans="2:2" s="122" customFormat="1" ht="18.75" customHeight="1" x14ac:dyDescent="0.35">
      <c r="B1475" s="146"/>
    </row>
    <row r="1476" spans="2:2" s="122" customFormat="1" ht="18.75" customHeight="1" x14ac:dyDescent="0.35">
      <c r="B1476" s="146"/>
    </row>
    <row r="1477" spans="2:2" s="122" customFormat="1" ht="18.75" customHeight="1" x14ac:dyDescent="0.35">
      <c r="B1477" s="146"/>
    </row>
    <row r="1478" spans="2:2" s="122" customFormat="1" ht="18.75" customHeight="1" x14ac:dyDescent="0.35">
      <c r="B1478" s="146"/>
    </row>
    <row r="1479" spans="2:2" s="122" customFormat="1" ht="18.75" customHeight="1" x14ac:dyDescent="0.35">
      <c r="B1479" s="146"/>
    </row>
    <row r="1480" spans="2:2" s="122" customFormat="1" ht="18.75" customHeight="1" x14ac:dyDescent="0.35">
      <c r="B1480" s="146"/>
    </row>
    <row r="1481" spans="2:2" s="122" customFormat="1" ht="18.75" customHeight="1" x14ac:dyDescent="0.35">
      <c r="B1481" s="146"/>
    </row>
    <row r="1482" spans="2:2" s="122" customFormat="1" ht="18.75" customHeight="1" x14ac:dyDescent="0.35">
      <c r="B1482" s="146"/>
    </row>
    <row r="1483" spans="2:2" s="122" customFormat="1" ht="18.75" customHeight="1" x14ac:dyDescent="0.35">
      <c r="B1483" s="146"/>
    </row>
    <row r="1484" spans="2:2" s="122" customFormat="1" ht="18.75" customHeight="1" x14ac:dyDescent="0.35">
      <c r="B1484" s="146"/>
    </row>
    <row r="1485" spans="2:2" s="122" customFormat="1" ht="18.75" customHeight="1" x14ac:dyDescent="0.35">
      <c r="B1485" s="146"/>
    </row>
    <row r="1486" spans="2:2" s="122" customFormat="1" ht="18.75" customHeight="1" x14ac:dyDescent="0.35">
      <c r="B1486" s="146"/>
    </row>
    <row r="1487" spans="2:2" s="122" customFormat="1" ht="18.75" customHeight="1" x14ac:dyDescent="0.35">
      <c r="B1487" s="146"/>
    </row>
    <row r="1488" spans="2:2" s="122" customFormat="1" ht="18.75" customHeight="1" x14ac:dyDescent="0.35">
      <c r="B1488" s="146"/>
    </row>
    <row r="1489" spans="2:2" s="122" customFormat="1" ht="18.75" customHeight="1" x14ac:dyDescent="0.35">
      <c r="B1489" s="146"/>
    </row>
    <row r="1490" spans="2:2" s="122" customFormat="1" ht="18.75" customHeight="1" x14ac:dyDescent="0.35">
      <c r="B1490" s="146"/>
    </row>
    <row r="1491" spans="2:2" s="122" customFormat="1" ht="18.75" customHeight="1" x14ac:dyDescent="0.35">
      <c r="B1491" s="146"/>
    </row>
    <row r="1492" spans="2:2" s="122" customFormat="1" ht="18.75" customHeight="1" x14ac:dyDescent="0.35">
      <c r="B1492" s="146"/>
    </row>
    <row r="1493" spans="2:2" s="122" customFormat="1" ht="18.75" customHeight="1" x14ac:dyDescent="0.35">
      <c r="B1493" s="146"/>
    </row>
    <row r="1494" spans="2:2" s="122" customFormat="1" ht="18.75" customHeight="1" x14ac:dyDescent="0.35">
      <c r="B1494" s="146"/>
    </row>
    <row r="1495" spans="2:2" s="122" customFormat="1" ht="18.75" customHeight="1" x14ac:dyDescent="0.35">
      <c r="B1495" s="146"/>
    </row>
    <row r="1496" spans="2:2" s="122" customFormat="1" ht="18.75" customHeight="1" x14ac:dyDescent="0.35">
      <c r="B1496" s="146"/>
    </row>
    <row r="1497" spans="2:2" s="122" customFormat="1" ht="18.75" customHeight="1" x14ac:dyDescent="0.35">
      <c r="B1497" s="146"/>
    </row>
    <row r="1498" spans="2:2" s="122" customFormat="1" ht="18.75" customHeight="1" x14ac:dyDescent="0.35">
      <c r="B1498" s="146"/>
    </row>
    <row r="1499" spans="2:2" s="122" customFormat="1" ht="18.75" customHeight="1" x14ac:dyDescent="0.35">
      <c r="B1499" s="146"/>
    </row>
    <row r="1500" spans="2:2" s="122" customFormat="1" ht="18.75" customHeight="1" x14ac:dyDescent="0.35">
      <c r="B1500" s="146"/>
    </row>
    <row r="1501" spans="2:2" s="122" customFormat="1" ht="18.75" customHeight="1" x14ac:dyDescent="0.35">
      <c r="B1501" s="146"/>
    </row>
    <row r="1502" spans="2:2" s="122" customFormat="1" ht="18.75" customHeight="1" x14ac:dyDescent="0.35">
      <c r="B1502" s="146"/>
    </row>
    <row r="1503" spans="2:2" s="122" customFormat="1" ht="18.75" customHeight="1" x14ac:dyDescent="0.35">
      <c r="B1503" s="146"/>
    </row>
    <row r="1504" spans="2:2" s="122" customFormat="1" ht="18.75" customHeight="1" x14ac:dyDescent="0.35">
      <c r="B1504" s="146"/>
    </row>
    <row r="1505" spans="2:2" s="122" customFormat="1" ht="18.75" customHeight="1" x14ac:dyDescent="0.35">
      <c r="B1505" s="146"/>
    </row>
    <row r="1506" spans="2:2" s="122" customFormat="1" ht="18.75" customHeight="1" x14ac:dyDescent="0.35">
      <c r="B1506" s="146"/>
    </row>
    <row r="1507" spans="2:2" s="122" customFormat="1" ht="18.75" customHeight="1" x14ac:dyDescent="0.35">
      <c r="B1507" s="146"/>
    </row>
    <row r="1508" spans="2:2" s="122" customFormat="1" ht="18.75" customHeight="1" x14ac:dyDescent="0.35">
      <c r="B1508" s="146"/>
    </row>
    <row r="1509" spans="2:2" s="122" customFormat="1" ht="18.75" customHeight="1" x14ac:dyDescent="0.35">
      <c r="B1509" s="146"/>
    </row>
    <row r="1510" spans="2:2" s="122" customFormat="1" ht="18.75" customHeight="1" x14ac:dyDescent="0.35">
      <c r="B1510" s="146"/>
    </row>
    <row r="1511" spans="2:2" s="122" customFormat="1" ht="18.75" customHeight="1" x14ac:dyDescent="0.35">
      <c r="B1511" s="146"/>
    </row>
    <row r="1512" spans="2:2" s="122" customFormat="1" ht="18.75" customHeight="1" x14ac:dyDescent="0.35">
      <c r="B1512" s="146"/>
    </row>
    <row r="1513" spans="2:2" s="122" customFormat="1" ht="18.75" customHeight="1" x14ac:dyDescent="0.35">
      <c r="B1513" s="146"/>
    </row>
    <row r="1514" spans="2:2" s="122" customFormat="1" ht="18.75" customHeight="1" x14ac:dyDescent="0.35">
      <c r="B1514" s="146"/>
    </row>
    <row r="1515" spans="2:2" s="122" customFormat="1" ht="18.75" customHeight="1" x14ac:dyDescent="0.35">
      <c r="B1515" s="146"/>
    </row>
    <row r="1516" spans="2:2" s="122" customFormat="1" ht="18.75" customHeight="1" x14ac:dyDescent="0.35">
      <c r="B1516" s="146"/>
    </row>
    <row r="1517" spans="2:2" s="122" customFormat="1" ht="18.75" customHeight="1" x14ac:dyDescent="0.35">
      <c r="B1517" s="146"/>
    </row>
    <row r="1518" spans="2:2" s="122" customFormat="1" ht="18.75" customHeight="1" x14ac:dyDescent="0.35">
      <c r="B1518" s="146"/>
    </row>
    <row r="1519" spans="2:2" s="122" customFormat="1" ht="18.75" customHeight="1" x14ac:dyDescent="0.35">
      <c r="B1519" s="146"/>
    </row>
    <row r="1520" spans="2:2" s="122" customFormat="1" ht="18.75" customHeight="1" x14ac:dyDescent="0.35">
      <c r="B1520" s="146"/>
    </row>
    <row r="1521" spans="2:2" s="122" customFormat="1" ht="18.75" customHeight="1" x14ac:dyDescent="0.35">
      <c r="B1521" s="146"/>
    </row>
    <row r="1522" spans="2:2" s="122" customFormat="1" ht="18.75" customHeight="1" x14ac:dyDescent="0.35">
      <c r="B1522" s="146"/>
    </row>
    <row r="1523" spans="2:2" s="122" customFormat="1" ht="18.75" customHeight="1" x14ac:dyDescent="0.35">
      <c r="B1523" s="146"/>
    </row>
    <row r="1524" spans="2:2" s="122" customFormat="1" ht="18.75" customHeight="1" x14ac:dyDescent="0.35">
      <c r="B1524" s="146"/>
    </row>
    <row r="1525" spans="2:2" s="122" customFormat="1" ht="18.75" customHeight="1" x14ac:dyDescent="0.35">
      <c r="B1525" s="146"/>
    </row>
    <row r="1526" spans="2:2" s="122" customFormat="1" ht="18.75" customHeight="1" x14ac:dyDescent="0.35">
      <c r="B1526" s="146"/>
    </row>
    <row r="1527" spans="2:2" s="122" customFormat="1" ht="18.75" customHeight="1" x14ac:dyDescent="0.35">
      <c r="B1527" s="146"/>
    </row>
    <row r="1528" spans="2:2" s="122" customFormat="1" ht="18.75" customHeight="1" x14ac:dyDescent="0.35">
      <c r="B1528" s="146"/>
    </row>
    <row r="1529" spans="2:2" s="122" customFormat="1" ht="18.75" customHeight="1" x14ac:dyDescent="0.35">
      <c r="B1529" s="146"/>
    </row>
    <row r="1530" spans="2:2" s="122" customFormat="1" ht="18.75" customHeight="1" x14ac:dyDescent="0.35">
      <c r="B1530" s="146"/>
    </row>
    <row r="1531" spans="2:2" s="122" customFormat="1" ht="18.75" customHeight="1" x14ac:dyDescent="0.35">
      <c r="B1531" s="146"/>
    </row>
    <row r="1532" spans="2:2" s="122" customFormat="1" ht="18.75" customHeight="1" x14ac:dyDescent="0.35">
      <c r="B1532" s="146"/>
    </row>
    <row r="1533" spans="2:2" s="122" customFormat="1" ht="18.75" customHeight="1" x14ac:dyDescent="0.35">
      <c r="B1533" s="146"/>
    </row>
    <row r="1534" spans="2:2" s="122" customFormat="1" ht="18.75" customHeight="1" x14ac:dyDescent="0.35">
      <c r="B1534" s="146"/>
    </row>
    <row r="1535" spans="2:2" s="122" customFormat="1" ht="18.75" customHeight="1" x14ac:dyDescent="0.35">
      <c r="B1535" s="146"/>
    </row>
    <row r="1536" spans="2:2" s="122" customFormat="1" ht="18.75" customHeight="1" x14ac:dyDescent="0.35">
      <c r="B1536" s="146"/>
    </row>
    <row r="1537" spans="2:2" s="122" customFormat="1" ht="18.75" customHeight="1" x14ac:dyDescent="0.35">
      <c r="B1537" s="146"/>
    </row>
    <row r="1538" spans="2:2" s="122" customFormat="1" ht="18.75" customHeight="1" x14ac:dyDescent="0.35">
      <c r="B1538" s="146"/>
    </row>
    <row r="1539" spans="2:2" s="122" customFormat="1" ht="18.75" customHeight="1" x14ac:dyDescent="0.35">
      <c r="B1539" s="146"/>
    </row>
    <row r="1540" spans="2:2" s="122" customFormat="1" ht="18.75" customHeight="1" x14ac:dyDescent="0.35">
      <c r="B1540" s="146"/>
    </row>
    <row r="1541" spans="2:2" s="122" customFormat="1" ht="18.75" customHeight="1" x14ac:dyDescent="0.35">
      <c r="B1541" s="146"/>
    </row>
    <row r="1542" spans="2:2" s="122" customFormat="1" ht="18.75" customHeight="1" x14ac:dyDescent="0.35">
      <c r="B1542" s="146"/>
    </row>
    <row r="1543" spans="2:2" s="122" customFormat="1" ht="18.75" customHeight="1" x14ac:dyDescent="0.35">
      <c r="B1543" s="146"/>
    </row>
    <row r="1544" spans="2:2" s="122" customFormat="1" ht="18.75" customHeight="1" x14ac:dyDescent="0.35">
      <c r="B1544" s="146"/>
    </row>
    <row r="1545" spans="2:2" s="122" customFormat="1" ht="18.75" customHeight="1" x14ac:dyDescent="0.35">
      <c r="B1545" s="146"/>
    </row>
    <row r="1546" spans="2:2" s="122" customFormat="1" ht="18.75" customHeight="1" x14ac:dyDescent="0.35">
      <c r="B1546" s="146"/>
    </row>
    <row r="1547" spans="2:2" s="122" customFormat="1" ht="18.75" customHeight="1" x14ac:dyDescent="0.35">
      <c r="B1547" s="146"/>
    </row>
    <row r="1548" spans="2:2" s="122" customFormat="1" ht="18.75" customHeight="1" x14ac:dyDescent="0.35">
      <c r="B1548" s="146"/>
    </row>
    <row r="1549" spans="2:2" s="122" customFormat="1" ht="18.75" customHeight="1" x14ac:dyDescent="0.35">
      <c r="B1549" s="146"/>
    </row>
    <row r="1550" spans="2:2" s="122" customFormat="1" ht="18.75" customHeight="1" x14ac:dyDescent="0.35">
      <c r="B1550" s="146"/>
    </row>
    <row r="1551" spans="2:2" s="122" customFormat="1" ht="18.75" customHeight="1" x14ac:dyDescent="0.35">
      <c r="B1551" s="146"/>
    </row>
    <row r="1552" spans="2:2" s="122" customFormat="1" ht="18.75" customHeight="1" x14ac:dyDescent="0.35">
      <c r="B1552" s="146"/>
    </row>
    <row r="1553" spans="2:2" s="122" customFormat="1" ht="18.75" customHeight="1" x14ac:dyDescent="0.35">
      <c r="B1553" s="146"/>
    </row>
    <row r="1554" spans="2:2" s="122" customFormat="1" ht="18.75" customHeight="1" x14ac:dyDescent="0.35">
      <c r="B1554" s="146"/>
    </row>
    <row r="1555" spans="2:2" s="122" customFormat="1" ht="18.75" customHeight="1" x14ac:dyDescent="0.35">
      <c r="B1555" s="146"/>
    </row>
    <row r="1556" spans="2:2" s="122" customFormat="1" ht="18.75" customHeight="1" x14ac:dyDescent="0.35">
      <c r="B1556" s="146"/>
    </row>
    <row r="1557" spans="2:2" s="122" customFormat="1" ht="18.75" customHeight="1" x14ac:dyDescent="0.35">
      <c r="B1557" s="146"/>
    </row>
    <row r="1558" spans="2:2" s="122" customFormat="1" ht="18.75" customHeight="1" x14ac:dyDescent="0.35">
      <c r="B1558" s="146"/>
    </row>
    <row r="1559" spans="2:2" s="122" customFormat="1" ht="18.75" customHeight="1" x14ac:dyDescent="0.35">
      <c r="B1559" s="146"/>
    </row>
    <row r="1560" spans="2:2" s="122" customFormat="1" ht="18.75" customHeight="1" x14ac:dyDescent="0.35">
      <c r="B1560" s="146"/>
    </row>
    <row r="1561" spans="2:2" s="122" customFormat="1" ht="18.75" customHeight="1" x14ac:dyDescent="0.35">
      <c r="B1561" s="146"/>
    </row>
    <row r="1562" spans="2:2" s="122" customFormat="1" ht="18.75" customHeight="1" x14ac:dyDescent="0.35">
      <c r="B1562" s="146"/>
    </row>
    <row r="1563" spans="2:2" s="122" customFormat="1" ht="18.75" customHeight="1" x14ac:dyDescent="0.35">
      <c r="B1563" s="146"/>
    </row>
    <row r="1564" spans="2:2" s="122" customFormat="1" ht="18.75" customHeight="1" x14ac:dyDescent="0.35">
      <c r="B1564" s="146"/>
    </row>
    <row r="1565" spans="2:2" s="122" customFormat="1" ht="18.75" customHeight="1" x14ac:dyDescent="0.35">
      <c r="B1565" s="146"/>
    </row>
    <row r="1566" spans="2:2" s="122" customFormat="1" ht="18.75" customHeight="1" x14ac:dyDescent="0.35">
      <c r="B1566" s="146"/>
    </row>
    <row r="1567" spans="2:2" s="122" customFormat="1" ht="18.75" customHeight="1" x14ac:dyDescent="0.35">
      <c r="B1567" s="146"/>
    </row>
    <row r="1568" spans="2:2" s="122" customFormat="1" ht="18.75" customHeight="1" x14ac:dyDescent="0.35">
      <c r="B1568" s="146"/>
    </row>
    <row r="1569" spans="2:2" s="122" customFormat="1" ht="18.75" customHeight="1" x14ac:dyDescent="0.35">
      <c r="B1569" s="146"/>
    </row>
    <row r="1570" spans="2:2" s="122" customFormat="1" ht="18.75" customHeight="1" x14ac:dyDescent="0.35">
      <c r="B1570" s="146"/>
    </row>
    <row r="1571" spans="2:2" s="122" customFormat="1" ht="18.75" customHeight="1" x14ac:dyDescent="0.35">
      <c r="B1571" s="146"/>
    </row>
    <row r="1572" spans="2:2" s="122" customFormat="1" ht="18.75" customHeight="1" x14ac:dyDescent="0.35">
      <c r="B1572" s="146"/>
    </row>
    <row r="1573" spans="2:2" s="122" customFormat="1" ht="18.75" customHeight="1" x14ac:dyDescent="0.35">
      <c r="B1573" s="146"/>
    </row>
    <row r="1574" spans="2:2" s="122" customFormat="1" ht="18.75" customHeight="1" x14ac:dyDescent="0.35">
      <c r="B1574" s="146"/>
    </row>
    <row r="1575" spans="2:2" s="122" customFormat="1" ht="18.75" customHeight="1" x14ac:dyDescent="0.35">
      <c r="B1575" s="146"/>
    </row>
    <row r="1576" spans="2:2" s="122" customFormat="1" ht="18.75" customHeight="1" x14ac:dyDescent="0.35">
      <c r="B1576" s="146"/>
    </row>
    <row r="1577" spans="2:2" s="122" customFormat="1" ht="18.75" customHeight="1" x14ac:dyDescent="0.35">
      <c r="B1577" s="146"/>
    </row>
    <row r="1578" spans="2:2" s="122" customFormat="1" ht="18.75" customHeight="1" x14ac:dyDescent="0.35">
      <c r="B1578" s="146"/>
    </row>
    <row r="1579" spans="2:2" s="122" customFormat="1" ht="18.75" customHeight="1" x14ac:dyDescent="0.35">
      <c r="B1579" s="146"/>
    </row>
    <row r="1580" spans="2:2" s="122" customFormat="1" ht="18.75" customHeight="1" x14ac:dyDescent="0.35">
      <c r="B1580" s="146"/>
    </row>
    <row r="1581" spans="2:2" s="122" customFormat="1" ht="18.75" customHeight="1" x14ac:dyDescent="0.35">
      <c r="B1581" s="146"/>
    </row>
    <row r="1582" spans="2:2" s="122" customFormat="1" ht="18.75" customHeight="1" x14ac:dyDescent="0.35">
      <c r="B1582" s="146"/>
    </row>
    <row r="1583" spans="2:2" s="122" customFormat="1" ht="18.75" customHeight="1" x14ac:dyDescent="0.35">
      <c r="B1583" s="146"/>
    </row>
    <row r="1584" spans="2:2" s="122" customFormat="1" ht="18.75" customHeight="1" x14ac:dyDescent="0.35">
      <c r="B1584" s="146"/>
    </row>
    <row r="1585" spans="2:2" s="122" customFormat="1" ht="18.75" customHeight="1" x14ac:dyDescent="0.35">
      <c r="B1585" s="146"/>
    </row>
    <row r="1586" spans="2:2" s="122" customFormat="1" ht="18.75" customHeight="1" x14ac:dyDescent="0.35">
      <c r="B1586" s="146"/>
    </row>
    <row r="1587" spans="2:2" s="122" customFormat="1" ht="18.75" customHeight="1" x14ac:dyDescent="0.35">
      <c r="B1587" s="146"/>
    </row>
    <row r="1588" spans="2:2" s="122" customFormat="1" ht="18.75" customHeight="1" x14ac:dyDescent="0.35">
      <c r="B1588" s="146"/>
    </row>
    <row r="1589" spans="2:2" s="122" customFormat="1" ht="18.75" customHeight="1" x14ac:dyDescent="0.35">
      <c r="B1589" s="146"/>
    </row>
    <row r="1590" spans="2:2" s="122" customFormat="1" ht="18.75" customHeight="1" x14ac:dyDescent="0.35">
      <c r="B1590" s="146"/>
    </row>
    <row r="1591" spans="2:2" s="122" customFormat="1" ht="18.75" customHeight="1" x14ac:dyDescent="0.35">
      <c r="B1591" s="146"/>
    </row>
    <row r="1592" spans="2:2" s="122" customFormat="1" ht="18.75" customHeight="1" x14ac:dyDescent="0.35">
      <c r="B1592" s="146"/>
    </row>
    <row r="1593" spans="2:2" s="122" customFormat="1" ht="18.75" customHeight="1" x14ac:dyDescent="0.35">
      <c r="B1593" s="146"/>
    </row>
    <row r="1594" spans="2:2" s="122" customFormat="1" ht="18.75" customHeight="1" x14ac:dyDescent="0.35">
      <c r="B1594" s="146"/>
    </row>
    <row r="1595" spans="2:2" s="122" customFormat="1" ht="18.75" customHeight="1" x14ac:dyDescent="0.35">
      <c r="B1595" s="146"/>
    </row>
    <row r="1596" spans="2:2" s="122" customFormat="1" ht="18.75" customHeight="1" x14ac:dyDescent="0.35">
      <c r="B1596" s="146"/>
    </row>
    <row r="1597" spans="2:2" s="122" customFormat="1" ht="18.75" customHeight="1" x14ac:dyDescent="0.35">
      <c r="B1597" s="146"/>
    </row>
    <row r="1598" spans="2:2" s="122" customFormat="1" ht="18.75" customHeight="1" x14ac:dyDescent="0.35">
      <c r="B1598" s="146"/>
    </row>
    <row r="1599" spans="2:2" s="122" customFormat="1" ht="18.75" customHeight="1" x14ac:dyDescent="0.35">
      <c r="B1599" s="146"/>
    </row>
    <row r="1600" spans="2:2" s="122" customFormat="1" ht="18.75" customHeight="1" x14ac:dyDescent="0.35">
      <c r="B1600" s="146"/>
    </row>
    <row r="1601" spans="2:2" s="122" customFormat="1" ht="18.75" customHeight="1" x14ac:dyDescent="0.35">
      <c r="B1601" s="146"/>
    </row>
    <row r="1602" spans="2:2" s="122" customFormat="1" ht="18.75" customHeight="1" x14ac:dyDescent="0.35">
      <c r="B1602" s="146"/>
    </row>
    <row r="1603" spans="2:2" s="122" customFormat="1" ht="18.75" customHeight="1" x14ac:dyDescent="0.35">
      <c r="B1603" s="146"/>
    </row>
    <row r="1604" spans="2:2" s="122" customFormat="1" ht="18.75" customHeight="1" x14ac:dyDescent="0.35">
      <c r="B1604" s="146"/>
    </row>
    <row r="1605" spans="2:2" s="122" customFormat="1" ht="18.75" customHeight="1" x14ac:dyDescent="0.35">
      <c r="B1605" s="146"/>
    </row>
    <row r="1606" spans="2:2" s="122" customFormat="1" ht="18.75" customHeight="1" x14ac:dyDescent="0.35">
      <c r="B1606" s="146"/>
    </row>
    <row r="1607" spans="2:2" s="122" customFormat="1" ht="18.75" customHeight="1" x14ac:dyDescent="0.35">
      <c r="B1607" s="146"/>
    </row>
    <row r="1608" spans="2:2" s="122" customFormat="1" ht="18.75" customHeight="1" x14ac:dyDescent="0.35">
      <c r="B1608" s="146"/>
    </row>
    <row r="1609" spans="2:2" s="122" customFormat="1" ht="18.75" customHeight="1" x14ac:dyDescent="0.35">
      <c r="B1609" s="146"/>
    </row>
    <row r="1610" spans="2:2" s="122" customFormat="1" ht="18.75" customHeight="1" x14ac:dyDescent="0.35">
      <c r="B1610" s="146"/>
    </row>
    <row r="1611" spans="2:2" s="122" customFormat="1" ht="18.75" customHeight="1" x14ac:dyDescent="0.35">
      <c r="B1611" s="146"/>
    </row>
    <row r="1612" spans="2:2" s="122" customFormat="1" ht="18.75" customHeight="1" x14ac:dyDescent="0.35">
      <c r="B1612" s="146"/>
    </row>
    <row r="1613" spans="2:2" s="122" customFormat="1" ht="18.75" customHeight="1" x14ac:dyDescent="0.35">
      <c r="B1613" s="146"/>
    </row>
    <row r="1614" spans="2:2" s="122" customFormat="1" ht="18.75" customHeight="1" x14ac:dyDescent="0.35">
      <c r="B1614" s="146"/>
    </row>
    <row r="1615" spans="2:2" s="122" customFormat="1" ht="18.75" customHeight="1" x14ac:dyDescent="0.35">
      <c r="B1615" s="146"/>
    </row>
    <row r="1616" spans="2:2" s="122" customFormat="1" ht="18.75" customHeight="1" x14ac:dyDescent="0.35">
      <c r="B1616" s="146"/>
    </row>
    <row r="1617" spans="2:2" s="122" customFormat="1" ht="18.75" customHeight="1" x14ac:dyDescent="0.35">
      <c r="B1617" s="146"/>
    </row>
    <row r="1618" spans="2:2" s="122" customFormat="1" ht="18.75" customHeight="1" x14ac:dyDescent="0.35">
      <c r="B1618" s="146"/>
    </row>
    <row r="1619" spans="2:2" s="122" customFormat="1" ht="18.75" customHeight="1" x14ac:dyDescent="0.35">
      <c r="B1619" s="146"/>
    </row>
    <row r="1620" spans="2:2" s="122" customFormat="1" ht="18.75" customHeight="1" x14ac:dyDescent="0.35">
      <c r="B1620" s="146"/>
    </row>
    <row r="1621" spans="2:2" s="122" customFormat="1" ht="18.75" customHeight="1" x14ac:dyDescent="0.35">
      <c r="B1621" s="146"/>
    </row>
    <row r="1622" spans="2:2" s="122" customFormat="1" ht="18.75" customHeight="1" x14ac:dyDescent="0.35">
      <c r="B1622" s="146"/>
    </row>
    <row r="1623" spans="2:2" s="122" customFormat="1" ht="18.75" customHeight="1" x14ac:dyDescent="0.35">
      <c r="B1623" s="146"/>
    </row>
    <row r="1624" spans="2:2" s="122" customFormat="1" ht="18.75" customHeight="1" x14ac:dyDescent="0.35">
      <c r="B1624" s="146"/>
    </row>
    <row r="1625" spans="2:2" s="122" customFormat="1" ht="18.75" customHeight="1" x14ac:dyDescent="0.35">
      <c r="B1625" s="146"/>
    </row>
    <row r="1626" spans="2:2" s="122" customFormat="1" ht="18.75" customHeight="1" x14ac:dyDescent="0.35">
      <c r="B1626" s="146"/>
    </row>
    <row r="1627" spans="2:2" s="122" customFormat="1" ht="18.75" customHeight="1" x14ac:dyDescent="0.35">
      <c r="B1627" s="146"/>
    </row>
    <row r="1628" spans="2:2" s="122" customFormat="1" ht="18.75" customHeight="1" x14ac:dyDescent="0.35">
      <c r="B1628" s="146"/>
    </row>
    <row r="1629" spans="2:2" s="122" customFormat="1" ht="18.75" customHeight="1" x14ac:dyDescent="0.35">
      <c r="B1629" s="146"/>
    </row>
    <row r="1630" spans="2:2" s="122" customFormat="1" ht="18.75" customHeight="1" x14ac:dyDescent="0.35">
      <c r="B1630" s="146"/>
    </row>
    <row r="1631" spans="2:2" s="122" customFormat="1" ht="18.75" customHeight="1" x14ac:dyDescent="0.35">
      <c r="B1631" s="146"/>
    </row>
    <row r="1632" spans="2:2" s="122" customFormat="1" ht="18.75" customHeight="1" x14ac:dyDescent="0.35">
      <c r="B1632" s="146"/>
    </row>
    <row r="1633" spans="2:2" s="122" customFormat="1" ht="18.75" customHeight="1" x14ac:dyDescent="0.35">
      <c r="B1633" s="146"/>
    </row>
    <row r="1634" spans="2:2" s="122" customFormat="1" ht="18.75" customHeight="1" x14ac:dyDescent="0.35">
      <c r="B1634" s="146"/>
    </row>
    <row r="1635" spans="2:2" s="122" customFormat="1" ht="18.75" customHeight="1" x14ac:dyDescent="0.35">
      <c r="B1635" s="146"/>
    </row>
    <row r="1636" spans="2:2" s="122" customFormat="1" ht="18.75" customHeight="1" x14ac:dyDescent="0.35">
      <c r="B1636" s="146"/>
    </row>
    <row r="1637" spans="2:2" s="122" customFormat="1" ht="18.75" customHeight="1" x14ac:dyDescent="0.35">
      <c r="B1637" s="146"/>
    </row>
    <row r="1638" spans="2:2" s="122" customFormat="1" ht="18.75" customHeight="1" x14ac:dyDescent="0.35">
      <c r="B1638" s="146"/>
    </row>
    <row r="1639" spans="2:2" s="122" customFormat="1" ht="18.75" customHeight="1" x14ac:dyDescent="0.35">
      <c r="B1639" s="146"/>
    </row>
    <row r="1640" spans="2:2" s="122" customFormat="1" ht="18.75" customHeight="1" x14ac:dyDescent="0.35">
      <c r="B1640" s="146"/>
    </row>
    <row r="1641" spans="2:2" s="122" customFormat="1" ht="18.75" customHeight="1" x14ac:dyDescent="0.35">
      <c r="B1641" s="146"/>
    </row>
    <row r="1642" spans="2:2" s="122" customFormat="1" ht="18.75" customHeight="1" x14ac:dyDescent="0.35">
      <c r="B1642" s="146"/>
    </row>
    <row r="1643" spans="2:2" s="122" customFormat="1" ht="18.75" customHeight="1" x14ac:dyDescent="0.35">
      <c r="B1643" s="146"/>
    </row>
    <row r="1644" spans="2:2" s="122" customFormat="1" ht="18.75" customHeight="1" x14ac:dyDescent="0.35">
      <c r="B1644" s="146"/>
    </row>
    <row r="1645" spans="2:2" s="122" customFormat="1" ht="18.75" customHeight="1" x14ac:dyDescent="0.35">
      <c r="B1645" s="146"/>
    </row>
    <row r="1646" spans="2:2" s="122" customFormat="1" ht="18.75" customHeight="1" x14ac:dyDescent="0.35">
      <c r="B1646" s="146"/>
    </row>
    <row r="1647" spans="2:2" s="122" customFormat="1" ht="18.75" customHeight="1" x14ac:dyDescent="0.35">
      <c r="B1647" s="146"/>
    </row>
    <row r="1648" spans="2:2" s="122" customFormat="1" ht="18.75" customHeight="1" x14ac:dyDescent="0.35">
      <c r="B1648" s="146"/>
    </row>
    <row r="1649" spans="2:2" s="122" customFormat="1" ht="18.75" customHeight="1" x14ac:dyDescent="0.35">
      <c r="B1649" s="146"/>
    </row>
    <row r="1650" spans="2:2" s="122" customFormat="1" ht="18.75" customHeight="1" x14ac:dyDescent="0.35">
      <c r="B1650" s="146"/>
    </row>
    <row r="1651" spans="2:2" s="122" customFormat="1" ht="18.75" customHeight="1" x14ac:dyDescent="0.35">
      <c r="B1651" s="146"/>
    </row>
    <row r="1652" spans="2:2" s="122" customFormat="1" ht="18.75" customHeight="1" x14ac:dyDescent="0.35">
      <c r="B1652" s="146"/>
    </row>
    <row r="1653" spans="2:2" s="122" customFormat="1" ht="18.75" customHeight="1" x14ac:dyDescent="0.35">
      <c r="B1653" s="146"/>
    </row>
    <row r="1654" spans="2:2" s="122" customFormat="1" ht="18.75" customHeight="1" x14ac:dyDescent="0.35">
      <c r="B1654" s="146"/>
    </row>
    <row r="1655" spans="2:2" s="122" customFormat="1" ht="18.75" customHeight="1" x14ac:dyDescent="0.35">
      <c r="B1655" s="146"/>
    </row>
    <row r="1656" spans="2:2" s="122" customFormat="1" ht="18.75" customHeight="1" x14ac:dyDescent="0.35">
      <c r="B1656" s="146"/>
    </row>
    <row r="1657" spans="2:2" s="122" customFormat="1" ht="18.75" customHeight="1" x14ac:dyDescent="0.35">
      <c r="B1657" s="146"/>
    </row>
    <row r="1658" spans="2:2" s="122" customFormat="1" ht="18.75" customHeight="1" x14ac:dyDescent="0.35">
      <c r="B1658" s="146"/>
    </row>
    <row r="1659" spans="2:2" s="122" customFormat="1" ht="18.75" customHeight="1" x14ac:dyDescent="0.35">
      <c r="B1659" s="146"/>
    </row>
    <row r="1660" spans="2:2" s="122" customFormat="1" ht="18.75" customHeight="1" x14ac:dyDescent="0.35">
      <c r="B1660" s="146"/>
    </row>
    <row r="1661" spans="2:2" s="122" customFormat="1" ht="18.75" customHeight="1" x14ac:dyDescent="0.35">
      <c r="B1661" s="146"/>
    </row>
    <row r="1662" spans="2:2" s="122" customFormat="1" ht="18.75" customHeight="1" x14ac:dyDescent="0.35">
      <c r="B1662" s="146"/>
    </row>
    <row r="1663" spans="2:2" s="122" customFormat="1" ht="18.75" customHeight="1" x14ac:dyDescent="0.35">
      <c r="B1663" s="146"/>
    </row>
    <row r="1664" spans="2:2" s="122" customFormat="1" ht="18.75" customHeight="1" x14ac:dyDescent="0.35">
      <c r="B1664" s="146"/>
    </row>
    <row r="1665" spans="2:2" s="122" customFormat="1" ht="18.75" customHeight="1" x14ac:dyDescent="0.35">
      <c r="B1665" s="146"/>
    </row>
    <row r="1666" spans="2:2" s="122" customFormat="1" ht="18.75" customHeight="1" x14ac:dyDescent="0.35">
      <c r="B1666" s="146"/>
    </row>
    <row r="1667" spans="2:2" s="122" customFormat="1" ht="18.75" customHeight="1" x14ac:dyDescent="0.35">
      <c r="B1667" s="146"/>
    </row>
    <row r="1668" spans="2:2" s="122" customFormat="1" ht="18.75" customHeight="1" x14ac:dyDescent="0.35">
      <c r="B1668" s="146"/>
    </row>
    <row r="1669" spans="2:2" s="122" customFormat="1" ht="18.75" customHeight="1" x14ac:dyDescent="0.35">
      <c r="B1669" s="146"/>
    </row>
    <row r="1670" spans="2:2" s="122" customFormat="1" ht="18.75" customHeight="1" x14ac:dyDescent="0.35">
      <c r="B1670" s="146"/>
    </row>
    <row r="1671" spans="2:2" s="122" customFormat="1" ht="18.75" customHeight="1" x14ac:dyDescent="0.35">
      <c r="B1671" s="146"/>
    </row>
    <row r="1672" spans="2:2" s="122" customFormat="1" ht="18.75" customHeight="1" x14ac:dyDescent="0.35">
      <c r="B1672" s="146"/>
    </row>
    <row r="1673" spans="2:2" s="122" customFormat="1" ht="18.75" customHeight="1" x14ac:dyDescent="0.35">
      <c r="B1673" s="146"/>
    </row>
    <row r="1674" spans="2:2" s="122" customFormat="1" ht="18.75" customHeight="1" x14ac:dyDescent="0.35">
      <c r="B1674" s="146"/>
    </row>
    <row r="1675" spans="2:2" s="122" customFormat="1" ht="18.75" customHeight="1" x14ac:dyDescent="0.35">
      <c r="B1675" s="146"/>
    </row>
    <row r="1676" spans="2:2" s="122" customFormat="1" ht="18.75" customHeight="1" x14ac:dyDescent="0.35">
      <c r="B1676" s="146"/>
    </row>
    <row r="1677" spans="2:2" s="122" customFormat="1" ht="18.75" customHeight="1" x14ac:dyDescent="0.35">
      <c r="B1677" s="146"/>
    </row>
    <row r="1678" spans="2:2" s="122" customFormat="1" ht="18.75" customHeight="1" x14ac:dyDescent="0.35">
      <c r="B1678" s="146"/>
    </row>
    <row r="1679" spans="2:2" s="122" customFormat="1" ht="18.75" customHeight="1" x14ac:dyDescent="0.35">
      <c r="B1679" s="146"/>
    </row>
    <row r="1680" spans="2:2" s="122" customFormat="1" ht="18.75" customHeight="1" x14ac:dyDescent="0.35">
      <c r="B1680" s="146"/>
    </row>
    <row r="1681" spans="2:2" s="122" customFormat="1" ht="18.75" customHeight="1" x14ac:dyDescent="0.35">
      <c r="B1681" s="146"/>
    </row>
    <row r="1682" spans="2:2" s="122" customFormat="1" ht="18.75" customHeight="1" x14ac:dyDescent="0.35">
      <c r="B1682" s="146"/>
    </row>
    <row r="1683" spans="2:2" s="122" customFormat="1" ht="18.75" customHeight="1" x14ac:dyDescent="0.35">
      <c r="B1683" s="146"/>
    </row>
    <row r="1684" spans="2:2" s="122" customFormat="1" ht="18.75" customHeight="1" x14ac:dyDescent="0.35">
      <c r="B1684" s="146"/>
    </row>
    <row r="1685" spans="2:2" s="122" customFormat="1" ht="18.75" customHeight="1" x14ac:dyDescent="0.35">
      <c r="B1685" s="146"/>
    </row>
    <row r="1686" spans="2:2" s="122" customFormat="1" ht="18.75" customHeight="1" x14ac:dyDescent="0.35">
      <c r="B1686" s="146"/>
    </row>
    <row r="1687" spans="2:2" s="122" customFormat="1" ht="18.75" customHeight="1" x14ac:dyDescent="0.35">
      <c r="B1687" s="146"/>
    </row>
    <row r="1688" spans="2:2" s="122" customFormat="1" ht="18.75" customHeight="1" x14ac:dyDescent="0.35">
      <c r="B1688" s="146"/>
    </row>
    <row r="1689" spans="2:2" s="122" customFormat="1" ht="18.75" customHeight="1" x14ac:dyDescent="0.35">
      <c r="B1689" s="146"/>
    </row>
    <row r="1690" spans="2:2" s="122" customFormat="1" ht="18.75" customHeight="1" x14ac:dyDescent="0.35">
      <c r="B1690" s="146"/>
    </row>
    <row r="1691" spans="2:2" s="122" customFormat="1" ht="18.75" customHeight="1" x14ac:dyDescent="0.35">
      <c r="B1691" s="146"/>
    </row>
    <row r="1692" spans="2:2" s="122" customFormat="1" ht="18.75" customHeight="1" x14ac:dyDescent="0.35">
      <c r="B1692" s="146"/>
    </row>
    <row r="1693" spans="2:2" s="122" customFormat="1" ht="18.75" customHeight="1" x14ac:dyDescent="0.35">
      <c r="B1693" s="146"/>
    </row>
    <row r="1694" spans="2:2" s="122" customFormat="1" ht="18.75" customHeight="1" x14ac:dyDescent="0.35">
      <c r="B1694" s="146"/>
    </row>
    <row r="1695" spans="2:2" s="122" customFormat="1" ht="18.75" customHeight="1" x14ac:dyDescent="0.35">
      <c r="B1695" s="146"/>
    </row>
    <row r="1696" spans="2:2" s="122" customFormat="1" ht="18.75" customHeight="1" x14ac:dyDescent="0.35">
      <c r="B1696" s="146"/>
    </row>
    <row r="1697" spans="2:2" s="122" customFormat="1" ht="18.75" customHeight="1" x14ac:dyDescent="0.35">
      <c r="B1697" s="146"/>
    </row>
    <row r="1698" spans="2:2" s="122" customFormat="1" ht="18.75" customHeight="1" x14ac:dyDescent="0.35">
      <c r="B1698" s="146"/>
    </row>
    <row r="1699" spans="2:2" s="122" customFormat="1" ht="18.75" customHeight="1" x14ac:dyDescent="0.35">
      <c r="B1699" s="146"/>
    </row>
    <row r="1700" spans="2:2" s="122" customFormat="1" ht="18.75" customHeight="1" x14ac:dyDescent="0.35">
      <c r="B1700" s="146"/>
    </row>
    <row r="1701" spans="2:2" s="122" customFormat="1" ht="18.75" customHeight="1" x14ac:dyDescent="0.35">
      <c r="B1701" s="146"/>
    </row>
    <row r="1702" spans="2:2" s="122" customFormat="1" ht="18.75" customHeight="1" x14ac:dyDescent="0.35">
      <c r="B1702" s="146"/>
    </row>
    <row r="1703" spans="2:2" s="122" customFormat="1" ht="18.75" customHeight="1" x14ac:dyDescent="0.35">
      <c r="B1703" s="146"/>
    </row>
    <row r="1704" spans="2:2" s="122" customFormat="1" ht="18.75" customHeight="1" x14ac:dyDescent="0.35">
      <c r="B1704" s="146"/>
    </row>
    <row r="1705" spans="2:2" s="122" customFormat="1" ht="18.75" customHeight="1" x14ac:dyDescent="0.35">
      <c r="B1705" s="146"/>
    </row>
    <row r="1706" spans="2:2" s="122" customFormat="1" ht="18.75" customHeight="1" x14ac:dyDescent="0.35">
      <c r="B1706" s="146"/>
    </row>
    <row r="1707" spans="2:2" s="122" customFormat="1" ht="18.75" customHeight="1" x14ac:dyDescent="0.35">
      <c r="B1707" s="146"/>
    </row>
    <row r="1708" spans="2:2" s="122" customFormat="1" ht="18.75" customHeight="1" x14ac:dyDescent="0.35">
      <c r="B1708" s="146"/>
    </row>
    <row r="1709" spans="2:2" s="122" customFormat="1" ht="18.75" customHeight="1" x14ac:dyDescent="0.35">
      <c r="B1709" s="146"/>
    </row>
    <row r="1710" spans="2:2" s="122" customFormat="1" ht="18.75" customHeight="1" x14ac:dyDescent="0.35">
      <c r="B1710" s="146"/>
    </row>
    <row r="1711" spans="2:2" s="122" customFormat="1" ht="18.75" customHeight="1" x14ac:dyDescent="0.35">
      <c r="B1711" s="146"/>
    </row>
    <row r="1712" spans="2:2" s="122" customFormat="1" ht="18.75" customHeight="1" x14ac:dyDescent="0.35">
      <c r="B1712" s="146"/>
    </row>
    <row r="1713" spans="2:2" s="122" customFormat="1" ht="18.75" customHeight="1" x14ac:dyDescent="0.35">
      <c r="B1713" s="146"/>
    </row>
    <row r="1714" spans="2:2" s="122" customFormat="1" ht="18.75" customHeight="1" x14ac:dyDescent="0.35">
      <c r="B1714" s="146"/>
    </row>
    <row r="1715" spans="2:2" s="122" customFormat="1" ht="18.75" customHeight="1" x14ac:dyDescent="0.35">
      <c r="B1715" s="146"/>
    </row>
    <row r="1716" spans="2:2" s="122" customFormat="1" ht="18.75" customHeight="1" x14ac:dyDescent="0.35">
      <c r="B1716" s="146"/>
    </row>
    <row r="1717" spans="2:2" s="122" customFormat="1" ht="18.75" customHeight="1" x14ac:dyDescent="0.35">
      <c r="B1717" s="146"/>
    </row>
    <row r="1718" spans="2:2" s="122" customFormat="1" ht="18.75" customHeight="1" x14ac:dyDescent="0.35">
      <c r="B1718" s="146"/>
    </row>
    <row r="1719" spans="2:2" s="122" customFormat="1" ht="18.75" customHeight="1" x14ac:dyDescent="0.35">
      <c r="B1719" s="146"/>
    </row>
    <row r="1720" spans="2:2" s="122" customFormat="1" ht="18.75" customHeight="1" x14ac:dyDescent="0.35">
      <c r="B1720" s="146"/>
    </row>
    <row r="1721" spans="2:2" s="122" customFormat="1" ht="18.75" customHeight="1" x14ac:dyDescent="0.35">
      <c r="B1721" s="146"/>
    </row>
    <row r="1722" spans="2:2" s="122" customFormat="1" ht="18.75" customHeight="1" x14ac:dyDescent="0.35">
      <c r="B1722" s="146"/>
    </row>
    <row r="1723" spans="2:2" s="122" customFormat="1" ht="18.75" customHeight="1" x14ac:dyDescent="0.35">
      <c r="B1723" s="146"/>
    </row>
    <row r="1724" spans="2:2" s="122" customFormat="1" ht="18.75" customHeight="1" x14ac:dyDescent="0.35">
      <c r="B1724" s="146"/>
    </row>
    <row r="1725" spans="2:2" s="122" customFormat="1" ht="18.75" customHeight="1" x14ac:dyDescent="0.35">
      <c r="B1725" s="146"/>
    </row>
    <row r="1726" spans="2:2" s="122" customFormat="1" ht="18.75" customHeight="1" x14ac:dyDescent="0.35">
      <c r="B1726" s="146"/>
    </row>
    <row r="1727" spans="2:2" s="122" customFormat="1" ht="18.75" customHeight="1" x14ac:dyDescent="0.35">
      <c r="B1727" s="146"/>
    </row>
    <row r="1728" spans="2:2" s="122" customFormat="1" ht="18.75" customHeight="1" x14ac:dyDescent="0.35">
      <c r="B1728" s="146"/>
    </row>
    <row r="1729" spans="2:2" s="122" customFormat="1" ht="18.75" customHeight="1" x14ac:dyDescent="0.35">
      <c r="B1729" s="146"/>
    </row>
    <row r="1730" spans="2:2" s="122" customFormat="1" ht="18.75" customHeight="1" x14ac:dyDescent="0.35">
      <c r="B1730" s="146"/>
    </row>
    <row r="1731" spans="2:2" s="122" customFormat="1" ht="18.75" customHeight="1" x14ac:dyDescent="0.35">
      <c r="B1731" s="146"/>
    </row>
    <row r="1732" spans="2:2" s="122" customFormat="1" ht="18.75" customHeight="1" x14ac:dyDescent="0.35">
      <c r="B1732" s="146"/>
    </row>
    <row r="1733" spans="2:2" s="122" customFormat="1" ht="18.75" customHeight="1" x14ac:dyDescent="0.35">
      <c r="B1733" s="146"/>
    </row>
    <row r="1734" spans="2:2" s="122" customFormat="1" ht="18.75" customHeight="1" x14ac:dyDescent="0.35">
      <c r="B1734" s="146"/>
    </row>
    <row r="1735" spans="2:2" s="122" customFormat="1" ht="18.75" customHeight="1" x14ac:dyDescent="0.35">
      <c r="B1735" s="146"/>
    </row>
    <row r="1736" spans="2:2" s="122" customFormat="1" ht="18.75" customHeight="1" x14ac:dyDescent="0.35">
      <c r="B1736" s="146"/>
    </row>
    <row r="1737" spans="2:2" s="122" customFormat="1" ht="18.75" customHeight="1" x14ac:dyDescent="0.35">
      <c r="B1737" s="146"/>
    </row>
    <row r="1738" spans="2:2" s="122" customFormat="1" ht="18.75" customHeight="1" x14ac:dyDescent="0.35">
      <c r="B1738" s="146"/>
    </row>
    <row r="1739" spans="2:2" s="122" customFormat="1" ht="18.75" customHeight="1" x14ac:dyDescent="0.35">
      <c r="B1739" s="146"/>
    </row>
    <row r="1740" spans="2:2" s="122" customFormat="1" ht="18.75" customHeight="1" x14ac:dyDescent="0.35">
      <c r="B1740" s="146"/>
    </row>
    <row r="1741" spans="2:2" s="122" customFormat="1" ht="18.75" customHeight="1" x14ac:dyDescent="0.35">
      <c r="B1741" s="146"/>
    </row>
    <row r="1742" spans="2:2" s="122" customFormat="1" ht="18.75" customHeight="1" x14ac:dyDescent="0.35">
      <c r="B1742" s="146"/>
    </row>
    <row r="1743" spans="2:2" s="122" customFormat="1" ht="18.75" customHeight="1" x14ac:dyDescent="0.35">
      <c r="B1743" s="146"/>
    </row>
    <row r="1744" spans="2:2" s="122" customFormat="1" ht="18.75" customHeight="1" x14ac:dyDescent="0.35">
      <c r="B1744" s="146"/>
    </row>
    <row r="1745" spans="2:2" s="122" customFormat="1" ht="18.75" customHeight="1" x14ac:dyDescent="0.35">
      <c r="B1745" s="146"/>
    </row>
    <row r="1746" spans="2:2" s="122" customFormat="1" ht="18.75" customHeight="1" x14ac:dyDescent="0.35">
      <c r="B1746" s="146"/>
    </row>
    <row r="1747" spans="2:2" s="122" customFormat="1" ht="18.75" customHeight="1" x14ac:dyDescent="0.35">
      <c r="B1747" s="146"/>
    </row>
    <row r="1748" spans="2:2" s="122" customFormat="1" ht="18.75" customHeight="1" x14ac:dyDescent="0.35">
      <c r="B1748" s="146"/>
    </row>
    <row r="1749" spans="2:2" s="122" customFormat="1" ht="18.75" customHeight="1" x14ac:dyDescent="0.35">
      <c r="B1749" s="146"/>
    </row>
    <row r="1750" spans="2:2" s="122" customFormat="1" ht="18.75" customHeight="1" x14ac:dyDescent="0.35">
      <c r="B1750" s="146"/>
    </row>
    <row r="1751" spans="2:2" s="122" customFormat="1" ht="18.75" customHeight="1" x14ac:dyDescent="0.35">
      <c r="B1751" s="146"/>
    </row>
    <row r="1752" spans="2:2" s="122" customFormat="1" ht="18.75" customHeight="1" x14ac:dyDescent="0.35">
      <c r="B1752" s="146"/>
    </row>
    <row r="1753" spans="2:2" s="122" customFormat="1" ht="18.75" customHeight="1" x14ac:dyDescent="0.35">
      <c r="B1753" s="146"/>
    </row>
    <row r="1754" spans="2:2" s="122" customFormat="1" ht="18.75" customHeight="1" x14ac:dyDescent="0.35">
      <c r="B1754" s="146"/>
    </row>
    <row r="1755" spans="2:2" s="122" customFormat="1" ht="18.75" customHeight="1" x14ac:dyDescent="0.35">
      <c r="B1755" s="146"/>
    </row>
    <row r="1756" spans="2:2" s="122" customFormat="1" ht="18.75" customHeight="1" x14ac:dyDescent="0.35">
      <c r="B1756" s="146"/>
    </row>
    <row r="1757" spans="2:2" s="122" customFormat="1" ht="18.75" customHeight="1" x14ac:dyDescent="0.35">
      <c r="B1757" s="146"/>
    </row>
    <row r="1758" spans="2:2" s="122" customFormat="1" ht="18.75" customHeight="1" x14ac:dyDescent="0.35">
      <c r="B1758" s="146"/>
    </row>
    <row r="1759" spans="2:2" s="122" customFormat="1" ht="18.75" customHeight="1" x14ac:dyDescent="0.35">
      <c r="B1759" s="146"/>
    </row>
    <row r="1760" spans="2:2" s="122" customFormat="1" ht="18.75" customHeight="1" x14ac:dyDescent="0.35">
      <c r="B1760" s="146"/>
    </row>
    <row r="1761" spans="2:2" s="122" customFormat="1" ht="18.75" customHeight="1" x14ac:dyDescent="0.35">
      <c r="B1761" s="146"/>
    </row>
    <row r="1762" spans="2:2" s="122" customFormat="1" ht="18.75" customHeight="1" x14ac:dyDescent="0.35">
      <c r="B1762" s="146"/>
    </row>
    <row r="1763" spans="2:2" s="122" customFormat="1" ht="18.75" customHeight="1" x14ac:dyDescent="0.35">
      <c r="B1763" s="146"/>
    </row>
    <row r="1764" spans="2:2" s="122" customFormat="1" ht="18.75" customHeight="1" x14ac:dyDescent="0.35">
      <c r="B1764" s="146"/>
    </row>
    <row r="1765" spans="2:2" s="122" customFormat="1" ht="18.75" customHeight="1" x14ac:dyDescent="0.35">
      <c r="B1765" s="146"/>
    </row>
    <row r="1766" spans="2:2" s="122" customFormat="1" ht="18.75" customHeight="1" x14ac:dyDescent="0.35">
      <c r="B1766" s="146"/>
    </row>
    <row r="1767" spans="2:2" s="122" customFormat="1" ht="18.75" customHeight="1" x14ac:dyDescent="0.35">
      <c r="B1767" s="146"/>
    </row>
    <row r="1768" spans="2:2" s="122" customFormat="1" ht="18.75" customHeight="1" x14ac:dyDescent="0.35">
      <c r="B1768" s="146"/>
    </row>
    <row r="1769" spans="2:2" s="122" customFormat="1" ht="18.75" customHeight="1" x14ac:dyDescent="0.35">
      <c r="B1769" s="146"/>
    </row>
    <row r="1770" spans="2:2" s="122" customFormat="1" ht="18.75" customHeight="1" x14ac:dyDescent="0.35">
      <c r="B1770" s="146"/>
    </row>
    <row r="1771" spans="2:2" s="122" customFormat="1" ht="18.75" customHeight="1" x14ac:dyDescent="0.35">
      <c r="B1771" s="146"/>
    </row>
    <row r="1772" spans="2:2" s="122" customFormat="1" ht="18.75" customHeight="1" x14ac:dyDescent="0.35">
      <c r="B1772" s="146"/>
    </row>
    <row r="1773" spans="2:2" s="122" customFormat="1" ht="18.75" customHeight="1" x14ac:dyDescent="0.35">
      <c r="B1773" s="146"/>
    </row>
    <row r="1774" spans="2:2" s="122" customFormat="1" ht="18.75" customHeight="1" x14ac:dyDescent="0.35">
      <c r="B1774" s="146"/>
    </row>
    <row r="1775" spans="2:2" s="122" customFormat="1" ht="18.75" customHeight="1" x14ac:dyDescent="0.35">
      <c r="B1775" s="146"/>
    </row>
    <row r="1776" spans="2:2" s="122" customFormat="1" ht="18.75" customHeight="1" x14ac:dyDescent="0.35">
      <c r="B1776" s="146"/>
    </row>
    <row r="1777" spans="2:2" s="122" customFormat="1" ht="18.75" customHeight="1" x14ac:dyDescent="0.35">
      <c r="B1777" s="146"/>
    </row>
    <row r="1778" spans="2:2" s="122" customFormat="1" ht="18.75" customHeight="1" x14ac:dyDescent="0.35">
      <c r="B1778" s="146"/>
    </row>
    <row r="1779" spans="2:2" s="122" customFormat="1" ht="18.75" customHeight="1" x14ac:dyDescent="0.35">
      <c r="B1779" s="146"/>
    </row>
    <row r="1780" spans="2:2" s="122" customFormat="1" ht="18.75" customHeight="1" x14ac:dyDescent="0.35">
      <c r="B1780" s="146"/>
    </row>
    <row r="1781" spans="2:2" s="122" customFormat="1" ht="18.75" customHeight="1" x14ac:dyDescent="0.35">
      <c r="B1781" s="146"/>
    </row>
    <row r="1782" spans="2:2" s="122" customFormat="1" ht="18.75" customHeight="1" x14ac:dyDescent="0.35">
      <c r="B1782" s="146"/>
    </row>
    <row r="1783" spans="2:2" s="122" customFormat="1" ht="18.75" customHeight="1" x14ac:dyDescent="0.35">
      <c r="B1783" s="146"/>
    </row>
    <row r="1784" spans="2:2" s="122" customFormat="1" ht="18.75" customHeight="1" x14ac:dyDescent="0.35">
      <c r="B1784" s="146"/>
    </row>
    <row r="1785" spans="2:2" s="122" customFormat="1" ht="18.75" customHeight="1" x14ac:dyDescent="0.35">
      <c r="B1785" s="146"/>
    </row>
    <row r="1786" spans="2:2" s="122" customFormat="1" ht="18.75" customHeight="1" x14ac:dyDescent="0.35">
      <c r="B1786" s="146"/>
    </row>
    <row r="1787" spans="2:2" s="122" customFormat="1" ht="18.75" customHeight="1" x14ac:dyDescent="0.35">
      <c r="B1787" s="146"/>
    </row>
    <row r="1788" spans="2:2" s="122" customFormat="1" ht="18.75" customHeight="1" x14ac:dyDescent="0.35">
      <c r="B1788" s="146"/>
    </row>
    <row r="1789" spans="2:2" s="122" customFormat="1" ht="18.75" customHeight="1" x14ac:dyDescent="0.35">
      <c r="B1789" s="146"/>
    </row>
    <row r="1790" spans="2:2" s="122" customFormat="1" ht="18.75" customHeight="1" x14ac:dyDescent="0.35">
      <c r="B1790" s="146"/>
    </row>
    <row r="1791" spans="2:2" s="122" customFormat="1" ht="18.75" customHeight="1" x14ac:dyDescent="0.35">
      <c r="B1791" s="146"/>
    </row>
    <row r="1792" spans="2:2" s="122" customFormat="1" ht="18.75" customHeight="1" x14ac:dyDescent="0.35">
      <c r="B1792" s="146"/>
    </row>
    <row r="1793" spans="2:2" s="122" customFormat="1" ht="18.75" customHeight="1" x14ac:dyDescent="0.35">
      <c r="B1793" s="146"/>
    </row>
    <row r="1794" spans="2:2" s="122" customFormat="1" ht="18.75" customHeight="1" x14ac:dyDescent="0.35">
      <c r="B1794" s="146"/>
    </row>
    <row r="1795" spans="2:2" s="122" customFormat="1" ht="18.75" customHeight="1" x14ac:dyDescent="0.35">
      <c r="B1795" s="146"/>
    </row>
    <row r="1796" spans="2:2" s="122" customFormat="1" ht="18.75" customHeight="1" x14ac:dyDescent="0.35">
      <c r="B1796" s="146"/>
    </row>
    <row r="1797" spans="2:2" s="122" customFormat="1" ht="18.75" customHeight="1" x14ac:dyDescent="0.35">
      <c r="B1797" s="146"/>
    </row>
    <row r="1798" spans="2:2" s="122" customFormat="1" ht="18.75" customHeight="1" x14ac:dyDescent="0.35">
      <c r="B1798" s="146"/>
    </row>
    <row r="1799" spans="2:2" s="122" customFormat="1" ht="18.75" customHeight="1" x14ac:dyDescent="0.35">
      <c r="B1799" s="146"/>
    </row>
    <row r="1800" spans="2:2" s="122" customFormat="1" ht="18.75" customHeight="1" x14ac:dyDescent="0.35">
      <c r="B1800" s="146"/>
    </row>
    <row r="1801" spans="2:2" s="122" customFormat="1" ht="18.75" customHeight="1" x14ac:dyDescent="0.35">
      <c r="B1801" s="146"/>
    </row>
    <row r="1802" spans="2:2" s="122" customFormat="1" ht="18.75" customHeight="1" x14ac:dyDescent="0.35">
      <c r="B1802" s="146"/>
    </row>
    <row r="1803" spans="2:2" s="122" customFormat="1" ht="18.75" customHeight="1" x14ac:dyDescent="0.35">
      <c r="B1803" s="146"/>
    </row>
    <row r="1804" spans="2:2" s="122" customFormat="1" ht="18.75" customHeight="1" x14ac:dyDescent="0.35">
      <c r="B1804" s="146"/>
    </row>
    <row r="1805" spans="2:2" s="122" customFormat="1" ht="18.75" customHeight="1" x14ac:dyDescent="0.35">
      <c r="B1805" s="146"/>
    </row>
    <row r="1806" spans="2:2" s="122" customFormat="1" ht="18.75" customHeight="1" x14ac:dyDescent="0.35">
      <c r="B1806" s="146"/>
    </row>
    <row r="1807" spans="2:2" s="122" customFormat="1" ht="18.75" customHeight="1" x14ac:dyDescent="0.35">
      <c r="B1807" s="146"/>
    </row>
    <row r="1808" spans="2:2" s="122" customFormat="1" ht="18.75" customHeight="1" x14ac:dyDescent="0.35">
      <c r="B1808" s="146"/>
    </row>
    <row r="1809" spans="2:2" s="122" customFormat="1" ht="18.75" customHeight="1" x14ac:dyDescent="0.35">
      <c r="B1809" s="146"/>
    </row>
    <row r="1810" spans="2:2" s="122" customFormat="1" ht="18.75" customHeight="1" x14ac:dyDescent="0.35">
      <c r="B1810" s="146"/>
    </row>
    <row r="1811" spans="2:2" s="122" customFormat="1" ht="18.75" customHeight="1" x14ac:dyDescent="0.35">
      <c r="B1811" s="146"/>
    </row>
    <row r="1812" spans="2:2" s="122" customFormat="1" ht="18.75" customHeight="1" x14ac:dyDescent="0.35">
      <c r="B1812" s="146"/>
    </row>
    <row r="1813" spans="2:2" s="122" customFormat="1" ht="18.75" customHeight="1" x14ac:dyDescent="0.35">
      <c r="B1813" s="146"/>
    </row>
    <row r="1814" spans="2:2" s="122" customFormat="1" ht="18.75" customHeight="1" x14ac:dyDescent="0.35">
      <c r="B1814" s="146"/>
    </row>
    <row r="1815" spans="2:2" s="122" customFormat="1" ht="18.75" customHeight="1" x14ac:dyDescent="0.35">
      <c r="B1815" s="146"/>
    </row>
    <row r="1816" spans="2:2" s="122" customFormat="1" ht="18.75" customHeight="1" x14ac:dyDescent="0.35">
      <c r="B1816" s="146"/>
    </row>
    <row r="1817" spans="2:2" s="122" customFormat="1" ht="18.75" customHeight="1" x14ac:dyDescent="0.35">
      <c r="B1817" s="146"/>
    </row>
    <row r="1818" spans="2:2" s="122" customFormat="1" ht="18.75" customHeight="1" x14ac:dyDescent="0.35">
      <c r="B1818" s="146"/>
    </row>
    <row r="1819" spans="2:2" s="122" customFormat="1" ht="18.75" customHeight="1" x14ac:dyDescent="0.35">
      <c r="B1819" s="146"/>
    </row>
    <row r="1820" spans="2:2" s="122" customFormat="1" ht="18.75" customHeight="1" x14ac:dyDescent="0.35">
      <c r="B1820" s="146"/>
    </row>
    <row r="1821" spans="2:2" s="122" customFormat="1" ht="18.75" customHeight="1" x14ac:dyDescent="0.35">
      <c r="B1821" s="146"/>
    </row>
    <row r="1822" spans="2:2" s="122" customFormat="1" ht="18.75" customHeight="1" x14ac:dyDescent="0.35">
      <c r="B1822" s="146"/>
    </row>
    <row r="1823" spans="2:2" s="122" customFormat="1" ht="18.75" customHeight="1" x14ac:dyDescent="0.35">
      <c r="B1823" s="146"/>
    </row>
    <row r="1824" spans="2:2" s="122" customFormat="1" ht="18.75" customHeight="1" x14ac:dyDescent="0.35">
      <c r="B1824" s="146"/>
    </row>
    <row r="1825" spans="2:2" s="122" customFormat="1" ht="18.75" customHeight="1" x14ac:dyDescent="0.35">
      <c r="B1825" s="146"/>
    </row>
    <row r="1826" spans="2:2" s="122" customFormat="1" ht="18.75" customHeight="1" x14ac:dyDescent="0.35">
      <c r="B1826" s="146"/>
    </row>
    <row r="1827" spans="2:2" s="122" customFormat="1" ht="18.75" customHeight="1" x14ac:dyDescent="0.35">
      <c r="B1827" s="146"/>
    </row>
    <row r="1828" spans="2:2" s="122" customFormat="1" ht="18.75" customHeight="1" x14ac:dyDescent="0.35">
      <c r="B1828" s="146"/>
    </row>
    <row r="1829" spans="2:2" s="122" customFormat="1" ht="18.75" customHeight="1" x14ac:dyDescent="0.35">
      <c r="B1829" s="146"/>
    </row>
    <row r="1830" spans="2:2" s="122" customFormat="1" ht="18.75" customHeight="1" x14ac:dyDescent="0.35">
      <c r="B1830" s="146"/>
    </row>
    <row r="1831" spans="2:2" s="122" customFormat="1" ht="18.75" customHeight="1" x14ac:dyDescent="0.35">
      <c r="B1831" s="146"/>
    </row>
    <row r="1832" spans="2:2" s="122" customFormat="1" ht="18.75" customHeight="1" x14ac:dyDescent="0.35">
      <c r="B1832" s="146"/>
    </row>
    <row r="1833" spans="2:2" s="122" customFormat="1" ht="18.75" customHeight="1" x14ac:dyDescent="0.35">
      <c r="B1833" s="146"/>
    </row>
    <row r="1834" spans="2:2" s="122" customFormat="1" ht="18.75" customHeight="1" x14ac:dyDescent="0.35">
      <c r="B1834" s="146"/>
    </row>
    <row r="1835" spans="2:2" s="122" customFormat="1" ht="18.75" customHeight="1" x14ac:dyDescent="0.35">
      <c r="B1835" s="146"/>
    </row>
    <row r="1836" spans="2:2" s="122" customFormat="1" ht="18.75" customHeight="1" x14ac:dyDescent="0.35">
      <c r="B1836" s="146"/>
    </row>
    <row r="1837" spans="2:2" s="122" customFormat="1" ht="18.75" customHeight="1" x14ac:dyDescent="0.35">
      <c r="B1837" s="146"/>
    </row>
    <row r="1838" spans="2:2" s="122" customFormat="1" ht="18.75" customHeight="1" x14ac:dyDescent="0.35">
      <c r="B1838" s="146"/>
    </row>
    <row r="1839" spans="2:2" s="122" customFormat="1" ht="18.75" customHeight="1" x14ac:dyDescent="0.35">
      <c r="B1839" s="146"/>
    </row>
    <row r="1840" spans="2:2" s="122" customFormat="1" ht="18.75" customHeight="1" x14ac:dyDescent="0.35">
      <c r="B1840" s="146"/>
    </row>
    <row r="1841" spans="2:2" s="122" customFormat="1" ht="18.75" customHeight="1" x14ac:dyDescent="0.35">
      <c r="B1841" s="146"/>
    </row>
    <row r="1842" spans="2:2" s="122" customFormat="1" ht="18.75" customHeight="1" x14ac:dyDescent="0.35">
      <c r="B1842" s="146"/>
    </row>
    <row r="1843" spans="2:2" s="122" customFormat="1" ht="18.75" customHeight="1" x14ac:dyDescent="0.35">
      <c r="B1843" s="146"/>
    </row>
    <row r="1844" spans="2:2" s="122" customFormat="1" ht="18.75" customHeight="1" x14ac:dyDescent="0.35">
      <c r="B1844" s="146"/>
    </row>
    <row r="1845" spans="2:2" s="122" customFormat="1" ht="18.75" customHeight="1" x14ac:dyDescent="0.35">
      <c r="B1845" s="146"/>
    </row>
    <row r="1846" spans="2:2" s="122" customFormat="1" ht="18.75" customHeight="1" x14ac:dyDescent="0.35">
      <c r="B1846" s="146"/>
    </row>
    <row r="1847" spans="2:2" s="122" customFormat="1" ht="18.75" customHeight="1" x14ac:dyDescent="0.35">
      <c r="B1847" s="146"/>
    </row>
    <row r="1848" spans="2:2" s="122" customFormat="1" ht="18.75" customHeight="1" x14ac:dyDescent="0.35">
      <c r="B1848" s="146"/>
    </row>
    <row r="1849" spans="2:2" s="122" customFormat="1" ht="18.75" customHeight="1" x14ac:dyDescent="0.35">
      <c r="B1849" s="146"/>
    </row>
    <row r="1850" spans="2:2" s="122" customFormat="1" ht="18.75" customHeight="1" x14ac:dyDescent="0.35">
      <c r="B1850" s="146"/>
    </row>
    <row r="1851" spans="2:2" s="122" customFormat="1" ht="18.75" customHeight="1" x14ac:dyDescent="0.35">
      <c r="B1851" s="146"/>
    </row>
    <row r="1852" spans="2:2" s="122" customFormat="1" ht="18.75" customHeight="1" x14ac:dyDescent="0.35">
      <c r="B1852" s="146"/>
    </row>
    <row r="1853" spans="2:2" s="122" customFormat="1" ht="18.75" customHeight="1" x14ac:dyDescent="0.35">
      <c r="B1853" s="146"/>
    </row>
    <row r="1854" spans="2:2" s="122" customFormat="1" ht="18.75" customHeight="1" x14ac:dyDescent="0.35">
      <c r="B1854" s="146"/>
    </row>
    <row r="1855" spans="2:2" s="122" customFormat="1" ht="18.75" customHeight="1" x14ac:dyDescent="0.35">
      <c r="B1855" s="146"/>
    </row>
    <row r="1856" spans="2:2" s="122" customFormat="1" ht="18.75" customHeight="1" x14ac:dyDescent="0.35">
      <c r="B1856" s="146"/>
    </row>
    <row r="1857" spans="2:2" s="122" customFormat="1" ht="18.75" customHeight="1" x14ac:dyDescent="0.35">
      <c r="B1857" s="146"/>
    </row>
    <row r="1858" spans="2:2" s="122" customFormat="1" ht="18.75" customHeight="1" x14ac:dyDescent="0.35">
      <c r="B1858" s="146"/>
    </row>
    <row r="1859" spans="2:2" s="122" customFormat="1" ht="18.75" customHeight="1" x14ac:dyDescent="0.35">
      <c r="B1859" s="146"/>
    </row>
    <row r="1860" spans="2:2" s="122" customFormat="1" ht="18.75" customHeight="1" x14ac:dyDescent="0.35">
      <c r="B1860" s="146"/>
    </row>
    <row r="1861" spans="2:2" s="122" customFormat="1" ht="18.75" customHeight="1" x14ac:dyDescent="0.35">
      <c r="B1861" s="146"/>
    </row>
    <row r="1862" spans="2:2" s="122" customFormat="1" ht="18.75" customHeight="1" x14ac:dyDescent="0.35">
      <c r="B1862" s="146"/>
    </row>
    <row r="1863" spans="2:2" s="122" customFormat="1" ht="18.75" customHeight="1" x14ac:dyDescent="0.35">
      <c r="B1863" s="146"/>
    </row>
    <row r="1864" spans="2:2" s="122" customFormat="1" ht="18.75" customHeight="1" x14ac:dyDescent="0.35">
      <c r="B1864" s="146"/>
    </row>
    <row r="1865" spans="2:2" s="122" customFormat="1" ht="18.75" customHeight="1" x14ac:dyDescent="0.35">
      <c r="B1865" s="146"/>
    </row>
    <row r="1866" spans="2:2" s="122" customFormat="1" ht="18.75" customHeight="1" x14ac:dyDescent="0.35">
      <c r="B1866" s="146"/>
    </row>
    <row r="1867" spans="2:2" s="122" customFormat="1" ht="18.75" customHeight="1" x14ac:dyDescent="0.35">
      <c r="B1867" s="146"/>
    </row>
    <row r="1868" spans="2:2" s="122" customFormat="1" ht="18.75" customHeight="1" x14ac:dyDescent="0.35">
      <c r="B1868" s="146"/>
    </row>
    <row r="1869" spans="2:2" s="122" customFormat="1" ht="18.75" customHeight="1" x14ac:dyDescent="0.35">
      <c r="B1869" s="146"/>
    </row>
    <row r="1870" spans="2:2" s="122" customFormat="1" ht="18.75" customHeight="1" x14ac:dyDescent="0.35">
      <c r="B1870" s="146"/>
    </row>
    <row r="1871" spans="2:2" s="122" customFormat="1" ht="18.75" customHeight="1" x14ac:dyDescent="0.35">
      <c r="B1871" s="146"/>
    </row>
    <row r="1872" spans="2:2" s="122" customFormat="1" ht="18.75" customHeight="1" x14ac:dyDescent="0.35">
      <c r="B1872" s="146"/>
    </row>
    <row r="1873" spans="2:2" s="122" customFormat="1" ht="18.75" customHeight="1" x14ac:dyDescent="0.35">
      <c r="B1873" s="146"/>
    </row>
    <row r="1874" spans="2:2" s="122" customFormat="1" ht="18.75" customHeight="1" x14ac:dyDescent="0.35">
      <c r="B1874" s="146"/>
    </row>
    <row r="1875" spans="2:2" s="122" customFormat="1" ht="18.75" customHeight="1" x14ac:dyDescent="0.35">
      <c r="B1875" s="146"/>
    </row>
    <row r="1876" spans="2:2" s="122" customFormat="1" ht="18.75" customHeight="1" x14ac:dyDescent="0.35">
      <c r="B1876" s="146"/>
    </row>
    <row r="1877" spans="2:2" s="122" customFormat="1" ht="18.75" customHeight="1" x14ac:dyDescent="0.35">
      <c r="B1877" s="146"/>
    </row>
    <row r="1878" spans="2:2" s="122" customFormat="1" ht="18.75" customHeight="1" x14ac:dyDescent="0.35">
      <c r="B1878" s="146"/>
    </row>
    <row r="1879" spans="2:2" s="122" customFormat="1" ht="18.75" customHeight="1" x14ac:dyDescent="0.35">
      <c r="B1879" s="146"/>
    </row>
    <row r="1880" spans="2:2" s="122" customFormat="1" ht="18.75" customHeight="1" x14ac:dyDescent="0.35">
      <c r="B1880" s="146"/>
    </row>
    <row r="1881" spans="2:2" s="122" customFormat="1" ht="18.75" customHeight="1" x14ac:dyDescent="0.35">
      <c r="B1881" s="146"/>
    </row>
    <row r="1882" spans="2:2" s="122" customFormat="1" ht="18.75" customHeight="1" x14ac:dyDescent="0.35">
      <c r="B1882" s="146"/>
    </row>
    <row r="1883" spans="2:2" s="122" customFormat="1" ht="18.75" customHeight="1" x14ac:dyDescent="0.35">
      <c r="B1883" s="146"/>
    </row>
    <row r="1884" spans="2:2" s="122" customFormat="1" ht="18.75" customHeight="1" x14ac:dyDescent="0.35">
      <c r="B1884" s="146"/>
    </row>
    <row r="1885" spans="2:2" s="122" customFormat="1" ht="18.75" customHeight="1" x14ac:dyDescent="0.35">
      <c r="B1885" s="146"/>
    </row>
    <row r="1886" spans="2:2" s="122" customFormat="1" ht="18.75" customHeight="1" x14ac:dyDescent="0.35">
      <c r="B1886" s="146"/>
    </row>
    <row r="1887" spans="2:2" s="122" customFormat="1" ht="18.75" customHeight="1" x14ac:dyDescent="0.35">
      <c r="B1887" s="146"/>
    </row>
    <row r="1888" spans="2:2" s="122" customFormat="1" ht="18.75" customHeight="1" x14ac:dyDescent="0.35">
      <c r="B1888" s="146"/>
    </row>
    <row r="1889" spans="2:2" s="122" customFormat="1" ht="18.75" customHeight="1" x14ac:dyDescent="0.35">
      <c r="B1889" s="146"/>
    </row>
    <row r="1890" spans="2:2" s="122" customFormat="1" ht="18.75" customHeight="1" x14ac:dyDescent="0.35">
      <c r="B1890" s="146"/>
    </row>
    <row r="1891" spans="2:2" s="122" customFormat="1" ht="18.75" customHeight="1" x14ac:dyDescent="0.35">
      <c r="B1891" s="146"/>
    </row>
    <row r="1892" spans="2:2" s="122" customFormat="1" ht="18.75" customHeight="1" x14ac:dyDescent="0.35">
      <c r="B1892" s="146"/>
    </row>
    <row r="1893" spans="2:2" s="122" customFormat="1" ht="18.75" customHeight="1" x14ac:dyDescent="0.35">
      <c r="B1893" s="146"/>
    </row>
    <row r="1894" spans="2:2" s="122" customFormat="1" ht="18.75" customHeight="1" x14ac:dyDescent="0.35">
      <c r="B1894" s="146"/>
    </row>
    <row r="1895" spans="2:2" s="122" customFormat="1" ht="18.75" customHeight="1" x14ac:dyDescent="0.35">
      <c r="B1895" s="146"/>
    </row>
    <row r="1896" spans="2:2" s="122" customFormat="1" ht="18.75" customHeight="1" x14ac:dyDescent="0.35">
      <c r="B1896" s="146"/>
    </row>
    <row r="1897" spans="2:2" s="122" customFormat="1" ht="18.75" customHeight="1" x14ac:dyDescent="0.35">
      <c r="B1897" s="146"/>
    </row>
    <row r="1898" spans="2:2" s="122" customFormat="1" ht="18.75" customHeight="1" x14ac:dyDescent="0.35">
      <c r="B1898" s="146"/>
    </row>
    <row r="1899" spans="2:2" s="122" customFormat="1" ht="18.75" customHeight="1" x14ac:dyDescent="0.35">
      <c r="B1899" s="146"/>
    </row>
    <row r="1900" spans="2:2" s="122" customFormat="1" ht="18.75" customHeight="1" x14ac:dyDescent="0.35">
      <c r="B1900" s="146"/>
    </row>
    <row r="1901" spans="2:2" s="122" customFormat="1" ht="18.75" customHeight="1" x14ac:dyDescent="0.35">
      <c r="B1901" s="146"/>
    </row>
    <row r="1902" spans="2:2" s="122" customFormat="1" ht="18.75" customHeight="1" x14ac:dyDescent="0.35">
      <c r="B1902" s="146"/>
    </row>
    <row r="1903" spans="2:2" s="122" customFormat="1" ht="18.75" customHeight="1" x14ac:dyDescent="0.35">
      <c r="B1903" s="146"/>
    </row>
    <row r="1904" spans="2:2" s="122" customFormat="1" ht="18.75" customHeight="1" x14ac:dyDescent="0.35">
      <c r="B1904" s="146"/>
    </row>
    <row r="1905" spans="2:2" s="122" customFormat="1" ht="18.75" customHeight="1" x14ac:dyDescent="0.35">
      <c r="B1905" s="146"/>
    </row>
    <row r="1906" spans="2:2" s="122" customFormat="1" ht="18.75" customHeight="1" x14ac:dyDescent="0.35">
      <c r="B1906" s="146"/>
    </row>
    <row r="1907" spans="2:2" s="122" customFormat="1" ht="18.75" customHeight="1" x14ac:dyDescent="0.35">
      <c r="B1907" s="146"/>
    </row>
    <row r="1908" spans="2:2" s="122" customFormat="1" ht="18.75" customHeight="1" x14ac:dyDescent="0.35">
      <c r="B1908" s="146"/>
    </row>
    <row r="1909" spans="2:2" s="122" customFormat="1" ht="18.75" customHeight="1" x14ac:dyDescent="0.35">
      <c r="B1909" s="146"/>
    </row>
    <row r="1910" spans="2:2" s="122" customFormat="1" ht="18.75" customHeight="1" x14ac:dyDescent="0.35">
      <c r="B1910" s="146"/>
    </row>
    <row r="1911" spans="2:2" s="122" customFormat="1" ht="18.75" customHeight="1" x14ac:dyDescent="0.35">
      <c r="B1911" s="146"/>
    </row>
    <row r="1912" spans="2:2" s="122" customFormat="1" ht="18.75" customHeight="1" x14ac:dyDescent="0.35">
      <c r="B1912" s="146"/>
    </row>
    <row r="1913" spans="2:2" s="122" customFormat="1" ht="18.75" customHeight="1" x14ac:dyDescent="0.35">
      <c r="B1913" s="146"/>
    </row>
    <row r="1914" spans="2:2" s="122" customFormat="1" ht="18.75" customHeight="1" x14ac:dyDescent="0.35">
      <c r="B1914" s="146"/>
    </row>
    <row r="1915" spans="2:2" s="122" customFormat="1" ht="18.75" customHeight="1" x14ac:dyDescent="0.35">
      <c r="B1915" s="146"/>
    </row>
    <row r="1916" spans="2:2" s="122" customFormat="1" ht="18.75" customHeight="1" x14ac:dyDescent="0.35">
      <c r="B1916" s="146"/>
    </row>
    <row r="1917" spans="2:2" s="122" customFormat="1" ht="18.75" customHeight="1" x14ac:dyDescent="0.35">
      <c r="B1917" s="146"/>
    </row>
    <row r="1918" spans="2:2" s="122" customFormat="1" ht="18.75" customHeight="1" x14ac:dyDescent="0.35">
      <c r="B1918" s="146"/>
    </row>
    <row r="1919" spans="2:2" s="122" customFormat="1" ht="18.75" customHeight="1" x14ac:dyDescent="0.35">
      <c r="B1919" s="146"/>
    </row>
    <row r="1920" spans="2:2" s="122" customFormat="1" ht="18.75" customHeight="1" x14ac:dyDescent="0.35">
      <c r="B1920" s="146"/>
    </row>
    <row r="1921" spans="2:2" s="122" customFormat="1" ht="18.75" customHeight="1" x14ac:dyDescent="0.35">
      <c r="B1921" s="146"/>
    </row>
    <row r="1922" spans="2:2" s="122" customFormat="1" ht="18.75" customHeight="1" x14ac:dyDescent="0.35">
      <c r="B1922" s="146"/>
    </row>
    <row r="1923" spans="2:2" s="122" customFormat="1" ht="18.75" customHeight="1" x14ac:dyDescent="0.35">
      <c r="B1923" s="146"/>
    </row>
    <row r="1924" spans="2:2" s="122" customFormat="1" ht="18.75" customHeight="1" x14ac:dyDescent="0.35">
      <c r="B1924" s="146"/>
    </row>
    <row r="1925" spans="2:2" s="122" customFormat="1" ht="18.75" customHeight="1" x14ac:dyDescent="0.35">
      <c r="B1925" s="146"/>
    </row>
    <row r="1926" spans="2:2" s="122" customFormat="1" ht="18.75" customHeight="1" x14ac:dyDescent="0.35">
      <c r="B1926" s="146"/>
    </row>
    <row r="1927" spans="2:2" s="122" customFormat="1" ht="18.75" customHeight="1" x14ac:dyDescent="0.35">
      <c r="B1927" s="146"/>
    </row>
    <row r="1928" spans="2:2" s="122" customFormat="1" ht="18.75" customHeight="1" x14ac:dyDescent="0.35">
      <c r="B1928" s="146"/>
    </row>
    <row r="1929" spans="2:2" s="122" customFormat="1" ht="18.75" customHeight="1" x14ac:dyDescent="0.35">
      <c r="B1929" s="146"/>
    </row>
    <row r="1930" spans="2:2" s="122" customFormat="1" ht="18.75" customHeight="1" x14ac:dyDescent="0.35">
      <c r="B1930" s="146"/>
    </row>
    <row r="1931" spans="2:2" s="122" customFormat="1" ht="18.75" customHeight="1" x14ac:dyDescent="0.35">
      <c r="B1931" s="146"/>
    </row>
    <row r="1932" spans="2:2" s="122" customFormat="1" ht="18.75" customHeight="1" x14ac:dyDescent="0.35">
      <c r="B1932" s="146"/>
    </row>
    <row r="1933" spans="2:2" s="122" customFormat="1" ht="18.75" customHeight="1" x14ac:dyDescent="0.35">
      <c r="B1933" s="146"/>
    </row>
    <row r="1934" spans="2:2" s="122" customFormat="1" ht="18.75" customHeight="1" x14ac:dyDescent="0.35">
      <c r="B1934" s="146"/>
    </row>
    <row r="1935" spans="2:2" s="122" customFormat="1" ht="18.75" customHeight="1" x14ac:dyDescent="0.35">
      <c r="B1935" s="146"/>
    </row>
    <row r="1936" spans="2:2" s="122" customFormat="1" ht="18.75" customHeight="1" x14ac:dyDescent="0.35">
      <c r="B1936" s="146"/>
    </row>
    <row r="1937" spans="2:2" s="122" customFormat="1" ht="18.75" customHeight="1" x14ac:dyDescent="0.35">
      <c r="B1937" s="146"/>
    </row>
    <row r="1938" spans="2:2" s="122" customFormat="1" ht="18.75" customHeight="1" x14ac:dyDescent="0.35">
      <c r="B1938" s="146"/>
    </row>
    <row r="1939" spans="2:2" s="122" customFormat="1" ht="18.75" customHeight="1" x14ac:dyDescent="0.35">
      <c r="B1939" s="146"/>
    </row>
    <row r="1940" spans="2:2" s="122" customFormat="1" ht="18.75" customHeight="1" x14ac:dyDescent="0.35">
      <c r="B1940" s="146"/>
    </row>
    <row r="1941" spans="2:2" s="122" customFormat="1" ht="18.75" customHeight="1" x14ac:dyDescent="0.35">
      <c r="B1941" s="146"/>
    </row>
    <row r="1942" spans="2:2" s="122" customFormat="1" ht="18.75" customHeight="1" x14ac:dyDescent="0.35">
      <c r="B1942" s="146"/>
    </row>
    <row r="1943" spans="2:2" s="122" customFormat="1" ht="18.75" customHeight="1" x14ac:dyDescent="0.35">
      <c r="B1943" s="146"/>
    </row>
    <row r="1944" spans="2:2" s="122" customFormat="1" ht="18.75" customHeight="1" x14ac:dyDescent="0.35">
      <c r="B1944" s="146"/>
    </row>
    <row r="1945" spans="2:2" s="122" customFormat="1" ht="18.75" customHeight="1" x14ac:dyDescent="0.35">
      <c r="B1945" s="146"/>
    </row>
    <row r="1946" spans="2:2" s="122" customFormat="1" ht="18.75" customHeight="1" x14ac:dyDescent="0.35">
      <c r="B1946" s="146"/>
    </row>
    <row r="1947" spans="2:2" s="122" customFormat="1" ht="18.75" customHeight="1" x14ac:dyDescent="0.35">
      <c r="B1947" s="146"/>
    </row>
    <row r="1948" spans="2:2" s="122" customFormat="1" ht="18.75" customHeight="1" x14ac:dyDescent="0.35">
      <c r="B1948" s="146"/>
    </row>
    <row r="1949" spans="2:2" s="122" customFormat="1" ht="18.75" customHeight="1" x14ac:dyDescent="0.35">
      <c r="B1949" s="146"/>
    </row>
    <row r="1950" spans="2:2" s="122" customFormat="1" ht="18.75" customHeight="1" x14ac:dyDescent="0.35">
      <c r="B1950" s="146"/>
    </row>
    <row r="1951" spans="2:2" s="122" customFormat="1" ht="18.75" customHeight="1" x14ac:dyDescent="0.35">
      <c r="B1951" s="146"/>
    </row>
    <row r="1952" spans="2:2" s="122" customFormat="1" ht="18.75" customHeight="1" x14ac:dyDescent="0.35">
      <c r="B1952" s="146"/>
    </row>
    <row r="1953" spans="2:2" s="122" customFormat="1" ht="18.75" customHeight="1" x14ac:dyDescent="0.35">
      <c r="B1953" s="146"/>
    </row>
    <row r="1954" spans="2:2" s="122" customFormat="1" ht="18.75" customHeight="1" x14ac:dyDescent="0.35">
      <c r="B1954" s="146"/>
    </row>
    <row r="1955" spans="2:2" s="122" customFormat="1" ht="18.75" customHeight="1" x14ac:dyDescent="0.35">
      <c r="B1955" s="146"/>
    </row>
    <row r="1956" spans="2:2" s="122" customFormat="1" ht="18.75" customHeight="1" x14ac:dyDescent="0.35">
      <c r="B1956" s="146"/>
    </row>
    <row r="1957" spans="2:2" s="122" customFormat="1" ht="18.75" customHeight="1" x14ac:dyDescent="0.35">
      <c r="B1957" s="146"/>
    </row>
    <row r="1958" spans="2:2" s="122" customFormat="1" ht="18.75" customHeight="1" x14ac:dyDescent="0.35">
      <c r="B1958" s="146"/>
    </row>
    <row r="1959" spans="2:2" s="122" customFormat="1" ht="18.75" customHeight="1" x14ac:dyDescent="0.35">
      <c r="B1959" s="146"/>
    </row>
    <row r="1960" spans="2:2" s="122" customFormat="1" ht="18.75" customHeight="1" x14ac:dyDescent="0.35">
      <c r="B1960" s="146"/>
    </row>
    <row r="1961" spans="2:2" s="122" customFormat="1" ht="18.75" customHeight="1" x14ac:dyDescent="0.35">
      <c r="B1961" s="146"/>
    </row>
    <row r="1962" spans="2:2" s="122" customFormat="1" ht="18.75" customHeight="1" x14ac:dyDescent="0.35">
      <c r="B1962" s="146"/>
    </row>
    <row r="1963" spans="2:2" s="122" customFormat="1" ht="18.75" customHeight="1" x14ac:dyDescent="0.35">
      <c r="B1963" s="146"/>
    </row>
    <row r="1964" spans="2:2" s="122" customFormat="1" ht="18.75" customHeight="1" x14ac:dyDescent="0.35">
      <c r="B1964" s="146"/>
    </row>
    <row r="1965" spans="2:2" s="122" customFormat="1" ht="18.75" customHeight="1" x14ac:dyDescent="0.35">
      <c r="B1965" s="146"/>
    </row>
    <row r="1966" spans="2:2" s="122" customFormat="1" ht="18.75" customHeight="1" x14ac:dyDescent="0.35">
      <c r="B1966" s="146"/>
    </row>
    <row r="1967" spans="2:2" s="122" customFormat="1" ht="18.75" customHeight="1" x14ac:dyDescent="0.35">
      <c r="B1967" s="146"/>
    </row>
    <row r="1968" spans="2:2" s="122" customFormat="1" ht="18.75" customHeight="1" x14ac:dyDescent="0.35">
      <c r="B1968" s="146"/>
    </row>
    <row r="1969" spans="2:2" s="122" customFormat="1" ht="18.75" customHeight="1" x14ac:dyDescent="0.35">
      <c r="B1969" s="146"/>
    </row>
    <row r="1970" spans="2:2" s="122" customFormat="1" ht="18.75" customHeight="1" x14ac:dyDescent="0.35">
      <c r="B1970" s="146"/>
    </row>
    <row r="1971" spans="2:2" s="122" customFormat="1" ht="18.75" customHeight="1" x14ac:dyDescent="0.35">
      <c r="B1971" s="146"/>
    </row>
    <row r="1972" spans="2:2" s="122" customFormat="1" ht="18.75" customHeight="1" x14ac:dyDescent="0.35">
      <c r="B1972" s="146"/>
    </row>
    <row r="1973" spans="2:2" s="122" customFormat="1" ht="18.75" customHeight="1" x14ac:dyDescent="0.35">
      <c r="B1973" s="146"/>
    </row>
    <row r="1974" spans="2:2" s="122" customFormat="1" ht="18.75" customHeight="1" x14ac:dyDescent="0.35">
      <c r="B1974" s="146"/>
    </row>
    <row r="1975" spans="2:2" s="122" customFormat="1" ht="18.75" customHeight="1" x14ac:dyDescent="0.35">
      <c r="B1975" s="146"/>
    </row>
    <row r="1976" spans="2:2" s="122" customFormat="1" ht="18.75" customHeight="1" x14ac:dyDescent="0.35">
      <c r="B1976" s="146"/>
    </row>
    <row r="1977" spans="2:2" s="122" customFormat="1" ht="18.75" customHeight="1" x14ac:dyDescent="0.35">
      <c r="B1977" s="146"/>
    </row>
    <row r="1978" spans="2:2" s="122" customFormat="1" ht="18.75" customHeight="1" x14ac:dyDescent="0.35">
      <c r="B1978" s="146"/>
    </row>
    <row r="1979" spans="2:2" s="122" customFormat="1" ht="18.75" customHeight="1" x14ac:dyDescent="0.35">
      <c r="B1979" s="146"/>
    </row>
    <row r="1980" spans="2:2" s="122" customFormat="1" ht="18.75" customHeight="1" x14ac:dyDescent="0.35">
      <c r="B1980" s="146"/>
    </row>
    <row r="1981" spans="2:2" s="122" customFormat="1" ht="18.75" customHeight="1" x14ac:dyDescent="0.35">
      <c r="B1981" s="146"/>
    </row>
    <row r="1982" spans="2:2" s="122" customFormat="1" ht="18.75" customHeight="1" x14ac:dyDescent="0.35">
      <c r="B1982" s="146"/>
    </row>
    <row r="1983" spans="2:2" s="122" customFormat="1" ht="18.75" customHeight="1" x14ac:dyDescent="0.35">
      <c r="B1983" s="146"/>
    </row>
    <row r="1984" spans="2:2" s="122" customFormat="1" ht="18.75" customHeight="1" x14ac:dyDescent="0.35">
      <c r="B1984" s="146"/>
    </row>
    <row r="1985" spans="2:2" s="122" customFormat="1" ht="18.75" customHeight="1" x14ac:dyDescent="0.35">
      <c r="B1985" s="146"/>
    </row>
    <row r="1986" spans="2:2" s="122" customFormat="1" ht="18.75" customHeight="1" x14ac:dyDescent="0.35">
      <c r="B1986" s="146"/>
    </row>
    <row r="1987" spans="2:2" s="122" customFormat="1" ht="18.75" customHeight="1" x14ac:dyDescent="0.35">
      <c r="B1987" s="146"/>
    </row>
    <row r="1988" spans="2:2" s="122" customFormat="1" ht="18.75" customHeight="1" x14ac:dyDescent="0.35">
      <c r="B1988" s="146"/>
    </row>
    <row r="1989" spans="2:2" s="122" customFormat="1" ht="18.75" customHeight="1" x14ac:dyDescent="0.35">
      <c r="B1989" s="146"/>
    </row>
    <row r="1990" spans="2:2" s="122" customFormat="1" ht="18.75" customHeight="1" x14ac:dyDescent="0.35">
      <c r="B1990" s="146"/>
    </row>
    <row r="1991" spans="2:2" s="122" customFormat="1" ht="18.75" customHeight="1" x14ac:dyDescent="0.35">
      <c r="B1991" s="146"/>
    </row>
    <row r="1992" spans="2:2" s="122" customFormat="1" ht="18.75" customHeight="1" x14ac:dyDescent="0.35">
      <c r="B1992" s="146"/>
    </row>
    <row r="1993" spans="2:2" s="122" customFormat="1" ht="18.75" customHeight="1" x14ac:dyDescent="0.35">
      <c r="B1993" s="146"/>
    </row>
    <row r="1994" spans="2:2" s="122" customFormat="1" ht="18.75" customHeight="1" x14ac:dyDescent="0.35">
      <c r="B1994" s="146"/>
    </row>
    <row r="1995" spans="2:2" s="122" customFormat="1" ht="18.75" customHeight="1" x14ac:dyDescent="0.35">
      <c r="B1995" s="146"/>
    </row>
    <row r="1996" spans="2:2" s="122" customFormat="1" ht="18.75" customHeight="1" x14ac:dyDescent="0.35">
      <c r="B1996" s="146"/>
    </row>
    <row r="1997" spans="2:2" s="122" customFormat="1" ht="18.75" customHeight="1" x14ac:dyDescent="0.35">
      <c r="B1997" s="146"/>
    </row>
    <row r="1998" spans="2:2" s="122" customFormat="1" ht="18.75" customHeight="1" x14ac:dyDescent="0.35">
      <c r="B1998" s="146"/>
    </row>
    <row r="1999" spans="2:2" s="122" customFormat="1" ht="18.75" customHeight="1" x14ac:dyDescent="0.35">
      <c r="B1999" s="146"/>
    </row>
    <row r="2000" spans="2:2" s="122" customFormat="1" ht="18.75" customHeight="1" x14ac:dyDescent="0.35">
      <c r="B2000" s="146"/>
    </row>
    <row r="2001" spans="2:2" s="122" customFormat="1" ht="18.75" customHeight="1" x14ac:dyDescent="0.35">
      <c r="B2001" s="146"/>
    </row>
    <row r="2002" spans="2:2" s="122" customFormat="1" ht="18.75" customHeight="1" x14ac:dyDescent="0.35">
      <c r="B2002" s="146"/>
    </row>
    <row r="2003" spans="2:2" s="122" customFormat="1" ht="18.75" customHeight="1" x14ac:dyDescent="0.35">
      <c r="B2003" s="146"/>
    </row>
    <row r="2004" spans="2:2" s="122" customFormat="1" ht="18.75" customHeight="1" x14ac:dyDescent="0.35">
      <c r="B2004" s="146"/>
    </row>
    <row r="2005" spans="2:2" s="122" customFormat="1" ht="18.75" customHeight="1" x14ac:dyDescent="0.35">
      <c r="B2005" s="146"/>
    </row>
    <row r="2006" spans="2:2" s="122" customFormat="1" ht="18.75" customHeight="1" x14ac:dyDescent="0.35">
      <c r="B2006" s="146"/>
    </row>
    <row r="2007" spans="2:2" s="122" customFormat="1" ht="18.75" customHeight="1" x14ac:dyDescent="0.35">
      <c r="B2007" s="146"/>
    </row>
    <row r="2008" spans="2:2" s="122" customFormat="1" ht="18.75" customHeight="1" x14ac:dyDescent="0.35">
      <c r="B2008" s="146"/>
    </row>
    <row r="2009" spans="2:2" s="122" customFormat="1" ht="18.75" customHeight="1" x14ac:dyDescent="0.35">
      <c r="B2009" s="146"/>
    </row>
    <row r="2010" spans="2:2" s="122" customFormat="1" ht="18.75" customHeight="1" x14ac:dyDescent="0.35">
      <c r="B2010" s="146"/>
    </row>
    <row r="2011" spans="2:2" s="122" customFormat="1" ht="18.75" customHeight="1" x14ac:dyDescent="0.35">
      <c r="B2011" s="146"/>
    </row>
    <row r="2012" spans="2:2" s="122" customFormat="1" ht="18.75" customHeight="1" x14ac:dyDescent="0.35">
      <c r="B2012" s="146"/>
    </row>
    <row r="2013" spans="2:2" s="122" customFormat="1" ht="18.75" customHeight="1" x14ac:dyDescent="0.35">
      <c r="B2013" s="146"/>
    </row>
    <row r="2014" spans="2:2" s="122" customFormat="1" ht="18.75" customHeight="1" x14ac:dyDescent="0.35">
      <c r="B2014" s="146"/>
    </row>
    <row r="2015" spans="2:2" s="122" customFormat="1" ht="18.75" customHeight="1" x14ac:dyDescent="0.35">
      <c r="B2015" s="146"/>
    </row>
    <row r="2016" spans="2:2" s="122" customFormat="1" ht="18.75" customHeight="1" x14ac:dyDescent="0.35">
      <c r="B2016" s="146"/>
    </row>
    <row r="2017" spans="2:2" s="122" customFormat="1" ht="18.75" customHeight="1" x14ac:dyDescent="0.35">
      <c r="B2017" s="146"/>
    </row>
    <row r="2018" spans="2:2" s="122" customFormat="1" ht="18.75" customHeight="1" x14ac:dyDescent="0.35">
      <c r="B2018" s="146"/>
    </row>
    <row r="2019" spans="2:2" s="122" customFormat="1" ht="18.75" customHeight="1" x14ac:dyDescent="0.35">
      <c r="B2019" s="146"/>
    </row>
    <row r="2020" spans="2:2" s="122" customFormat="1" ht="18.75" customHeight="1" x14ac:dyDescent="0.35">
      <c r="B2020" s="146"/>
    </row>
    <row r="2021" spans="2:2" s="122" customFormat="1" ht="18.75" customHeight="1" x14ac:dyDescent="0.35">
      <c r="B2021" s="146"/>
    </row>
    <row r="2022" spans="2:2" s="122" customFormat="1" ht="18.75" customHeight="1" x14ac:dyDescent="0.35">
      <c r="B2022" s="146"/>
    </row>
    <row r="2023" spans="2:2" s="122" customFormat="1" ht="18.75" customHeight="1" x14ac:dyDescent="0.35">
      <c r="B2023" s="146"/>
    </row>
    <row r="2024" spans="2:2" s="122" customFormat="1" ht="18.75" customHeight="1" x14ac:dyDescent="0.35">
      <c r="B2024" s="146"/>
    </row>
    <row r="2025" spans="2:2" s="122" customFormat="1" ht="18.75" customHeight="1" x14ac:dyDescent="0.35">
      <c r="B2025" s="146"/>
    </row>
    <row r="2026" spans="2:2" s="122" customFormat="1" ht="18.75" customHeight="1" x14ac:dyDescent="0.35">
      <c r="B2026" s="146"/>
    </row>
    <row r="2027" spans="2:2" s="122" customFormat="1" ht="18.75" customHeight="1" x14ac:dyDescent="0.35">
      <c r="B2027" s="146"/>
    </row>
    <row r="2028" spans="2:2" s="122" customFormat="1" ht="18.75" customHeight="1" x14ac:dyDescent="0.35">
      <c r="B2028" s="146"/>
    </row>
    <row r="2029" spans="2:2" s="122" customFormat="1" ht="18.75" customHeight="1" x14ac:dyDescent="0.35">
      <c r="B2029" s="146"/>
    </row>
    <row r="2030" spans="2:2" s="122" customFormat="1" ht="18.75" customHeight="1" x14ac:dyDescent="0.35">
      <c r="B2030" s="146"/>
    </row>
    <row r="2031" spans="2:2" s="122" customFormat="1" ht="18.75" customHeight="1" x14ac:dyDescent="0.35">
      <c r="B2031" s="146"/>
    </row>
    <row r="2032" spans="2:2" s="122" customFormat="1" ht="18.75" customHeight="1" x14ac:dyDescent="0.35">
      <c r="B2032" s="146"/>
    </row>
    <row r="2033" spans="2:2" s="122" customFormat="1" ht="18.75" customHeight="1" x14ac:dyDescent="0.35">
      <c r="B2033" s="146"/>
    </row>
    <row r="2034" spans="2:2" s="122" customFormat="1" ht="18.75" customHeight="1" x14ac:dyDescent="0.35">
      <c r="B2034" s="146"/>
    </row>
    <row r="2035" spans="2:2" s="122" customFormat="1" ht="18.75" customHeight="1" x14ac:dyDescent="0.35">
      <c r="B2035" s="146"/>
    </row>
    <row r="2036" spans="2:2" s="122" customFormat="1" ht="18.75" customHeight="1" x14ac:dyDescent="0.35">
      <c r="B2036" s="146"/>
    </row>
    <row r="2037" spans="2:2" s="122" customFormat="1" ht="18.75" customHeight="1" x14ac:dyDescent="0.35">
      <c r="B2037" s="146"/>
    </row>
    <row r="2038" spans="2:2" s="122" customFormat="1" ht="18.75" customHeight="1" x14ac:dyDescent="0.35">
      <c r="B2038" s="146"/>
    </row>
    <row r="2039" spans="2:2" s="122" customFormat="1" ht="18.75" customHeight="1" x14ac:dyDescent="0.35">
      <c r="B2039" s="146"/>
    </row>
    <row r="2040" spans="2:2" s="122" customFormat="1" ht="18.75" customHeight="1" x14ac:dyDescent="0.35">
      <c r="B2040" s="146"/>
    </row>
    <row r="2041" spans="2:2" s="122" customFormat="1" ht="18.75" customHeight="1" x14ac:dyDescent="0.35">
      <c r="B2041" s="146"/>
    </row>
    <row r="2042" spans="2:2" s="122" customFormat="1" ht="18.75" customHeight="1" x14ac:dyDescent="0.35">
      <c r="B2042" s="146"/>
    </row>
    <row r="2043" spans="2:2" s="122" customFormat="1" ht="18.75" customHeight="1" x14ac:dyDescent="0.35">
      <c r="B2043" s="146"/>
    </row>
    <row r="2044" spans="2:2" s="122" customFormat="1" ht="18.75" customHeight="1" x14ac:dyDescent="0.35">
      <c r="B2044" s="146"/>
    </row>
    <row r="2045" spans="2:2" s="122" customFormat="1" ht="18.75" customHeight="1" x14ac:dyDescent="0.35">
      <c r="B2045" s="146"/>
    </row>
    <row r="2046" spans="2:2" s="122" customFormat="1" ht="18.75" customHeight="1" x14ac:dyDescent="0.35">
      <c r="B2046" s="146"/>
    </row>
    <row r="2047" spans="2:2" s="122" customFormat="1" ht="18.75" customHeight="1" x14ac:dyDescent="0.35">
      <c r="B2047" s="146"/>
    </row>
    <row r="2048" spans="2:2" s="122" customFormat="1" ht="18.75" customHeight="1" x14ac:dyDescent="0.35">
      <c r="B2048" s="146"/>
    </row>
    <row r="2049" spans="2:2" s="122" customFormat="1" ht="18.75" customHeight="1" x14ac:dyDescent="0.35">
      <c r="B2049" s="146"/>
    </row>
    <row r="2050" spans="2:2" s="122" customFormat="1" ht="18.75" customHeight="1" x14ac:dyDescent="0.35">
      <c r="B2050" s="146"/>
    </row>
    <row r="2051" spans="2:2" s="122" customFormat="1" ht="18.75" customHeight="1" x14ac:dyDescent="0.35">
      <c r="B2051" s="146"/>
    </row>
    <row r="2052" spans="2:2" s="122" customFormat="1" ht="18.75" customHeight="1" x14ac:dyDescent="0.35">
      <c r="B2052" s="146"/>
    </row>
    <row r="2053" spans="2:2" s="122" customFormat="1" ht="18.75" customHeight="1" x14ac:dyDescent="0.35">
      <c r="B2053" s="146"/>
    </row>
    <row r="2054" spans="2:2" s="122" customFormat="1" ht="18.75" customHeight="1" x14ac:dyDescent="0.35">
      <c r="B2054" s="146"/>
    </row>
    <row r="2055" spans="2:2" s="122" customFormat="1" ht="18.75" customHeight="1" x14ac:dyDescent="0.35">
      <c r="B2055" s="146"/>
    </row>
    <row r="2056" spans="2:2" s="122" customFormat="1" ht="18.75" customHeight="1" x14ac:dyDescent="0.35">
      <c r="B2056" s="146"/>
    </row>
    <row r="2057" spans="2:2" s="122" customFormat="1" ht="18.75" customHeight="1" x14ac:dyDescent="0.35">
      <c r="B2057" s="146"/>
    </row>
    <row r="2058" spans="2:2" s="122" customFormat="1" ht="18.75" customHeight="1" x14ac:dyDescent="0.35">
      <c r="B2058" s="146"/>
    </row>
    <row r="2059" spans="2:2" s="122" customFormat="1" ht="18.75" customHeight="1" x14ac:dyDescent="0.35">
      <c r="B2059" s="146"/>
    </row>
    <row r="2060" spans="2:2" s="122" customFormat="1" ht="18.75" customHeight="1" x14ac:dyDescent="0.35">
      <c r="B2060" s="146"/>
    </row>
    <row r="2061" spans="2:2" s="122" customFormat="1" ht="18.75" customHeight="1" x14ac:dyDescent="0.35">
      <c r="B2061" s="146"/>
    </row>
    <row r="2062" spans="2:2" s="122" customFormat="1" ht="18.75" customHeight="1" x14ac:dyDescent="0.35">
      <c r="B2062" s="146"/>
    </row>
    <row r="2063" spans="2:2" s="122" customFormat="1" ht="18.75" customHeight="1" x14ac:dyDescent="0.35">
      <c r="B2063" s="146"/>
    </row>
    <row r="2064" spans="2:2" s="122" customFormat="1" ht="18.75" customHeight="1" x14ac:dyDescent="0.35">
      <c r="B2064" s="146"/>
    </row>
    <row r="2065" spans="2:2" s="122" customFormat="1" ht="18.75" customHeight="1" x14ac:dyDescent="0.35">
      <c r="B2065" s="146"/>
    </row>
    <row r="2066" spans="2:2" s="122" customFormat="1" ht="18.75" customHeight="1" x14ac:dyDescent="0.35">
      <c r="B2066" s="146"/>
    </row>
    <row r="2067" spans="2:2" s="122" customFormat="1" ht="18.75" customHeight="1" x14ac:dyDescent="0.35">
      <c r="B2067" s="146"/>
    </row>
    <row r="2068" spans="2:2" s="122" customFormat="1" ht="18.75" customHeight="1" x14ac:dyDescent="0.35">
      <c r="B2068" s="146"/>
    </row>
    <row r="2069" spans="2:2" s="122" customFormat="1" ht="18.75" customHeight="1" x14ac:dyDescent="0.35">
      <c r="B2069" s="146"/>
    </row>
    <row r="2070" spans="2:2" s="122" customFormat="1" ht="18.75" customHeight="1" x14ac:dyDescent="0.35">
      <c r="B2070" s="146"/>
    </row>
    <row r="2071" spans="2:2" s="122" customFormat="1" ht="18.75" customHeight="1" x14ac:dyDescent="0.35">
      <c r="B2071" s="146"/>
    </row>
    <row r="2072" spans="2:2" s="122" customFormat="1" ht="18.75" customHeight="1" x14ac:dyDescent="0.35">
      <c r="B2072" s="146"/>
    </row>
    <row r="2073" spans="2:2" s="122" customFormat="1" ht="18.75" customHeight="1" x14ac:dyDescent="0.35">
      <c r="B2073" s="146"/>
    </row>
    <row r="2074" spans="2:2" s="122" customFormat="1" ht="18.75" customHeight="1" x14ac:dyDescent="0.35">
      <c r="B2074" s="146"/>
    </row>
    <row r="2075" spans="2:2" s="122" customFormat="1" ht="18.75" customHeight="1" x14ac:dyDescent="0.35">
      <c r="B2075" s="146"/>
    </row>
    <row r="2076" spans="2:2" s="122" customFormat="1" ht="18.75" customHeight="1" x14ac:dyDescent="0.35">
      <c r="B2076" s="146"/>
    </row>
    <row r="2077" spans="2:2" s="122" customFormat="1" ht="18.75" customHeight="1" x14ac:dyDescent="0.35">
      <c r="B2077" s="146"/>
    </row>
    <row r="2078" spans="2:2" s="122" customFormat="1" ht="18.75" customHeight="1" x14ac:dyDescent="0.35">
      <c r="B2078" s="146"/>
    </row>
    <row r="2079" spans="2:2" s="122" customFormat="1" ht="18.75" customHeight="1" x14ac:dyDescent="0.35">
      <c r="B2079" s="146"/>
    </row>
    <row r="2080" spans="2:2" s="122" customFormat="1" ht="18.75" customHeight="1" x14ac:dyDescent="0.35">
      <c r="B2080" s="146"/>
    </row>
    <row r="2081" spans="2:2" s="122" customFormat="1" ht="18.75" customHeight="1" x14ac:dyDescent="0.35">
      <c r="B2081" s="146"/>
    </row>
    <row r="2082" spans="2:2" s="122" customFormat="1" ht="18.75" customHeight="1" x14ac:dyDescent="0.35">
      <c r="B2082" s="146"/>
    </row>
    <row r="2083" spans="2:2" s="122" customFormat="1" ht="18.75" customHeight="1" x14ac:dyDescent="0.35">
      <c r="B2083" s="146"/>
    </row>
    <row r="2084" spans="2:2" s="122" customFormat="1" ht="18.75" customHeight="1" x14ac:dyDescent="0.35">
      <c r="B2084" s="146"/>
    </row>
    <row r="2085" spans="2:2" s="122" customFormat="1" ht="18.75" customHeight="1" x14ac:dyDescent="0.35">
      <c r="B2085" s="146"/>
    </row>
    <row r="2086" spans="2:2" s="122" customFormat="1" ht="18.75" customHeight="1" x14ac:dyDescent="0.35">
      <c r="B2086" s="146"/>
    </row>
    <row r="2087" spans="2:2" s="122" customFormat="1" ht="18.75" customHeight="1" x14ac:dyDescent="0.35">
      <c r="B2087" s="146"/>
    </row>
    <row r="2088" spans="2:2" s="122" customFormat="1" ht="18.75" customHeight="1" x14ac:dyDescent="0.35">
      <c r="B2088" s="146"/>
    </row>
    <row r="2089" spans="2:2" s="122" customFormat="1" ht="18.75" customHeight="1" x14ac:dyDescent="0.35">
      <c r="B2089" s="146"/>
    </row>
    <row r="2090" spans="2:2" s="122" customFormat="1" ht="18.75" customHeight="1" x14ac:dyDescent="0.35">
      <c r="B2090" s="146"/>
    </row>
    <row r="2091" spans="2:2" s="122" customFormat="1" ht="18.75" customHeight="1" x14ac:dyDescent="0.35">
      <c r="B2091" s="146"/>
    </row>
    <row r="2092" spans="2:2" s="122" customFormat="1" ht="18.75" customHeight="1" x14ac:dyDescent="0.35">
      <c r="B2092" s="146"/>
    </row>
    <row r="2093" spans="2:2" s="122" customFormat="1" ht="18.75" customHeight="1" x14ac:dyDescent="0.35">
      <c r="B2093" s="146"/>
    </row>
    <row r="2094" spans="2:2" s="122" customFormat="1" ht="18.75" customHeight="1" x14ac:dyDescent="0.35">
      <c r="B2094" s="146"/>
    </row>
    <row r="2095" spans="2:2" s="122" customFormat="1" ht="18.75" customHeight="1" x14ac:dyDescent="0.35">
      <c r="B2095" s="146"/>
    </row>
    <row r="2096" spans="2:2" s="122" customFormat="1" ht="18.75" customHeight="1" x14ac:dyDescent="0.35">
      <c r="B2096" s="146"/>
    </row>
    <row r="2097" spans="2:2" s="122" customFormat="1" ht="18.75" customHeight="1" x14ac:dyDescent="0.35">
      <c r="B2097" s="146"/>
    </row>
    <row r="2098" spans="2:2" s="122" customFormat="1" ht="18.75" customHeight="1" x14ac:dyDescent="0.35">
      <c r="B2098" s="146"/>
    </row>
    <row r="2099" spans="2:2" s="122" customFormat="1" ht="18.75" customHeight="1" x14ac:dyDescent="0.35">
      <c r="B2099" s="146"/>
    </row>
    <row r="2100" spans="2:2" s="122" customFormat="1" ht="18.75" customHeight="1" x14ac:dyDescent="0.35">
      <c r="B2100" s="146"/>
    </row>
    <row r="2101" spans="2:2" s="122" customFormat="1" ht="18.75" customHeight="1" x14ac:dyDescent="0.35">
      <c r="B2101" s="146"/>
    </row>
    <row r="2102" spans="2:2" s="122" customFormat="1" ht="18.75" customHeight="1" x14ac:dyDescent="0.35">
      <c r="B2102" s="146"/>
    </row>
    <row r="2103" spans="2:2" s="122" customFormat="1" ht="18.75" customHeight="1" x14ac:dyDescent="0.35">
      <c r="B2103" s="146"/>
    </row>
    <row r="2104" spans="2:2" s="122" customFormat="1" ht="18.75" customHeight="1" x14ac:dyDescent="0.35">
      <c r="B2104" s="146"/>
    </row>
    <row r="2105" spans="2:2" s="122" customFormat="1" ht="18.75" customHeight="1" x14ac:dyDescent="0.35">
      <c r="B2105" s="146"/>
    </row>
    <row r="2106" spans="2:2" s="122" customFormat="1" ht="18.75" customHeight="1" x14ac:dyDescent="0.35">
      <c r="B2106" s="146"/>
    </row>
    <row r="2107" spans="2:2" s="122" customFormat="1" ht="18.75" customHeight="1" x14ac:dyDescent="0.35">
      <c r="B2107" s="146"/>
    </row>
    <row r="2108" spans="2:2" s="122" customFormat="1" ht="18.75" customHeight="1" x14ac:dyDescent="0.35">
      <c r="B2108" s="146"/>
    </row>
    <row r="2109" spans="2:2" s="122" customFormat="1" ht="18.75" customHeight="1" x14ac:dyDescent="0.35">
      <c r="B2109" s="146"/>
    </row>
    <row r="2110" spans="2:2" s="122" customFormat="1" ht="18.75" customHeight="1" x14ac:dyDescent="0.35">
      <c r="B2110" s="146"/>
    </row>
    <row r="2111" spans="2:2" s="122" customFormat="1" ht="18.75" customHeight="1" x14ac:dyDescent="0.35">
      <c r="B2111" s="146"/>
    </row>
    <row r="2112" spans="2:2" s="122" customFormat="1" ht="18.75" customHeight="1" x14ac:dyDescent="0.35">
      <c r="B2112" s="146"/>
    </row>
    <row r="2113" spans="2:2" s="122" customFormat="1" ht="18.75" customHeight="1" x14ac:dyDescent="0.35">
      <c r="B2113" s="146"/>
    </row>
    <row r="2114" spans="2:2" s="122" customFormat="1" ht="18.75" customHeight="1" x14ac:dyDescent="0.35">
      <c r="B2114" s="146"/>
    </row>
    <row r="2115" spans="2:2" s="122" customFormat="1" ht="18.75" customHeight="1" x14ac:dyDescent="0.35">
      <c r="B2115" s="146"/>
    </row>
    <row r="2116" spans="2:2" s="122" customFormat="1" ht="18.75" customHeight="1" x14ac:dyDescent="0.35">
      <c r="B2116" s="146"/>
    </row>
    <row r="2117" spans="2:2" s="122" customFormat="1" ht="18.75" customHeight="1" x14ac:dyDescent="0.35">
      <c r="B2117" s="146"/>
    </row>
    <row r="2118" spans="2:2" s="122" customFormat="1" ht="18.75" customHeight="1" x14ac:dyDescent="0.35">
      <c r="B2118" s="146"/>
    </row>
    <row r="2119" spans="2:2" s="122" customFormat="1" ht="18.75" customHeight="1" x14ac:dyDescent="0.35">
      <c r="B2119" s="146"/>
    </row>
    <row r="2120" spans="2:2" s="122" customFormat="1" ht="18.75" customHeight="1" x14ac:dyDescent="0.35">
      <c r="B2120" s="146"/>
    </row>
    <row r="2121" spans="2:2" s="122" customFormat="1" ht="18.75" customHeight="1" x14ac:dyDescent="0.35">
      <c r="B2121" s="146"/>
    </row>
    <row r="2122" spans="2:2" s="122" customFormat="1" ht="18.75" customHeight="1" x14ac:dyDescent="0.35">
      <c r="B2122" s="146"/>
    </row>
    <row r="2123" spans="2:2" s="122" customFormat="1" ht="18.75" customHeight="1" x14ac:dyDescent="0.35">
      <c r="B2123" s="146"/>
    </row>
    <row r="2124" spans="2:2" s="122" customFormat="1" ht="18.75" customHeight="1" x14ac:dyDescent="0.35">
      <c r="B2124" s="146"/>
    </row>
    <row r="2125" spans="2:2" s="122" customFormat="1" ht="18.75" customHeight="1" x14ac:dyDescent="0.35">
      <c r="B2125" s="146"/>
    </row>
    <row r="2126" spans="2:2" s="122" customFormat="1" ht="18.75" customHeight="1" x14ac:dyDescent="0.35">
      <c r="B2126" s="146"/>
    </row>
    <row r="2127" spans="2:2" s="122" customFormat="1" ht="18.75" customHeight="1" x14ac:dyDescent="0.35">
      <c r="B2127" s="146"/>
    </row>
    <row r="2128" spans="2:2" s="122" customFormat="1" ht="18.75" customHeight="1" x14ac:dyDescent="0.35">
      <c r="B2128" s="146"/>
    </row>
    <row r="2129" spans="2:2" s="122" customFormat="1" ht="18.75" customHeight="1" x14ac:dyDescent="0.35">
      <c r="B2129" s="146"/>
    </row>
    <row r="2130" spans="2:2" s="122" customFormat="1" ht="18.75" customHeight="1" x14ac:dyDescent="0.35">
      <c r="B2130" s="146"/>
    </row>
    <row r="2131" spans="2:2" s="122" customFormat="1" ht="18.75" customHeight="1" x14ac:dyDescent="0.35">
      <c r="B2131" s="146"/>
    </row>
    <row r="2132" spans="2:2" s="122" customFormat="1" ht="18.75" customHeight="1" x14ac:dyDescent="0.35">
      <c r="B2132" s="146"/>
    </row>
    <row r="2133" spans="2:2" s="122" customFormat="1" ht="18.75" customHeight="1" x14ac:dyDescent="0.35">
      <c r="B2133" s="146"/>
    </row>
    <row r="2134" spans="2:2" s="122" customFormat="1" ht="18.75" customHeight="1" x14ac:dyDescent="0.35">
      <c r="B2134" s="146"/>
    </row>
    <row r="2135" spans="2:2" s="122" customFormat="1" ht="18.75" customHeight="1" x14ac:dyDescent="0.35">
      <c r="B2135" s="146"/>
    </row>
    <row r="2136" spans="2:2" s="122" customFormat="1" ht="18.75" customHeight="1" x14ac:dyDescent="0.35">
      <c r="B2136" s="146"/>
    </row>
    <row r="2137" spans="2:2" s="122" customFormat="1" ht="18.75" customHeight="1" x14ac:dyDescent="0.35">
      <c r="B2137" s="146"/>
    </row>
    <row r="2138" spans="2:2" s="122" customFormat="1" ht="18.75" customHeight="1" x14ac:dyDescent="0.35">
      <c r="B2138" s="146"/>
    </row>
    <row r="2139" spans="2:2" s="122" customFormat="1" ht="18.75" customHeight="1" x14ac:dyDescent="0.35">
      <c r="B2139" s="146"/>
    </row>
    <row r="2140" spans="2:2" s="122" customFormat="1" ht="18.75" customHeight="1" x14ac:dyDescent="0.35">
      <c r="B2140" s="146"/>
    </row>
    <row r="2141" spans="2:2" s="122" customFormat="1" ht="18.75" customHeight="1" x14ac:dyDescent="0.35">
      <c r="B2141" s="146"/>
    </row>
    <row r="2142" spans="2:2" s="122" customFormat="1" ht="18.75" customHeight="1" x14ac:dyDescent="0.35">
      <c r="B2142" s="146"/>
    </row>
    <row r="2143" spans="2:2" s="122" customFormat="1" ht="18.75" customHeight="1" x14ac:dyDescent="0.35">
      <c r="B2143" s="146"/>
    </row>
    <row r="2144" spans="2:2" s="122" customFormat="1" ht="18.75" customHeight="1" x14ac:dyDescent="0.35">
      <c r="B2144" s="146"/>
    </row>
    <row r="2145" spans="2:2" s="122" customFormat="1" ht="18.75" customHeight="1" x14ac:dyDescent="0.35">
      <c r="B2145" s="146"/>
    </row>
    <row r="2146" spans="2:2" s="122" customFormat="1" ht="18.75" customHeight="1" x14ac:dyDescent="0.35">
      <c r="B2146" s="146"/>
    </row>
    <row r="2147" spans="2:2" s="122" customFormat="1" ht="18.75" customHeight="1" x14ac:dyDescent="0.35">
      <c r="B2147" s="146"/>
    </row>
    <row r="2148" spans="2:2" s="122" customFormat="1" ht="18.75" customHeight="1" x14ac:dyDescent="0.35">
      <c r="B2148" s="146"/>
    </row>
    <row r="2149" spans="2:2" s="122" customFormat="1" ht="18.75" customHeight="1" x14ac:dyDescent="0.35">
      <c r="B2149" s="146"/>
    </row>
    <row r="2150" spans="2:2" s="122" customFormat="1" ht="18.75" customHeight="1" x14ac:dyDescent="0.35">
      <c r="B2150" s="146"/>
    </row>
    <row r="2151" spans="2:2" s="122" customFormat="1" ht="18.75" customHeight="1" x14ac:dyDescent="0.35">
      <c r="B2151" s="146"/>
    </row>
    <row r="2152" spans="2:2" s="122" customFormat="1" ht="18.75" customHeight="1" x14ac:dyDescent="0.35">
      <c r="B2152" s="146"/>
    </row>
    <row r="2153" spans="2:2" s="122" customFormat="1" ht="18.75" customHeight="1" x14ac:dyDescent="0.35">
      <c r="B2153" s="146"/>
    </row>
    <row r="2154" spans="2:2" s="122" customFormat="1" ht="18.75" customHeight="1" x14ac:dyDescent="0.35">
      <c r="B2154" s="146"/>
    </row>
    <row r="2155" spans="2:2" s="122" customFormat="1" ht="18.75" customHeight="1" x14ac:dyDescent="0.35">
      <c r="B2155" s="146"/>
    </row>
    <row r="2156" spans="2:2" s="122" customFormat="1" ht="18.75" customHeight="1" x14ac:dyDescent="0.35">
      <c r="B2156" s="146"/>
    </row>
    <row r="2157" spans="2:2" s="122" customFormat="1" ht="18.75" customHeight="1" x14ac:dyDescent="0.35">
      <c r="B2157" s="146"/>
    </row>
    <row r="2158" spans="2:2" s="122" customFormat="1" ht="18.75" customHeight="1" x14ac:dyDescent="0.35">
      <c r="B2158" s="146"/>
    </row>
    <row r="2159" spans="2:2" s="122" customFormat="1" ht="18.75" customHeight="1" x14ac:dyDescent="0.35">
      <c r="B2159" s="146"/>
    </row>
    <row r="2160" spans="2:2" s="122" customFormat="1" ht="18.75" customHeight="1" x14ac:dyDescent="0.35">
      <c r="B2160" s="146"/>
    </row>
    <row r="2161" spans="2:2" s="122" customFormat="1" ht="18.75" customHeight="1" x14ac:dyDescent="0.35">
      <c r="B2161" s="146"/>
    </row>
    <row r="2162" spans="2:2" s="122" customFormat="1" ht="18.75" customHeight="1" x14ac:dyDescent="0.35">
      <c r="B2162" s="146"/>
    </row>
    <row r="2163" spans="2:2" s="122" customFormat="1" ht="18.75" customHeight="1" x14ac:dyDescent="0.35">
      <c r="B2163" s="146"/>
    </row>
    <row r="2164" spans="2:2" s="122" customFormat="1" ht="18.75" customHeight="1" x14ac:dyDescent="0.35">
      <c r="B2164" s="146"/>
    </row>
    <row r="2165" spans="2:2" s="122" customFormat="1" ht="18.75" customHeight="1" x14ac:dyDescent="0.35">
      <c r="B2165" s="146"/>
    </row>
    <row r="2166" spans="2:2" s="122" customFormat="1" ht="18.75" customHeight="1" x14ac:dyDescent="0.35">
      <c r="B2166" s="146"/>
    </row>
    <row r="2167" spans="2:2" s="122" customFormat="1" ht="18.75" customHeight="1" x14ac:dyDescent="0.35">
      <c r="B2167" s="146"/>
    </row>
    <row r="2168" spans="2:2" s="122" customFormat="1" ht="18.75" customHeight="1" x14ac:dyDescent="0.35">
      <c r="B2168" s="146"/>
    </row>
    <row r="2169" spans="2:2" s="122" customFormat="1" ht="18.75" customHeight="1" x14ac:dyDescent="0.35">
      <c r="B2169" s="146"/>
    </row>
    <row r="2170" spans="2:2" s="122" customFormat="1" ht="18.75" customHeight="1" x14ac:dyDescent="0.35">
      <c r="B2170" s="146"/>
    </row>
    <row r="2171" spans="2:2" s="122" customFormat="1" ht="18.75" customHeight="1" x14ac:dyDescent="0.35">
      <c r="B2171" s="146"/>
    </row>
    <row r="2172" spans="2:2" s="122" customFormat="1" ht="18.75" customHeight="1" x14ac:dyDescent="0.35">
      <c r="B2172" s="146"/>
    </row>
    <row r="2173" spans="2:2" s="122" customFormat="1" ht="18.75" customHeight="1" x14ac:dyDescent="0.35">
      <c r="B2173" s="146"/>
    </row>
    <row r="2174" spans="2:2" s="122" customFormat="1" ht="18.75" customHeight="1" x14ac:dyDescent="0.35">
      <c r="B2174" s="146"/>
    </row>
    <row r="2175" spans="2:2" s="122" customFormat="1" ht="18.75" customHeight="1" x14ac:dyDescent="0.35">
      <c r="B2175" s="146"/>
    </row>
    <row r="2176" spans="2:2" s="122" customFormat="1" ht="18.75" customHeight="1" x14ac:dyDescent="0.35">
      <c r="B2176" s="146"/>
    </row>
    <row r="2177" spans="2:2" s="122" customFormat="1" ht="18.75" customHeight="1" x14ac:dyDescent="0.35">
      <c r="B2177" s="146"/>
    </row>
    <row r="2178" spans="2:2" s="122" customFormat="1" ht="18.75" customHeight="1" x14ac:dyDescent="0.35">
      <c r="B2178" s="146"/>
    </row>
    <row r="2179" spans="2:2" s="122" customFormat="1" ht="18.75" customHeight="1" x14ac:dyDescent="0.35">
      <c r="B2179" s="146"/>
    </row>
    <row r="2180" spans="2:2" s="122" customFormat="1" ht="18.75" customHeight="1" x14ac:dyDescent="0.35">
      <c r="B2180" s="146"/>
    </row>
    <row r="2181" spans="2:2" s="122" customFormat="1" ht="18.75" customHeight="1" x14ac:dyDescent="0.35">
      <c r="B2181" s="146"/>
    </row>
    <row r="2182" spans="2:2" s="122" customFormat="1" ht="18.75" customHeight="1" x14ac:dyDescent="0.35">
      <c r="B2182" s="146"/>
    </row>
    <row r="2183" spans="2:2" s="122" customFormat="1" ht="18.75" customHeight="1" x14ac:dyDescent="0.35">
      <c r="B2183" s="146"/>
    </row>
    <row r="2184" spans="2:2" s="122" customFormat="1" ht="18.75" customHeight="1" x14ac:dyDescent="0.35">
      <c r="B2184" s="146"/>
    </row>
    <row r="2185" spans="2:2" s="122" customFormat="1" ht="18.75" customHeight="1" x14ac:dyDescent="0.35">
      <c r="B2185" s="146"/>
    </row>
    <row r="2186" spans="2:2" s="122" customFormat="1" ht="18.75" customHeight="1" x14ac:dyDescent="0.35">
      <c r="B2186" s="146"/>
    </row>
    <row r="2187" spans="2:2" s="122" customFormat="1" ht="18.75" customHeight="1" x14ac:dyDescent="0.35">
      <c r="B2187" s="146"/>
    </row>
    <row r="2188" spans="2:2" s="122" customFormat="1" ht="18.75" customHeight="1" x14ac:dyDescent="0.35">
      <c r="B2188" s="146"/>
    </row>
    <row r="2189" spans="2:2" s="122" customFormat="1" ht="18.75" customHeight="1" x14ac:dyDescent="0.35">
      <c r="B2189" s="146"/>
    </row>
    <row r="2190" spans="2:2" s="122" customFormat="1" ht="18.75" customHeight="1" x14ac:dyDescent="0.35">
      <c r="B2190" s="146"/>
    </row>
    <row r="2191" spans="2:2" s="122" customFormat="1" ht="18.75" customHeight="1" x14ac:dyDescent="0.35">
      <c r="B2191" s="146"/>
    </row>
    <row r="2192" spans="2:2" s="122" customFormat="1" ht="18.75" customHeight="1" x14ac:dyDescent="0.35">
      <c r="B2192" s="146"/>
    </row>
    <row r="2193" spans="2:2" s="122" customFormat="1" ht="18.75" customHeight="1" x14ac:dyDescent="0.35">
      <c r="B2193" s="146"/>
    </row>
    <row r="2194" spans="2:2" s="122" customFormat="1" ht="18.75" customHeight="1" x14ac:dyDescent="0.35">
      <c r="B2194" s="146"/>
    </row>
    <row r="2195" spans="2:2" s="122" customFormat="1" ht="18.75" customHeight="1" x14ac:dyDescent="0.35">
      <c r="B2195" s="146"/>
    </row>
    <row r="2196" spans="2:2" s="122" customFormat="1" ht="18.75" customHeight="1" x14ac:dyDescent="0.35">
      <c r="B2196" s="146"/>
    </row>
    <row r="2197" spans="2:2" s="122" customFormat="1" ht="18.75" customHeight="1" x14ac:dyDescent="0.35">
      <c r="B2197" s="146"/>
    </row>
    <row r="2198" spans="2:2" s="122" customFormat="1" ht="18.75" customHeight="1" x14ac:dyDescent="0.35">
      <c r="B2198" s="146"/>
    </row>
    <row r="2199" spans="2:2" s="122" customFormat="1" ht="18.75" customHeight="1" x14ac:dyDescent="0.35">
      <c r="B2199" s="146"/>
    </row>
    <row r="2200" spans="2:2" s="122" customFormat="1" ht="18.75" customHeight="1" x14ac:dyDescent="0.35">
      <c r="B2200" s="146"/>
    </row>
    <row r="2201" spans="2:2" s="122" customFormat="1" ht="18.75" customHeight="1" x14ac:dyDescent="0.35">
      <c r="B2201" s="146"/>
    </row>
    <row r="2202" spans="2:2" s="122" customFormat="1" ht="18.75" customHeight="1" x14ac:dyDescent="0.35">
      <c r="B2202" s="146"/>
    </row>
    <row r="2203" spans="2:2" s="122" customFormat="1" ht="18.75" customHeight="1" x14ac:dyDescent="0.35">
      <c r="B2203" s="146"/>
    </row>
    <row r="2204" spans="2:2" s="122" customFormat="1" ht="18.75" customHeight="1" x14ac:dyDescent="0.35">
      <c r="B2204" s="146"/>
    </row>
    <row r="2205" spans="2:2" s="122" customFormat="1" ht="18.75" customHeight="1" x14ac:dyDescent="0.35">
      <c r="B2205" s="146"/>
    </row>
    <row r="2206" spans="2:2" s="122" customFormat="1" ht="18.75" customHeight="1" x14ac:dyDescent="0.35">
      <c r="B2206" s="146"/>
    </row>
    <row r="2207" spans="2:2" s="122" customFormat="1" ht="18.75" customHeight="1" x14ac:dyDescent="0.35">
      <c r="B2207" s="146"/>
    </row>
    <row r="2208" spans="2:2" s="122" customFormat="1" ht="18.75" customHeight="1" x14ac:dyDescent="0.35">
      <c r="B2208" s="146"/>
    </row>
    <row r="2209" spans="2:2" s="122" customFormat="1" ht="18.75" customHeight="1" x14ac:dyDescent="0.35">
      <c r="B2209" s="146"/>
    </row>
    <row r="2210" spans="2:2" s="122" customFormat="1" ht="18.75" customHeight="1" x14ac:dyDescent="0.35">
      <c r="B2210" s="146"/>
    </row>
    <row r="2211" spans="2:2" s="122" customFormat="1" ht="18.75" customHeight="1" x14ac:dyDescent="0.35">
      <c r="B2211" s="146"/>
    </row>
    <row r="2212" spans="2:2" s="122" customFormat="1" ht="18.75" customHeight="1" x14ac:dyDescent="0.35">
      <c r="B2212" s="146"/>
    </row>
    <row r="2213" spans="2:2" s="122" customFormat="1" ht="18.75" customHeight="1" x14ac:dyDescent="0.35">
      <c r="B2213" s="146"/>
    </row>
    <row r="2214" spans="2:2" s="122" customFormat="1" ht="18.75" customHeight="1" x14ac:dyDescent="0.35">
      <c r="B2214" s="146"/>
    </row>
    <row r="2215" spans="2:2" s="122" customFormat="1" ht="18.75" customHeight="1" x14ac:dyDescent="0.35">
      <c r="B2215" s="146"/>
    </row>
    <row r="2216" spans="2:2" s="122" customFormat="1" ht="18.75" customHeight="1" x14ac:dyDescent="0.35">
      <c r="B2216" s="146"/>
    </row>
    <row r="2217" spans="2:2" s="122" customFormat="1" ht="18.75" customHeight="1" x14ac:dyDescent="0.35">
      <c r="B2217" s="146"/>
    </row>
    <row r="2218" spans="2:2" s="122" customFormat="1" ht="18.75" customHeight="1" x14ac:dyDescent="0.35">
      <c r="B2218" s="146"/>
    </row>
    <row r="2219" spans="2:2" s="122" customFormat="1" ht="18.75" customHeight="1" x14ac:dyDescent="0.35">
      <c r="B2219" s="146"/>
    </row>
    <row r="2220" spans="2:2" s="122" customFormat="1" ht="18.75" customHeight="1" x14ac:dyDescent="0.35">
      <c r="B2220" s="146"/>
    </row>
    <row r="2221" spans="2:2" s="122" customFormat="1" ht="18.75" customHeight="1" x14ac:dyDescent="0.35">
      <c r="B2221" s="146"/>
    </row>
    <row r="2222" spans="2:2" s="122" customFormat="1" ht="18.75" customHeight="1" x14ac:dyDescent="0.35">
      <c r="B2222" s="146"/>
    </row>
    <row r="2223" spans="2:2" s="122" customFormat="1" ht="18.75" customHeight="1" x14ac:dyDescent="0.35">
      <c r="B2223" s="146"/>
    </row>
    <row r="2224" spans="2:2" s="122" customFormat="1" ht="18.75" customHeight="1" x14ac:dyDescent="0.35">
      <c r="B2224" s="146"/>
    </row>
    <row r="2225" spans="2:2" s="122" customFormat="1" ht="18.75" customHeight="1" x14ac:dyDescent="0.35">
      <c r="B2225" s="146"/>
    </row>
    <row r="2226" spans="2:2" s="122" customFormat="1" ht="18.75" customHeight="1" x14ac:dyDescent="0.35">
      <c r="B2226" s="146"/>
    </row>
    <row r="2227" spans="2:2" s="122" customFormat="1" ht="18.75" customHeight="1" x14ac:dyDescent="0.35">
      <c r="B2227" s="146"/>
    </row>
    <row r="2228" spans="2:2" s="122" customFormat="1" ht="18.75" customHeight="1" x14ac:dyDescent="0.35">
      <c r="B2228" s="146"/>
    </row>
    <row r="2229" spans="2:2" s="122" customFormat="1" ht="18.75" customHeight="1" x14ac:dyDescent="0.35">
      <c r="B2229" s="146"/>
    </row>
    <row r="2230" spans="2:2" s="122" customFormat="1" ht="18.75" customHeight="1" x14ac:dyDescent="0.35">
      <c r="B2230" s="146"/>
    </row>
    <row r="2231" spans="2:2" s="122" customFormat="1" ht="18.75" customHeight="1" x14ac:dyDescent="0.35">
      <c r="B2231" s="146"/>
    </row>
    <row r="2232" spans="2:2" s="122" customFormat="1" ht="18.75" customHeight="1" x14ac:dyDescent="0.35">
      <c r="B2232" s="146"/>
    </row>
    <row r="2233" spans="2:2" s="122" customFormat="1" ht="18.75" customHeight="1" x14ac:dyDescent="0.35">
      <c r="B2233" s="146"/>
    </row>
    <row r="2234" spans="2:2" s="122" customFormat="1" ht="18.75" customHeight="1" x14ac:dyDescent="0.35">
      <c r="B2234" s="146"/>
    </row>
    <row r="2235" spans="2:2" s="122" customFormat="1" ht="18.75" customHeight="1" x14ac:dyDescent="0.35">
      <c r="B2235" s="146"/>
    </row>
    <row r="2236" spans="2:2" s="122" customFormat="1" ht="18.75" customHeight="1" x14ac:dyDescent="0.35">
      <c r="B2236" s="146"/>
    </row>
    <row r="2237" spans="2:2" s="122" customFormat="1" ht="18.75" customHeight="1" x14ac:dyDescent="0.35">
      <c r="B2237" s="146"/>
    </row>
    <row r="2238" spans="2:2" s="122" customFormat="1" ht="18.75" customHeight="1" x14ac:dyDescent="0.35">
      <c r="B2238" s="146"/>
    </row>
    <row r="2239" spans="2:2" s="122" customFormat="1" ht="18.75" customHeight="1" x14ac:dyDescent="0.35">
      <c r="B2239" s="146"/>
    </row>
    <row r="2240" spans="2:2" s="122" customFormat="1" ht="18.75" customHeight="1" x14ac:dyDescent="0.35">
      <c r="B2240" s="146"/>
    </row>
    <row r="2241" spans="2:2" s="122" customFormat="1" ht="18.75" customHeight="1" x14ac:dyDescent="0.35">
      <c r="B2241" s="146"/>
    </row>
    <row r="2242" spans="2:2" s="122" customFormat="1" ht="18.75" customHeight="1" x14ac:dyDescent="0.35">
      <c r="B2242" s="146"/>
    </row>
    <row r="2243" spans="2:2" s="122" customFormat="1" ht="18.75" customHeight="1" x14ac:dyDescent="0.35">
      <c r="B2243" s="146"/>
    </row>
    <row r="2244" spans="2:2" s="122" customFormat="1" ht="18.75" customHeight="1" x14ac:dyDescent="0.35">
      <c r="B2244" s="146"/>
    </row>
    <row r="2245" spans="2:2" s="122" customFormat="1" ht="18.75" customHeight="1" x14ac:dyDescent="0.35">
      <c r="B2245" s="146"/>
    </row>
    <row r="2246" spans="2:2" s="122" customFormat="1" ht="18.75" customHeight="1" x14ac:dyDescent="0.35">
      <c r="B2246" s="146"/>
    </row>
    <row r="2247" spans="2:2" s="122" customFormat="1" ht="18.75" customHeight="1" x14ac:dyDescent="0.35">
      <c r="B2247" s="146"/>
    </row>
    <row r="2248" spans="2:2" s="122" customFormat="1" ht="18.75" customHeight="1" x14ac:dyDescent="0.35">
      <c r="B2248" s="146"/>
    </row>
    <row r="2249" spans="2:2" s="122" customFormat="1" ht="18.75" customHeight="1" x14ac:dyDescent="0.35">
      <c r="B2249" s="146"/>
    </row>
    <row r="2250" spans="2:2" s="122" customFormat="1" ht="18.75" customHeight="1" x14ac:dyDescent="0.35">
      <c r="B2250" s="146"/>
    </row>
    <row r="2251" spans="2:2" s="122" customFormat="1" ht="18.75" customHeight="1" x14ac:dyDescent="0.35">
      <c r="B2251" s="146"/>
    </row>
    <row r="2252" spans="2:2" s="122" customFormat="1" ht="18.75" customHeight="1" x14ac:dyDescent="0.35">
      <c r="B2252" s="146"/>
    </row>
    <row r="2253" spans="2:2" s="122" customFormat="1" ht="18.75" customHeight="1" x14ac:dyDescent="0.35">
      <c r="B2253" s="146"/>
    </row>
    <row r="2254" spans="2:2" s="122" customFormat="1" ht="18.75" customHeight="1" x14ac:dyDescent="0.35">
      <c r="B2254" s="146"/>
    </row>
    <row r="2255" spans="2:2" s="122" customFormat="1" ht="18.75" customHeight="1" x14ac:dyDescent="0.35">
      <c r="B2255" s="146"/>
    </row>
    <row r="2256" spans="2:2" s="122" customFormat="1" ht="18.75" customHeight="1" x14ac:dyDescent="0.35">
      <c r="B2256" s="146"/>
    </row>
    <row r="2257" spans="2:2" s="122" customFormat="1" ht="18.75" customHeight="1" x14ac:dyDescent="0.35">
      <c r="B2257" s="146"/>
    </row>
    <row r="2258" spans="2:2" s="122" customFormat="1" ht="18.75" customHeight="1" x14ac:dyDescent="0.35">
      <c r="B2258" s="146"/>
    </row>
    <row r="2259" spans="2:2" s="122" customFormat="1" ht="18.75" customHeight="1" x14ac:dyDescent="0.35">
      <c r="B2259" s="146"/>
    </row>
    <row r="2260" spans="2:2" s="122" customFormat="1" ht="18.75" customHeight="1" x14ac:dyDescent="0.35">
      <c r="B2260" s="146"/>
    </row>
    <row r="2261" spans="2:2" s="122" customFormat="1" ht="18.75" customHeight="1" x14ac:dyDescent="0.35">
      <c r="B2261" s="146"/>
    </row>
    <row r="2262" spans="2:2" s="122" customFormat="1" ht="18.75" customHeight="1" x14ac:dyDescent="0.35">
      <c r="B2262" s="146"/>
    </row>
    <row r="2263" spans="2:2" s="122" customFormat="1" ht="18.75" customHeight="1" x14ac:dyDescent="0.35">
      <c r="B2263" s="146"/>
    </row>
    <row r="2264" spans="2:2" s="122" customFormat="1" ht="18.75" customHeight="1" x14ac:dyDescent="0.35">
      <c r="B2264" s="146"/>
    </row>
    <row r="2265" spans="2:2" s="122" customFormat="1" ht="18.75" customHeight="1" x14ac:dyDescent="0.35">
      <c r="B2265" s="146"/>
    </row>
    <row r="2266" spans="2:2" s="122" customFormat="1" ht="18.75" customHeight="1" x14ac:dyDescent="0.35">
      <c r="B2266" s="146"/>
    </row>
    <row r="2267" spans="2:2" s="122" customFormat="1" ht="18.75" customHeight="1" x14ac:dyDescent="0.35">
      <c r="B2267" s="146"/>
    </row>
    <row r="2268" spans="2:2" s="122" customFormat="1" ht="18.75" customHeight="1" x14ac:dyDescent="0.35">
      <c r="B2268" s="146"/>
    </row>
    <row r="2269" spans="2:2" s="122" customFormat="1" ht="18.75" customHeight="1" x14ac:dyDescent="0.35">
      <c r="B2269" s="146"/>
    </row>
    <row r="2270" spans="2:2" s="122" customFormat="1" ht="18.75" customHeight="1" x14ac:dyDescent="0.35">
      <c r="B2270" s="146"/>
    </row>
    <row r="2271" spans="2:2" s="122" customFormat="1" ht="18.75" customHeight="1" x14ac:dyDescent="0.35">
      <c r="B2271" s="146"/>
    </row>
    <row r="2272" spans="2:2" s="122" customFormat="1" ht="18.75" customHeight="1" x14ac:dyDescent="0.35">
      <c r="B2272" s="146"/>
    </row>
    <row r="2273" spans="2:2" s="122" customFormat="1" ht="18.75" customHeight="1" x14ac:dyDescent="0.35">
      <c r="B2273" s="146"/>
    </row>
    <row r="2274" spans="2:2" s="122" customFormat="1" ht="18.75" customHeight="1" x14ac:dyDescent="0.35">
      <c r="B2274" s="146"/>
    </row>
    <row r="2275" spans="2:2" s="122" customFormat="1" ht="18.75" customHeight="1" x14ac:dyDescent="0.35">
      <c r="B2275" s="146"/>
    </row>
    <row r="2276" spans="2:2" s="122" customFormat="1" ht="18.75" customHeight="1" x14ac:dyDescent="0.35">
      <c r="B2276" s="146"/>
    </row>
    <row r="2277" spans="2:2" s="122" customFormat="1" ht="18.75" customHeight="1" x14ac:dyDescent="0.35">
      <c r="B2277" s="146"/>
    </row>
    <row r="2278" spans="2:2" s="122" customFormat="1" ht="18.75" customHeight="1" x14ac:dyDescent="0.35">
      <c r="B2278" s="146"/>
    </row>
    <row r="2279" spans="2:2" s="122" customFormat="1" ht="18.75" customHeight="1" x14ac:dyDescent="0.35">
      <c r="B2279" s="146"/>
    </row>
    <row r="2280" spans="2:2" s="122" customFormat="1" ht="18.75" customHeight="1" x14ac:dyDescent="0.35">
      <c r="B2280" s="146"/>
    </row>
    <row r="2281" spans="2:2" s="122" customFormat="1" ht="18.75" customHeight="1" x14ac:dyDescent="0.35">
      <c r="B2281" s="146"/>
    </row>
    <row r="2282" spans="2:2" s="122" customFormat="1" ht="18.75" customHeight="1" x14ac:dyDescent="0.35">
      <c r="B2282" s="146"/>
    </row>
    <row r="2283" spans="2:2" s="122" customFormat="1" ht="18.75" customHeight="1" x14ac:dyDescent="0.35">
      <c r="B2283" s="146"/>
    </row>
    <row r="2284" spans="2:2" s="122" customFormat="1" ht="18.75" customHeight="1" x14ac:dyDescent="0.35">
      <c r="B2284" s="146"/>
    </row>
    <row r="2285" spans="2:2" s="122" customFormat="1" ht="18.75" customHeight="1" x14ac:dyDescent="0.35">
      <c r="B2285" s="146"/>
    </row>
    <row r="2286" spans="2:2" s="122" customFormat="1" ht="18.75" customHeight="1" x14ac:dyDescent="0.35">
      <c r="B2286" s="146"/>
    </row>
    <row r="2287" spans="2:2" s="122" customFormat="1" ht="18.75" customHeight="1" x14ac:dyDescent="0.35">
      <c r="B2287" s="146"/>
    </row>
    <row r="2288" spans="2:2" s="122" customFormat="1" ht="18.75" customHeight="1" x14ac:dyDescent="0.35">
      <c r="B2288" s="146"/>
    </row>
    <row r="2289" spans="2:2" s="122" customFormat="1" ht="18.75" customHeight="1" x14ac:dyDescent="0.35">
      <c r="B2289" s="146"/>
    </row>
    <row r="2290" spans="2:2" s="122" customFormat="1" ht="18.75" customHeight="1" x14ac:dyDescent="0.35">
      <c r="B2290" s="146"/>
    </row>
    <row r="2291" spans="2:2" s="122" customFormat="1" ht="18.75" customHeight="1" x14ac:dyDescent="0.35">
      <c r="B2291" s="146"/>
    </row>
    <row r="2292" spans="2:2" s="122" customFormat="1" ht="18.75" customHeight="1" x14ac:dyDescent="0.35">
      <c r="B2292" s="146"/>
    </row>
    <row r="2293" spans="2:2" s="122" customFormat="1" ht="18.75" customHeight="1" x14ac:dyDescent="0.35">
      <c r="B2293" s="146"/>
    </row>
    <row r="2294" spans="2:2" s="122" customFormat="1" ht="18.75" customHeight="1" x14ac:dyDescent="0.35">
      <c r="B2294" s="146"/>
    </row>
    <row r="2295" spans="2:2" s="122" customFormat="1" ht="18.75" customHeight="1" x14ac:dyDescent="0.35">
      <c r="B2295" s="146"/>
    </row>
    <row r="2296" spans="2:2" s="122" customFormat="1" ht="18.75" customHeight="1" x14ac:dyDescent="0.35">
      <c r="B2296" s="146"/>
    </row>
    <row r="2297" spans="2:2" s="122" customFormat="1" ht="18.75" customHeight="1" x14ac:dyDescent="0.35">
      <c r="B2297" s="146"/>
    </row>
    <row r="2298" spans="2:2" s="122" customFormat="1" ht="18.75" customHeight="1" x14ac:dyDescent="0.35">
      <c r="B2298" s="146"/>
    </row>
    <row r="2299" spans="2:2" s="122" customFormat="1" ht="18.75" customHeight="1" x14ac:dyDescent="0.35">
      <c r="B2299" s="146"/>
    </row>
    <row r="2300" spans="2:2" s="122" customFormat="1" ht="18.75" customHeight="1" x14ac:dyDescent="0.35">
      <c r="B2300" s="146"/>
    </row>
    <row r="2301" spans="2:2" s="122" customFormat="1" ht="18.75" customHeight="1" x14ac:dyDescent="0.35">
      <c r="B2301" s="146"/>
    </row>
    <row r="2302" spans="2:2" s="122" customFormat="1" ht="18.75" customHeight="1" x14ac:dyDescent="0.35">
      <c r="B2302" s="146"/>
    </row>
    <row r="2303" spans="2:2" s="122" customFormat="1" ht="18.75" customHeight="1" x14ac:dyDescent="0.35">
      <c r="B2303" s="146"/>
    </row>
    <row r="2304" spans="2:2" s="122" customFormat="1" ht="18.75" customHeight="1" x14ac:dyDescent="0.35">
      <c r="B2304" s="146"/>
    </row>
    <row r="2305" spans="2:2" s="122" customFormat="1" ht="18.75" customHeight="1" x14ac:dyDescent="0.35">
      <c r="B2305" s="146"/>
    </row>
    <row r="2306" spans="2:2" s="122" customFormat="1" ht="18.75" customHeight="1" x14ac:dyDescent="0.35">
      <c r="B2306" s="146"/>
    </row>
    <row r="2307" spans="2:2" s="122" customFormat="1" ht="18.75" customHeight="1" x14ac:dyDescent="0.35">
      <c r="B2307" s="146"/>
    </row>
    <row r="2308" spans="2:2" s="122" customFormat="1" ht="18.75" customHeight="1" x14ac:dyDescent="0.35">
      <c r="B2308" s="146"/>
    </row>
    <row r="2309" spans="2:2" s="122" customFormat="1" ht="18.75" customHeight="1" x14ac:dyDescent="0.35">
      <c r="B2309" s="146"/>
    </row>
    <row r="2310" spans="2:2" s="122" customFormat="1" ht="18.75" customHeight="1" x14ac:dyDescent="0.35">
      <c r="B2310" s="146"/>
    </row>
    <row r="2311" spans="2:2" s="122" customFormat="1" ht="18.75" customHeight="1" x14ac:dyDescent="0.35">
      <c r="B2311" s="146"/>
    </row>
    <row r="2312" spans="2:2" s="122" customFormat="1" ht="18.75" customHeight="1" x14ac:dyDescent="0.35">
      <c r="B2312" s="146"/>
    </row>
    <row r="2313" spans="2:2" s="122" customFormat="1" ht="18.75" customHeight="1" x14ac:dyDescent="0.35">
      <c r="B2313" s="146"/>
    </row>
    <row r="2314" spans="2:2" s="122" customFormat="1" ht="18.75" customHeight="1" x14ac:dyDescent="0.35">
      <c r="B2314" s="146"/>
    </row>
    <row r="2315" spans="2:2" s="122" customFormat="1" ht="18.75" customHeight="1" x14ac:dyDescent="0.35">
      <c r="B2315" s="146"/>
    </row>
    <row r="2316" spans="2:2" s="122" customFormat="1" ht="18.75" customHeight="1" x14ac:dyDescent="0.35">
      <c r="B2316" s="146"/>
    </row>
    <row r="2317" spans="2:2" s="122" customFormat="1" ht="18.75" customHeight="1" x14ac:dyDescent="0.35">
      <c r="B2317" s="146"/>
    </row>
    <row r="2318" spans="2:2" s="122" customFormat="1" ht="18.75" customHeight="1" x14ac:dyDescent="0.35">
      <c r="B2318" s="146"/>
    </row>
    <row r="2319" spans="2:2" s="122" customFormat="1" ht="18.75" customHeight="1" x14ac:dyDescent="0.35">
      <c r="B2319" s="146"/>
    </row>
    <row r="2320" spans="2:2" s="122" customFormat="1" ht="18.75" customHeight="1" x14ac:dyDescent="0.35">
      <c r="B2320" s="146"/>
    </row>
    <row r="2321" spans="2:2" s="122" customFormat="1" ht="18.75" customHeight="1" x14ac:dyDescent="0.35">
      <c r="B2321" s="146"/>
    </row>
    <row r="2322" spans="2:2" s="122" customFormat="1" ht="18.75" customHeight="1" x14ac:dyDescent="0.35">
      <c r="B2322" s="146"/>
    </row>
    <row r="2323" spans="2:2" s="122" customFormat="1" ht="18.75" customHeight="1" x14ac:dyDescent="0.35">
      <c r="B2323" s="146"/>
    </row>
    <row r="2324" spans="2:2" s="122" customFormat="1" ht="18.75" customHeight="1" x14ac:dyDescent="0.35">
      <c r="B2324" s="146"/>
    </row>
    <row r="2325" spans="2:2" s="122" customFormat="1" ht="18.75" customHeight="1" x14ac:dyDescent="0.35">
      <c r="B2325" s="146"/>
    </row>
    <row r="2326" spans="2:2" s="122" customFormat="1" ht="18.75" customHeight="1" x14ac:dyDescent="0.35">
      <c r="B2326" s="146"/>
    </row>
    <row r="2327" spans="2:2" s="122" customFormat="1" ht="18.75" customHeight="1" x14ac:dyDescent="0.35">
      <c r="B2327" s="146"/>
    </row>
    <row r="2328" spans="2:2" s="122" customFormat="1" ht="18.75" customHeight="1" x14ac:dyDescent="0.35">
      <c r="B2328" s="146"/>
    </row>
    <row r="2329" spans="2:2" s="122" customFormat="1" ht="18.75" customHeight="1" x14ac:dyDescent="0.35">
      <c r="B2329" s="146"/>
    </row>
    <row r="2330" spans="2:2" s="122" customFormat="1" ht="18.75" customHeight="1" x14ac:dyDescent="0.35">
      <c r="B2330" s="146"/>
    </row>
    <row r="2331" spans="2:2" s="122" customFormat="1" ht="18.75" customHeight="1" x14ac:dyDescent="0.35">
      <c r="B2331" s="146"/>
    </row>
    <row r="2332" spans="2:2" s="122" customFormat="1" ht="18.75" customHeight="1" x14ac:dyDescent="0.35">
      <c r="B2332" s="146"/>
    </row>
    <row r="2333" spans="2:2" s="122" customFormat="1" ht="18.75" customHeight="1" x14ac:dyDescent="0.35">
      <c r="B2333" s="146"/>
    </row>
    <row r="2334" spans="2:2" s="122" customFormat="1" ht="18.75" customHeight="1" x14ac:dyDescent="0.35">
      <c r="B2334" s="146"/>
    </row>
    <row r="2335" spans="2:2" s="122" customFormat="1" ht="18.75" customHeight="1" x14ac:dyDescent="0.35">
      <c r="B2335" s="146"/>
    </row>
    <row r="2336" spans="2:2" s="122" customFormat="1" ht="18.75" customHeight="1" x14ac:dyDescent="0.35">
      <c r="B2336" s="146"/>
    </row>
    <row r="2337" spans="2:2" s="122" customFormat="1" ht="18.75" customHeight="1" x14ac:dyDescent="0.35">
      <c r="B2337" s="146"/>
    </row>
    <row r="2338" spans="2:2" s="122" customFormat="1" ht="18.75" customHeight="1" x14ac:dyDescent="0.35">
      <c r="B2338" s="146"/>
    </row>
    <row r="2339" spans="2:2" s="122" customFormat="1" ht="18.75" customHeight="1" x14ac:dyDescent="0.35">
      <c r="B2339" s="146"/>
    </row>
    <row r="2340" spans="2:2" s="122" customFormat="1" ht="18.75" customHeight="1" x14ac:dyDescent="0.35">
      <c r="B2340" s="146"/>
    </row>
    <row r="2341" spans="2:2" s="122" customFormat="1" ht="18.75" customHeight="1" x14ac:dyDescent="0.35">
      <c r="B2341" s="146"/>
    </row>
    <row r="2342" spans="2:2" s="122" customFormat="1" ht="18.75" customHeight="1" x14ac:dyDescent="0.35">
      <c r="B2342" s="146"/>
    </row>
    <row r="2343" spans="2:2" s="122" customFormat="1" ht="18.75" customHeight="1" x14ac:dyDescent="0.35">
      <c r="B2343" s="146"/>
    </row>
    <row r="2344" spans="2:2" s="122" customFormat="1" ht="18.75" customHeight="1" x14ac:dyDescent="0.35">
      <c r="B2344" s="146"/>
    </row>
    <row r="2345" spans="2:2" s="122" customFormat="1" ht="18.75" customHeight="1" x14ac:dyDescent="0.35">
      <c r="B2345" s="146"/>
    </row>
    <row r="2346" spans="2:2" s="122" customFormat="1" ht="18.75" customHeight="1" x14ac:dyDescent="0.35">
      <c r="B2346" s="146"/>
    </row>
    <row r="2347" spans="2:2" s="122" customFormat="1" ht="18.75" customHeight="1" x14ac:dyDescent="0.35">
      <c r="B2347" s="146"/>
    </row>
    <row r="2348" spans="2:2" s="122" customFormat="1" ht="18.75" customHeight="1" x14ac:dyDescent="0.35">
      <c r="B2348" s="146"/>
    </row>
    <row r="2349" spans="2:2" s="122" customFormat="1" ht="18.75" customHeight="1" x14ac:dyDescent="0.35">
      <c r="B2349" s="146"/>
    </row>
    <row r="2350" spans="2:2" s="122" customFormat="1" ht="18.75" customHeight="1" x14ac:dyDescent="0.35">
      <c r="B2350" s="146"/>
    </row>
    <row r="2351" spans="2:2" s="122" customFormat="1" ht="18.75" customHeight="1" x14ac:dyDescent="0.35">
      <c r="B2351" s="146"/>
    </row>
    <row r="2352" spans="2:2" s="122" customFormat="1" ht="18.75" customHeight="1" x14ac:dyDescent="0.35">
      <c r="B2352" s="146"/>
    </row>
    <row r="2353" spans="2:2" s="122" customFormat="1" ht="18.75" customHeight="1" x14ac:dyDescent="0.35">
      <c r="B2353" s="146"/>
    </row>
    <row r="2354" spans="2:2" s="122" customFormat="1" ht="18.75" customHeight="1" x14ac:dyDescent="0.35">
      <c r="B2354" s="146"/>
    </row>
    <row r="2355" spans="2:2" s="122" customFormat="1" ht="18.75" customHeight="1" x14ac:dyDescent="0.35">
      <c r="B2355" s="146"/>
    </row>
    <row r="2356" spans="2:2" s="122" customFormat="1" ht="18.75" customHeight="1" x14ac:dyDescent="0.35">
      <c r="B2356" s="146"/>
    </row>
    <row r="2357" spans="2:2" s="122" customFormat="1" ht="18.75" customHeight="1" x14ac:dyDescent="0.35">
      <c r="B2357" s="146"/>
    </row>
    <row r="2358" spans="2:2" s="122" customFormat="1" ht="18.75" customHeight="1" x14ac:dyDescent="0.35">
      <c r="B2358" s="146"/>
    </row>
    <row r="2359" spans="2:2" s="122" customFormat="1" ht="18.75" customHeight="1" x14ac:dyDescent="0.35">
      <c r="B2359" s="146"/>
    </row>
    <row r="2360" spans="2:2" s="122" customFormat="1" ht="18.75" customHeight="1" x14ac:dyDescent="0.35">
      <c r="B2360" s="146"/>
    </row>
    <row r="2361" spans="2:2" s="122" customFormat="1" ht="18.75" customHeight="1" x14ac:dyDescent="0.35">
      <c r="B2361" s="146"/>
    </row>
    <row r="2362" spans="2:2" s="122" customFormat="1" ht="18.75" customHeight="1" x14ac:dyDescent="0.35">
      <c r="B2362" s="146"/>
    </row>
    <row r="2363" spans="2:2" s="122" customFormat="1" ht="18.75" customHeight="1" x14ac:dyDescent="0.35">
      <c r="B2363" s="146"/>
    </row>
    <row r="2364" spans="2:2" s="122" customFormat="1" ht="18.75" customHeight="1" x14ac:dyDescent="0.35">
      <c r="B2364" s="146"/>
    </row>
    <row r="2365" spans="2:2" s="122" customFormat="1" ht="18.75" customHeight="1" x14ac:dyDescent="0.35">
      <c r="B2365" s="146"/>
    </row>
    <row r="2366" spans="2:2" s="122" customFormat="1" ht="18.75" customHeight="1" x14ac:dyDescent="0.35">
      <c r="B2366" s="146"/>
    </row>
    <row r="2367" spans="2:2" s="122" customFormat="1" ht="18.75" customHeight="1" x14ac:dyDescent="0.35">
      <c r="B2367" s="146"/>
    </row>
    <row r="2368" spans="2:2" s="122" customFormat="1" ht="18.75" customHeight="1" x14ac:dyDescent="0.35">
      <c r="B2368" s="146"/>
    </row>
    <row r="2369" spans="2:2" s="122" customFormat="1" ht="18.75" customHeight="1" x14ac:dyDescent="0.35">
      <c r="B2369" s="146"/>
    </row>
    <row r="2370" spans="2:2" s="122" customFormat="1" ht="18.75" customHeight="1" x14ac:dyDescent="0.35">
      <c r="B2370" s="146"/>
    </row>
    <row r="2371" spans="2:2" s="122" customFormat="1" ht="18.75" customHeight="1" x14ac:dyDescent="0.35">
      <c r="B2371" s="146"/>
    </row>
    <row r="2372" spans="2:2" s="122" customFormat="1" ht="18.75" customHeight="1" x14ac:dyDescent="0.35">
      <c r="B2372" s="146"/>
    </row>
    <row r="2373" spans="2:2" s="122" customFormat="1" ht="18.75" customHeight="1" x14ac:dyDescent="0.35">
      <c r="B2373" s="146"/>
    </row>
    <row r="2374" spans="2:2" s="122" customFormat="1" ht="18.75" customHeight="1" x14ac:dyDescent="0.35">
      <c r="B2374" s="146"/>
    </row>
    <row r="2375" spans="2:2" s="122" customFormat="1" ht="18.75" customHeight="1" x14ac:dyDescent="0.35">
      <c r="B2375" s="146"/>
    </row>
    <row r="2376" spans="2:2" s="122" customFormat="1" ht="18.75" customHeight="1" x14ac:dyDescent="0.35">
      <c r="B2376" s="146"/>
    </row>
    <row r="2377" spans="2:2" s="122" customFormat="1" ht="18.75" customHeight="1" x14ac:dyDescent="0.35">
      <c r="B2377" s="146"/>
    </row>
    <row r="2378" spans="2:2" s="122" customFormat="1" ht="18.75" customHeight="1" x14ac:dyDescent="0.35">
      <c r="B2378" s="146"/>
    </row>
    <row r="2379" spans="2:2" s="122" customFormat="1" ht="18.75" customHeight="1" x14ac:dyDescent="0.35">
      <c r="B2379" s="146"/>
    </row>
    <row r="2380" spans="2:2" s="122" customFormat="1" ht="18.75" customHeight="1" x14ac:dyDescent="0.35">
      <c r="B2380" s="146"/>
    </row>
    <row r="2381" spans="2:2" s="122" customFormat="1" ht="18.75" customHeight="1" x14ac:dyDescent="0.35">
      <c r="B2381" s="146"/>
    </row>
    <row r="2382" spans="2:2" s="122" customFormat="1" ht="18.75" customHeight="1" x14ac:dyDescent="0.35">
      <c r="B2382" s="146"/>
    </row>
    <row r="2383" spans="2:2" s="122" customFormat="1" ht="18.75" customHeight="1" x14ac:dyDescent="0.35">
      <c r="B2383" s="146"/>
    </row>
    <row r="2384" spans="2:2" s="122" customFormat="1" ht="18.75" customHeight="1" x14ac:dyDescent="0.35">
      <c r="B2384" s="146"/>
    </row>
    <row r="2385" spans="2:2" s="122" customFormat="1" ht="18.75" customHeight="1" x14ac:dyDescent="0.35">
      <c r="B2385" s="146"/>
    </row>
    <row r="2386" spans="2:2" s="122" customFormat="1" ht="18.75" customHeight="1" x14ac:dyDescent="0.35">
      <c r="B2386" s="146"/>
    </row>
    <row r="2387" spans="2:2" s="122" customFormat="1" ht="18.75" customHeight="1" x14ac:dyDescent="0.35">
      <c r="B2387" s="146"/>
    </row>
    <row r="2388" spans="2:2" s="122" customFormat="1" ht="18.75" customHeight="1" x14ac:dyDescent="0.35">
      <c r="B2388" s="146"/>
    </row>
    <row r="2389" spans="2:2" s="122" customFormat="1" ht="18.75" customHeight="1" x14ac:dyDescent="0.35">
      <c r="B2389" s="146"/>
    </row>
    <row r="2390" spans="2:2" s="122" customFormat="1" ht="18.75" customHeight="1" x14ac:dyDescent="0.35">
      <c r="B2390" s="146"/>
    </row>
    <row r="2391" spans="2:2" s="122" customFormat="1" ht="18.75" customHeight="1" x14ac:dyDescent="0.35">
      <c r="B2391" s="146"/>
    </row>
    <row r="2392" spans="2:2" s="122" customFormat="1" ht="18.75" customHeight="1" x14ac:dyDescent="0.35">
      <c r="B2392" s="146"/>
    </row>
    <row r="2393" spans="2:2" s="122" customFormat="1" ht="18.75" customHeight="1" x14ac:dyDescent="0.35">
      <c r="B2393" s="146"/>
    </row>
    <row r="2394" spans="2:2" s="122" customFormat="1" ht="18.75" customHeight="1" x14ac:dyDescent="0.35">
      <c r="B2394" s="146"/>
    </row>
    <row r="2395" spans="2:2" s="122" customFormat="1" ht="18.75" customHeight="1" x14ac:dyDescent="0.35">
      <c r="B2395" s="146"/>
    </row>
    <row r="2396" spans="2:2" s="122" customFormat="1" ht="18.75" customHeight="1" x14ac:dyDescent="0.35">
      <c r="B2396" s="146"/>
    </row>
    <row r="2397" spans="2:2" s="122" customFormat="1" ht="18.75" customHeight="1" x14ac:dyDescent="0.35">
      <c r="B2397" s="146"/>
    </row>
    <row r="2398" spans="2:2" s="122" customFormat="1" ht="18.75" customHeight="1" x14ac:dyDescent="0.35">
      <c r="B2398" s="146"/>
    </row>
    <row r="2399" spans="2:2" s="122" customFormat="1" ht="18.75" customHeight="1" x14ac:dyDescent="0.35">
      <c r="B2399" s="146"/>
    </row>
    <row r="2400" spans="2:2" s="122" customFormat="1" ht="18.75" customHeight="1" x14ac:dyDescent="0.35">
      <c r="B2400" s="146"/>
    </row>
    <row r="2401" spans="2:2" s="122" customFormat="1" ht="18.75" customHeight="1" x14ac:dyDescent="0.35">
      <c r="B2401" s="146"/>
    </row>
    <row r="2402" spans="2:2" s="122" customFormat="1" ht="18.75" customHeight="1" x14ac:dyDescent="0.35">
      <c r="B2402" s="146"/>
    </row>
    <row r="2403" spans="2:2" s="122" customFormat="1" ht="18.75" customHeight="1" x14ac:dyDescent="0.35">
      <c r="B2403" s="146"/>
    </row>
    <row r="2404" spans="2:2" s="122" customFormat="1" ht="18.75" customHeight="1" x14ac:dyDescent="0.35">
      <c r="B2404" s="146"/>
    </row>
    <row r="2405" spans="2:2" s="122" customFormat="1" ht="18.75" customHeight="1" x14ac:dyDescent="0.35">
      <c r="B2405" s="146"/>
    </row>
    <row r="2406" spans="2:2" s="122" customFormat="1" ht="18.75" customHeight="1" x14ac:dyDescent="0.35">
      <c r="B2406" s="146"/>
    </row>
    <row r="2407" spans="2:2" s="122" customFormat="1" ht="18.75" customHeight="1" x14ac:dyDescent="0.35">
      <c r="B2407" s="146"/>
    </row>
    <row r="2408" spans="2:2" s="122" customFormat="1" ht="18.75" customHeight="1" x14ac:dyDescent="0.35">
      <c r="B2408" s="146"/>
    </row>
    <row r="2409" spans="2:2" s="122" customFormat="1" ht="18.75" customHeight="1" x14ac:dyDescent="0.35">
      <c r="B2409" s="146"/>
    </row>
    <row r="2410" spans="2:2" s="122" customFormat="1" ht="18.75" customHeight="1" x14ac:dyDescent="0.35">
      <c r="B2410" s="146"/>
    </row>
    <row r="2411" spans="2:2" s="122" customFormat="1" ht="18.75" customHeight="1" x14ac:dyDescent="0.35">
      <c r="B2411" s="146"/>
    </row>
    <row r="2412" spans="2:2" s="122" customFormat="1" ht="18.75" customHeight="1" x14ac:dyDescent="0.35">
      <c r="B2412" s="146"/>
    </row>
    <row r="2413" spans="2:2" s="122" customFormat="1" ht="18.75" customHeight="1" x14ac:dyDescent="0.35">
      <c r="B2413" s="146"/>
    </row>
    <row r="2414" spans="2:2" s="122" customFormat="1" ht="18.75" customHeight="1" x14ac:dyDescent="0.35">
      <c r="B2414" s="146"/>
    </row>
    <row r="2415" spans="2:2" s="122" customFormat="1" ht="18.75" customHeight="1" x14ac:dyDescent="0.35">
      <c r="B2415" s="146"/>
    </row>
    <row r="2416" spans="2:2" s="122" customFormat="1" ht="18.75" customHeight="1" x14ac:dyDescent="0.35">
      <c r="B2416" s="146"/>
    </row>
    <row r="2417" spans="2:2" s="122" customFormat="1" ht="18.75" customHeight="1" x14ac:dyDescent="0.35">
      <c r="B2417" s="146"/>
    </row>
    <row r="2418" spans="2:2" s="122" customFormat="1" ht="18.75" customHeight="1" x14ac:dyDescent="0.35">
      <c r="B2418" s="146"/>
    </row>
    <row r="2419" spans="2:2" s="122" customFormat="1" ht="18.75" customHeight="1" x14ac:dyDescent="0.35">
      <c r="B2419" s="146"/>
    </row>
    <row r="2420" spans="2:2" s="122" customFormat="1" ht="18.75" customHeight="1" x14ac:dyDescent="0.35">
      <c r="B2420" s="146"/>
    </row>
    <row r="2421" spans="2:2" s="122" customFormat="1" ht="18.75" customHeight="1" x14ac:dyDescent="0.35">
      <c r="B2421" s="146"/>
    </row>
    <row r="2422" spans="2:2" s="122" customFormat="1" ht="18.75" customHeight="1" x14ac:dyDescent="0.35">
      <c r="B2422" s="146"/>
    </row>
    <row r="2423" spans="2:2" s="122" customFormat="1" ht="18.75" customHeight="1" x14ac:dyDescent="0.35">
      <c r="B2423" s="146"/>
    </row>
    <row r="2424" spans="2:2" s="122" customFormat="1" ht="18.75" customHeight="1" x14ac:dyDescent="0.35">
      <c r="B2424" s="146"/>
    </row>
    <row r="2425" spans="2:2" s="122" customFormat="1" ht="18.75" customHeight="1" x14ac:dyDescent="0.35">
      <c r="B2425" s="146"/>
    </row>
    <row r="2426" spans="2:2" s="122" customFormat="1" ht="18.75" customHeight="1" x14ac:dyDescent="0.35">
      <c r="B2426" s="146"/>
    </row>
    <row r="2427" spans="2:2" s="122" customFormat="1" ht="18.75" customHeight="1" x14ac:dyDescent="0.35">
      <c r="B2427" s="146"/>
    </row>
    <row r="2428" spans="2:2" s="122" customFormat="1" ht="18.75" customHeight="1" x14ac:dyDescent="0.35">
      <c r="B2428" s="146"/>
    </row>
    <row r="2429" spans="2:2" s="122" customFormat="1" ht="18.75" customHeight="1" x14ac:dyDescent="0.35">
      <c r="B2429" s="146"/>
    </row>
    <row r="2430" spans="2:2" s="122" customFormat="1" ht="18.75" customHeight="1" x14ac:dyDescent="0.35">
      <c r="B2430" s="146"/>
    </row>
    <row r="2431" spans="2:2" s="122" customFormat="1" ht="18.75" customHeight="1" x14ac:dyDescent="0.35">
      <c r="B2431" s="146"/>
    </row>
    <row r="2432" spans="2:2" s="122" customFormat="1" ht="18.75" customHeight="1" x14ac:dyDescent="0.35">
      <c r="B2432" s="146"/>
    </row>
    <row r="2433" spans="2:2" s="122" customFormat="1" ht="18.75" customHeight="1" x14ac:dyDescent="0.35">
      <c r="B2433" s="146"/>
    </row>
    <row r="2434" spans="2:2" s="122" customFormat="1" ht="18.75" customHeight="1" x14ac:dyDescent="0.35">
      <c r="B2434" s="146"/>
    </row>
    <row r="2435" spans="2:2" s="122" customFormat="1" ht="18.75" customHeight="1" x14ac:dyDescent="0.35">
      <c r="B2435" s="146"/>
    </row>
    <row r="2436" spans="2:2" s="122" customFormat="1" ht="18.75" customHeight="1" x14ac:dyDescent="0.35">
      <c r="B2436" s="146"/>
    </row>
    <row r="2437" spans="2:2" s="122" customFormat="1" ht="18.75" customHeight="1" x14ac:dyDescent="0.35">
      <c r="B2437" s="146"/>
    </row>
    <row r="2438" spans="2:2" s="122" customFormat="1" ht="18.75" customHeight="1" x14ac:dyDescent="0.35">
      <c r="B2438" s="146"/>
    </row>
    <row r="2439" spans="2:2" s="122" customFormat="1" ht="18.75" customHeight="1" x14ac:dyDescent="0.35">
      <c r="B2439" s="146"/>
    </row>
    <row r="2440" spans="2:2" s="122" customFormat="1" ht="18.75" customHeight="1" x14ac:dyDescent="0.35">
      <c r="B2440" s="146"/>
    </row>
    <row r="2441" spans="2:2" s="122" customFormat="1" ht="18.75" customHeight="1" x14ac:dyDescent="0.35">
      <c r="B2441" s="146"/>
    </row>
    <row r="2442" spans="2:2" s="122" customFormat="1" ht="18.75" customHeight="1" x14ac:dyDescent="0.35">
      <c r="B2442" s="146"/>
    </row>
    <row r="2443" spans="2:2" s="122" customFormat="1" ht="18.75" customHeight="1" x14ac:dyDescent="0.35">
      <c r="B2443" s="146"/>
    </row>
    <row r="2444" spans="2:2" s="122" customFormat="1" ht="18.75" customHeight="1" x14ac:dyDescent="0.35">
      <c r="B2444" s="146"/>
    </row>
    <row r="2445" spans="2:2" s="122" customFormat="1" ht="18.75" customHeight="1" x14ac:dyDescent="0.35">
      <c r="B2445" s="146"/>
    </row>
    <row r="2446" spans="2:2" s="122" customFormat="1" ht="18.75" customHeight="1" x14ac:dyDescent="0.35">
      <c r="B2446" s="146"/>
    </row>
    <row r="2447" spans="2:2" s="122" customFormat="1" ht="18.75" customHeight="1" x14ac:dyDescent="0.35">
      <c r="B2447" s="146"/>
    </row>
    <row r="2448" spans="2:2" s="122" customFormat="1" ht="18.75" customHeight="1" x14ac:dyDescent="0.35">
      <c r="B2448" s="146"/>
    </row>
    <row r="2449" spans="2:2" s="122" customFormat="1" ht="18.75" customHeight="1" x14ac:dyDescent="0.35">
      <c r="B2449" s="146"/>
    </row>
    <row r="2450" spans="2:2" s="122" customFormat="1" ht="18.75" customHeight="1" x14ac:dyDescent="0.35">
      <c r="B2450" s="146"/>
    </row>
    <row r="2451" spans="2:2" s="122" customFormat="1" ht="18.75" customHeight="1" x14ac:dyDescent="0.35">
      <c r="B2451" s="146"/>
    </row>
    <row r="2452" spans="2:2" s="122" customFormat="1" ht="18.75" customHeight="1" x14ac:dyDescent="0.35">
      <c r="B2452" s="146"/>
    </row>
    <row r="2453" spans="2:2" s="122" customFormat="1" ht="18.75" customHeight="1" x14ac:dyDescent="0.35">
      <c r="B2453" s="146"/>
    </row>
    <row r="2454" spans="2:2" s="122" customFormat="1" ht="18.75" customHeight="1" x14ac:dyDescent="0.35">
      <c r="B2454" s="146"/>
    </row>
    <row r="2455" spans="2:2" s="122" customFormat="1" ht="18.75" customHeight="1" x14ac:dyDescent="0.35">
      <c r="B2455" s="146"/>
    </row>
    <row r="2456" spans="2:2" s="122" customFormat="1" ht="18.75" customHeight="1" x14ac:dyDescent="0.35">
      <c r="B2456" s="146"/>
    </row>
    <row r="2457" spans="2:2" s="122" customFormat="1" ht="18.75" customHeight="1" x14ac:dyDescent="0.35">
      <c r="B2457" s="146"/>
    </row>
    <row r="2458" spans="2:2" s="122" customFormat="1" ht="18.75" customHeight="1" x14ac:dyDescent="0.35">
      <c r="B2458" s="146"/>
    </row>
    <row r="2459" spans="2:2" s="122" customFormat="1" ht="18.75" customHeight="1" x14ac:dyDescent="0.35">
      <c r="B2459" s="146"/>
    </row>
    <row r="2460" spans="2:2" s="122" customFormat="1" ht="18.75" customHeight="1" x14ac:dyDescent="0.35">
      <c r="B2460" s="146"/>
    </row>
    <row r="2461" spans="2:2" s="122" customFormat="1" ht="18.75" customHeight="1" x14ac:dyDescent="0.35">
      <c r="B2461" s="146"/>
    </row>
    <row r="2462" spans="2:2" s="122" customFormat="1" ht="18.75" customHeight="1" x14ac:dyDescent="0.35">
      <c r="B2462" s="146"/>
    </row>
    <row r="2463" spans="2:2" s="122" customFormat="1" ht="18.75" customHeight="1" x14ac:dyDescent="0.35">
      <c r="B2463" s="146"/>
    </row>
    <row r="2464" spans="2:2" s="122" customFormat="1" ht="18.75" customHeight="1" x14ac:dyDescent="0.35">
      <c r="B2464" s="146"/>
    </row>
    <row r="2465" spans="2:2" s="122" customFormat="1" ht="18.75" customHeight="1" x14ac:dyDescent="0.35">
      <c r="B2465" s="146"/>
    </row>
    <row r="2466" spans="2:2" s="122" customFormat="1" ht="18.75" customHeight="1" x14ac:dyDescent="0.35">
      <c r="B2466" s="146"/>
    </row>
    <row r="2467" spans="2:2" s="122" customFormat="1" ht="18.75" customHeight="1" x14ac:dyDescent="0.35">
      <c r="B2467" s="146"/>
    </row>
    <row r="2468" spans="2:2" s="122" customFormat="1" ht="18.75" customHeight="1" x14ac:dyDescent="0.35">
      <c r="B2468" s="146"/>
    </row>
    <row r="2469" spans="2:2" s="122" customFormat="1" ht="18.75" customHeight="1" x14ac:dyDescent="0.35">
      <c r="B2469" s="146"/>
    </row>
    <row r="2470" spans="2:2" s="122" customFormat="1" ht="18.75" customHeight="1" x14ac:dyDescent="0.35">
      <c r="B2470" s="146"/>
    </row>
    <row r="2471" spans="2:2" s="122" customFormat="1" ht="18.75" customHeight="1" x14ac:dyDescent="0.35">
      <c r="B2471" s="146"/>
    </row>
    <row r="2472" spans="2:2" s="122" customFormat="1" ht="18.75" customHeight="1" x14ac:dyDescent="0.35">
      <c r="B2472" s="146"/>
    </row>
    <row r="2473" spans="2:2" s="122" customFormat="1" ht="18.75" customHeight="1" x14ac:dyDescent="0.35">
      <c r="B2473" s="146"/>
    </row>
    <row r="2474" spans="2:2" s="122" customFormat="1" ht="18.75" customHeight="1" x14ac:dyDescent="0.35">
      <c r="B2474" s="146"/>
    </row>
    <row r="2475" spans="2:2" s="122" customFormat="1" ht="18.75" customHeight="1" x14ac:dyDescent="0.35">
      <c r="B2475" s="146"/>
    </row>
    <row r="2476" spans="2:2" s="122" customFormat="1" ht="18.75" customHeight="1" x14ac:dyDescent="0.35">
      <c r="B2476" s="146"/>
    </row>
    <row r="2477" spans="2:2" s="122" customFormat="1" ht="18.75" customHeight="1" x14ac:dyDescent="0.35">
      <c r="B2477" s="146"/>
    </row>
    <row r="2478" spans="2:2" s="122" customFormat="1" ht="18.75" customHeight="1" x14ac:dyDescent="0.35">
      <c r="B2478" s="146"/>
    </row>
    <row r="2479" spans="2:2" s="122" customFormat="1" ht="18.75" customHeight="1" x14ac:dyDescent="0.35">
      <c r="B2479" s="146"/>
    </row>
    <row r="2480" spans="2:2" s="122" customFormat="1" ht="18.75" customHeight="1" x14ac:dyDescent="0.35">
      <c r="B2480" s="146"/>
    </row>
    <row r="2481" spans="2:2" s="122" customFormat="1" ht="18.75" customHeight="1" x14ac:dyDescent="0.35">
      <c r="B2481" s="146"/>
    </row>
    <row r="2482" spans="2:2" s="122" customFormat="1" ht="18.75" customHeight="1" x14ac:dyDescent="0.35">
      <c r="B2482" s="146"/>
    </row>
    <row r="2483" spans="2:2" s="122" customFormat="1" ht="18.75" customHeight="1" x14ac:dyDescent="0.35">
      <c r="B2483" s="146"/>
    </row>
    <row r="2484" spans="2:2" s="122" customFormat="1" ht="18.75" customHeight="1" x14ac:dyDescent="0.35">
      <c r="B2484" s="146"/>
    </row>
    <row r="2485" spans="2:2" s="122" customFormat="1" ht="18.75" customHeight="1" x14ac:dyDescent="0.35">
      <c r="B2485" s="146"/>
    </row>
    <row r="2486" spans="2:2" s="122" customFormat="1" ht="18.75" customHeight="1" x14ac:dyDescent="0.35">
      <c r="B2486" s="146"/>
    </row>
    <row r="2487" spans="2:2" s="122" customFormat="1" ht="18.75" customHeight="1" x14ac:dyDescent="0.35">
      <c r="B2487" s="146"/>
    </row>
    <row r="2488" spans="2:2" s="122" customFormat="1" ht="18.75" customHeight="1" x14ac:dyDescent="0.35">
      <c r="B2488" s="146"/>
    </row>
    <row r="2489" spans="2:2" s="122" customFormat="1" ht="18.75" customHeight="1" x14ac:dyDescent="0.35">
      <c r="B2489" s="146"/>
    </row>
    <row r="2490" spans="2:2" s="122" customFormat="1" ht="18.75" customHeight="1" x14ac:dyDescent="0.35">
      <c r="B2490" s="146"/>
    </row>
    <row r="2491" spans="2:2" s="122" customFormat="1" ht="18.75" customHeight="1" x14ac:dyDescent="0.35">
      <c r="B2491" s="146"/>
    </row>
    <row r="2492" spans="2:2" s="122" customFormat="1" ht="18.75" customHeight="1" x14ac:dyDescent="0.35">
      <c r="B2492" s="146"/>
    </row>
    <row r="2493" spans="2:2" s="122" customFormat="1" ht="18.75" customHeight="1" x14ac:dyDescent="0.35">
      <c r="B2493" s="146"/>
    </row>
    <row r="2494" spans="2:2" s="122" customFormat="1" ht="18.75" customHeight="1" x14ac:dyDescent="0.35">
      <c r="B2494" s="146"/>
    </row>
    <row r="2495" spans="2:2" s="122" customFormat="1" ht="18.75" customHeight="1" x14ac:dyDescent="0.35">
      <c r="B2495" s="146"/>
    </row>
    <row r="2496" spans="2:2" s="122" customFormat="1" ht="18.75" customHeight="1" x14ac:dyDescent="0.35">
      <c r="B2496" s="146"/>
    </row>
    <row r="2497" spans="2:2" s="122" customFormat="1" ht="18.75" customHeight="1" x14ac:dyDescent="0.35">
      <c r="B2497" s="146"/>
    </row>
    <row r="2498" spans="2:2" s="122" customFormat="1" ht="18.75" customHeight="1" x14ac:dyDescent="0.35">
      <c r="B2498" s="146"/>
    </row>
    <row r="2499" spans="2:2" s="122" customFormat="1" ht="18.75" customHeight="1" x14ac:dyDescent="0.35">
      <c r="B2499" s="146"/>
    </row>
    <row r="2500" spans="2:2" s="122" customFormat="1" ht="18.75" customHeight="1" x14ac:dyDescent="0.35">
      <c r="B2500" s="146"/>
    </row>
    <row r="2501" spans="2:2" s="122" customFormat="1" ht="18.75" customHeight="1" x14ac:dyDescent="0.35">
      <c r="B2501" s="146"/>
    </row>
    <row r="2502" spans="2:2" s="122" customFormat="1" ht="18.75" customHeight="1" x14ac:dyDescent="0.35">
      <c r="B2502" s="146"/>
    </row>
    <row r="2503" spans="2:2" s="122" customFormat="1" ht="18.75" customHeight="1" x14ac:dyDescent="0.35">
      <c r="B2503" s="146"/>
    </row>
    <row r="2504" spans="2:2" s="122" customFormat="1" ht="18.75" customHeight="1" x14ac:dyDescent="0.35">
      <c r="B2504" s="146"/>
    </row>
    <row r="2505" spans="2:2" s="122" customFormat="1" ht="18.75" customHeight="1" x14ac:dyDescent="0.35">
      <c r="B2505" s="146"/>
    </row>
    <row r="2506" spans="2:2" s="122" customFormat="1" ht="18.75" customHeight="1" x14ac:dyDescent="0.35">
      <c r="B2506" s="146"/>
    </row>
    <row r="2507" spans="2:2" s="122" customFormat="1" ht="18.75" customHeight="1" x14ac:dyDescent="0.35">
      <c r="B2507" s="146"/>
    </row>
    <row r="2508" spans="2:2" s="122" customFormat="1" ht="18.75" customHeight="1" x14ac:dyDescent="0.35">
      <c r="B2508" s="146"/>
    </row>
    <row r="2509" spans="2:2" s="122" customFormat="1" ht="18.75" customHeight="1" x14ac:dyDescent="0.35">
      <c r="B2509" s="146"/>
    </row>
    <row r="2510" spans="2:2" s="122" customFormat="1" ht="18.75" customHeight="1" x14ac:dyDescent="0.35">
      <c r="B2510" s="146"/>
    </row>
    <row r="2511" spans="2:2" s="122" customFormat="1" ht="18.75" customHeight="1" x14ac:dyDescent="0.35">
      <c r="B2511" s="146"/>
    </row>
    <row r="2512" spans="2:2" s="122" customFormat="1" ht="18.75" customHeight="1" x14ac:dyDescent="0.35">
      <c r="B2512" s="146"/>
    </row>
    <row r="2513" spans="2:2" s="122" customFormat="1" ht="18.75" customHeight="1" x14ac:dyDescent="0.35">
      <c r="B2513" s="146"/>
    </row>
    <row r="2514" spans="2:2" s="122" customFormat="1" ht="18.75" customHeight="1" x14ac:dyDescent="0.35">
      <c r="B2514" s="146"/>
    </row>
    <row r="2515" spans="2:2" s="122" customFormat="1" ht="18.75" customHeight="1" x14ac:dyDescent="0.35">
      <c r="B2515" s="146"/>
    </row>
    <row r="2516" spans="2:2" s="122" customFormat="1" ht="18.75" customHeight="1" x14ac:dyDescent="0.35">
      <c r="B2516" s="146"/>
    </row>
    <row r="2517" spans="2:2" s="122" customFormat="1" ht="18.75" customHeight="1" x14ac:dyDescent="0.35">
      <c r="B2517" s="146"/>
    </row>
    <row r="2518" spans="2:2" s="122" customFormat="1" ht="18.75" customHeight="1" x14ac:dyDescent="0.35">
      <c r="B2518" s="146"/>
    </row>
    <row r="2519" spans="2:2" s="122" customFormat="1" ht="18.75" customHeight="1" x14ac:dyDescent="0.35">
      <c r="B2519" s="146"/>
    </row>
    <row r="2520" spans="2:2" s="122" customFormat="1" ht="18.75" customHeight="1" x14ac:dyDescent="0.35">
      <c r="B2520" s="146"/>
    </row>
    <row r="2521" spans="2:2" s="122" customFormat="1" ht="18.75" customHeight="1" x14ac:dyDescent="0.35">
      <c r="B2521" s="146"/>
    </row>
    <row r="2522" spans="2:2" s="122" customFormat="1" ht="18.75" customHeight="1" x14ac:dyDescent="0.35">
      <c r="B2522" s="146"/>
    </row>
    <row r="2523" spans="2:2" s="122" customFormat="1" ht="18.75" customHeight="1" x14ac:dyDescent="0.35">
      <c r="B2523" s="146"/>
    </row>
    <row r="2524" spans="2:2" s="122" customFormat="1" ht="18.75" customHeight="1" x14ac:dyDescent="0.35">
      <c r="B2524" s="146"/>
    </row>
    <row r="2525" spans="2:2" s="122" customFormat="1" ht="18.75" customHeight="1" x14ac:dyDescent="0.35">
      <c r="B2525" s="146"/>
    </row>
    <row r="2526" spans="2:2" s="122" customFormat="1" ht="18.75" customHeight="1" x14ac:dyDescent="0.35">
      <c r="B2526" s="146"/>
    </row>
    <row r="2527" spans="2:2" s="122" customFormat="1" ht="18.75" customHeight="1" x14ac:dyDescent="0.35">
      <c r="B2527" s="146"/>
    </row>
    <row r="2528" spans="2:2" s="122" customFormat="1" ht="18.75" customHeight="1" x14ac:dyDescent="0.35">
      <c r="B2528" s="146"/>
    </row>
    <row r="2529" spans="2:2" s="122" customFormat="1" ht="18.75" customHeight="1" x14ac:dyDescent="0.35">
      <c r="B2529" s="146"/>
    </row>
    <row r="2530" spans="2:2" s="122" customFormat="1" ht="18.75" customHeight="1" x14ac:dyDescent="0.35">
      <c r="B2530" s="146"/>
    </row>
    <row r="2531" spans="2:2" s="122" customFormat="1" ht="18.75" customHeight="1" x14ac:dyDescent="0.35">
      <c r="B2531" s="146"/>
    </row>
    <row r="2532" spans="2:2" s="122" customFormat="1" ht="18.75" customHeight="1" x14ac:dyDescent="0.35">
      <c r="B2532" s="146"/>
    </row>
    <row r="2533" spans="2:2" s="122" customFormat="1" ht="18.75" customHeight="1" x14ac:dyDescent="0.35">
      <c r="B2533" s="146"/>
    </row>
    <row r="2534" spans="2:2" s="122" customFormat="1" ht="18.75" customHeight="1" x14ac:dyDescent="0.35">
      <c r="B2534" s="146"/>
    </row>
    <row r="2535" spans="2:2" s="122" customFormat="1" ht="18.75" customHeight="1" x14ac:dyDescent="0.35">
      <c r="B2535" s="146"/>
    </row>
    <row r="2536" spans="2:2" s="122" customFormat="1" ht="18.75" customHeight="1" x14ac:dyDescent="0.35">
      <c r="B2536" s="146"/>
    </row>
    <row r="2537" spans="2:2" s="122" customFormat="1" ht="18.75" customHeight="1" x14ac:dyDescent="0.35">
      <c r="B2537" s="146"/>
    </row>
    <row r="2538" spans="2:2" s="122" customFormat="1" ht="18.75" customHeight="1" x14ac:dyDescent="0.35">
      <c r="B2538" s="146"/>
    </row>
    <row r="2539" spans="2:2" s="122" customFormat="1" ht="18.75" customHeight="1" x14ac:dyDescent="0.35">
      <c r="B2539" s="146"/>
    </row>
    <row r="2540" spans="2:2" s="122" customFormat="1" ht="18.75" customHeight="1" x14ac:dyDescent="0.35">
      <c r="B2540" s="146"/>
    </row>
    <row r="2541" spans="2:2" s="122" customFormat="1" ht="18.75" customHeight="1" x14ac:dyDescent="0.35">
      <c r="B2541" s="146"/>
    </row>
    <row r="2542" spans="2:2" s="122" customFormat="1" ht="18.75" customHeight="1" x14ac:dyDescent="0.35">
      <c r="B2542" s="146"/>
    </row>
    <row r="2543" spans="2:2" s="122" customFormat="1" ht="18.75" customHeight="1" x14ac:dyDescent="0.35">
      <c r="B2543" s="146"/>
    </row>
    <row r="2544" spans="2:2" s="122" customFormat="1" ht="18.75" customHeight="1" x14ac:dyDescent="0.35">
      <c r="B2544" s="146"/>
    </row>
    <row r="2545" spans="2:2" s="122" customFormat="1" ht="18.75" customHeight="1" x14ac:dyDescent="0.35">
      <c r="B2545" s="146"/>
    </row>
    <row r="2546" spans="2:2" s="122" customFormat="1" ht="18.75" customHeight="1" x14ac:dyDescent="0.35">
      <c r="B2546" s="146"/>
    </row>
    <row r="2547" spans="2:2" s="122" customFormat="1" ht="18.75" customHeight="1" x14ac:dyDescent="0.35">
      <c r="B2547" s="146"/>
    </row>
    <row r="2548" spans="2:2" s="122" customFormat="1" ht="18.75" customHeight="1" x14ac:dyDescent="0.35">
      <c r="B2548" s="146"/>
    </row>
    <row r="2549" spans="2:2" s="122" customFormat="1" ht="18.75" customHeight="1" x14ac:dyDescent="0.35">
      <c r="B2549" s="146"/>
    </row>
    <row r="2550" spans="2:2" s="122" customFormat="1" ht="18.75" customHeight="1" x14ac:dyDescent="0.35">
      <c r="B2550" s="146"/>
    </row>
    <row r="2551" spans="2:2" s="122" customFormat="1" ht="18.75" customHeight="1" x14ac:dyDescent="0.35">
      <c r="B2551" s="146"/>
    </row>
    <row r="2552" spans="2:2" s="122" customFormat="1" ht="18.75" customHeight="1" x14ac:dyDescent="0.35">
      <c r="B2552" s="146"/>
    </row>
    <row r="2553" spans="2:2" s="122" customFormat="1" ht="18.75" customHeight="1" x14ac:dyDescent="0.35">
      <c r="B2553" s="146"/>
    </row>
    <row r="2554" spans="2:2" s="122" customFormat="1" ht="18.75" customHeight="1" x14ac:dyDescent="0.35">
      <c r="B2554" s="146"/>
    </row>
    <row r="2555" spans="2:2" s="122" customFormat="1" ht="18.75" customHeight="1" x14ac:dyDescent="0.35">
      <c r="B2555" s="146"/>
    </row>
    <row r="2556" spans="2:2" s="122" customFormat="1" ht="18.75" customHeight="1" x14ac:dyDescent="0.35">
      <c r="B2556" s="146"/>
    </row>
    <row r="2557" spans="2:2" s="122" customFormat="1" ht="18.75" customHeight="1" x14ac:dyDescent="0.35">
      <c r="B2557" s="146"/>
    </row>
    <row r="2558" spans="2:2" s="122" customFormat="1" ht="18.75" customHeight="1" x14ac:dyDescent="0.35">
      <c r="B2558" s="146"/>
    </row>
    <row r="2559" spans="2:2" s="122" customFormat="1" ht="18.75" customHeight="1" x14ac:dyDescent="0.35">
      <c r="B2559" s="146"/>
    </row>
    <row r="2560" spans="2:2" s="122" customFormat="1" ht="18.75" customHeight="1" x14ac:dyDescent="0.35">
      <c r="B2560" s="146"/>
    </row>
    <row r="2561" spans="2:2" s="122" customFormat="1" ht="18.75" customHeight="1" x14ac:dyDescent="0.35">
      <c r="B2561" s="146"/>
    </row>
    <row r="2562" spans="2:2" s="122" customFormat="1" ht="18.75" customHeight="1" x14ac:dyDescent="0.35">
      <c r="B2562" s="146"/>
    </row>
    <row r="2563" spans="2:2" s="122" customFormat="1" ht="18.75" customHeight="1" x14ac:dyDescent="0.35">
      <c r="B2563" s="146"/>
    </row>
    <row r="2564" spans="2:2" s="122" customFormat="1" ht="18.75" customHeight="1" x14ac:dyDescent="0.35">
      <c r="B2564" s="146"/>
    </row>
    <row r="2565" spans="2:2" s="122" customFormat="1" ht="18.75" customHeight="1" x14ac:dyDescent="0.35">
      <c r="B2565" s="146"/>
    </row>
    <row r="2566" spans="2:2" s="122" customFormat="1" ht="18.75" customHeight="1" x14ac:dyDescent="0.35">
      <c r="B2566" s="146"/>
    </row>
    <row r="2567" spans="2:2" s="122" customFormat="1" ht="18.75" customHeight="1" x14ac:dyDescent="0.35">
      <c r="B2567" s="146"/>
    </row>
    <row r="2568" spans="2:2" s="122" customFormat="1" ht="18.75" customHeight="1" x14ac:dyDescent="0.35">
      <c r="B2568" s="146"/>
    </row>
    <row r="2569" spans="2:2" s="122" customFormat="1" ht="18.75" customHeight="1" x14ac:dyDescent="0.35">
      <c r="B2569" s="146"/>
    </row>
    <row r="2570" spans="2:2" s="122" customFormat="1" ht="18.75" customHeight="1" x14ac:dyDescent="0.35">
      <c r="B2570" s="146"/>
    </row>
    <row r="2571" spans="2:2" s="122" customFormat="1" ht="18.75" customHeight="1" x14ac:dyDescent="0.35">
      <c r="B2571" s="146"/>
    </row>
    <row r="2572" spans="2:2" s="122" customFormat="1" ht="18.75" customHeight="1" x14ac:dyDescent="0.35">
      <c r="B2572" s="146"/>
    </row>
    <row r="2573" spans="2:2" s="122" customFormat="1" ht="18.75" customHeight="1" x14ac:dyDescent="0.35">
      <c r="B2573" s="146"/>
    </row>
    <row r="2574" spans="2:2" s="122" customFormat="1" ht="18.75" customHeight="1" x14ac:dyDescent="0.35">
      <c r="B2574" s="146"/>
    </row>
    <row r="2575" spans="2:2" s="122" customFormat="1" ht="18.75" customHeight="1" x14ac:dyDescent="0.35">
      <c r="B2575" s="146"/>
    </row>
    <row r="2576" spans="2:2" s="122" customFormat="1" ht="18.75" customHeight="1" x14ac:dyDescent="0.35">
      <c r="B2576" s="146"/>
    </row>
    <row r="2577" spans="2:2" s="122" customFormat="1" ht="18.75" customHeight="1" x14ac:dyDescent="0.35">
      <c r="B2577" s="146"/>
    </row>
    <row r="2578" spans="2:2" s="122" customFormat="1" ht="18.75" customHeight="1" x14ac:dyDescent="0.35">
      <c r="B2578" s="146"/>
    </row>
    <row r="2579" spans="2:2" s="122" customFormat="1" ht="18.75" customHeight="1" x14ac:dyDescent="0.35">
      <c r="B2579" s="146"/>
    </row>
    <row r="2580" spans="2:2" s="122" customFormat="1" ht="18.75" customHeight="1" x14ac:dyDescent="0.35">
      <c r="B2580" s="146"/>
    </row>
    <row r="2581" spans="2:2" s="122" customFormat="1" ht="18.75" customHeight="1" x14ac:dyDescent="0.35">
      <c r="B2581" s="146"/>
    </row>
    <row r="2582" spans="2:2" s="122" customFormat="1" ht="18.75" customHeight="1" x14ac:dyDescent="0.35">
      <c r="B2582" s="146"/>
    </row>
    <row r="2583" spans="2:2" s="122" customFormat="1" ht="18.75" customHeight="1" x14ac:dyDescent="0.35">
      <c r="B2583" s="146"/>
    </row>
    <row r="2584" spans="2:2" s="122" customFormat="1" ht="18.75" customHeight="1" x14ac:dyDescent="0.35">
      <c r="B2584" s="146"/>
    </row>
    <row r="2585" spans="2:2" s="122" customFormat="1" ht="18.75" customHeight="1" x14ac:dyDescent="0.35">
      <c r="B2585" s="146"/>
    </row>
    <row r="2586" spans="2:2" s="122" customFormat="1" ht="18.75" customHeight="1" x14ac:dyDescent="0.35">
      <c r="B2586" s="146"/>
    </row>
    <row r="2587" spans="2:2" s="122" customFormat="1" ht="18.75" customHeight="1" x14ac:dyDescent="0.35">
      <c r="B2587" s="146"/>
    </row>
    <row r="2588" spans="2:2" s="122" customFormat="1" ht="18.75" customHeight="1" x14ac:dyDescent="0.35">
      <c r="B2588" s="146"/>
    </row>
    <row r="2589" spans="2:2" s="122" customFormat="1" ht="18.75" customHeight="1" x14ac:dyDescent="0.35">
      <c r="B2589" s="146"/>
    </row>
    <row r="2590" spans="2:2" s="122" customFormat="1" ht="18.75" customHeight="1" x14ac:dyDescent="0.35">
      <c r="B2590" s="146"/>
    </row>
    <row r="2591" spans="2:2" s="122" customFormat="1" ht="18.75" customHeight="1" x14ac:dyDescent="0.35">
      <c r="B2591" s="146"/>
    </row>
    <row r="2592" spans="2:2" s="122" customFormat="1" ht="18.75" customHeight="1" x14ac:dyDescent="0.35">
      <c r="B2592" s="146"/>
    </row>
    <row r="2593" spans="2:2" s="122" customFormat="1" ht="18.75" customHeight="1" x14ac:dyDescent="0.35">
      <c r="B2593" s="146"/>
    </row>
    <row r="2594" spans="2:2" s="122" customFormat="1" ht="18.75" customHeight="1" x14ac:dyDescent="0.35">
      <c r="B2594" s="146"/>
    </row>
    <row r="2595" spans="2:2" s="122" customFormat="1" ht="18.75" customHeight="1" x14ac:dyDescent="0.35">
      <c r="B2595" s="146"/>
    </row>
    <row r="2596" spans="2:2" s="122" customFormat="1" ht="18.75" customHeight="1" x14ac:dyDescent="0.35">
      <c r="B2596" s="146"/>
    </row>
    <row r="2597" spans="2:2" s="122" customFormat="1" ht="18.75" customHeight="1" x14ac:dyDescent="0.35">
      <c r="B2597" s="146"/>
    </row>
    <row r="2598" spans="2:2" s="122" customFormat="1" ht="18.75" customHeight="1" x14ac:dyDescent="0.35">
      <c r="B2598" s="146"/>
    </row>
    <row r="2599" spans="2:2" s="122" customFormat="1" ht="18.75" customHeight="1" x14ac:dyDescent="0.35">
      <c r="B2599" s="146"/>
    </row>
    <row r="2600" spans="2:2" s="122" customFormat="1" ht="18.75" customHeight="1" x14ac:dyDescent="0.35">
      <c r="B2600" s="146"/>
    </row>
    <row r="2601" spans="2:2" s="122" customFormat="1" ht="18.75" customHeight="1" x14ac:dyDescent="0.35">
      <c r="B2601" s="146"/>
    </row>
    <row r="2602" spans="2:2" s="122" customFormat="1" ht="18.75" customHeight="1" x14ac:dyDescent="0.35">
      <c r="B2602" s="146"/>
    </row>
    <row r="2603" spans="2:2" s="122" customFormat="1" ht="18.75" customHeight="1" x14ac:dyDescent="0.35">
      <c r="B2603" s="146"/>
    </row>
    <row r="2604" spans="2:2" s="122" customFormat="1" ht="18.75" customHeight="1" x14ac:dyDescent="0.35">
      <c r="B2604" s="146"/>
    </row>
    <row r="2605" spans="2:2" s="122" customFormat="1" ht="18.75" customHeight="1" x14ac:dyDescent="0.35">
      <c r="B2605" s="146"/>
    </row>
    <row r="2606" spans="2:2" s="122" customFormat="1" ht="18.75" customHeight="1" x14ac:dyDescent="0.35">
      <c r="B2606" s="146"/>
    </row>
    <row r="2607" spans="2:2" s="122" customFormat="1" ht="18.75" customHeight="1" x14ac:dyDescent="0.35">
      <c r="B2607" s="146"/>
    </row>
    <row r="2608" spans="2:2" s="122" customFormat="1" ht="18.75" customHeight="1" x14ac:dyDescent="0.35">
      <c r="B2608" s="146"/>
    </row>
    <row r="2609" spans="2:2" s="122" customFormat="1" ht="18.75" customHeight="1" x14ac:dyDescent="0.35">
      <c r="B2609" s="146"/>
    </row>
    <row r="2610" spans="2:2" s="122" customFormat="1" ht="18.75" customHeight="1" x14ac:dyDescent="0.35">
      <c r="B2610" s="146"/>
    </row>
    <row r="2611" spans="2:2" s="122" customFormat="1" ht="18.75" customHeight="1" x14ac:dyDescent="0.35">
      <c r="B2611" s="146"/>
    </row>
    <row r="2612" spans="2:2" s="122" customFormat="1" ht="18.75" customHeight="1" x14ac:dyDescent="0.35">
      <c r="B2612" s="146"/>
    </row>
    <row r="2613" spans="2:2" s="122" customFormat="1" ht="18.75" customHeight="1" x14ac:dyDescent="0.35">
      <c r="B2613" s="146"/>
    </row>
    <row r="2614" spans="2:2" s="122" customFormat="1" ht="18.75" customHeight="1" x14ac:dyDescent="0.35">
      <c r="B2614" s="146"/>
    </row>
  </sheetData>
  <sheetProtection password="C58F" sheet="1" objects="1" scenarios="1"/>
  <mergeCells count="2">
    <mergeCell ref="C2:F2"/>
    <mergeCell ref="A1:F1"/>
  </mergeCells>
  <phoneticPr fontId="0" type="noConversion"/>
  <pageMargins left="1.48" right="0.45" top="1.05" bottom="1.07" header="1.03" footer="1.02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EC3907"/>
  <sheetViews>
    <sheetView topLeftCell="B1" workbookViewId="0">
      <selection activeCell="AR15" sqref="AR15"/>
    </sheetView>
  </sheetViews>
  <sheetFormatPr defaultColWidth="9.1328125" defaultRowHeight="15.4" x14ac:dyDescent="0.45"/>
  <cols>
    <col min="1" max="1" width="7.3984375" style="34" customWidth="1"/>
    <col min="2" max="2" width="11.1328125" style="34" customWidth="1"/>
    <col min="3" max="3" width="8.1328125" style="34" customWidth="1"/>
    <col min="4" max="4" width="8.59765625" style="34" customWidth="1"/>
    <col min="5" max="5" width="11" style="34" customWidth="1"/>
    <col min="6" max="6" width="7.265625" style="34" customWidth="1"/>
    <col min="7" max="7" width="7.1328125" style="34" customWidth="1"/>
    <col min="8" max="8" width="6.265625" style="35" customWidth="1"/>
    <col min="9" max="9" width="5.3984375" style="34" customWidth="1"/>
    <col min="10" max="10" width="4.86328125" style="34" hidden="1" customWidth="1"/>
    <col min="11" max="12" width="5.265625" style="34" hidden="1" customWidth="1"/>
    <col min="13" max="15" width="7" style="34" hidden="1" customWidth="1"/>
    <col min="16" max="17" width="7.265625" style="34" hidden="1" customWidth="1"/>
    <col min="18" max="21" width="7.1328125" style="34" hidden="1" customWidth="1"/>
    <col min="22" max="23" width="8.3984375" style="34" hidden="1" customWidth="1"/>
    <col min="24" max="25" width="7.73046875" style="34" hidden="1" customWidth="1"/>
    <col min="26" max="27" width="7.86328125" style="34" hidden="1" customWidth="1"/>
    <col min="28" max="29" width="7.3984375" style="34" hidden="1" customWidth="1"/>
    <col min="30" max="31" width="9.3984375" style="34" hidden="1" customWidth="1"/>
    <col min="32" max="33" width="8.265625" style="36" hidden="1" customWidth="1"/>
    <col min="34" max="34" width="7.73046875" style="36" hidden="1" customWidth="1"/>
    <col min="35" max="35" width="7.59765625" style="37" hidden="1" customWidth="1"/>
    <col min="36" max="36" width="7.265625" style="34" customWidth="1"/>
    <col min="37" max="38" width="5.3984375" style="34" customWidth="1"/>
    <col min="39" max="39" width="5.1328125" style="39" customWidth="1"/>
    <col min="40" max="40" width="5.73046875" style="34" customWidth="1"/>
    <col min="41" max="41" width="6.73046875" style="34" customWidth="1"/>
    <col min="42" max="42" width="7" style="34" customWidth="1"/>
    <col min="43" max="44" width="9.1328125" style="34"/>
    <col min="45" max="45" width="9.1328125" style="40"/>
    <col min="46" max="46" width="9.1328125" style="41"/>
    <col min="47" max="47" width="9.1328125" style="38"/>
    <col min="48" max="16384" width="9.1328125" style="34"/>
  </cols>
  <sheetData>
    <row r="1" spans="1:50" s="15" customFormat="1" ht="25.5" customHeight="1" x14ac:dyDescent="0.7">
      <c r="A1" s="177" t="s">
        <v>30</v>
      </c>
      <c r="B1" s="177"/>
      <c r="C1" s="177"/>
      <c r="D1" s="177"/>
      <c r="E1" s="177"/>
      <c r="F1" s="177"/>
      <c r="G1" s="177"/>
      <c r="H1" s="177"/>
      <c r="I1" s="69"/>
      <c r="J1" s="69"/>
      <c r="K1" s="42"/>
      <c r="L1" s="42"/>
      <c r="N1" s="14"/>
      <c r="O1" s="14"/>
      <c r="R1" s="17"/>
      <c r="S1" s="17"/>
      <c r="T1" s="16"/>
      <c r="U1" s="16"/>
      <c r="V1" s="18"/>
      <c r="W1" s="18"/>
      <c r="X1" s="19"/>
      <c r="Y1" s="19"/>
      <c r="Z1" s="12"/>
      <c r="AA1" s="12"/>
      <c r="AB1" s="13"/>
      <c r="AC1" s="13"/>
      <c r="AS1" s="20"/>
    </row>
    <row r="2" spans="1:50" s="15" customFormat="1" ht="18" customHeight="1" x14ac:dyDescent="0.45">
      <c r="A2" s="53" t="s">
        <v>83</v>
      </c>
      <c r="C2" s="73">
        <v>15</v>
      </c>
      <c r="D2" s="95" t="s">
        <v>79</v>
      </c>
      <c r="E2" s="103">
        <f>IF(C2=12.5,7.5,IF(C2=15,8.5,IF(C2=20,11.5,IF(C2=25,14.5,"!!!"))))</f>
        <v>8.5</v>
      </c>
      <c r="F2" s="96" t="s">
        <v>27</v>
      </c>
      <c r="G2" s="97" t="s">
        <v>28</v>
      </c>
      <c r="H2" s="105">
        <f>IF(AND(C2=12.5,E3=280),0.66,IF(AND(C2=12.5,E3=365),0.628,IF(AND(C2=15,E3=280),0.65,IF(AND(C2=15,E3=365),0.619,IF(AND(C2=20,E3=280),0.623,IF(AND(C2=20,E3=365),0.59,IF(AND(C2=25,E3=280),0.595,0.563)))))))</f>
        <v>0.65</v>
      </c>
      <c r="P2" s="21"/>
      <c r="Q2" s="21"/>
      <c r="T2" s="22"/>
      <c r="U2" s="22"/>
      <c r="V2" s="23"/>
      <c r="W2" s="23"/>
      <c r="X2" s="19"/>
      <c r="Y2" s="19"/>
      <c r="AB2" s="23"/>
      <c r="AC2" s="23"/>
      <c r="AQ2" s="22"/>
      <c r="AR2" s="22"/>
      <c r="AS2" s="22"/>
    </row>
    <row r="3" spans="1:50" s="28" customFormat="1" ht="18" customHeight="1" x14ac:dyDescent="0.35">
      <c r="A3" s="53" t="s">
        <v>72</v>
      </c>
      <c r="C3" s="74" t="s">
        <v>29</v>
      </c>
      <c r="D3" s="98" t="s">
        <v>84</v>
      </c>
      <c r="E3" s="104">
        <f>IF(C3="CII",280,IF(C3="AII",280,IF(C3="CIII",365,IF(C3="AIII",365,"!!!"))))</f>
        <v>280</v>
      </c>
      <c r="F3" s="96" t="s">
        <v>27</v>
      </c>
      <c r="G3" s="181" t="s">
        <v>78</v>
      </c>
      <c r="H3" s="99"/>
      <c r="P3" s="27"/>
      <c r="Q3" s="27"/>
      <c r="T3" s="29"/>
      <c r="U3" s="29"/>
      <c r="V3" s="72"/>
      <c r="W3" s="27"/>
      <c r="X3" s="52"/>
      <c r="AB3" s="70"/>
      <c r="AE3" s="51"/>
      <c r="AQ3" s="30"/>
      <c r="AR3" s="27"/>
      <c r="AS3" s="27"/>
      <c r="AT3" s="27"/>
    </row>
    <row r="4" spans="1:50" s="28" customFormat="1" ht="20.25" customHeight="1" x14ac:dyDescent="0.35">
      <c r="A4" s="53" t="s">
        <v>75</v>
      </c>
      <c r="C4" s="74">
        <v>1</v>
      </c>
      <c r="D4" s="100" t="s">
        <v>33</v>
      </c>
      <c r="E4" s="84">
        <f>IF(C2=12.5,21000,IF(C2=15,23000,IF(C2=20,27000,IF(C2=25,30000,"!!!"))))</f>
        <v>23000</v>
      </c>
      <c r="F4" s="101" t="s">
        <v>27</v>
      </c>
      <c r="G4" s="181"/>
      <c r="H4" s="106">
        <f>E5/E4</f>
        <v>9.1304347826086953</v>
      </c>
      <c r="P4" s="27"/>
      <c r="Q4" s="27"/>
      <c r="T4" s="29"/>
      <c r="U4" s="29"/>
      <c r="V4" s="159" t="s">
        <v>76</v>
      </c>
      <c r="W4" s="159"/>
      <c r="AB4" s="70"/>
      <c r="AC4" s="71"/>
      <c r="AD4" s="160" t="s">
        <v>77</v>
      </c>
      <c r="AE4" s="160"/>
      <c r="AQ4" s="30"/>
      <c r="AR4" s="27"/>
      <c r="AS4" s="27"/>
      <c r="AT4" s="27"/>
    </row>
    <row r="5" spans="1:50" s="28" customFormat="1" ht="18" customHeight="1" x14ac:dyDescent="0.35">
      <c r="C5" s="26"/>
      <c r="D5" s="100" t="s">
        <v>32</v>
      </c>
      <c r="E5" s="84">
        <f>IF(E3=225,210000,IF(E3=280,210000,IF(E3=365,200000,"!!!")))</f>
        <v>210000</v>
      </c>
      <c r="F5" s="101" t="s">
        <v>27</v>
      </c>
      <c r="H5" s="102"/>
      <c r="P5" s="27"/>
      <c r="Q5" s="27"/>
      <c r="T5" s="29"/>
      <c r="U5" s="29"/>
      <c r="V5" s="54"/>
      <c r="W5" s="27"/>
      <c r="AB5" s="51"/>
      <c r="AQ5" s="30"/>
      <c r="AR5" s="27"/>
      <c r="AS5" s="27"/>
      <c r="AT5" s="27"/>
    </row>
    <row r="6" spans="1:50" s="11" customFormat="1" thickBot="1" x14ac:dyDescent="0.45">
      <c r="A6" s="149" t="str">
        <f>IF(K10="!!!","Sai đơn vị chiều dài !"," ")</f>
        <v xml:space="preserve"> </v>
      </c>
      <c r="B6" s="81"/>
      <c r="C6" s="81"/>
      <c r="D6" s="24"/>
      <c r="E6" s="149" t="str">
        <f ca="1">IF(T10="!!!","Sai đơn vị lực !"," ")</f>
        <v xml:space="preserve"> </v>
      </c>
      <c r="R6" s="32"/>
      <c r="S6" s="32"/>
      <c r="X6" s="32"/>
      <c r="Y6" s="32"/>
      <c r="AR6" s="23"/>
      <c r="AS6" s="25"/>
      <c r="AT6" s="23"/>
      <c r="AU6" s="23"/>
      <c r="AV6" s="23"/>
      <c r="AW6" s="23"/>
      <c r="AX6" s="23"/>
    </row>
    <row r="7" spans="1:50" s="11" customFormat="1" ht="24" customHeight="1" thickBot="1" x14ac:dyDescent="0.45">
      <c r="A7" s="164" t="s">
        <v>31</v>
      </c>
      <c r="B7" s="162" t="s">
        <v>94</v>
      </c>
      <c r="C7" s="162"/>
      <c r="D7" s="162"/>
      <c r="E7" s="163"/>
      <c r="F7" s="164" t="s">
        <v>38</v>
      </c>
      <c r="G7" s="171" t="s">
        <v>37</v>
      </c>
      <c r="H7" s="171" t="s">
        <v>36</v>
      </c>
      <c r="I7" s="171" t="s">
        <v>39</v>
      </c>
      <c r="J7" s="175" t="s">
        <v>35</v>
      </c>
      <c r="K7" s="171" t="s">
        <v>40</v>
      </c>
      <c r="L7" s="171" t="s">
        <v>41</v>
      </c>
      <c r="M7" s="173" t="s">
        <v>68</v>
      </c>
      <c r="N7" s="173" t="s">
        <v>69</v>
      </c>
      <c r="O7" s="173" t="s">
        <v>43</v>
      </c>
      <c r="P7" s="164" t="s">
        <v>70</v>
      </c>
      <c r="Q7" s="164" t="s">
        <v>71</v>
      </c>
      <c r="R7" s="164" t="s">
        <v>86</v>
      </c>
      <c r="S7" s="164" t="s">
        <v>87</v>
      </c>
      <c r="T7" s="180" t="s">
        <v>44</v>
      </c>
      <c r="U7" s="180" t="s">
        <v>45</v>
      </c>
      <c r="V7" s="164" t="s">
        <v>48</v>
      </c>
      <c r="W7" s="164" t="s">
        <v>49</v>
      </c>
      <c r="X7" s="164" t="s">
        <v>46</v>
      </c>
      <c r="Y7" s="164" t="s">
        <v>47</v>
      </c>
      <c r="Z7" s="164" t="s">
        <v>50</v>
      </c>
      <c r="AA7" s="164" t="s">
        <v>51</v>
      </c>
      <c r="AB7" s="164" t="s">
        <v>52</v>
      </c>
      <c r="AC7" s="164" t="s">
        <v>53</v>
      </c>
      <c r="AD7" s="167" t="s">
        <v>54</v>
      </c>
      <c r="AE7" s="168"/>
      <c r="AF7" s="167" t="s">
        <v>57</v>
      </c>
      <c r="AG7" s="178"/>
      <c r="AH7" s="178"/>
      <c r="AI7" s="168"/>
      <c r="AJ7" s="167" t="s">
        <v>95</v>
      </c>
      <c r="AK7" s="178"/>
      <c r="AL7" s="178"/>
      <c r="AM7" s="178"/>
      <c r="AN7" s="178"/>
      <c r="AO7" s="178"/>
      <c r="AP7" s="168"/>
      <c r="AQ7" s="75"/>
      <c r="AR7" s="23"/>
      <c r="AS7" s="25"/>
      <c r="AT7" s="23"/>
      <c r="AU7" s="23"/>
      <c r="AV7" s="23"/>
      <c r="AW7" s="23"/>
      <c r="AX7" s="23"/>
    </row>
    <row r="8" spans="1:50" s="24" customFormat="1" ht="22.5" customHeight="1" thickBot="1" x14ac:dyDescent="0.4">
      <c r="A8" s="169"/>
      <c r="B8" s="107" t="str">
        <f>Locsolieu!C3</f>
        <v>N-max</v>
      </c>
      <c r="C8" s="107" t="str">
        <f>Locsolieu!D3</f>
        <v>M3-tư</v>
      </c>
      <c r="D8" s="107" t="str">
        <f>Locsolieu!E3</f>
        <v>M3-max</v>
      </c>
      <c r="E8" s="107" t="str">
        <f>Locsolieu!F3</f>
        <v>N - tư</v>
      </c>
      <c r="F8" s="165"/>
      <c r="G8" s="172"/>
      <c r="H8" s="172"/>
      <c r="I8" s="172"/>
      <c r="J8" s="176"/>
      <c r="K8" s="172"/>
      <c r="L8" s="172"/>
      <c r="M8" s="174"/>
      <c r="N8" s="174"/>
      <c r="O8" s="174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/>
      <c r="AB8" s="165"/>
      <c r="AC8" s="165"/>
      <c r="AD8" s="164" t="s">
        <v>55</v>
      </c>
      <c r="AE8" s="164" t="s">
        <v>56</v>
      </c>
      <c r="AF8" s="161" t="s">
        <v>58</v>
      </c>
      <c r="AG8" s="179"/>
      <c r="AH8" s="161" t="s">
        <v>59</v>
      </c>
      <c r="AI8" s="179"/>
      <c r="AJ8" s="107" t="s">
        <v>74</v>
      </c>
      <c r="AK8" s="161" t="s">
        <v>63</v>
      </c>
      <c r="AL8" s="162"/>
      <c r="AM8" s="162"/>
      <c r="AN8" s="163"/>
      <c r="AO8" s="107" t="s">
        <v>66</v>
      </c>
      <c r="AP8" s="108" t="s">
        <v>93</v>
      </c>
      <c r="AQ8" s="76"/>
      <c r="AS8" s="33"/>
    </row>
    <row r="9" spans="1:50" s="24" customFormat="1" ht="17.25" customHeight="1" thickBot="1" x14ac:dyDescent="0.4">
      <c r="A9" s="170"/>
      <c r="B9" s="111" t="str">
        <f>Locsolieu!C4</f>
        <v>Ton</v>
      </c>
      <c r="C9" s="111" t="str">
        <f>Locsolieu!D4</f>
        <v>Tonf-m</v>
      </c>
      <c r="D9" s="111" t="str">
        <f>Locsolieu!E4</f>
        <v>Tonf-m</v>
      </c>
      <c r="E9" s="111" t="str">
        <f>Locsolieu!F4</f>
        <v>Ton</v>
      </c>
      <c r="F9" s="111" t="s">
        <v>34</v>
      </c>
      <c r="G9" s="112" t="s">
        <v>34</v>
      </c>
      <c r="H9" s="112" t="s">
        <v>34</v>
      </c>
      <c r="I9" s="112" t="s">
        <v>34</v>
      </c>
      <c r="J9" s="113" t="s">
        <v>34</v>
      </c>
      <c r="K9" s="114" t="s">
        <v>34</v>
      </c>
      <c r="L9" s="114" t="s">
        <v>34</v>
      </c>
      <c r="M9" s="114" t="s">
        <v>42</v>
      </c>
      <c r="N9" s="114" t="s">
        <v>42</v>
      </c>
      <c r="O9" s="114" t="s">
        <v>42</v>
      </c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16" t="s">
        <v>60</v>
      </c>
      <c r="AG9" s="116" t="s">
        <v>61</v>
      </c>
      <c r="AH9" s="116" t="s">
        <v>60</v>
      </c>
      <c r="AI9" s="116" t="s">
        <v>61</v>
      </c>
      <c r="AJ9" s="115" t="s">
        <v>62</v>
      </c>
      <c r="AK9" s="109" t="s">
        <v>64</v>
      </c>
      <c r="AL9" s="116" t="s">
        <v>65</v>
      </c>
      <c r="AM9" s="110" t="s">
        <v>64</v>
      </c>
      <c r="AN9" s="116" t="s">
        <v>65</v>
      </c>
      <c r="AO9" s="115" t="s">
        <v>62</v>
      </c>
      <c r="AP9" s="115" t="s">
        <v>67</v>
      </c>
      <c r="AQ9" s="76"/>
      <c r="AS9" s="33"/>
    </row>
    <row r="10" spans="1:50" s="46" customFormat="1" ht="19.5" customHeight="1" x14ac:dyDescent="0.35">
      <c r="A10" s="85" t="str">
        <f>Locsolieu!A5</f>
        <v>8</v>
      </c>
      <c r="B10" s="86">
        <f>Locsolieu!C5</f>
        <v>14.214499999999999</v>
      </c>
      <c r="C10" s="87">
        <f>Locsolieu!D5*$C$4</f>
        <v>5.9929999999999997E-2</v>
      </c>
      <c r="D10" s="88">
        <f>Locsolieu!E5*$C$4</f>
        <v>0.13839000000000001</v>
      </c>
      <c r="E10" s="89">
        <f>Locsolieu!F5</f>
        <v>13.9175</v>
      </c>
      <c r="F10" s="43">
        <v>360</v>
      </c>
      <c r="G10" s="44">
        <v>20</v>
      </c>
      <c r="H10" s="44">
        <v>25</v>
      </c>
      <c r="I10" s="45">
        <v>3</v>
      </c>
      <c r="J10" s="45">
        <f>H10-I10</f>
        <v>22</v>
      </c>
      <c r="K10" s="55">
        <f>IF(RIGHT($C$9,2)="-m",MAX((C10/B10)*100,MAX(H10/30,F10/600)),"!!!")</f>
        <v>0.83333333333333337</v>
      </c>
      <c r="L10" s="56">
        <f>IF(RIGHT($C$9,2)="-m",MAX((D10/E10)*100,MAX(H10/30,F10/600)),"!!!")</f>
        <v>0.99435961918448013</v>
      </c>
      <c r="M10" s="57">
        <f ca="1">ABS((AG10/100)*G10*J10*((H10/2)-I10)^2)</f>
        <v>323.53041677895436</v>
      </c>
      <c r="N10" s="57">
        <f ca="1">ABS((AI10/100)*$G10*$J10*(($H10/2)-I10)^2)</f>
        <v>313.43332845183517</v>
      </c>
      <c r="O10" s="58">
        <f>(G10*H10*H10*H10)/12</f>
        <v>26041.666666666668</v>
      </c>
      <c r="P10" s="59">
        <f t="shared" ref="P10:P73" si="0">0.1+0.11/(0.1+MAX((K10/$H10),(0.5-(0.01*(0.7*$F10/$H10))-0.01*$E$2)))</f>
        <v>0.36557218734910668</v>
      </c>
      <c r="Q10" s="59">
        <f t="shared" ref="Q10:Q73" si="1">0.1+0.11/(0.1+MAX((L10/$H10),(0.5-(0.01*(0.7*$F10/$H10))-0.01*$E$2)))</f>
        <v>0.36557218734910668</v>
      </c>
      <c r="R10" s="60">
        <f t="shared" ref="R10:R73" ca="1" si="2">(6.4*$E$4*10*((P10*O10/2)+($H$4*M10))/(0.7*F10)^2)/1000</f>
        <v>178.80840669932121</v>
      </c>
      <c r="S10" s="60">
        <f t="shared" ref="S10:S73" ca="1" si="3">(6.4*$E$4*10*((Q10*O10/2)+($H$4*N10))/(0.7*$F10)^2)/1000</f>
        <v>176.6714567888198</v>
      </c>
      <c r="T10" s="61">
        <f t="shared" ref="T10:T73" ca="1" si="4">IF($B$9="Kgf",1/((1-(B10*0.001/R10))),IF($B$9="Ton",1/((1-(B10/R10))),"!!!"))</f>
        <v>1.0863610341661489</v>
      </c>
      <c r="U10" s="61">
        <f t="shared" ref="U10:U73" ca="1" si="5">IF($B$9="Kgf",1/((1-(E10*0.001/S10))),IF($B$9="Ton",1/((1-(E10/S10))),"!!!"))</f>
        <v>1.0855125139480237</v>
      </c>
      <c r="V10" s="62">
        <f ca="1">IF(T10*K10&gt;=((0.5*$H10)-$I10),((T10*K10)-(0.5*$H10)+$I10),(0.5*$H10)-(T10*K10)-$I10)</f>
        <v>8.5946991381948763</v>
      </c>
      <c r="W10" s="62">
        <f ca="1">IF(U10*L10&gt;=((0.5*$H10)-$I10),((U10*L10)-(0.5*$H10)+$I10),(0.5*$H10)-(U10*L10)-$I10)</f>
        <v>8.420610190010656</v>
      </c>
      <c r="X10" s="55">
        <f ca="1">(T10*K10)+(0.5*$H10)-$I10</f>
        <v>10.405300861805124</v>
      </c>
      <c r="Y10" s="55">
        <f ca="1">(U10*L10)+(0.5*$H10)-$I10</f>
        <v>10.579389809989344</v>
      </c>
      <c r="Z10" s="63">
        <f>IF($B$9="Kgf",B10/(0.85*$E$2*9.81*$G10),B10*1000/(0.85*$E$2*9.81*$G10))</f>
        <v>10.027547626354012</v>
      </c>
      <c r="AA10" s="63">
        <f>IF($B$9="Kgf",E10/(0.85*$E$2*9.81*$G10),E10*1000/(0.85*$E$2*9.81*$G10))</f>
        <v>9.8180304681685584</v>
      </c>
      <c r="AB10" s="63">
        <f>($H$2+((1-$H$2)/(1+50*(K10/$H10)^2)))*$J10</f>
        <v>21.594736842105263</v>
      </c>
      <c r="AC10" s="63">
        <f>($H$2+((1-$H$2)/(1+50*(L10/$H10)^2)))*$J10</f>
        <v>21.435575386265285</v>
      </c>
      <c r="AD10" s="62">
        <f ca="1">IF($B$9="Kgf",IF(Z10&lt;=($H$2*$J10),B10*(X10-$J10+0.5*Z10)/($E$3*9.81*($J10-$I10)),((B10*X10)-($E$2*0.85*9.81*G10*AB10)*($J10-0.5*AB10))/($E$3*9.81*($J10-$I10))),IF(Z10&lt;=($H$2*$J10),B10*1000*(X10-$J10+0.5*Z10)/($E$3*9.81*($J10-$I10)),((B10*1000*X10)-($E$2*0.85*9.81*G10*AB10)*($J10-0.5*AB10))/($E$3*9.81*($J10-$I10))))</f>
        <v>-1.7924122813238468</v>
      </c>
      <c r="AE10" s="62">
        <f ca="1">IF($B$9="Kgf",IF(AA10&lt;=($H$2*$J10),E10*(Y10-$J10+0.5*AA10)/($E$3*9.81*($J10-$I10)),((E10*Y10)-($E$2*0.85*9.81*G10*AC10)*($J10-0.5*AC10))/($E$3*9.81*($J10-$I10))),IF(AA10&lt;=($H$2*$J10),E10*1000*(Y10-$J10+0.5*AA10)/($E$3*9.81*($J10-$I10)),((E10*1000*Y10)-($E$2*0.85*9.81*G10*AC10)*($J10-0.5*AC10))/($E$3*9.81*($J10-$I10))))</f>
        <v>-1.7364727338051806</v>
      </c>
      <c r="AF10" s="67">
        <f t="shared" ref="AF10:AF73" ca="1" si="6">2*AD10*100/(G10*J10)</f>
        <v>-0.81473285514720317</v>
      </c>
      <c r="AG10" s="66">
        <f ca="1">AF10</f>
        <v>-0.81473285514720317</v>
      </c>
      <c r="AH10" s="64">
        <f t="shared" ref="AH10:AH73" ca="1" si="7">2*AE10*100/(G10*J10)</f>
        <v>-0.78930578809326402</v>
      </c>
      <c r="AI10" s="65">
        <f ca="1">AH10</f>
        <v>-0.78930578809326402</v>
      </c>
      <c r="AJ10" s="94">
        <f t="shared" ref="AJ10:AJ34" ca="1" si="8">MAX(AD10,AE10)</f>
        <v>-1.7364727338051806</v>
      </c>
      <c r="AK10" s="82">
        <v>2</v>
      </c>
      <c r="AL10" s="82">
        <v>16</v>
      </c>
      <c r="AM10" s="79"/>
      <c r="AN10"/>
      <c r="AO10" s="93">
        <f>(3.1415*AL10^2)*AK10/(4*100)+(3.1415*AN10^2)*AM10/(4*100)</f>
        <v>4.0211199999999998</v>
      </c>
      <c r="AP10" s="93">
        <f t="shared" ref="AP10:AP73" si="9">2*AO10*100/(G10*J10)</f>
        <v>1.827781818181818</v>
      </c>
      <c r="AQ10" s="77"/>
      <c r="AS10" s="47"/>
    </row>
    <row r="11" spans="1:50" s="46" customFormat="1" ht="19.5" customHeight="1" x14ac:dyDescent="0.35">
      <c r="A11" s="90" t="str">
        <f ca="1">Locsolieu!A6</f>
        <v>9</v>
      </c>
      <c r="B11" s="91">
        <f ca="1">Locsolieu!C6</f>
        <v>11.454499999999999</v>
      </c>
      <c r="C11" s="87">
        <f ca="1">Locsolieu!D6*$C$4</f>
        <v>0.18376000000000001</v>
      </c>
      <c r="D11" s="88">
        <f ca="1">Locsolieu!E6*$C$4</f>
        <v>0.18376000000000001</v>
      </c>
      <c r="E11" s="92">
        <f ca="1">Locsolieu!F6</f>
        <v>11.454499999999999</v>
      </c>
      <c r="F11" s="43">
        <v>510</v>
      </c>
      <c r="G11" s="44">
        <v>20</v>
      </c>
      <c r="H11" s="44">
        <v>25</v>
      </c>
      <c r="I11" s="46">
        <v>3</v>
      </c>
      <c r="J11" s="45">
        <f>H11-I10</f>
        <v>22</v>
      </c>
      <c r="K11" s="55">
        <f ca="1">IF(RIGHT($C$9,2)="-m",MAX((C11/B11)*100,MAX(H11/30,F11/600)),"!!!")</f>
        <v>1.6042603343664066</v>
      </c>
      <c r="L11" s="56">
        <f ca="1">IF(RIGHT($C$9,2)="-m",MAX((D11/E11)*100,MAX(H11/30,F11/600)),"!!!")</f>
        <v>1.6042603343664066</v>
      </c>
      <c r="M11" s="57">
        <f ca="1">ABS((AG11/100)*G11*J11*((H11/2)-I10)^2)</f>
        <v>261.96551665695841</v>
      </c>
      <c r="N11" s="57">
        <f ca="1">ABS((AI11/100)*$G11*$J11*(($H11/2)-$I10)^2)</f>
        <v>261.96551665695841</v>
      </c>
      <c r="O11" s="58">
        <f t="shared" ref="O11:O74" si="10">(G11*H11*H11*H11)/12</f>
        <v>26041.666666666668</v>
      </c>
      <c r="P11" s="59">
        <f t="shared" ca="1" si="0"/>
        <v>0.39554003224073087</v>
      </c>
      <c r="Q11" s="59">
        <f t="shared" ca="1" si="1"/>
        <v>0.39554003224073087</v>
      </c>
      <c r="R11" s="60">
        <f t="shared" ca="1" si="2"/>
        <v>87.10935743042468</v>
      </c>
      <c r="S11" s="60">
        <f t="shared" ca="1" si="3"/>
        <v>87.10935743042468</v>
      </c>
      <c r="T11" s="61">
        <f t="shared" ca="1" si="4"/>
        <v>1.1514046868772971</v>
      </c>
      <c r="U11" s="61">
        <f t="shared" ca="1" si="5"/>
        <v>1.1514046868772971</v>
      </c>
      <c r="V11" s="62">
        <f ca="1">IF(T11*K11&gt;=((0.5*$H11)-$I11),((T11*K11)-(0.5*$H11)+$I11),(0.5*$H11)-(T11*K11)-$I11)</f>
        <v>7.6528471320391791</v>
      </c>
      <c r="W11" s="62">
        <f ca="1">IF(U11*L11&gt;=((0.5*$H11)-$I11),((U11*L11)-(0.5*$H11)+$I11),(0.5*$H11)-(U11*L11)-$I11)</f>
        <v>7.6528471320391791</v>
      </c>
      <c r="X11" s="55">
        <f ca="1">(T11*K11)+(0.5*$H11)-$I11</f>
        <v>11.347152867960821</v>
      </c>
      <c r="Y11" s="55">
        <f ca="1">(U11*L11)+(0.5*$H11)-$I11</f>
        <v>11.347152867960821</v>
      </c>
      <c r="Z11" s="63">
        <f ca="1">IF($B$9="Kgf",B11/(0.85*$E$2*9.81*$G11),B11*1000/(0.85*$E$2*9.81*$G11))</f>
        <v>8.0805194896811035</v>
      </c>
      <c r="AA11" s="63">
        <f ca="1">IF($B$9="Kgf",E11/(0.85*$E$2*9.81*$G11),E11*1000/(0.85*$E$2*9.81*$G11))</f>
        <v>8.0805194896811035</v>
      </c>
      <c r="AB11" s="63">
        <f ca="1">($H$2+((1-$H$2)/(1+50*(K11/$H11)^2)))*$J11</f>
        <v>20.685314254160456</v>
      </c>
      <c r="AC11" s="63">
        <f ca="1">($H$2+((1-$H$2)/(1+50*(L11/$H11)^2)))*$J11</f>
        <v>20.685314254160456</v>
      </c>
      <c r="AD11" s="62">
        <f ca="1">IF($B$9="Kgf",IF(Z11&lt;=($H$2*$J11),B11*(X11-$J11+0.5*Z11)/($E$3*9.81*($J11-$I11)),((B11*X11)-($E$2*0.85*9.81*G11*AB11)*($J11-0.5*AB11))/($E$3*9.81*($J11-$I11))),IF(Z11&lt;=($H$2*$J11),B11*1000*(X11-$J11+0.5*Z11)/($E$3*9.81*($J11-$I11)),((B11*1000*X11)-($E$2*0.85*9.81*G11*AB11)*($J11-0.5*AB11))/($E$3*9.81*($J11-$I11))))</f>
        <v>-1.4513325022546173</v>
      </c>
      <c r="AE11" s="62">
        <f ca="1">IF($B$9="Kgf",IF(AA11&lt;=($H$2*$J11),E11*(Y11-$J11+0.5*AA11)/($E$3*9.81*($J11-$I11)),((E11*Y11)-($E$2*0.85*9.81*G11*AC11)*($J11-0.5*AC11))/($E$3*9.81*($J11-$I11))),IF(AA11&lt;=($H$2*$J11),E11*1000*(Y11-$J11+0.5*AA11)/($E$3*9.81*($J11-$I11)),((E11*1000*Y11)-($E$2*0.85*9.81*G11*AC11)*($J11-0.5*AC11))/($E$3*9.81*($J11-$I11))))</f>
        <v>-1.4513325022546173</v>
      </c>
      <c r="AF11" s="67">
        <f t="shared" ca="1" si="6"/>
        <v>-0.65969659193391694</v>
      </c>
      <c r="AG11" s="68">
        <f ca="1">AF11</f>
        <v>-0.65969659193391694</v>
      </c>
      <c r="AH11" s="64">
        <f t="shared" ca="1" si="7"/>
        <v>-0.65969659193391694</v>
      </c>
      <c r="AI11" s="65">
        <f ca="1">AH11</f>
        <v>-0.65969659193391694</v>
      </c>
      <c r="AJ11" s="94">
        <f t="shared" ca="1" si="8"/>
        <v>-1.4513325022546173</v>
      </c>
      <c r="AK11" s="83">
        <v>2</v>
      </c>
      <c r="AL11" s="83">
        <v>14</v>
      </c>
      <c r="AM11" s="80"/>
      <c r="AN11" s="80"/>
      <c r="AO11" s="94">
        <f t="shared" ref="AO11:AO74" si="11">(3.1415*AL11^2)*AK11/(4*100)+(3.1415*AN11^2)*AM11/(4*100)</f>
        <v>3.0786700000000002</v>
      </c>
      <c r="AP11" s="94">
        <f t="shared" si="9"/>
        <v>1.3993954545454546</v>
      </c>
      <c r="AQ11" s="77"/>
      <c r="AS11" s="47"/>
    </row>
    <row r="12" spans="1:50" s="46" customFormat="1" ht="19.5" customHeight="1" x14ac:dyDescent="0.35">
      <c r="A12" s="90" t="str">
        <f ca="1">Locsolieu!A7</f>
        <v>10</v>
      </c>
      <c r="B12" s="91">
        <f ca="1">Locsolieu!C7</f>
        <v>8.5071999999999992</v>
      </c>
      <c r="C12" s="87">
        <f ca="1">Locsolieu!D7*$C$4</f>
        <v>0.16818</v>
      </c>
      <c r="D12" s="88">
        <f ca="1">Locsolieu!E7*$C$4</f>
        <v>0.16818</v>
      </c>
      <c r="E12" s="92">
        <f ca="1">Locsolieu!F7</f>
        <v>8.5071999999999992</v>
      </c>
      <c r="F12" s="43">
        <v>510</v>
      </c>
      <c r="G12" s="44">
        <v>20</v>
      </c>
      <c r="H12" s="44">
        <v>25</v>
      </c>
      <c r="I12" s="45">
        <v>3</v>
      </c>
      <c r="J12" s="45">
        <f>H12-I12</f>
        <v>22</v>
      </c>
      <c r="K12" s="55">
        <f t="shared" ref="K12:K75" ca="1" si="12">IF(RIGHT($C$9,2)="-m",MAX((C12/B12)*100,MAX(H12/30,F12/600)),"!!!")</f>
        <v>1.9769136731239423</v>
      </c>
      <c r="L12" s="56">
        <f t="shared" ref="L12:L75" ca="1" si="13">IF(RIGHT($C$9,2)="-m",MAX((D12/E12)*100,MAX(H12/30,F12/600)),"!!!")</f>
        <v>1.9769136731239423</v>
      </c>
      <c r="M12" s="57">
        <f t="shared" ref="M12:M73" ca="1" si="14">ABS((AG12/100)*G12*J12*((H12/2)-I12)^2)</f>
        <v>214.60730957580009</v>
      </c>
      <c r="N12" s="57">
        <f t="shared" ref="N12:N73" ca="1" si="15">ABS((AI12/100)*$G12*$J12*(($H12/2)-$I12)^2)</f>
        <v>214.60730957580009</v>
      </c>
      <c r="O12" s="58">
        <f t="shared" si="10"/>
        <v>26041.666666666668</v>
      </c>
      <c r="P12" s="59">
        <f t="shared" ca="1" si="0"/>
        <v>0.39554003224073087</v>
      </c>
      <c r="Q12" s="59">
        <f t="shared" ca="1" si="1"/>
        <v>0.39554003224073087</v>
      </c>
      <c r="R12" s="60">
        <f t="shared" ca="1" si="2"/>
        <v>82.115247604762899</v>
      </c>
      <c r="S12" s="60">
        <f t="shared" ca="1" si="3"/>
        <v>82.115247604762899</v>
      </c>
      <c r="T12" s="61">
        <f t="shared" ca="1" si="4"/>
        <v>1.1155743193418097</v>
      </c>
      <c r="U12" s="61">
        <f t="shared" ca="1" si="5"/>
        <v>1.1155743193418097</v>
      </c>
      <c r="V12" s="62">
        <f t="shared" ref="V12:V73" ca="1" si="16">IF(T12*K12&gt;=((0.5*$H12)-$I12),((T12*K12)-(0.5*$H12)+$I12),(0.5*$H12)-(T12*K12)-$I12)</f>
        <v>7.2946058747072406</v>
      </c>
      <c r="W12" s="62">
        <f t="shared" ref="W12:W73" ca="1" si="17">IF(U12*L12&gt;=((0.5*$H12)-$I12),((U12*L12)-(0.5*$H12)+$I12),(0.5*$H12)-(U12*L12)-$I12)</f>
        <v>7.2946058747072406</v>
      </c>
      <c r="X12" s="55">
        <f t="shared" ref="X12:X73" ca="1" si="18">(T12*K12)+(0.5*$H12)-$I12</f>
        <v>11.705394125292759</v>
      </c>
      <c r="Y12" s="55">
        <f t="shared" ref="Y12:Y73" ca="1" si="19">(U12*L12)+(0.5*$H12)-$I12</f>
        <v>11.705394125292759</v>
      </c>
      <c r="Z12" s="63">
        <f ca="1">IF($B$9="Kgf",B12/(0.85*$E$2*9.81*$G12),B12*1000/(0.85*$E$2*9.81*$G12))</f>
        <v>6.0013615088057159</v>
      </c>
      <c r="AA12" s="63">
        <f ca="1">IF($B$9="Kgf",E12/(0.85*$E$2*9.81*$G12),E12*1000/(0.85*$E$2*9.81*$G12))</f>
        <v>6.0013615088057159</v>
      </c>
      <c r="AB12" s="63">
        <f t="shared" ref="AB12:AB75" ca="1" si="20">($H$2+((1-$H$2)/(1+50*(K12/$H12)^2)))*$J12</f>
        <v>20.16597386195215</v>
      </c>
      <c r="AC12" s="63">
        <f t="shared" ref="AC12:AC75" ca="1" si="21">($H$2+((1-$H$2)/(1+50*(L12/$H12)^2)))*$J12</f>
        <v>20.16597386195215</v>
      </c>
      <c r="AD12" s="62">
        <f t="shared" ref="AD12:AD75" ca="1" si="22">IF($B$9="Kgf",IF(Z12&lt;=($H$2*$J12),B12*(X12-$J12+0.5*Z12)/($E$3*9.81*($J12-$I12)),((B12*X12)-($E$2*0.85*9.81*G12*AB12)*($J12-0.5*AB12))/($E$3*9.81*($J12-$I12))),IF(Z12&lt;=($H$2*$J12),B12*1000*(X12-$J12+0.5*Z12)/($E$3*9.81*($J12-$I12)),((B12*1000*X12)-($E$2*0.85*9.81*G12*AB12)*($J12-0.5*AB12))/($E$3*9.81*($J12-$I12))))</f>
        <v>-1.1889601638548482</v>
      </c>
      <c r="AE12" s="62">
        <f t="shared" ref="AE12:AE75" ca="1" si="23">IF($B$9="Kgf",IF(AA12&lt;=($H$2*$J12),E12*(Y12-$J12+0.5*AA12)/($E$3*9.81*($J12-$I12)),((E12*Y12)-($E$2*0.85*9.81*G12*AC12)*($J12-0.5*AC12))/($E$3*9.81*($J12-$I12))),IF(AA12&lt;=($H$2*$J12),E12*1000*(Y12-$J12+0.5*AA12)/($E$3*9.81*($J12-$I12)),((E12*1000*Y12)-($E$2*0.85*9.81*G12*AC12)*($J12-0.5*AC12))/($E$3*9.81*($J12-$I12))))</f>
        <v>-1.1889601638548482</v>
      </c>
      <c r="AF12" s="67">
        <f t="shared" ca="1" si="6"/>
        <v>-0.54043643811584008</v>
      </c>
      <c r="AG12" s="68">
        <f t="shared" ref="AG12:AG75" ca="1" si="24">AF12</f>
        <v>-0.54043643811584008</v>
      </c>
      <c r="AH12" s="64">
        <f t="shared" ca="1" si="7"/>
        <v>-0.54043643811584008</v>
      </c>
      <c r="AI12" s="65">
        <f t="shared" ref="AI12:AI75" ca="1" si="25">AH12</f>
        <v>-0.54043643811584008</v>
      </c>
      <c r="AJ12" s="94">
        <f t="shared" ca="1" si="8"/>
        <v>-1.1889601638548482</v>
      </c>
      <c r="AK12" s="83">
        <v>2</v>
      </c>
      <c r="AL12" s="83">
        <v>16</v>
      </c>
      <c r="AM12" s="80"/>
      <c r="AN12" s="80"/>
      <c r="AO12" s="94">
        <f t="shared" si="11"/>
        <v>4.0211199999999998</v>
      </c>
      <c r="AP12" s="94">
        <f t="shared" si="9"/>
        <v>1.827781818181818</v>
      </c>
      <c r="AQ12" s="77"/>
      <c r="AS12" s="47"/>
    </row>
    <row r="13" spans="1:50" s="46" customFormat="1" ht="19.5" customHeight="1" x14ac:dyDescent="0.35">
      <c r="A13" s="90" t="str">
        <f ca="1">Locsolieu!A8</f>
        <v>140</v>
      </c>
      <c r="B13" s="91">
        <f ca="1">Locsolieu!C8</f>
        <v>12.703799999999999</v>
      </c>
      <c r="C13" s="87">
        <f ca="1">Locsolieu!D8*$C$4</f>
        <v>9.2999999999999999E-2</v>
      </c>
      <c r="D13" s="88">
        <f ca="1">Locsolieu!E8*$C$4</f>
        <v>0.17097000000000001</v>
      </c>
      <c r="E13" s="92">
        <f ca="1">Locsolieu!F8</f>
        <v>12.4068</v>
      </c>
      <c r="F13" s="43">
        <v>510</v>
      </c>
      <c r="G13" s="44">
        <v>20</v>
      </c>
      <c r="H13" s="44">
        <v>25</v>
      </c>
      <c r="I13" s="45">
        <v>3</v>
      </c>
      <c r="J13" s="45">
        <f>H13-I13</f>
        <v>22</v>
      </c>
      <c r="K13" s="55">
        <f t="shared" ca="1" si="12"/>
        <v>0.85</v>
      </c>
      <c r="L13" s="56">
        <f t="shared" ca="1" si="13"/>
        <v>1.3780346261727441</v>
      </c>
      <c r="M13" s="57">
        <f t="shared" ca="1" si="14"/>
        <v>309.01006051943568</v>
      </c>
      <c r="N13" s="57">
        <f t="shared" ca="1" si="15"/>
        <v>279.88278045630346</v>
      </c>
      <c r="O13" s="58">
        <f t="shared" si="10"/>
        <v>26041.666666666668</v>
      </c>
      <c r="P13" s="59">
        <f t="shared" ca="1" si="0"/>
        <v>0.39554003224073087</v>
      </c>
      <c r="Q13" s="59">
        <f t="shared" ca="1" si="1"/>
        <v>0.39554003224073087</v>
      </c>
      <c r="R13" s="60">
        <f t="shared" ca="1" si="2"/>
        <v>92.070390231872281</v>
      </c>
      <c r="S13" s="60">
        <f t="shared" ca="1" si="3"/>
        <v>88.99880360468417</v>
      </c>
      <c r="T13" s="61">
        <f t="shared" ca="1" si="4"/>
        <v>1.1600648328583274</v>
      </c>
      <c r="U13" s="61">
        <f t="shared" ca="1" si="5"/>
        <v>1.1619855783383795</v>
      </c>
      <c r="V13" s="62">
        <f t="shared" ca="1" si="16"/>
        <v>8.5139448920704215</v>
      </c>
      <c r="W13" s="62">
        <f t="shared" ca="1" si="17"/>
        <v>7.8987436379363523</v>
      </c>
      <c r="X13" s="55">
        <f t="shared" ca="1" si="18"/>
        <v>10.486055107929579</v>
      </c>
      <c r="Y13" s="55">
        <f t="shared" ca="1" si="19"/>
        <v>11.101256362063648</v>
      </c>
      <c r="Z13" s="63">
        <f ca="1">IF($B$9="Kgf",B13/(0.85*$E$2*9.81*$G13),B13*1000/(0.85*$E$2*9.81*$G13))</f>
        <v>8.961831899516417</v>
      </c>
      <c r="AA13" s="63">
        <f ca="1">IF($B$9="Kgf",E13/(0.85*$E$2*9.81*$G13),E13*1000/(0.85*$E$2*9.81*$G13))</f>
        <v>8.752314741330963</v>
      </c>
      <c r="AB13" s="63">
        <f t="shared" ca="1" si="20"/>
        <v>21.579258839100021</v>
      </c>
      <c r="AC13" s="63">
        <f t="shared" ca="1" si="21"/>
        <v>20.984501527465294</v>
      </c>
      <c r="AD13" s="62">
        <f t="shared" ca="1" si="22"/>
        <v>-1.7119670942905023</v>
      </c>
      <c r="AE13" s="62">
        <f t="shared" ca="1" si="23"/>
        <v>-1.5505971216415704</v>
      </c>
      <c r="AF13" s="67">
        <f t="shared" ca="1" si="6"/>
        <v>-0.77816686104113741</v>
      </c>
      <c r="AG13" s="68">
        <f t="shared" ca="1" si="24"/>
        <v>-0.77816686104113741</v>
      </c>
      <c r="AH13" s="64">
        <f t="shared" ca="1" si="7"/>
        <v>-0.70481687347344113</v>
      </c>
      <c r="AI13" s="65">
        <f t="shared" ca="1" si="25"/>
        <v>-0.70481687347344113</v>
      </c>
      <c r="AJ13" s="94">
        <f t="shared" ca="1" si="8"/>
        <v>-1.5505971216415704</v>
      </c>
      <c r="AK13" s="83">
        <v>2</v>
      </c>
      <c r="AL13" s="83">
        <v>16</v>
      </c>
      <c r="AM13" s="80"/>
      <c r="AN13" s="80"/>
      <c r="AO13" s="94">
        <f t="shared" si="11"/>
        <v>4.0211199999999998</v>
      </c>
      <c r="AP13" s="94">
        <f t="shared" si="9"/>
        <v>1.827781818181818</v>
      </c>
      <c r="AQ13" s="77"/>
      <c r="AS13" s="47"/>
    </row>
    <row r="14" spans="1:50" s="46" customFormat="1" ht="19.5" customHeight="1" x14ac:dyDescent="0.35">
      <c r="A14" s="90" t="str">
        <f ca="1">Locsolieu!A9</f>
        <v>141</v>
      </c>
      <c r="B14" s="91">
        <f ca="1">Locsolieu!C9</f>
        <v>9.8640000000000008</v>
      </c>
      <c r="C14" s="87">
        <f ca="1">Locsolieu!D9*$C$4</f>
        <v>0.17041999999999999</v>
      </c>
      <c r="D14" s="88">
        <f ca="1">Locsolieu!E9*$C$4</f>
        <v>0.17704</v>
      </c>
      <c r="E14" s="92">
        <f ca="1">Locsolieu!F9</f>
        <v>9.468</v>
      </c>
      <c r="F14" s="43">
        <v>510</v>
      </c>
      <c r="G14" s="44">
        <v>20</v>
      </c>
      <c r="H14" s="44">
        <v>25</v>
      </c>
      <c r="I14" s="45">
        <v>3</v>
      </c>
      <c r="J14" s="45">
        <f>H14-I14</f>
        <v>22</v>
      </c>
      <c r="K14" s="55">
        <f t="shared" ca="1" si="12"/>
        <v>1.7276966747769664</v>
      </c>
      <c r="L14" s="56">
        <f t="shared" ca="1" si="13"/>
        <v>1.8698774820447825</v>
      </c>
      <c r="M14" s="57">
        <f t="shared" ca="1" si="14"/>
        <v>241.05706159697999</v>
      </c>
      <c r="N14" s="57">
        <f t="shared" ca="1" si="15"/>
        <v>230.93905324580263</v>
      </c>
      <c r="O14" s="58">
        <f t="shared" si="10"/>
        <v>26041.666666666668</v>
      </c>
      <c r="P14" s="59">
        <f t="shared" ca="1" si="0"/>
        <v>0.39554003224073087</v>
      </c>
      <c r="Q14" s="59">
        <f t="shared" ca="1" si="1"/>
        <v>0.39554003224073087</v>
      </c>
      <c r="R14" s="60">
        <f t="shared" ca="1" si="2"/>
        <v>84.904478333640014</v>
      </c>
      <c r="S14" s="60">
        <f t="shared" ca="1" si="3"/>
        <v>83.837494424469881</v>
      </c>
      <c r="T14" s="61">
        <f t="shared" ca="1" si="4"/>
        <v>1.1314490554836729</v>
      </c>
      <c r="U14" s="61">
        <f t="shared" ca="1" si="5"/>
        <v>1.1273102644205248</v>
      </c>
      <c r="V14" s="62">
        <f t="shared" ca="1" si="16"/>
        <v>7.5451992291613195</v>
      </c>
      <c r="W14" s="62">
        <f t="shared" ca="1" si="17"/>
        <v>7.392067921282111</v>
      </c>
      <c r="X14" s="55">
        <f t="shared" ca="1" si="18"/>
        <v>11.454800770838681</v>
      </c>
      <c r="Y14" s="55">
        <f t="shared" ca="1" si="19"/>
        <v>11.607932078717889</v>
      </c>
      <c r="Z14" s="63">
        <f t="shared" ref="Z14:Z77" ca="1" si="26">IF($B$9="Kgf",B14/(0.85*$E$2*9.81*$G14),B14*1000/(0.85*$E$2*9.81*$G14))</f>
        <v>6.9585092536744861</v>
      </c>
      <c r="AA14" s="63">
        <f t="shared" ref="AA14:AA77" ca="1" si="27">IF($B$9="Kgf",E14/(0.85*$E$2*9.81*$G14),E14*1000/(0.85*$E$2*9.81*$G14))</f>
        <v>6.6791530427605466</v>
      </c>
      <c r="AB14" s="63">
        <f t="shared" ca="1" si="20"/>
        <v>20.515718375776544</v>
      </c>
      <c r="AC14" s="63">
        <f t="shared" ca="1" si="21"/>
        <v>20.316963098186466</v>
      </c>
      <c r="AD14" s="62">
        <f t="shared" ca="1" si="22"/>
        <v>-1.3354961861328529</v>
      </c>
      <c r="AE14" s="62">
        <f t="shared" ca="1" si="23"/>
        <v>-1.2794407382038926</v>
      </c>
      <c r="AF14" s="67">
        <f t="shared" ca="1" si="6"/>
        <v>-0.60704372096947867</v>
      </c>
      <c r="AG14" s="68">
        <f t="shared" ca="1" si="24"/>
        <v>-0.60704372096947867</v>
      </c>
      <c r="AH14" s="64">
        <f t="shared" ca="1" si="7"/>
        <v>-0.58156397191086029</v>
      </c>
      <c r="AI14" s="65">
        <f t="shared" ca="1" si="25"/>
        <v>-0.58156397191086029</v>
      </c>
      <c r="AJ14" s="94">
        <f t="shared" ca="1" si="8"/>
        <v>-1.2794407382038926</v>
      </c>
      <c r="AK14" s="83">
        <v>2</v>
      </c>
      <c r="AL14" s="83">
        <v>16</v>
      </c>
      <c r="AM14" s="80"/>
      <c r="AN14" s="80"/>
      <c r="AO14" s="94">
        <f t="shared" si="11"/>
        <v>4.0211199999999998</v>
      </c>
      <c r="AP14" s="94">
        <f t="shared" si="9"/>
        <v>1.827781818181818</v>
      </c>
      <c r="AQ14" s="77"/>
      <c r="AS14" s="47"/>
    </row>
    <row r="15" spans="1:50" s="46" customFormat="1" ht="19.5" customHeight="1" x14ac:dyDescent="0.35">
      <c r="A15" s="90" t="str">
        <f ca="1">Locsolieu!A10</f>
        <v>142</v>
      </c>
      <c r="B15" s="91">
        <f ca="1">Locsolieu!C10</f>
        <v>6.7312000000000003</v>
      </c>
      <c r="C15" s="87">
        <f ca="1">Locsolieu!D10*$C$4</f>
        <v>0.12656999999999999</v>
      </c>
      <c r="D15" s="88">
        <f ca="1">Locsolieu!E10*$C$4</f>
        <v>0.12656999999999999</v>
      </c>
      <c r="E15" s="92">
        <f ca="1">Locsolieu!F10</f>
        <v>6.7312000000000003</v>
      </c>
      <c r="F15" s="43">
        <v>510</v>
      </c>
      <c r="G15" s="44">
        <v>20</v>
      </c>
      <c r="H15" s="44">
        <v>25</v>
      </c>
      <c r="I15" s="45">
        <v>3</v>
      </c>
      <c r="J15" s="45">
        <f t="shared" ref="J15:J20" si="28">H15-I15</f>
        <v>22</v>
      </c>
      <c r="K15" s="55">
        <f t="shared" ca="1" si="12"/>
        <v>1.8803482291419062</v>
      </c>
      <c r="L15" s="56">
        <f t="shared" ca="1" si="13"/>
        <v>1.8803482291419062</v>
      </c>
      <c r="M15" s="57">
        <f t="shared" ca="1" si="14"/>
        <v>187.89524278538514</v>
      </c>
      <c r="N15" s="57">
        <f t="shared" ca="1" si="15"/>
        <v>187.89524278538514</v>
      </c>
      <c r="O15" s="58">
        <f t="shared" si="10"/>
        <v>26041.666666666668</v>
      </c>
      <c r="P15" s="59">
        <f t="shared" ca="1" si="0"/>
        <v>0.39554003224073087</v>
      </c>
      <c r="Q15" s="59">
        <f t="shared" ca="1" si="1"/>
        <v>0.39554003224073087</v>
      </c>
      <c r="R15" s="60">
        <f t="shared" ca="1" si="2"/>
        <v>79.298354748301293</v>
      </c>
      <c r="S15" s="60">
        <f t="shared" ca="1" si="3"/>
        <v>79.298354748301293</v>
      </c>
      <c r="T15" s="61">
        <f t="shared" ca="1" si="4"/>
        <v>1.0927582185542084</v>
      </c>
      <c r="U15" s="61">
        <f t="shared" ca="1" si="5"/>
        <v>1.0927582185542084</v>
      </c>
      <c r="V15" s="62">
        <f t="shared" ca="1" si="16"/>
        <v>7.4452340188613295</v>
      </c>
      <c r="W15" s="62">
        <f t="shared" ca="1" si="17"/>
        <v>7.4452340188613295</v>
      </c>
      <c r="X15" s="55">
        <f t="shared" ca="1" si="18"/>
        <v>11.55476598113867</v>
      </c>
      <c r="Y15" s="55">
        <f t="shared" ca="1" si="19"/>
        <v>11.55476598113867</v>
      </c>
      <c r="Z15" s="63">
        <f t="shared" ca="1" si="26"/>
        <v>4.7484912295553228</v>
      </c>
      <c r="AA15" s="63">
        <f t="shared" ca="1" si="27"/>
        <v>4.7484912295553228</v>
      </c>
      <c r="AB15" s="63">
        <f t="shared" ca="1" si="20"/>
        <v>20.302228976713515</v>
      </c>
      <c r="AC15" s="63">
        <f t="shared" ca="1" si="21"/>
        <v>20.302228976713515</v>
      </c>
      <c r="AD15" s="62">
        <f t="shared" ca="1" si="22"/>
        <v>-1.0409708741572583</v>
      </c>
      <c r="AE15" s="62">
        <f t="shared" ca="1" si="23"/>
        <v>-1.0409708741572583</v>
      </c>
      <c r="AF15" s="67">
        <f t="shared" ca="1" si="6"/>
        <v>-0.47316857916239019</v>
      </c>
      <c r="AG15" s="68">
        <f t="shared" ca="1" si="24"/>
        <v>-0.47316857916239019</v>
      </c>
      <c r="AH15" s="64">
        <f t="shared" ca="1" si="7"/>
        <v>-0.47316857916239019</v>
      </c>
      <c r="AI15" s="65">
        <f t="shared" ca="1" si="25"/>
        <v>-0.47316857916239019</v>
      </c>
      <c r="AJ15" s="94">
        <f t="shared" ca="1" si="8"/>
        <v>-1.0409708741572583</v>
      </c>
      <c r="AK15" s="83">
        <v>2</v>
      </c>
      <c r="AL15" s="83">
        <v>16</v>
      </c>
      <c r="AM15" s="80"/>
      <c r="AN15" s="80"/>
      <c r="AO15" s="94">
        <f t="shared" si="11"/>
        <v>4.0211199999999998</v>
      </c>
      <c r="AP15" s="94">
        <f t="shared" si="9"/>
        <v>1.827781818181818</v>
      </c>
      <c r="AQ15" s="77"/>
      <c r="AS15" s="47"/>
    </row>
    <row r="16" spans="1:50" s="46" customFormat="1" ht="19.5" customHeight="1" x14ac:dyDescent="0.35">
      <c r="A16" s="90" t="str">
        <f ca="1">Locsolieu!A11</f>
        <v>143</v>
      </c>
      <c r="B16" s="91">
        <f ca="1">Locsolieu!C11</f>
        <v>11.863200000000001</v>
      </c>
      <c r="C16" s="87">
        <f ca="1">Locsolieu!D11*$C$4</f>
        <v>9.2700000000000005E-2</v>
      </c>
      <c r="D16" s="88">
        <f ca="1">Locsolieu!E11*$C$4</f>
        <v>0.17079</v>
      </c>
      <c r="E16" s="92">
        <f ca="1">Locsolieu!F11</f>
        <v>11.5662</v>
      </c>
      <c r="F16" s="43">
        <v>510</v>
      </c>
      <c r="G16" s="44">
        <v>20</v>
      </c>
      <c r="H16" s="44">
        <v>25</v>
      </c>
      <c r="I16" s="45">
        <v>3</v>
      </c>
      <c r="J16" s="45">
        <f t="shared" si="28"/>
        <v>22</v>
      </c>
      <c r="K16" s="55">
        <f t="shared" ca="1" si="12"/>
        <v>0.85</v>
      </c>
      <c r="L16" s="56">
        <f t="shared" ca="1" si="13"/>
        <v>1.4766301810447684</v>
      </c>
      <c r="M16" s="57">
        <f t="shared" ca="1" si="14"/>
        <v>301.09815385446547</v>
      </c>
      <c r="N16" s="57">
        <f t="shared" ca="1" si="15"/>
        <v>268.8075680658938</v>
      </c>
      <c r="O16" s="58">
        <f t="shared" si="10"/>
        <v>26041.666666666668</v>
      </c>
      <c r="P16" s="59">
        <f t="shared" ca="1" si="0"/>
        <v>0.39554003224073087</v>
      </c>
      <c r="Q16" s="59">
        <f t="shared" ca="1" si="1"/>
        <v>0.39554003224073087</v>
      </c>
      <c r="R16" s="60">
        <f t="shared" ca="1" si="2"/>
        <v>91.236048451417375</v>
      </c>
      <c r="S16" s="60">
        <f t="shared" ca="1" si="3"/>
        <v>87.83087875217764</v>
      </c>
      <c r="T16" s="61">
        <f t="shared" ca="1" si="4"/>
        <v>1.1494616891223357</v>
      </c>
      <c r="U16" s="61">
        <f t="shared" ca="1" si="5"/>
        <v>1.1516586733104117</v>
      </c>
      <c r="V16" s="62">
        <f t="shared" ca="1" si="16"/>
        <v>8.5229575642460151</v>
      </c>
      <c r="W16" s="62">
        <f t="shared" ca="1" si="17"/>
        <v>7.7994260447278698</v>
      </c>
      <c r="X16" s="55">
        <f t="shared" ca="1" si="18"/>
        <v>10.477042435753985</v>
      </c>
      <c r="Y16" s="55">
        <f t="shared" ca="1" si="19"/>
        <v>11.20057395527213</v>
      </c>
      <c r="Z16" s="63">
        <f t="shared" ca="1" si="26"/>
        <v>8.3688348518036459</v>
      </c>
      <c r="AA16" s="63">
        <f t="shared" ca="1" si="27"/>
        <v>8.1593176936181919</v>
      </c>
      <c r="AB16" s="63">
        <f t="shared" ca="1" si="20"/>
        <v>21.579258839100021</v>
      </c>
      <c r="AC16" s="63">
        <f t="shared" ca="1" si="21"/>
        <v>20.85634447545112</v>
      </c>
      <c r="AD16" s="62">
        <f t="shared" ca="1" si="22"/>
        <v>-1.6681338163682298</v>
      </c>
      <c r="AE16" s="62">
        <f t="shared" ca="1" si="23"/>
        <v>-1.4892386042431791</v>
      </c>
      <c r="AF16" s="67">
        <f t="shared" ca="1" si="6"/>
        <v>-0.75824264380374085</v>
      </c>
      <c r="AG16" s="68">
        <f t="shared" ca="1" si="24"/>
        <v>-0.75824264380374085</v>
      </c>
      <c r="AH16" s="64">
        <f t="shared" ca="1" si="7"/>
        <v>-0.67692663829235422</v>
      </c>
      <c r="AI16" s="65">
        <f t="shared" ca="1" si="25"/>
        <v>-0.67692663829235422</v>
      </c>
      <c r="AJ16" s="94">
        <f t="shared" ca="1" si="8"/>
        <v>-1.4892386042431791</v>
      </c>
      <c r="AK16" s="83">
        <v>2</v>
      </c>
      <c r="AL16" s="83">
        <v>16</v>
      </c>
      <c r="AM16" s="80"/>
      <c r="AN16" s="80"/>
      <c r="AO16" s="94">
        <f t="shared" si="11"/>
        <v>4.0211199999999998</v>
      </c>
      <c r="AP16" s="94">
        <f t="shared" si="9"/>
        <v>1.827781818181818</v>
      </c>
      <c r="AQ16" s="77"/>
      <c r="AS16" s="47"/>
    </row>
    <row r="17" spans="1:45" s="46" customFormat="1" ht="19.5" customHeight="1" x14ac:dyDescent="0.35">
      <c r="A17" s="90" t="str">
        <f ca="1">Locsolieu!A12</f>
        <v>144</v>
      </c>
      <c r="B17" s="91">
        <f ca="1">Locsolieu!C12</f>
        <v>9.0172000000000008</v>
      </c>
      <c r="C17" s="87">
        <f ca="1">Locsolieu!D12*$C$4</f>
        <v>0.17047999999999999</v>
      </c>
      <c r="D17" s="88">
        <f ca="1">Locsolieu!E12*$C$4</f>
        <v>0.17898</v>
      </c>
      <c r="E17" s="92">
        <f ca="1">Locsolieu!F12</f>
        <v>8.6212</v>
      </c>
      <c r="F17" s="43">
        <v>510</v>
      </c>
      <c r="G17" s="44">
        <v>20</v>
      </c>
      <c r="H17" s="44">
        <v>25</v>
      </c>
      <c r="I17" s="45">
        <v>3</v>
      </c>
      <c r="J17" s="45">
        <f t="shared" si="28"/>
        <v>22</v>
      </c>
      <c r="K17" s="55">
        <f t="shared" ca="1" si="12"/>
        <v>1.8906090582442441</v>
      </c>
      <c r="L17" s="56">
        <f t="shared" ca="1" si="13"/>
        <v>2.0760450981301908</v>
      </c>
      <c r="M17" s="57">
        <f t="shared" ca="1" si="14"/>
        <v>224.50887705976675</v>
      </c>
      <c r="N17" s="57">
        <f t="shared" ca="1" si="15"/>
        <v>212.86141217495458</v>
      </c>
      <c r="O17" s="58">
        <f t="shared" si="10"/>
        <v>26041.666666666668</v>
      </c>
      <c r="P17" s="59">
        <f t="shared" ca="1" si="0"/>
        <v>0.39554003224073087</v>
      </c>
      <c r="Q17" s="59">
        <f t="shared" ca="1" si="1"/>
        <v>0.39554003224073087</v>
      </c>
      <c r="R17" s="60">
        <f t="shared" ca="1" si="2"/>
        <v>83.159406970348456</v>
      </c>
      <c r="S17" s="60">
        <f t="shared" ca="1" si="3"/>
        <v>81.93113583403607</v>
      </c>
      <c r="T17" s="61">
        <f t="shared" ca="1" si="4"/>
        <v>1.1216203343340754</v>
      </c>
      <c r="U17" s="61">
        <f t="shared" ca="1" si="5"/>
        <v>1.1175993390516294</v>
      </c>
      <c r="V17" s="62">
        <f t="shared" ca="1" si="16"/>
        <v>7.3794544359970597</v>
      </c>
      <c r="W17" s="62">
        <f t="shared" ca="1" si="17"/>
        <v>7.1798133704883238</v>
      </c>
      <c r="X17" s="55">
        <f t="shared" ca="1" si="18"/>
        <v>11.62054556400294</v>
      </c>
      <c r="Y17" s="55">
        <f t="shared" ca="1" si="19"/>
        <v>11.820186629511676</v>
      </c>
      <c r="Z17" s="63">
        <f t="shared" ca="1" si="26"/>
        <v>6.361138447103972</v>
      </c>
      <c r="AA17" s="63">
        <f t="shared" ca="1" si="27"/>
        <v>6.0817822361900333</v>
      </c>
      <c r="AB17" s="63">
        <f t="shared" ca="1" si="20"/>
        <v>20.287780841911019</v>
      </c>
      <c r="AC17" s="63">
        <f t="shared" ca="1" si="21"/>
        <v>20.025770994950413</v>
      </c>
      <c r="AD17" s="62">
        <f t="shared" ca="1" si="22"/>
        <v>-1.2438164934059099</v>
      </c>
      <c r="AE17" s="62">
        <f t="shared" ca="1" si="23"/>
        <v>-1.1792876020773106</v>
      </c>
      <c r="AF17" s="67">
        <f t="shared" ca="1" si="6"/>
        <v>-0.56537113336632272</v>
      </c>
      <c r="AG17" s="68">
        <f t="shared" ca="1" si="24"/>
        <v>-0.56537113336632272</v>
      </c>
      <c r="AH17" s="64">
        <f t="shared" ca="1" si="7"/>
        <v>-0.53603981912605025</v>
      </c>
      <c r="AI17" s="65">
        <f t="shared" ca="1" si="25"/>
        <v>-0.53603981912605025</v>
      </c>
      <c r="AJ17" s="94">
        <f t="shared" ca="1" si="8"/>
        <v>-1.1792876020773106</v>
      </c>
      <c r="AK17" s="83">
        <v>2</v>
      </c>
      <c r="AL17" s="83">
        <v>16</v>
      </c>
      <c r="AM17" s="80"/>
      <c r="AN17" s="80"/>
      <c r="AO17" s="94">
        <f t="shared" si="11"/>
        <v>4.0211199999999998</v>
      </c>
      <c r="AP17" s="94">
        <f t="shared" si="9"/>
        <v>1.827781818181818</v>
      </c>
      <c r="AQ17" s="77"/>
      <c r="AS17" s="47"/>
    </row>
    <row r="18" spans="1:45" s="46" customFormat="1" ht="19.5" customHeight="1" x14ac:dyDescent="0.35">
      <c r="A18" s="90" t="str">
        <f ca="1">Locsolieu!A13</f>
        <v>145</v>
      </c>
      <c r="B18" s="91">
        <f ca="1">Locsolieu!C13</f>
        <v>5.8860999999999999</v>
      </c>
      <c r="C18" s="87">
        <f ca="1">Locsolieu!D13*$C$4</f>
        <v>0.10911999999999999</v>
      </c>
      <c r="D18" s="88">
        <f ca="1">Locsolieu!E13*$C$4</f>
        <v>0.10911999999999999</v>
      </c>
      <c r="E18" s="92">
        <f ca="1">Locsolieu!F13</f>
        <v>5.8860999999999999</v>
      </c>
      <c r="F18" s="43">
        <v>510</v>
      </c>
      <c r="G18" s="44">
        <v>20</v>
      </c>
      <c r="H18" s="44">
        <v>25</v>
      </c>
      <c r="I18" s="45">
        <v>3</v>
      </c>
      <c r="J18" s="45">
        <f t="shared" si="28"/>
        <v>22</v>
      </c>
      <c r="K18" s="55">
        <f t="shared" ca="1" si="12"/>
        <v>1.8538590917585498</v>
      </c>
      <c r="L18" s="56">
        <f t="shared" ca="1" si="13"/>
        <v>1.8538590917585498</v>
      </c>
      <c r="M18" s="57">
        <f t="shared" ca="1" si="14"/>
        <v>171.36375066145521</v>
      </c>
      <c r="N18" s="57">
        <f t="shared" ca="1" si="15"/>
        <v>171.36375066145521</v>
      </c>
      <c r="O18" s="58">
        <f t="shared" si="10"/>
        <v>26041.666666666668</v>
      </c>
      <c r="P18" s="59">
        <f t="shared" ca="1" si="0"/>
        <v>0.39554003224073087</v>
      </c>
      <c r="Q18" s="59">
        <f t="shared" ca="1" si="1"/>
        <v>0.39554003224073087</v>
      </c>
      <c r="R18" s="60">
        <f t="shared" ca="1" si="2"/>
        <v>77.555043665863465</v>
      </c>
      <c r="S18" s="60">
        <f t="shared" ca="1" si="3"/>
        <v>77.555043665863465</v>
      </c>
      <c r="T18" s="61">
        <f t="shared" ca="1" si="4"/>
        <v>1.0821290184970815</v>
      </c>
      <c r="U18" s="61">
        <f t="shared" ca="1" si="5"/>
        <v>1.0821290184970815</v>
      </c>
      <c r="V18" s="62">
        <f t="shared" ca="1" si="16"/>
        <v>7.4938852806034291</v>
      </c>
      <c r="W18" s="62">
        <f t="shared" ca="1" si="17"/>
        <v>7.4938852806034291</v>
      </c>
      <c r="X18" s="55">
        <f t="shared" ca="1" si="18"/>
        <v>11.506114719396571</v>
      </c>
      <c r="Y18" s="55">
        <f t="shared" ca="1" si="19"/>
        <v>11.506114719396571</v>
      </c>
      <c r="Z18" s="63">
        <f t="shared" ca="1" si="26"/>
        <v>4.1523196794458022</v>
      </c>
      <c r="AA18" s="63">
        <f t="shared" ca="1" si="27"/>
        <v>4.1523196794458022</v>
      </c>
      <c r="AB18" s="63">
        <f t="shared" ca="1" si="20"/>
        <v>20.339483400858384</v>
      </c>
      <c r="AC18" s="63">
        <f t="shared" ca="1" si="21"/>
        <v>20.339483400858384</v>
      </c>
      <c r="AD18" s="62">
        <f t="shared" ca="1" si="22"/>
        <v>-0.94938366017426723</v>
      </c>
      <c r="AE18" s="62">
        <f t="shared" ca="1" si="23"/>
        <v>-0.94938366017426723</v>
      </c>
      <c r="AF18" s="67">
        <f t="shared" ca="1" si="6"/>
        <v>-0.43153802735193963</v>
      </c>
      <c r="AG18" s="68">
        <f t="shared" ca="1" si="24"/>
        <v>-0.43153802735193963</v>
      </c>
      <c r="AH18" s="64">
        <f t="shared" ca="1" si="7"/>
        <v>-0.43153802735193963</v>
      </c>
      <c r="AI18" s="65">
        <f t="shared" ca="1" si="25"/>
        <v>-0.43153802735193963</v>
      </c>
      <c r="AJ18" s="94">
        <f t="shared" ca="1" si="8"/>
        <v>-0.94938366017426723</v>
      </c>
      <c r="AK18" s="83">
        <v>2</v>
      </c>
      <c r="AL18" s="83">
        <v>16</v>
      </c>
      <c r="AM18" s="80"/>
      <c r="AN18" s="80"/>
      <c r="AO18" s="94">
        <f t="shared" si="11"/>
        <v>4.0211199999999998</v>
      </c>
      <c r="AP18" s="94">
        <f t="shared" si="9"/>
        <v>1.827781818181818</v>
      </c>
      <c r="AQ18" s="77"/>
      <c r="AS18" s="47"/>
    </row>
    <row r="19" spans="1:45" s="46" customFormat="1" ht="19.5" customHeight="1" x14ac:dyDescent="0.35">
      <c r="A19" s="90" t="str">
        <f ca="1">Locsolieu!A14</f>
        <v>146</v>
      </c>
      <c r="B19" s="91">
        <f ca="1">Locsolieu!C14</f>
        <v>13.4491</v>
      </c>
      <c r="C19" s="87">
        <f ca="1">Locsolieu!D14*$C$4</f>
        <v>6.0010000000000001E-2</v>
      </c>
      <c r="D19" s="88">
        <f ca="1">Locsolieu!E14*$C$4</f>
        <v>0.13813</v>
      </c>
      <c r="E19" s="92">
        <f ca="1">Locsolieu!F14</f>
        <v>13.152100000000001</v>
      </c>
      <c r="F19" s="43">
        <v>510</v>
      </c>
      <c r="G19" s="44">
        <v>20</v>
      </c>
      <c r="H19" s="44">
        <v>25</v>
      </c>
      <c r="I19" s="45">
        <v>3</v>
      </c>
      <c r="J19" s="45">
        <f t="shared" si="28"/>
        <v>22</v>
      </c>
      <c r="K19" s="55">
        <f t="shared" ca="1" si="12"/>
        <v>0.85</v>
      </c>
      <c r="L19" s="56">
        <f t="shared" ca="1" si="13"/>
        <v>1.0502505303335588</v>
      </c>
      <c r="M19" s="57">
        <f t="shared" ca="1" si="14"/>
        <v>314.52581923933769</v>
      </c>
      <c r="N19" s="57">
        <f t="shared" ca="1" si="15"/>
        <v>301.76230537944235</v>
      </c>
      <c r="O19" s="58">
        <f t="shared" si="10"/>
        <v>26041.666666666668</v>
      </c>
      <c r="P19" s="59">
        <f t="shared" ca="1" si="0"/>
        <v>0.39554003224073087</v>
      </c>
      <c r="Q19" s="59">
        <f t="shared" ca="1" si="1"/>
        <v>0.39554003224073087</v>
      </c>
      <c r="R19" s="60">
        <f t="shared" ca="1" si="2"/>
        <v>92.652048755638518</v>
      </c>
      <c r="S19" s="60">
        <f t="shared" ca="1" si="3"/>
        <v>91.30608585065697</v>
      </c>
      <c r="T19" s="61">
        <f t="shared" ca="1" si="4"/>
        <v>1.1698055465269852</v>
      </c>
      <c r="U19" s="61">
        <f t="shared" ca="1" si="5"/>
        <v>1.1682844432929129</v>
      </c>
      <c r="V19" s="62">
        <f t="shared" ca="1" si="16"/>
        <v>8.5056652854520625</v>
      </c>
      <c r="W19" s="62">
        <f t="shared" ca="1" si="17"/>
        <v>8.2730086438511723</v>
      </c>
      <c r="X19" s="55">
        <f t="shared" ca="1" si="18"/>
        <v>10.494334714547938</v>
      </c>
      <c r="Y19" s="55">
        <f t="shared" ca="1" si="19"/>
        <v>10.726991356148828</v>
      </c>
      <c r="Z19" s="63">
        <f t="shared" ca="1" si="26"/>
        <v>9.4876000409158081</v>
      </c>
      <c r="AA19" s="63">
        <f t="shared" ca="1" si="27"/>
        <v>9.2780828827303541</v>
      </c>
      <c r="AB19" s="63">
        <f t="shared" ca="1" si="20"/>
        <v>21.579258839100021</v>
      </c>
      <c r="AC19" s="63">
        <f t="shared" ca="1" si="21"/>
        <v>21.375631462543129</v>
      </c>
      <c r="AD19" s="62">
        <f t="shared" ca="1" si="22"/>
        <v>-1.7425253143453612</v>
      </c>
      <c r="AE19" s="62">
        <f t="shared" ca="1" si="23"/>
        <v>-1.671813326201897</v>
      </c>
      <c r="AF19" s="67">
        <f t="shared" ca="1" si="6"/>
        <v>-0.79205696106607326</v>
      </c>
      <c r="AG19" s="68">
        <f t="shared" ca="1" si="24"/>
        <v>-0.79205696106607326</v>
      </c>
      <c r="AH19" s="64">
        <f t="shared" ca="1" si="7"/>
        <v>-0.75991514827358952</v>
      </c>
      <c r="AI19" s="65">
        <f t="shared" ca="1" si="25"/>
        <v>-0.75991514827358952</v>
      </c>
      <c r="AJ19" s="94">
        <f t="shared" ca="1" si="8"/>
        <v>-1.671813326201897</v>
      </c>
      <c r="AK19" s="83">
        <v>2</v>
      </c>
      <c r="AL19" s="83">
        <v>16</v>
      </c>
      <c r="AM19" s="80"/>
      <c r="AN19" s="80"/>
      <c r="AO19" s="94">
        <f t="shared" si="11"/>
        <v>4.0211199999999998</v>
      </c>
      <c r="AP19" s="94">
        <f t="shared" si="9"/>
        <v>1.827781818181818</v>
      </c>
      <c r="AQ19" s="77"/>
      <c r="AS19" s="47"/>
    </row>
    <row r="20" spans="1:45" s="46" customFormat="1" ht="19.5" customHeight="1" x14ac:dyDescent="0.35">
      <c r="A20" s="90" t="str">
        <f ca="1">Locsolieu!A15</f>
        <v>147</v>
      </c>
      <c r="B20" s="91">
        <f ca="1">Locsolieu!C15</f>
        <v>10.675599999999999</v>
      </c>
      <c r="C20" s="87">
        <f ca="1">Locsolieu!D15*$C$4</f>
        <v>0.18526999999999999</v>
      </c>
      <c r="D20" s="88">
        <f ca="1">Locsolieu!E15*$C$4</f>
        <v>0.18526999999999999</v>
      </c>
      <c r="E20" s="92">
        <f ca="1">Locsolieu!F15</f>
        <v>10.675599999999999</v>
      </c>
      <c r="F20" s="43">
        <v>510</v>
      </c>
      <c r="G20" s="44">
        <v>20</v>
      </c>
      <c r="H20" s="44">
        <v>25</v>
      </c>
      <c r="I20" s="45">
        <v>3</v>
      </c>
      <c r="J20" s="45">
        <f t="shared" si="28"/>
        <v>22</v>
      </c>
      <c r="K20" s="55">
        <f t="shared" ca="1" si="12"/>
        <v>1.7354528082730711</v>
      </c>
      <c r="L20" s="56">
        <f t="shared" ca="1" si="13"/>
        <v>1.7354528082730711</v>
      </c>
      <c r="M20" s="57">
        <f t="shared" ca="1" si="14"/>
        <v>249.3113619895297</v>
      </c>
      <c r="N20" s="57">
        <f t="shared" ca="1" si="15"/>
        <v>249.3113619895297</v>
      </c>
      <c r="O20" s="58">
        <f t="shared" si="10"/>
        <v>26041.666666666668</v>
      </c>
      <c r="P20" s="59">
        <f t="shared" ca="1" si="0"/>
        <v>0.39554003224073087</v>
      </c>
      <c r="Q20" s="59">
        <f t="shared" ca="1" si="1"/>
        <v>0.39554003224073087</v>
      </c>
      <c r="R20" s="60">
        <f t="shared" ca="1" si="2"/>
        <v>85.774926883851208</v>
      </c>
      <c r="S20" s="60">
        <f t="shared" ca="1" si="3"/>
        <v>85.774926883851208</v>
      </c>
      <c r="T20" s="61">
        <f t="shared" ca="1" si="4"/>
        <v>1.142153071711427</v>
      </c>
      <c r="U20" s="61">
        <f t="shared" ca="1" si="5"/>
        <v>1.142153071711427</v>
      </c>
      <c r="V20" s="62">
        <f t="shared" ca="1" si="16"/>
        <v>7.5178472442206896</v>
      </c>
      <c r="W20" s="62">
        <f t="shared" ca="1" si="17"/>
        <v>7.5178472442206896</v>
      </c>
      <c r="X20" s="55">
        <f t="shared" ca="1" si="18"/>
        <v>11.48215275577931</v>
      </c>
      <c r="Y20" s="55">
        <f t="shared" ca="1" si="19"/>
        <v>11.48215275577931</v>
      </c>
      <c r="Z20" s="63">
        <f t="shared" ca="1" si="26"/>
        <v>7.5310483970526496</v>
      </c>
      <c r="AA20" s="63">
        <f t="shared" ca="1" si="27"/>
        <v>7.5310483970526496</v>
      </c>
      <c r="AB20" s="63">
        <f t="shared" ca="1" si="20"/>
        <v>20.504955068347055</v>
      </c>
      <c r="AC20" s="63">
        <f t="shared" ca="1" si="21"/>
        <v>20.504955068347055</v>
      </c>
      <c r="AD20" s="62">
        <f t="shared" ca="1" si="22"/>
        <v>-1.3812263822134607</v>
      </c>
      <c r="AE20" s="62">
        <f t="shared" ca="1" si="23"/>
        <v>-1.3812263822134607</v>
      </c>
      <c r="AF20" s="67">
        <f t="shared" ca="1" si="6"/>
        <v>-0.62783017373339123</v>
      </c>
      <c r="AG20" s="68">
        <f t="shared" ca="1" si="24"/>
        <v>-0.62783017373339123</v>
      </c>
      <c r="AH20" s="64">
        <f t="shared" ca="1" si="7"/>
        <v>-0.62783017373339123</v>
      </c>
      <c r="AI20" s="65">
        <f t="shared" ca="1" si="25"/>
        <v>-0.62783017373339123</v>
      </c>
      <c r="AJ20" s="94">
        <f t="shared" ca="1" si="8"/>
        <v>-1.3812263822134607</v>
      </c>
      <c r="AK20" s="83"/>
      <c r="AL20" s="83"/>
      <c r="AM20" s="80"/>
      <c r="AN20" s="80"/>
      <c r="AO20" s="94">
        <f t="shared" si="11"/>
        <v>0</v>
      </c>
      <c r="AP20" s="94">
        <f t="shared" si="9"/>
        <v>0</v>
      </c>
      <c r="AQ20" s="77"/>
      <c r="AS20" s="47"/>
    </row>
    <row r="21" spans="1:45" s="46" customFormat="1" ht="19.5" customHeight="1" x14ac:dyDescent="0.35">
      <c r="A21" s="90" t="str">
        <f ca="1">Locsolieu!A16</f>
        <v>148</v>
      </c>
      <c r="B21" s="91">
        <f ca="1">Locsolieu!C16</f>
        <v>7.6909999999999998</v>
      </c>
      <c r="C21" s="87">
        <f ca="1">Locsolieu!D16*$C$4</f>
        <v>0.16833000000000001</v>
      </c>
      <c r="D21" s="88">
        <f ca="1">Locsolieu!E16*$C$4</f>
        <v>0.16833000000000001</v>
      </c>
      <c r="E21" s="92">
        <f ca="1">Locsolieu!F16</f>
        <v>7.6909999999999998</v>
      </c>
      <c r="F21" s="43">
        <v>510</v>
      </c>
      <c r="G21" s="44">
        <v>20</v>
      </c>
      <c r="H21" s="44">
        <v>25</v>
      </c>
      <c r="I21" s="45">
        <v>3</v>
      </c>
      <c r="J21" s="45">
        <f t="shared" ref="J21:J84" si="29">H21-I21</f>
        <v>22</v>
      </c>
      <c r="K21" s="55">
        <f t="shared" ca="1" si="12"/>
        <v>2.1886620725523342</v>
      </c>
      <c r="L21" s="56">
        <f t="shared" ca="1" si="13"/>
        <v>2.1886620725523342</v>
      </c>
      <c r="M21" s="57">
        <f t="shared" ca="1" si="14"/>
        <v>195.94065216575785</v>
      </c>
      <c r="N21" s="57">
        <f t="shared" ca="1" si="15"/>
        <v>195.94065216575785</v>
      </c>
      <c r="O21" s="58">
        <f t="shared" si="10"/>
        <v>26041.666666666668</v>
      </c>
      <c r="P21" s="59">
        <f t="shared" ca="1" si="0"/>
        <v>0.39554003224073087</v>
      </c>
      <c r="Q21" s="59">
        <f t="shared" ca="1" si="1"/>
        <v>0.39554003224073087</v>
      </c>
      <c r="R21" s="60">
        <f t="shared" ca="1" si="2"/>
        <v>80.146774916935087</v>
      </c>
      <c r="S21" s="60">
        <f t="shared" ca="1" si="3"/>
        <v>80.146774916935087</v>
      </c>
      <c r="T21" s="61">
        <f t="shared" ca="1" si="4"/>
        <v>1.106147508722626</v>
      </c>
      <c r="U21" s="61">
        <f t="shared" ca="1" si="5"/>
        <v>1.106147508722626</v>
      </c>
      <c r="V21" s="62">
        <f t="shared" ca="1" si="16"/>
        <v>7.0790169010105366</v>
      </c>
      <c r="W21" s="62">
        <f t="shared" ca="1" si="17"/>
        <v>7.0790169010105366</v>
      </c>
      <c r="X21" s="55">
        <f t="shared" ca="1" si="18"/>
        <v>11.920983098989463</v>
      </c>
      <c r="Y21" s="55">
        <f t="shared" ca="1" si="19"/>
        <v>11.920983098989463</v>
      </c>
      <c r="Z21" s="63">
        <f t="shared" ca="1" si="26"/>
        <v>5.4255773185330973</v>
      </c>
      <c r="AA21" s="63">
        <f t="shared" ca="1" si="27"/>
        <v>5.4255773185330973</v>
      </c>
      <c r="AB21" s="63">
        <f t="shared" ca="1" si="20"/>
        <v>19.86672381156399</v>
      </c>
      <c r="AC21" s="63">
        <f t="shared" ca="1" si="21"/>
        <v>19.86672381156399</v>
      </c>
      <c r="AD21" s="62">
        <f t="shared" ca="1" si="22"/>
        <v>-1.0855437793116778</v>
      </c>
      <c r="AE21" s="62">
        <f t="shared" ca="1" si="23"/>
        <v>-1.0855437793116778</v>
      </c>
      <c r="AF21" s="67">
        <f t="shared" ca="1" si="6"/>
        <v>-0.4934289905962172</v>
      </c>
      <c r="AG21" s="68">
        <f t="shared" ca="1" si="24"/>
        <v>-0.4934289905962172</v>
      </c>
      <c r="AH21" s="64">
        <f t="shared" ca="1" si="7"/>
        <v>-0.4934289905962172</v>
      </c>
      <c r="AI21" s="65">
        <f t="shared" ca="1" si="25"/>
        <v>-0.4934289905962172</v>
      </c>
      <c r="AJ21" s="94">
        <f t="shared" ca="1" si="8"/>
        <v>-1.0855437793116778</v>
      </c>
      <c r="AK21" s="83"/>
      <c r="AL21" s="83"/>
      <c r="AM21" s="80"/>
      <c r="AN21" s="80"/>
      <c r="AO21" s="94">
        <f t="shared" si="11"/>
        <v>0</v>
      </c>
      <c r="AP21" s="94">
        <f t="shared" si="9"/>
        <v>0</v>
      </c>
      <c r="AQ21" s="77"/>
      <c r="AS21" s="47"/>
    </row>
    <row r="22" spans="1:45" s="46" customFormat="1" ht="19.5" customHeight="1" x14ac:dyDescent="0.35">
      <c r="A22" s="90" t="str">
        <f ca="1">Locsolieu!A17</f>
        <v>149</v>
      </c>
      <c r="B22" s="91">
        <f ca="1">Locsolieu!C17</f>
        <v>17.010200000000001</v>
      </c>
      <c r="C22" s="87">
        <f ca="1">Locsolieu!D17*$C$4</f>
        <v>6.7599999999999993E-2</v>
      </c>
      <c r="D22" s="88">
        <f ca="1">Locsolieu!E17*$C$4</f>
        <v>0.14584</v>
      </c>
      <c r="E22" s="92">
        <f ca="1">Locsolieu!F17</f>
        <v>16.713200000000001</v>
      </c>
      <c r="F22" s="43">
        <v>510</v>
      </c>
      <c r="G22" s="44">
        <v>20</v>
      </c>
      <c r="H22" s="44">
        <v>25</v>
      </c>
      <c r="I22" s="45">
        <v>3</v>
      </c>
      <c r="J22" s="45">
        <f t="shared" si="29"/>
        <v>22</v>
      </c>
      <c r="K22" s="55">
        <f t="shared" ca="1" si="12"/>
        <v>0.85</v>
      </c>
      <c r="L22" s="56">
        <f t="shared" ca="1" si="13"/>
        <v>0.87260369049613462</v>
      </c>
      <c r="M22" s="57">
        <f t="shared" ca="1" si="14"/>
        <v>321.2613010071463</v>
      </c>
      <c r="N22" s="57">
        <f t="shared" ca="1" si="15"/>
        <v>320.33476596481836</v>
      </c>
      <c r="O22" s="58">
        <f t="shared" si="10"/>
        <v>26041.666666666668</v>
      </c>
      <c r="P22" s="59">
        <f t="shared" ca="1" si="0"/>
        <v>0.39554003224073087</v>
      </c>
      <c r="Q22" s="59">
        <f t="shared" ca="1" si="1"/>
        <v>0.39554003224073087</v>
      </c>
      <c r="R22" s="60">
        <f t="shared" ca="1" si="2"/>
        <v>93.362331888180535</v>
      </c>
      <c r="S22" s="60">
        <f t="shared" ca="1" si="3"/>
        <v>93.264625111596274</v>
      </c>
      <c r="T22" s="61">
        <f t="shared" ca="1" si="4"/>
        <v>1.222786182642704</v>
      </c>
      <c r="U22" s="61">
        <f t="shared" ca="1" si="5"/>
        <v>1.2183264384122907</v>
      </c>
      <c r="V22" s="62">
        <f t="shared" ca="1" si="16"/>
        <v>8.4606317447537016</v>
      </c>
      <c r="W22" s="62">
        <f t="shared" ca="1" si="17"/>
        <v>8.4368838536124233</v>
      </c>
      <c r="X22" s="55">
        <f t="shared" ca="1" si="18"/>
        <v>10.539368255246298</v>
      </c>
      <c r="Y22" s="55">
        <f t="shared" ca="1" si="19"/>
        <v>10.563116146387577</v>
      </c>
      <c r="Z22" s="63">
        <f t="shared" ca="1" si="26"/>
        <v>11.999760148707802</v>
      </c>
      <c r="AA22" s="63">
        <f t="shared" ca="1" si="27"/>
        <v>11.790242990522346</v>
      </c>
      <c r="AB22" s="63">
        <f t="shared" ca="1" si="20"/>
        <v>21.579258839100021</v>
      </c>
      <c r="AC22" s="63">
        <f t="shared" ca="1" si="21"/>
        <v>21.557886045349257</v>
      </c>
      <c r="AD22" s="62">
        <f t="shared" ca="1" si="22"/>
        <v>-1.7798410028096749</v>
      </c>
      <c r="AE22" s="62">
        <f t="shared" ca="1" si="23"/>
        <v>-1.7747078446804341</v>
      </c>
      <c r="AF22" s="67">
        <f t="shared" ca="1" si="6"/>
        <v>-0.80901863764076132</v>
      </c>
      <c r="AG22" s="68">
        <f t="shared" ca="1" si="24"/>
        <v>-0.80901863764076132</v>
      </c>
      <c r="AH22" s="64">
        <f t="shared" ca="1" si="7"/>
        <v>-0.80668538394565181</v>
      </c>
      <c r="AI22" s="65">
        <f t="shared" ca="1" si="25"/>
        <v>-0.80668538394565181</v>
      </c>
      <c r="AJ22" s="94">
        <f t="shared" ca="1" si="8"/>
        <v>-1.7747078446804341</v>
      </c>
      <c r="AK22" s="83"/>
      <c r="AL22" s="83"/>
      <c r="AM22" s="80"/>
      <c r="AN22" s="80"/>
      <c r="AO22" s="94">
        <f t="shared" si="11"/>
        <v>0</v>
      </c>
      <c r="AP22" s="94">
        <f t="shared" si="9"/>
        <v>0</v>
      </c>
      <c r="AQ22" s="77"/>
      <c r="AS22" s="47"/>
    </row>
    <row r="23" spans="1:45" s="46" customFormat="1" ht="19.5" customHeight="1" x14ac:dyDescent="0.35">
      <c r="A23" s="90" t="str">
        <f ca="1">Locsolieu!A18</f>
        <v>150</v>
      </c>
      <c r="B23" s="91">
        <f ca="1">Locsolieu!C18</f>
        <v>11.938800000000001</v>
      </c>
      <c r="C23" s="87">
        <f ca="1">Locsolieu!D18*$C$4</f>
        <v>0.186</v>
      </c>
      <c r="D23" s="88">
        <f ca="1">Locsolieu!E18*$C$4</f>
        <v>0.19241</v>
      </c>
      <c r="E23" s="92">
        <f ca="1">Locsolieu!F18</f>
        <v>11.5428</v>
      </c>
      <c r="F23" s="43">
        <v>510</v>
      </c>
      <c r="G23" s="44">
        <v>20</v>
      </c>
      <c r="H23" s="44">
        <v>25</v>
      </c>
      <c r="I23" s="45">
        <v>3</v>
      </c>
      <c r="J23" s="45">
        <f t="shared" si="29"/>
        <v>22</v>
      </c>
      <c r="K23" s="55">
        <f t="shared" ca="1" si="12"/>
        <v>1.5579455221630314</v>
      </c>
      <c r="L23" s="56">
        <f t="shared" ca="1" si="13"/>
        <v>1.6669265689434105</v>
      </c>
      <c r="M23" s="57">
        <f t="shared" ca="1" si="14"/>
        <v>267.79562032030299</v>
      </c>
      <c r="N23" s="57">
        <f t="shared" ca="1" si="15"/>
        <v>259.73986004534265</v>
      </c>
      <c r="O23" s="58">
        <f t="shared" si="10"/>
        <v>26041.666666666668</v>
      </c>
      <c r="P23" s="59">
        <f t="shared" ca="1" si="0"/>
        <v>0.39554003224073087</v>
      </c>
      <c r="Q23" s="59">
        <f t="shared" ca="1" si="1"/>
        <v>0.39554003224073087</v>
      </c>
      <c r="R23" s="60">
        <f t="shared" ca="1" si="2"/>
        <v>87.724164868971499</v>
      </c>
      <c r="S23" s="60">
        <f t="shared" ca="1" si="3"/>
        <v>86.874653157655828</v>
      </c>
      <c r="T23" s="61">
        <f t="shared" ca="1" si="4"/>
        <v>1.1575343738285286</v>
      </c>
      <c r="U23" s="61">
        <f t="shared" ca="1" si="5"/>
        <v>1.1532260194879718</v>
      </c>
      <c r="V23" s="62">
        <f t="shared" ca="1" si="16"/>
        <v>7.6966245055440545</v>
      </c>
      <c r="W23" s="62">
        <f t="shared" ca="1" si="17"/>
        <v>7.577656908118648</v>
      </c>
      <c r="X23" s="55">
        <f t="shared" ca="1" si="18"/>
        <v>11.303375494455945</v>
      </c>
      <c r="Y23" s="55">
        <f t="shared" ca="1" si="19"/>
        <v>11.422343091881352</v>
      </c>
      <c r="Z23" s="63">
        <f t="shared" ca="1" si="26"/>
        <v>8.4221664920690351</v>
      </c>
      <c r="AA23" s="63">
        <f t="shared" ca="1" si="27"/>
        <v>8.1428102811550946</v>
      </c>
      <c r="AB23" s="63">
        <f t="shared" ca="1" si="20"/>
        <v>20.747963253363604</v>
      </c>
      <c r="AC23" s="63">
        <f t="shared" ca="1" si="21"/>
        <v>20.599642744912114</v>
      </c>
      <c r="AD23" s="62">
        <f t="shared" ca="1" si="22"/>
        <v>-1.4836322455418451</v>
      </c>
      <c r="AE23" s="62">
        <f t="shared" ca="1" si="23"/>
        <v>-1.43900199471104</v>
      </c>
      <c r="AF23" s="67">
        <f t="shared" ca="1" si="6"/>
        <v>-0.6743782934281114</v>
      </c>
      <c r="AG23" s="68">
        <f t="shared" ca="1" si="24"/>
        <v>-0.6743782934281114</v>
      </c>
      <c r="AH23" s="64">
        <f t="shared" ca="1" si="7"/>
        <v>-0.65409181577774544</v>
      </c>
      <c r="AI23" s="65">
        <f t="shared" ca="1" si="25"/>
        <v>-0.65409181577774544</v>
      </c>
      <c r="AJ23" s="94">
        <f t="shared" ca="1" si="8"/>
        <v>-1.43900199471104</v>
      </c>
      <c r="AK23" s="83"/>
      <c r="AL23" s="83"/>
      <c r="AM23" s="80"/>
      <c r="AN23" s="80"/>
      <c r="AO23" s="94">
        <f t="shared" si="11"/>
        <v>0</v>
      </c>
      <c r="AP23" s="94">
        <f t="shared" si="9"/>
        <v>0</v>
      </c>
      <c r="AQ23" s="77"/>
      <c r="AS23" s="47"/>
    </row>
    <row r="24" spans="1:45" s="46" customFormat="1" ht="19.5" customHeight="1" x14ac:dyDescent="0.35">
      <c r="A24" s="90" t="str">
        <f ca="1">Locsolieu!A19</f>
        <v>151</v>
      </c>
      <c r="B24" s="91">
        <f ca="1">Locsolieu!C19</f>
        <v>6.7431000000000001</v>
      </c>
      <c r="C24" s="87">
        <f ca="1">Locsolieu!D19*$C$4</f>
        <v>0.23107</v>
      </c>
      <c r="D24" s="88">
        <f ca="1">Locsolieu!E19*$C$4</f>
        <v>0.25581999999999999</v>
      </c>
      <c r="E24" s="92">
        <f ca="1">Locsolieu!F19</f>
        <v>6.3471000000000002</v>
      </c>
      <c r="F24" s="43">
        <v>510</v>
      </c>
      <c r="G24" s="44">
        <v>20</v>
      </c>
      <c r="H24" s="44">
        <v>25</v>
      </c>
      <c r="I24" s="45">
        <v>3</v>
      </c>
      <c r="J24" s="45">
        <f t="shared" si="29"/>
        <v>22</v>
      </c>
      <c r="K24" s="55">
        <f t="shared" ca="1" si="12"/>
        <v>3.4267621717014434</v>
      </c>
      <c r="L24" s="56">
        <f t="shared" ca="1" si="13"/>
        <v>4.0305021190780037</v>
      </c>
      <c r="M24" s="57">
        <f t="shared" ca="1" si="14"/>
        <v>148.25111926773911</v>
      </c>
      <c r="N24" s="57">
        <f t="shared" ca="1" si="15"/>
        <v>128.35347992297361</v>
      </c>
      <c r="O24" s="58">
        <f t="shared" si="10"/>
        <v>26041.666666666668</v>
      </c>
      <c r="P24" s="59">
        <f t="shared" ca="1" si="0"/>
        <v>0.39554003224073087</v>
      </c>
      <c r="Q24" s="59">
        <f t="shared" ca="1" si="1"/>
        <v>0.39554003224073087</v>
      </c>
      <c r="R24" s="60">
        <f t="shared" ca="1" si="2"/>
        <v>75.117725476379476</v>
      </c>
      <c r="S24" s="60">
        <f t="shared" ca="1" si="3"/>
        <v>73.01944088573029</v>
      </c>
      <c r="T24" s="61">
        <f t="shared" ca="1" si="4"/>
        <v>1.0986199186177545</v>
      </c>
      <c r="U24" s="61">
        <f t="shared" ca="1" si="5"/>
        <v>1.095198397351584</v>
      </c>
      <c r="V24" s="62">
        <f t="shared" ca="1" si="16"/>
        <v>5.7352908218029608</v>
      </c>
      <c r="W24" s="62">
        <f t="shared" ca="1" si="17"/>
        <v>5.0858005386636069</v>
      </c>
      <c r="X24" s="55">
        <f t="shared" ca="1" si="18"/>
        <v>13.264709178197041</v>
      </c>
      <c r="Y24" s="55">
        <f t="shared" ca="1" si="19"/>
        <v>13.914199461336395</v>
      </c>
      <c r="Z24" s="63">
        <f t="shared" ca="1" si="26"/>
        <v>4.7568860247822817</v>
      </c>
      <c r="AA24" s="63">
        <f t="shared" ca="1" si="27"/>
        <v>4.477529813868343</v>
      </c>
      <c r="AB24" s="63">
        <f t="shared" ca="1" si="20"/>
        <v>18.270267505026201</v>
      </c>
      <c r="AC24" s="63">
        <f t="shared" ca="1" si="21"/>
        <v>17.648414553997512</v>
      </c>
      <c r="AD24" s="62">
        <f t="shared" ca="1" si="22"/>
        <v>-0.82133584081849931</v>
      </c>
      <c r="AE24" s="62">
        <f t="shared" ca="1" si="23"/>
        <v>-0.71109961176162662</v>
      </c>
      <c r="AF24" s="67">
        <f t="shared" ca="1" si="6"/>
        <v>-0.37333447309931789</v>
      </c>
      <c r="AG24" s="68">
        <f t="shared" ca="1" si="24"/>
        <v>-0.37333447309931789</v>
      </c>
      <c r="AH24" s="64">
        <f t="shared" ca="1" si="7"/>
        <v>-0.32322709625528478</v>
      </c>
      <c r="AI24" s="65">
        <f t="shared" ca="1" si="25"/>
        <v>-0.32322709625528478</v>
      </c>
      <c r="AJ24" s="94">
        <f t="shared" ca="1" si="8"/>
        <v>-0.71109961176162662</v>
      </c>
      <c r="AK24" s="83"/>
      <c r="AL24" s="83"/>
      <c r="AM24" s="80"/>
      <c r="AN24" s="80"/>
      <c r="AO24" s="94">
        <f t="shared" si="11"/>
        <v>0</v>
      </c>
      <c r="AP24" s="94">
        <f t="shared" si="9"/>
        <v>0</v>
      </c>
      <c r="AQ24" s="77"/>
      <c r="AS24" s="47"/>
    </row>
    <row r="25" spans="1:45" s="46" customFormat="1" ht="19.5" customHeight="1" x14ac:dyDescent="0.35">
      <c r="A25" s="90" t="str">
        <f ca="1">Locsolieu!A20</f>
        <v>152</v>
      </c>
      <c r="B25" s="91">
        <f ca="1">Locsolieu!C20</f>
        <v>26.688099999999999</v>
      </c>
      <c r="C25" s="87">
        <f ca="1">Locsolieu!D20*$C$4</f>
        <v>6.6970000000000002E-2</v>
      </c>
      <c r="D25" s="88">
        <f ca="1">Locsolieu!E20*$C$4</f>
        <v>0.12706000000000001</v>
      </c>
      <c r="E25" s="92">
        <f ca="1">Locsolieu!F20</f>
        <v>26.391100000000002</v>
      </c>
      <c r="F25" s="43">
        <v>510</v>
      </c>
      <c r="G25" s="44">
        <v>20</v>
      </c>
      <c r="H25" s="44">
        <v>25</v>
      </c>
      <c r="I25" s="45">
        <v>3</v>
      </c>
      <c r="J25" s="45">
        <f t="shared" si="29"/>
        <v>22</v>
      </c>
      <c r="K25" s="55">
        <f t="shared" ca="1" si="12"/>
        <v>0.85</v>
      </c>
      <c r="L25" s="56">
        <f t="shared" ca="1" si="13"/>
        <v>0.85</v>
      </c>
      <c r="M25" s="57">
        <f t="shared" ca="1" si="14"/>
        <v>191.13908015579131</v>
      </c>
      <c r="N25" s="57">
        <f t="shared" ca="1" si="15"/>
        <v>203.80211738157109</v>
      </c>
      <c r="O25" s="58">
        <f t="shared" si="10"/>
        <v>26041.666666666668</v>
      </c>
      <c r="P25" s="59">
        <f t="shared" ca="1" si="0"/>
        <v>0.39554003224073087</v>
      </c>
      <c r="Q25" s="59">
        <f t="shared" ca="1" si="1"/>
        <v>0.39554003224073087</v>
      </c>
      <c r="R25" s="60">
        <f t="shared" ca="1" si="2"/>
        <v>79.640430200115418</v>
      </c>
      <c r="S25" s="60">
        <f t="shared" ca="1" si="3"/>
        <v>80.975797447520108</v>
      </c>
      <c r="T25" s="61">
        <f t="shared" ca="1" si="4"/>
        <v>1.5040023715508146</v>
      </c>
      <c r="U25" s="61">
        <f t="shared" ca="1" si="5"/>
        <v>1.483488985633262</v>
      </c>
      <c r="V25" s="62">
        <f t="shared" ca="1" si="16"/>
        <v>8.2215979841818072</v>
      </c>
      <c r="W25" s="62">
        <f t="shared" ca="1" si="17"/>
        <v>8.2390343622117275</v>
      </c>
      <c r="X25" s="55">
        <f t="shared" ca="1" si="18"/>
        <v>10.778402015818193</v>
      </c>
      <c r="Y25" s="55">
        <f t="shared" ca="1" si="19"/>
        <v>10.760965637788273</v>
      </c>
      <c r="Z25" s="63">
        <f t="shared" ca="1" si="26"/>
        <v>18.826986092152275</v>
      </c>
      <c r="AA25" s="63">
        <f t="shared" ca="1" si="27"/>
        <v>18.617468933966823</v>
      </c>
      <c r="AB25" s="63">
        <f t="shared" ca="1" si="20"/>
        <v>21.579258839100021</v>
      </c>
      <c r="AC25" s="63">
        <f t="shared" ca="1" si="21"/>
        <v>21.579258839100021</v>
      </c>
      <c r="AD25" s="62">
        <f t="shared" ca="1" si="22"/>
        <v>-1.0589422723312538</v>
      </c>
      <c r="AE25" s="62">
        <f t="shared" ca="1" si="23"/>
        <v>-1.1290976032220006</v>
      </c>
      <c r="AF25" s="67">
        <f t="shared" ca="1" si="6"/>
        <v>-0.48133739651420626</v>
      </c>
      <c r="AG25" s="68">
        <f t="shared" ca="1" si="24"/>
        <v>-0.48133739651420626</v>
      </c>
      <c r="AH25" s="64">
        <f t="shared" ca="1" si="7"/>
        <v>-0.51322618328272751</v>
      </c>
      <c r="AI25" s="65">
        <f t="shared" ca="1" si="25"/>
        <v>-0.51322618328272751</v>
      </c>
      <c r="AJ25" s="94">
        <f t="shared" ca="1" si="8"/>
        <v>-1.0589422723312538</v>
      </c>
      <c r="AK25" s="83"/>
      <c r="AL25" s="83"/>
      <c r="AM25" s="80"/>
      <c r="AN25" s="80"/>
      <c r="AO25" s="94">
        <f t="shared" si="11"/>
        <v>0</v>
      </c>
      <c r="AP25" s="94">
        <f t="shared" si="9"/>
        <v>0</v>
      </c>
      <c r="AQ25" s="77"/>
      <c r="AS25" s="47"/>
    </row>
    <row r="26" spans="1:45" s="46" customFormat="1" ht="19.5" customHeight="1" x14ac:dyDescent="0.35">
      <c r="A26" s="90" t="str">
        <f ca="1">Locsolieu!A21</f>
        <v>153</v>
      </c>
      <c r="B26" s="91">
        <f ca="1">Locsolieu!C21</f>
        <v>20.9526</v>
      </c>
      <c r="C26" s="87">
        <f ca="1">Locsolieu!D21*$C$4</f>
        <v>0.13743</v>
      </c>
      <c r="D26" s="88">
        <f ca="1">Locsolieu!E21*$C$4</f>
        <v>0.14571999999999999</v>
      </c>
      <c r="E26" s="92">
        <f ca="1">Locsolieu!F21</f>
        <v>20.5566</v>
      </c>
      <c r="F26" s="43">
        <v>510</v>
      </c>
      <c r="G26" s="44">
        <v>20</v>
      </c>
      <c r="H26" s="44">
        <v>25</v>
      </c>
      <c r="I26" s="45">
        <v>3</v>
      </c>
      <c r="J26" s="45">
        <f t="shared" si="29"/>
        <v>22</v>
      </c>
      <c r="K26" s="55">
        <f t="shared" ca="1" si="12"/>
        <v>0.85</v>
      </c>
      <c r="L26" s="56">
        <f t="shared" ca="1" si="13"/>
        <v>0.85</v>
      </c>
      <c r="M26" s="57">
        <f t="shared" ca="1" si="14"/>
        <v>420.41629984935867</v>
      </c>
      <c r="N26" s="57">
        <f t="shared" ca="1" si="15"/>
        <v>435.52620902537689</v>
      </c>
      <c r="O26" s="58">
        <f t="shared" si="10"/>
        <v>26041.666666666668</v>
      </c>
      <c r="P26" s="59">
        <f t="shared" ca="1" si="0"/>
        <v>0.39554003224073087</v>
      </c>
      <c r="Q26" s="59">
        <f t="shared" ca="1" si="1"/>
        <v>0.39554003224073087</v>
      </c>
      <c r="R26" s="60">
        <f t="shared" ca="1" si="2"/>
        <v>103.81861780991655</v>
      </c>
      <c r="S26" s="60">
        <f t="shared" ca="1" si="3"/>
        <v>105.41201736052649</v>
      </c>
      <c r="T26" s="61">
        <f t="shared" ca="1" si="4"/>
        <v>1.2528491238478774</v>
      </c>
      <c r="U26" s="61">
        <f t="shared" ca="1" si="5"/>
        <v>1.2422544209836464</v>
      </c>
      <c r="V26" s="62">
        <f t="shared" ca="1" si="16"/>
        <v>8.4350782447293042</v>
      </c>
      <c r="W26" s="62">
        <f t="shared" ca="1" si="17"/>
        <v>8.444083742163901</v>
      </c>
      <c r="X26" s="55">
        <f t="shared" ca="1" si="18"/>
        <v>10.564921755270696</v>
      </c>
      <c r="Y26" s="55">
        <f t="shared" ca="1" si="19"/>
        <v>10.555916257836099</v>
      </c>
      <c r="Z26" s="63">
        <f t="shared" ca="1" si="26"/>
        <v>14.780906426251017</v>
      </c>
      <c r="AA26" s="63">
        <f t="shared" ca="1" si="27"/>
        <v>14.501550215337078</v>
      </c>
      <c r="AB26" s="63">
        <f t="shared" ca="1" si="20"/>
        <v>21.579258839100021</v>
      </c>
      <c r="AC26" s="63">
        <f t="shared" ca="1" si="21"/>
        <v>21.579258839100021</v>
      </c>
      <c r="AD26" s="62">
        <f t="shared" ca="1" si="22"/>
        <v>-2.3291761764507406</v>
      </c>
      <c r="AE26" s="62">
        <f t="shared" ca="1" si="23"/>
        <v>-2.4128875846281268</v>
      </c>
      <c r="AF26" s="67">
        <f t="shared" ca="1" si="6"/>
        <v>-1.0587164438412457</v>
      </c>
      <c r="AG26" s="68">
        <f t="shared" ca="1" si="24"/>
        <v>-1.0587164438412457</v>
      </c>
      <c r="AH26" s="64">
        <f t="shared" ca="1" si="7"/>
        <v>-1.0967670839218757</v>
      </c>
      <c r="AI26" s="65">
        <f t="shared" ca="1" si="25"/>
        <v>-1.0967670839218757</v>
      </c>
      <c r="AJ26" s="94">
        <f t="shared" ca="1" si="8"/>
        <v>-2.3291761764507406</v>
      </c>
      <c r="AK26" s="83"/>
      <c r="AL26" s="83"/>
      <c r="AM26" s="80"/>
      <c r="AN26" s="80"/>
      <c r="AO26" s="94">
        <f t="shared" si="11"/>
        <v>0</v>
      </c>
      <c r="AP26" s="94">
        <f t="shared" si="9"/>
        <v>0</v>
      </c>
      <c r="AQ26" s="77"/>
      <c r="AS26" s="47"/>
    </row>
    <row r="27" spans="1:45" s="46" customFormat="1" ht="19.5" customHeight="1" x14ac:dyDescent="0.35">
      <c r="A27" s="90" t="str">
        <f ca="1">Locsolieu!A22</f>
        <v>154</v>
      </c>
      <c r="B27" s="91">
        <f ca="1">Locsolieu!C22</f>
        <v>15.520099999999999</v>
      </c>
      <c r="C27" s="87">
        <f ca="1">Locsolieu!D22*$C$4</f>
        <v>0.18115000000000001</v>
      </c>
      <c r="D27" s="88">
        <f ca="1">Locsolieu!E22*$C$4</f>
        <v>0.18581</v>
      </c>
      <c r="E27" s="92">
        <f ca="1">Locsolieu!F22</f>
        <v>15.1241</v>
      </c>
      <c r="F27" s="43">
        <v>510</v>
      </c>
      <c r="G27" s="44">
        <v>20</v>
      </c>
      <c r="H27" s="44">
        <v>25</v>
      </c>
      <c r="I27" s="45">
        <v>3</v>
      </c>
      <c r="J27" s="45">
        <f t="shared" si="29"/>
        <v>22</v>
      </c>
      <c r="K27" s="55">
        <f t="shared" ca="1" si="12"/>
        <v>1.1671960876540746</v>
      </c>
      <c r="L27" s="56">
        <f t="shared" ca="1" si="13"/>
        <v>1.228568972699202</v>
      </c>
      <c r="M27" s="57">
        <f t="shared" ca="1" si="14"/>
        <v>301.6369563177206</v>
      </c>
      <c r="N27" s="57">
        <f t="shared" ca="1" si="15"/>
        <v>297.71184460045322</v>
      </c>
      <c r="O27" s="58">
        <f t="shared" si="10"/>
        <v>26041.666666666668</v>
      </c>
      <c r="P27" s="59">
        <f t="shared" ca="1" si="0"/>
        <v>0.39554003224073087</v>
      </c>
      <c r="Q27" s="59">
        <f t="shared" ca="1" si="1"/>
        <v>0.39554003224073087</v>
      </c>
      <c r="R27" s="60">
        <f t="shared" ca="1" si="2"/>
        <v>91.292867297435365</v>
      </c>
      <c r="S27" s="60">
        <f t="shared" ca="1" si="3"/>
        <v>90.878948777242385</v>
      </c>
      <c r="T27" s="61">
        <f t="shared" ca="1" si="4"/>
        <v>1.2048242469366075</v>
      </c>
      <c r="U27" s="61">
        <f t="shared" ca="1" si="5"/>
        <v>1.1996453064604817</v>
      </c>
      <c r="V27" s="62">
        <f t="shared" ca="1" si="16"/>
        <v>8.0937338526648244</v>
      </c>
      <c r="W27" s="62">
        <f t="shared" ca="1" si="17"/>
        <v>8.0261529982384268</v>
      </c>
      <c r="X27" s="55">
        <f t="shared" ca="1" si="18"/>
        <v>10.906266147335176</v>
      </c>
      <c r="Y27" s="55">
        <f t="shared" ca="1" si="19"/>
        <v>10.973847001761573</v>
      </c>
      <c r="Z27" s="63">
        <f t="shared" ca="1" si="26"/>
        <v>10.948576588397545</v>
      </c>
      <c r="AA27" s="63">
        <f t="shared" ca="1" si="27"/>
        <v>10.669220377483606</v>
      </c>
      <c r="AB27" s="63">
        <f t="shared" ca="1" si="20"/>
        <v>21.243268844311494</v>
      </c>
      <c r="AC27" s="63">
        <f t="shared" ca="1" si="21"/>
        <v>21.170395990275996</v>
      </c>
      <c r="AD27" s="62">
        <f t="shared" ca="1" si="22"/>
        <v>-1.6711188715663192</v>
      </c>
      <c r="AE27" s="62">
        <f t="shared" ca="1" si="23"/>
        <v>-1.6493731002795191</v>
      </c>
      <c r="AF27" s="67">
        <f t="shared" ca="1" si="6"/>
        <v>-0.75959948707559966</v>
      </c>
      <c r="AG27" s="68">
        <f t="shared" ca="1" si="24"/>
        <v>-0.75959948707559966</v>
      </c>
      <c r="AH27" s="64">
        <f t="shared" ca="1" si="7"/>
        <v>-0.74971504558159963</v>
      </c>
      <c r="AI27" s="65">
        <f t="shared" ca="1" si="25"/>
        <v>-0.74971504558159963</v>
      </c>
      <c r="AJ27" s="94">
        <f t="shared" ca="1" si="8"/>
        <v>-1.6493731002795191</v>
      </c>
      <c r="AK27" s="83"/>
      <c r="AL27" s="83"/>
      <c r="AM27" s="80"/>
      <c r="AN27" s="80"/>
      <c r="AO27" s="94">
        <f t="shared" si="11"/>
        <v>0</v>
      </c>
      <c r="AP27" s="94">
        <f t="shared" si="9"/>
        <v>0</v>
      </c>
      <c r="AQ27" s="77"/>
      <c r="AS27" s="47"/>
    </row>
    <row r="28" spans="1:45" s="46" customFormat="1" ht="19.5" customHeight="1" x14ac:dyDescent="0.35">
      <c r="A28" s="90" t="str">
        <f ca="1">Locsolieu!A23</f>
        <v>155</v>
      </c>
      <c r="B28" s="91">
        <f ca="1">Locsolieu!C23</f>
        <v>13.6967</v>
      </c>
      <c r="C28" s="87">
        <f ca="1">Locsolieu!D23*$C$4</f>
        <v>4.6149999999999997E-2</v>
      </c>
      <c r="D28" s="88">
        <f ca="1">Locsolieu!E23*$C$4</f>
        <v>0.10077</v>
      </c>
      <c r="E28" s="92">
        <f ca="1">Locsolieu!F23</f>
        <v>13.399699999999999</v>
      </c>
      <c r="F28" s="43">
        <v>510</v>
      </c>
      <c r="G28" s="44">
        <v>20</v>
      </c>
      <c r="H28" s="44">
        <v>25</v>
      </c>
      <c r="I28" s="45">
        <v>3</v>
      </c>
      <c r="J28" s="45">
        <f t="shared" si="29"/>
        <v>22</v>
      </c>
      <c r="K28" s="55">
        <f t="shared" ca="1" si="12"/>
        <v>0.85</v>
      </c>
      <c r="L28" s="56">
        <f t="shared" ca="1" si="13"/>
        <v>0.85</v>
      </c>
      <c r="M28" s="57">
        <f t="shared" ca="1" si="14"/>
        <v>316.04562373864178</v>
      </c>
      <c r="N28" s="57">
        <f t="shared" ca="1" si="15"/>
        <v>314.20391860998961</v>
      </c>
      <c r="O28" s="58">
        <f t="shared" si="10"/>
        <v>26041.666666666668</v>
      </c>
      <c r="P28" s="59">
        <f t="shared" ca="1" si="0"/>
        <v>0.39554003224073087</v>
      </c>
      <c r="Q28" s="59">
        <f t="shared" ca="1" si="1"/>
        <v>0.39554003224073087</v>
      </c>
      <c r="R28" s="60">
        <f t="shared" ca="1" si="2"/>
        <v>92.812318137670928</v>
      </c>
      <c r="S28" s="60">
        <f t="shared" ca="1" si="3"/>
        <v>92.618103063962337</v>
      </c>
      <c r="T28" s="61">
        <f t="shared" ca="1" si="4"/>
        <v>1.1731225808811359</v>
      </c>
      <c r="U28" s="61">
        <f t="shared" ca="1" si="5"/>
        <v>1.1691488275670092</v>
      </c>
      <c r="V28" s="62">
        <f t="shared" ca="1" si="16"/>
        <v>8.5028458062510346</v>
      </c>
      <c r="W28" s="62">
        <f t="shared" ca="1" si="17"/>
        <v>8.5062234965680421</v>
      </c>
      <c r="X28" s="55">
        <f t="shared" ca="1" si="18"/>
        <v>10.497154193748965</v>
      </c>
      <c r="Y28" s="55">
        <f t="shared" ca="1" si="19"/>
        <v>10.493776503431958</v>
      </c>
      <c r="Z28" s="63">
        <f t="shared" ca="1" si="26"/>
        <v>9.6622682172347254</v>
      </c>
      <c r="AA28" s="63">
        <f t="shared" ca="1" si="27"/>
        <v>9.4527510590492714</v>
      </c>
      <c r="AB28" s="63">
        <f t="shared" ca="1" si="20"/>
        <v>21.579258839100021</v>
      </c>
      <c r="AC28" s="63">
        <f t="shared" ca="1" si="21"/>
        <v>21.579258839100021</v>
      </c>
      <c r="AD28" s="62">
        <f t="shared" ca="1" si="22"/>
        <v>-1.7509452838705921</v>
      </c>
      <c r="AE28" s="62">
        <f t="shared" ca="1" si="23"/>
        <v>-1.7407419313572832</v>
      </c>
      <c r="AF28" s="67">
        <f t="shared" ca="1" si="6"/>
        <v>-0.79588421994117819</v>
      </c>
      <c r="AG28" s="68">
        <f t="shared" ca="1" si="24"/>
        <v>-0.79588421994117819</v>
      </c>
      <c r="AH28" s="64">
        <f t="shared" ca="1" si="7"/>
        <v>-0.79124633243512865</v>
      </c>
      <c r="AI28" s="65">
        <f t="shared" ca="1" si="25"/>
        <v>-0.79124633243512865</v>
      </c>
      <c r="AJ28" s="94">
        <f t="shared" ca="1" si="8"/>
        <v>-1.7407419313572832</v>
      </c>
      <c r="AK28" s="83"/>
      <c r="AL28" s="83"/>
      <c r="AM28" s="80"/>
      <c r="AN28" s="80"/>
      <c r="AO28" s="94">
        <f t="shared" si="11"/>
        <v>0</v>
      </c>
      <c r="AP28" s="94">
        <f t="shared" si="9"/>
        <v>0</v>
      </c>
      <c r="AQ28" s="77"/>
      <c r="AS28" s="47"/>
    </row>
    <row r="29" spans="1:45" s="46" customFormat="1" ht="19.5" customHeight="1" x14ac:dyDescent="0.35">
      <c r="A29" s="90" t="str">
        <f ca="1">Locsolieu!A24</f>
        <v>156</v>
      </c>
      <c r="B29" s="91">
        <f ca="1">Locsolieu!C24</f>
        <v>8.9456000000000007</v>
      </c>
      <c r="C29" s="87">
        <f ca="1">Locsolieu!D24*$C$4</f>
        <v>9.6740000000000007E-2</v>
      </c>
      <c r="D29" s="88">
        <f ca="1">Locsolieu!E24*$C$4</f>
        <v>9.6740000000000007E-2</v>
      </c>
      <c r="E29" s="92">
        <f ca="1">Locsolieu!F24</f>
        <v>8.9456000000000007</v>
      </c>
      <c r="F29" s="43">
        <v>510</v>
      </c>
      <c r="G29" s="44">
        <v>20</v>
      </c>
      <c r="H29" s="44">
        <v>25</v>
      </c>
      <c r="I29" s="45">
        <v>3</v>
      </c>
      <c r="J29" s="45">
        <f t="shared" si="29"/>
        <v>22</v>
      </c>
      <c r="K29" s="55">
        <f t="shared" ca="1" si="12"/>
        <v>1.0814255052763371</v>
      </c>
      <c r="L29" s="56">
        <f t="shared" ca="1" si="13"/>
        <v>1.0814255052763371</v>
      </c>
      <c r="M29" s="57">
        <f t="shared" ca="1" si="14"/>
        <v>251.77430034859066</v>
      </c>
      <c r="N29" s="57">
        <f t="shared" ca="1" si="15"/>
        <v>251.77430034859066</v>
      </c>
      <c r="O29" s="58">
        <f t="shared" si="10"/>
        <v>26041.666666666668</v>
      </c>
      <c r="P29" s="59">
        <f t="shared" ca="1" si="0"/>
        <v>0.39554003224073087</v>
      </c>
      <c r="Q29" s="59">
        <f t="shared" ca="1" si="1"/>
        <v>0.39554003224073087</v>
      </c>
      <c r="R29" s="60">
        <f t="shared" ca="1" si="2"/>
        <v>86.034653453269399</v>
      </c>
      <c r="S29" s="60">
        <f t="shared" ca="1" si="3"/>
        <v>86.034653453269399</v>
      </c>
      <c r="T29" s="61">
        <f t="shared" ca="1" si="4"/>
        <v>1.1160424158719595</v>
      </c>
      <c r="U29" s="61">
        <f t="shared" ca="1" si="5"/>
        <v>1.1160424158719595</v>
      </c>
      <c r="V29" s="62">
        <f t="shared" ca="1" si="16"/>
        <v>8.2930832665058425</v>
      </c>
      <c r="W29" s="62">
        <f t="shared" ca="1" si="17"/>
        <v>8.2930832665058425</v>
      </c>
      <c r="X29" s="55">
        <f t="shared" ca="1" si="18"/>
        <v>10.706916733494158</v>
      </c>
      <c r="Y29" s="55">
        <f t="shared" ca="1" si="19"/>
        <v>10.706916733494158</v>
      </c>
      <c r="Z29" s="63">
        <f t="shared" ca="1" si="26"/>
        <v>6.3106285867468053</v>
      </c>
      <c r="AA29" s="63">
        <f t="shared" ca="1" si="27"/>
        <v>6.3106285867468053</v>
      </c>
      <c r="AB29" s="63">
        <f t="shared" ca="1" si="20"/>
        <v>21.341232884458016</v>
      </c>
      <c r="AC29" s="63">
        <f t="shared" ca="1" si="21"/>
        <v>21.341232884458016</v>
      </c>
      <c r="AD29" s="62">
        <f t="shared" ca="1" si="22"/>
        <v>-1.3948714700752944</v>
      </c>
      <c r="AE29" s="62">
        <f t="shared" ca="1" si="23"/>
        <v>-1.3948714700752944</v>
      </c>
      <c r="AF29" s="67">
        <f t="shared" ca="1" si="6"/>
        <v>-0.63403248639786114</v>
      </c>
      <c r="AG29" s="68">
        <f t="shared" ca="1" si="24"/>
        <v>-0.63403248639786114</v>
      </c>
      <c r="AH29" s="64">
        <f t="shared" ca="1" si="7"/>
        <v>-0.63403248639786114</v>
      </c>
      <c r="AI29" s="65">
        <f t="shared" ca="1" si="25"/>
        <v>-0.63403248639786114</v>
      </c>
      <c r="AJ29" s="94">
        <f t="shared" ca="1" si="8"/>
        <v>-1.3948714700752944</v>
      </c>
      <c r="AK29" s="83"/>
      <c r="AL29" s="83"/>
      <c r="AM29" s="80"/>
      <c r="AN29" s="80"/>
      <c r="AO29" s="94">
        <f t="shared" si="11"/>
        <v>0</v>
      </c>
      <c r="AP29" s="94">
        <f t="shared" si="9"/>
        <v>0</v>
      </c>
      <c r="AQ29" s="77"/>
      <c r="AS29" s="47"/>
    </row>
    <row r="30" spans="1:45" s="46" customFormat="1" ht="19.5" customHeight="1" x14ac:dyDescent="0.35">
      <c r="A30" s="90" t="str">
        <f ca="1">Locsolieu!A25</f>
        <v>157</v>
      </c>
      <c r="B30" s="91">
        <f ca="1">Locsolieu!C25</f>
        <v>4.1984000000000004</v>
      </c>
      <c r="C30" s="87">
        <f ca="1">Locsolieu!D25*$C$4</f>
        <v>1.8280000000000001E-2</v>
      </c>
      <c r="D30" s="88">
        <f ca="1">Locsolieu!E25*$C$4</f>
        <v>5.2630000000000003E-2</v>
      </c>
      <c r="E30" s="92">
        <f ca="1">Locsolieu!F25</f>
        <v>3.8024</v>
      </c>
      <c r="F30" s="43">
        <v>510</v>
      </c>
      <c r="G30" s="44">
        <v>20</v>
      </c>
      <c r="H30" s="44">
        <v>25</v>
      </c>
      <c r="I30" s="45">
        <v>3</v>
      </c>
      <c r="J30" s="45">
        <f t="shared" si="29"/>
        <v>22</v>
      </c>
      <c r="K30" s="55">
        <f t="shared" ca="1" si="12"/>
        <v>0.85</v>
      </c>
      <c r="L30" s="56">
        <f t="shared" ca="1" si="13"/>
        <v>1.3841258152745637</v>
      </c>
      <c r="M30" s="57">
        <f t="shared" ca="1" si="14"/>
        <v>146.92834039984513</v>
      </c>
      <c r="N30" s="57">
        <f t="shared" ca="1" si="15"/>
        <v>127.54436432872167</v>
      </c>
      <c r="O30" s="58">
        <f t="shared" si="10"/>
        <v>26041.666666666668</v>
      </c>
      <c r="P30" s="59">
        <f t="shared" ca="1" si="0"/>
        <v>0.39554003224073087</v>
      </c>
      <c r="Q30" s="59">
        <f t="shared" ca="1" si="1"/>
        <v>0.39554003224073087</v>
      </c>
      <c r="R30" s="60">
        <f t="shared" ca="1" si="2"/>
        <v>74.978233224698442</v>
      </c>
      <c r="S30" s="60">
        <f t="shared" ca="1" si="3"/>
        <v>72.934116453316179</v>
      </c>
      <c r="T30" s="61">
        <f t="shared" ca="1" si="4"/>
        <v>1.0593163307784537</v>
      </c>
      <c r="U30" s="61">
        <f t="shared" ca="1" si="5"/>
        <v>1.0550022507045331</v>
      </c>
      <c r="V30" s="62">
        <f t="shared" ca="1" si="16"/>
        <v>8.599581118838314</v>
      </c>
      <c r="W30" s="62">
        <f t="shared" ca="1" si="17"/>
        <v>8.0397441496270883</v>
      </c>
      <c r="X30" s="55">
        <f t="shared" ca="1" si="18"/>
        <v>10.400418881161686</v>
      </c>
      <c r="Y30" s="55">
        <f t="shared" ca="1" si="19"/>
        <v>10.960255850372912</v>
      </c>
      <c r="Z30" s="63">
        <f t="shared" ca="1" si="26"/>
        <v>2.9617401916694006</v>
      </c>
      <c r="AA30" s="63">
        <f t="shared" ca="1" si="27"/>
        <v>2.682383980755461</v>
      </c>
      <c r="AB30" s="63">
        <f t="shared" ca="1" si="20"/>
        <v>21.579258839100021</v>
      </c>
      <c r="AC30" s="63">
        <f t="shared" ca="1" si="21"/>
        <v>20.97669997320552</v>
      </c>
      <c r="AD30" s="62">
        <f t="shared" ca="1" si="22"/>
        <v>-0.81400742603792309</v>
      </c>
      <c r="AE30" s="62">
        <f t="shared" ca="1" si="23"/>
        <v>-0.7066169768904248</v>
      </c>
      <c r="AF30" s="67">
        <f t="shared" ca="1" si="6"/>
        <v>-0.37000337547178325</v>
      </c>
      <c r="AG30" s="68">
        <f t="shared" ca="1" si="24"/>
        <v>-0.37000337547178325</v>
      </c>
      <c r="AH30" s="64">
        <f t="shared" ca="1" si="7"/>
        <v>-0.32118953495019309</v>
      </c>
      <c r="AI30" s="65">
        <f t="shared" ca="1" si="25"/>
        <v>-0.32118953495019309</v>
      </c>
      <c r="AJ30" s="94">
        <f t="shared" ca="1" si="8"/>
        <v>-0.7066169768904248</v>
      </c>
      <c r="AK30" s="83"/>
      <c r="AL30" s="83"/>
      <c r="AM30" s="80"/>
      <c r="AN30" s="80"/>
      <c r="AO30" s="94">
        <f t="shared" si="11"/>
        <v>0</v>
      </c>
      <c r="AP30" s="94">
        <f t="shared" si="9"/>
        <v>0</v>
      </c>
      <c r="AQ30" s="77"/>
      <c r="AS30" s="47"/>
    </row>
    <row r="31" spans="1:45" s="46" customFormat="1" ht="19.5" customHeight="1" x14ac:dyDescent="0.35">
      <c r="A31" s="90" t="str">
        <f ca="1">Locsolieu!A26</f>
        <v>158</v>
      </c>
      <c r="B31" s="91">
        <f ca="1">Locsolieu!C26</f>
        <v>20.9269</v>
      </c>
      <c r="C31" s="87">
        <f ca="1">Locsolieu!D26*$C$4</f>
        <v>6.5570000000000003E-2</v>
      </c>
      <c r="D31" s="88">
        <f ca="1">Locsolieu!E26*$C$4</f>
        <v>0.13017000000000001</v>
      </c>
      <c r="E31" s="92">
        <f ca="1">Locsolieu!F26</f>
        <v>20.629899999999999</v>
      </c>
      <c r="F31" s="43">
        <v>510</v>
      </c>
      <c r="G31" s="44">
        <v>20</v>
      </c>
      <c r="H31" s="44">
        <v>25</v>
      </c>
      <c r="I31" s="45">
        <v>3</v>
      </c>
      <c r="J31" s="45">
        <f t="shared" si="29"/>
        <v>22</v>
      </c>
      <c r="K31" s="55">
        <f t="shared" ca="1" si="12"/>
        <v>0.85</v>
      </c>
      <c r="L31" s="56">
        <f t="shared" ca="1" si="13"/>
        <v>0.85</v>
      </c>
      <c r="M31" s="57">
        <f t="shared" ca="1" si="14"/>
        <v>421.39864845811553</v>
      </c>
      <c r="N31" s="57">
        <f t="shared" ca="1" si="15"/>
        <v>432.73357016608861</v>
      </c>
      <c r="O31" s="58">
        <f t="shared" si="10"/>
        <v>26041.666666666668</v>
      </c>
      <c r="P31" s="59">
        <f t="shared" ca="1" si="0"/>
        <v>0.39554003224073087</v>
      </c>
      <c r="Q31" s="59">
        <f t="shared" ca="1" si="1"/>
        <v>0.39554003224073087</v>
      </c>
      <c r="R31" s="60">
        <f t="shared" ca="1" si="2"/>
        <v>103.92221034733697</v>
      </c>
      <c r="S31" s="60">
        <f t="shared" ca="1" si="3"/>
        <v>105.11752257226739</v>
      </c>
      <c r="T31" s="61">
        <f t="shared" ca="1" si="4"/>
        <v>1.2521455719897971</v>
      </c>
      <c r="U31" s="61">
        <f t="shared" ca="1" si="5"/>
        <v>1.2441765950077952</v>
      </c>
      <c r="V31" s="62">
        <f t="shared" ca="1" si="16"/>
        <v>8.4356762638086717</v>
      </c>
      <c r="W31" s="62">
        <f t="shared" ca="1" si="17"/>
        <v>8.4424498942433743</v>
      </c>
      <c r="X31" s="55">
        <f t="shared" ca="1" si="18"/>
        <v>10.564323736191328</v>
      </c>
      <c r="Y31" s="55">
        <f t="shared" ca="1" si="19"/>
        <v>10.557550105756626</v>
      </c>
      <c r="Z31" s="63">
        <f t="shared" ca="1" si="26"/>
        <v>14.762776490340695</v>
      </c>
      <c r="AA31" s="63">
        <f t="shared" ca="1" si="27"/>
        <v>14.553259332155237</v>
      </c>
      <c r="AB31" s="63">
        <f t="shared" ca="1" si="20"/>
        <v>21.579258839100021</v>
      </c>
      <c r="AC31" s="63">
        <f t="shared" ca="1" si="21"/>
        <v>21.579258839100021</v>
      </c>
      <c r="AD31" s="62">
        <f t="shared" ca="1" si="22"/>
        <v>-2.3346185510144903</v>
      </c>
      <c r="AE31" s="62">
        <f t="shared" ca="1" si="23"/>
        <v>-2.3974159011971667</v>
      </c>
      <c r="AF31" s="67">
        <f t="shared" ca="1" si="6"/>
        <v>-1.0611902504611319</v>
      </c>
      <c r="AG31" s="68">
        <f t="shared" ca="1" si="24"/>
        <v>-1.0611902504611319</v>
      </c>
      <c r="AH31" s="64">
        <f t="shared" ca="1" si="7"/>
        <v>-1.0897345005441668</v>
      </c>
      <c r="AI31" s="65">
        <f t="shared" ca="1" si="25"/>
        <v>-1.0897345005441668</v>
      </c>
      <c r="AJ31" s="94">
        <f t="shared" ca="1" si="8"/>
        <v>-2.3346185510144903</v>
      </c>
      <c r="AK31" s="83"/>
      <c r="AL31" s="83"/>
      <c r="AM31" s="80"/>
      <c r="AN31" s="80"/>
      <c r="AO31" s="94">
        <f t="shared" si="11"/>
        <v>0</v>
      </c>
      <c r="AP31" s="94">
        <f t="shared" si="9"/>
        <v>0</v>
      </c>
      <c r="AQ31" s="77"/>
      <c r="AS31" s="47"/>
    </row>
    <row r="32" spans="1:45" s="46" customFormat="1" ht="19.5" customHeight="1" x14ac:dyDescent="0.35">
      <c r="A32" s="90" t="str">
        <f ca="1">Locsolieu!A27</f>
        <v>159</v>
      </c>
      <c r="B32" s="91">
        <f ca="1">Locsolieu!C27</f>
        <v>11.660600000000001</v>
      </c>
      <c r="C32" s="87">
        <f ca="1">Locsolieu!D27*$C$4</f>
        <v>0.13417000000000001</v>
      </c>
      <c r="D32" s="88">
        <f ca="1">Locsolieu!E27*$C$4</f>
        <v>0.13417000000000001</v>
      </c>
      <c r="E32" s="92">
        <f ca="1">Locsolieu!F27</f>
        <v>11.660600000000001</v>
      </c>
      <c r="F32" s="43">
        <v>510</v>
      </c>
      <c r="G32" s="44">
        <v>20</v>
      </c>
      <c r="H32" s="44">
        <v>25</v>
      </c>
      <c r="I32" s="45">
        <v>3</v>
      </c>
      <c r="J32" s="45">
        <f t="shared" si="29"/>
        <v>22</v>
      </c>
      <c r="K32" s="55">
        <f t="shared" ca="1" si="12"/>
        <v>1.1506268974152274</v>
      </c>
      <c r="L32" s="56">
        <f t="shared" ca="1" si="13"/>
        <v>1.1506268974152274</v>
      </c>
      <c r="M32" s="57">
        <f t="shared" ca="1" si="14"/>
        <v>284.88844173062569</v>
      </c>
      <c r="N32" s="57">
        <f t="shared" ca="1" si="15"/>
        <v>284.88844173062569</v>
      </c>
      <c r="O32" s="58">
        <f t="shared" si="10"/>
        <v>26041.666666666668</v>
      </c>
      <c r="P32" s="59">
        <f t="shared" ca="1" si="0"/>
        <v>0.39554003224073087</v>
      </c>
      <c r="Q32" s="59">
        <f t="shared" ca="1" si="1"/>
        <v>0.39554003224073087</v>
      </c>
      <c r="R32" s="60">
        <f t="shared" ca="1" si="2"/>
        <v>89.526670339824449</v>
      </c>
      <c r="S32" s="60">
        <f t="shared" ca="1" si="3"/>
        <v>89.526670339824449</v>
      </c>
      <c r="T32" s="61">
        <f t="shared" ca="1" si="4"/>
        <v>1.1497520030112038</v>
      </c>
      <c r="U32" s="61">
        <f t="shared" ca="1" si="5"/>
        <v>1.1497520030112038</v>
      </c>
      <c r="V32" s="62">
        <f t="shared" ca="1" si="16"/>
        <v>8.1770644199782758</v>
      </c>
      <c r="W32" s="62">
        <f t="shared" ca="1" si="17"/>
        <v>8.1770644199782758</v>
      </c>
      <c r="X32" s="55">
        <f t="shared" ca="1" si="18"/>
        <v>10.822935580021724</v>
      </c>
      <c r="Y32" s="55">
        <f t="shared" ca="1" si="19"/>
        <v>10.822935580021724</v>
      </c>
      <c r="Z32" s="63">
        <f t="shared" ca="1" si="26"/>
        <v>8.2259116994522223</v>
      </c>
      <c r="AA32" s="63">
        <f t="shared" ca="1" si="27"/>
        <v>8.2259116994522223</v>
      </c>
      <c r="AB32" s="63">
        <f t="shared" ca="1" si="20"/>
        <v>21.262558017838685</v>
      </c>
      <c r="AC32" s="63">
        <f t="shared" ca="1" si="21"/>
        <v>21.262558017838685</v>
      </c>
      <c r="AD32" s="62">
        <f t="shared" ca="1" si="22"/>
        <v>-1.5783293170671784</v>
      </c>
      <c r="AE32" s="62">
        <f t="shared" ca="1" si="23"/>
        <v>-1.5783293170671784</v>
      </c>
      <c r="AF32" s="67">
        <f t="shared" ca="1" si="6"/>
        <v>-0.71742241684871744</v>
      </c>
      <c r="AG32" s="68">
        <f t="shared" ca="1" si="24"/>
        <v>-0.71742241684871744</v>
      </c>
      <c r="AH32" s="64">
        <f t="shared" ca="1" si="7"/>
        <v>-0.71742241684871744</v>
      </c>
      <c r="AI32" s="65">
        <f t="shared" ca="1" si="25"/>
        <v>-0.71742241684871744</v>
      </c>
      <c r="AJ32" s="94">
        <f t="shared" ca="1" si="8"/>
        <v>-1.5783293170671784</v>
      </c>
      <c r="AK32" s="83"/>
      <c r="AL32" s="83"/>
      <c r="AM32" s="80"/>
      <c r="AN32" s="80"/>
      <c r="AO32" s="94">
        <f t="shared" si="11"/>
        <v>0</v>
      </c>
      <c r="AP32" s="94">
        <f t="shared" si="9"/>
        <v>0</v>
      </c>
      <c r="AQ32" s="77"/>
      <c r="AS32" s="47"/>
    </row>
    <row r="33" spans="1:45" s="46" customFormat="1" ht="19.5" customHeight="1" x14ac:dyDescent="0.35">
      <c r="A33" s="90" t="str">
        <f ca="1">Locsolieu!A28</f>
        <v>160</v>
      </c>
      <c r="B33" s="91">
        <f ca="1">Locsolieu!C28</f>
        <v>3.1071</v>
      </c>
      <c r="C33" s="87">
        <f ca="1">Locsolieu!D28*$C$4</f>
        <v>0.10031</v>
      </c>
      <c r="D33" s="88">
        <f ca="1">Locsolieu!E28*$C$4</f>
        <v>0.10031</v>
      </c>
      <c r="E33" s="92">
        <f ca="1">Locsolieu!F28</f>
        <v>3.1071</v>
      </c>
      <c r="F33" s="43">
        <v>510</v>
      </c>
      <c r="G33" s="44">
        <v>20</v>
      </c>
      <c r="H33" s="44">
        <v>25</v>
      </c>
      <c r="I33" s="45">
        <v>3</v>
      </c>
      <c r="J33" s="45">
        <f t="shared" si="29"/>
        <v>22</v>
      </c>
      <c r="K33" s="55">
        <f t="shared" ca="1" si="12"/>
        <v>3.2284123459174148</v>
      </c>
      <c r="L33" s="56">
        <f t="shared" ca="1" si="13"/>
        <v>3.2284123459174148</v>
      </c>
      <c r="M33" s="57">
        <f t="shared" ca="1" si="14"/>
        <v>86.209953610348734</v>
      </c>
      <c r="N33" s="57">
        <f t="shared" ca="1" si="15"/>
        <v>86.209953610348734</v>
      </c>
      <c r="O33" s="58">
        <f t="shared" si="10"/>
        <v>26041.666666666668</v>
      </c>
      <c r="P33" s="59">
        <f t="shared" ca="1" si="0"/>
        <v>0.39554003224073087</v>
      </c>
      <c r="Q33" s="59">
        <f t="shared" ca="1" si="1"/>
        <v>0.39554003224073087</v>
      </c>
      <c r="R33" s="60">
        <f t="shared" ca="1" si="2"/>
        <v>68.575239725723719</v>
      </c>
      <c r="S33" s="60">
        <f t="shared" ca="1" si="3"/>
        <v>68.575239725723719</v>
      </c>
      <c r="T33" s="61">
        <f t="shared" ca="1" si="4"/>
        <v>1.0474597264106951</v>
      </c>
      <c r="U33" s="61">
        <f t="shared" ca="1" si="5"/>
        <v>1.0474597264106951</v>
      </c>
      <c r="V33" s="62">
        <f t="shared" ca="1" si="16"/>
        <v>6.1183680874044342</v>
      </c>
      <c r="W33" s="62">
        <f t="shared" ca="1" si="17"/>
        <v>6.1183680874044342</v>
      </c>
      <c r="X33" s="55">
        <f t="shared" ca="1" si="18"/>
        <v>12.881631912595566</v>
      </c>
      <c r="Y33" s="55">
        <f t="shared" ca="1" si="19"/>
        <v>12.881631912595566</v>
      </c>
      <c r="Z33" s="63">
        <f t="shared" ca="1" si="26"/>
        <v>2.1918880882088398</v>
      </c>
      <c r="AA33" s="63">
        <f t="shared" ca="1" si="27"/>
        <v>2.1918880882088398</v>
      </c>
      <c r="AB33" s="63">
        <f t="shared" ca="1" si="20"/>
        <v>18.498904386699479</v>
      </c>
      <c r="AC33" s="63">
        <f t="shared" ca="1" si="21"/>
        <v>18.498904386699479</v>
      </c>
      <c r="AD33" s="62">
        <f t="shared" ca="1" si="22"/>
        <v>-0.47761747152547784</v>
      </c>
      <c r="AE33" s="62">
        <f t="shared" ca="1" si="23"/>
        <v>-0.47761747152547784</v>
      </c>
      <c r="AF33" s="67">
        <f t="shared" ca="1" si="6"/>
        <v>-0.21709885069339901</v>
      </c>
      <c r="AG33" s="68">
        <f t="shared" ca="1" si="24"/>
        <v>-0.21709885069339901</v>
      </c>
      <c r="AH33" s="64">
        <f t="shared" ca="1" si="7"/>
        <v>-0.21709885069339901</v>
      </c>
      <c r="AI33" s="65">
        <f t="shared" ca="1" si="25"/>
        <v>-0.21709885069339901</v>
      </c>
      <c r="AJ33" s="94">
        <f t="shared" ca="1" si="8"/>
        <v>-0.47761747152547784</v>
      </c>
      <c r="AK33" s="83"/>
      <c r="AL33" s="83"/>
      <c r="AM33" s="80"/>
      <c r="AN33" s="80"/>
      <c r="AO33" s="94">
        <f t="shared" si="11"/>
        <v>0</v>
      </c>
      <c r="AP33" s="94">
        <f t="shared" si="9"/>
        <v>0</v>
      </c>
      <c r="AQ33" s="77"/>
      <c r="AS33" s="47"/>
    </row>
    <row r="34" spans="1:45" s="46" customFormat="1" ht="19.5" customHeight="1" x14ac:dyDescent="0.35">
      <c r="A34" s="90" t="str">
        <f ca="1">Locsolieu!A29</f>
        <v>161</v>
      </c>
      <c r="B34" s="91">
        <f ca="1">Locsolieu!C29</f>
        <v>20.9329</v>
      </c>
      <c r="C34" s="87">
        <f ca="1">Locsolieu!D29*$C$4</f>
        <v>6.5379999999999994E-2</v>
      </c>
      <c r="D34" s="88">
        <f ca="1">Locsolieu!E29*$C$4</f>
        <v>0.12995000000000001</v>
      </c>
      <c r="E34" s="92">
        <f ca="1">Locsolieu!F29</f>
        <v>20.635899999999999</v>
      </c>
      <c r="F34" s="43">
        <v>510</v>
      </c>
      <c r="G34" s="44">
        <v>20</v>
      </c>
      <c r="H34" s="44">
        <v>25</v>
      </c>
      <c r="I34" s="45">
        <v>3</v>
      </c>
      <c r="J34" s="45">
        <f t="shared" si="29"/>
        <v>22</v>
      </c>
      <c r="K34" s="55">
        <f t="shared" ca="1" si="12"/>
        <v>0.85</v>
      </c>
      <c r="L34" s="56">
        <f t="shared" ca="1" si="13"/>
        <v>0.85</v>
      </c>
      <c r="M34" s="57">
        <f t="shared" ca="1" si="14"/>
        <v>421.16932839212933</v>
      </c>
      <c r="N34" s="57">
        <f t="shared" ca="1" si="15"/>
        <v>432.5048944376631</v>
      </c>
      <c r="O34" s="58">
        <f t="shared" si="10"/>
        <v>26041.666666666668</v>
      </c>
      <c r="P34" s="59">
        <f t="shared" ca="1" si="0"/>
        <v>0.39554003224073087</v>
      </c>
      <c r="Q34" s="59">
        <f t="shared" ca="1" si="1"/>
        <v>0.39554003224073087</v>
      </c>
      <c r="R34" s="60">
        <f t="shared" ca="1" si="2"/>
        <v>103.89802764141652</v>
      </c>
      <c r="S34" s="60">
        <f t="shared" ca="1" si="3"/>
        <v>105.09340781428546</v>
      </c>
      <c r="T34" s="61">
        <f t="shared" ca="1" si="4"/>
        <v>1.2523096220676482</v>
      </c>
      <c r="U34" s="61">
        <f t="shared" ca="1" si="5"/>
        <v>1.2443347019589603</v>
      </c>
      <c r="V34" s="62">
        <f t="shared" ca="1" si="16"/>
        <v>8.4355368212424988</v>
      </c>
      <c r="W34" s="62">
        <f t="shared" ca="1" si="17"/>
        <v>8.4423155033348838</v>
      </c>
      <c r="X34" s="55">
        <f t="shared" ca="1" si="18"/>
        <v>10.564463178757501</v>
      </c>
      <c r="Y34" s="55">
        <f t="shared" ca="1" si="19"/>
        <v>10.557684496665116</v>
      </c>
      <c r="Z34" s="63">
        <f t="shared" ca="1" si="26"/>
        <v>14.767009160203028</v>
      </c>
      <c r="AA34" s="63">
        <f t="shared" ca="1" si="27"/>
        <v>14.55749200201757</v>
      </c>
      <c r="AB34" s="63">
        <f t="shared" ca="1" si="20"/>
        <v>21.579258839100021</v>
      </c>
      <c r="AC34" s="63">
        <f t="shared" ca="1" si="21"/>
        <v>21.579258839100021</v>
      </c>
      <c r="AD34" s="62">
        <f t="shared" ca="1" si="22"/>
        <v>-2.333348079734789</v>
      </c>
      <c r="AE34" s="62">
        <f t="shared" ca="1" si="23"/>
        <v>-2.3961489996546432</v>
      </c>
      <c r="AF34" s="67">
        <f t="shared" ca="1" si="6"/>
        <v>-1.0606127635158131</v>
      </c>
      <c r="AG34" s="68">
        <f t="shared" ca="1" si="24"/>
        <v>-1.0606127635158131</v>
      </c>
      <c r="AH34" s="64">
        <f t="shared" ca="1" si="7"/>
        <v>-1.0891586362066561</v>
      </c>
      <c r="AI34" s="65">
        <f t="shared" ca="1" si="25"/>
        <v>-1.0891586362066561</v>
      </c>
      <c r="AJ34" s="94">
        <f t="shared" ca="1" si="8"/>
        <v>-2.333348079734789</v>
      </c>
      <c r="AK34" s="83"/>
      <c r="AL34" s="83"/>
      <c r="AM34" s="80"/>
      <c r="AN34" s="80"/>
      <c r="AO34" s="94">
        <f t="shared" si="11"/>
        <v>0</v>
      </c>
      <c r="AP34" s="94">
        <f t="shared" si="9"/>
        <v>0</v>
      </c>
      <c r="AQ34" s="77"/>
      <c r="AS34" s="47"/>
    </row>
    <row r="35" spans="1:45" s="46" customFormat="1" ht="19.5" customHeight="1" x14ac:dyDescent="0.35">
      <c r="A35" s="90" t="str">
        <f ca="1">Locsolieu!A30</f>
        <v>162</v>
      </c>
      <c r="B35" s="91">
        <f ca="1">Locsolieu!C30</f>
        <v>11.6669</v>
      </c>
      <c r="C35" s="87">
        <f ca="1">Locsolieu!D30*$C$4</f>
        <v>0.13395000000000001</v>
      </c>
      <c r="D35" s="88">
        <f ca="1">Locsolieu!E30*$C$4</f>
        <v>0.13395000000000001</v>
      </c>
      <c r="E35" s="92">
        <f ca="1">Locsolieu!F30</f>
        <v>11.6669</v>
      </c>
      <c r="F35" s="43">
        <v>510</v>
      </c>
      <c r="G35" s="44">
        <v>20</v>
      </c>
      <c r="H35" s="44">
        <v>25</v>
      </c>
      <c r="I35" s="45">
        <v>3</v>
      </c>
      <c r="J35" s="45">
        <f t="shared" si="29"/>
        <v>22</v>
      </c>
      <c r="K35" s="55">
        <f t="shared" ca="1" si="12"/>
        <v>1.1481198947449625</v>
      </c>
      <c r="L35" s="56">
        <f t="shared" ca="1" si="13"/>
        <v>1.1481198947449625</v>
      </c>
      <c r="M35" s="57">
        <f t="shared" ca="1" si="14"/>
        <v>285.06636688893775</v>
      </c>
      <c r="N35" s="57">
        <f t="shared" ca="1" si="15"/>
        <v>285.06636688893775</v>
      </c>
      <c r="O35" s="58">
        <f t="shared" si="10"/>
        <v>26041.666666666668</v>
      </c>
      <c r="P35" s="59">
        <f t="shared" ca="1" si="0"/>
        <v>0.39554003224073087</v>
      </c>
      <c r="Q35" s="59">
        <f t="shared" ca="1" si="1"/>
        <v>0.39554003224073087</v>
      </c>
      <c r="R35" s="60">
        <f t="shared" ca="1" si="2"/>
        <v>89.54543324991171</v>
      </c>
      <c r="S35" s="60">
        <f t="shared" ca="1" si="3"/>
        <v>89.54543324991171</v>
      </c>
      <c r="T35" s="61">
        <f t="shared" ca="1" si="4"/>
        <v>1.1498089333881134</v>
      </c>
      <c r="U35" s="61">
        <f t="shared" ca="1" si="5"/>
        <v>1.1498089333881134</v>
      </c>
      <c r="V35" s="62">
        <f t="shared" ca="1" si="16"/>
        <v>8.1798814884216213</v>
      </c>
      <c r="W35" s="62">
        <f t="shared" ca="1" si="17"/>
        <v>8.1798814884216213</v>
      </c>
      <c r="X35" s="55">
        <f t="shared" ca="1" si="18"/>
        <v>10.820118511578379</v>
      </c>
      <c r="Y35" s="55">
        <f t="shared" ca="1" si="19"/>
        <v>10.820118511578379</v>
      </c>
      <c r="Z35" s="63">
        <f t="shared" ca="1" si="26"/>
        <v>8.230356002807671</v>
      </c>
      <c r="AA35" s="63">
        <f t="shared" ca="1" si="27"/>
        <v>8.230356002807671</v>
      </c>
      <c r="AB35" s="63">
        <f t="shared" ca="1" si="20"/>
        <v>21.265461799354703</v>
      </c>
      <c r="AC35" s="63">
        <f t="shared" ca="1" si="21"/>
        <v>21.265461799354703</v>
      </c>
      <c r="AD35" s="62">
        <f t="shared" ca="1" si="22"/>
        <v>-1.5793150520162753</v>
      </c>
      <c r="AE35" s="62">
        <f t="shared" ca="1" si="23"/>
        <v>-1.5793150520162753</v>
      </c>
      <c r="AF35" s="67">
        <f t="shared" ca="1" si="6"/>
        <v>-0.71787047818921612</v>
      </c>
      <c r="AG35" s="68">
        <f t="shared" ca="1" si="24"/>
        <v>-0.71787047818921612</v>
      </c>
      <c r="AH35" s="64">
        <f t="shared" ca="1" si="7"/>
        <v>-0.71787047818921612</v>
      </c>
      <c r="AI35" s="65">
        <f t="shared" ca="1" si="25"/>
        <v>-0.71787047818921612</v>
      </c>
      <c r="AJ35" s="94">
        <f t="shared" ref="AJ35:AJ98" ca="1" si="30">MAX(AD35,AE35)</f>
        <v>-1.5793150520162753</v>
      </c>
      <c r="AK35" s="83"/>
      <c r="AL35" s="83"/>
      <c r="AM35" s="80"/>
      <c r="AN35" s="80"/>
      <c r="AO35" s="94">
        <f t="shared" si="11"/>
        <v>0</v>
      </c>
      <c r="AP35" s="94">
        <f t="shared" si="9"/>
        <v>0</v>
      </c>
      <c r="AQ35" s="77"/>
      <c r="AS35" s="47"/>
    </row>
    <row r="36" spans="1:45" s="46" customFormat="1" ht="19.5" customHeight="1" x14ac:dyDescent="0.35">
      <c r="A36" s="90" t="str">
        <f ca="1">Locsolieu!A31</f>
        <v>163</v>
      </c>
      <c r="B36" s="91">
        <f ca="1">Locsolieu!C31</f>
        <v>3.1133000000000002</v>
      </c>
      <c r="C36" s="87">
        <f ca="1">Locsolieu!D31*$C$4</f>
        <v>6.0929999999999998E-2</v>
      </c>
      <c r="D36" s="88">
        <f ca="1">Locsolieu!E31*$C$4</f>
        <v>6.0929999999999998E-2</v>
      </c>
      <c r="E36" s="92">
        <f ca="1">Locsolieu!F31</f>
        <v>3.1133000000000002</v>
      </c>
      <c r="F36" s="43">
        <v>510</v>
      </c>
      <c r="G36" s="44">
        <v>20</v>
      </c>
      <c r="H36" s="44">
        <v>25</v>
      </c>
      <c r="I36" s="45">
        <v>3</v>
      </c>
      <c r="J36" s="45">
        <f t="shared" si="29"/>
        <v>22</v>
      </c>
      <c r="K36" s="55">
        <f t="shared" ca="1" si="12"/>
        <v>1.9570873349821729</v>
      </c>
      <c r="L36" s="56">
        <f t="shared" ca="1" si="13"/>
        <v>1.9570873349821729</v>
      </c>
      <c r="M36" s="57">
        <f t="shared" ca="1" si="14"/>
        <v>100.71798525702246</v>
      </c>
      <c r="N36" s="57">
        <f t="shared" ca="1" si="15"/>
        <v>100.71798525702246</v>
      </c>
      <c r="O36" s="58">
        <f t="shared" si="10"/>
        <v>26041.666666666668</v>
      </c>
      <c r="P36" s="59">
        <f t="shared" ca="1" si="0"/>
        <v>0.39554003224073087</v>
      </c>
      <c r="Q36" s="59">
        <f t="shared" ca="1" si="1"/>
        <v>0.39554003224073087</v>
      </c>
      <c r="R36" s="60">
        <f t="shared" ca="1" si="2"/>
        <v>70.105168915684374</v>
      </c>
      <c r="S36" s="60">
        <f t="shared" ca="1" si="3"/>
        <v>70.105168915684374</v>
      </c>
      <c r="T36" s="61">
        <f t="shared" ca="1" si="4"/>
        <v>1.0464728040938578</v>
      </c>
      <c r="U36" s="61">
        <f t="shared" ca="1" si="5"/>
        <v>1.0464728040938578</v>
      </c>
      <c r="V36" s="62">
        <f t="shared" ca="1" si="16"/>
        <v>7.4519613287046305</v>
      </c>
      <c r="W36" s="62">
        <f t="shared" ca="1" si="17"/>
        <v>7.4519613287046305</v>
      </c>
      <c r="X36" s="55">
        <f t="shared" ca="1" si="18"/>
        <v>11.54803867129537</v>
      </c>
      <c r="Y36" s="55">
        <f t="shared" ca="1" si="19"/>
        <v>11.54803867129537</v>
      </c>
      <c r="Z36" s="63">
        <f t="shared" ca="1" si="26"/>
        <v>2.1962618470665833</v>
      </c>
      <c r="AA36" s="63">
        <f t="shared" ca="1" si="27"/>
        <v>2.1962618470665833</v>
      </c>
      <c r="AB36" s="63">
        <f t="shared" ca="1" si="20"/>
        <v>20.193991133490606</v>
      </c>
      <c r="AC36" s="63">
        <f t="shared" ca="1" si="21"/>
        <v>20.193991133490606</v>
      </c>
      <c r="AD36" s="62">
        <f t="shared" ca="1" si="22"/>
        <v>-0.5579943781552491</v>
      </c>
      <c r="AE36" s="62">
        <f t="shared" ca="1" si="23"/>
        <v>-0.5579943781552491</v>
      </c>
      <c r="AF36" s="67">
        <f t="shared" ca="1" si="6"/>
        <v>-0.25363380825238596</v>
      </c>
      <c r="AG36" s="68">
        <f t="shared" ca="1" si="24"/>
        <v>-0.25363380825238596</v>
      </c>
      <c r="AH36" s="64">
        <f t="shared" ca="1" si="7"/>
        <v>-0.25363380825238596</v>
      </c>
      <c r="AI36" s="65">
        <f t="shared" ca="1" si="25"/>
        <v>-0.25363380825238596</v>
      </c>
      <c r="AJ36" s="94">
        <f t="shared" ca="1" si="30"/>
        <v>-0.5579943781552491</v>
      </c>
      <c r="AK36" s="83"/>
      <c r="AL36" s="83"/>
      <c r="AM36" s="80"/>
      <c r="AN36" s="80"/>
      <c r="AO36" s="94">
        <f t="shared" si="11"/>
        <v>0</v>
      </c>
      <c r="AP36" s="94">
        <f t="shared" si="9"/>
        <v>0</v>
      </c>
      <c r="AQ36" s="77"/>
      <c r="AS36" s="47"/>
    </row>
    <row r="37" spans="1:45" s="46" customFormat="1" ht="19.5" customHeight="1" x14ac:dyDescent="0.35">
      <c r="A37" s="90" t="str">
        <f ca="1">Locsolieu!A32</f>
        <v>164</v>
      </c>
      <c r="B37" s="91">
        <f ca="1">Locsolieu!C32</f>
        <v>13.672000000000001</v>
      </c>
      <c r="C37" s="87">
        <f ca="1">Locsolieu!D32*$C$4</f>
        <v>4.5940000000000002E-2</v>
      </c>
      <c r="D37" s="88">
        <f ca="1">Locsolieu!E32*$C$4</f>
        <v>0.10016</v>
      </c>
      <c r="E37" s="92">
        <f ca="1">Locsolieu!F32</f>
        <v>13.375</v>
      </c>
      <c r="F37" s="43">
        <v>510</v>
      </c>
      <c r="G37" s="44">
        <v>20</v>
      </c>
      <c r="H37" s="44">
        <v>30</v>
      </c>
      <c r="I37" s="45">
        <v>3</v>
      </c>
      <c r="J37" s="45">
        <f t="shared" si="29"/>
        <v>27</v>
      </c>
      <c r="K37" s="55">
        <f t="shared" ca="1" si="12"/>
        <v>1</v>
      </c>
      <c r="L37" s="56">
        <f t="shared" ca="1" si="13"/>
        <v>1</v>
      </c>
      <c r="M37" s="57">
        <f t="shared" ca="1" si="14"/>
        <v>542.4058228045061</v>
      </c>
      <c r="N37" s="57">
        <f t="shared" ca="1" si="15"/>
        <v>536.85545806503251</v>
      </c>
      <c r="O37" s="58">
        <f t="shared" si="10"/>
        <v>45000</v>
      </c>
      <c r="P37" s="59">
        <f t="shared" ca="1" si="0"/>
        <v>0.37777777777777777</v>
      </c>
      <c r="Q37" s="59">
        <f t="shared" ca="1" si="1"/>
        <v>0.37777777777777777</v>
      </c>
      <c r="R37" s="60">
        <f t="shared" ca="1" si="2"/>
        <v>155.37143687665312</v>
      </c>
      <c r="S37" s="60">
        <f t="shared" ca="1" si="3"/>
        <v>154.78612901155788</v>
      </c>
      <c r="T37" s="61">
        <f t="shared" ca="1" si="4"/>
        <v>1.0964859162559781</v>
      </c>
      <c r="U37" s="61">
        <f t="shared" ca="1" si="5"/>
        <v>1.0945823719355696</v>
      </c>
      <c r="V37" s="62">
        <f t="shared" ca="1" si="16"/>
        <v>10.903514083744021</v>
      </c>
      <c r="W37" s="62">
        <f t="shared" ca="1" si="17"/>
        <v>10.905417628064431</v>
      </c>
      <c r="X37" s="55">
        <f t="shared" ca="1" si="18"/>
        <v>13.096485916255979</v>
      </c>
      <c r="Y37" s="55">
        <f t="shared" ca="1" si="19"/>
        <v>13.094582371935569</v>
      </c>
      <c r="Z37" s="63">
        <f t="shared" ca="1" si="26"/>
        <v>9.6448437263014579</v>
      </c>
      <c r="AA37" s="63">
        <f t="shared" ca="1" si="27"/>
        <v>9.4353265681160021</v>
      </c>
      <c r="AB37" s="63">
        <f t="shared" ca="1" si="20"/>
        <v>26.502631578947369</v>
      </c>
      <c r="AC37" s="63">
        <f t="shared" ca="1" si="21"/>
        <v>26.502631578947369</v>
      </c>
      <c r="AD37" s="62">
        <f t="shared" ca="1" si="22"/>
        <v>-1.8833535514045352</v>
      </c>
      <c r="AE37" s="62">
        <f t="shared" ca="1" si="23"/>
        <v>-1.8640814516146966</v>
      </c>
      <c r="AF37" s="67">
        <f t="shared" ca="1" si="6"/>
        <v>-0.69753835237205009</v>
      </c>
      <c r="AG37" s="68">
        <f t="shared" ca="1" si="24"/>
        <v>-0.69753835237205009</v>
      </c>
      <c r="AH37" s="64">
        <f t="shared" ca="1" si="7"/>
        <v>-0.69040053763507281</v>
      </c>
      <c r="AI37" s="65">
        <f t="shared" ca="1" si="25"/>
        <v>-0.69040053763507281</v>
      </c>
      <c r="AJ37" s="94">
        <f t="shared" ca="1" si="30"/>
        <v>-1.8640814516146966</v>
      </c>
      <c r="AK37" s="83"/>
      <c r="AL37" s="83"/>
      <c r="AM37" s="80"/>
      <c r="AN37" s="80"/>
      <c r="AO37" s="94">
        <f t="shared" si="11"/>
        <v>0</v>
      </c>
      <c r="AP37" s="94">
        <f t="shared" si="9"/>
        <v>0</v>
      </c>
      <c r="AQ37" s="77"/>
      <c r="AS37" s="47"/>
    </row>
    <row r="38" spans="1:45" s="46" customFormat="1" ht="19.5" customHeight="1" x14ac:dyDescent="0.35">
      <c r="A38" s="90" t="str">
        <f ca="1">Locsolieu!A33</f>
        <v>165</v>
      </c>
      <c r="B38" s="91">
        <f ca="1">Locsolieu!C33</f>
        <v>8.9174000000000007</v>
      </c>
      <c r="C38" s="87">
        <f ca="1">Locsolieu!D33*$C$4</f>
        <v>9.5219999999999999E-2</v>
      </c>
      <c r="D38" s="88">
        <f ca="1">Locsolieu!E33*$C$4</f>
        <v>9.5219999999999999E-2</v>
      </c>
      <c r="E38" s="92">
        <f ca="1">Locsolieu!F33</f>
        <v>8.9174000000000007</v>
      </c>
      <c r="F38" s="43">
        <v>510</v>
      </c>
      <c r="G38" s="44">
        <v>20</v>
      </c>
      <c r="H38" s="44">
        <v>30</v>
      </c>
      <c r="I38" s="45">
        <v>3</v>
      </c>
      <c r="J38" s="45">
        <f t="shared" si="29"/>
        <v>27</v>
      </c>
      <c r="K38" s="55">
        <f t="shared" ca="1" si="12"/>
        <v>1.0678000313992866</v>
      </c>
      <c r="L38" s="56">
        <f t="shared" ca="1" si="13"/>
        <v>1.0678000313992866</v>
      </c>
      <c r="M38" s="57">
        <f t="shared" ca="1" si="14"/>
        <v>417.44601200394033</v>
      </c>
      <c r="N38" s="57">
        <f t="shared" ca="1" si="15"/>
        <v>417.44601200394033</v>
      </c>
      <c r="O38" s="58">
        <f t="shared" si="10"/>
        <v>45000</v>
      </c>
      <c r="P38" s="59">
        <f t="shared" ca="1" si="0"/>
        <v>0.37777777777777777</v>
      </c>
      <c r="Q38" s="59">
        <f t="shared" ca="1" si="1"/>
        <v>0.37777777777777777</v>
      </c>
      <c r="R38" s="60">
        <f t="shared" ca="1" si="2"/>
        <v>142.19393170078195</v>
      </c>
      <c r="S38" s="60">
        <f t="shared" ca="1" si="3"/>
        <v>142.19393170078195</v>
      </c>
      <c r="T38" s="61">
        <f t="shared" ca="1" si="4"/>
        <v>1.0669090040549705</v>
      </c>
      <c r="U38" s="61">
        <f t="shared" ca="1" si="5"/>
        <v>1.0669090040549705</v>
      </c>
      <c r="V38" s="62">
        <f t="shared" ca="1" si="16"/>
        <v>10.860754531969921</v>
      </c>
      <c r="W38" s="62">
        <f t="shared" ca="1" si="17"/>
        <v>10.860754531969921</v>
      </c>
      <c r="X38" s="55">
        <f t="shared" ca="1" si="18"/>
        <v>13.139245468030079</v>
      </c>
      <c r="Y38" s="55">
        <f t="shared" ca="1" si="19"/>
        <v>13.139245468030079</v>
      </c>
      <c r="Z38" s="63">
        <f t="shared" ca="1" si="26"/>
        <v>6.2907350383938434</v>
      </c>
      <c r="AA38" s="63">
        <f t="shared" ca="1" si="27"/>
        <v>6.2907350383938434</v>
      </c>
      <c r="AB38" s="63">
        <f t="shared" ca="1" si="20"/>
        <v>26.437055907836044</v>
      </c>
      <c r="AC38" s="63">
        <f t="shared" ca="1" si="21"/>
        <v>26.437055907836044</v>
      </c>
      <c r="AD38" s="62">
        <f t="shared" ca="1" si="22"/>
        <v>-1.449465319458126</v>
      </c>
      <c r="AE38" s="62">
        <f t="shared" ca="1" si="23"/>
        <v>-1.449465319458126</v>
      </c>
      <c r="AF38" s="67">
        <f t="shared" ca="1" si="6"/>
        <v>-0.5368390072067134</v>
      </c>
      <c r="AG38" s="68">
        <f t="shared" ca="1" si="24"/>
        <v>-0.5368390072067134</v>
      </c>
      <c r="AH38" s="64">
        <f t="shared" ca="1" si="7"/>
        <v>-0.5368390072067134</v>
      </c>
      <c r="AI38" s="65">
        <f t="shared" ca="1" si="25"/>
        <v>-0.5368390072067134</v>
      </c>
      <c r="AJ38" s="94">
        <f t="shared" ca="1" si="30"/>
        <v>-1.449465319458126</v>
      </c>
      <c r="AK38" s="83"/>
      <c r="AL38" s="83"/>
      <c r="AM38" s="80"/>
      <c r="AN38" s="80"/>
      <c r="AO38" s="94">
        <f t="shared" si="11"/>
        <v>0</v>
      </c>
      <c r="AP38" s="94">
        <f t="shared" si="9"/>
        <v>0</v>
      </c>
      <c r="AQ38" s="77"/>
      <c r="AS38" s="47"/>
    </row>
    <row r="39" spans="1:45" s="46" customFormat="1" ht="19.5" customHeight="1" x14ac:dyDescent="0.35">
      <c r="A39" s="90" t="str">
        <f ca="1">Locsolieu!A34</f>
        <v>166</v>
      </c>
      <c r="B39" s="91">
        <f ca="1">Locsolieu!C34</f>
        <v>4.1719999999999997</v>
      </c>
      <c r="C39" s="87">
        <f ca="1">Locsolieu!D34*$C$4</f>
        <v>1.9390000000000001E-2</v>
      </c>
      <c r="D39" s="88">
        <f ca="1">Locsolieu!E34*$C$4</f>
        <v>1.9390000000000001E-2</v>
      </c>
      <c r="E39" s="92">
        <f ca="1">Locsolieu!F34</f>
        <v>4.1719999999999997</v>
      </c>
      <c r="F39" s="43">
        <v>510</v>
      </c>
      <c r="G39" s="44">
        <v>20</v>
      </c>
      <c r="H39" s="44">
        <v>30</v>
      </c>
      <c r="I39" s="45">
        <v>3</v>
      </c>
      <c r="J39" s="45">
        <f t="shared" si="29"/>
        <v>27</v>
      </c>
      <c r="K39" s="55">
        <f t="shared" ca="1" si="12"/>
        <v>1</v>
      </c>
      <c r="L39" s="56">
        <f t="shared" ca="1" si="13"/>
        <v>1</v>
      </c>
      <c r="M39" s="57">
        <f t="shared" ca="1" si="14"/>
        <v>227.70279640866897</v>
      </c>
      <c r="N39" s="57">
        <f t="shared" ca="1" si="15"/>
        <v>227.70279640866897</v>
      </c>
      <c r="O39" s="58">
        <f t="shared" si="10"/>
        <v>45000</v>
      </c>
      <c r="P39" s="59">
        <f t="shared" ca="1" si="0"/>
        <v>0.37777777777777777</v>
      </c>
      <c r="Q39" s="59">
        <f t="shared" ca="1" si="1"/>
        <v>0.37777777777777777</v>
      </c>
      <c r="R39" s="60">
        <f t="shared" ca="1" si="2"/>
        <v>122.18476083556962</v>
      </c>
      <c r="S39" s="60">
        <f t="shared" ca="1" si="3"/>
        <v>122.18476083556962</v>
      </c>
      <c r="T39" s="61">
        <f t="shared" ca="1" si="4"/>
        <v>1.0353521091317655</v>
      </c>
      <c r="U39" s="61">
        <f t="shared" ca="1" si="5"/>
        <v>1.0353521091317655</v>
      </c>
      <c r="V39" s="62">
        <f t="shared" ca="1" si="16"/>
        <v>10.964647890868235</v>
      </c>
      <c r="W39" s="62">
        <f t="shared" ca="1" si="17"/>
        <v>10.964647890868235</v>
      </c>
      <c r="X39" s="55">
        <f t="shared" ca="1" si="18"/>
        <v>13.035352109131765</v>
      </c>
      <c r="Y39" s="55">
        <f t="shared" ca="1" si="19"/>
        <v>13.035352109131765</v>
      </c>
      <c r="Z39" s="63">
        <f t="shared" ca="1" si="26"/>
        <v>2.9431164442751374</v>
      </c>
      <c r="AA39" s="63">
        <f t="shared" ca="1" si="27"/>
        <v>2.9431164442751374</v>
      </c>
      <c r="AB39" s="63">
        <f t="shared" ca="1" si="20"/>
        <v>26.502631578947369</v>
      </c>
      <c r="AC39" s="63">
        <f t="shared" ca="1" si="21"/>
        <v>26.502631578947369</v>
      </c>
      <c r="AD39" s="62">
        <f t="shared" ca="1" si="22"/>
        <v>-0.79063470975232286</v>
      </c>
      <c r="AE39" s="62">
        <f t="shared" ca="1" si="23"/>
        <v>-0.79063470975232286</v>
      </c>
      <c r="AF39" s="67">
        <f t="shared" ca="1" si="6"/>
        <v>-0.2928276702786381</v>
      </c>
      <c r="AG39" s="68">
        <f t="shared" ca="1" si="24"/>
        <v>-0.2928276702786381</v>
      </c>
      <c r="AH39" s="64">
        <f t="shared" ca="1" si="7"/>
        <v>-0.2928276702786381</v>
      </c>
      <c r="AI39" s="65">
        <f t="shared" ca="1" si="25"/>
        <v>-0.2928276702786381</v>
      </c>
      <c r="AJ39" s="94">
        <f t="shared" ca="1" si="30"/>
        <v>-0.79063470975232286</v>
      </c>
      <c r="AK39" s="83"/>
      <c r="AL39" s="83"/>
      <c r="AM39" s="80"/>
      <c r="AN39" s="80"/>
      <c r="AO39" s="94">
        <f t="shared" si="11"/>
        <v>0</v>
      </c>
      <c r="AP39" s="94">
        <f t="shared" si="9"/>
        <v>0</v>
      </c>
      <c r="AQ39" s="77"/>
      <c r="AS39" s="47"/>
    </row>
    <row r="40" spans="1:45" s="46" customFormat="1" ht="19.5" customHeight="1" x14ac:dyDescent="0.35">
      <c r="A40" s="90" t="str">
        <f ca="1">Locsolieu!A35</f>
        <v>167</v>
      </c>
      <c r="B40" s="91">
        <f ca="1">Locsolieu!C35</f>
        <v>27.075199999999999</v>
      </c>
      <c r="C40" s="87">
        <f ca="1">Locsolieu!D35*$C$4</f>
        <v>6.7729999999999999E-2</v>
      </c>
      <c r="D40" s="88">
        <f ca="1">Locsolieu!E35*$C$4</f>
        <v>0.12877</v>
      </c>
      <c r="E40" s="92">
        <f ca="1">Locsolieu!F35</f>
        <v>26.778199999999998</v>
      </c>
      <c r="F40" s="43">
        <v>510</v>
      </c>
      <c r="G40" s="44">
        <v>20</v>
      </c>
      <c r="H40" s="44">
        <v>30</v>
      </c>
      <c r="I40" s="45">
        <v>3</v>
      </c>
      <c r="J40" s="45">
        <f t="shared" si="29"/>
        <v>27</v>
      </c>
      <c r="K40" s="55">
        <f t="shared" ca="1" si="12"/>
        <v>1</v>
      </c>
      <c r="L40" s="56">
        <f t="shared" ca="1" si="13"/>
        <v>1</v>
      </c>
      <c r="M40" s="57">
        <f t="shared" ca="1" si="14"/>
        <v>696.68588996409983</v>
      </c>
      <c r="N40" s="57">
        <f t="shared" ca="1" si="15"/>
        <v>714.35592521392709</v>
      </c>
      <c r="O40" s="58">
        <f t="shared" si="10"/>
        <v>45000</v>
      </c>
      <c r="P40" s="59">
        <f t="shared" ca="1" si="0"/>
        <v>0.37777777777777777</v>
      </c>
      <c r="Q40" s="59">
        <f t="shared" ca="1" si="1"/>
        <v>0.37777777777777777</v>
      </c>
      <c r="R40" s="60">
        <f t="shared" ca="1" si="2"/>
        <v>171.64087879165393</v>
      </c>
      <c r="S40" s="60">
        <f t="shared" ca="1" si="3"/>
        <v>173.50425373973258</v>
      </c>
      <c r="T40" s="61">
        <f t="shared" ca="1" si="4"/>
        <v>1.1872864999929922</v>
      </c>
      <c r="U40" s="61">
        <f t="shared" ca="1" si="5"/>
        <v>1.1825047380303708</v>
      </c>
      <c r="V40" s="62">
        <f t="shared" ca="1" si="16"/>
        <v>10.812713500007007</v>
      </c>
      <c r="W40" s="62">
        <f t="shared" ca="1" si="17"/>
        <v>10.817495261969629</v>
      </c>
      <c r="X40" s="55">
        <f t="shared" ca="1" si="18"/>
        <v>13.187286499992993</v>
      </c>
      <c r="Y40" s="55">
        <f t="shared" ca="1" si="19"/>
        <v>13.182504738030371</v>
      </c>
      <c r="Z40" s="63">
        <f t="shared" ca="1" si="26"/>
        <v>19.100063842770421</v>
      </c>
      <c r="AA40" s="63">
        <f t="shared" ca="1" si="27"/>
        <v>18.890546684584965</v>
      </c>
      <c r="AB40" s="63">
        <f t="shared" ca="1" si="20"/>
        <v>26.502631578947369</v>
      </c>
      <c r="AC40" s="63">
        <f t="shared" ca="1" si="21"/>
        <v>26.502631578947369</v>
      </c>
      <c r="AD40" s="62">
        <f t="shared" ca="1" si="22"/>
        <v>-2.4190482290420134</v>
      </c>
      <c r="AE40" s="62">
        <f t="shared" ca="1" si="23"/>
        <v>-2.4804025181039133</v>
      </c>
      <c r="AF40" s="67">
        <f t="shared" ca="1" si="6"/>
        <v>-0.89594378853407908</v>
      </c>
      <c r="AG40" s="68">
        <f t="shared" ca="1" si="24"/>
        <v>-0.89594378853407908</v>
      </c>
      <c r="AH40" s="64">
        <f t="shared" ca="1" si="7"/>
        <v>-0.91866759929774566</v>
      </c>
      <c r="AI40" s="65">
        <f t="shared" ca="1" si="25"/>
        <v>-0.91866759929774566</v>
      </c>
      <c r="AJ40" s="94">
        <f t="shared" ca="1" si="30"/>
        <v>-2.4190482290420134</v>
      </c>
      <c r="AK40" s="83"/>
      <c r="AL40" s="83"/>
      <c r="AM40" s="80"/>
      <c r="AN40" s="80"/>
      <c r="AO40" s="94">
        <f t="shared" si="11"/>
        <v>0</v>
      </c>
      <c r="AP40" s="94">
        <f t="shared" si="9"/>
        <v>0</v>
      </c>
      <c r="AQ40" s="77"/>
      <c r="AS40" s="47"/>
    </row>
    <row r="41" spans="1:45" s="46" customFormat="1" ht="19.5" customHeight="1" x14ac:dyDescent="0.35">
      <c r="A41" s="90" t="str">
        <f ca="1">Locsolieu!A36</f>
        <v>168</v>
      </c>
      <c r="B41" s="91">
        <f ca="1">Locsolieu!C36</f>
        <v>21.355499999999999</v>
      </c>
      <c r="C41" s="87">
        <f ca="1">Locsolieu!D36*$C$4</f>
        <v>0.13947999999999999</v>
      </c>
      <c r="D41" s="88">
        <f ca="1">Locsolieu!E36*$C$4</f>
        <v>0.14893000000000001</v>
      </c>
      <c r="E41" s="92">
        <f ca="1">Locsolieu!F36</f>
        <v>20.959499999999998</v>
      </c>
      <c r="F41" s="43">
        <v>510</v>
      </c>
      <c r="G41" s="44">
        <v>20</v>
      </c>
      <c r="H41" s="44">
        <v>30</v>
      </c>
      <c r="I41" s="45">
        <v>3</v>
      </c>
      <c r="J41" s="45">
        <f t="shared" si="29"/>
        <v>27</v>
      </c>
      <c r="K41" s="55">
        <f t="shared" ca="1" si="12"/>
        <v>1</v>
      </c>
      <c r="L41" s="56">
        <f t="shared" ca="1" si="13"/>
        <v>1</v>
      </c>
      <c r="M41" s="57">
        <f t="shared" ca="1" si="14"/>
        <v>589.04660642928263</v>
      </c>
      <c r="N41" s="57">
        <f t="shared" ca="1" si="15"/>
        <v>591.23661179172132</v>
      </c>
      <c r="O41" s="58">
        <f t="shared" si="10"/>
        <v>45000</v>
      </c>
      <c r="P41" s="59">
        <f t="shared" ca="1" si="0"/>
        <v>0.37777777777777777</v>
      </c>
      <c r="Q41" s="59">
        <f t="shared" ca="1" si="1"/>
        <v>0.37777777777777777</v>
      </c>
      <c r="R41" s="60">
        <f t="shared" ca="1" si="2"/>
        <v>160.28989156768242</v>
      </c>
      <c r="S41" s="60">
        <f t="shared" ca="1" si="3"/>
        <v>160.5208362755356</v>
      </c>
      <c r="T41" s="61">
        <f t="shared" ca="1" si="4"/>
        <v>1.1537092418877193</v>
      </c>
      <c r="U41" s="61">
        <f t="shared" ca="1" si="5"/>
        <v>1.1501812791375092</v>
      </c>
      <c r="V41" s="62">
        <f t="shared" ca="1" si="16"/>
        <v>10.84629075811228</v>
      </c>
      <c r="W41" s="62">
        <f t="shared" ca="1" si="17"/>
        <v>10.849818720862491</v>
      </c>
      <c r="X41" s="55">
        <f t="shared" ca="1" si="18"/>
        <v>13.153709241887718</v>
      </c>
      <c r="Y41" s="55">
        <f t="shared" ca="1" si="19"/>
        <v>13.150181279137509</v>
      </c>
      <c r="Z41" s="63">
        <f t="shared" ca="1" si="26"/>
        <v>15.065130207506639</v>
      </c>
      <c r="AA41" s="63">
        <f t="shared" ca="1" si="27"/>
        <v>14.785773996592701</v>
      </c>
      <c r="AB41" s="63">
        <f t="shared" ca="1" si="20"/>
        <v>26.502631578947369</v>
      </c>
      <c r="AC41" s="63">
        <f t="shared" ca="1" si="21"/>
        <v>26.502631578947369</v>
      </c>
      <c r="AD41" s="62">
        <f t="shared" ca="1" si="22"/>
        <v>-2.0453007167683426</v>
      </c>
      <c r="AE41" s="62">
        <f t="shared" ca="1" si="23"/>
        <v>-2.0529049020545878</v>
      </c>
      <c r="AF41" s="67">
        <f t="shared" ca="1" si="6"/>
        <v>-0.7575187839882751</v>
      </c>
      <c r="AG41" s="68">
        <f t="shared" ca="1" si="24"/>
        <v>-0.7575187839882751</v>
      </c>
      <c r="AH41" s="64">
        <f t="shared" ca="1" si="7"/>
        <v>-0.76033514890910658</v>
      </c>
      <c r="AI41" s="65">
        <f t="shared" ca="1" si="25"/>
        <v>-0.76033514890910658</v>
      </c>
      <c r="AJ41" s="94">
        <f t="shared" ca="1" si="30"/>
        <v>-2.0453007167683426</v>
      </c>
      <c r="AK41" s="83"/>
      <c r="AL41" s="83"/>
      <c r="AM41" s="80"/>
      <c r="AN41" s="80"/>
      <c r="AO41" s="94">
        <f t="shared" si="11"/>
        <v>0</v>
      </c>
      <c r="AP41" s="94">
        <f t="shared" si="9"/>
        <v>0</v>
      </c>
      <c r="AQ41" s="77"/>
      <c r="AS41" s="47"/>
    </row>
    <row r="42" spans="1:45" s="46" customFormat="1" ht="19.5" customHeight="1" x14ac:dyDescent="0.35">
      <c r="A42" s="90" t="str">
        <f ca="1">Locsolieu!A37</f>
        <v>169</v>
      </c>
      <c r="B42" s="91">
        <f ca="1">Locsolieu!C37</f>
        <v>15.954499999999999</v>
      </c>
      <c r="C42" s="87">
        <f ca="1">Locsolieu!D37*$C$4</f>
        <v>0.14979000000000001</v>
      </c>
      <c r="D42" s="88">
        <f ca="1">Locsolieu!E37*$C$4</f>
        <v>0.16167000000000001</v>
      </c>
      <c r="E42" s="92">
        <f ca="1">Locsolieu!F37</f>
        <v>15.5585</v>
      </c>
      <c r="F42" s="43">
        <v>510</v>
      </c>
      <c r="G42" s="44">
        <v>20</v>
      </c>
      <c r="H42" s="44">
        <v>30</v>
      </c>
      <c r="I42" s="45">
        <v>3</v>
      </c>
      <c r="J42" s="45">
        <f t="shared" si="29"/>
        <v>27</v>
      </c>
      <c r="K42" s="55">
        <f t="shared" ca="1" si="12"/>
        <v>1</v>
      </c>
      <c r="L42" s="56">
        <f t="shared" ca="1" si="13"/>
        <v>1.0391104540926182</v>
      </c>
      <c r="M42" s="57">
        <f t="shared" ca="1" si="14"/>
        <v>575.78878729721589</v>
      </c>
      <c r="N42" s="57">
        <f t="shared" ca="1" si="15"/>
        <v>568.21023369829595</v>
      </c>
      <c r="O42" s="58">
        <f t="shared" si="10"/>
        <v>45000</v>
      </c>
      <c r="P42" s="59">
        <f t="shared" ca="1" si="0"/>
        <v>0.37777777777777777</v>
      </c>
      <c r="Q42" s="59">
        <f t="shared" ca="1" si="1"/>
        <v>0.37777777777777777</v>
      </c>
      <c r="R42" s="60">
        <f t="shared" ca="1" si="2"/>
        <v>158.89180222108121</v>
      </c>
      <c r="S42" s="60">
        <f t="shared" ca="1" si="3"/>
        <v>158.09261383694729</v>
      </c>
      <c r="T42" s="61">
        <f t="shared" ca="1" si="4"/>
        <v>1.1116188689172486</v>
      </c>
      <c r="U42" s="61">
        <f t="shared" ca="1" si="5"/>
        <v>1.1091563246241405</v>
      </c>
      <c r="V42" s="62">
        <f t="shared" ca="1" si="16"/>
        <v>10.888381131082751</v>
      </c>
      <c r="W42" s="62">
        <f t="shared" ca="1" si="17"/>
        <v>10.847464067860109</v>
      </c>
      <c r="X42" s="55">
        <f t="shared" ca="1" si="18"/>
        <v>13.111618868917247</v>
      </c>
      <c r="Y42" s="55">
        <f t="shared" ca="1" si="19"/>
        <v>13.152535932139891</v>
      </c>
      <c r="Z42" s="63">
        <f t="shared" ca="1" si="26"/>
        <v>11.255021886430413</v>
      </c>
      <c r="AA42" s="63">
        <f t="shared" ca="1" si="27"/>
        <v>10.975665675516474</v>
      </c>
      <c r="AB42" s="63">
        <f t="shared" ca="1" si="20"/>
        <v>26.502631578947369</v>
      </c>
      <c r="AC42" s="63">
        <f t="shared" ca="1" si="21"/>
        <v>26.465210902825731</v>
      </c>
      <c r="AD42" s="62">
        <f t="shared" ca="1" si="22"/>
        <v>-1.9992666225597775</v>
      </c>
      <c r="AE42" s="62">
        <f t="shared" ca="1" si="23"/>
        <v>-1.9729522003413056</v>
      </c>
      <c r="AF42" s="67">
        <f t="shared" ca="1" si="6"/>
        <v>-0.74046911946658434</v>
      </c>
      <c r="AG42" s="68">
        <f t="shared" ca="1" si="24"/>
        <v>-0.74046911946658434</v>
      </c>
      <c r="AH42" s="64">
        <f t="shared" ca="1" si="7"/>
        <v>-0.73072303716344644</v>
      </c>
      <c r="AI42" s="65">
        <f t="shared" ca="1" si="25"/>
        <v>-0.73072303716344644</v>
      </c>
      <c r="AJ42" s="94">
        <f t="shared" ca="1" si="30"/>
        <v>-1.9729522003413056</v>
      </c>
      <c r="AK42" s="83"/>
      <c r="AL42" s="83"/>
      <c r="AM42" s="80"/>
      <c r="AN42" s="80"/>
      <c r="AO42" s="94">
        <f t="shared" si="11"/>
        <v>0</v>
      </c>
      <c r="AP42" s="94">
        <f t="shared" si="9"/>
        <v>0</v>
      </c>
      <c r="AQ42" s="77"/>
      <c r="AS42" s="47"/>
    </row>
    <row r="43" spans="1:45" s="46" customFormat="1" ht="19.5" customHeight="1" x14ac:dyDescent="0.35">
      <c r="A43" s="90" t="str">
        <f ca="1">Locsolieu!A38</f>
        <v>170</v>
      </c>
      <c r="B43" s="91">
        <f ca="1">Locsolieu!C38</f>
        <v>18.386399999999998</v>
      </c>
      <c r="C43" s="87">
        <f ca="1">Locsolieu!D38*$C$4</f>
        <v>6.7479999999999998E-2</v>
      </c>
      <c r="D43" s="88">
        <f ca="1">Locsolieu!E38*$C$4</f>
        <v>0.14543</v>
      </c>
      <c r="E43" s="92">
        <f ca="1">Locsolieu!F38</f>
        <v>18.089400000000001</v>
      </c>
      <c r="F43" s="43">
        <v>510</v>
      </c>
      <c r="G43" s="44">
        <v>20</v>
      </c>
      <c r="H43" s="44">
        <v>30</v>
      </c>
      <c r="I43" s="45">
        <v>3</v>
      </c>
      <c r="J43" s="45">
        <f t="shared" si="29"/>
        <v>27</v>
      </c>
      <c r="K43" s="55">
        <f t="shared" ca="1" si="12"/>
        <v>1</v>
      </c>
      <c r="L43" s="56">
        <f t="shared" ca="1" si="13"/>
        <v>1</v>
      </c>
      <c r="M43" s="57">
        <f t="shared" ca="1" si="14"/>
        <v>593.24344822937337</v>
      </c>
      <c r="N43" s="57">
        <f t="shared" ca="1" si="15"/>
        <v>592.11689813449004</v>
      </c>
      <c r="O43" s="58">
        <f t="shared" si="10"/>
        <v>45000</v>
      </c>
      <c r="P43" s="59">
        <f t="shared" ca="1" si="0"/>
        <v>0.37777777777777777</v>
      </c>
      <c r="Q43" s="59">
        <f t="shared" ca="1" si="1"/>
        <v>0.37777777777777777</v>
      </c>
      <c r="R43" s="60">
        <f t="shared" ca="1" si="2"/>
        <v>160.73246509743331</v>
      </c>
      <c r="S43" s="60">
        <f t="shared" ca="1" si="3"/>
        <v>160.61366594424078</v>
      </c>
      <c r="T43" s="61">
        <f t="shared" ca="1" si="4"/>
        <v>1.1291669003102744</v>
      </c>
      <c r="U43" s="61">
        <f t="shared" ca="1" si="5"/>
        <v>1.1269215447640126</v>
      </c>
      <c r="V43" s="62">
        <f t="shared" ca="1" si="16"/>
        <v>10.870833099689726</v>
      </c>
      <c r="W43" s="62">
        <f t="shared" ca="1" si="17"/>
        <v>10.873078455235987</v>
      </c>
      <c r="X43" s="55">
        <f t="shared" ca="1" si="18"/>
        <v>13.129166900310274</v>
      </c>
      <c r="Y43" s="55">
        <f t="shared" ca="1" si="19"/>
        <v>13.126921544764013</v>
      </c>
      <c r="Z43" s="63">
        <f t="shared" ca="1" si="26"/>
        <v>12.970593526131443</v>
      </c>
      <c r="AA43" s="63">
        <f t="shared" ca="1" si="27"/>
        <v>12.761076367945991</v>
      </c>
      <c r="AB43" s="63">
        <f t="shared" ca="1" si="20"/>
        <v>26.502631578947369</v>
      </c>
      <c r="AC43" s="63">
        <f t="shared" ca="1" si="21"/>
        <v>26.502631578947369</v>
      </c>
      <c r="AD43" s="62">
        <f t="shared" ca="1" si="22"/>
        <v>-2.0598730841297686</v>
      </c>
      <c r="AE43" s="62">
        <f t="shared" ca="1" si="23"/>
        <v>-2.0559614518558682</v>
      </c>
      <c r="AF43" s="67">
        <f t="shared" ca="1" si="6"/>
        <v>-0.76291595708509952</v>
      </c>
      <c r="AG43" s="68">
        <f t="shared" ca="1" si="24"/>
        <v>-0.76291595708509952</v>
      </c>
      <c r="AH43" s="64">
        <f t="shared" ca="1" si="7"/>
        <v>-0.76146720439106219</v>
      </c>
      <c r="AI43" s="65">
        <f t="shared" ca="1" si="25"/>
        <v>-0.76146720439106219</v>
      </c>
      <c r="AJ43" s="94">
        <f t="shared" ca="1" si="30"/>
        <v>-2.0559614518558682</v>
      </c>
      <c r="AK43" s="83"/>
      <c r="AL43" s="83"/>
      <c r="AM43" s="80"/>
      <c r="AN43" s="80"/>
      <c r="AO43" s="94">
        <f t="shared" si="11"/>
        <v>0</v>
      </c>
      <c r="AP43" s="94">
        <f t="shared" si="9"/>
        <v>0</v>
      </c>
      <c r="AQ43" s="77"/>
      <c r="AS43" s="47"/>
    </row>
    <row r="44" spans="1:45" s="46" customFormat="1" ht="19.5" customHeight="1" x14ac:dyDescent="0.35">
      <c r="A44" s="90" t="str">
        <f ca="1">Locsolieu!A39</f>
        <v>171</v>
      </c>
      <c r="B44" s="91">
        <f ca="1">Locsolieu!C39</f>
        <v>13.3514</v>
      </c>
      <c r="C44" s="87">
        <f ca="1">Locsolieu!D39*$C$4</f>
        <v>0.17995</v>
      </c>
      <c r="D44" s="88">
        <f ca="1">Locsolieu!E39*$C$4</f>
        <v>0.17995</v>
      </c>
      <c r="E44" s="92">
        <f ca="1">Locsolieu!F39</f>
        <v>13.3514</v>
      </c>
      <c r="F44" s="43">
        <v>510</v>
      </c>
      <c r="G44" s="44">
        <v>20</v>
      </c>
      <c r="H44" s="44">
        <v>30</v>
      </c>
      <c r="I44" s="45">
        <v>3</v>
      </c>
      <c r="J44" s="45">
        <f t="shared" si="29"/>
        <v>27</v>
      </c>
      <c r="K44" s="55">
        <f t="shared" ca="1" si="12"/>
        <v>1.3477987327171683</v>
      </c>
      <c r="L44" s="56">
        <f t="shared" ca="1" si="13"/>
        <v>1.3477987327171683</v>
      </c>
      <c r="M44" s="57">
        <f t="shared" ca="1" si="14"/>
        <v>514.07451061481368</v>
      </c>
      <c r="N44" s="57">
        <f t="shared" ca="1" si="15"/>
        <v>514.07451061481368</v>
      </c>
      <c r="O44" s="58">
        <f t="shared" si="10"/>
        <v>45000</v>
      </c>
      <c r="P44" s="59">
        <f t="shared" ca="1" si="0"/>
        <v>0.37777777777777777</v>
      </c>
      <c r="Q44" s="59">
        <f t="shared" ca="1" si="1"/>
        <v>0.37777777777777777</v>
      </c>
      <c r="R44" s="60">
        <f t="shared" ca="1" si="2"/>
        <v>152.38378820283481</v>
      </c>
      <c r="S44" s="60">
        <f t="shared" ca="1" si="3"/>
        <v>152.38378820283481</v>
      </c>
      <c r="T44" s="61">
        <f t="shared" ca="1" si="4"/>
        <v>1.0960308613883665</v>
      </c>
      <c r="U44" s="61">
        <f t="shared" ca="1" si="5"/>
        <v>1.0960308613883665</v>
      </c>
      <c r="V44" s="62">
        <f t="shared" ca="1" si="16"/>
        <v>10.522770994001853</v>
      </c>
      <c r="W44" s="62">
        <f t="shared" ca="1" si="17"/>
        <v>10.522770994001853</v>
      </c>
      <c r="X44" s="55">
        <f t="shared" ca="1" si="18"/>
        <v>13.477229005998147</v>
      </c>
      <c r="Y44" s="55">
        <f t="shared" ca="1" si="19"/>
        <v>13.477229005998147</v>
      </c>
      <c r="Z44" s="63">
        <f t="shared" ca="1" si="26"/>
        <v>9.4186780666574954</v>
      </c>
      <c r="AA44" s="63">
        <f t="shared" ca="1" si="27"/>
        <v>9.4186780666574954</v>
      </c>
      <c r="AB44" s="63">
        <f t="shared" ca="1" si="20"/>
        <v>26.13372935451499</v>
      </c>
      <c r="AC44" s="63">
        <f t="shared" ca="1" si="21"/>
        <v>26.13372935451499</v>
      </c>
      <c r="AD44" s="62">
        <f t="shared" ca="1" si="22"/>
        <v>-1.78498093963477</v>
      </c>
      <c r="AE44" s="62">
        <f t="shared" ca="1" si="23"/>
        <v>-1.78498093963477</v>
      </c>
      <c r="AF44" s="67">
        <f t="shared" ca="1" si="6"/>
        <v>-0.66110405171658149</v>
      </c>
      <c r="AG44" s="68">
        <f t="shared" ca="1" si="24"/>
        <v>-0.66110405171658149</v>
      </c>
      <c r="AH44" s="64">
        <f t="shared" ca="1" si="7"/>
        <v>-0.66110405171658149</v>
      </c>
      <c r="AI44" s="65">
        <f t="shared" ca="1" si="25"/>
        <v>-0.66110405171658149</v>
      </c>
      <c r="AJ44" s="94">
        <f t="shared" ca="1" si="30"/>
        <v>-1.78498093963477</v>
      </c>
      <c r="AK44" s="83"/>
      <c r="AL44" s="83"/>
      <c r="AM44" s="80"/>
      <c r="AN44" s="80"/>
      <c r="AO44" s="94">
        <f t="shared" si="11"/>
        <v>0</v>
      </c>
      <c r="AP44" s="94">
        <f t="shared" si="9"/>
        <v>0</v>
      </c>
      <c r="AQ44" s="77"/>
      <c r="AS44" s="47"/>
    </row>
    <row r="45" spans="1:45" s="46" customFormat="1" ht="19.5" customHeight="1" x14ac:dyDescent="0.35">
      <c r="A45" s="90" t="str">
        <f ca="1">Locsolieu!A40</f>
        <v>172</v>
      </c>
      <c r="B45" s="91">
        <f ca="1">Locsolieu!C40</f>
        <v>8.2179000000000002</v>
      </c>
      <c r="C45" s="87">
        <f ca="1">Locsolieu!D40*$C$4</f>
        <v>0.29836000000000001</v>
      </c>
      <c r="D45" s="88">
        <f ca="1">Locsolieu!E40*$C$4</f>
        <v>0.35883999999999999</v>
      </c>
      <c r="E45" s="92">
        <f ca="1">Locsolieu!F40</f>
        <v>7.8219000000000003</v>
      </c>
      <c r="F45" s="43">
        <v>510</v>
      </c>
      <c r="G45" s="44">
        <v>20</v>
      </c>
      <c r="H45" s="44">
        <v>30</v>
      </c>
      <c r="I45" s="45">
        <v>3</v>
      </c>
      <c r="J45" s="45">
        <f t="shared" si="29"/>
        <v>27</v>
      </c>
      <c r="K45" s="55">
        <f t="shared" ca="1" si="12"/>
        <v>3.6306112267124204</v>
      </c>
      <c r="L45" s="56">
        <f t="shared" ca="1" si="13"/>
        <v>4.5876321609839037</v>
      </c>
      <c r="M45" s="57">
        <f t="shared" ca="1" si="14"/>
        <v>295.26851237430486</v>
      </c>
      <c r="N45" s="57">
        <f t="shared" ca="1" si="15"/>
        <v>251.03353455094444</v>
      </c>
      <c r="O45" s="58">
        <f t="shared" si="10"/>
        <v>45000</v>
      </c>
      <c r="P45" s="59">
        <f t="shared" ca="1" si="0"/>
        <v>0.37777777777777777</v>
      </c>
      <c r="Q45" s="59">
        <f t="shared" ca="1" si="1"/>
        <v>0.37777777777777777</v>
      </c>
      <c r="R45" s="60">
        <f t="shared" ca="1" si="2"/>
        <v>129.30983221767653</v>
      </c>
      <c r="S45" s="60">
        <f t="shared" ca="1" si="3"/>
        <v>124.64507924240043</v>
      </c>
      <c r="T45" s="61">
        <f t="shared" ca="1" si="4"/>
        <v>1.0678649671328011</v>
      </c>
      <c r="U45" s="61">
        <f t="shared" ca="1" si="5"/>
        <v>1.0669550345293213</v>
      </c>
      <c r="V45" s="62">
        <f t="shared" ca="1" si="16"/>
        <v>8.1229974617147622</v>
      </c>
      <c r="W45" s="62">
        <f t="shared" ca="1" si="17"/>
        <v>7.105202769269594</v>
      </c>
      <c r="X45" s="55">
        <f t="shared" ca="1" si="18"/>
        <v>15.877002538285236</v>
      </c>
      <c r="Y45" s="55">
        <f t="shared" ca="1" si="19"/>
        <v>16.894797230730404</v>
      </c>
      <c r="Z45" s="63">
        <f t="shared" ca="1" si="26"/>
        <v>5.7972762769435882</v>
      </c>
      <c r="AA45" s="63">
        <f t="shared" ca="1" si="27"/>
        <v>5.5179200660296504</v>
      </c>
      <c r="AB45" s="63">
        <f t="shared" ca="1" si="20"/>
        <v>23.005186068576812</v>
      </c>
      <c r="AC45" s="63">
        <f t="shared" ca="1" si="21"/>
        <v>21.906358991470899</v>
      </c>
      <c r="AD45" s="62">
        <f t="shared" ca="1" si="22"/>
        <v>-1.0252378901885586</v>
      </c>
      <c r="AE45" s="62">
        <f t="shared" ca="1" si="23"/>
        <v>-0.87164421719077934</v>
      </c>
      <c r="AF45" s="67">
        <f t="shared" ca="1" si="6"/>
        <v>-0.37971773710687357</v>
      </c>
      <c r="AG45" s="68">
        <f t="shared" ca="1" si="24"/>
        <v>-0.37971773710687357</v>
      </c>
      <c r="AH45" s="64">
        <f t="shared" ca="1" si="7"/>
        <v>-0.32283119155214052</v>
      </c>
      <c r="AI45" s="65">
        <f t="shared" ca="1" si="25"/>
        <v>-0.32283119155214052</v>
      </c>
      <c r="AJ45" s="94">
        <f t="shared" ca="1" si="30"/>
        <v>-0.87164421719077934</v>
      </c>
      <c r="AK45" s="83"/>
      <c r="AL45" s="83"/>
      <c r="AM45" s="80"/>
      <c r="AN45" s="80"/>
      <c r="AO45" s="94">
        <f t="shared" si="11"/>
        <v>0</v>
      </c>
      <c r="AP45" s="94">
        <f t="shared" si="9"/>
        <v>0</v>
      </c>
      <c r="AQ45" s="77"/>
      <c r="AS45" s="47"/>
    </row>
    <row r="46" spans="1:45" s="46" customFormat="1" ht="19.5" customHeight="1" x14ac:dyDescent="0.35">
      <c r="A46" s="90" t="str">
        <f ca="1">Locsolieu!A41</f>
        <v>173</v>
      </c>
      <c r="B46" s="91">
        <f ca="1">Locsolieu!C41</f>
        <v>16.012899999999998</v>
      </c>
      <c r="C46" s="87">
        <f ca="1">Locsolieu!D41*$C$4</f>
        <v>6.7570000000000005E-2</v>
      </c>
      <c r="D46" s="88">
        <f ca="1">Locsolieu!E41*$C$4</f>
        <v>0.13811999999999999</v>
      </c>
      <c r="E46" s="92">
        <f ca="1">Locsolieu!F41</f>
        <v>15.7159</v>
      </c>
      <c r="F46" s="43">
        <v>510</v>
      </c>
      <c r="G46" s="44">
        <v>20</v>
      </c>
      <c r="H46" s="44">
        <v>30</v>
      </c>
      <c r="I46" s="45">
        <v>3</v>
      </c>
      <c r="J46" s="45">
        <f t="shared" si="29"/>
        <v>27</v>
      </c>
      <c r="K46" s="55">
        <f t="shared" ca="1" si="12"/>
        <v>1</v>
      </c>
      <c r="L46" s="56">
        <f t="shared" ca="1" si="13"/>
        <v>1</v>
      </c>
      <c r="M46" s="57">
        <f t="shared" ca="1" si="14"/>
        <v>576.4272971463663</v>
      </c>
      <c r="N46" s="57">
        <f t="shared" ca="1" si="15"/>
        <v>573.06816645176036</v>
      </c>
      <c r="O46" s="58">
        <f t="shared" si="10"/>
        <v>45000</v>
      </c>
      <c r="P46" s="59">
        <f t="shared" ca="1" si="0"/>
        <v>0.37777777777777777</v>
      </c>
      <c r="Q46" s="59">
        <f t="shared" ca="1" si="1"/>
        <v>0.37777777777777777</v>
      </c>
      <c r="R46" s="60">
        <f t="shared" ca="1" si="2"/>
        <v>158.95913560441559</v>
      </c>
      <c r="S46" s="60">
        <f t="shared" ca="1" si="3"/>
        <v>158.60490201658436</v>
      </c>
      <c r="T46" s="61">
        <f t="shared" ca="1" si="4"/>
        <v>1.1120204385396586</v>
      </c>
      <c r="U46" s="61">
        <f t="shared" ca="1" si="5"/>
        <v>1.109986771397395</v>
      </c>
      <c r="V46" s="62">
        <f t="shared" ca="1" si="16"/>
        <v>10.887979561460341</v>
      </c>
      <c r="W46" s="62">
        <f t="shared" ca="1" si="17"/>
        <v>10.890013228602605</v>
      </c>
      <c r="X46" s="55">
        <f t="shared" ca="1" si="18"/>
        <v>13.112020438539659</v>
      </c>
      <c r="Y46" s="55">
        <f t="shared" ca="1" si="19"/>
        <v>13.109986771397395</v>
      </c>
      <c r="Z46" s="63">
        <f t="shared" ca="1" si="26"/>
        <v>11.296219873090447</v>
      </c>
      <c r="AA46" s="63">
        <f t="shared" ca="1" si="27"/>
        <v>11.086702714904993</v>
      </c>
      <c r="AB46" s="63">
        <f t="shared" ca="1" si="20"/>
        <v>26.502631578947369</v>
      </c>
      <c r="AC46" s="63">
        <f t="shared" ca="1" si="21"/>
        <v>26.502631578947369</v>
      </c>
      <c r="AD46" s="62">
        <f t="shared" ca="1" si="22"/>
        <v>-2.0014836706471053</v>
      </c>
      <c r="AE46" s="62">
        <f t="shared" ca="1" si="23"/>
        <v>-1.9898200224019458</v>
      </c>
      <c r="AF46" s="67">
        <f t="shared" ca="1" si="6"/>
        <v>-0.74129024838781676</v>
      </c>
      <c r="AG46" s="68">
        <f t="shared" ca="1" si="24"/>
        <v>-0.74129024838781676</v>
      </c>
      <c r="AH46" s="64">
        <f t="shared" ca="1" si="7"/>
        <v>-0.73697037866738735</v>
      </c>
      <c r="AI46" s="65">
        <f t="shared" ca="1" si="25"/>
        <v>-0.73697037866738735</v>
      </c>
      <c r="AJ46" s="94">
        <f t="shared" ca="1" si="30"/>
        <v>-1.9898200224019458</v>
      </c>
      <c r="AK46" s="83"/>
      <c r="AL46" s="83"/>
      <c r="AM46" s="80"/>
      <c r="AN46" s="80"/>
      <c r="AO46" s="94">
        <f t="shared" si="11"/>
        <v>0</v>
      </c>
      <c r="AP46" s="94">
        <f t="shared" si="9"/>
        <v>0</v>
      </c>
      <c r="AQ46" s="77"/>
      <c r="AS46" s="47"/>
    </row>
    <row r="47" spans="1:45" s="46" customFormat="1" ht="19.5" customHeight="1" x14ac:dyDescent="0.35">
      <c r="A47" s="90" t="str">
        <f ca="1">Locsolieu!A42</f>
        <v>174</v>
      </c>
      <c r="B47" s="91">
        <f ca="1">Locsolieu!C42</f>
        <v>12.338800000000001</v>
      </c>
      <c r="C47" s="87">
        <f ca="1">Locsolieu!D42*$C$4</f>
        <v>0.14344999999999999</v>
      </c>
      <c r="D47" s="88">
        <f ca="1">Locsolieu!E42*$C$4</f>
        <v>0.14344999999999999</v>
      </c>
      <c r="E47" s="92">
        <f ca="1">Locsolieu!F42</f>
        <v>12.338800000000001</v>
      </c>
      <c r="F47" s="43">
        <v>510</v>
      </c>
      <c r="G47" s="44">
        <v>20</v>
      </c>
      <c r="H47" s="44">
        <v>30</v>
      </c>
      <c r="I47" s="45">
        <v>3</v>
      </c>
      <c r="J47" s="45">
        <f t="shared" si="29"/>
        <v>27</v>
      </c>
      <c r="K47" s="55">
        <f t="shared" ca="1" si="12"/>
        <v>1.1625927967063248</v>
      </c>
      <c r="L47" s="56">
        <f t="shared" ca="1" si="13"/>
        <v>1.1625927967063248</v>
      </c>
      <c r="M47" s="57">
        <f t="shared" ca="1" si="14"/>
        <v>505.74293455271777</v>
      </c>
      <c r="N47" s="57">
        <f t="shared" ca="1" si="15"/>
        <v>505.74293455271777</v>
      </c>
      <c r="O47" s="58">
        <f t="shared" si="10"/>
        <v>45000</v>
      </c>
      <c r="P47" s="59">
        <f t="shared" ca="1" si="0"/>
        <v>0.37777777777777777</v>
      </c>
      <c r="Q47" s="59">
        <f t="shared" ca="1" si="1"/>
        <v>0.37777777777777777</v>
      </c>
      <c r="R47" s="60">
        <f t="shared" ca="1" si="2"/>
        <v>151.50519062831816</v>
      </c>
      <c r="S47" s="60">
        <f t="shared" ca="1" si="3"/>
        <v>151.50519062831816</v>
      </c>
      <c r="T47" s="61">
        <f t="shared" ca="1" si="4"/>
        <v>1.088662211790447</v>
      </c>
      <c r="U47" s="61">
        <f t="shared" ca="1" si="5"/>
        <v>1.088662211790447</v>
      </c>
      <c r="V47" s="62">
        <f t="shared" ca="1" si="16"/>
        <v>10.734329154526051</v>
      </c>
      <c r="W47" s="62">
        <f t="shared" ca="1" si="17"/>
        <v>10.734329154526051</v>
      </c>
      <c r="X47" s="55">
        <f t="shared" ca="1" si="18"/>
        <v>13.265670845473949</v>
      </c>
      <c r="Y47" s="55">
        <f t="shared" ca="1" si="19"/>
        <v>13.265670845473949</v>
      </c>
      <c r="Z47" s="63">
        <f t="shared" ca="1" si="26"/>
        <v>8.7043444828911962</v>
      </c>
      <c r="AA47" s="63">
        <f t="shared" ca="1" si="27"/>
        <v>8.7043444828911962</v>
      </c>
      <c r="AB47" s="63">
        <f t="shared" ca="1" si="20"/>
        <v>26.33996085722012</v>
      </c>
      <c r="AC47" s="63">
        <f t="shared" ca="1" si="21"/>
        <v>26.33996085722012</v>
      </c>
      <c r="AD47" s="62">
        <f t="shared" ca="1" si="22"/>
        <v>-1.7560518560858256</v>
      </c>
      <c r="AE47" s="62">
        <f t="shared" ca="1" si="23"/>
        <v>-1.7560518560858256</v>
      </c>
      <c r="AF47" s="67">
        <f t="shared" ca="1" si="6"/>
        <v>-0.65038957632808359</v>
      </c>
      <c r="AG47" s="68">
        <f t="shared" ca="1" si="24"/>
        <v>-0.65038957632808359</v>
      </c>
      <c r="AH47" s="64">
        <f t="shared" ca="1" si="7"/>
        <v>-0.65038957632808359</v>
      </c>
      <c r="AI47" s="65">
        <f t="shared" ca="1" si="25"/>
        <v>-0.65038957632808359</v>
      </c>
      <c r="AJ47" s="94">
        <f t="shared" ca="1" si="30"/>
        <v>-1.7560518560858256</v>
      </c>
      <c r="AK47" s="83"/>
      <c r="AL47" s="83"/>
      <c r="AM47" s="80"/>
      <c r="AN47" s="80"/>
      <c r="AO47" s="94">
        <f t="shared" si="11"/>
        <v>0</v>
      </c>
      <c r="AP47" s="94">
        <f t="shared" si="9"/>
        <v>0</v>
      </c>
      <c r="AQ47" s="77"/>
      <c r="AS47" s="47"/>
    </row>
    <row r="48" spans="1:45" s="46" customFormat="1" ht="19.5" customHeight="1" x14ac:dyDescent="0.35">
      <c r="A48" s="90" t="str">
        <f ca="1">Locsolieu!A43</f>
        <v>175</v>
      </c>
      <c r="B48" s="91">
        <f ca="1">Locsolieu!C43</f>
        <v>8.5625999999999998</v>
      </c>
      <c r="C48" s="87">
        <f ca="1">Locsolieu!D43*$C$4</f>
        <v>0.33246999999999999</v>
      </c>
      <c r="D48" s="88">
        <f ca="1">Locsolieu!E43*$C$4</f>
        <v>0.41609000000000002</v>
      </c>
      <c r="E48" s="92">
        <f ca="1">Locsolieu!F43</f>
        <v>8.1666000000000007</v>
      </c>
      <c r="F48" s="43">
        <v>510</v>
      </c>
      <c r="G48" s="44">
        <v>20</v>
      </c>
      <c r="H48" s="44">
        <v>30</v>
      </c>
      <c r="I48" s="45">
        <v>3</v>
      </c>
      <c r="J48" s="45">
        <f t="shared" si="29"/>
        <v>27</v>
      </c>
      <c r="K48" s="55">
        <f t="shared" ca="1" si="12"/>
        <v>3.8828159671127924</v>
      </c>
      <c r="L48" s="56">
        <f t="shared" ca="1" si="13"/>
        <v>5.0950211838463986</v>
      </c>
      <c r="M48" s="57">
        <f t="shared" ca="1" si="14"/>
        <v>292.56360540267553</v>
      </c>
      <c r="N48" s="57">
        <f t="shared" ca="1" si="15"/>
        <v>237.71443438409489</v>
      </c>
      <c r="O48" s="58">
        <f t="shared" si="10"/>
        <v>45000</v>
      </c>
      <c r="P48" s="59">
        <f t="shared" ca="1" si="0"/>
        <v>0.37777777777777777</v>
      </c>
      <c r="Q48" s="59">
        <f t="shared" ca="1" si="1"/>
        <v>0.37777777777777777</v>
      </c>
      <c r="R48" s="60">
        <f t="shared" ca="1" si="2"/>
        <v>129.02458910318606</v>
      </c>
      <c r="S48" s="60">
        <f t="shared" ca="1" si="3"/>
        <v>123.240527568849</v>
      </c>
      <c r="T48" s="61">
        <f t="shared" ca="1" si="4"/>
        <v>1.0710813432830284</v>
      </c>
      <c r="U48" s="61">
        <f t="shared" ca="1" si="5"/>
        <v>1.0709682911892784</v>
      </c>
      <c r="V48" s="62">
        <f t="shared" ca="1" si="16"/>
        <v>7.8411882582240402</v>
      </c>
      <c r="W48" s="62">
        <f t="shared" ca="1" si="17"/>
        <v>6.5433938691628484</v>
      </c>
      <c r="X48" s="55">
        <f t="shared" ca="1" si="18"/>
        <v>16.15881174177596</v>
      </c>
      <c r="Y48" s="55">
        <f t="shared" ca="1" si="19"/>
        <v>17.456606130837152</v>
      </c>
      <c r="Z48" s="63">
        <f t="shared" ca="1" si="26"/>
        <v>6.0404431605345863</v>
      </c>
      <c r="AA48" s="63">
        <f t="shared" ca="1" si="27"/>
        <v>5.7610869496206467</v>
      </c>
      <c r="AB48" s="63">
        <f t="shared" ca="1" si="20"/>
        <v>22.692661257690109</v>
      </c>
      <c r="AC48" s="63">
        <f t="shared" ca="1" si="21"/>
        <v>21.419493573077308</v>
      </c>
      <c r="AD48" s="62">
        <f t="shared" ca="1" si="22"/>
        <v>-1.0158458520926235</v>
      </c>
      <c r="AE48" s="62">
        <f t="shared" ca="1" si="23"/>
        <v>-0.82539734161144052</v>
      </c>
      <c r="AF48" s="67">
        <f t="shared" ca="1" si="6"/>
        <v>-0.37623920447874942</v>
      </c>
      <c r="AG48" s="68">
        <f t="shared" ca="1" si="24"/>
        <v>-0.37623920447874942</v>
      </c>
      <c r="AH48" s="64">
        <f t="shared" ca="1" si="7"/>
        <v>-0.30570271911534835</v>
      </c>
      <c r="AI48" s="65">
        <f t="shared" ca="1" si="25"/>
        <v>-0.30570271911534835</v>
      </c>
      <c r="AJ48" s="94">
        <f t="shared" ca="1" si="30"/>
        <v>-0.82539734161144052</v>
      </c>
      <c r="AK48" s="83"/>
      <c r="AL48" s="83"/>
      <c r="AM48" s="80"/>
      <c r="AN48" s="80"/>
      <c r="AO48" s="94">
        <f t="shared" si="11"/>
        <v>0</v>
      </c>
      <c r="AP48" s="94">
        <f t="shared" si="9"/>
        <v>0</v>
      </c>
      <c r="AQ48" s="77"/>
      <c r="AS48" s="47"/>
    </row>
    <row r="49" spans="1:45" s="46" customFormat="1" ht="19.5" customHeight="1" x14ac:dyDescent="0.35">
      <c r="A49" s="90" t="str">
        <f ca="1">Locsolieu!A44</f>
        <v>176</v>
      </c>
      <c r="B49" s="91">
        <f ca="1">Locsolieu!C44</f>
        <v>18.0624</v>
      </c>
      <c r="C49" s="87">
        <f ca="1">Locsolieu!D44*$C$4</f>
        <v>4.1279999999999997E-2</v>
      </c>
      <c r="D49" s="88">
        <f ca="1">Locsolieu!E44*$C$4</f>
        <v>8.2519999999999996E-2</v>
      </c>
      <c r="E49" s="92">
        <f ca="1">Locsolieu!F44</f>
        <v>17.7654</v>
      </c>
      <c r="F49" s="43">
        <v>510</v>
      </c>
      <c r="G49" s="44">
        <v>20</v>
      </c>
      <c r="H49" s="44">
        <v>30</v>
      </c>
      <c r="I49" s="45">
        <v>3</v>
      </c>
      <c r="J49" s="45">
        <f t="shared" si="29"/>
        <v>27</v>
      </c>
      <c r="K49" s="55">
        <f t="shared" ca="1" si="12"/>
        <v>1</v>
      </c>
      <c r="L49" s="56">
        <f t="shared" ca="1" si="13"/>
        <v>1</v>
      </c>
      <c r="M49" s="57">
        <f t="shared" ca="1" si="14"/>
        <v>592.00059061635784</v>
      </c>
      <c r="N49" s="57">
        <f t="shared" ca="1" si="15"/>
        <v>590.56846719224336</v>
      </c>
      <c r="O49" s="58">
        <f t="shared" si="10"/>
        <v>45000</v>
      </c>
      <c r="P49" s="59">
        <f t="shared" ca="1" si="0"/>
        <v>0.37777777777777777</v>
      </c>
      <c r="Q49" s="59">
        <f t="shared" ca="1" si="1"/>
        <v>0.37777777777777777</v>
      </c>
      <c r="R49" s="60">
        <f t="shared" ca="1" si="2"/>
        <v>160.60140085747122</v>
      </c>
      <c r="S49" s="60">
        <f t="shared" ca="1" si="3"/>
        <v>160.45037779083199</v>
      </c>
      <c r="T49" s="61">
        <f t="shared" ca="1" si="4"/>
        <v>1.1267190024578684</v>
      </c>
      <c r="U49" s="61">
        <f t="shared" ca="1" si="5"/>
        <v>1.1245078513173481</v>
      </c>
      <c r="V49" s="62">
        <f t="shared" ca="1" si="16"/>
        <v>10.873280997542132</v>
      </c>
      <c r="W49" s="62">
        <f t="shared" ca="1" si="17"/>
        <v>10.875492148682651</v>
      </c>
      <c r="X49" s="55">
        <f t="shared" ca="1" si="18"/>
        <v>13.126719002457868</v>
      </c>
      <c r="Y49" s="55">
        <f t="shared" ca="1" si="19"/>
        <v>13.124507851317347</v>
      </c>
      <c r="Z49" s="63">
        <f t="shared" ca="1" si="26"/>
        <v>12.742029353565496</v>
      </c>
      <c r="AA49" s="63">
        <f t="shared" ca="1" si="27"/>
        <v>12.532512195380042</v>
      </c>
      <c r="AB49" s="63">
        <f t="shared" ca="1" si="20"/>
        <v>26.502631578947369</v>
      </c>
      <c r="AC49" s="63">
        <f t="shared" ca="1" si="21"/>
        <v>26.502631578947369</v>
      </c>
      <c r="AD49" s="62">
        <f t="shared" ca="1" si="22"/>
        <v>-2.055557606306798</v>
      </c>
      <c r="AE49" s="62">
        <f t="shared" ca="1" si="23"/>
        <v>-2.0505849555286231</v>
      </c>
      <c r="AF49" s="67">
        <f t="shared" ca="1" si="6"/>
        <v>-0.76131763196548075</v>
      </c>
      <c r="AG49" s="68">
        <f t="shared" ca="1" si="24"/>
        <v>-0.76131763196548075</v>
      </c>
      <c r="AH49" s="64">
        <f t="shared" ca="1" si="7"/>
        <v>-0.75947590945504551</v>
      </c>
      <c r="AI49" s="65">
        <f t="shared" ca="1" si="25"/>
        <v>-0.75947590945504551</v>
      </c>
      <c r="AJ49" s="94">
        <f t="shared" ca="1" si="30"/>
        <v>-2.0505849555286231</v>
      </c>
      <c r="AK49" s="83"/>
      <c r="AL49" s="83"/>
      <c r="AM49" s="80"/>
      <c r="AN49" s="80"/>
      <c r="AO49" s="94">
        <f t="shared" si="11"/>
        <v>0</v>
      </c>
      <c r="AP49" s="94">
        <f t="shared" si="9"/>
        <v>0</v>
      </c>
      <c r="AQ49" s="77"/>
      <c r="AS49" s="47"/>
    </row>
    <row r="50" spans="1:45" s="46" customFormat="1" ht="19.5" customHeight="1" x14ac:dyDescent="0.35">
      <c r="A50" s="90" t="str">
        <f ca="1">Locsolieu!A45</f>
        <v>177</v>
      </c>
      <c r="B50" s="91">
        <f ca="1">Locsolieu!C45</f>
        <v>12.620699999999999</v>
      </c>
      <c r="C50" s="87">
        <f ca="1">Locsolieu!D45*$C$4</f>
        <v>9.6710000000000004E-2</v>
      </c>
      <c r="D50" s="88">
        <f ca="1">Locsolieu!E45*$C$4</f>
        <v>0.10215</v>
      </c>
      <c r="E50" s="92">
        <f ca="1">Locsolieu!F45</f>
        <v>12.2247</v>
      </c>
      <c r="F50" s="43">
        <v>510</v>
      </c>
      <c r="G50" s="44">
        <v>20</v>
      </c>
      <c r="H50" s="44">
        <v>30</v>
      </c>
      <c r="I50" s="45">
        <v>3</v>
      </c>
      <c r="J50" s="45">
        <f t="shared" si="29"/>
        <v>27</v>
      </c>
      <c r="K50" s="55">
        <f t="shared" ca="1" si="12"/>
        <v>1</v>
      </c>
      <c r="L50" s="56">
        <f t="shared" ca="1" si="13"/>
        <v>1</v>
      </c>
      <c r="M50" s="57">
        <f t="shared" ca="1" si="14"/>
        <v>521.5121655994609</v>
      </c>
      <c r="N50" s="57">
        <f t="shared" ca="1" si="15"/>
        <v>512.74128329545863</v>
      </c>
      <c r="O50" s="58">
        <f t="shared" si="10"/>
        <v>45000</v>
      </c>
      <c r="P50" s="59">
        <f t="shared" ca="1" si="0"/>
        <v>0.37777777777777777</v>
      </c>
      <c r="Q50" s="59">
        <f t="shared" ca="1" si="1"/>
        <v>0.37777777777777777</v>
      </c>
      <c r="R50" s="60">
        <f t="shared" ca="1" si="2"/>
        <v>153.16811827206769</v>
      </c>
      <c r="S50" s="60">
        <f t="shared" ca="1" si="3"/>
        <v>152.24319412071466</v>
      </c>
      <c r="T50" s="61">
        <f t="shared" ca="1" si="4"/>
        <v>1.0897967401689956</v>
      </c>
      <c r="U50" s="61">
        <f t="shared" ca="1" si="5"/>
        <v>1.0873077522849279</v>
      </c>
      <c r="V50" s="62">
        <f t="shared" ca="1" si="16"/>
        <v>10.910203259831004</v>
      </c>
      <c r="W50" s="62">
        <f t="shared" ca="1" si="17"/>
        <v>10.912692247715071</v>
      </c>
      <c r="X50" s="55">
        <f t="shared" ca="1" si="18"/>
        <v>13.089796740168996</v>
      </c>
      <c r="Y50" s="55">
        <f t="shared" ca="1" si="19"/>
        <v>13.087307752284929</v>
      </c>
      <c r="Z50" s="63">
        <f t="shared" ca="1" si="26"/>
        <v>8.9032094219231119</v>
      </c>
      <c r="AA50" s="63">
        <f t="shared" ca="1" si="27"/>
        <v>8.623853211009175</v>
      </c>
      <c r="AB50" s="63">
        <f t="shared" ca="1" si="20"/>
        <v>26.502631578947369</v>
      </c>
      <c r="AC50" s="63">
        <f t="shared" ca="1" si="21"/>
        <v>26.502631578947369</v>
      </c>
      <c r="AD50" s="62">
        <f t="shared" ca="1" si="22"/>
        <v>-1.8108061305536838</v>
      </c>
      <c r="AE50" s="62">
        <f t="shared" ca="1" si="23"/>
        <v>-1.7803516781092315</v>
      </c>
      <c r="AF50" s="67">
        <f t="shared" ca="1" si="6"/>
        <v>-0.67066893724210519</v>
      </c>
      <c r="AG50" s="68">
        <f t="shared" ca="1" si="24"/>
        <v>-0.67066893724210519</v>
      </c>
      <c r="AH50" s="64">
        <f t="shared" ca="1" si="7"/>
        <v>-0.6593895104108265</v>
      </c>
      <c r="AI50" s="65">
        <f t="shared" ca="1" si="25"/>
        <v>-0.6593895104108265</v>
      </c>
      <c r="AJ50" s="94">
        <f t="shared" ca="1" si="30"/>
        <v>-1.7803516781092315</v>
      </c>
      <c r="AK50" s="83"/>
      <c r="AL50" s="83"/>
      <c r="AM50" s="80"/>
      <c r="AN50" s="80"/>
      <c r="AO50" s="94">
        <f t="shared" si="11"/>
        <v>0</v>
      </c>
      <c r="AP50" s="94">
        <f t="shared" si="9"/>
        <v>0</v>
      </c>
      <c r="AQ50" s="77"/>
      <c r="AS50" s="47"/>
    </row>
    <row r="51" spans="1:45" s="46" customFormat="1" ht="19.5" customHeight="1" x14ac:dyDescent="0.35">
      <c r="A51" s="90" t="str">
        <f ca="1">Locsolieu!A46</f>
        <v>178</v>
      </c>
      <c r="B51" s="91">
        <f ca="1">Locsolieu!C46</f>
        <v>6.9280999999999997</v>
      </c>
      <c r="C51" s="87">
        <f ca="1">Locsolieu!D46*$C$4</f>
        <v>3.6459999999999999E-2</v>
      </c>
      <c r="D51" s="88">
        <f ca="1">Locsolieu!E46*$C$4</f>
        <v>5.9420000000000001E-2</v>
      </c>
      <c r="E51" s="92">
        <f ca="1">Locsolieu!F46</f>
        <v>6.5320999999999998</v>
      </c>
      <c r="F51" s="43">
        <v>510</v>
      </c>
      <c r="G51" s="44">
        <v>20</v>
      </c>
      <c r="H51" s="44">
        <v>30</v>
      </c>
      <c r="I51" s="45">
        <v>3</v>
      </c>
      <c r="J51" s="45">
        <f t="shared" si="29"/>
        <v>27</v>
      </c>
      <c r="K51" s="55">
        <f t="shared" ca="1" si="12"/>
        <v>1</v>
      </c>
      <c r="L51" s="56">
        <f t="shared" ca="1" si="13"/>
        <v>1</v>
      </c>
      <c r="M51" s="57">
        <f t="shared" ca="1" si="14"/>
        <v>348.13503454543951</v>
      </c>
      <c r="N51" s="57">
        <f t="shared" ca="1" si="15"/>
        <v>332.29579259740865</v>
      </c>
      <c r="O51" s="58">
        <f t="shared" si="10"/>
        <v>45000</v>
      </c>
      <c r="P51" s="59">
        <f t="shared" ca="1" si="0"/>
        <v>0.37777777777777777</v>
      </c>
      <c r="Q51" s="59">
        <f t="shared" ca="1" si="1"/>
        <v>0.37777777777777777</v>
      </c>
      <c r="R51" s="60">
        <f t="shared" ca="1" si="2"/>
        <v>134.88481560695422</v>
      </c>
      <c r="S51" s="60">
        <f t="shared" ca="1" si="3"/>
        <v>133.21450503738103</v>
      </c>
      <c r="T51" s="61">
        <f t="shared" ca="1" si="4"/>
        <v>1.0541440905788886</v>
      </c>
      <c r="U51" s="61">
        <f t="shared" ca="1" si="5"/>
        <v>1.0515628038327227</v>
      </c>
      <c r="V51" s="62">
        <f t="shared" ca="1" si="16"/>
        <v>10.945855909421111</v>
      </c>
      <c r="W51" s="62">
        <f t="shared" ca="1" si="17"/>
        <v>10.948437196167276</v>
      </c>
      <c r="X51" s="55">
        <f t="shared" ca="1" si="18"/>
        <v>13.054144090578887</v>
      </c>
      <c r="Y51" s="55">
        <f t="shared" ca="1" si="19"/>
        <v>13.051562803832724</v>
      </c>
      <c r="Z51" s="63">
        <f t="shared" ca="1" si="26"/>
        <v>4.8873933455375305</v>
      </c>
      <c r="AA51" s="63">
        <f t="shared" ca="1" si="27"/>
        <v>4.6080371346235918</v>
      </c>
      <c r="AB51" s="63">
        <f t="shared" ca="1" si="20"/>
        <v>26.502631578947369</v>
      </c>
      <c r="AC51" s="63">
        <f t="shared" ca="1" si="21"/>
        <v>26.502631578947369</v>
      </c>
      <c r="AD51" s="62">
        <f t="shared" ca="1" si="22"/>
        <v>-1.2088022032827761</v>
      </c>
      <c r="AE51" s="62">
        <f t="shared" ca="1" si="23"/>
        <v>-1.1538048354076691</v>
      </c>
      <c r="AF51" s="67">
        <f t="shared" ca="1" si="6"/>
        <v>-0.44770451973436154</v>
      </c>
      <c r="AG51" s="68">
        <f t="shared" ca="1" si="24"/>
        <v>-0.44770451973436154</v>
      </c>
      <c r="AH51" s="64">
        <f t="shared" ca="1" si="7"/>
        <v>-0.42733512422506259</v>
      </c>
      <c r="AI51" s="65">
        <f t="shared" ca="1" si="25"/>
        <v>-0.42733512422506259</v>
      </c>
      <c r="AJ51" s="94">
        <f t="shared" ca="1" si="30"/>
        <v>-1.1538048354076691</v>
      </c>
      <c r="AK51" s="83"/>
      <c r="AL51" s="83"/>
      <c r="AM51" s="80"/>
      <c r="AN51" s="80"/>
      <c r="AO51" s="94">
        <f t="shared" si="11"/>
        <v>0</v>
      </c>
      <c r="AP51" s="94">
        <f t="shared" si="9"/>
        <v>0</v>
      </c>
      <c r="AQ51" s="77"/>
      <c r="AS51" s="47"/>
    </row>
    <row r="52" spans="1:45" s="46" customFormat="1" ht="19.5" customHeight="1" x14ac:dyDescent="0.35">
      <c r="A52" s="90" t="str">
        <f ca="1">Locsolieu!A47</f>
        <v>179</v>
      </c>
      <c r="B52" s="91">
        <f ca="1">Locsolieu!C47</f>
        <v>13.399800000000001</v>
      </c>
      <c r="C52" s="87">
        <f ca="1">Locsolieu!D47*$C$4</f>
        <v>1.7930000000000001E-2</v>
      </c>
      <c r="D52" s="88">
        <f ca="1">Locsolieu!E47*$C$4</f>
        <v>3.6799999999999999E-2</v>
      </c>
      <c r="E52" s="92">
        <f ca="1">Locsolieu!F47</f>
        <v>13.1028</v>
      </c>
      <c r="F52" s="43">
        <v>510</v>
      </c>
      <c r="G52" s="44">
        <v>20</v>
      </c>
      <c r="H52" s="44">
        <v>30</v>
      </c>
      <c r="I52" s="45">
        <v>3</v>
      </c>
      <c r="J52" s="45">
        <f t="shared" si="29"/>
        <v>27</v>
      </c>
      <c r="K52" s="55">
        <f t="shared" ca="1" si="12"/>
        <v>1</v>
      </c>
      <c r="L52" s="56">
        <f t="shared" ca="1" si="13"/>
        <v>1</v>
      </c>
      <c r="M52" s="57">
        <f t="shared" ca="1" si="14"/>
        <v>537.32954065149124</v>
      </c>
      <c r="N52" s="57">
        <f t="shared" ca="1" si="15"/>
        <v>531.52489492946609</v>
      </c>
      <c r="O52" s="58">
        <f t="shared" si="10"/>
        <v>45000</v>
      </c>
      <c r="P52" s="59">
        <f t="shared" ca="1" si="0"/>
        <v>0.37777777777777777</v>
      </c>
      <c r="Q52" s="59">
        <f t="shared" ca="1" si="1"/>
        <v>0.37777777777777777</v>
      </c>
      <c r="R52" s="60">
        <f t="shared" ca="1" si="2"/>
        <v>154.83612289116462</v>
      </c>
      <c r="S52" s="60">
        <f t="shared" ca="1" si="3"/>
        <v>154.22400009299426</v>
      </c>
      <c r="T52" s="61">
        <f t="shared" ca="1" si="4"/>
        <v>1.0947408680181199</v>
      </c>
      <c r="U52" s="61">
        <f t="shared" ca="1" si="5"/>
        <v>1.0928478498720653</v>
      </c>
      <c r="V52" s="62">
        <f t="shared" ca="1" si="16"/>
        <v>10.905259131981881</v>
      </c>
      <c r="W52" s="62">
        <f t="shared" ca="1" si="17"/>
        <v>10.907152150127935</v>
      </c>
      <c r="X52" s="55">
        <f t="shared" ca="1" si="18"/>
        <v>13.094740868018121</v>
      </c>
      <c r="Y52" s="55">
        <f t="shared" ca="1" si="19"/>
        <v>13.092847849872065</v>
      </c>
      <c r="Z52" s="63">
        <f t="shared" ca="1" si="26"/>
        <v>9.4528216035469779</v>
      </c>
      <c r="AA52" s="63">
        <f t="shared" ca="1" si="27"/>
        <v>9.2433044453615238</v>
      </c>
      <c r="AB52" s="63">
        <f t="shared" ca="1" si="20"/>
        <v>26.502631578947369</v>
      </c>
      <c r="AC52" s="63">
        <f t="shared" ca="1" si="21"/>
        <v>26.502631578947369</v>
      </c>
      <c r="AD52" s="62">
        <f t="shared" ca="1" si="22"/>
        <v>-1.8657275717065669</v>
      </c>
      <c r="AE52" s="62">
        <f t="shared" ca="1" si="23"/>
        <v>-1.8455725518384243</v>
      </c>
      <c r="AF52" s="67">
        <f t="shared" ca="1" si="6"/>
        <v>-0.69101021174317301</v>
      </c>
      <c r="AG52" s="68">
        <f t="shared" ca="1" si="24"/>
        <v>-0.69101021174317301</v>
      </c>
      <c r="AH52" s="64">
        <f t="shared" ca="1" si="7"/>
        <v>-0.68354538956978672</v>
      </c>
      <c r="AI52" s="65">
        <f t="shared" ca="1" si="25"/>
        <v>-0.68354538956978672</v>
      </c>
      <c r="AJ52" s="94">
        <f t="shared" ca="1" si="30"/>
        <v>-1.8455725518384243</v>
      </c>
      <c r="AK52" s="83"/>
      <c r="AL52" s="83"/>
      <c r="AM52" s="80"/>
      <c r="AN52" s="80"/>
      <c r="AO52" s="94">
        <f t="shared" si="11"/>
        <v>0</v>
      </c>
      <c r="AP52" s="94">
        <f t="shared" si="9"/>
        <v>0</v>
      </c>
      <c r="AQ52" s="77"/>
      <c r="AS52" s="47"/>
    </row>
    <row r="53" spans="1:45" s="46" customFormat="1" ht="19.5" customHeight="1" x14ac:dyDescent="0.35">
      <c r="A53" s="90" t="str">
        <f ca="1">Locsolieu!A48</f>
        <v>180</v>
      </c>
      <c r="B53" s="91">
        <f ca="1">Locsolieu!C48</f>
        <v>8.484</v>
      </c>
      <c r="C53" s="87">
        <f ca="1">Locsolieu!D48*$C$4</f>
        <v>3.3180000000000001E-2</v>
      </c>
      <c r="D53" s="88">
        <f ca="1">Locsolieu!E48*$C$4</f>
        <v>3.3180000000000001E-2</v>
      </c>
      <c r="E53" s="92">
        <f ca="1">Locsolieu!F48</f>
        <v>8.484</v>
      </c>
      <c r="F53" s="43">
        <v>510</v>
      </c>
      <c r="G53" s="44">
        <v>20</v>
      </c>
      <c r="H53" s="44">
        <v>30</v>
      </c>
      <c r="I53" s="45">
        <v>3</v>
      </c>
      <c r="J53" s="45">
        <f t="shared" si="29"/>
        <v>27</v>
      </c>
      <c r="K53" s="55">
        <f t="shared" ca="1" si="12"/>
        <v>1</v>
      </c>
      <c r="L53" s="56">
        <f t="shared" ca="1" si="13"/>
        <v>1</v>
      </c>
      <c r="M53" s="57">
        <f t="shared" ca="1" si="14"/>
        <v>405.61058017396687</v>
      </c>
      <c r="N53" s="57">
        <f t="shared" ca="1" si="15"/>
        <v>405.61058017396687</v>
      </c>
      <c r="O53" s="58">
        <f t="shared" si="10"/>
        <v>45000</v>
      </c>
      <c r="P53" s="59">
        <f t="shared" ca="1" si="0"/>
        <v>0.37777777777777777</v>
      </c>
      <c r="Q53" s="59">
        <f t="shared" ca="1" si="1"/>
        <v>0.37777777777777777</v>
      </c>
      <c r="R53" s="60">
        <f t="shared" ca="1" si="2"/>
        <v>140.94583870833128</v>
      </c>
      <c r="S53" s="60">
        <f t="shared" ca="1" si="3"/>
        <v>140.94583870833128</v>
      </c>
      <c r="T53" s="61">
        <f t="shared" ca="1" si="4"/>
        <v>1.0640486353105891</v>
      </c>
      <c r="U53" s="61">
        <f t="shared" ca="1" si="5"/>
        <v>1.0640486353105891</v>
      </c>
      <c r="V53" s="62">
        <f t="shared" ca="1" si="16"/>
        <v>10.93595136468941</v>
      </c>
      <c r="W53" s="62">
        <f t="shared" ca="1" si="17"/>
        <v>10.93595136468941</v>
      </c>
      <c r="X53" s="55">
        <f t="shared" ca="1" si="18"/>
        <v>13.064048635310588</v>
      </c>
      <c r="Y53" s="55">
        <f t="shared" ca="1" si="19"/>
        <v>13.064048635310588</v>
      </c>
      <c r="Z53" s="63">
        <f t="shared" ca="1" si="26"/>
        <v>5.9849951853380317</v>
      </c>
      <c r="AA53" s="63">
        <f t="shared" ca="1" si="27"/>
        <v>5.9849951853380317</v>
      </c>
      <c r="AB53" s="63">
        <f t="shared" ca="1" si="20"/>
        <v>26.502631578947369</v>
      </c>
      <c r="AC53" s="63">
        <f t="shared" ca="1" si="21"/>
        <v>26.502631578947369</v>
      </c>
      <c r="AD53" s="62">
        <f t="shared" ca="1" si="22"/>
        <v>-1.408370070048496</v>
      </c>
      <c r="AE53" s="62">
        <f t="shared" ca="1" si="23"/>
        <v>-1.408370070048496</v>
      </c>
      <c r="AF53" s="67">
        <f t="shared" ca="1" si="6"/>
        <v>-0.52161854446240596</v>
      </c>
      <c r="AG53" s="68">
        <f t="shared" ca="1" si="24"/>
        <v>-0.52161854446240596</v>
      </c>
      <c r="AH53" s="64">
        <f t="shared" ca="1" si="7"/>
        <v>-0.52161854446240596</v>
      </c>
      <c r="AI53" s="65">
        <f t="shared" ca="1" si="25"/>
        <v>-0.52161854446240596</v>
      </c>
      <c r="AJ53" s="94">
        <f t="shared" ca="1" si="30"/>
        <v>-1.408370070048496</v>
      </c>
      <c r="AK53" s="83"/>
      <c r="AL53" s="83"/>
      <c r="AM53" s="80"/>
      <c r="AN53" s="80"/>
      <c r="AO53" s="94">
        <f t="shared" si="11"/>
        <v>0</v>
      </c>
      <c r="AP53" s="94">
        <f t="shared" si="9"/>
        <v>0</v>
      </c>
      <c r="AQ53" s="77"/>
      <c r="AS53" s="47"/>
    </row>
    <row r="54" spans="1:45" s="46" customFormat="1" ht="19.5" customHeight="1" x14ac:dyDescent="0.35">
      <c r="A54" s="90" t="str">
        <f ca="1">Locsolieu!A49</f>
        <v>181</v>
      </c>
      <c r="B54" s="91">
        <f ca="1">Locsolieu!C49</f>
        <v>3.1421000000000001</v>
      </c>
      <c r="C54" s="87">
        <f ca="1">Locsolieu!D49*$C$4</f>
        <v>9.3850000000000003E-2</v>
      </c>
      <c r="D54" s="88">
        <f ca="1">Locsolieu!E49*$C$4</f>
        <v>9.9820000000000006E-2</v>
      </c>
      <c r="E54" s="92">
        <f ca="1">Locsolieu!F49</f>
        <v>2.7461000000000002</v>
      </c>
      <c r="F54" s="43">
        <v>510</v>
      </c>
      <c r="G54" s="44">
        <v>20</v>
      </c>
      <c r="H54" s="44">
        <v>30</v>
      </c>
      <c r="I54" s="45">
        <v>3</v>
      </c>
      <c r="J54" s="45">
        <f t="shared" si="29"/>
        <v>27</v>
      </c>
      <c r="K54" s="55">
        <f t="shared" ca="1" si="12"/>
        <v>2.9868559243817829</v>
      </c>
      <c r="L54" s="56">
        <f t="shared" ca="1" si="13"/>
        <v>3.6349732347693093</v>
      </c>
      <c r="M54" s="57">
        <f t="shared" ca="1" si="14"/>
        <v>148.52662597349934</v>
      </c>
      <c r="N54" s="57">
        <f t="shared" ca="1" si="15"/>
        <v>123.62109630656717</v>
      </c>
      <c r="O54" s="58">
        <f t="shared" si="10"/>
        <v>45000</v>
      </c>
      <c r="P54" s="59">
        <f t="shared" ca="1" si="0"/>
        <v>0.37777777777777777</v>
      </c>
      <c r="Q54" s="59">
        <f t="shared" ca="1" si="1"/>
        <v>0.37777777777777777</v>
      </c>
      <c r="R54" s="60">
        <f t="shared" ca="1" si="2"/>
        <v>113.83532121149504</v>
      </c>
      <c r="S54" s="60">
        <f t="shared" ca="1" si="3"/>
        <v>111.20893482381395</v>
      </c>
      <c r="T54" s="61">
        <f t="shared" ca="1" si="4"/>
        <v>1.0283856587206599</v>
      </c>
      <c r="U54" s="61">
        <f t="shared" ca="1" si="5"/>
        <v>1.0253183498703564</v>
      </c>
      <c r="V54" s="62">
        <f t="shared" ca="1" si="16"/>
        <v>8.9283602027009348</v>
      </c>
      <c r="W54" s="62">
        <f t="shared" ca="1" si="17"/>
        <v>8.2729952411034198</v>
      </c>
      <c r="X54" s="55">
        <f t="shared" ca="1" si="18"/>
        <v>15.071639797299063</v>
      </c>
      <c r="Y54" s="55">
        <f t="shared" ca="1" si="19"/>
        <v>15.72700475889658</v>
      </c>
      <c r="Z54" s="63">
        <f t="shared" ca="1" si="26"/>
        <v>2.2165786624057788</v>
      </c>
      <c r="AA54" s="63">
        <f t="shared" ca="1" si="27"/>
        <v>1.9372224514918399</v>
      </c>
      <c r="AB54" s="63">
        <f t="shared" ca="1" si="20"/>
        <v>23.868415064462848</v>
      </c>
      <c r="AC54" s="63">
        <f t="shared" ca="1" si="21"/>
        <v>22.999647077673359</v>
      </c>
      <c r="AD54" s="62">
        <f t="shared" ca="1" si="22"/>
        <v>-0.51571745129687274</v>
      </c>
      <c r="AE54" s="62">
        <f t="shared" ca="1" si="23"/>
        <v>-0.42923991773113601</v>
      </c>
      <c r="AF54" s="67">
        <f t="shared" ca="1" si="6"/>
        <v>-0.1910064634432862</v>
      </c>
      <c r="AG54" s="68">
        <f t="shared" ca="1" si="24"/>
        <v>-0.1910064634432862</v>
      </c>
      <c r="AH54" s="64">
        <f t="shared" ca="1" si="7"/>
        <v>-0.15897774730782815</v>
      </c>
      <c r="AI54" s="65">
        <f t="shared" ca="1" si="25"/>
        <v>-0.15897774730782815</v>
      </c>
      <c r="AJ54" s="94">
        <f t="shared" ca="1" si="30"/>
        <v>-0.42923991773113601</v>
      </c>
      <c r="AK54" s="83"/>
      <c r="AL54" s="83"/>
      <c r="AM54" s="80"/>
      <c r="AN54" s="80"/>
      <c r="AO54" s="94">
        <f t="shared" si="11"/>
        <v>0</v>
      </c>
      <c r="AP54" s="94">
        <f t="shared" si="9"/>
        <v>0</v>
      </c>
      <c r="AQ54" s="77"/>
      <c r="AS54" s="47"/>
    </row>
    <row r="55" spans="1:45" s="46" customFormat="1" ht="19.5" customHeight="1" x14ac:dyDescent="0.35">
      <c r="A55" s="90" t="str">
        <f ca="1">Locsolieu!A50</f>
        <v>182</v>
      </c>
      <c r="B55" s="91">
        <f ca="1">Locsolieu!C50</f>
        <v>12.612399999999999</v>
      </c>
      <c r="C55" s="87">
        <f ca="1">Locsolieu!D50*$C$4</f>
        <v>1.8409999999999999E-2</v>
      </c>
      <c r="D55" s="88">
        <f ca="1">Locsolieu!E50*$C$4</f>
        <v>3.7409999999999999E-2</v>
      </c>
      <c r="E55" s="92">
        <f ca="1">Locsolieu!F50</f>
        <v>12.3154</v>
      </c>
      <c r="F55" s="43">
        <v>510</v>
      </c>
      <c r="G55" s="44">
        <v>20</v>
      </c>
      <c r="H55" s="44">
        <v>30</v>
      </c>
      <c r="I55" s="45">
        <v>3</v>
      </c>
      <c r="J55" s="45">
        <f t="shared" si="29"/>
        <v>27</v>
      </c>
      <c r="K55" s="55">
        <f t="shared" ca="1" si="12"/>
        <v>1</v>
      </c>
      <c r="L55" s="56">
        <f t="shared" ca="1" si="13"/>
        <v>1</v>
      </c>
      <c r="M55" s="57">
        <f t="shared" ca="1" si="14"/>
        <v>521.33338660053744</v>
      </c>
      <c r="N55" s="57">
        <f t="shared" ca="1" si="15"/>
        <v>514.79366545810547</v>
      </c>
      <c r="O55" s="58">
        <f t="shared" si="10"/>
        <v>45000</v>
      </c>
      <c r="P55" s="59">
        <f t="shared" ca="1" si="0"/>
        <v>0.37777777777777777</v>
      </c>
      <c r="Q55" s="59">
        <f t="shared" ca="1" si="1"/>
        <v>0.37777777777777777</v>
      </c>
      <c r="R55" s="60">
        <f t="shared" ca="1" si="2"/>
        <v>153.14926532111841</v>
      </c>
      <c r="S55" s="60">
        <f t="shared" ca="1" si="3"/>
        <v>152.4596259190495</v>
      </c>
      <c r="T55" s="61">
        <f t="shared" ca="1" si="4"/>
        <v>1.0897444237935818</v>
      </c>
      <c r="U55" s="61">
        <f t="shared" ca="1" si="5"/>
        <v>1.0878766136759259</v>
      </c>
      <c r="V55" s="62">
        <f t="shared" ca="1" si="16"/>
        <v>10.910255576206419</v>
      </c>
      <c r="W55" s="62">
        <f t="shared" ca="1" si="17"/>
        <v>10.912123386324074</v>
      </c>
      <c r="X55" s="55">
        <f t="shared" ca="1" si="18"/>
        <v>13.089744423793583</v>
      </c>
      <c r="Y55" s="55">
        <f t="shared" ca="1" si="19"/>
        <v>13.087876613675927</v>
      </c>
      <c r="Z55" s="63">
        <f t="shared" ca="1" si="26"/>
        <v>8.897354228613553</v>
      </c>
      <c r="AA55" s="63">
        <f t="shared" ca="1" si="27"/>
        <v>8.6878370704280989</v>
      </c>
      <c r="AB55" s="63">
        <f t="shared" ca="1" si="20"/>
        <v>26.502631578947369</v>
      </c>
      <c r="AC55" s="63">
        <f t="shared" ca="1" si="21"/>
        <v>26.502631578947369</v>
      </c>
      <c r="AD55" s="62">
        <f t="shared" ca="1" si="22"/>
        <v>-1.8101853701407549</v>
      </c>
      <c r="AE55" s="62">
        <f t="shared" ca="1" si="23"/>
        <v>-1.7874780050628662</v>
      </c>
      <c r="AF55" s="67">
        <f t="shared" ca="1" si="6"/>
        <v>-0.67043902597805738</v>
      </c>
      <c r="AG55" s="68">
        <f t="shared" ca="1" si="24"/>
        <v>-0.67043902597805738</v>
      </c>
      <c r="AH55" s="64">
        <f t="shared" ca="1" si="7"/>
        <v>-0.6620288907640246</v>
      </c>
      <c r="AI55" s="65">
        <f t="shared" ca="1" si="25"/>
        <v>-0.6620288907640246</v>
      </c>
      <c r="AJ55" s="94">
        <f t="shared" ca="1" si="30"/>
        <v>-1.7874780050628662</v>
      </c>
      <c r="AK55" s="83"/>
      <c r="AL55" s="83"/>
      <c r="AM55" s="80"/>
      <c r="AN55" s="80"/>
      <c r="AO55" s="94">
        <f t="shared" si="11"/>
        <v>0</v>
      </c>
      <c r="AP55" s="94">
        <f t="shared" si="9"/>
        <v>0</v>
      </c>
      <c r="AQ55" s="77"/>
      <c r="AS55" s="47"/>
    </row>
    <row r="56" spans="1:45" s="46" customFormat="1" ht="19.5" customHeight="1" x14ac:dyDescent="0.35">
      <c r="A56" s="90" t="str">
        <f ca="1">Locsolieu!A51</f>
        <v>183</v>
      </c>
      <c r="B56" s="91">
        <f ca="1">Locsolieu!C51</f>
        <v>8.8592999999999993</v>
      </c>
      <c r="C56" s="87">
        <f ca="1">Locsolieu!D51*$C$4</f>
        <v>4.0649999999999999E-2</v>
      </c>
      <c r="D56" s="88">
        <f ca="1">Locsolieu!E51*$C$4</f>
        <v>4.0649999999999999E-2</v>
      </c>
      <c r="E56" s="92">
        <f ca="1">Locsolieu!F51</f>
        <v>8.8592999999999993</v>
      </c>
      <c r="F56" s="43">
        <v>510</v>
      </c>
      <c r="G56" s="44">
        <v>20</v>
      </c>
      <c r="H56" s="44">
        <v>30</v>
      </c>
      <c r="I56" s="45">
        <v>3</v>
      </c>
      <c r="J56" s="45">
        <f t="shared" si="29"/>
        <v>27</v>
      </c>
      <c r="K56" s="55">
        <f t="shared" ca="1" si="12"/>
        <v>1</v>
      </c>
      <c r="L56" s="56">
        <f t="shared" ca="1" si="13"/>
        <v>1</v>
      </c>
      <c r="M56" s="57">
        <f t="shared" ca="1" si="14"/>
        <v>418.33887235350232</v>
      </c>
      <c r="N56" s="57">
        <f t="shared" ca="1" si="15"/>
        <v>418.33887235350232</v>
      </c>
      <c r="O56" s="58">
        <f t="shared" si="10"/>
        <v>45000</v>
      </c>
      <c r="P56" s="59">
        <f t="shared" ca="1" si="0"/>
        <v>0.37777777777777777</v>
      </c>
      <c r="Q56" s="59">
        <f t="shared" ca="1" si="1"/>
        <v>0.37777777777777777</v>
      </c>
      <c r="R56" s="60">
        <f t="shared" ca="1" si="2"/>
        <v>142.28808734812412</v>
      </c>
      <c r="S56" s="60">
        <f t="shared" ca="1" si="3"/>
        <v>142.28808734812412</v>
      </c>
      <c r="T56" s="61">
        <f t="shared" ca="1" si="4"/>
        <v>1.06639721589379</v>
      </c>
      <c r="U56" s="61">
        <f t="shared" ca="1" si="5"/>
        <v>1.06639721589379</v>
      </c>
      <c r="V56" s="62">
        <f t="shared" ca="1" si="16"/>
        <v>10.93360278410621</v>
      </c>
      <c r="W56" s="62">
        <f t="shared" ca="1" si="17"/>
        <v>10.93360278410621</v>
      </c>
      <c r="X56" s="55">
        <f t="shared" ca="1" si="18"/>
        <v>13.06639721589379</v>
      </c>
      <c r="Y56" s="55">
        <f t="shared" ca="1" si="19"/>
        <v>13.06639721589379</v>
      </c>
      <c r="Z56" s="63">
        <f t="shared" ca="1" si="26"/>
        <v>6.2497486852269235</v>
      </c>
      <c r="AA56" s="63">
        <f t="shared" ca="1" si="27"/>
        <v>6.2497486852269235</v>
      </c>
      <c r="AB56" s="63">
        <f t="shared" ca="1" si="20"/>
        <v>26.502631578947369</v>
      </c>
      <c r="AC56" s="63">
        <f t="shared" ca="1" si="21"/>
        <v>26.502631578947369</v>
      </c>
      <c r="AD56" s="62">
        <f t="shared" ca="1" si="22"/>
        <v>-1.4525655290052164</v>
      </c>
      <c r="AE56" s="62">
        <f t="shared" ca="1" si="23"/>
        <v>-1.4525655290052164</v>
      </c>
      <c r="AF56" s="67">
        <f t="shared" ca="1" si="6"/>
        <v>-0.53798723296489492</v>
      </c>
      <c r="AG56" s="68">
        <f t="shared" ca="1" si="24"/>
        <v>-0.53798723296489492</v>
      </c>
      <c r="AH56" s="64">
        <f t="shared" ca="1" si="7"/>
        <v>-0.53798723296489492</v>
      </c>
      <c r="AI56" s="65">
        <f t="shared" ca="1" si="25"/>
        <v>-0.53798723296489492</v>
      </c>
      <c r="AJ56" s="94">
        <f t="shared" ca="1" si="30"/>
        <v>-1.4525655290052164</v>
      </c>
      <c r="AK56" s="83"/>
      <c r="AL56" s="83"/>
      <c r="AM56" s="80"/>
      <c r="AN56" s="80"/>
      <c r="AO56" s="94">
        <f t="shared" si="11"/>
        <v>0</v>
      </c>
      <c r="AP56" s="94">
        <f t="shared" si="9"/>
        <v>0</v>
      </c>
      <c r="AQ56" s="77"/>
      <c r="AS56" s="47"/>
    </row>
    <row r="57" spans="1:45" s="46" customFormat="1" ht="19.5" customHeight="1" x14ac:dyDescent="0.35">
      <c r="A57" s="90" t="str">
        <f ca="1">Locsolieu!A52</f>
        <v>184</v>
      </c>
      <c r="B57" s="91">
        <f ca="1">Locsolieu!C52</f>
        <v>3.5785999999999998</v>
      </c>
      <c r="C57" s="87">
        <f ca="1">Locsolieu!D52*$C$4</f>
        <v>3.7100000000000002E-3</v>
      </c>
      <c r="D57" s="88">
        <f ca="1">Locsolieu!E52*$C$4</f>
        <v>7.6400000000000001E-3</v>
      </c>
      <c r="E57" s="92">
        <f ca="1">Locsolieu!F52</f>
        <v>3.1825999999999999</v>
      </c>
      <c r="F57" s="43">
        <v>510</v>
      </c>
      <c r="G57" s="44">
        <v>20</v>
      </c>
      <c r="H57" s="44">
        <v>30</v>
      </c>
      <c r="I57" s="45">
        <v>3</v>
      </c>
      <c r="J57" s="45">
        <f t="shared" si="29"/>
        <v>27</v>
      </c>
      <c r="K57" s="55">
        <f t="shared" ca="1" si="12"/>
        <v>1</v>
      </c>
      <c r="L57" s="56">
        <f t="shared" ca="1" si="13"/>
        <v>1</v>
      </c>
      <c r="M57" s="57">
        <f t="shared" ca="1" si="14"/>
        <v>198.65647066882153</v>
      </c>
      <c r="N57" s="57">
        <f t="shared" ca="1" si="15"/>
        <v>178.657541056517</v>
      </c>
      <c r="O57" s="58">
        <f t="shared" si="10"/>
        <v>45000</v>
      </c>
      <c r="P57" s="59">
        <f t="shared" ca="1" si="0"/>
        <v>0.37777777777777777</v>
      </c>
      <c r="Q57" s="59">
        <f t="shared" ca="1" si="1"/>
        <v>0.37777777777777777</v>
      </c>
      <c r="R57" s="60">
        <f t="shared" ca="1" si="2"/>
        <v>119.12171116124067</v>
      </c>
      <c r="S57" s="60">
        <f t="shared" ca="1" si="3"/>
        <v>117.01274511215928</v>
      </c>
      <c r="T57" s="61">
        <f t="shared" ca="1" si="4"/>
        <v>1.0309719892777169</v>
      </c>
      <c r="U57" s="61">
        <f t="shared" ca="1" si="5"/>
        <v>1.0279592018165673</v>
      </c>
      <c r="V57" s="62">
        <f t="shared" ca="1" si="16"/>
        <v>10.969028010722283</v>
      </c>
      <c r="W57" s="62">
        <f t="shared" ca="1" si="17"/>
        <v>10.972040798183432</v>
      </c>
      <c r="X57" s="55">
        <f t="shared" ca="1" si="18"/>
        <v>13.030971989277717</v>
      </c>
      <c r="Y57" s="55">
        <f t="shared" ca="1" si="19"/>
        <v>13.027959201816568</v>
      </c>
      <c r="Z57" s="63">
        <f t="shared" ca="1" si="26"/>
        <v>2.5245053948904617</v>
      </c>
      <c r="AA57" s="63">
        <f t="shared" ca="1" si="27"/>
        <v>2.2451491839765225</v>
      </c>
      <c r="AB57" s="63">
        <f t="shared" ca="1" si="20"/>
        <v>26.502631578947369</v>
      </c>
      <c r="AC57" s="63">
        <f t="shared" ca="1" si="21"/>
        <v>26.502631578947369</v>
      </c>
      <c r="AD57" s="62">
        <f t="shared" ca="1" si="22"/>
        <v>-0.6897794120445192</v>
      </c>
      <c r="AE57" s="62">
        <f t="shared" ca="1" si="23"/>
        <v>-0.62033868422401739</v>
      </c>
      <c r="AF57" s="67">
        <f t="shared" ca="1" si="6"/>
        <v>-0.25547385631278491</v>
      </c>
      <c r="AG57" s="68">
        <f t="shared" ca="1" si="24"/>
        <v>-0.25547385631278491</v>
      </c>
      <c r="AH57" s="64">
        <f t="shared" ca="1" si="7"/>
        <v>-0.22975506823111755</v>
      </c>
      <c r="AI57" s="65">
        <f t="shared" ca="1" si="25"/>
        <v>-0.22975506823111755</v>
      </c>
      <c r="AJ57" s="94">
        <f t="shared" ca="1" si="30"/>
        <v>-0.62033868422401739</v>
      </c>
      <c r="AK57" s="83"/>
      <c r="AL57" s="83"/>
      <c r="AM57" s="80"/>
      <c r="AN57" s="80"/>
      <c r="AO57" s="94">
        <f t="shared" si="11"/>
        <v>0</v>
      </c>
      <c r="AP57" s="94">
        <f t="shared" si="9"/>
        <v>0</v>
      </c>
      <c r="AQ57" s="77"/>
      <c r="AS57" s="47"/>
    </row>
    <row r="58" spans="1:45" s="46" customFormat="1" ht="19.5" customHeight="1" x14ac:dyDescent="0.35">
      <c r="A58" s="90" t="str">
        <f ca="1">Locsolieu!A53</f>
        <v>185</v>
      </c>
      <c r="B58" s="91">
        <f ca="1">Locsolieu!C53</f>
        <v>12.611800000000001</v>
      </c>
      <c r="C58" s="87">
        <f ca="1">Locsolieu!D53*$C$4</f>
        <v>1.8550000000000001E-2</v>
      </c>
      <c r="D58" s="88">
        <f ca="1">Locsolieu!E53*$C$4</f>
        <v>3.7620000000000001E-2</v>
      </c>
      <c r="E58" s="92">
        <f ca="1">Locsolieu!F53</f>
        <v>12.3148</v>
      </c>
      <c r="F58" s="43">
        <v>510</v>
      </c>
      <c r="G58" s="44">
        <v>20</v>
      </c>
      <c r="H58" s="44">
        <v>30</v>
      </c>
      <c r="I58" s="45">
        <v>3</v>
      </c>
      <c r="J58" s="45">
        <f t="shared" si="29"/>
        <v>27</v>
      </c>
      <c r="K58" s="55">
        <f t="shared" ca="1" si="12"/>
        <v>1</v>
      </c>
      <c r="L58" s="56">
        <f t="shared" ca="1" si="13"/>
        <v>1</v>
      </c>
      <c r="M58" s="57">
        <f t="shared" ca="1" si="14"/>
        <v>521.32045442743515</v>
      </c>
      <c r="N58" s="57">
        <f t="shared" ca="1" si="15"/>
        <v>514.7801734152373</v>
      </c>
      <c r="O58" s="58">
        <f t="shared" si="10"/>
        <v>45000</v>
      </c>
      <c r="P58" s="59">
        <f t="shared" ca="1" si="0"/>
        <v>0.37777777777777777</v>
      </c>
      <c r="Q58" s="59">
        <f t="shared" ca="1" si="1"/>
        <v>0.37777777777777777</v>
      </c>
      <c r="R58" s="60">
        <f t="shared" ca="1" si="2"/>
        <v>153.14790157243075</v>
      </c>
      <c r="S58" s="60">
        <f t="shared" ca="1" si="3"/>
        <v>152.45820312988559</v>
      </c>
      <c r="T58" s="61">
        <f t="shared" ca="1" si="4"/>
        <v>1.0897406421473845</v>
      </c>
      <c r="U58" s="61">
        <f t="shared" ca="1" si="5"/>
        <v>1.0878728482751812</v>
      </c>
      <c r="V58" s="62">
        <f t="shared" ca="1" si="16"/>
        <v>10.910259357852615</v>
      </c>
      <c r="W58" s="62">
        <f t="shared" ca="1" si="17"/>
        <v>10.912127151724819</v>
      </c>
      <c r="X58" s="55">
        <f t="shared" ca="1" si="18"/>
        <v>13.089740642147383</v>
      </c>
      <c r="Y58" s="55">
        <f t="shared" ca="1" si="19"/>
        <v>13.087872848275182</v>
      </c>
      <c r="Z58" s="63">
        <f t="shared" ca="1" si="26"/>
        <v>8.8969309616273211</v>
      </c>
      <c r="AA58" s="63">
        <f t="shared" ca="1" si="27"/>
        <v>8.6874138034418653</v>
      </c>
      <c r="AB58" s="63">
        <f t="shared" ca="1" si="20"/>
        <v>26.502631578947369</v>
      </c>
      <c r="AC58" s="63">
        <f t="shared" ca="1" si="21"/>
        <v>26.502631578947369</v>
      </c>
      <c r="AD58" s="62">
        <f t="shared" ca="1" si="22"/>
        <v>-1.8101404667619276</v>
      </c>
      <c r="AE58" s="62">
        <f t="shared" ca="1" si="23"/>
        <v>-1.7874311576917963</v>
      </c>
      <c r="AF58" s="67">
        <f t="shared" ca="1" si="6"/>
        <v>-0.67042239509701029</v>
      </c>
      <c r="AG58" s="68">
        <f t="shared" ca="1" si="24"/>
        <v>-0.67042239509701029</v>
      </c>
      <c r="AH58" s="64">
        <f t="shared" ca="1" si="7"/>
        <v>-0.66201153988585049</v>
      </c>
      <c r="AI58" s="65">
        <f t="shared" ca="1" si="25"/>
        <v>-0.66201153988585049</v>
      </c>
      <c r="AJ58" s="94">
        <f t="shared" ca="1" si="30"/>
        <v>-1.7874311576917963</v>
      </c>
      <c r="AK58" s="83"/>
      <c r="AL58" s="83"/>
      <c r="AM58" s="80"/>
      <c r="AN58" s="80"/>
      <c r="AO58" s="94">
        <f t="shared" si="11"/>
        <v>0</v>
      </c>
      <c r="AP58" s="94">
        <f t="shared" si="9"/>
        <v>0</v>
      </c>
      <c r="AQ58" s="77"/>
      <c r="AS58" s="47"/>
    </row>
    <row r="59" spans="1:45" s="46" customFormat="1" ht="19.5" customHeight="1" x14ac:dyDescent="0.35">
      <c r="A59" s="90" t="str">
        <f ca="1">Locsolieu!A54</f>
        <v>186</v>
      </c>
      <c r="B59" s="91">
        <f ca="1">Locsolieu!C54</f>
        <v>8.8582999999999998</v>
      </c>
      <c r="C59" s="87">
        <f ca="1">Locsolieu!D54*$C$4</f>
        <v>3.9170000000000003E-2</v>
      </c>
      <c r="D59" s="88">
        <f ca="1">Locsolieu!E54*$C$4</f>
        <v>3.9170000000000003E-2</v>
      </c>
      <c r="E59" s="92">
        <f ca="1">Locsolieu!F54</f>
        <v>8.8582999999999998</v>
      </c>
      <c r="F59" s="43">
        <v>510</v>
      </c>
      <c r="G59" s="44">
        <v>20</v>
      </c>
      <c r="H59" s="44">
        <v>30</v>
      </c>
      <c r="I59" s="45">
        <v>3</v>
      </c>
      <c r="J59" s="45">
        <f t="shared" si="29"/>
        <v>27</v>
      </c>
      <c r="K59" s="55">
        <f t="shared" ca="1" si="12"/>
        <v>1</v>
      </c>
      <c r="L59" s="56">
        <f t="shared" ca="1" si="13"/>
        <v>1</v>
      </c>
      <c r="M59" s="57">
        <f t="shared" ca="1" si="14"/>
        <v>418.30554382244793</v>
      </c>
      <c r="N59" s="57">
        <f t="shared" ca="1" si="15"/>
        <v>418.30554382244793</v>
      </c>
      <c r="O59" s="58">
        <f t="shared" si="10"/>
        <v>45000</v>
      </c>
      <c r="P59" s="59">
        <f t="shared" ca="1" si="0"/>
        <v>0.37777777777777777</v>
      </c>
      <c r="Q59" s="59">
        <f t="shared" ca="1" si="1"/>
        <v>0.37777777777777777</v>
      </c>
      <c r="R59" s="60">
        <f t="shared" ca="1" si="2"/>
        <v>142.28457272300057</v>
      </c>
      <c r="S59" s="60">
        <f t="shared" ca="1" si="3"/>
        <v>142.28457272300057</v>
      </c>
      <c r="T59" s="61">
        <f t="shared" ca="1" si="4"/>
        <v>1.0663909724765395</v>
      </c>
      <c r="U59" s="61">
        <f t="shared" ca="1" si="5"/>
        <v>1.0663909724765395</v>
      </c>
      <c r="V59" s="62">
        <f t="shared" ca="1" si="16"/>
        <v>10.93360902752346</v>
      </c>
      <c r="W59" s="62">
        <f t="shared" ca="1" si="17"/>
        <v>10.93360902752346</v>
      </c>
      <c r="X59" s="55">
        <f t="shared" ca="1" si="18"/>
        <v>13.06639097247654</v>
      </c>
      <c r="Y59" s="55">
        <f t="shared" ca="1" si="19"/>
        <v>13.06639097247654</v>
      </c>
      <c r="Z59" s="63">
        <f t="shared" ca="1" si="26"/>
        <v>6.2490432402498675</v>
      </c>
      <c r="AA59" s="63">
        <f t="shared" ca="1" si="27"/>
        <v>6.2490432402498675</v>
      </c>
      <c r="AB59" s="63">
        <f t="shared" ca="1" si="20"/>
        <v>26.502631578947369</v>
      </c>
      <c r="AC59" s="63">
        <f t="shared" ca="1" si="21"/>
        <v>26.502631578947369</v>
      </c>
      <c r="AD59" s="62">
        <f t="shared" ca="1" si="22"/>
        <v>-1.4524498049390553</v>
      </c>
      <c r="AE59" s="62">
        <f t="shared" ca="1" si="23"/>
        <v>-1.4524498049390553</v>
      </c>
      <c r="AF59" s="67">
        <f t="shared" ca="1" si="6"/>
        <v>-0.53794437219965008</v>
      </c>
      <c r="AG59" s="68">
        <f t="shared" ca="1" si="24"/>
        <v>-0.53794437219965008</v>
      </c>
      <c r="AH59" s="64">
        <f t="shared" ca="1" si="7"/>
        <v>-0.53794437219965008</v>
      </c>
      <c r="AI59" s="65">
        <f t="shared" ca="1" si="25"/>
        <v>-0.53794437219965008</v>
      </c>
      <c r="AJ59" s="94">
        <f t="shared" ca="1" si="30"/>
        <v>-1.4524498049390553</v>
      </c>
      <c r="AK59" s="83"/>
      <c r="AL59" s="83"/>
      <c r="AM59" s="80"/>
      <c r="AN59" s="80"/>
      <c r="AO59" s="94">
        <f t="shared" si="11"/>
        <v>0</v>
      </c>
      <c r="AP59" s="94">
        <f t="shared" si="9"/>
        <v>0</v>
      </c>
      <c r="AQ59" s="77"/>
      <c r="AS59" s="47"/>
    </row>
    <row r="60" spans="1:45" s="46" customFormat="1" ht="19.5" customHeight="1" x14ac:dyDescent="0.35">
      <c r="A60" s="90" t="str">
        <f ca="1">Locsolieu!A55</f>
        <v>187</v>
      </c>
      <c r="B60" s="91">
        <f ca="1">Locsolieu!C55</f>
        <v>3.5819000000000001</v>
      </c>
      <c r="C60" s="87">
        <f ca="1">Locsolieu!D55*$C$4</f>
        <v>4.8259999999999997E-2</v>
      </c>
      <c r="D60" s="88">
        <f ca="1">Locsolieu!E55*$C$4</f>
        <v>5.3379999999999997E-2</v>
      </c>
      <c r="E60" s="92">
        <f ca="1">Locsolieu!F55</f>
        <v>3.1859000000000002</v>
      </c>
      <c r="F60" s="43">
        <v>510</v>
      </c>
      <c r="G60" s="44">
        <v>20</v>
      </c>
      <c r="H60" s="44">
        <v>30</v>
      </c>
      <c r="I60" s="45">
        <v>3</v>
      </c>
      <c r="J60" s="45">
        <f t="shared" si="29"/>
        <v>27</v>
      </c>
      <c r="K60" s="55">
        <f t="shared" ca="1" si="12"/>
        <v>1.3473296295262289</v>
      </c>
      <c r="L60" s="56">
        <f t="shared" ca="1" si="13"/>
        <v>1.6755077058288079</v>
      </c>
      <c r="M60" s="57">
        <f t="shared" ca="1" si="14"/>
        <v>193.21410214191926</v>
      </c>
      <c r="N60" s="57">
        <f t="shared" ca="1" si="15"/>
        <v>169.15530376260367</v>
      </c>
      <c r="O60" s="58">
        <f t="shared" si="10"/>
        <v>45000</v>
      </c>
      <c r="P60" s="59">
        <f t="shared" ca="1" si="0"/>
        <v>0.37777777777777777</v>
      </c>
      <c r="Q60" s="59">
        <f t="shared" ca="1" si="1"/>
        <v>0.37777777777777777</v>
      </c>
      <c r="R60" s="60">
        <f t="shared" ca="1" si="2"/>
        <v>118.54779192294482</v>
      </c>
      <c r="S60" s="60">
        <f t="shared" ca="1" si="3"/>
        <v>116.01069669098536</v>
      </c>
      <c r="T60" s="61">
        <f t="shared" ca="1" si="4"/>
        <v>1.0311561971997811</v>
      </c>
      <c r="U60" s="61">
        <f t="shared" ca="1" si="5"/>
        <v>1.0282375868908129</v>
      </c>
      <c r="V60" s="62">
        <f t="shared" ca="1" si="16"/>
        <v>10.610692702843144</v>
      </c>
      <c r="W60" s="62">
        <f t="shared" ca="1" si="17"/>
        <v>10.277179999741625</v>
      </c>
      <c r="X60" s="55">
        <f t="shared" ca="1" si="18"/>
        <v>13.389307297156854</v>
      </c>
      <c r="Y60" s="55">
        <f t="shared" ca="1" si="19"/>
        <v>13.722820000258377</v>
      </c>
      <c r="Z60" s="63">
        <f t="shared" ca="1" si="26"/>
        <v>2.5268333633147448</v>
      </c>
      <c r="AA60" s="63">
        <f t="shared" ca="1" si="27"/>
        <v>2.2474771524008057</v>
      </c>
      <c r="AB60" s="63">
        <f t="shared" ca="1" si="20"/>
        <v>26.134277029958195</v>
      </c>
      <c r="AC60" s="63">
        <f t="shared" ca="1" si="21"/>
        <v>25.725005255793793</v>
      </c>
      <c r="AD60" s="62">
        <f t="shared" ca="1" si="22"/>
        <v>-0.6708822991038863</v>
      </c>
      <c r="AE60" s="62">
        <f t="shared" ca="1" si="23"/>
        <v>-0.5873448047312626</v>
      </c>
      <c r="AF60" s="67">
        <f t="shared" ca="1" si="6"/>
        <v>-0.24847492559403198</v>
      </c>
      <c r="AG60" s="68">
        <f t="shared" ca="1" si="24"/>
        <v>-0.24847492559403198</v>
      </c>
      <c r="AH60" s="64">
        <f t="shared" ca="1" si="7"/>
        <v>-0.21753511286343061</v>
      </c>
      <c r="AI60" s="65">
        <f t="shared" ca="1" si="25"/>
        <v>-0.21753511286343061</v>
      </c>
      <c r="AJ60" s="94">
        <f t="shared" ca="1" si="30"/>
        <v>-0.5873448047312626</v>
      </c>
      <c r="AK60" s="83"/>
      <c r="AL60" s="83"/>
      <c r="AM60" s="80"/>
      <c r="AN60" s="80"/>
      <c r="AO60" s="94">
        <f t="shared" si="11"/>
        <v>0</v>
      </c>
      <c r="AP60" s="94">
        <f t="shared" si="9"/>
        <v>0</v>
      </c>
      <c r="AQ60" s="77"/>
      <c r="AS60" s="47"/>
    </row>
    <row r="61" spans="1:45" s="46" customFormat="1" ht="19.5" customHeight="1" x14ac:dyDescent="0.35">
      <c r="A61" s="90" t="str">
        <f ca="1">Locsolieu!A56</f>
        <v>188</v>
      </c>
      <c r="B61" s="91">
        <f ca="1">Locsolieu!C56</f>
        <v>13.3969</v>
      </c>
      <c r="C61" s="87">
        <f ca="1">Locsolieu!D56*$C$4</f>
        <v>1.7930000000000001E-2</v>
      </c>
      <c r="D61" s="88">
        <f ca="1">Locsolieu!E56*$C$4</f>
        <v>3.6889999999999999E-2</v>
      </c>
      <c r="E61" s="92">
        <f ca="1">Locsolieu!F56</f>
        <v>13.0999</v>
      </c>
      <c r="F61" s="43">
        <v>510</v>
      </c>
      <c r="G61" s="44">
        <v>20</v>
      </c>
      <c r="H61" s="44">
        <v>30</v>
      </c>
      <c r="I61" s="45">
        <v>3</v>
      </c>
      <c r="J61" s="45">
        <f t="shared" si="29"/>
        <v>27</v>
      </c>
      <c r="K61" s="55">
        <f t="shared" ca="1" si="12"/>
        <v>1</v>
      </c>
      <c r="L61" s="56">
        <f t="shared" ca="1" si="13"/>
        <v>1</v>
      </c>
      <c r="M61" s="57">
        <f t="shared" ca="1" si="14"/>
        <v>537.27420345576775</v>
      </c>
      <c r="N61" s="57">
        <f t="shared" ca="1" si="15"/>
        <v>531.46684913380898</v>
      </c>
      <c r="O61" s="58">
        <f t="shared" si="10"/>
        <v>45000</v>
      </c>
      <c r="P61" s="59">
        <f t="shared" ca="1" si="0"/>
        <v>0.37777777777777777</v>
      </c>
      <c r="Q61" s="59">
        <f t="shared" ca="1" si="1"/>
        <v>0.37777777777777777</v>
      </c>
      <c r="R61" s="60">
        <f t="shared" ca="1" si="2"/>
        <v>154.83028736549923</v>
      </c>
      <c r="S61" s="60">
        <f t="shared" ca="1" si="3"/>
        <v>154.21787893477696</v>
      </c>
      <c r="T61" s="61">
        <f t="shared" ca="1" si="4"/>
        <v>1.094722330063262</v>
      </c>
      <c r="U61" s="61">
        <f t="shared" ca="1" si="5"/>
        <v>1.0928294190356469</v>
      </c>
      <c r="V61" s="62">
        <f t="shared" ca="1" si="16"/>
        <v>10.905277669936737</v>
      </c>
      <c r="W61" s="62">
        <f t="shared" ca="1" si="17"/>
        <v>10.907170580964353</v>
      </c>
      <c r="X61" s="55">
        <f t="shared" ca="1" si="18"/>
        <v>13.094722330063263</v>
      </c>
      <c r="Y61" s="55">
        <f t="shared" ca="1" si="19"/>
        <v>13.092829419035645</v>
      </c>
      <c r="Z61" s="63">
        <f t="shared" ca="1" si="26"/>
        <v>9.4507758131135162</v>
      </c>
      <c r="AA61" s="63">
        <f t="shared" ca="1" si="27"/>
        <v>9.2412586549280622</v>
      </c>
      <c r="AB61" s="63">
        <f t="shared" ca="1" si="20"/>
        <v>26.502631578947369</v>
      </c>
      <c r="AC61" s="63">
        <f t="shared" ca="1" si="21"/>
        <v>26.502631578947369</v>
      </c>
      <c r="AD61" s="62">
        <f t="shared" ca="1" si="22"/>
        <v>-1.8655354286658601</v>
      </c>
      <c r="AE61" s="62">
        <f t="shared" ca="1" si="23"/>
        <v>-1.8453710039368367</v>
      </c>
      <c r="AF61" s="67">
        <f t="shared" ca="1" si="6"/>
        <v>-0.69093904765402225</v>
      </c>
      <c r="AG61" s="68">
        <f t="shared" ca="1" si="24"/>
        <v>-0.69093904765402225</v>
      </c>
      <c r="AH61" s="64">
        <f t="shared" ca="1" si="7"/>
        <v>-0.68347074219882842</v>
      </c>
      <c r="AI61" s="65">
        <f t="shared" ca="1" si="25"/>
        <v>-0.68347074219882842</v>
      </c>
      <c r="AJ61" s="94">
        <f t="shared" ca="1" si="30"/>
        <v>-1.8453710039368367</v>
      </c>
      <c r="AK61" s="83"/>
      <c r="AL61" s="83"/>
      <c r="AM61" s="80"/>
      <c r="AN61" s="80"/>
      <c r="AO61" s="94">
        <f t="shared" si="11"/>
        <v>0</v>
      </c>
      <c r="AP61" s="94">
        <f t="shared" si="9"/>
        <v>0</v>
      </c>
      <c r="AQ61" s="77"/>
      <c r="AS61" s="47"/>
    </row>
    <row r="62" spans="1:45" s="46" customFormat="1" ht="19.5" customHeight="1" x14ac:dyDescent="0.35">
      <c r="A62" s="90" t="str">
        <f ca="1">Locsolieu!A57</f>
        <v>189</v>
      </c>
      <c r="B62" s="91">
        <f ca="1">Locsolieu!C57</f>
        <v>8.4826999999999995</v>
      </c>
      <c r="C62" s="87">
        <f ca="1">Locsolieu!D57*$C$4</f>
        <v>3.5200000000000002E-2</v>
      </c>
      <c r="D62" s="88">
        <f ca="1">Locsolieu!E57*$C$4</f>
        <v>3.5200000000000002E-2</v>
      </c>
      <c r="E62" s="92">
        <f ca="1">Locsolieu!F57</f>
        <v>8.4826999999999995</v>
      </c>
      <c r="F62" s="43">
        <v>510</v>
      </c>
      <c r="G62" s="44">
        <v>20</v>
      </c>
      <c r="H62" s="44">
        <v>30</v>
      </c>
      <c r="I62" s="45">
        <v>3</v>
      </c>
      <c r="J62" s="45">
        <f t="shared" si="29"/>
        <v>27</v>
      </c>
      <c r="K62" s="55">
        <f t="shared" ca="1" si="12"/>
        <v>1</v>
      </c>
      <c r="L62" s="56">
        <f t="shared" ca="1" si="13"/>
        <v>1</v>
      </c>
      <c r="M62" s="57">
        <f t="shared" ca="1" si="14"/>
        <v>405.56572365768562</v>
      </c>
      <c r="N62" s="57">
        <f t="shared" ca="1" si="15"/>
        <v>405.56572365768562</v>
      </c>
      <c r="O62" s="58">
        <f t="shared" si="10"/>
        <v>45000</v>
      </c>
      <c r="P62" s="59">
        <f t="shared" ca="1" si="0"/>
        <v>0.37777777777777777</v>
      </c>
      <c r="Q62" s="59">
        <f t="shared" ca="1" si="1"/>
        <v>0.37777777777777777</v>
      </c>
      <c r="R62" s="60">
        <f t="shared" ca="1" si="2"/>
        <v>140.94110841167284</v>
      </c>
      <c r="S62" s="60">
        <f t="shared" ca="1" si="3"/>
        <v>140.94110841167284</v>
      </c>
      <c r="T62" s="61">
        <f t="shared" ca="1" si="4"/>
        <v>1.0640404795868925</v>
      </c>
      <c r="U62" s="61">
        <f t="shared" ca="1" si="5"/>
        <v>1.0640404795868925</v>
      </c>
      <c r="V62" s="62">
        <f t="shared" ca="1" si="16"/>
        <v>10.935959520413107</v>
      </c>
      <c r="W62" s="62">
        <f t="shared" ca="1" si="17"/>
        <v>10.935959520413107</v>
      </c>
      <c r="X62" s="55">
        <f t="shared" ca="1" si="18"/>
        <v>13.064040479586893</v>
      </c>
      <c r="Y62" s="55">
        <f t="shared" ca="1" si="19"/>
        <v>13.064040479586893</v>
      </c>
      <c r="Z62" s="63">
        <f t="shared" ca="1" si="26"/>
        <v>5.9840781068678588</v>
      </c>
      <c r="AA62" s="63">
        <f t="shared" ca="1" si="27"/>
        <v>5.9840781068678588</v>
      </c>
      <c r="AB62" s="63">
        <f t="shared" ca="1" si="20"/>
        <v>26.502631578947369</v>
      </c>
      <c r="AC62" s="63">
        <f t="shared" ca="1" si="21"/>
        <v>26.502631578947369</v>
      </c>
      <c r="AD62" s="62">
        <f t="shared" ca="1" si="22"/>
        <v>-1.4082143182558529</v>
      </c>
      <c r="AE62" s="62">
        <f t="shared" ca="1" si="23"/>
        <v>-1.4082143182558529</v>
      </c>
      <c r="AF62" s="67">
        <f t="shared" ca="1" si="6"/>
        <v>-0.52156085861327883</v>
      </c>
      <c r="AG62" s="68">
        <f t="shared" ca="1" si="24"/>
        <v>-0.52156085861327883</v>
      </c>
      <c r="AH62" s="64">
        <f t="shared" ca="1" si="7"/>
        <v>-0.52156085861327883</v>
      </c>
      <c r="AI62" s="65">
        <f t="shared" ca="1" si="25"/>
        <v>-0.52156085861327883</v>
      </c>
      <c r="AJ62" s="94">
        <f t="shared" ca="1" si="30"/>
        <v>-1.4082143182558529</v>
      </c>
      <c r="AK62" s="83"/>
      <c r="AL62" s="83"/>
      <c r="AM62" s="80"/>
      <c r="AN62" s="80"/>
      <c r="AO62" s="94">
        <f t="shared" si="11"/>
        <v>0</v>
      </c>
      <c r="AP62" s="94">
        <f t="shared" si="9"/>
        <v>0</v>
      </c>
      <c r="AQ62" s="77"/>
      <c r="AS62" s="47"/>
    </row>
    <row r="63" spans="1:45" s="46" customFormat="1" ht="19.5" customHeight="1" x14ac:dyDescent="0.35">
      <c r="A63" s="90" t="str">
        <f ca="1">Locsolieu!A58</f>
        <v>190</v>
      </c>
      <c r="B63" s="91">
        <f ca="1">Locsolieu!C58</f>
        <v>3.1377999999999999</v>
      </c>
      <c r="C63" s="87">
        <f ca="1">Locsolieu!D58*$C$4</f>
        <v>4.8599999999999997E-2</v>
      </c>
      <c r="D63" s="88">
        <f ca="1">Locsolieu!E58*$C$4</f>
        <v>5.2729999999999999E-2</v>
      </c>
      <c r="E63" s="92">
        <f ca="1">Locsolieu!F58</f>
        <v>2.7418</v>
      </c>
      <c r="F63" s="43">
        <v>510</v>
      </c>
      <c r="G63" s="44">
        <v>20</v>
      </c>
      <c r="H63" s="44">
        <v>30</v>
      </c>
      <c r="I63" s="45">
        <v>3</v>
      </c>
      <c r="J63" s="45">
        <f t="shared" si="29"/>
        <v>27</v>
      </c>
      <c r="K63" s="55">
        <f t="shared" ca="1" si="12"/>
        <v>1.548855886289757</v>
      </c>
      <c r="L63" s="56">
        <f t="shared" ca="1" si="13"/>
        <v>1.9231891458166168</v>
      </c>
      <c r="M63" s="57">
        <f t="shared" ca="1" si="14"/>
        <v>168.62820951575088</v>
      </c>
      <c r="N63" s="57">
        <f t="shared" ca="1" si="15"/>
        <v>144.48134729580607</v>
      </c>
      <c r="O63" s="58">
        <f t="shared" si="10"/>
        <v>45000</v>
      </c>
      <c r="P63" s="59">
        <f t="shared" ca="1" si="0"/>
        <v>0.37777777777777777</v>
      </c>
      <c r="Q63" s="59">
        <f t="shared" ca="1" si="1"/>
        <v>0.37777777777777777</v>
      </c>
      <c r="R63" s="60">
        <f t="shared" ca="1" si="2"/>
        <v>115.95511252259095</v>
      </c>
      <c r="S63" s="60">
        <f t="shared" ca="1" si="3"/>
        <v>113.40873061111215</v>
      </c>
      <c r="T63" s="61">
        <f t="shared" ca="1" si="4"/>
        <v>1.0278131071361205</v>
      </c>
      <c r="U63" s="61">
        <f t="shared" ca="1" si="5"/>
        <v>1.0247752421148715</v>
      </c>
      <c r="V63" s="62">
        <f t="shared" ca="1" si="16"/>
        <v>10.408065619006456</v>
      </c>
      <c r="W63" s="62">
        <f t="shared" ca="1" si="17"/>
        <v>10.029163377463084</v>
      </c>
      <c r="X63" s="55">
        <f t="shared" ca="1" si="18"/>
        <v>13.591934380993546</v>
      </c>
      <c r="Y63" s="55">
        <f t="shared" ca="1" si="19"/>
        <v>13.970836622536915</v>
      </c>
      <c r="Z63" s="63">
        <f t="shared" ca="1" si="26"/>
        <v>2.2135452490044405</v>
      </c>
      <c r="AA63" s="63">
        <f t="shared" ca="1" si="27"/>
        <v>1.9341890380905016</v>
      </c>
      <c r="AB63" s="63">
        <f t="shared" ca="1" si="20"/>
        <v>25.888662627484759</v>
      </c>
      <c r="AC63" s="63">
        <f t="shared" ca="1" si="21"/>
        <v>25.389195024530277</v>
      </c>
      <c r="AD63" s="62">
        <f t="shared" ca="1" si="22"/>
        <v>-0.58551461637413504</v>
      </c>
      <c r="AE63" s="62">
        <f t="shared" ca="1" si="23"/>
        <v>-0.50167134477710451</v>
      </c>
      <c r="AF63" s="67">
        <f t="shared" ca="1" si="6"/>
        <v>-0.21685726532375371</v>
      </c>
      <c r="AG63" s="68">
        <f t="shared" ca="1" si="24"/>
        <v>-0.21685726532375371</v>
      </c>
      <c r="AH63" s="64">
        <f t="shared" ca="1" si="7"/>
        <v>-0.18580420176929796</v>
      </c>
      <c r="AI63" s="65">
        <f t="shared" ca="1" si="25"/>
        <v>-0.18580420176929796</v>
      </c>
      <c r="AJ63" s="94">
        <f t="shared" ca="1" si="30"/>
        <v>-0.50167134477710451</v>
      </c>
      <c r="AK63" s="83"/>
      <c r="AL63" s="83"/>
      <c r="AM63" s="80"/>
      <c r="AN63" s="80"/>
      <c r="AO63" s="94">
        <f t="shared" si="11"/>
        <v>0</v>
      </c>
      <c r="AP63" s="94">
        <f t="shared" si="9"/>
        <v>0</v>
      </c>
      <c r="AQ63" s="77"/>
      <c r="AS63" s="47"/>
    </row>
    <row r="64" spans="1:45" s="46" customFormat="1" ht="19.5" customHeight="1" x14ac:dyDescent="0.35">
      <c r="A64" s="90" t="str">
        <f ca="1">Locsolieu!A59</f>
        <v>191</v>
      </c>
      <c r="B64" s="91">
        <f ca="1">Locsolieu!C59</f>
        <v>17.908899999999999</v>
      </c>
      <c r="C64" s="87">
        <f ca="1">Locsolieu!D59*$C$4</f>
        <v>4.0989999999999999E-2</v>
      </c>
      <c r="D64" s="88">
        <f ca="1">Locsolieu!E59*$C$4</f>
        <v>8.1850000000000006E-2</v>
      </c>
      <c r="E64" s="92">
        <f ca="1">Locsolieu!F59</f>
        <v>17.611899999999999</v>
      </c>
      <c r="F64" s="43">
        <v>510</v>
      </c>
      <c r="G64" s="44">
        <v>20</v>
      </c>
      <c r="H64" s="44">
        <v>30</v>
      </c>
      <c r="I64" s="45">
        <v>3</v>
      </c>
      <c r="J64" s="45">
        <f t="shared" si="29"/>
        <v>27</v>
      </c>
      <c r="K64" s="55">
        <f t="shared" ca="1" si="12"/>
        <v>1</v>
      </c>
      <c r="L64" s="56">
        <f t="shared" ca="1" si="13"/>
        <v>1</v>
      </c>
      <c r="M64" s="57">
        <f t="shared" ca="1" si="14"/>
        <v>591.29537648819496</v>
      </c>
      <c r="N64" s="57">
        <f t="shared" ca="1" si="15"/>
        <v>589.71858170093992</v>
      </c>
      <c r="O64" s="58">
        <f t="shared" si="10"/>
        <v>45000</v>
      </c>
      <c r="P64" s="59">
        <f t="shared" ca="1" si="0"/>
        <v>0.37777777777777777</v>
      </c>
      <c r="Q64" s="59">
        <f t="shared" ca="1" si="1"/>
        <v>0.37777777777777777</v>
      </c>
      <c r="R64" s="60">
        <f t="shared" ca="1" si="2"/>
        <v>160.52703324468092</v>
      </c>
      <c r="S64" s="60">
        <f t="shared" ca="1" si="3"/>
        <v>160.36075401188421</v>
      </c>
      <c r="T64" s="61">
        <f t="shared" ca="1" si="4"/>
        <v>1.1255723910596616</v>
      </c>
      <c r="U64" s="61">
        <f t="shared" ca="1" si="5"/>
        <v>1.1233768223353566</v>
      </c>
      <c r="V64" s="62">
        <f t="shared" ca="1" si="16"/>
        <v>10.874427608940339</v>
      </c>
      <c r="W64" s="62">
        <f t="shared" ca="1" si="17"/>
        <v>10.876623177664644</v>
      </c>
      <c r="X64" s="55">
        <f t="shared" ca="1" si="18"/>
        <v>13.125572391059663</v>
      </c>
      <c r="Y64" s="55">
        <f t="shared" ca="1" si="19"/>
        <v>13.123376822335356</v>
      </c>
      <c r="Z64" s="63">
        <f t="shared" ca="1" si="26"/>
        <v>12.633743549587489</v>
      </c>
      <c r="AA64" s="63">
        <f t="shared" ca="1" si="27"/>
        <v>12.424226391402035</v>
      </c>
      <c r="AB64" s="63">
        <f t="shared" ca="1" si="20"/>
        <v>26.502631578947369</v>
      </c>
      <c r="AC64" s="63">
        <f t="shared" ca="1" si="21"/>
        <v>26.502631578947369</v>
      </c>
      <c r="AD64" s="62">
        <f t="shared" ca="1" si="22"/>
        <v>-2.0531089461395662</v>
      </c>
      <c r="AE64" s="62">
        <f t="shared" ca="1" si="23"/>
        <v>-2.0476339642393748</v>
      </c>
      <c r="AF64" s="67">
        <f t="shared" ca="1" si="6"/>
        <v>-0.76041072079243188</v>
      </c>
      <c r="AG64" s="68">
        <f t="shared" ca="1" si="24"/>
        <v>-0.76041072079243188</v>
      </c>
      <c r="AH64" s="64">
        <f t="shared" ca="1" si="7"/>
        <v>-0.75838294971828701</v>
      </c>
      <c r="AI64" s="65">
        <f t="shared" ca="1" si="25"/>
        <v>-0.75838294971828701</v>
      </c>
      <c r="AJ64" s="94">
        <f t="shared" ca="1" si="30"/>
        <v>-2.0476339642393748</v>
      </c>
      <c r="AK64" s="83"/>
      <c r="AL64" s="83"/>
      <c r="AM64" s="80"/>
      <c r="AN64" s="80"/>
      <c r="AO64" s="94">
        <f t="shared" si="11"/>
        <v>0</v>
      </c>
      <c r="AP64" s="94">
        <f t="shared" si="9"/>
        <v>0</v>
      </c>
      <c r="AQ64" s="77"/>
      <c r="AS64" s="47"/>
    </row>
    <row r="65" spans="1:45" s="46" customFormat="1" ht="19.5" customHeight="1" x14ac:dyDescent="0.35">
      <c r="A65" s="90" t="str">
        <f ca="1">Locsolieu!A60</f>
        <v>192</v>
      </c>
      <c r="B65" s="91">
        <f ca="1">Locsolieu!C60</f>
        <v>12.4537</v>
      </c>
      <c r="C65" s="87">
        <f ca="1">Locsolieu!D60*$C$4</f>
        <v>9.4630000000000006E-2</v>
      </c>
      <c r="D65" s="88">
        <f ca="1">Locsolieu!E60*$C$4</f>
        <v>9.9140000000000006E-2</v>
      </c>
      <c r="E65" s="92">
        <f ca="1">Locsolieu!F60</f>
        <v>12.057700000000001</v>
      </c>
      <c r="F65" s="43">
        <v>510</v>
      </c>
      <c r="G65" s="44">
        <v>20</v>
      </c>
      <c r="H65" s="44">
        <v>30</v>
      </c>
      <c r="I65" s="45">
        <v>3</v>
      </c>
      <c r="J65" s="45">
        <f t="shared" si="29"/>
        <v>27</v>
      </c>
      <c r="K65" s="55">
        <f t="shared" ca="1" si="12"/>
        <v>1</v>
      </c>
      <c r="L65" s="56">
        <f t="shared" ca="1" si="13"/>
        <v>1</v>
      </c>
      <c r="M65" s="57">
        <f t="shared" ca="1" si="14"/>
        <v>517.87340791725705</v>
      </c>
      <c r="N65" s="57">
        <f t="shared" ca="1" si="15"/>
        <v>508.89477989183098</v>
      </c>
      <c r="O65" s="58">
        <f t="shared" si="10"/>
        <v>45000</v>
      </c>
      <c r="P65" s="59">
        <f t="shared" ca="1" si="0"/>
        <v>0.37777777777777777</v>
      </c>
      <c r="Q65" s="59">
        <f t="shared" ca="1" si="1"/>
        <v>0.37777777777777777</v>
      </c>
      <c r="R65" s="60">
        <f t="shared" ca="1" si="2"/>
        <v>152.78439691490664</v>
      </c>
      <c r="S65" s="60">
        <f t="shared" ca="1" si="3"/>
        <v>151.83756515740578</v>
      </c>
      <c r="T65" s="61">
        <f t="shared" ca="1" si="4"/>
        <v>1.0887453727073817</v>
      </c>
      <c r="U65" s="61">
        <f t="shared" ca="1" si="5"/>
        <v>1.0862620663313836</v>
      </c>
      <c r="V65" s="62">
        <f t="shared" ca="1" si="16"/>
        <v>10.911254627292617</v>
      </c>
      <c r="W65" s="62">
        <f t="shared" ca="1" si="17"/>
        <v>10.913737933668617</v>
      </c>
      <c r="X65" s="55">
        <f t="shared" ca="1" si="18"/>
        <v>13.088745372707383</v>
      </c>
      <c r="Y65" s="55">
        <f t="shared" ca="1" si="19"/>
        <v>13.086262066331383</v>
      </c>
      <c r="Z65" s="63">
        <f t="shared" ca="1" si="26"/>
        <v>8.7854001107548605</v>
      </c>
      <c r="AA65" s="63">
        <f t="shared" ca="1" si="27"/>
        <v>8.5060438998409218</v>
      </c>
      <c r="AB65" s="63">
        <f t="shared" ca="1" si="20"/>
        <v>26.502631578947369</v>
      </c>
      <c r="AC65" s="63">
        <f t="shared" ca="1" si="21"/>
        <v>26.502631578947369</v>
      </c>
      <c r="AD65" s="62">
        <f t="shared" ca="1" si="22"/>
        <v>-1.7981715552682536</v>
      </c>
      <c r="AE65" s="62">
        <f t="shared" ca="1" si="23"/>
        <v>-1.7669957635133022</v>
      </c>
      <c r="AF65" s="67">
        <f t="shared" ca="1" si="6"/>
        <v>-0.66598946491416799</v>
      </c>
      <c r="AG65" s="68">
        <f t="shared" ca="1" si="24"/>
        <v>-0.66598946491416799</v>
      </c>
      <c r="AH65" s="64">
        <f t="shared" ca="1" si="7"/>
        <v>-0.65444287537529711</v>
      </c>
      <c r="AI65" s="65">
        <f t="shared" ca="1" si="25"/>
        <v>-0.65444287537529711</v>
      </c>
      <c r="AJ65" s="94">
        <f t="shared" ca="1" si="30"/>
        <v>-1.7669957635133022</v>
      </c>
      <c r="AK65" s="83"/>
      <c r="AL65" s="83"/>
      <c r="AM65" s="80"/>
      <c r="AN65" s="80"/>
      <c r="AO65" s="94">
        <f t="shared" si="11"/>
        <v>0</v>
      </c>
      <c r="AP65" s="94">
        <f t="shared" si="9"/>
        <v>0</v>
      </c>
      <c r="AQ65" s="77"/>
      <c r="AS65" s="47"/>
    </row>
    <row r="66" spans="1:45" s="46" customFormat="1" ht="19.5" customHeight="1" x14ac:dyDescent="0.35">
      <c r="A66" s="90" t="str">
        <f ca="1">Locsolieu!A61</f>
        <v>193</v>
      </c>
      <c r="B66" s="91">
        <f ca="1">Locsolieu!C61</f>
        <v>6.7331000000000003</v>
      </c>
      <c r="C66" s="87">
        <f ca="1">Locsolieu!D61*$C$4</f>
        <v>7.9089999999999994E-2</v>
      </c>
      <c r="D66" s="88">
        <f ca="1">Locsolieu!E61*$C$4</f>
        <v>9.8879999999999996E-2</v>
      </c>
      <c r="E66" s="92">
        <f ca="1">Locsolieu!F61</f>
        <v>6.3371000000000004</v>
      </c>
      <c r="F66" s="43">
        <v>510</v>
      </c>
      <c r="G66" s="44">
        <v>20</v>
      </c>
      <c r="H66" s="44">
        <v>30</v>
      </c>
      <c r="I66" s="45">
        <v>3</v>
      </c>
      <c r="J66" s="45">
        <f t="shared" si="29"/>
        <v>27</v>
      </c>
      <c r="K66" s="55">
        <f t="shared" ca="1" si="12"/>
        <v>1.174644665904264</v>
      </c>
      <c r="L66" s="56">
        <f t="shared" ca="1" si="13"/>
        <v>1.56033516908365</v>
      </c>
      <c r="M66" s="57">
        <f t="shared" ca="1" si="14"/>
        <v>334.97976214291742</v>
      </c>
      <c r="N66" s="57">
        <f t="shared" ca="1" si="15"/>
        <v>307.99266611490549</v>
      </c>
      <c r="O66" s="58">
        <f t="shared" si="10"/>
        <v>45000</v>
      </c>
      <c r="P66" s="59">
        <f t="shared" ca="1" si="0"/>
        <v>0.37777777777777777</v>
      </c>
      <c r="Q66" s="59">
        <f t="shared" ca="1" si="1"/>
        <v>0.37777777777777777</v>
      </c>
      <c r="R66" s="60">
        <f t="shared" ca="1" si="2"/>
        <v>133.49754021766205</v>
      </c>
      <c r="S66" s="60">
        <f t="shared" ca="1" si="3"/>
        <v>130.65164444275223</v>
      </c>
      <c r="T66" s="61">
        <f t="shared" ca="1" si="4"/>
        <v>1.0531150533102096</v>
      </c>
      <c r="U66" s="61">
        <f t="shared" ca="1" si="5"/>
        <v>1.0509763361029592</v>
      </c>
      <c r="V66" s="62">
        <f t="shared" ca="1" si="16"/>
        <v>10.762964020045677</v>
      </c>
      <c r="W66" s="62">
        <f t="shared" ca="1" si="17"/>
        <v>10.360124660903875</v>
      </c>
      <c r="X66" s="55">
        <f t="shared" ca="1" si="18"/>
        <v>13.237035979954321</v>
      </c>
      <c r="Y66" s="55">
        <f t="shared" ca="1" si="19"/>
        <v>13.639875339096125</v>
      </c>
      <c r="Z66" s="63">
        <f t="shared" ca="1" si="26"/>
        <v>4.7498315750117284</v>
      </c>
      <c r="AA66" s="63">
        <f t="shared" ca="1" si="27"/>
        <v>4.4704753640977888</v>
      </c>
      <c r="AB66" s="63">
        <f t="shared" ca="1" si="20"/>
        <v>26.327184850819883</v>
      </c>
      <c r="AC66" s="63">
        <f t="shared" ca="1" si="21"/>
        <v>25.874098265899026</v>
      </c>
      <c r="AD66" s="62">
        <f t="shared" ca="1" si="22"/>
        <v>-1.1631241741073524</v>
      </c>
      <c r="AE66" s="62">
        <f t="shared" ca="1" si="23"/>
        <v>-1.0694189795656444</v>
      </c>
      <c r="AF66" s="67">
        <f t="shared" ca="1" si="6"/>
        <v>-0.43078673115087124</v>
      </c>
      <c r="AG66" s="68">
        <f t="shared" ca="1" si="24"/>
        <v>-0.43078673115087124</v>
      </c>
      <c r="AH66" s="64">
        <f t="shared" ca="1" si="7"/>
        <v>-0.39608110354283121</v>
      </c>
      <c r="AI66" s="65">
        <f t="shared" ca="1" si="25"/>
        <v>-0.39608110354283121</v>
      </c>
      <c r="AJ66" s="94">
        <f t="shared" ca="1" si="30"/>
        <v>-1.0694189795656444</v>
      </c>
      <c r="AK66" s="83"/>
      <c r="AL66" s="83"/>
      <c r="AM66" s="80"/>
      <c r="AN66" s="80"/>
      <c r="AO66" s="94">
        <f t="shared" si="11"/>
        <v>0</v>
      </c>
      <c r="AP66" s="94">
        <f t="shared" si="9"/>
        <v>0</v>
      </c>
      <c r="AQ66" s="77"/>
      <c r="AS66" s="47"/>
    </row>
    <row r="67" spans="1:45" s="46" customFormat="1" ht="19.5" customHeight="1" x14ac:dyDescent="0.35">
      <c r="A67" s="90" t="str">
        <f ca="1">Locsolieu!A62</f>
        <v>194</v>
      </c>
      <c r="B67" s="91">
        <f ca="1">Locsolieu!C62</f>
        <v>15.3773</v>
      </c>
      <c r="C67" s="87">
        <f ca="1">Locsolieu!D62*$C$4</f>
        <v>6.7299999999999999E-2</v>
      </c>
      <c r="D67" s="88">
        <f ca="1">Locsolieu!E62*$C$4</f>
        <v>0.13763</v>
      </c>
      <c r="E67" s="92">
        <f ca="1">Locsolieu!F62</f>
        <v>15.080299999999999</v>
      </c>
      <c r="F67" s="43">
        <v>510</v>
      </c>
      <c r="G67" s="44">
        <v>20</v>
      </c>
      <c r="H67" s="44">
        <v>30</v>
      </c>
      <c r="I67" s="45">
        <v>3</v>
      </c>
      <c r="J67" s="45">
        <f t="shared" si="29"/>
        <v>27</v>
      </c>
      <c r="K67" s="55">
        <f t="shared" ca="1" si="12"/>
        <v>1</v>
      </c>
      <c r="L67" s="56">
        <f t="shared" ca="1" si="13"/>
        <v>1</v>
      </c>
      <c r="M67" s="57">
        <f t="shared" ca="1" si="14"/>
        <v>568.89877863509059</v>
      </c>
      <c r="N67" s="57">
        <f t="shared" ca="1" si="15"/>
        <v>564.9438051309628</v>
      </c>
      <c r="O67" s="58">
        <f t="shared" si="10"/>
        <v>45000</v>
      </c>
      <c r="P67" s="59">
        <f t="shared" ca="1" si="0"/>
        <v>0.37777777777777777</v>
      </c>
      <c r="Q67" s="59">
        <f t="shared" ca="1" si="1"/>
        <v>0.37777777777777777</v>
      </c>
      <c r="R67" s="60">
        <f t="shared" ca="1" si="2"/>
        <v>158.16522361772644</v>
      </c>
      <c r="S67" s="60">
        <f t="shared" ca="1" si="3"/>
        <v>157.74815605426593</v>
      </c>
      <c r="T67" s="61">
        <f t="shared" ca="1" si="4"/>
        <v>1.1076932811290701</v>
      </c>
      <c r="U67" s="61">
        <f t="shared" ca="1" si="5"/>
        <v>1.1057021561623803</v>
      </c>
      <c r="V67" s="62">
        <f t="shared" ca="1" si="16"/>
        <v>10.89230671887093</v>
      </c>
      <c r="W67" s="62">
        <f t="shared" ca="1" si="17"/>
        <v>10.89429784383762</v>
      </c>
      <c r="X67" s="55">
        <f t="shared" ca="1" si="18"/>
        <v>13.10769328112907</v>
      </c>
      <c r="Y67" s="55">
        <f t="shared" ca="1" si="19"/>
        <v>13.10570215616238</v>
      </c>
      <c r="Z67" s="63">
        <f t="shared" ca="1" si="26"/>
        <v>10.847839045674034</v>
      </c>
      <c r="AA67" s="63">
        <f t="shared" ca="1" si="27"/>
        <v>10.63832188748858</v>
      </c>
      <c r="AB67" s="63">
        <f t="shared" ca="1" si="20"/>
        <v>26.502631578947369</v>
      </c>
      <c r="AC67" s="63">
        <f t="shared" ca="1" si="21"/>
        <v>26.502631578947369</v>
      </c>
      <c r="AD67" s="62">
        <f t="shared" ca="1" si="22"/>
        <v>-1.9753429813718426</v>
      </c>
      <c r="AE67" s="62">
        <f t="shared" ca="1" si="23"/>
        <v>-1.96161043448251</v>
      </c>
      <c r="AF67" s="67">
        <f t="shared" ca="1" si="6"/>
        <v>-0.73160851161920093</v>
      </c>
      <c r="AG67" s="68">
        <f t="shared" ca="1" si="24"/>
        <v>-0.73160851161920093</v>
      </c>
      <c r="AH67" s="64">
        <f t="shared" ca="1" si="7"/>
        <v>-0.72652238314167039</v>
      </c>
      <c r="AI67" s="65">
        <f t="shared" ca="1" si="25"/>
        <v>-0.72652238314167039</v>
      </c>
      <c r="AJ67" s="94">
        <f t="shared" ca="1" si="30"/>
        <v>-1.96161043448251</v>
      </c>
      <c r="AK67" s="83"/>
      <c r="AL67" s="83"/>
      <c r="AM67" s="80"/>
      <c r="AN67" s="80"/>
      <c r="AO67" s="94">
        <f t="shared" si="11"/>
        <v>0</v>
      </c>
      <c r="AP67" s="94">
        <f t="shared" si="9"/>
        <v>0</v>
      </c>
      <c r="AQ67" s="77"/>
      <c r="AS67" s="47"/>
    </row>
    <row r="68" spans="1:45" s="46" customFormat="1" ht="19.5" customHeight="1" x14ac:dyDescent="0.35">
      <c r="A68" s="90" t="str">
        <f ca="1">Locsolieu!A63</f>
        <v>195</v>
      </c>
      <c r="B68" s="91">
        <f ca="1">Locsolieu!C63</f>
        <v>11.6553</v>
      </c>
      <c r="C68" s="87">
        <f ca="1">Locsolieu!D63*$C$4</f>
        <v>0.14912</v>
      </c>
      <c r="D68" s="88">
        <f ca="1">Locsolieu!E63*$C$4</f>
        <v>0.14912</v>
      </c>
      <c r="E68" s="92">
        <f ca="1">Locsolieu!F63</f>
        <v>11.6553</v>
      </c>
      <c r="F68" s="43">
        <v>510</v>
      </c>
      <c r="G68" s="44">
        <v>20</v>
      </c>
      <c r="H68" s="44">
        <v>30</v>
      </c>
      <c r="I68" s="45">
        <v>3</v>
      </c>
      <c r="J68" s="45">
        <f t="shared" si="29"/>
        <v>27</v>
      </c>
      <c r="K68" s="55">
        <f t="shared" ca="1" si="12"/>
        <v>1.2794179471999862</v>
      </c>
      <c r="L68" s="56">
        <f t="shared" ca="1" si="13"/>
        <v>1.2794179471999862</v>
      </c>
      <c r="M68" s="57">
        <f t="shared" ca="1" si="14"/>
        <v>483.78261184947905</v>
      </c>
      <c r="N68" s="57">
        <f t="shared" ca="1" si="15"/>
        <v>483.78261184947905</v>
      </c>
      <c r="O68" s="58">
        <f t="shared" si="10"/>
        <v>45000</v>
      </c>
      <c r="P68" s="59">
        <f t="shared" ca="1" si="0"/>
        <v>0.37777777777777777</v>
      </c>
      <c r="Q68" s="59">
        <f t="shared" ca="1" si="1"/>
        <v>0.37777777777777777</v>
      </c>
      <c r="R68" s="60">
        <f t="shared" ca="1" si="2"/>
        <v>149.18938793758286</v>
      </c>
      <c r="S68" s="60">
        <f t="shared" ca="1" si="3"/>
        <v>149.18938793758286</v>
      </c>
      <c r="T68" s="61">
        <f t="shared" ca="1" si="4"/>
        <v>1.08474480890359</v>
      </c>
      <c r="U68" s="61">
        <f t="shared" ca="1" si="5"/>
        <v>1.08474480890359</v>
      </c>
      <c r="V68" s="62">
        <f t="shared" ca="1" si="16"/>
        <v>10.612158023356727</v>
      </c>
      <c r="W68" s="62">
        <f t="shared" ca="1" si="17"/>
        <v>10.612158023356727</v>
      </c>
      <c r="X68" s="55">
        <f t="shared" ca="1" si="18"/>
        <v>13.387841976643273</v>
      </c>
      <c r="Y68" s="55">
        <f t="shared" ca="1" si="19"/>
        <v>13.387841976643273</v>
      </c>
      <c r="Z68" s="63">
        <f t="shared" ca="1" si="26"/>
        <v>8.222172841073828</v>
      </c>
      <c r="AA68" s="63">
        <f t="shared" ca="1" si="27"/>
        <v>8.222172841073828</v>
      </c>
      <c r="AB68" s="63">
        <f t="shared" ca="1" si="20"/>
        <v>26.212258855554794</v>
      </c>
      <c r="AC68" s="63">
        <f t="shared" ca="1" si="21"/>
        <v>26.212258855554794</v>
      </c>
      <c r="AD68" s="62">
        <f t="shared" ca="1" si="22"/>
        <v>-1.679800735588469</v>
      </c>
      <c r="AE68" s="62">
        <f t="shared" ca="1" si="23"/>
        <v>-1.679800735588469</v>
      </c>
      <c r="AF68" s="67">
        <f t="shared" ca="1" si="6"/>
        <v>-0.62214842058832187</v>
      </c>
      <c r="AG68" s="68">
        <f t="shared" ca="1" si="24"/>
        <v>-0.62214842058832187</v>
      </c>
      <c r="AH68" s="64">
        <f t="shared" ca="1" si="7"/>
        <v>-0.62214842058832187</v>
      </c>
      <c r="AI68" s="65">
        <f t="shared" ca="1" si="25"/>
        <v>-0.62214842058832187</v>
      </c>
      <c r="AJ68" s="94">
        <f t="shared" ca="1" si="30"/>
        <v>-1.679800735588469</v>
      </c>
      <c r="AK68" s="83"/>
      <c r="AL68" s="83"/>
      <c r="AM68" s="80"/>
      <c r="AN68" s="80"/>
      <c r="AO68" s="94">
        <f t="shared" si="11"/>
        <v>0</v>
      </c>
      <c r="AP68" s="94">
        <f t="shared" si="9"/>
        <v>0</v>
      </c>
      <c r="AQ68" s="77"/>
      <c r="AS68" s="47"/>
    </row>
    <row r="69" spans="1:45" s="46" customFormat="1" ht="19.5" customHeight="1" x14ac:dyDescent="0.35">
      <c r="A69" s="90" t="str">
        <f ca="1">Locsolieu!A64</f>
        <v>196</v>
      </c>
      <c r="B69" s="91">
        <f ca="1">Locsolieu!C64</f>
        <v>7.7638999999999996</v>
      </c>
      <c r="C69" s="87">
        <f ca="1">Locsolieu!D64*$C$4</f>
        <v>0.26956000000000002</v>
      </c>
      <c r="D69" s="88">
        <f ca="1">Locsolieu!E64*$C$4</f>
        <v>0.32561000000000001</v>
      </c>
      <c r="E69" s="92">
        <f ca="1">Locsolieu!F64</f>
        <v>7.3678999999999997</v>
      </c>
      <c r="F69" s="43">
        <v>510</v>
      </c>
      <c r="G69" s="44">
        <v>20</v>
      </c>
      <c r="H69" s="44">
        <v>30</v>
      </c>
      <c r="I69" s="45">
        <v>3</v>
      </c>
      <c r="J69" s="45">
        <f t="shared" si="29"/>
        <v>27</v>
      </c>
      <c r="K69" s="55">
        <f t="shared" ca="1" si="12"/>
        <v>3.4719664086348363</v>
      </c>
      <c r="L69" s="56">
        <f t="shared" ca="1" si="13"/>
        <v>4.4193053651651084</v>
      </c>
      <c r="M69" s="57">
        <f t="shared" ca="1" si="14"/>
        <v>290.57296398777282</v>
      </c>
      <c r="N69" s="57">
        <f t="shared" ca="1" si="15"/>
        <v>247.96122123363099</v>
      </c>
      <c r="O69" s="58">
        <f t="shared" si="10"/>
        <v>45000</v>
      </c>
      <c r="P69" s="59">
        <f t="shared" ca="1" si="0"/>
        <v>0.37777777777777777</v>
      </c>
      <c r="Q69" s="59">
        <f t="shared" ca="1" si="1"/>
        <v>0.37777777777777777</v>
      </c>
      <c r="R69" s="60">
        <f t="shared" ca="1" si="2"/>
        <v>128.81466811034738</v>
      </c>
      <c r="S69" s="60">
        <f t="shared" ca="1" si="3"/>
        <v>124.32109167886763</v>
      </c>
      <c r="T69" s="61">
        <f t="shared" ca="1" si="4"/>
        <v>1.0641375525426042</v>
      </c>
      <c r="U69" s="61">
        <f t="shared" ca="1" si="5"/>
        <v>1.0629987082373171</v>
      </c>
      <c r="V69" s="62">
        <f t="shared" ca="1" si="16"/>
        <v>8.3053501634051905</v>
      </c>
      <c r="W69" s="62">
        <f t="shared" ca="1" si="17"/>
        <v>7.3022841055232455</v>
      </c>
      <c r="X69" s="55">
        <f t="shared" ca="1" si="18"/>
        <v>15.694649836594809</v>
      </c>
      <c r="Y69" s="55">
        <f t="shared" ca="1" si="19"/>
        <v>16.697715894476755</v>
      </c>
      <c r="Z69" s="63">
        <f t="shared" ca="1" si="26"/>
        <v>5.4770042573604361</v>
      </c>
      <c r="AA69" s="63">
        <f t="shared" ca="1" si="27"/>
        <v>5.1976480464464965</v>
      </c>
      <c r="AB69" s="63">
        <f t="shared" ca="1" si="20"/>
        <v>23.209708623040388</v>
      </c>
      <c r="AC69" s="63">
        <f t="shared" ca="1" si="21"/>
        <v>22.08234271239515</v>
      </c>
      <c r="AD69" s="62">
        <f t="shared" ca="1" si="22"/>
        <v>-1.0089339027353224</v>
      </c>
      <c r="AE69" s="62">
        <f t="shared" ca="1" si="23"/>
        <v>-0.86097646261677441</v>
      </c>
      <c r="AF69" s="67">
        <f t="shared" ca="1" si="6"/>
        <v>-0.37367922323530456</v>
      </c>
      <c r="AG69" s="68">
        <f t="shared" ca="1" si="24"/>
        <v>-0.37367922323530456</v>
      </c>
      <c r="AH69" s="64">
        <f t="shared" ca="1" si="7"/>
        <v>-0.31888017133954605</v>
      </c>
      <c r="AI69" s="65">
        <f t="shared" ca="1" si="25"/>
        <v>-0.31888017133954605</v>
      </c>
      <c r="AJ69" s="94">
        <f t="shared" ca="1" si="30"/>
        <v>-0.86097646261677441</v>
      </c>
      <c r="AK69" s="83"/>
      <c r="AL69" s="83"/>
      <c r="AM69" s="80"/>
      <c r="AN69" s="80"/>
      <c r="AO69" s="94">
        <f t="shared" si="11"/>
        <v>0</v>
      </c>
      <c r="AP69" s="94">
        <f t="shared" si="9"/>
        <v>0</v>
      </c>
      <c r="AQ69" s="77"/>
      <c r="AS69" s="47"/>
    </row>
    <row r="70" spans="1:45" s="46" customFormat="1" ht="19.5" customHeight="1" x14ac:dyDescent="0.35">
      <c r="A70" s="90" t="str">
        <f ca="1">Locsolieu!A65</f>
        <v>197</v>
      </c>
      <c r="B70" s="91">
        <f ca="1">Locsolieu!C65</f>
        <v>15.5252</v>
      </c>
      <c r="C70" s="87">
        <f ca="1">Locsolieu!D65*$C$4</f>
        <v>6.9430000000000006E-2</v>
      </c>
      <c r="D70" s="88">
        <f ca="1">Locsolieu!E65*$C$4</f>
        <v>0.13816000000000001</v>
      </c>
      <c r="E70" s="92">
        <f ca="1">Locsolieu!F65</f>
        <v>15.228199999999999</v>
      </c>
      <c r="F70" s="43">
        <v>510</v>
      </c>
      <c r="G70" s="44">
        <v>20</v>
      </c>
      <c r="H70" s="44">
        <v>30</v>
      </c>
      <c r="I70" s="45">
        <v>3</v>
      </c>
      <c r="J70" s="45">
        <f t="shared" si="29"/>
        <v>27</v>
      </c>
      <c r="K70" s="55">
        <f t="shared" ca="1" si="12"/>
        <v>1</v>
      </c>
      <c r="L70" s="56">
        <f t="shared" ca="1" si="13"/>
        <v>1</v>
      </c>
      <c r="M70" s="57">
        <f t="shared" ca="1" si="14"/>
        <v>570.76447277090199</v>
      </c>
      <c r="N70" s="57">
        <f t="shared" ca="1" si="15"/>
        <v>566.94808321436653</v>
      </c>
      <c r="O70" s="58">
        <f t="shared" si="10"/>
        <v>45000</v>
      </c>
      <c r="P70" s="59">
        <f t="shared" ca="1" si="0"/>
        <v>0.37777777777777777</v>
      </c>
      <c r="Q70" s="59">
        <f t="shared" ca="1" si="1"/>
        <v>0.37777777777777777</v>
      </c>
      <c r="R70" s="60">
        <f t="shared" ca="1" si="2"/>
        <v>158.36196842690742</v>
      </c>
      <c r="S70" s="60">
        <f t="shared" ca="1" si="3"/>
        <v>157.95951508761217</v>
      </c>
      <c r="T70" s="61">
        <f t="shared" ca="1" si="4"/>
        <v>1.1086919017489854</v>
      </c>
      <c r="U70" s="61">
        <f t="shared" ca="1" si="5"/>
        <v>1.1066913731625925</v>
      </c>
      <c r="V70" s="62">
        <f t="shared" ca="1" si="16"/>
        <v>10.891308098251015</v>
      </c>
      <c r="W70" s="62">
        <f t="shared" ca="1" si="17"/>
        <v>10.893308626837408</v>
      </c>
      <c r="X70" s="55">
        <f t="shared" ca="1" si="18"/>
        <v>13.108691901748987</v>
      </c>
      <c r="Y70" s="55">
        <f t="shared" ca="1" si="19"/>
        <v>13.106691373162594</v>
      </c>
      <c r="Z70" s="63">
        <f t="shared" ca="1" si="26"/>
        <v>10.952174357780528</v>
      </c>
      <c r="AA70" s="63">
        <f t="shared" ca="1" si="27"/>
        <v>10.742657199595074</v>
      </c>
      <c r="AB70" s="63">
        <f t="shared" ca="1" si="20"/>
        <v>26.502631578947369</v>
      </c>
      <c r="AC70" s="63">
        <f t="shared" ca="1" si="21"/>
        <v>26.502631578947369</v>
      </c>
      <c r="AD70" s="62">
        <f t="shared" ca="1" si="22"/>
        <v>-1.9818210860100767</v>
      </c>
      <c r="AE70" s="62">
        <f t="shared" ca="1" si="23"/>
        <v>-1.9685697333832175</v>
      </c>
      <c r="AF70" s="67">
        <f t="shared" ca="1" si="6"/>
        <v>-0.73400780963336165</v>
      </c>
      <c r="AG70" s="68">
        <f t="shared" ca="1" si="24"/>
        <v>-0.73400780963336165</v>
      </c>
      <c r="AH70" s="64">
        <f t="shared" ca="1" si="7"/>
        <v>-0.72909990125304347</v>
      </c>
      <c r="AI70" s="65">
        <f t="shared" ca="1" si="25"/>
        <v>-0.72909990125304347</v>
      </c>
      <c r="AJ70" s="94">
        <f t="shared" ca="1" si="30"/>
        <v>-1.9685697333832175</v>
      </c>
      <c r="AK70" s="83"/>
      <c r="AL70" s="83"/>
      <c r="AM70" s="80"/>
      <c r="AN70" s="80"/>
      <c r="AO70" s="94">
        <f t="shared" si="11"/>
        <v>0</v>
      </c>
      <c r="AP70" s="94">
        <f t="shared" si="9"/>
        <v>0</v>
      </c>
      <c r="AQ70" s="77"/>
      <c r="AS70" s="47"/>
    </row>
    <row r="71" spans="1:45" s="46" customFormat="1" ht="19.5" customHeight="1" x14ac:dyDescent="0.35">
      <c r="A71" s="90" t="str">
        <f ca="1">Locsolieu!A66</f>
        <v>198</v>
      </c>
      <c r="B71" s="91">
        <f ca="1">Locsolieu!C66</f>
        <v>11.405200000000001</v>
      </c>
      <c r="C71" s="87">
        <f ca="1">Locsolieu!D66*$C$4</f>
        <v>0.1406</v>
      </c>
      <c r="D71" s="88">
        <f ca="1">Locsolieu!E66*$C$4</f>
        <v>0.1406</v>
      </c>
      <c r="E71" s="92">
        <f ca="1">Locsolieu!F66</f>
        <v>11.405200000000001</v>
      </c>
      <c r="F71" s="43">
        <v>510</v>
      </c>
      <c r="G71" s="44">
        <v>20</v>
      </c>
      <c r="H71" s="44">
        <v>30</v>
      </c>
      <c r="I71" s="45">
        <v>3</v>
      </c>
      <c r="J71" s="45">
        <f t="shared" si="29"/>
        <v>27</v>
      </c>
      <c r="K71" s="55">
        <f t="shared" ca="1" si="12"/>
        <v>1.2327710167292112</v>
      </c>
      <c r="L71" s="56">
        <f t="shared" ca="1" si="13"/>
        <v>1.2327710167292112</v>
      </c>
      <c r="M71" s="57">
        <f t="shared" ca="1" si="14"/>
        <v>480.42608762800842</v>
      </c>
      <c r="N71" s="57">
        <f t="shared" ca="1" si="15"/>
        <v>480.42608762800842</v>
      </c>
      <c r="O71" s="58">
        <f t="shared" si="10"/>
        <v>45000</v>
      </c>
      <c r="P71" s="59">
        <f t="shared" ca="1" si="0"/>
        <v>0.37777777777777777</v>
      </c>
      <c r="Q71" s="59">
        <f t="shared" ca="1" si="1"/>
        <v>0.37777777777777777</v>
      </c>
      <c r="R71" s="60">
        <f t="shared" ca="1" si="2"/>
        <v>148.83542921262963</v>
      </c>
      <c r="S71" s="60">
        <f t="shared" ca="1" si="3"/>
        <v>148.83542921262963</v>
      </c>
      <c r="T71" s="61">
        <f t="shared" ca="1" si="4"/>
        <v>1.0829890197036205</v>
      </c>
      <c r="U71" s="61">
        <f t="shared" ca="1" si="5"/>
        <v>1.0829890197036205</v>
      </c>
      <c r="V71" s="62">
        <f t="shared" ca="1" si="16"/>
        <v>10.664922525073397</v>
      </c>
      <c r="W71" s="62">
        <f t="shared" ca="1" si="17"/>
        <v>10.664922525073397</v>
      </c>
      <c r="X71" s="55">
        <f t="shared" ca="1" si="18"/>
        <v>13.335077474926603</v>
      </c>
      <c r="Y71" s="55">
        <f t="shared" ca="1" si="19"/>
        <v>13.335077474926603</v>
      </c>
      <c r="Z71" s="63">
        <f t="shared" ca="1" si="26"/>
        <v>8.0457410523122732</v>
      </c>
      <c r="AA71" s="63">
        <f t="shared" ca="1" si="27"/>
        <v>8.0457410523122732</v>
      </c>
      <c r="AB71" s="63">
        <f t="shared" ca="1" si="20"/>
        <v>26.264262388715277</v>
      </c>
      <c r="AC71" s="63">
        <f t="shared" ca="1" si="21"/>
        <v>26.264262388715277</v>
      </c>
      <c r="AD71" s="62">
        <f t="shared" ca="1" si="22"/>
        <v>-1.6681461375972515</v>
      </c>
      <c r="AE71" s="62">
        <f t="shared" ca="1" si="23"/>
        <v>-1.6681461375972515</v>
      </c>
      <c r="AF71" s="67">
        <f t="shared" ca="1" si="6"/>
        <v>-0.61783190281379685</v>
      </c>
      <c r="AG71" s="68">
        <f t="shared" ca="1" si="24"/>
        <v>-0.61783190281379685</v>
      </c>
      <c r="AH71" s="64">
        <f t="shared" ca="1" si="7"/>
        <v>-0.61783190281379685</v>
      </c>
      <c r="AI71" s="65">
        <f t="shared" ca="1" si="25"/>
        <v>-0.61783190281379685</v>
      </c>
      <c r="AJ71" s="94">
        <f t="shared" ca="1" si="30"/>
        <v>-1.6681461375972515</v>
      </c>
      <c r="AK71" s="83"/>
      <c r="AL71" s="83"/>
      <c r="AM71" s="80"/>
      <c r="AN71" s="80"/>
      <c r="AO71" s="94">
        <f t="shared" si="11"/>
        <v>0</v>
      </c>
      <c r="AP71" s="94">
        <f t="shared" si="9"/>
        <v>0</v>
      </c>
      <c r="AQ71" s="77"/>
      <c r="AS71" s="47"/>
    </row>
    <row r="72" spans="1:45" s="46" customFormat="1" ht="19.5" customHeight="1" x14ac:dyDescent="0.35">
      <c r="A72" s="90" t="str">
        <f ca="1">Locsolieu!A67</f>
        <v>199</v>
      </c>
      <c r="B72" s="91">
        <f ca="1">Locsolieu!C67</f>
        <v>7.0133999999999999</v>
      </c>
      <c r="C72" s="87">
        <f ca="1">Locsolieu!D67*$C$4</f>
        <v>0.27572000000000002</v>
      </c>
      <c r="D72" s="88">
        <f ca="1">Locsolieu!E67*$C$4</f>
        <v>0.33733000000000002</v>
      </c>
      <c r="E72" s="92">
        <f ca="1">Locsolieu!F67</f>
        <v>6.6173999999999999</v>
      </c>
      <c r="F72" s="43">
        <v>510</v>
      </c>
      <c r="G72" s="44">
        <v>20</v>
      </c>
      <c r="H72" s="44">
        <v>30</v>
      </c>
      <c r="I72" s="45">
        <v>3</v>
      </c>
      <c r="J72" s="45">
        <f t="shared" si="29"/>
        <v>27</v>
      </c>
      <c r="K72" s="55">
        <f t="shared" ca="1" si="12"/>
        <v>3.931331451221947</v>
      </c>
      <c r="L72" s="56">
        <f t="shared" ca="1" si="13"/>
        <v>5.097621422310878</v>
      </c>
      <c r="M72" s="57">
        <f t="shared" ca="1" si="14"/>
        <v>256.19504656653902</v>
      </c>
      <c r="N72" s="57">
        <f t="shared" ca="1" si="15"/>
        <v>210.22027121976478</v>
      </c>
      <c r="O72" s="58">
        <f t="shared" si="10"/>
        <v>45000</v>
      </c>
      <c r="P72" s="59">
        <f t="shared" ca="1" si="0"/>
        <v>0.37777777777777777</v>
      </c>
      <c r="Q72" s="59">
        <f t="shared" ca="1" si="1"/>
        <v>0.37777777777777777</v>
      </c>
      <c r="R72" s="60">
        <f t="shared" ca="1" si="2"/>
        <v>125.18938105323919</v>
      </c>
      <c r="S72" s="60">
        <f t="shared" ca="1" si="3"/>
        <v>120.3411595633833</v>
      </c>
      <c r="T72" s="61">
        <f t="shared" ca="1" si="4"/>
        <v>1.0593470850632534</v>
      </c>
      <c r="U72" s="61">
        <f t="shared" ca="1" si="5"/>
        <v>1.0581883682478139</v>
      </c>
      <c r="V72" s="62">
        <f t="shared" ca="1" si="16"/>
        <v>7.8353554867305419</v>
      </c>
      <c r="W72" s="62">
        <f t="shared" ca="1" si="17"/>
        <v>6.6057563051797512</v>
      </c>
      <c r="X72" s="55">
        <f t="shared" ca="1" si="18"/>
        <v>16.164644513269458</v>
      </c>
      <c r="Y72" s="55">
        <f t="shared" ca="1" si="19"/>
        <v>17.394243694820247</v>
      </c>
      <c r="Z72" s="63">
        <f t="shared" ca="1" si="26"/>
        <v>4.9475678020803571</v>
      </c>
      <c r="AA72" s="63">
        <f t="shared" ca="1" si="27"/>
        <v>4.6682115911664175</v>
      </c>
      <c r="AB72" s="63">
        <f t="shared" ca="1" si="20"/>
        <v>22.634386015102056</v>
      </c>
      <c r="AC72" s="63">
        <f t="shared" ca="1" si="21"/>
        <v>21.417162036889362</v>
      </c>
      <c r="AD72" s="62">
        <f t="shared" ca="1" si="22"/>
        <v>-0.88956613391159378</v>
      </c>
      <c r="AE72" s="62">
        <f t="shared" ca="1" si="23"/>
        <v>-0.72993149729084994</v>
      </c>
      <c r="AF72" s="67">
        <f t="shared" ca="1" si="6"/>
        <v>-0.32946893848577546</v>
      </c>
      <c r="AG72" s="68">
        <f t="shared" ca="1" si="24"/>
        <v>-0.32946893848577546</v>
      </c>
      <c r="AH72" s="64">
        <f t="shared" ca="1" si="7"/>
        <v>-0.27034499899661107</v>
      </c>
      <c r="AI72" s="65">
        <f t="shared" ca="1" si="25"/>
        <v>-0.27034499899661107</v>
      </c>
      <c r="AJ72" s="94">
        <f t="shared" ca="1" si="30"/>
        <v>-0.72993149729084994</v>
      </c>
      <c r="AK72" s="83"/>
      <c r="AL72" s="83"/>
      <c r="AM72" s="80"/>
      <c r="AN72" s="80"/>
      <c r="AO72" s="94">
        <f t="shared" si="11"/>
        <v>0</v>
      </c>
      <c r="AP72" s="94">
        <f t="shared" si="9"/>
        <v>0</v>
      </c>
      <c r="AQ72" s="77"/>
      <c r="AS72" s="47"/>
    </row>
    <row r="73" spans="1:45" s="46" customFormat="1" ht="19.5" customHeight="1" x14ac:dyDescent="0.35">
      <c r="A73" s="90" t="str">
        <f ca="1">Locsolieu!A68</f>
        <v>200</v>
      </c>
      <c r="B73" s="91">
        <f ca="1">Locsolieu!C68</f>
        <v>17.575399999999998</v>
      </c>
      <c r="C73" s="87">
        <f ca="1">Locsolieu!D68*$C$4</f>
        <v>3.6510000000000001E-2</v>
      </c>
      <c r="D73" s="88">
        <f ca="1">Locsolieu!E68*$C$4</f>
        <v>7.6149999999999995E-2</v>
      </c>
      <c r="E73" s="92">
        <f ca="1">Locsolieu!F68</f>
        <v>17.278400000000001</v>
      </c>
      <c r="F73" s="43">
        <v>510</v>
      </c>
      <c r="G73" s="44">
        <v>20</v>
      </c>
      <c r="H73" s="44">
        <v>30</v>
      </c>
      <c r="I73" s="45">
        <v>3</v>
      </c>
      <c r="J73" s="45">
        <f t="shared" si="29"/>
        <v>27</v>
      </c>
      <c r="K73" s="55">
        <f t="shared" ca="1" si="12"/>
        <v>1</v>
      </c>
      <c r="L73" s="56">
        <f t="shared" ca="1" si="13"/>
        <v>1</v>
      </c>
      <c r="M73" s="57">
        <f t="shared" ca="1" si="14"/>
        <v>589.50549374354148</v>
      </c>
      <c r="N73" s="57">
        <f t="shared" ca="1" si="15"/>
        <v>587.61458972693208</v>
      </c>
      <c r="O73" s="58">
        <f t="shared" si="10"/>
        <v>45000</v>
      </c>
      <c r="P73" s="59">
        <f t="shared" ca="1" si="0"/>
        <v>0.37777777777777777</v>
      </c>
      <c r="Q73" s="59">
        <f t="shared" ca="1" si="1"/>
        <v>0.37777777777777777</v>
      </c>
      <c r="R73" s="60">
        <f t="shared" ca="1" si="2"/>
        <v>160.33828304587087</v>
      </c>
      <c r="S73" s="60">
        <f t="shared" ca="1" si="3"/>
        <v>160.13887975527442</v>
      </c>
      <c r="T73" s="61">
        <f t="shared" ca="1" si="4"/>
        <v>1.1231090296372965</v>
      </c>
      <c r="U73" s="61">
        <f t="shared" ca="1" si="5"/>
        <v>1.1209459749092161</v>
      </c>
      <c r="V73" s="62">
        <f t="shared" ca="1" si="16"/>
        <v>10.876890970362703</v>
      </c>
      <c r="W73" s="62">
        <f t="shared" ca="1" si="17"/>
        <v>10.879054025090785</v>
      </c>
      <c r="X73" s="55">
        <f t="shared" ca="1" si="18"/>
        <v>13.123109029637298</v>
      </c>
      <c r="Y73" s="55">
        <f t="shared" ca="1" si="19"/>
        <v>13.120945974909215</v>
      </c>
      <c r="Z73" s="63">
        <f t="shared" ca="1" si="26"/>
        <v>12.398477649739512</v>
      </c>
      <c r="AA73" s="63">
        <f t="shared" ca="1" si="27"/>
        <v>12.188960491554061</v>
      </c>
      <c r="AB73" s="63">
        <f t="shared" ca="1" si="20"/>
        <v>26.502631578947369</v>
      </c>
      <c r="AC73" s="63">
        <f t="shared" ca="1" si="21"/>
        <v>26.502631578947369</v>
      </c>
      <c r="AD73" s="62">
        <f t="shared" ca="1" si="22"/>
        <v>-2.0468940754984084</v>
      </c>
      <c r="AE73" s="62">
        <f t="shared" ca="1" si="23"/>
        <v>-2.0403284365518477</v>
      </c>
      <c r="AF73" s="67">
        <f t="shared" ca="1" si="6"/>
        <v>-0.75810891685126236</v>
      </c>
      <c r="AG73" s="68">
        <f t="shared" ca="1" si="24"/>
        <v>-0.75810891685126236</v>
      </c>
      <c r="AH73" s="64">
        <f t="shared" ca="1" si="7"/>
        <v>-0.75567719872290651</v>
      </c>
      <c r="AI73" s="65">
        <f t="shared" ca="1" si="25"/>
        <v>-0.75567719872290651</v>
      </c>
      <c r="AJ73" s="94">
        <f t="shared" ca="1" si="30"/>
        <v>-2.0403284365518477</v>
      </c>
      <c r="AK73" s="83"/>
      <c r="AL73" s="83"/>
      <c r="AM73" s="80"/>
      <c r="AN73" s="80"/>
      <c r="AO73" s="94">
        <f t="shared" si="11"/>
        <v>0</v>
      </c>
      <c r="AP73" s="94">
        <f t="shared" si="9"/>
        <v>0</v>
      </c>
      <c r="AQ73" s="77"/>
      <c r="AS73" s="47"/>
    </row>
    <row r="74" spans="1:45" s="46" customFormat="1" ht="19.5" customHeight="1" x14ac:dyDescent="0.35">
      <c r="A74" s="90" t="str">
        <f ca="1">Locsolieu!A69</f>
        <v>201</v>
      </c>
      <c r="B74" s="91">
        <f ca="1">Locsolieu!C69</f>
        <v>11.975300000000001</v>
      </c>
      <c r="C74" s="87">
        <f ca="1">Locsolieu!D69*$C$4</f>
        <v>9.3899999999999997E-2</v>
      </c>
      <c r="D74" s="88">
        <f ca="1">Locsolieu!E69*$C$4</f>
        <v>9.8280000000000006E-2</v>
      </c>
      <c r="E74" s="92">
        <f ca="1">Locsolieu!F69</f>
        <v>11.5793</v>
      </c>
      <c r="F74" s="43">
        <v>510</v>
      </c>
      <c r="G74" s="44">
        <v>20</v>
      </c>
      <c r="H74" s="44">
        <v>30</v>
      </c>
      <c r="I74" s="45">
        <v>3</v>
      </c>
      <c r="J74" s="45">
        <f t="shared" si="29"/>
        <v>27</v>
      </c>
      <c r="K74" s="55">
        <f t="shared" ca="1" si="12"/>
        <v>1</v>
      </c>
      <c r="L74" s="56">
        <f t="shared" ca="1" si="13"/>
        <v>1</v>
      </c>
      <c r="M74" s="57">
        <f t="shared" ref="M74:M120" ca="1" si="31">ABS((AG74/100)*G74*J74*((H74/2)-I74)^2)</f>
        <v>506.96459455008994</v>
      </c>
      <c r="N74" s="57">
        <f t="shared" ref="N74:N120" ca="1" si="32">ABS((AI74/100)*$G74*$J74*(($H74/2)-$I74)^2)</f>
        <v>497.39104328381165</v>
      </c>
      <c r="O74" s="58">
        <f t="shared" si="10"/>
        <v>45000</v>
      </c>
      <c r="P74" s="59">
        <f t="shared" ref="P74:P120" ca="1" si="33">0.1+0.11/(0.1+MAX((K74/$H74),(0.5-(0.01*(0.7*$F74/$H74))-0.01*$E$2)))</f>
        <v>0.37777777777777777</v>
      </c>
      <c r="Q74" s="59">
        <f t="shared" ref="Q74:Q120" ca="1" si="34">0.1+0.11/(0.1+MAX((L74/$H74),(0.5-(0.01*(0.7*$F74/$H74))-0.01*$E$2)))</f>
        <v>0.37777777777777777</v>
      </c>
      <c r="R74" s="60">
        <f t="shared" ref="R74:R120" ca="1" si="35">(6.4*$E$4*10*((P74*O74/2)+($H$4*M74))/(0.7*F74)^2)/1000</f>
        <v>151.63401949605887</v>
      </c>
      <c r="S74" s="60">
        <f t="shared" ref="S74:S120" ca="1" si="36">(6.4*$E$4*10*((Q74*O74/2)+($H$4*N74))/(0.7*$F74)^2)/1000</f>
        <v>150.62445073507388</v>
      </c>
      <c r="T74" s="61">
        <f t="shared" ref="T74:T120" ca="1" si="37">IF($B$9="Kgf",1/((1-(B74*0.001/R74))),IF($B$9="Ton",1/((1-(B74/R74))),"!!!"))</f>
        <v>1.0857468838552393</v>
      </c>
      <c r="U74" s="61">
        <f t="shared" ref="U74:U120" ca="1" si="38">IF($B$9="Kgf",1/((1-(E74*0.001/S74))),IF($B$9="Ton",1/((1-(E74/S74))),"!!!"))</f>
        <v>1.0832772659728516</v>
      </c>
      <c r="V74" s="62">
        <f t="shared" ref="V74:V120" ca="1" si="39">IF(T74*K74&gt;=((0.5*$H74)-$I74),((T74*K74)-(0.5*$H74)+$I74),(0.5*$H74)-(T74*K74)-$I74)</f>
        <v>10.91425311614476</v>
      </c>
      <c r="W74" s="62">
        <f t="shared" ref="W74:W120" ca="1" si="40">IF(U74*L74&gt;=((0.5*$H74)-$I74),((U74*L74)-(0.5*$H74)+$I74),(0.5*$H74)-(U74*L74)-$I74)</f>
        <v>10.916722734027148</v>
      </c>
      <c r="X74" s="55">
        <f t="shared" ref="X74:X120" ca="1" si="41">(T74*K74)+(0.5*$H74)-$I74</f>
        <v>13.08574688385524</v>
      </c>
      <c r="Y74" s="55">
        <f t="shared" ref="Y74:Y120" ca="1" si="42">(U74*L74)+(0.5*$H74)-$I74</f>
        <v>13.083277265972853</v>
      </c>
      <c r="Z74" s="63">
        <f t="shared" ca="1" si="26"/>
        <v>8.4479152337315568</v>
      </c>
      <c r="AA74" s="63">
        <f t="shared" ca="1" si="27"/>
        <v>8.1685590228176164</v>
      </c>
      <c r="AB74" s="63">
        <f t="shared" ca="1" si="20"/>
        <v>26.502631578947369</v>
      </c>
      <c r="AC74" s="63">
        <f t="shared" ca="1" si="21"/>
        <v>26.502631578947369</v>
      </c>
      <c r="AD74" s="62">
        <f t="shared" ca="1" si="22"/>
        <v>-1.7602937310767011</v>
      </c>
      <c r="AE74" s="62">
        <f t="shared" ca="1" si="23"/>
        <v>-1.7270522336243461</v>
      </c>
      <c r="AF74" s="67">
        <f t="shared" ref="AF74:AF120" ca="1" si="43">2*AD74*100/(G74*J74)</f>
        <v>-0.6519606411395189</v>
      </c>
      <c r="AG74" s="68">
        <f t="shared" ca="1" si="24"/>
        <v>-0.6519606411395189</v>
      </c>
      <c r="AH74" s="64">
        <f t="shared" ref="AH74:AH120" ca="1" si="44">2*AE74*100/(G74*J74)</f>
        <v>-0.63964897541642451</v>
      </c>
      <c r="AI74" s="65">
        <f t="shared" ca="1" si="25"/>
        <v>-0.63964897541642451</v>
      </c>
      <c r="AJ74" s="94">
        <f t="shared" ca="1" si="30"/>
        <v>-1.7270522336243461</v>
      </c>
      <c r="AK74" s="83"/>
      <c r="AL74" s="83"/>
      <c r="AM74" s="80"/>
      <c r="AN74" s="80"/>
      <c r="AO74" s="94">
        <f t="shared" si="11"/>
        <v>0</v>
      </c>
      <c r="AP74" s="94">
        <f t="shared" ref="AP74:AP120" si="45">2*AO74*100/(G74*J74)</f>
        <v>0</v>
      </c>
      <c r="AQ74" s="77"/>
      <c r="AS74" s="47"/>
    </row>
    <row r="75" spans="1:45" s="46" customFormat="1" ht="19.5" customHeight="1" x14ac:dyDescent="0.35">
      <c r="A75" s="90" t="str">
        <f ca="1">Locsolieu!A70</f>
        <v>202</v>
      </c>
      <c r="B75" s="91">
        <f ca="1">Locsolieu!C70</f>
        <v>6.4629000000000003</v>
      </c>
      <c r="C75" s="87">
        <f ca="1">Locsolieu!D70*$C$4</f>
        <v>5.5930000000000001E-2</v>
      </c>
      <c r="D75" s="88">
        <f ca="1">Locsolieu!E70*$C$4</f>
        <v>7.5590000000000004E-2</v>
      </c>
      <c r="E75" s="92">
        <f ca="1">Locsolieu!F70</f>
        <v>6.0669000000000004</v>
      </c>
      <c r="F75" s="43">
        <v>510</v>
      </c>
      <c r="G75" s="44">
        <v>20</v>
      </c>
      <c r="H75" s="44">
        <v>30</v>
      </c>
      <c r="I75" s="45">
        <v>3</v>
      </c>
      <c r="J75" s="45">
        <f t="shared" si="29"/>
        <v>27</v>
      </c>
      <c r="K75" s="55">
        <f t="shared" ca="1" si="12"/>
        <v>1</v>
      </c>
      <c r="L75" s="56">
        <f t="shared" ca="1" si="13"/>
        <v>1.2459410901778503</v>
      </c>
      <c r="M75" s="57">
        <f t="shared" ca="1" si="31"/>
        <v>329.4774925323747</v>
      </c>
      <c r="N75" s="57">
        <f t="shared" ca="1" si="32"/>
        <v>306.21708898141196</v>
      </c>
      <c r="O75" s="58">
        <f t="shared" ref="O75:O120" si="46">(G75*H75*H75*H75)/12</f>
        <v>45000</v>
      </c>
      <c r="P75" s="59">
        <f t="shared" ca="1" si="33"/>
        <v>0.37777777777777777</v>
      </c>
      <c r="Q75" s="59">
        <f t="shared" ca="1" si="34"/>
        <v>0.37777777777777777</v>
      </c>
      <c r="R75" s="60">
        <f t="shared" ca="1" si="35"/>
        <v>132.91730417370962</v>
      </c>
      <c r="S75" s="60">
        <f t="shared" ca="1" si="36"/>
        <v>130.46440282709301</v>
      </c>
      <c r="T75" s="61">
        <f t="shared" ca="1" si="37"/>
        <v>1.0511085402064917</v>
      </c>
      <c r="U75" s="61">
        <f t="shared" ca="1" si="38"/>
        <v>1.0487702716061167</v>
      </c>
      <c r="V75" s="62">
        <f t="shared" ca="1" si="39"/>
        <v>10.948891459793508</v>
      </c>
      <c r="W75" s="62">
        <f t="shared" ca="1" si="40"/>
        <v>10.693294024448955</v>
      </c>
      <c r="X75" s="55">
        <f t="shared" ca="1" si="41"/>
        <v>13.051108540206492</v>
      </c>
      <c r="Y75" s="55">
        <f t="shared" ca="1" si="42"/>
        <v>13.306705975551044</v>
      </c>
      <c r="Z75" s="63">
        <f t="shared" ca="1" si="26"/>
        <v>4.5592203422113586</v>
      </c>
      <c r="AA75" s="63">
        <f t="shared" ca="1" si="27"/>
        <v>4.279864131297419</v>
      </c>
      <c r="AB75" s="63">
        <f t="shared" ca="1" si="20"/>
        <v>26.502631578947369</v>
      </c>
      <c r="AC75" s="63">
        <f t="shared" ca="1" si="21"/>
        <v>26.249712973828053</v>
      </c>
      <c r="AD75" s="62">
        <f t="shared" ca="1" si="22"/>
        <v>-1.1440190712929674</v>
      </c>
      <c r="AE75" s="62">
        <f t="shared" ca="1" si="23"/>
        <v>-1.0632537811854583</v>
      </c>
      <c r="AF75" s="67">
        <f t="shared" ca="1" si="43"/>
        <v>-0.42371076714554351</v>
      </c>
      <c r="AG75" s="68">
        <f t="shared" ca="1" si="24"/>
        <v>-0.42371076714554351</v>
      </c>
      <c r="AH75" s="64">
        <f t="shared" ca="1" si="44"/>
        <v>-0.39379769673535492</v>
      </c>
      <c r="AI75" s="65">
        <f t="shared" ca="1" si="25"/>
        <v>-0.39379769673535492</v>
      </c>
      <c r="AJ75" s="94">
        <f t="shared" ca="1" si="30"/>
        <v>-1.0632537811854583</v>
      </c>
      <c r="AK75" s="83"/>
      <c r="AL75" s="83"/>
      <c r="AM75" s="80"/>
      <c r="AN75" s="80"/>
      <c r="AO75" s="94">
        <f t="shared" ref="AO75:AO120" si="47">(3.1415*AL75^2)*AK75/(4*100)+(3.1415*AN75^2)*AM75/(4*100)</f>
        <v>0</v>
      </c>
      <c r="AP75" s="94">
        <f t="shared" si="45"/>
        <v>0</v>
      </c>
      <c r="AQ75" s="77"/>
      <c r="AS75" s="47"/>
    </row>
    <row r="76" spans="1:45" s="46" customFormat="1" ht="19.5" customHeight="1" x14ac:dyDescent="0.35">
      <c r="A76" s="90" t="str">
        <f ca="1">Locsolieu!A71</f>
        <v>203</v>
      </c>
      <c r="B76" s="91">
        <f ca="1">Locsolieu!C71</f>
        <v>13.7317</v>
      </c>
      <c r="C76" s="87">
        <f ca="1">Locsolieu!D71*$C$4</f>
        <v>2.2589999999999999E-2</v>
      </c>
      <c r="D76" s="88">
        <f ca="1">Locsolieu!E71*$C$4</f>
        <v>4.369E-2</v>
      </c>
      <c r="E76" s="92">
        <f ca="1">Locsolieu!F71</f>
        <v>13.434699999999999</v>
      </c>
      <c r="F76" s="43">
        <v>510</v>
      </c>
      <c r="G76" s="44">
        <v>20</v>
      </c>
      <c r="H76" s="44">
        <v>30</v>
      </c>
      <c r="I76" s="45">
        <v>3</v>
      </c>
      <c r="J76" s="45">
        <f t="shared" si="29"/>
        <v>27</v>
      </c>
      <c r="K76" s="55">
        <f t="shared" ref="K76:K120" ca="1" si="48">IF(RIGHT($C$9,2)="-m",MAX((C76/B76)*100,MAX(H76/30,F76/600)),"!!!")</f>
        <v>1</v>
      </c>
      <c r="L76" s="56">
        <f t="shared" ref="L76:L120" ca="1" si="49">IF(RIGHT($C$9,2)="-m",MAX((D76/E76)*100,MAX(H76/30,F76/600)),"!!!")</f>
        <v>1</v>
      </c>
      <c r="M76" s="57">
        <f t="shared" ca="1" si="31"/>
        <v>543.48800274326277</v>
      </c>
      <c r="N76" s="57">
        <f t="shared" ca="1" si="32"/>
        <v>537.99342041304305</v>
      </c>
      <c r="O76" s="58">
        <f t="shared" si="46"/>
        <v>45000</v>
      </c>
      <c r="P76" s="59">
        <f t="shared" ca="1" si="33"/>
        <v>0.37777777777777777</v>
      </c>
      <c r="Q76" s="59">
        <f t="shared" ca="1" si="34"/>
        <v>0.37777777777777777</v>
      </c>
      <c r="R76" s="60">
        <f t="shared" ca="1" si="35"/>
        <v>155.48555702178481</v>
      </c>
      <c r="S76" s="60">
        <f t="shared" ca="1" si="36"/>
        <v>154.90613163187865</v>
      </c>
      <c r="T76" s="61">
        <f t="shared" ca="1" si="37"/>
        <v>1.0968700273029588</v>
      </c>
      <c r="U76" s="61">
        <f t="shared" ca="1" si="38"/>
        <v>1.0949640492432302</v>
      </c>
      <c r="V76" s="62">
        <f t="shared" ca="1" si="39"/>
        <v>10.903129972697041</v>
      </c>
      <c r="W76" s="62">
        <f t="shared" ca="1" si="40"/>
        <v>10.905035950756769</v>
      </c>
      <c r="X76" s="55">
        <f t="shared" ca="1" si="41"/>
        <v>13.096870027302959</v>
      </c>
      <c r="Y76" s="55">
        <f t="shared" ca="1" si="42"/>
        <v>13.094964049243231</v>
      </c>
      <c r="Z76" s="63">
        <f t="shared" ca="1" si="26"/>
        <v>9.6869587914316657</v>
      </c>
      <c r="AA76" s="63">
        <f t="shared" ca="1" si="27"/>
        <v>9.4774416332462099</v>
      </c>
      <c r="AB76" s="63">
        <f t="shared" ref="AB76:AB139" ca="1" si="50">($H$2+((1-$H$2)/(1+50*(K76/$H76)^2)))*$J76</f>
        <v>26.502631578947369</v>
      </c>
      <c r="AC76" s="63">
        <f t="shared" ref="AC76:AC139" ca="1" si="51">($H$2+((1-$H$2)/(1+50*(L76/$H76)^2)))*$J76</f>
        <v>26.502631578947369</v>
      </c>
      <c r="AD76" s="62">
        <f t="shared" ref="AD76:AD139" ca="1" si="52">IF($B$9="Kgf",IF(Z76&lt;=($H$2*$J76),B76*(X76-$J76+0.5*Z76)/($E$3*9.81*($J76-$I76)),((B76*X76)-($E$2*0.85*9.81*G76*AB76)*($J76-0.5*AB76))/($E$3*9.81*($J76-$I76))),IF(Z76&lt;=($H$2*$J76),B76*1000*(X76-$J76+0.5*Z76)/($E$3*9.81*($J76-$I76)),((B76*1000*X76)-($E$2*0.85*9.81*G76*AB76)*($J76-0.5*AB76))/($E$3*9.81*($J76-$I76))))</f>
        <v>-1.8871111206363291</v>
      </c>
      <c r="AE76" s="62">
        <f t="shared" ref="AE76:AE139" ca="1" si="53">IF($B$9="Kgf",IF(AA76&lt;=($H$2*$J76),E76*(Y76-$J76+0.5*AA76)/($E$3*9.81*($J76-$I76)),((E76*Y76)-($E$2*0.85*9.81*G76*AC76)*($J76-0.5*AC76))/($E$3*9.81*($J76-$I76))),IF(AA76&lt;=($H$2*$J76),E76*1000*(Y76-$J76+0.5*AA76)/($E$3*9.81*($J76-$I76)),((E76*1000*Y76)-($E$2*0.85*9.81*G76*AC76)*($J76-0.5*AC76))/($E$3*9.81*($J76-$I76))))</f>
        <v>-1.8680327097675102</v>
      </c>
      <c r="AF76" s="67">
        <f t="shared" ca="1" si="43"/>
        <v>-0.69893004468012199</v>
      </c>
      <c r="AG76" s="68">
        <f t="shared" ref="AG76:AG139" ca="1" si="54">AF76</f>
        <v>-0.69893004468012199</v>
      </c>
      <c r="AH76" s="64">
        <f t="shared" ca="1" si="44"/>
        <v>-0.69186396658055938</v>
      </c>
      <c r="AI76" s="65">
        <f t="shared" ref="AI76:AI139" ca="1" si="55">AH76</f>
        <v>-0.69186396658055938</v>
      </c>
      <c r="AJ76" s="94">
        <f t="shared" ca="1" si="30"/>
        <v>-1.8680327097675102</v>
      </c>
      <c r="AK76" s="83"/>
      <c r="AL76" s="83"/>
      <c r="AM76" s="80"/>
      <c r="AN76" s="80"/>
      <c r="AO76" s="94">
        <f t="shared" si="47"/>
        <v>0</v>
      </c>
      <c r="AP76" s="94">
        <f t="shared" si="45"/>
        <v>0</v>
      </c>
      <c r="AQ76" s="77"/>
      <c r="AS76" s="47"/>
    </row>
    <row r="77" spans="1:45" s="46" customFormat="1" ht="19.5" customHeight="1" x14ac:dyDescent="0.35">
      <c r="A77" s="90" t="str">
        <f ca="1">Locsolieu!A72</f>
        <v>204</v>
      </c>
      <c r="B77" s="91">
        <f ca="1">Locsolieu!C72</f>
        <v>8.3812999999999995</v>
      </c>
      <c r="C77" s="87">
        <f ca="1">Locsolieu!D72*$C$4</f>
        <v>3.85E-2</v>
      </c>
      <c r="D77" s="88">
        <f ca="1">Locsolieu!E72*$C$4</f>
        <v>3.85E-2</v>
      </c>
      <c r="E77" s="92">
        <f ca="1">Locsolieu!F72</f>
        <v>8.3812999999999995</v>
      </c>
      <c r="F77" s="43">
        <v>510</v>
      </c>
      <c r="G77" s="44">
        <v>20</v>
      </c>
      <c r="H77" s="44">
        <v>30</v>
      </c>
      <c r="I77" s="45">
        <v>3</v>
      </c>
      <c r="J77" s="45">
        <f t="shared" si="29"/>
        <v>27</v>
      </c>
      <c r="K77" s="55">
        <f t="shared" ca="1" si="48"/>
        <v>1</v>
      </c>
      <c r="L77" s="56">
        <f t="shared" ca="1" si="49"/>
        <v>1</v>
      </c>
      <c r="M77" s="57">
        <f t="shared" ca="1" si="31"/>
        <v>402.05060043449549</v>
      </c>
      <c r="N77" s="57">
        <f t="shared" ca="1" si="32"/>
        <v>402.05060043449549</v>
      </c>
      <c r="O77" s="58">
        <f t="shared" si="46"/>
        <v>45000</v>
      </c>
      <c r="P77" s="59">
        <f t="shared" ca="1" si="33"/>
        <v>0.37777777777777777</v>
      </c>
      <c r="Q77" s="59">
        <f t="shared" ca="1" si="34"/>
        <v>0.37777777777777777</v>
      </c>
      <c r="R77" s="60">
        <f t="shared" ca="1" si="35"/>
        <v>140.57042479611152</v>
      </c>
      <c r="S77" s="60">
        <f t="shared" ca="1" si="36"/>
        <v>140.57042479611152</v>
      </c>
      <c r="T77" s="61">
        <f t="shared" ca="1" si="37"/>
        <v>1.0634038542348117</v>
      </c>
      <c r="U77" s="61">
        <f t="shared" ca="1" si="38"/>
        <v>1.0634038542348117</v>
      </c>
      <c r="V77" s="62">
        <f t="shared" ca="1" si="39"/>
        <v>10.936596145765188</v>
      </c>
      <c r="W77" s="62">
        <f t="shared" ca="1" si="40"/>
        <v>10.936596145765188</v>
      </c>
      <c r="X77" s="55">
        <f t="shared" ca="1" si="41"/>
        <v>13.06340385423481</v>
      </c>
      <c r="Y77" s="55">
        <f t="shared" ca="1" si="42"/>
        <v>13.06340385423481</v>
      </c>
      <c r="Z77" s="63">
        <f t="shared" ca="1" si="26"/>
        <v>5.9125459861944414</v>
      </c>
      <c r="AA77" s="63">
        <f t="shared" ca="1" si="27"/>
        <v>5.9125459861944414</v>
      </c>
      <c r="AB77" s="63">
        <f t="shared" ca="1" si="50"/>
        <v>26.502631578947369</v>
      </c>
      <c r="AC77" s="63">
        <f t="shared" ca="1" si="51"/>
        <v>26.502631578947369</v>
      </c>
      <c r="AD77" s="62">
        <f t="shared" ca="1" si="52"/>
        <v>-1.3960090292864427</v>
      </c>
      <c r="AE77" s="62">
        <f t="shared" ca="1" si="53"/>
        <v>-1.3960090292864427</v>
      </c>
      <c r="AF77" s="67">
        <f t="shared" ca="1" si="43"/>
        <v>-0.51704038121720097</v>
      </c>
      <c r="AG77" s="68">
        <f t="shared" ca="1" si="54"/>
        <v>-0.51704038121720097</v>
      </c>
      <c r="AH77" s="64">
        <f t="shared" ca="1" si="44"/>
        <v>-0.51704038121720097</v>
      </c>
      <c r="AI77" s="65">
        <f t="shared" ca="1" si="55"/>
        <v>-0.51704038121720097</v>
      </c>
      <c r="AJ77" s="94">
        <f t="shared" ca="1" si="30"/>
        <v>-1.3960090292864427</v>
      </c>
      <c r="AK77" s="83"/>
      <c r="AL77" s="83"/>
      <c r="AM77" s="80"/>
      <c r="AN77" s="80"/>
      <c r="AO77" s="94">
        <f t="shared" si="47"/>
        <v>0</v>
      </c>
      <c r="AP77" s="94">
        <f t="shared" si="45"/>
        <v>0</v>
      </c>
      <c r="AQ77" s="77"/>
      <c r="AS77" s="47"/>
    </row>
    <row r="78" spans="1:45" s="46" customFormat="1" ht="19.5" customHeight="1" x14ac:dyDescent="0.35">
      <c r="A78" s="90" t="str">
        <f ca="1">Locsolieu!A73</f>
        <v>205</v>
      </c>
      <c r="B78" s="91">
        <f ca="1">Locsolieu!C73</f>
        <v>3.0367999999999999</v>
      </c>
      <c r="C78" s="87">
        <f ca="1">Locsolieu!D73*$C$4</f>
        <v>7.9909999999999995E-2</v>
      </c>
      <c r="D78" s="88">
        <f ca="1">Locsolieu!E73*$C$4</f>
        <v>8.6220000000000005E-2</v>
      </c>
      <c r="E78" s="92">
        <f ca="1">Locsolieu!F73</f>
        <v>2.6408</v>
      </c>
      <c r="F78" s="43">
        <v>510</v>
      </c>
      <c r="G78" s="44">
        <v>20</v>
      </c>
      <c r="H78" s="44">
        <v>30</v>
      </c>
      <c r="I78" s="45">
        <v>3</v>
      </c>
      <c r="J78" s="45">
        <f t="shared" si="29"/>
        <v>27</v>
      </c>
      <c r="K78" s="55">
        <f t="shared" ca="1" si="48"/>
        <v>2.6313883034773444</v>
      </c>
      <c r="L78" s="56">
        <f t="shared" ca="1" si="49"/>
        <v>3.2649197212965766</v>
      </c>
      <c r="M78" s="57">
        <f t="shared" ca="1" si="31"/>
        <v>148.92617856869037</v>
      </c>
      <c r="N78" s="57">
        <f t="shared" ca="1" si="32"/>
        <v>123.72422715111279</v>
      </c>
      <c r="O78" s="58">
        <f t="shared" si="46"/>
        <v>45000</v>
      </c>
      <c r="P78" s="59">
        <f t="shared" ca="1" si="33"/>
        <v>0.37777777777777777</v>
      </c>
      <c r="Q78" s="59">
        <f t="shared" ca="1" si="34"/>
        <v>0.37777777777777777</v>
      </c>
      <c r="R78" s="60">
        <f t="shared" ca="1" si="35"/>
        <v>113.87745560940611</v>
      </c>
      <c r="S78" s="60">
        <f t="shared" ca="1" si="36"/>
        <v>111.21981037835492</v>
      </c>
      <c r="T78" s="61">
        <f t="shared" ca="1" si="37"/>
        <v>1.0273978891887958</v>
      </c>
      <c r="U78" s="61">
        <f t="shared" ca="1" si="38"/>
        <v>1.0243214594680672</v>
      </c>
      <c r="V78" s="62">
        <f t="shared" ca="1" si="39"/>
        <v>9.2965172113712899</v>
      </c>
      <c r="W78" s="62">
        <f t="shared" ca="1" si="40"/>
        <v>8.6556726660354144</v>
      </c>
      <c r="X78" s="55">
        <f t="shared" ca="1" si="41"/>
        <v>14.703482788628712</v>
      </c>
      <c r="Y78" s="55">
        <f t="shared" ca="1" si="42"/>
        <v>15.344327333964586</v>
      </c>
      <c r="Z78" s="63">
        <f t="shared" ref="Z78:Z141" ca="1" si="56">IF($B$9="Kgf",B78/(0.85*$E$2*9.81*$G78),B78*1000/(0.85*$E$2*9.81*$G78))</f>
        <v>2.1422953063218451</v>
      </c>
      <c r="AA78" s="63">
        <f t="shared" ref="AA78:AA141" ca="1" si="57">IF($B$9="Kgf",E78/(0.85*$E$2*9.81*$G78),E78*1000/(0.85*$E$2*9.81*$G78))</f>
        <v>1.8629390954079059</v>
      </c>
      <c r="AB78" s="63">
        <f t="shared" ca="1" si="50"/>
        <v>24.374691261756105</v>
      </c>
      <c r="AC78" s="63">
        <f t="shared" ca="1" si="51"/>
        <v>23.485163150065318</v>
      </c>
      <c r="AD78" s="62">
        <f t="shared" ca="1" si="52"/>
        <v>-0.51710478669684168</v>
      </c>
      <c r="AE78" s="62">
        <f t="shared" ca="1" si="53"/>
        <v>-0.42959801094136391</v>
      </c>
      <c r="AF78" s="67">
        <f t="shared" ca="1" si="43"/>
        <v>-0.1915202913692006</v>
      </c>
      <c r="AG78" s="68">
        <f t="shared" ca="1" si="54"/>
        <v>-0.1915202913692006</v>
      </c>
      <c r="AH78" s="64">
        <f t="shared" ca="1" si="44"/>
        <v>-0.15911037442272735</v>
      </c>
      <c r="AI78" s="65">
        <f t="shared" ca="1" si="55"/>
        <v>-0.15911037442272735</v>
      </c>
      <c r="AJ78" s="94">
        <f t="shared" ca="1" si="30"/>
        <v>-0.42959801094136391</v>
      </c>
      <c r="AK78" s="83"/>
      <c r="AL78" s="83"/>
      <c r="AM78" s="80"/>
      <c r="AN78" s="80"/>
      <c r="AO78" s="94">
        <f t="shared" si="47"/>
        <v>0</v>
      </c>
      <c r="AP78" s="94">
        <f t="shared" si="45"/>
        <v>0</v>
      </c>
      <c r="AQ78" s="77"/>
      <c r="AS78" s="47"/>
    </row>
    <row r="79" spans="1:45" s="46" customFormat="1" ht="19.5" customHeight="1" x14ac:dyDescent="0.35">
      <c r="A79" s="90" t="str">
        <f ca="1">Locsolieu!A74</f>
        <v>206</v>
      </c>
      <c r="B79" s="91">
        <f ca="1">Locsolieu!C74</f>
        <v>15.366099999999999</v>
      </c>
      <c r="C79" s="87">
        <f ca="1">Locsolieu!D74*$C$4</f>
        <v>1.6549999999999999E-2</v>
      </c>
      <c r="D79" s="88">
        <f ca="1">Locsolieu!E74*$C$4</f>
        <v>3.4209999999999997E-2</v>
      </c>
      <c r="E79" s="92">
        <f ca="1">Locsolieu!F74</f>
        <v>15.069100000000001</v>
      </c>
      <c r="F79" s="43">
        <v>510</v>
      </c>
      <c r="G79" s="44">
        <v>20</v>
      </c>
      <c r="H79" s="44">
        <v>30</v>
      </c>
      <c r="I79" s="45">
        <v>3</v>
      </c>
      <c r="J79" s="45">
        <f t="shared" si="29"/>
        <v>27</v>
      </c>
      <c r="K79" s="55">
        <f t="shared" ca="1" si="48"/>
        <v>1</v>
      </c>
      <c r="L79" s="56">
        <f t="shared" ca="1" si="49"/>
        <v>1</v>
      </c>
      <c r="M79" s="57">
        <f t="shared" ca="1" si="31"/>
        <v>568.75468397158079</v>
      </c>
      <c r="N79" s="57">
        <f t="shared" ca="1" si="32"/>
        <v>564.78921748697758</v>
      </c>
      <c r="O79" s="58">
        <f t="shared" si="46"/>
        <v>45000</v>
      </c>
      <c r="P79" s="59">
        <f t="shared" ca="1" si="33"/>
        <v>0.37777777777777777</v>
      </c>
      <c r="Q79" s="59">
        <f t="shared" ca="1" si="34"/>
        <v>0.37777777777777777</v>
      </c>
      <c r="R79" s="60">
        <f t="shared" ca="1" si="35"/>
        <v>158.15002826682081</v>
      </c>
      <c r="S79" s="60">
        <f t="shared" ca="1" si="36"/>
        <v>157.7318541771609</v>
      </c>
      <c r="T79" s="61">
        <f t="shared" ca="1" si="37"/>
        <v>1.1076178543798383</v>
      </c>
      <c r="U79" s="61">
        <f t="shared" ca="1" si="38"/>
        <v>1.1056274294360457</v>
      </c>
      <c r="V79" s="62">
        <f t="shared" ca="1" si="39"/>
        <v>10.892382145620161</v>
      </c>
      <c r="W79" s="62">
        <f t="shared" ca="1" si="40"/>
        <v>10.894372570563954</v>
      </c>
      <c r="X79" s="55">
        <f t="shared" ca="1" si="41"/>
        <v>13.107617854379839</v>
      </c>
      <c r="Y79" s="55">
        <f t="shared" ca="1" si="42"/>
        <v>13.105627429436044</v>
      </c>
      <c r="Z79" s="63">
        <f t="shared" ca="1" si="56"/>
        <v>10.839938061931013</v>
      </c>
      <c r="AA79" s="63">
        <f t="shared" ca="1" si="57"/>
        <v>10.630420903745559</v>
      </c>
      <c r="AB79" s="63">
        <f t="shared" ca="1" si="50"/>
        <v>26.502631578947369</v>
      </c>
      <c r="AC79" s="63">
        <f t="shared" ca="1" si="51"/>
        <v>26.502631578947369</v>
      </c>
      <c r="AD79" s="62">
        <f t="shared" ca="1" si="52"/>
        <v>-1.9748426526790999</v>
      </c>
      <c r="AE79" s="62">
        <f t="shared" ca="1" si="53"/>
        <v>-1.9610736718297836</v>
      </c>
      <c r="AF79" s="67">
        <f t="shared" ca="1" si="43"/>
        <v>-0.73142320469596289</v>
      </c>
      <c r="AG79" s="68">
        <f t="shared" ca="1" si="54"/>
        <v>-0.73142320469596289</v>
      </c>
      <c r="AH79" s="64">
        <f t="shared" ca="1" si="44"/>
        <v>-0.72632358215917903</v>
      </c>
      <c r="AI79" s="65">
        <f t="shared" ca="1" si="55"/>
        <v>-0.72632358215917903</v>
      </c>
      <c r="AJ79" s="94">
        <f t="shared" ca="1" si="30"/>
        <v>-1.9610736718297836</v>
      </c>
      <c r="AK79" s="83"/>
      <c r="AL79" s="83"/>
      <c r="AM79" s="80"/>
      <c r="AN79" s="80"/>
      <c r="AO79" s="94">
        <f t="shared" si="47"/>
        <v>0</v>
      </c>
      <c r="AP79" s="94">
        <f t="shared" si="45"/>
        <v>0</v>
      </c>
      <c r="AQ79" s="77"/>
      <c r="AS79" s="47"/>
    </row>
    <row r="80" spans="1:45" s="46" customFormat="1" ht="19.5" customHeight="1" x14ac:dyDescent="0.35">
      <c r="A80" s="90" t="str">
        <f ca="1">Locsolieu!A75</f>
        <v>207</v>
      </c>
      <c r="B80" s="91">
        <f ca="1">Locsolieu!C75</f>
        <v>8.9845000000000006</v>
      </c>
      <c r="C80" s="87">
        <f ca="1">Locsolieu!D75*$C$4</f>
        <v>3.7789999999999997E-2</v>
      </c>
      <c r="D80" s="88">
        <f ca="1">Locsolieu!E75*$C$4</f>
        <v>3.7789999999999997E-2</v>
      </c>
      <c r="E80" s="92">
        <f ca="1">Locsolieu!F75</f>
        <v>8.9845000000000006</v>
      </c>
      <c r="F80" s="43">
        <v>510</v>
      </c>
      <c r="G80" s="44">
        <v>20</v>
      </c>
      <c r="H80" s="44">
        <v>30</v>
      </c>
      <c r="I80" s="45">
        <v>3</v>
      </c>
      <c r="J80" s="45">
        <f t="shared" si="29"/>
        <v>27</v>
      </c>
      <c r="K80" s="55">
        <f t="shared" ca="1" si="48"/>
        <v>1</v>
      </c>
      <c r="L80" s="56">
        <f t="shared" ca="1" si="49"/>
        <v>1</v>
      </c>
      <c r="M80" s="57">
        <f t="shared" ca="1" si="31"/>
        <v>422.48684749442344</v>
      </c>
      <c r="N80" s="57">
        <f t="shared" ca="1" si="32"/>
        <v>422.48684749442344</v>
      </c>
      <c r="O80" s="58">
        <f t="shared" si="46"/>
        <v>45000</v>
      </c>
      <c r="P80" s="59">
        <f t="shared" ca="1" si="33"/>
        <v>0.37777777777777777</v>
      </c>
      <c r="Q80" s="59">
        <f t="shared" ca="1" si="34"/>
        <v>0.37777777777777777</v>
      </c>
      <c r="R80" s="60">
        <f t="shared" ca="1" si="35"/>
        <v>142.72550769582381</v>
      </c>
      <c r="S80" s="60">
        <f t="shared" ca="1" si="36"/>
        <v>142.72550769582381</v>
      </c>
      <c r="T80" s="61">
        <f t="shared" ca="1" si="37"/>
        <v>1.0671783483225583</v>
      </c>
      <c r="U80" s="61">
        <f t="shared" ca="1" si="38"/>
        <v>1.0671783483225583</v>
      </c>
      <c r="V80" s="62">
        <f t="shared" ca="1" si="39"/>
        <v>10.932821651677441</v>
      </c>
      <c r="W80" s="62">
        <f t="shared" ca="1" si="40"/>
        <v>10.932821651677441</v>
      </c>
      <c r="X80" s="55">
        <f t="shared" ca="1" si="41"/>
        <v>13.067178348322557</v>
      </c>
      <c r="Y80" s="55">
        <f t="shared" ca="1" si="42"/>
        <v>13.067178348322557</v>
      </c>
      <c r="Z80" s="63">
        <f t="shared" ca="1" si="56"/>
        <v>6.3380703963542597</v>
      </c>
      <c r="AA80" s="63">
        <f t="shared" ca="1" si="57"/>
        <v>6.3380703963542597</v>
      </c>
      <c r="AB80" s="63">
        <f t="shared" ca="1" si="50"/>
        <v>26.502631578947369</v>
      </c>
      <c r="AC80" s="63">
        <f t="shared" ca="1" si="51"/>
        <v>26.502631578947369</v>
      </c>
      <c r="AD80" s="62">
        <f t="shared" ca="1" si="52"/>
        <v>-1.4669682204667482</v>
      </c>
      <c r="AE80" s="62">
        <f t="shared" ca="1" si="53"/>
        <v>-1.4669682204667482</v>
      </c>
      <c r="AF80" s="67">
        <f t="shared" ca="1" si="43"/>
        <v>-0.54332156313583269</v>
      </c>
      <c r="AG80" s="68">
        <f t="shared" ca="1" si="54"/>
        <v>-0.54332156313583269</v>
      </c>
      <c r="AH80" s="64">
        <f t="shared" ca="1" si="44"/>
        <v>-0.54332156313583269</v>
      </c>
      <c r="AI80" s="65">
        <f t="shared" ca="1" si="55"/>
        <v>-0.54332156313583269</v>
      </c>
      <c r="AJ80" s="94">
        <f t="shared" ca="1" si="30"/>
        <v>-1.4669682204667482</v>
      </c>
      <c r="AK80" s="83"/>
      <c r="AL80" s="83"/>
      <c r="AM80" s="80"/>
      <c r="AN80" s="80"/>
      <c r="AO80" s="94">
        <f t="shared" si="47"/>
        <v>0</v>
      </c>
      <c r="AP80" s="94">
        <f t="shared" si="45"/>
        <v>0</v>
      </c>
      <c r="AQ80" s="77"/>
      <c r="AS80" s="47"/>
    </row>
    <row r="81" spans="1:45" s="46" customFormat="1" ht="19.5" customHeight="1" x14ac:dyDescent="0.35">
      <c r="A81" s="90" t="str">
        <f ca="1">Locsolieu!A76</f>
        <v>208</v>
      </c>
      <c r="B81" s="91">
        <f ca="1">Locsolieu!C76</f>
        <v>3.1204999999999998</v>
      </c>
      <c r="C81" s="87">
        <f ca="1">Locsolieu!D76*$C$4</f>
        <v>1.7059999999999999E-2</v>
      </c>
      <c r="D81" s="88">
        <f ca="1">Locsolieu!E76*$C$4</f>
        <v>2.1530000000000001E-2</v>
      </c>
      <c r="E81" s="92">
        <f ca="1">Locsolieu!F76</f>
        <v>2.7244999999999999</v>
      </c>
      <c r="F81" s="43">
        <v>510</v>
      </c>
      <c r="G81" s="44">
        <v>20</v>
      </c>
      <c r="H81" s="44">
        <v>30</v>
      </c>
      <c r="I81" s="45">
        <v>3</v>
      </c>
      <c r="J81" s="45">
        <f t="shared" si="29"/>
        <v>27</v>
      </c>
      <c r="K81" s="55">
        <f t="shared" ca="1" si="48"/>
        <v>1</v>
      </c>
      <c r="L81" s="56">
        <f t="shared" ca="1" si="49"/>
        <v>1</v>
      </c>
      <c r="M81" s="57">
        <f t="shared" ca="1" si="31"/>
        <v>175.47665974124931</v>
      </c>
      <c r="N81" s="57">
        <f t="shared" ca="1" si="32"/>
        <v>154.90769782313944</v>
      </c>
      <c r="O81" s="58">
        <f t="shared" si="46"/>
        <v>45000</v>
      </c>
      <c r="P81" s="59">
        <f t="shared" ca="1" si="33"/>
        <v>0.37777777777777777</v>
      </c>
      <c r="Q81" s="59">
        <f t="shared" ca="1" si="34"/>
        <v>0.37777777777777777</v>
      </c>
      <c r="R81" s="60">
        <f t="shared" ca="1" si="35"/>
        <v>116.677308624802</v>
      </c>
      <c r="S81" s="60">
        <f t="shared" ca="1" si="36"/>
        <v>114.50823041956386</v>
      </c>
      <c r="T81" s="61">
        <f t="shared" ca="1" si="37"/>
        <v>1.0274796380577258</v>
      </c>
      <c r="U81" s="61">
        <f t="shared" ca="1" si="38"/>
        <v>1.024372956509628</v>
      </c>
      <c r="V81" s="62">
        <f t="shared" ca="1" si="39"/>
        <v>10.972520361942275</v>
      </c>
      <c r="W81" s="62">
        <f t="shared" ca="1" si="40"/>
        <v>10.975627043490372</v>
      </c>
      <c r="X81" s="55">
        <f t="shared" ca="1" si="41"/>
        <v>13.027479638057727</v>
      </c>
      <c r="Y81" s="55">
        <f t="shared" ca="1" si="42"/>
        <v>13.024372956509627</v>
      </c>
      <c r="Z81" s="63">
        <f t="shared" ca="1" si="56"/>
        <v>2.201341050901382</v>
      </c>
      <c r="AA81" s="63">
        <f t="shared" ca="1" si="57"/>
        <v>1.9219848399874431</v>
      </c>
      <c r="AB81" s="63">
        <f t="shared" ca="1" si="50"/>
        <v>26.502631578947369</v>
      </c>
      <c r="AC81" s="63">
        <f t="shared" ca="1" si="51"/>
        <v>26.502631578947369</v>
      </c>
      <c r="AD81" s="62">
        <f t="shared" ca="1" si="52"/>
        <v>-0.60929395743489345</v>
      </c>
      <c r="AE81" s="62">
        <f t="shared" ca="1" si="53"/>
        <v>-0.53787395077478983</v>
      </c>
      <c r="AF81" s="67">
        <f t="shared" ca="1" si="43"/>
        <v>-0.22566442867959016</v>
      </c>
      <c r="AG81" s="68">
        <f t="shared" ca="1" si="54"/>
        <v>-0.22566442867959016</v>
      </c>
      <c r="AH81" s="64">
        <f t="shared" ca="1" si="44"/>
        <v>-0.19921257436103326</v>
      </c>
      <c r="AI81" s="65">
        <f t="shared" ca="1" si="55"/>
        <v>-0.19921257436103326</v>
      </c>
      <c r="AJ81" s="94">
        <f t="shared" ca="1" si="30"/>
        <v>-0.53787395077478983</v>
      </c>
      <c r="AK81" s="83"/>
      <c r="AL81" s="83"/>
      <c r="AM81" s="80"/>
      <c r="AN81" s="80"/>
      <c r="AO81" s="94">
        <f t="shared" si="47"/>
        <v>0</v>
      </c>
      <c r="AP81" s="94">
        <f t="shared" si="45"/>
        <v>0</v>
      </c>
      <c r="AQ81" s="78"/>
      <c r="AS81" s="47"/>
    </row>
    <row r="82" spans="1:45" s="46" customFormat="1" ht="19.5" customHeight="1" x14ac:dyDescent="0.35">
      <c r="A82" s="90" t="str">
        <f ca="1">Locsolieu!A77</f>
        <v>209</v>
      </c>
      <c r="B82" s="91">
        <f ca="1">Locsolieu!C77</f>
        <v>15.3725</v>
      </c>
      <c r="C82" s="87">
        <f ca="1">Locsolieu!D77*$C$4</f>
        <v>1.6799999999999999E-2</v>
      </c>
      <c r="D82" s="88">
        <f ca="1">Locsolieu!E77*$C$4</f>
        <v>3.4509999999999999E-2</v>
      </c>
      <c r="E82" s="92">
        <f ca="1">Locsolieu!F77</f>
        <v>15.0755</v>
      </c>
      <c r="F82" s="43">
        <v>510</v>
      </c>
      <c r="G82" s="44">
        <v>20</v>
      </c>
      <c r="H82" s="44">
        <v>30</v>
      </c>
      <c r="I82" s="45">
        <v>3</v>
      </c>
      <c r="J82" s="45">
        <f t="shared" si="29"/>
        <v>27</v>
      </c>
      <c r="K82" s="55">
        <f t="shared" ca="1" si="48"/>
        <v>1</v>
      </c>
      <c r="L82" s="56">
        <f t="shared" ca="1" si="49"/>
        <v>1</v>
      </c>
      <c r="M82" s="57">
        <f t="shared" ca="1" si="31"/>
        <v>568.83707224506747</v>
      </c>
      <c r="N82" s="57">
        <f t="shared" ca="1" si="32"/>
        <v>564.87760172291041</v>
      </c>
      <c r="O82" s="58">
        <f t="shared" si="46"/>
        <v>45000</v>
      </c>
      <c r="P82" s="59">
        <f t="shared" ca="1" si="33"/>
        <v>0.37777777777777777</v>
      </c>
      <c r="Q82" s="59">
        <f t="shared" ca="1" si="34"/>
        <v>0.37777777777777777</v>
      </c>
      <c r="R82" s="60">
        <f t="shared" ca="1" si="35"/>
        <v>158.15871643538753</v>
      </c>
      <c r="S82" s="60">
        <f t="shared" ca="1" si="36"/>
        <v>157.74117464362931</v>
      </c>
      <c r="T82" s="61">
        <f t="shared" ca="1" si="37"/>
        <v>1.1076609520426381</v>
      </c>
      <c r="U82" s="61">
        <f t="shared" ca="1" si="38"/>
        <v>1.1056701272934624</v>
      </c>
      <c r="V82" s="62">
        <f t="shared" ca="1" si="39"/>
        <v>10.892339047957362</v>
      </c>
      <c r="W82" s="62">
        <f t="shared" ca="1" si="40"/>
        <v>10.894329872706537</v>
      </c>
      <c r="X82" s="55">
        <f t="shared" ca="1" si="41"/>
        <v>13.107660952042639</v>
      </c>
      <c r="Y82" s="55">
        <f t="shared" ca="1" si="42"/>
        <v>13.105670127293461</v>
      </c>
      <c r="Z82" s="63">
        <f t="shared" ca="1" si="56"/>
        <v>10.844452909784168</v>
      </c>
      <c r="AA82" s="63">
        <f t="shared" ca="1" si="57"/>
        <v>10.634935751598714</v>
      </c>
      <c r="AB82" s="63">
        <f t="shared" ca="1" si="50"/>
        <v>26.502631578947369</v>
      </c>
      <c r="AC82" s="63">
        <f t="shared" ca="1" si="51"/>
        <v>26.502631578947369</v>
      </c>
      <c r="AD82" s="62">
        <f t="shared" ca="1" si="52"/>
        <v>-1.9751287230731511</v>
      </c>
      <c r="AE82" s="62">
        <f t="shared" ca="1" si="53"/>
        <v>-1.9613805615378834</v>
      </c>
      <c r="AF82" s="67">
        <f t="shared" ca="1" si="43"/>
        <v>-0.73152915669375973</v>
      </c>
      <c r="AG82" s="68">
        <f t="shared" ca="1" si="54"/>
        <v>-0.73152915669375973</v>
      </c>
      <c r="AH82" s="64">
        <f t="shared" ca="1" si="44"/>
        <v>-0.72643724501403084</v>
      </c>
      <c r="AI82" s="65">
        <f t="shared" ca="1" si="55"/>
        <v>-0.72643724501403084</v>
      </c>
      <c r="AJ82" s="94">
        <f t="shared" ca="1" si="30"/>
        <v>-1.9613805615378834</v>
      </c>
      <c r="AK82" s="83"/>
      <c r="AL82" s="83"/>
      <c r="AM82" s="80"/>
      <c r="AN82" s="80"/>
      <c r="AO82" s="94">
        <f t="shared" si="47"/>
        <v>0</v>
      </c>
      <c r="AP82" s="94">
        <f t="shared" si="45"/>
        <v>0</v>
      </c>
      <c r="AQ82" s="78"/>
      <c r="AS82" s="47"/>
    </row>
    <row r="83" spans="1:45" s="46" customFormat="1" ht="19.5" customHeight="1" x14ac:dyDescent="0.35">
      <c r="A83" s="90" t="str">
        <f ca="1">Locsolieu!A78</f>
        <v>210</v>
      </c>
      <c r="B83" s="91">
        <f ca="1">Locsolieu!C78</f>
        <v>8.9902999999999995</v>
      </c>
      <c r="C83" s="87">
        <f ca="1">Locsolieu!D78*$C$4</f>
        <v>3.7429999999999998E-2</v>
      </c>
      <c r="D83" s="88">
        <f ca="1">Locsolieu!E78*$C$4</f>
        <v>3.7429999999999998E-2</v>
      </c>
      <c r="E83" s="92">
        <f ca="1">Locsolieu!F78</f>
        <v>8.9902999999999995</v>
      </c>
      <c r="F83" s="43">
        <v>510</v>
      </c>
      <c r="G83" s="44">
        <v>20</v>
      </c>
      <c r="H83" s="44">
        <v>30</v>
      </c>
      <c r="I83" s="45">
        <v>3</v>
      </c>
      <c r="J83" s="45">
        <f t="shared" si="29"/>
        <v>27</v>
      </c>
      <c r="K83" s="55">
        <f t="shared" ca="1" si="48"/>
        <v>1</v>
      </c>
      <c r="L83" s="56">
        <f t="shared" ca="1" si="49"/>
        <v>1</v>
      </c>
      <c r="M83" s="57">
        <f t="shared" ca="1" si="31"/>
        <v>422.67781556033066</v>
      </c>
      <c r="N83" s="57">
        <f t="shared" ca="1" si="32"/>
        <v>422.67781556033066</v>
      </c>
      <c r="O83" s="58">
        <f t="shared" si="46"/>
        <v>45000</v>
      </c>
      <c r="P83" s="59">
        <f t="shared" ca="1" si="33"/>
        <v>0.37777777777777777</v>
      </c>
      <c r="Q83" s="59">
        <f t="shared" ca="1" si="34"/>
        <v>0.37777777777777777</v>
      </c>
      <c r="R83" s="60">
        <f t="shared" ca="1" si="35"/>
        <v>142.74564603198806</v>
      </c>
      <c r="S83" s="60">
        <f t="shared" ca="1" si="36"/>
        <v>142.74564603198806</v>
      </c>
      <c r="T83" s="61">
        <f t="shared" ca="1" si="37"/>
        <v>1.0672145096753736</v>
      </c>
      <c r="U83" s="61">
        <f t="shared" ca="1" si="38"/>
        <v>1.0672145096753736</v>
      </c>
      <c r="V83" s="62">
        <f t="shared" ca="1" si="39"/>
        <v>10.932785490324626</v>
      </c>
      <c r="W83" s="62">
        <f t="shared" ca="1" si="40"/>
        <v>10.932785490324626</v>
      </c>
      <c r="X83" s="55">
        <f t="shared" ca="1" si="41"/>
        <v>13.067214509675374</v>
      </c>
      <c r="Y83" s="55">
        <f t="shared" ca="1" si="42"/>
        <v>13.067214509675374</v>
      </c>
      <c r="Z83" s="63">
        <f t="shared" ca="1" si="56"/>
        <v>6.3421619772211812</v>
      </c>
      <c r="AA83" s="63">
        <f t="shared" ca="1" si="57"/>
        <v>6.3421619772211812</v>
      </c>
      <c r="AB83" s="63">
        <f t="shared" ca="1" si="50"/>
        <v>26.502631578947369</v>
      </c>
      <c r="AC83" s="63">
        <f t="shared" ca="1" si="51"/>
        <v>26.502631578947369</v>
      </c>
      <c r="AD83" s="62">
        <f t="shared" ca="1" si="52"/>
        <v>-1.4676313040289257</v>
      </c>
      <c r="AE83" s="62">
        <f t="shared" ca="1" si="53"/>
        <v>-1.4676313040289257</v>
      </c>
      <c r="AF83" s="67">
        <f t="shared" ca="1" si="43"/>
        <v>-0.54356714964034292</v>
      </c>
      <c r="AG83" s="68">
        <f t="shared" ca="1" si="54"/>
        <v>-0.54356714964034292</v>
      </c>
      <c r="AH83" s="64">
        <f t="shared" ca="1" si="44"/>
        <v>-0.54356714964034292</v>
      </c>
      <c r="AI83" s="65">
        <f t="shared" ca="1" si="55"/>
        <v>-0.54356714964034292</v>
      </c>
      <c r="AJ83" s="94">
        <f t="shared" ca="1" si="30"/>
        <v>-1.4676313040289257</v>
      </c>
      <c r="AK83" s="83"/>
      <c r="AL83" s="83"/>
      <c r="AM83" s="80"/>
      <c r="AN83" s="80"/>
      <c r="AO83" s="94">
        <f t="shared" si="47"/>
        <v>0</v>
      </c>
      <c r="AP83" s="94">
        <f t="shared" si="45"/>
        <v>0</v>
      </c>
      <c r="AQ83" s="78"/>
      <c r="AS83" s="47"/>
    </row>
    <row r="84" spans="1:45" s="46" customFormat="1" ht="19.5" customHeight="1" x14ac:dyDescent="0.35">
      <c r="A84" s="90" t="str">
        <f ca="1">Locsolieu!A79</f>
        <v>211</v>
      </c>
      <c r="B84" s="91">
        <f ca="1">Locsolieu!C79</f>
        <v>3.1274999999999999</v>
      </c>
      <c r="C84" s="87">
        <f ca="1">Locsolieu!D79*$C$4</f>
        <v>3.8260000000000002E-2</v>
      </c>
      <c r="D84" s="88">
        <f ca="1">Locsolieu!E79*$C$4</f>
        <v>4.4069999999999998E-2</v>
      </c>
      <c r="E84" s="92">
        <f ca="1">Locsolieu!F79</f>
        <v>2.7315</v>
      </c>
      <c r="F84" s="43">
        <v>510</v>
      </c>
      <c r="G84" s="44">
        <v>20</v>
      </c>
      <c r="H84" s="44">
        <v>30</v>
      </c>
      <c r="I84" s="45">
        <v>3</v>
      </c>
      <c r="J84" s="45">
        <f t="shared" si="29"/>
        <v>27</v>
      </c>
      <c r="K84" s="55">
        <f t="shared" ca="1" si="48"/>
        <v>1.2233413269384494</v>
      </c>
      <c r="L84" s="56">
        <f t="shared" ca="1" si="49"/>
        <v>1.6133992311916527</v>
      </c>
      <c r="M84" s="57">
        <f t="shared" ca="1" si="31"/>
        <v>172.69890330022702</v>
      </c>
      <c r="N84" s="57">
        <f t="shared" ca="1" si="32"/>
        <v>147.77361681471538</v>
      </c>
      <c r="O84" s="58">
        <f t="shared" si="46"/>
        <v>45000</v>
      </c>
      <c r="P84" s="59">
        <f t="shared" ca="1" si="33"/>
        <v>0.37777777777777777</v>
      </c>
      <c r="Q84" s="59">
        <f t="shared" ca="1" si="34"/>
        <v>0.37777777777777777</v>
      </c>
      <c r="R84" s="60">
        <f t="shared" ca="1" si="35"/>
        <v>116.3843832462793</v>
      </c>
      <c r="S84" s="60">
        <f t="shared" ca="1" si="36"/>
        <v>113.75591342411298</v>
      </c>
      <c r="T84" s="61">
        <f t="shared" ca="1" si="37"/>
        <v>1.02761421566934</v>
      </c>
      <c r="U84" s="61">
        <f t="shared" ca="1" si="38"/>
        <v>1.0246026969722928</v>
      </c>
      <c r="V84" s="62">
        <f t="shared" ca="1" si="39"/>
        <v>10.742877061822256</v>
      </c>
      <c r="W84" s="62">
        <f t="shared" ca="1" si="40"/>
        <v>10.346906796428009</v>
      </c>
      <c r="X84" s="55">
        <f t="shared" ca="1" si="41"/>
        <v>13.257122938177744</v>
      </c>
      <c r="Y84" s="55">
        <f t="shared" ca="1" si="42"/>
        <v>13.653093203571991</v>
      </c>
      <c r="Z84" s="63">
        <f t="shared" ca="1" si="56"/>
        <v>2.2062791657407699</v>
      </c>
      <c r="AA84" s="63">
        <f t="shared" ca="1" si="57"/>
        <v>1.9269229548268307</v>
      </c>
      <c r="AB84" s="63">
        <f t="shared" ca="1" si="50"/>
        <v>26.27461424386599</v>
      </c>
      <c r="AC84" s="63">
        <f t="shared" ca="1" si="51"/>
        <v>25.806056338922872</v>
      </c>
      <c r="AD84" s="62">
        <f t="shared" ca="1" si="52"/>
        <v>-0.59964896979245497</v>
      </c>
      <c r="AE84" s="62">
        <f t="shared" ca="1" si="53"/>
        <v>-0.5131028361622062</v>
      </c>
      <c r="AF84" s="67">
        <f t="shared" ca="1" si="43"/>
        <v>-0.22209221103424256</v>
      </c>
      <c r="AG84" s="68">
        <f t="shared" ca="1" si="54"/>
        <v>-0.22209221103424256</v>
      </c>
      <c r="AH84" s="64">
        <f t="shared" ca="1" si="44"/>
        <v>-0.1900380874674838</v>
      </c>
      <c r="AI84" s="65">
        <f t="shared" ca="1" si="55"/>
        <v>-0.1900380874674838</v>
      </c>
      <c r="AJ84" s="94">
        <f t="shared" ca="1" si="30"/>
        <v>-0.5131028361622062</v>
      </c>
      <c r="AK84" s="83"/>
      <c r="AL84" s="83"/>
      <c r="AM84" s="80"/>
      <c r="AN84" s="80"/>
      <c r="AO84" s="94">
        <f t="shared" si="47"/>
        <v>0</v>
      </c>
      <c r="AP84" s="94">
        <f t="shared" si="45"/>
        <v>0</v>
      </c>
      <c r="AQ84" s="78"/>
      <c r="AS84" s="47"/>
    </row>
    <row r="85" spans="1:45" s="46" customFormat="1" ht="19.5" customHeight="1" x14ac:dyDescent="0.35">
      <c r="A85" s="90" t="str">
        <f ca="1">Locsolieu!A80</f>
        <v>212</v>
      </c>
      <c r="B85" s="91">
        <f ca="1">Locsolieu!C80</f>
        <v>13.730499999999999</v>
      </c>
      <c r="C85" s="87">
        <f ca="1">Locsolieu!D80*$C$4</f>
        <v>2.2589999999999999E-2</v>
      </c>
      <c r="D85" s="88">
        <f ca="1">Locsolieu!E80*$C$4</f>
        <v>4.3909999999999998E-2</v>
      </c>
      <c r="E85" s="92">
        <f ca="1">Locsolieu!F80</f>
        <v>13.4335</v>
      </c>
      <c r="F85" s="43">
        <v>510</v>
      </c>
      <c r="G85" s="44">
        <v>20</v>
      </c>
      <c r="H85" s="44">
        <v>30</v>
      </c>
      <c r="I85" s="45">
        <v>3</v>
      </c>
      <c r="J85" s="45">
        <f t="shared" ref="J85:J120" si="58">H85-I85</f>
        <v>27</v>
      </c>
      <c r="K85" s="55">
        <f t="shared" ca="1" si="48"/>
        <v>1</v>
      </c>
      <c r="L85" s="56">
        <f t="shared" ca="1" si="49"/>
        <v>1</v>
      </c>
      <c r="M85" s="57">
        <f t="shared" ca="1" si="31"/>
        <v>543.46636083347835</v>
      </c>
      <c r="N85" s="57">
        <f t="shared" ca="1" si="32"/>
        <v>537.97065720367357</v>
      </c>
      <c r="O85" s="58">
        <f t="shared" si="46"/>
        <v>45000</v>
      </c>
      <c r="P85" s="59">
        <f t="shared" ca="1" si="33"/>
        <v>0.37777777777777777</v>
      </c>
      <c r="Q85" s="59">
        <f t="shared" ca="1" si="34"/>
        <v>0.37777777777777777</v>
      </c>
      <c r="R85" s="60">
        <f t="shared" ca="1" si="35"/>
        <v>155.4832747969929</v>
      </c>
      <c r="S85" s="60">
        <f t="shared" ca="1" si="36"/>
        <v>154.9037311616205</v>
      </c>
      <c r="T85" s="61">
        <f t="shared" ca="1" si="37"/>
        <v>1.0968623014234729</v>
      </c>
      <c r="U85" s="61">
        <f t="shared" ca="1" si="38"/>
        <v>1.0949563727272991</v>
      </c>
      <c r="V85" s="62">
        <f t="shared" ca="1" si="39"/>
        <v>10.903137698576527</v>
      </c>
      <c r="W85" s="62">
        <f t="shared" ca="1" si="40"/>
        <v>10.9050436272727</v>
      </c>
      <c r="X85" s="55">
        <f t="shared" ca="1" si="41"/>
        <v>13.096862301423474</v>
      </c>
      <c r="Y85" s="55">
        <f t="shared" ca="1" si="42"/>
        <v>13.0949563727273</v>
      </c>
      <c r="Z85" s="63">
        <f t="shared" ca="1" si="56"/>
        <v>9.6861122574591985</v>
      </c>
      <c r="AA85" s="63">
        <f t="shared" ca="1" si="57"/>
        <v>9.4765950992737444</v>
      </c>
      <c r="AB85" s="63">
        <f t="shared" ca="1" si="50"/>
        <v>26.502631578947369</v>
      </c>
      <c r="AC85" s="63">
        <f t="shared" ca="1" si="51"/>
        <v>26.502631578947369</v>
      </c>
      <c r="AD85" s="62">
        <f t="shared" ca="1" si="52"/>
        <v>-1.8870359751162442</v>
      </c>
      <c r="AE85" s="62">
        <f t="shared" ca="1" si="53"/>
        <v>-1.8679536708460889</v>
      </c>
      <c r="AF85" s="67">
        <f t="shared" ca="1" si="43"/>
        <v>-0.6989022130060164</v>
      </c>
      <c r="AG85" s="68">
        <f t="shared" ca="1" si="54"/>
        <v>-0.6989022130060164</v>
      </c>
      <c r="AH85" s="64">
        <f t="shared" ca="1" si="44"/>
        <v>-0.69183469290595889</v>
      </c>
      <c r="AI85" s="65">
        <f t="shared" ca="1" si="55"/>
        <v>-0.69183469290595889</v>
      </c>
      <c r="AJ85" s="94">
        <f t="shared" ca="1" si="30"/>
        <v>-1.8679536708460889</v>
      </c>
      <c r="AK85" s="83"/>
      <c r="AL85" s="83"/>
      <c r="AM85" s="80"/>
      <c r="AN85" s="80"/>
      <c r="AO85" s="94">
        <f t="shared" si="47"/>
        <v>0</v>
      </c>
      <c r="AP85" s="94">
        <f t="shared" si="45"/>
        <v>0</v>
      </c>
      <c r="AQ85" s="78"/>
      <c r="AS85" s="47"/>
    </row>
    <row r="86" spans="1:45" s="46" customFormat="1" ht="19.5" customHeight="1" x14ac:dyDescent="0.35">
      <c r="A86" s="90" t="str">
        <f ca="1">Locsolieu!A81</f>
        <v>213</v>
      </c>
      <c r="B86" s="91">
        <f ca="1">Locsolieu!C81</f>
        <v>8.3819999999999997</v>
      </c>
      <c r="C86" s="87">
        <f ca="1">Locsolieu!D81*$C$4</f>
        <v>3.9829999999999997E-2</v>
      </c>
      <c r="D86" s="88">
        <f ca="1">Locsolieu!E81*$C$4</f>
        <v>3.9829999999999997E-2</v>
      </c>
      <c r="E86" s="92">
        <f ca="1">Locsolieu!F81</f>
        <v>8.3819999999999997</v>
      </c>
      <c r="F86" s="43">
        <v>510</v>
      </c>
      <c r="G86" s="44">
        <v>20</v>
      </c>
      <c r="H86" s="44">
        <v>30</v>
      </c>
      <c r="I86" s="45">
        <v>3</v>
      </c>
      <c r="J86" s="45">
        <f t="shared" si="58"/>
        <v>27</v>
      </c>
      <c r="K86" s="55">
        <f t="shared" ca="1" si="48"/>
        <v>1</v>
      </c>
      <c r="L86" s="56">
        <f t="shared" ca="1" si="49"/>
        <v>1</v>
      </c>
      <c r="M86" s="57">
        <f t="shared" ca="1" si="31"/>
        <v>402.07497700482338</v>
      </c>
      <c r="N86" s="57">
        <f t="shared" ca="1" si="32"/>
        <v>402.07497700482338</v>
      </c>
      <c r="O86" s="58">
        <f t="shared" si="46"/>
        <v>45000</v>
      </c>
      <c r="P86" s="59">
        <f t="shared" ca="1" si="33"/>
        <v>0.37777777777777777</v>
      </c>
      <c r="Q86" s="59">
        <f t="shared" ca="1" si="34"/>
        <v>0.37777777777777777</v>
      </c>
      <c r="R86" s="60">
        <f t="shared" ca="1" si="35"/>
        <v>140.57299540164951</v>
      </c>
      <c r="S86" s="60">
        <f t="shared" ca="1" si="36"/>
        <v>140.57299540164951</v>
      </c>
      <c r="T86" s="61">
        <f t="shared" ca="1" si="37"/>
        <v>1.0634082523891442</v>
      </c>
      <c r="U86" s="61">
        <f t="shared" ca="1" si="38"/>
        <v>1.0634082523891442</v>
      </c>
      <c r="V86" s="62">
        <f t="shared" ca="1" si="39"/>
        <v>10.936591747610855</v>
      </c>
      <c r="W86" s="62">
        <f t="shared" ca="1" si="40"/>
        <v>10.936591747610855</v>
      </c>
      <c r="X86" s="55">
        <f t="shared" ca="1" si="41"/>
        <v>13.063408252389145</v>
      </c>
      <c r="Y86" s="55">
        <f t="shared" ca="1" si="42"/>
        <v>13.063408252389145</v>
      </c>
      <c r="Z86" s="63">
        <f t="shared" ca="1" si="56"/>
        <v>5.9130397976783806</v>
      </c>
      <c r="AA86" s="63">
        <f t="shared" ca="1" si="57"/>
        <v>5.9130397976783806</v>
      </c>
      <c r="AB86" s="63">
        <f t="shared" ca="1" si="50"/>
        <v>26.502631578947369</v>
      </c>
      <c r="AC86" s="63">
        <f t="shared" ca="1" si="51"/>
        <v>26.502631578947369</v>
      </c>
      <c r="AD86" s="62">
        <f t="shared" ca="1" si="52"/>
        <v>-1.3960936701556368</v>
      </c>
      <c r="AE86" s="62">
        <f t="shared" ca="1" si="53"/>
        <v>-1.3960936701556368</v>
      </c>
      <c r="AF86" s="67">
        <f t="shared" ca="1" si="43"/>
        <v>-0.51707172968727289</v>
      </c>
      <c r="AG86" s="68">
        <f t="shared" ca="1" si="54"/>
        <v>-0.51707172968727289</v>
      </c>
      <c r="AH86" s="64">
        <f t="shared" ca="1" si="44"/>
        <v>-0.51707172968727289</v>
      </c>
      <c r="AI86" s="65">
        <f t="shared" ca="1" si="55"/>
        <v>-0.51707172968727289</v>
      </c>
      <c r="AJ86" s="94">
        <f t="shared" ca="1" si="30"/>
        <v>-1.3960936701556368</v>
      </c>
      <c r="AK86" s="83"/>
      <c r="AL86" s="83"/>
      <c r="AM86" s="80"/>
      <c r="AN86" s="80"/>
      <c r="AO86" s="94">
        <f t="shared" si="47"/>
        <v>0</v>
      </c>
      <c r="AP86" s="94">
        <f t="shared" si="45"/>
        <v>0</v>
      </c>
      <c r="AQ86" s="78"/>
      <c r="AS86" s="47"/>
    </row>
    <row r="87" spans="1:45" s="46" customFormat="1" ht="19.5" customHeight="1" x14ac:dyDescent="0.35">
      <c r="A87" s="90" t="str">
        <f ca="1">Locsolieu!A82</f>
        <v>214</v>
      </c>
      <c r="B87" s="91">
        <f ca="1">Locsolieu!C82</f>
        <v>3.0390000000000001</v>
      </c>
      <c r="C87" s="87">
        <f ca="1">Locsolieu!D82*$C$4</f>
        <v>6.0049999999999999E-2</v>
      </c>
      <c r="D87" s="88">
        <f ca="1">Locsolieu!E82*$C$4</f>
        <v>6.4460000000000003E-2</v>
      </c>
      <c r="E87" s="92">
        <f ca="1">Locsolieu!F82</f>
        <v>2.6429999999999998</v>
      </c>
      <c r="F87" s="43">
        <v>510</v>
      </c>
      <c r="G87" s="44">
        <v>20</v>
      </c>
      <c r="H87" s="44">
        <v>30</v>
      </c>
      <c r="I87" s="45">
        <v>3</v>
      </c>
      <c r="J87" s="45">
        <f t="shared" si="58"/>
        <v>27</v>
      </c>
      <c r="K87" s="55">
        <f t="shared" ca="1" si="48"/>
        <v>1.9759789404409343</v>
      </c>
      <c r="L87" s="56">
        <f t="shared" ca="1" si="49"/>
        <v>2.4388951948543327</v>
      </c>
      <c r="M87" s="57">
        <f t="shared" ca="1" si="31"/>
        <v>157.96933936090628</v>
      </c>
      <c r="N87" s="57">
        <f t="shared" ca="1" si="32"/>
        <v>133.59394916902005</v>
      </c>
      <c r="O87" s="58">
        <f t="shared" si="46"/>
        <v>45000</v>
      </c>
      <c r="P87" s="59">
        <f t="shared" ca="1" si="33"/>
        <v>0.37777777777777777</v>
      </c>
      <c r="Q87" s="59">
        <f t="shared" ca="1" si="34"/>
        <v>0.37777777777777777</v>
      </c>
      <c r="R87" s="60">
        <f t="shared" ca="1" si="35"/>
        <v>114.83109260182961</v>
      </c>
      <c r="S87" s="60">
        <f t="shared" ca="1" si="36"/>
        <v>112.26061151387323</v>
      </c>
      <c r="T87" s="61">
        <f t="shared" ca="1" si="37"/>
        <v>1.0271843913936205</v>
      </c>
      <c r="U87" s="61">
        <f t="shared" ca="1" si="38"/>
        <v>1.0241110891169665</v>
      </c>
      <c r="V87" s="62">
        <f t="shared" ca="1" si="39"/>
        <v>9.9703052746565675</v>
      </c>
      <c r="W87" s="62">
        <f t="shared" ca="1" si="40"/>
        <v>9.5023003857555928</v>
      </c>
      <c r="X87" s="55">
        <f t="shared" ca="1" si="41"/>
        <v>14.029694725343433</v>
      </c>
      <c r="Y87" s="55">
        <f t="shared" ca="1" si="42"/>
        <v>14.497699614244407</v>
      </c>
      <c r="Z87" s="63">
        <f t="shared" ca="1" si="56"/>
        <v>2.143847285271367</v>
      </c>
      <c r="AA87" s="63">
        <f t="shared" ca="1" si="57"/>
        <v>1.8644910743574277</v>
      </c>
      <c r="AB87" s="63">
        <f t="shared" ca="1" si="50"/>
        <v>25.315530193383715</v>
      </c>
      <c r="AC87" s="63">
        <f t="shared" ca="1" si="51"/>
        <v>24.652827377207434</v>
      </c>
      <c r="AD87" s="62">
        <f t="shared" ca="1" si="52"/>
        <v>-0.54850465055870246</v>
      </c>
      <c r="AE87" s="62">
        <f t="shared" ca="1" si="53"/>
        <v>-0.46386787905909732</v>
      </c>
      <c r="AF87" s="67">
        <f t="shared" ca="1" si="43"/>
        <v>-0.20314987057729719</v>
      </c>
      <c r="AG87" s="68">
        <f t="shared" ca="1" si="54"/>
        <v>-0.20314987057729719</v>
      </c>
      <c r="AH87" s="64">
        <f t="shared" ca="1" si="44"/>
        <v>-0.17180291817003607</v>
      </c>
      <c r="AI87" s="65">
        <f t="shared" ca="1" si="55"/>
        <v>-0.17180291817003607</v>
      </c>
      <c r="AJ87" s="94">
        <f t="shared" ca="1" si="30"/>
        <v>-0.46386787905909732</v>
      </c>
      <c r="AK87" s="83"/>
      <c r="AL87" s="83"/>
      <c r="AM87" s="80"/>
      <c r="AN87" s="80"/>
      <c r="AO87" s="94">
        <f t="shared" si="47"/>
        <v>0</v>
      </c>
      <c r="AP87" s="94">
        <f t="shared" si="45"/>
        <v>0</v>
      </c>
      <c r="AQ87" s="78"/>
      <c r="AS87" s="47"/>
    </row>
    <row r="88" spans="1:45" s="46" customFormat="1" ht="19.5" customHeight="1" x14ac:dyDescent="0.35">
      <c r="A88" s="90" t="str">
        <f ca="1">Locsolieu!A83</f>
        <v>215</v>
      </c>
      <c r="B88" s="91">
        <f ca="1">Locsolieu!C83</f>
        <v>17.409099999999999</v>
      </c>
      <c r="C88" s="87">
        <f ca="1">Locsolieu!D83*$C$4</f>
        <v>3.644E-2</v>
      </c>
      <c r="D88" s="88">
        <f ca="1">Locsolieu!E83*$C$4</f>
        <v>7.5800000000000006E-2</v>
      </c>
      <c r="E88" s="92">
        <f ca="1">Locsolieu!F83</f>
        <v>17.112100000000002</v>
      </c>
      <c r="F88" s="43">
        <v>510</v>
      </c>
      <c r="G88" s="44">
        <v>20</v>
      </c>
      <c r="H88" s="44">
        <v>30</v>
      </c>
      <c r="I88" s="45">
        <v>3</v>
      </c>
      <c r="J88" s="45">
        <f t="shared" si="58"/>
        <v>27</v>
      </c>
      <c r="K88" s="55">
        <f t="shared" ca="1" si="48"/>
        <v>1</v>
      </c>
      <c r="L88" s="56">
        <f t="shared" ca="1" si="49"/>
        <v>1</v>
      </c>
      <c r="M88" s="57">
        <f t="shared" ca="1" si="31"/>
        <v>588.48116299269145</v>
      </c>
      <c r="N88" s="57">
        <f t="shared" ca="1" si="32"/>
        <v>586.43373160345573</v>
      </c>
      <c r="O88" s="58">
        <f t="shared" si="46"/>
        <v>45000</v>
      </c>
      <c r="P88" s="59">
        <f t="shared" ca="1" si="33"/>
        <v>0.37777777777777777</v>
      </c>
      <c r="Q88" s="59">
        <f t="shared" ca="1" si="34"/>
        <v>0.37777777777777777</v>
      </c>
      <c r="R88" s="60">
        <f t="shared" ca="1" si="35"/>
        <v>160.2302633258933</v>
      </c>
      <c r="S88" s="60">
        <f t="shared" ca="1" si="36"/>
        <v>160.01435360615184</v>
      </c>
      <c r="T88" s="61">
        <f t="shared" ca="1" si="37"/>
        <v>1.1218943999235984</v>
      </c>
      <c r="U88" s="61">
        <f t="shared" ca="1" si="38"/>
        <v>1.1197468868976839</v>
      </c>
      <c r="V88" s="62">
        <f t="shared" ca="1" si="39"/>
        <v>10.878105600076402</v>
      </c>
      <c r="W88" s="62">
        <f t="shared" ca="1" si="40"/>
        <v>10.880253113102317</v>
      </c>
      <c r="X88" s="55">
        <f t="shared" ca="1" si="41"/>
        <v>13.121894399923598</v>
      </c>
      <c r="Y88" s="55">
        <f t="shared" ca="1" si="42"/>
        <v>13.119746886897683</v>
      </c>
      <c r="Z88" s="63">
        <f t="shared" ca="1" si="56"/>
        <v>12.281162150055199</v>
      </c>
      <c r="AA88" s="63">
        <f t="shared" ca="1" si="57"/>
        <v>12.071644991869748</v>
      </c>
      <c r="AB88" s="63">
        <f t="shared" ca="1" si="50"/>
        <v>26.502631578947369</v>
      </c>
      <c r="AC88" s="63">
        <f t="shared" ca="1" si="51"/>
        <v>26.502631578947369</v>
      </c>
      <c r="AD88" s="62">
        <f t="shared" ca="1" si="52"/>
        <v>-2.043337371502401</v>
      </c>
      <c r="AE88" s="62">
        <f t="shared" ca="1" si="53"/>
        <v>-2.0362282347342209</v>
      </c>
      <c r="AF88" s="67">
        <f t="shared" ca="1" si="43"/>
        <v>-0.75679161907496328</v>
      </c>
      <c r="AG88" s="68">
        <f t="shared" ca="1" si="54"/>
        <v>-0.75679161907496328</v>
      </c>
      <c r="AH88" s="64">
        <f t="shared" ca="1" si="44"/>
        <v>-0.75415860545711888</v>
      </c>
      <c r="AI88" s="65">
        <f t="shared" ca="1" si="55"/>
        <v>-0.75415860545711888</v>
      </c>
      <c r="AJ88" s="94">
        <f t="shared" ca="1" si="30"/>
        <v>-2.0362282347342209</v>
      </c>
      <c r="AK88" s="83"/>
      <c r="AL88" s="83"/>
      <c r="AM88" s="80"/>
      <c r="AN88" s="80"/>
      <c r="AO88" s="94">
        <f t="shared" si="47"/>
        <v>0</v>
      </c>
      <c r="AP88" s="94">
        <f t="shared" si="45"/>
        <v>0</v>
      </c>
      <c r="AQ88" s="78"/>
      <c r="AS88" s="47"/>
    </row>
    <row r="89" spans="1:45" s="46" customFormat="1" ht="19.5" customHeight="1" x14ac:dyDescent="0.35">
      <c r="A89" s="90" t="str">
        <f ca="1">Locsolieu!A84</f>
        <v>216</v>
      </c>
      <c r="B89" s="91">
        <f ca="1">Locsolieu!C84</f>
        <v>11.815799999999999</v>
      </c>
      <c r="C89" s="87">
        <f ca="1">Locsolieu!D84*$C$4</f>
        <v>9.3170000000000003E-2</v>
      </c>
      <c r="D89" s="88">
        <f ca="1">Locsolieu!E84*$C$4</f>
        <v>9.733E-2</v>
      </c>
      <c r="E89" s="92">
        <f ca="1">Locsolieu!F84</f>
        <v>11.4198</v>
      </c>
      <c r="F89" s="43">
        <v>510</v>
      </c>
      <c r="G89" s="44">
        <v>20</v>
      </c>
      <c r="H89" s="44">
        <v>30</v>
      </c>
      <c r="I89" s="45">
        <v>3</v>
      </c>
      <c r="J89" s="45">
        <f t="shared" si="58"/>
        <v>27</v>
      </c>
      <c r="K89" s="55">
        <f t="shared" ca="1" si="48"/>
        <v>1</v>
      </c>
      <c r="L89" s="56">
        <f t="shared" ca="1" si="49"/>
        <v>1</v>
      </c>
      <c r="M89" s="57">
        <f t="shared" ca="1" si="31"/>
        <v>503.16779674696431</v>
      </c>
      <c r="N89" s="57">
        <f t="shared" ca="1" si="32"/>
        <v>493.39595831068488</v>
      </c>
      <c r="O89" s="58">
        <f t="shared" si="46"/>
        <v>45000</v>
      </c>
      <c r="P89" s="59">
        <f t="shared" ca="1" si="33"/>
        <v>0.37777777777777777</v>
      </c>
      <c r="Q89" s="59">
        <f t="shared" ca="1" si="34"/>
        <v>0.37777777777777777</v>
      </c>
      <c r="R89" s="60">
        <f t="shared" ca="1" si="35"/>
        <v>151.23363218447537</v>
      </c>
      <c r="S89" s="60">
        <f t="shared" ca="1" si="36"/>
        <v>150.20315325891613</v>
      </c>
      <c r="T89" s="61">
        <f t="shared" ca="1" si="37"/>
        <v>1.084750995011639</v>
      </c>
      <c r="U89" s="61">
        <f t="shared" ca="1" si="38"/>
        <v>1.0822850848595298</v>
      </c>
      <c r="V89" s="62">
        <f t="shared" ca="1" si="39"/>
        <v>10.915249004988361</v>
      </c>
      <c r="W89" s="62">
        <f t="shared" ca="1" si="40"/>
        <v>10.91771491514047</v>
      </c>
      <c r="X89" s="55">
        <f t="shared" ca="1" si="41"/>
        <v>13.084750995011639</v>
      </c>
      <c r="Y89" s="55">
        <f t="shared" ca="1" si="42"/>
        <v>13.082285084859528</v>
      </c>
      <c r="Z89" s="63">
        <f t="shared" ca="1" si="56"/>
        <v>8.3353967598912195</v>
      </c>
      <c r="AA89" s="63">
        <f t="shared" ca="1" si="57"/>
        <v>8.0560405489772808</v>
      </c>
      <c r="AB89" s="63">
        <f t="shared" ca="1" si="50"/>
        <v>26.502631578947369</v>
      </c>
      <c r="AC89" s="63">
        <f t="shared" ca="1" si="51"/>
        <v>26.502631578947369</v>
      </c>
      <c r="AD89" s="62">
        <f t="shared" ca="1" si="52"/>
        <v>-1.7471104053714039</v>
      </c>
      <c r="AE89" s="62">
        <f t="shared" ca="1" si="53"/>
        <v>-1.7131804108009894</v>
      </c>
      <c r="AF89" s="67">
        <f t="shared" ca="1" si="43"/>
        <v>-0.64707792791533481</v>
      </c>
      <c r="AG89" s="68">
        <f t="shared" ca="1" si="54"/>
        <v>-0.64707792791533481</v>
      </c>
      <c r="AH89" s="64">
        <f t="shared" ca="1" si="44"/>
        <v>-0.6345112632596257</v>
      </c>
      <c r="AI89" s="65">
        <f t="shared" ca="1" si="55"/>
        <v>-0.6345112632596257</v>
      </c>
      <c r="AJ89" s="94">
        <f t="shared" ca="1" si="30"/>
        <v>-1.7131804108009894</v>
      </c>
      <c r="AK89" s="83"/>
      <c r="AL89" s="83"/>
      <c r="AM89" s="80"/>
      <c r="AN89" s="80"/>
      <c r="AO89" s="94">
        <f t="shared" si="47"/>
        <v>0</v>
      </c>
      <c r="AP89" s="94">
        <f t="shared" si="45"/>
        <v>0</v>
      </c>
      <c r="AQ89" s="78"/>
      <c r="AS89" s="47"/>
    </row>
    <row r="90" spans="1:45" s="46" customFormat="1" ht="19.5" customHeight="1" x14ac:dyDescent="0.35">
      <c r="A90" s="90" t="str">
        <f ca="1">Locsolieu!A85</f>
        <v>217</v>
      </c>
      <c r="B90" s="91">
        <f ca="1">Locsolieu!C85</f>
        <v>6.3159000000000001</v>
      </c>
      <c r="C90" s="87">
        <f ca="1">Locsolieu!D85*$C$4</f>
        <v>7.349E-2</v>
      </c>
      <c r="D90" s="88">
        <f ca="1">Locsolieu!E85*$C$4</f>
        <v>9.078E-2</v>
      </c>
      <c r="E90" s="92">
        <f ca="1">Locsolieu!F85</f>
        <v>5.9199000000000002</v>
      </c>
      <c r="F90" s="43">
        <v>510</v>
      </c>
      <c r="G90" s="44">
        <v>20</v>
      </c>
      <c r="H90" s="44">
        <v>30</v>
      </c>
      <c r="I90" s="45">
        <v>3</v>
      </c>
      <c r="J90" s="45">
        <f t="shared" si="58"/>
        <v>27</v>
      </c>
      <c r="K90" s="55">
        <f t="shared" ca="1" si="48"/>
        <v>1.1635713041688436</v>
      </c>
      <c r="L90" s="56">
        <f t="shared" ca="1" si="49"/>
        <v>1.5334718491866417</v>
      </c>
      <c r="M90" s="57">
        <f t="shared" ca="1" si="31"/>
        <v>318.69480413113251</v>
      </c>
      <c r="N90" s="57">
        <f t="shared" ca="1" si="32"/>
        <v>292.36629296591559</v>
      </c>
      <c r="O90" s="58">
        <f t="shared" si="46"/>
        <v>45000</v>
      </c>
      <c r="P90" s="59">
        <f t="shared" ca="1" si="33"/>
        <v>0.37777777777777777</v>
      </c>
      <c r="Q90" s="59">
        <f t="shared" ca="1" si="34"/>
        <v>0.37777777777777777</v>
      </c>
      <c r="R90" s="60">
        <f t="shared" ca="1" si="35"/>
        <v>131.78022713024362</v>
      </c>
      <c r="S90" s="60">
        <f t="shared" ca="1" si="36"/>
        <v>129.00378172807871</v>
      </c>
      <c r="T90" s="61">
        <f t="shared" ca="1" si="37"/>
        <v>1.0503402054150699</v>
      </c>
      <c r="U90" s="61">
        <f t="shared" ca="1" si="38"/>
        <v>1.0480964681718314</v>
      </c>
      <c r="V90" s="62">
        <f t="shared" ca="1" si="39"/>
        <v>10.777854277364217</v>
      </c>
      <c r="W90" s="62">
        <f t="shared" ca="1" si="40"/>
        <v>10.392773570826554</v>
      </c>
      <c r="X90" s="55">
        <f t="shared" ca="1" si="41"/>
        <v>13.222145722635783</v>
      </c>
      <c r="Y90" s="55">
        <f t="shared" ca="1" si="42"/>
        <v>13.607226429173448</v>
      </c>
      <c r="Z90" s="63">
        <f t="shared" ca="1" si="56"/>
        <v>4.4555199305842139</v>
      </c>
      <c r="AA90" s="63">
        <f t="shared" ca="1" si="57"/>
        <v>4.1761637196702752</v>
      </c>
      <c r="AB90" s="63">
        <f t="shared" ca="1" si="50"/>
        <v>26.33892708946809</v>
      </c>
      <c r="AC90" s="63">
        <f t="shared" ca="1" si="51"/>
        <v>25.908091533407607</v>
      </c>
      <c r="AD90" s="62">
        <f t="shared" ca="1" si="52"/>
        <v>-1.1065791810108767</v>
      </c>
      <c r="AE90" s="62">
        <f t="shared" ca="1" si="53"/>
        <v>-1.0151607394649846</v>
      </c>
      <c r="AF90" s="67">
        <f t="shared" ca="1" si="43"/>
        <v>-0.40984414111513956</v>
      </c>
      <c r="AG90" s="68">
        <f t="shared" ca="1" si="54"/>
        <v>-0.40984414111513956</v>
      </c>
      <c r="AH90" s="64">
        <f t="shared" ca="1" si="44"/>
        <v>-0.37598545906110542</v>
      </c>
      <c r="AI90" s="65">
        <f t="shared" ca="1" si="55"/>
        <v>-0.37598545906110542</v>
      </c>
      <c r="AJ90" s="94">
        <f t="shared" ca="1" si="30"/>
        <v>-1.0151607394649846</v>
      </c>
      <c r="AK90" s="83"/>
      <c r="AL90" s="83"/>
      <c r="AM90" s="80"/>
      <c r="AN90" s="80"/>
      <c r="AO90" s="94">
        <f t="shared" si="47"/>
        <v>0</v>
      </c>
      <c r="AP90" s="94">
        <f t="shared" si="45"/>
        <v>0</v>
      </c>
      <c r="AQ90" s="78"/>
      <c r="AS90" s="47"/>
    </row>
    <row r="91" spans="1:45" s="46" customFormat="1" ht="19.5" customHeight="1" x14ac:dyDescent="0.35">
      <c r="A91" s="90" t="str">
        <f ca="1">Locsolieu!A86</f>
        <v>218</v>
      </c>
      <c r="B91" s="91">
        <f ca="1">Locsolieu!C86</f>
        <v>15.4306</v>
      </c>
      <c r="C91" s="87">
        <f ca="1">Locsolieu!D86*$C$4</f>
        <v>6.8790000000000004E-2</v>
      </c>
      <c r="D91" s="88">
        <f ca="1">Locsolieu!E86*$C$4</f>
        <v>0.13705999999999999</v>
      </c>
      <c r="E91" s="92">
        <f ca="1">Locsolieu!F86</f>
        <v>15.133599999999999</v>
      </c>
      <c r="F91" s="43">
        <v>510</v>
      </c>
      <c r="G91" s="44">
        <v>20</v>
      </c>
      <c r="H91" s="44">
        <v>30</v>
      </c>
      <c r="I91" s="45">
        <v>3</v>
      </c>
      <c r="J91" s="45">
        <f t="shared" si="58"/>
        <v>27</v>
      </c>
      <c r="K91" s="55">
        <f t="shared" ca="1" si="48"/>
        <v>1</v>
      </c>
      <c r="L91" s="56">
        <f t="shared" ca="1" si="49"/>
        <v>1</v>
      </c>
      <c r="M91" s="57">
        <f t="shared" ca="1" si="31"/>
        <v>569.57909088412271</v>
      </c>
      <c r="N91" s="57">
        <f t="shared" ca="1" si="32"/>
        <v>565.6740556882545</v>
      </c>
      <c r="O91" s="58">
        <f t="shared" si="46"/>
        <v>45000</v>
      </c>
      <c r="P91" s="59">
        <f t="shared" ca="1" si="33"/>
        <v>0.37777777777777777</v>
      </c>
      <c r="Q91" s="59">
        <f t="shared" ca="1" si="34"/>
        <v>0.37777777777777777</v>
      </c>
      <c r="R91" s="60">
        <f t="shared" ca="1" si="35"/>
        <v>158.23696522909248</v>
      </c>
      <c r="S91" s="60">
        <f t="shared" ca="1" si="36"/>
        <v>157.82516385730872</v>
      </c>
      <c r="T91" s="61">
        <f t="shared" ca="1" si="37"/>
        <v>1.1080526065854694</v>
      </c>
      <c r="U91" s="61">
        <f t="shared" ca="1" si="38"/>
        <v>1.1060581269901391</v>
      </c>
      <c r="V91" s="62">
        <f t="shared" ca="1" si="39"/>
        <v>10.891947393414531</v>
      </c>
      <c r="W91" s="62">
        <f t="shared" ca="1" si="40"/>
        <v>10.893941873009862</v>
      </c>
      <c r="X91" s="55">
        <f t="shared" ca="1" si="41"/>
        <v>13.108052606585471</v>
      </c>
      <c r="Y91" s="55">
        <f t="shared" ca="1" si="42"/>
        <v>13.106058126990138</v>
      </c>
      <c r="Z91" s="63">
        <f t="shared" ca="1" si="56"/>
        <v>10.885439262951088</v>
      </c>
      <c r="AA91" s="63">
        <f t="shared" ca="1" si="57"/>
        <v>10.675922104765633</v>
      </c>
      <c r="AB91" s="63">
        <f t="shared" ca="1" si="50"/>
        <v>26.502631578947369</v>
      </c>
      <c r="AC91" s="63">
        <f t="shared" ca="1" si="51"/>
        <v>26.502631578947369</v>
      </c>
      <c r="AD91" s="62">
        <f t="shared" ca="1" si="52"/>
        <v>-1.9777051766809817</v>
      </c>
      <c r="AE91" s="62">
        <f t="shared" ca="1" si="53"/>
        <v>-1.9641460266953277</v>
      </c>
      <c r="AF91" s="67">
        <f t="shared" ca="1" si="43"/>
        <v>-0.73248339877073398</v>
      </c>
      <c r="AG91" s="68">
        <f t="shared" ca="1" si="54"/>
        <v>-0.73248339877073398</v>
      </c>
      <c r="AH91" s="64">
        <f t="shared" ca="1" si="44"/>
        <v>-0.72746149136863991</v>
      </c>
      <c r="AI91" s="65">
        <f t="shared" ca="1" si="55"/>
        <v>-0.72746149136863991</v>
      </c>
      <c r="AJ91" s="94">
        <f t="shared" ca="1" si="30"/>
        <v>-1.9641460266953277</v>
      </c>
      <c r="AK91" s="83"/>
      <c r="AL91" s="83"/>
      <c r="AM91" s="80"/>
      <c r="AN91" s="80"/>
      <c r="AO91" s="94">
        <f t="shared" si="47"/>
        <v>0</v>
      </c>
      <c r="AP91" s="94">
        <f t="shared" si="45"/>
        <v>0</v>
      </c>
      <c r="AQ91" s="78"/>
      <c r="AS91" s="47"/>
    </row>
    <row r="92" spans="1:45" s="46" customFormat="1" ht="19.5" customHeight="1" x14ac:dyDescent="0.35">
      <c r="A92" s="90" t="str">
        <f ca="1">Locsolieu!A87</f>
        <v>219</v>
      </c>
      <c r="B92" s="91">
        <f ca="1">Locsolieu!C87</f>
        <v>11.337300000000001</v>
      </c>
      <c r="C92" s="87">
        <f ca="1">Locsolieu!D87*$C$4</f>
        <v>0.14277999999999999</v>
      </c>
      <c r="D92" s="88">
        <f ca="1">Locsolieu!E87*$C$4</f>
        <v>0.14277999999999999</v>
      </c>
      <c r="E92" s="92">
        <f ca="1">Locsolieu!F87</f>
        <v>11.337300000000001</v>
      </c>
      <c r="F92" s="43">
        <v>510</v>
      </c>
      <c r="G92" s="44">
        <v>20</v>
      </c>
      <c r="H92" s="44">
        <v>30</v>
      </c>
      <c r="I92" s="45">
        <v>3</v>
      </c>
      <c r="J92" s="45">
        <f t="shared" si="58"/>
        <v>27</v>
      </c>
      <c r="K92" s="55">
        <f t="shared" ca="1" si="48"/>
        <v>1.2593827454508568</v>
      </c>
      <c r="L92" s="56">
        <f t="shared" ca="1" si="49"/>
        <v>1.2593827454508568</v>
      </c>
      <c r="M92" s="57">
        <f t="shared" ca="1" si="31"/>
        <v>477.34586143778654</v>
      </c>
      <c r="N92" s="57">
        <f t="shared" ca="1" si="32"/>
        <v>477.34586143778654</v>
      </c>
      <c r="O92" s="58">
        <f t="shared" si="46"/>
        <v>45000</v>
      </c>
      <c r="P92" s="59">
        <f t="shared" ca="1" si="33"/>
        <v>0.37777777777777777</v>
      </c>
      <c r="Q92" s="59">
        <f t="shared" ca="1" si="34"/>
        <v>0.37777777777777777</v>
      </c>
      <c r="R92" s="60">
        <f t="shared" ca="1" si="35"/>
        <v>148.51060720542216</v>
      </c>
      <c r="S92" s="60">
        <f t="shared" ca="1" si="36"/>
        <v>148.51060720542216</v>
      </c>
      <c r="T92" s="61">
        <f t="shared" ca="1" si="37"/>
        <v>1.0826494616990023</v>
      </c>
      <c r="U92" s="61">
        <f t="shared" ca="1" si="38"/>
        <v>1.0826494616990023</v>
      </c>
      <c r="V92" s="62">
        <f t="shared" ca="1" si="39"/>
        <v>10.636529948564618</v>
      </c>
      <c r="W92" s="62">
        <f t="shared" ca="1" si="40"/>
        <v>10.636529948564618</v>
      </c>
      <c r="X92" s="55">
        <f t="shared" ca="1" si="41"/>
        <v>13.363470051435382</v>
      </c>
      <c r="Y92" s="55">
        <f t="shared" ca="1" si="42"/>
        <v>13.363470051435382</v>
      </c>
      <c r="Z92" s="63">
        <f t="shared" ca="1" si="56"/>
        <v>7.9978413383702112</v>
      </c>
      <c r="AA92" s="63">
        <f t="shared" ca="1" si="57"/>
        <v>7.9978413383702112</v>
      </c>
      <c r="AB92" s="63">
        <f t="shared" ca="1" si="50"/>
        <v>26.234754929975718</v>
      </c>
      <c r="AC92" s="63">
        <f t="shared" ca="1" si="51"/>
        <v>26.234754929975718</v>
      </c>
      <c r="AD92" s="62">
        <f t="shared" ca="1" si="52"/>
        <v>-1.6574509077700921</v>
      </c>
      <c r="AE92" s="62">
        <f t="shared" ca="1" si="53"/>
        <v>-1.6574509077700921</v>
      </c>
      <c r="AF92" s="67">
        <f t="shared" ca="1" si="43"/>
        <v>-0.61387070658151555</v>
      </c>
      <c r="AG92" s="68">
        <f t="shared" ca="1" si="54"/>
        <v>-0.61387070658151555</v>
      </c>
      <c r="AH92" s="64">
        <f t="shared" ca="1" si="44"/>
        <v>-0.61387070658151555</v>
      </c>
      <c r="AI92" s="65">
        <f t="shared" ca="1" si="55"/>
        <v>-0.61387070658151555</v>
      </c>
      <c r="AJ92" s="94">
        <f t="shared" ca="1" si="30"/>
        <v>-1.6574509077700921</v>
      </c>
      <c r="AK92" s="83"/>
      <c r="AL92" s="83"/>
      <c r="AM92" s="80"/>
      <c r="AN92" s="80"/>
      <c r="AO92" s="94">
        <f t="shared" si="47"/>
        <v>0</v>
      </c>
      <c r="AP92" s="94">
        <f t="shared" si="45"/>
        <v>0</v>
      </c>
      <c r="AQ92" s="78"/>
      <c r="AS92" s="47"/>
    </row>
    <row r="93" spans="1:45" s="46" customFormat="1" ht="19.5" customHeight="1" x14ac:dyDescent="0.35">
      <c r="A93" s="90" t="str">
        <f ca="1">Locsolieu!A88</f>
        <v>220</v>
      </c>
      <c r="B93" s="91">
        <f ca="1">Locsolieu!C88</f>
        <v>7.0425000000000004</v>
      </c>
      <c r="C93" s="87">
        <f ca="1">Locsolieu!D88*$C$4</f>
        <v>0.24038000000000001</v>
      </c>
      <c r="D93" s="88">
        <f ca="1">Locsolieu!E88*$C$4</f>
        <v>0.27786</v>
      </c>
      <c r="E93" s="92">
        <f ca="1">Locsolieu!F88</f>
        <v>6.6464999999999996</v>
      </c>
      <c r="F93" s="43">
        <v>510</v>
      </c>
      <c r="G93" s="44">
        <v>20</v>
      </c>
      <c r="H93" s="44">
        <v>30</v>
      </c>
      <c r="I93" s="45">
        <v>3</v>
      </c>
      <c r="J93" s="45">
        <f t="shared" si="58"/>
        <v>27</v>
      </c>
      <c r="K93" s="55">
        <f t="shared" ca="1" si="48"/>
        <v>3.4132765353212635</v>
      </c>
      <c r="L93" s="56">
        <f t="shared" ca="1" si="49"/>
        <v>4.180546152110133</v>
      </c>
      <c r="M93" s="57">
        <f t="shared" ca="1" si="31"/>
        <v>273.89699022008915</v>
      </c>
      <c r="N93" s="57">
        <f t="shared" ca="1" si="32"/>
        <v>239.1777353161574</v>
      </c>
      <c r="O93" s="58">
        <f t="shared" si="46"/>
        <v>45000</v>
      </c>
      <c r="P93" s="59">
        <f t="shared" ca="1" si="33"/>
        <v>0.37777777777777777</v>
      </c>
      <c r="Q93" s="59">
        <f t="shared" ca="1" si="34"/>
        <v>0.37777777777777777</v>
      </c>
      <c r="R93" s="60">
        <f t="shared" ca="1" si="35"/>
        <v>127.05612086841009</v>
      </c>
      <c r="S93" s="60">
        <f t="shared" ca="1" si="36"/>
        <v>123.39483842673663</v>
      </c>
      <c r="T93" s="61">
        <f t="shared" ca="1" si="37"/>
        <v>1.0586808393000808</v>
      </c>
      <c r="U93" s="61">
        <f t="shared" ca="1" si="38"/>
        <v>1.0569301464120699</v>
      </c>
      <c r="V93" s="62">
        <f t="shared" ca="1" si="39"/>
        <v>8.3864295328228131</v>
      </c>
      <c r="W93" s="62">
        <f t="shared" ca="1" si="40"/>
        <v>7.5814547433678214</v>
      </c>
      <c r="X93" s="55">
        <f t="shared" ca="1" si="41"/>
        <v>15.613570467177187</v>
      </c>
      <c r="Y93" s="55">
        <f t="shared" ca="1" si="42"/>
        <v>16.418545256632179</v>
      </c>
      <c r="Z93" s="63">
        <f t="shared" ca="1" si="56"/>
        <v>4.9680962509126694</v>
      </c>
      <c r="AA93" s="63">
        <f t="shared" ca="1" si="57"/>
        <v>4.6887400399987298</v>
      </c>
      <c r="AB93" s="63">
        <f t="shared" ca="1" si="50"/>
        <v>23.28684249397352</v>
      </c>
      <c r="AC93" s="63">
        <f t="shared" ca="1" si="51"/>
        <v>22.344660269907639</v>
      </c>
      <c r="AD93" s="62">
        <f t="shared" ca="1" si="52"/>
        <v>-0.95103121604197627</v>
      </c>
      <c r="AE93" s="62">
        <f t="shared" ca="1" si="53"/>
        <v>-0.83047824762554656</v>
      </c>
      <c r="AF93" s="67">
        <f t="shared" ca="1" si="43"/>
        <v>-0.35223378371925046</v>
      </c>
      <c r="AG93" s="68">
        <f t="shared" ca="1" si="54"/>
        <v>-0.35223378371925046</v>
      </c>
      <c r="AH93" s="64">
        <f t="shared" ca="1" si="44"/>
        <v>-0.30758453615760983</v>
      </c>
      <c r="AI93" s="65">
        <f t="shared" ca="1" si="55"/>
        <v>-0.30758453615760983</v>
      </c>
      <c r="AJ93" s="94">
        <f t="shared" ca="1" si="30"/>
        <v>-0.83047824762554656</v>
      </c>
      <c r="AK93" s="83"/>
      <c r="AL93" s="83"/>
      <c r="AM93" s="80"/>
      <c r="AN93" s="80"/>
      <c r="AO93" s="94">
        <f t="shared" si="47"/>
        <v>0</v>
      </c>
      <c r="AP93" s="94">
        <f t="shared" si="45"/>
        <v>0</v>
      </c>
      <c r="AQ93" s="78"/>
      <c r="AS93" s="47"/>
    </row>
    <row r="94" spans="1:45" s="46" customFormat="1" ht="19.5" customHeight="1" x14ac:dyDescent="0.35">
      <c r="A94" s="90" t="str">
        <f ca="1">Locsolieu!A89</f>
        <v>221</v>
      </c>
      <c r="B94" s="91">
        <f ca="1">Locsolieu!C89</f>
        <v>24.8386</v>
      </c>
      <c r="C94" s="87">
        <f ca="1">Locsolieu!D89*$C$4</f>
        <v>7.2499999999999995E-2</v>
      </c>
      <c r="D94" s="88">
        <f ca="1">Locsolieu!E89*$C$4</f>
        <v>0.13642000000000001</v>
      </c>
      <c r="E94" s="92">
        <f ca="1">Locsolieu!F89</f>
        <v>24.541599999999999</v>
      </c>
      <c r="F94" s="43">
        <v>510</v>
      </c>
      <c r="G94" s="44">
        <v>20</v>
      </c>
      <c r="H94" s="44">
        <v>30</v>
      </c>
      <c r="I94" s="45">
        <v>3</v>
      </c>
      <c r="J94" s="45">
        <f t="shared" si="58"/>
        <v>27</v>
      </c>
      <c r="K94" s="55">
        <f t="shared" ca="1" si="48"/>
        <v>1</v>
      </c>
      <c r="L94" s="56">
        <f t="shared" ca="1" si="49"/>
        <v>1</v>
      </c>
      <c r="M94" s="57">
        <f t="shared" ca="1" si="31"/>
        <v>547.92780590035795</v>
      </c>
      <c r="N94" s="57">
        <f t="shared" ca="1" si="32"/>
        <v>552.97687362588499</v>
      </c>
      <c r="O94" s="58">
        <f t="shared" si="46"/>
        <v>45000</v>
      </c>
      <c r="P94" s="59">
        <f t="shared" ca="1" si="33"/>
        <v>0.37777777777777777</v>
      </c>
      <c r="Q94" s="59">
        <f t="shared" ca="1" si="34"/>
        <v>0.37777777777777777</v>
      </c>
      <c r="R94" s="60">
        <f t="shared" ca="1" si="35"/>
        <v>155.95375178542642</v>
      </c>
      <c r="S94" s="60">
        <f t="shared" ca="1" si="36"/>
        <v>156.48619590214042</v>
      </c>
      <c r="T94" s="61">
        <f t="shared" ca="1" si="37"/>
        <v>1.1894411108233247</v>
      </c>
      <c r="U94" s="61">
        <f t="shared" ca="1" si="38"/>
        <v>1.1859992812301445</v>
      </c>
      <c r="V94" s="62">
        <f t="shared" ca="1" si="39"/>
        <v>10.810558889176676</v>
      </c>
      <c r="W94" s="62">
        <f t="shared" ca="1" si="40"/>
        <v>10.814000718769856</v>
      </c>
      <c r="X94" s="55">
        <f t="shared" ca="1" si="41"/>
        <v>13.189441110823324</v>
      </c>
      <c r="Y94" s="55">
        <f t="shared" ca="1" si="42"/>
        <v>13.185999281230146</v>
      </c>
      <c r="Z94" s="63">
        <f t="shared" ca="1" si="56"/>
        <v>17.522265607088308</v>
      </c>
      <c r="AA94" s="63">
        <f t="shared" ca="1" si="57"/>
        <v>17.312748448902855</v>
      </c>
      <c r="AB94" s="63">
        <f t="shared" ca="1" si="50"/>
        <v>26.502631578947369</v>
      </c>
      <c r="AC94" s="63">
        <f t="shared" ca="1" si="51"/>
        <v>26.502631578947369</v>
      </c>
      <c r="AD94" s="62">
        <f t="shared" ca="1" si="52"/>
        <v>-1.9025271038206872</v>
      </c>
      <c r="AE94" s="62">
        <f t="shared" ca="1" si="53"/>
        <v>-1.9200585889787674</v>
      </c>
      <c r="AF94" s="67">
        <f t="shared" ca="1" si="43"/>
        <v>-0.70463966808173606</v>
      </c>
      <c r="AG94" s="68">
        <f t="shared" ca="1" si="54"/>
        <v>-0.70463966808173606</v>
      </c>
      <c r="AH94" s="64">
        <f t="shared" ca="1" si="44"/>
        <v>-0.71113281073287682</v>
      </c>
      <c r="AI94" s="65">
        <f t="shared" ca="1" si="55"/>
        <v>-0.71113281073287682</v>
      </c>
      <c r="AJ94" s="94">
        <f t="shared" ca="1" si="30"/>
        <v>-1.9025271038206872</v>
      </c>
      <c r="AK94" s="83"/>
      <c r="AL94" s="83"/>
      <c r="AM94" s="80"/>
      <c r="AN94" s="80"/>
      <c r="AO94" s="94">
        <f t="shared" si="47"/>
        <v>0</v>
      </c>
      <c r="AP94" s="94">
        <f t="shared" si="45"/>
        <v>0</v>
      </c>
      <c r="AQ94" s="78"/>
      <c r="AS94" s="47"/>
    </row>
    <row r="95" spans="1:45" s="46" customFormat="1" ht="19.5" customHeight="1" x14ac:dyDescent="0.35">
      <c r="A95" s="90" t="str">
        <f ca="1">Locsolieu!A90</f>
        <v>222</v>
      </c>
      <c r="B95" s="91">
        <f ca="1">Locsolieu!C90</f>
        <v>21.974699999999999</v>
      </c>
      <c r="C95" s="87">
        <f ca="1">Locsolieu!D90*$C$4</f>
        <v>0.13356999999999999</v>
      </c>
      <c r="D95" s="88">
        <f ca="1">Locsolieu!E90*$C$4</f>
        <v>0.13356999999999999</v>
      </c>
      <c r="E95" s="92">
        <f ca="1">Locsolieu!F90</f>
        <v>21.974699999999999</v>
      </c>
      <c r="F95" s="43">
        <v>510</v>
      </c>
      <c r="G95" s="44">
        <v>20</v>
      </c>
      <c r="H95" s="44">
        <v>30</v>
      </c>
      <c r="I95" s="45">
        <v>3</v>
      </c>
      <c r="J95" s="45">
        <f t="shared" si="58"/>
        <v>27</v>
      </c>
      <c r="K95" s="55">
        <f t="shared" ca="1" si="48"/>
        <v>1</v>
      </c>
      <c r="L95" s="56">
        <f t="shared" ca="1" si="49"/>
        <v>1</v>
      </c>
      <c r="M95" s="57">
        <f t="shared" ca="1" si="31"/>
        <v>584.6111128687329</v>
      </c>
      <c r="N95" s="57">
        <f t="shared" ca="1" si="32"/>
        <v>584.6111128687329</v>
      </c>
      <c r="O95" s="58">
        <f t="shared" si="46"/>
        <v>45000</v>
      </c>
      <c r="P95" s="59">
        <f t="shared" ca="1" si="33"/>
        <v>0.37777777777777777</v>
      </c>
      <c r="Q95" s="59">
        <f t="shared" ca="1" si="34"/>
        <v>0.37777777777777777</v>
      </c>
      <c r="R95" s="60">
        <f t="shared" ca="1" si="35"/>
        <v>159.82215126800341</v>
      </c>
      <c r="S95" s="60">
        <f t="shared" ca="1" si="36"/>
        <v>159.82215126800341</v>
      </c>
      <c r="T95" s="61">
        <f t="shared" ca="1" si="37"/>
        <v>1.1594131759264574</v>
      </c>
      <c r="U95" s="61">
        <f t="shared" ca="1" si="38"/>
        <v>1.1594131759264574</v>
      </c>
      <c r="V95" s="62">
        <f t="shared" ca="1" si="39"/>
        <v>10.840586824073542</v>
      </c>
      <c r="W95" s="62">
        <f t="shared" ca="1" si="40"/>
        <v>10.840586824073542</v>
      </c>
      <c r="X95" s="55">
        <f t="shared" ca="1" si="41"/>
        <v>13.159413175926456</v>
      </c>
      <c r="Y95" s="55">
        <f t="shared" ca="1" si="42"/>
        <v>13.159413175926456</v>
      </c>
      <c r="Z95" s="63">
        <f t="shared" ca="1" si="56"/>
        <v>15.501941737299342</v>
      </c>
      <c r="AA95" s="63">
        <f t="shared" ca="1" si="57"/>
        <v>15.501941737299342</v>
      </c>
      <c r="AB95" s="63">
        <f t="shared" ca="1" si="50"/>
        <v>26.502631578947369</v>
      </c>
      <c r="AC95" s="63">
        <f t="shared" ca="1" si="51"/>
        <v>26.502631578947369</v>
      </c>
      <c r="AD95" s="62">
        <f t="shared" ca="1" si="52"/>
        <v>-2.0298996974608778</v>
      </c>
      <c r="AE95" s="62">
        <f t="shared" ca="1" si="53"/>
        <v>-2.0298996974608778</v>
      </c>
      <c r="AF95" s="67">
        <f t="shared" ca="1" si="43"/>
        <v>-0.7518147027632881</v>
      </c>
      <c r="AG95" s="68">
        <f t="shared" ca="1" si="54"/>
        <v>-0.7518147027632881</v>
      </c>
      <c r="AH95" s="64">
        <f t="shared" ca="1" si="44"/>
        <v>-0.7518147027632881</v>
      </c>
      <c r="AI95" s="65">
        <f t="shared" ca="1" si="55"/>
        <v>-0.7518147027632881</v>
      </c>
      <c r="AJ95" s="94">
        <f t="shared" ca="1" si="30"/>
        <v>-2.0298996974608778</v>
      </c>
      <c r="AK95" s="83"/>
      <c r="AL95" s="83"/>
      <c r="AM95" s="80"/>
      <c r="AN95" s="80"/>
      <c r="AO95" s="94">
        <f t="shared" si="47"/>
        <v>0</v>
      </c>
      <c r="AP95" s="94">
        <f t="shared" si="45"/>
        <v>0</v>
      </c>
      <c r="AQ95" s="78"/>
      <c r="AS95" s="47"/>
    </row>
    <row r="96" spans="1:45" s="46" customFormat="1" ht="19.5" customHeight="1" x14ac:dyDescent="0.35">
      <c r="A96" s="90" t="str">
        <f ca="1">Locsolieu!A91</f>
        <v>223</v>
      </c>
      <c r="B96" s="91">
        <f ca="1">Locsolieu!C91</f>
        <v>19.169699999999999</v>
      </c>
      <c r="C96" s="87">
        <f ca="1">Locsolieu!D91*$C$4</f>
        <v>8.8779999999999998E-2</v>
      </c>
      <c r="D96" s="88">
        <f ca="1">Locsolieu!E91*$C$4</f>
        <v>8.8779999999999998E-2</v>
      </c>
      <c r="E96" s="92">
        <f ca="1">Locsolieu!F91</f>
        <v>19.169699999999999</v>
      </c>
      <c r="F96" s="43">
        <v>510</v>
      </c>
      <c r="G96" s="44">
        <v>20</v>
      </c>
      <c r="H96" s="44">
        <v>30</v>
      </c>
      <c r="I96" s="45">
        <v>3</v>
      </c>
      <c r="J96" s="45">
        <f t="shared" si="58"/>
        <v>27</v>
      </c>
      <c r="K96" s="55">
        <f t="shared" ca="1" si="48"/>
        <v>1</v>
      </c>
      <c r="L96" s="56">
        <f t="shared" ca="1" si="49"/>
        <v>1</v>
      </c>
      <c r="M96" s="57">
        <f t="shared" ca="1" si="31"/>
        <v>594.86909328358024</v>
      </c>
      <c r="N96" s="57">
        <f t="shared" ca="1" si="32"/>
        <v>594.86909328358024</v>
      </c>
      <c r="O96" s="58">
        <f t="shared" si="46"/>
        <v>45000</v>
      </c>
      <c r="P96" s="59">
        <f t="shared" ca="1" si="33"/>
        <v>0.37777777777777777</v>
      </c>
      <c r="Q96" s="59">
        <f t="shared" ca="1" si="34"/>
        <v>0.37777777777777777</v>
      </c>
      <c r="R96" s="60">
        <f t="shared" ca="1" si="35"/>
        <v>160.90389578365713</v>
      </c>
      <c r="S96" s="60">
        <f t="shared" ca="1" si="36"/>
        <v>160.90389578365713</v>
      </c>
      <c r="T96" s="61">
        <f t="shared" ca="1" si="37"/>
        <v>1.1352510584620004</v>
      </c>
      <c r="U96" s="61">
        <f t="shared" ca="1" si="38"/>
        <v>1.1352510584620004</v>
      </c>
      <c r="V96" s="62">
        <f t="shared" ca="1" si="39"/>
        <v>10.864748941538</v>
      </c>
      <c r="W96" s="62">
        <f t="shared" ca="1" si="40"/>
        <v>10.864748941538</v>
      </c>
      <c r="X96" s="55">
        <f t="shared" ca="1" si="41"/>
        <v>13.135251058462</v>
      </c>
      <c r="Y96" s="55">
        <f t="shared" ca="1" si="42"/>
        <v>13.135251058462</v>
      </c>
      <c r="Z96" s="63">
        <f t="shared" ca="1" si="56"/>
        <v>13.523168576658939</v>
      </c>
      <c r="AA96" s="63">
        <f t="shared" ca="1" si="57"/>
        <v>13.523168576658939</v>
      </c>
      <c r="AB96" s="63">
        <f t="shared" ca="1" si="50"/>
        <v>26.502631578947369</v>
      </c>
      <c r="AC96" s="63">
        <f t="shared" ca="1" si="51"/>
        <v>26.502631578947369</v>
      </c>
      <c r="AD96" s="62">
        <f t="shared" ca="1" si="52"/>
        <v>-2.0655176850124315</v>
      </c>
      <c r="AE96" s="62">
        <f t="shared" ca="1" si="53"/>
        <v>-2.0655176850124315</v>
      </c>
      <c r="AF96" s="67">
        <f t="shared" ca="1" si="43"/>
        <v>-0.76500655000460427</v>
      </c>
      <c r="AG96" s="68">
        <f t="shared" ca="1" si="54"/>
        <v>-0.76500655000460427</v>
      </c>
      <c r="AH96" s="64">
        <f t="shared" ca="1" si="44"/>
        <v>-0.76500655000460427</v>
      </c>
      <c r="AI96" s="65">
        <f t="shared" ca="1" si="55"/>
        <v>-0.76500655000460427</v>
      </c>
      <c r="AJ96" s="94">
        <f t="shared" ca="1" si="30"/>
        <v>-2.0655176850124315</v>
      </c>
      <c r="AK96" s="83"/>
      <c r="AL96" s="83"/>
      <c r="AM96" s="80"/>
      <c r="AN96" s="80"/>
      <c r="AO96" s="94">
        <f t="shared" si="47"/>
        <v>0</v>
      </c>
      <c r="AP96" s="94">
        <f t="shared" si="45"/>
        <v>0</v>
      </c>
      <c r="AQ96" s="78"/>
      <c r="AS96" s="47"/>
    </row>
    <row r="97" spans="1:45" s="46" customFormat="1" ht="19.5" customHeight="1" x14ac:dyDescent="0.35">
      <c r="A97" s="90" t="str">
        <f ca="1">Locsolieu!A92</f>
        <v>224</v>
      </c>
      <c r="B97" s="91">
        <f ca="1">Locsolieu!C92</f>
        <v>17.668199999999999</v>
      </c>
      <c r="C97" s="87">
        <f ca="1">Locsolieu!D92*$C$4</f>
        <v>3.6889999999999999E-2</v>
      </c>
      <c r="D97" s="88">
        <f ca="1">Locsolieu!E92*$C$4</f>
        <v>8.4029999999999994E-2</v>
      </c>
      <c r="E97" s="92">
        <f ca="1">Locsolieu!F92</f>
        <v>17.371200000000002</v>
      </c>
      <c r="F97" s="43">
        <v>510</v>
      </c>
      <c r="G97" s="44">
        <v>20</v>
      </c>
      <c r="H97" s="44">
        <v>30</v>
      </c>
      <c r="I97" s="45">
        <v>3</v>
      </c>
      <c r="J97" s="45">
        <f t="shared" si="58"/>
        <v>27</v>
      </c>
      <c r="K97" s="55">
        <f t="shared" ca="1" si="48"/>
        <v>1</v>
      </c>
      <c r="L97" s="56">
        <f t="shared" ca="1" si="49"/>
        <v>1</v>
      </c>
      <c r="M97" s="57">
        <f t="shared" ca="1" si="31"/>
        <v>590.03897777206134</v>
      </c>
      <c r="N97" s="57">
        <f t="shared" ca="1" si="32"/>
        <v>588.23544988287335</v>
      </c>
      <c r="O97" s="58">
        <f t="shared" si="46"/>
        <v>45000</v>
      </c>
      <c r="P97" s="59">
        <f t="shared" ca="1" si="33"/>
        <v>0.37777777777777777</v>
      </c>
      <c r="Q97" s="59">
        <f t="shared" ca="1" si="34"/>
        <v>0.37777777777777777</v>
      </c>
      <c r="R97" s="60">
        <f t="shared" ca="1" si="35"/>
        <v>160.39454104195801</v>
      </c>
      <c r="S97" s="60">
        <f t="shared" ca="1" si="36"/>
        <v>160.20435190880912</v>
      </c>
      <c r="T97" s="61">
        <f t="shared" ca="1" si="37"/>
        <v>1.1237907443784745</v>
      </c>
      <c r="U97" s="61">
        <f t="shared" ca="1" si="38"/>
        <v>1.1216188242565042</v>
      </c>
      <c r="V97" s="62">
        <f t="shared" ca="1" si="39"/>
        <v>10.876209255621525</v>
      </c>
      <c r="W97" s="62">
        <f t="shared" ca="1" si="40"/>
        <v>10.878381175743495</v>
      </c>
      <c r="X97" s="55">
        <f t="shared" ca="1" si="41"/>
        <v>13.123790744378475</v>
      </c>
      <c r="Y97" s="55">
        <f t="shared" ca="1" si="42"/>
        <v>13.121618824256505</v>
      </c>
      <c r="Z97" s="63">
        <f t="shared" ca="1" si="56"/>
        <v>12.463942943610252</v>
      </c>
      <c r="AA97" s="63">
        <f t="shared" ca="1" si="57"/>
        <v>12.254425785424802</v>
      </c>
      <c r="AB97" s="63">
        <f t="shared" ca="1" si="50"/>
        <v>26.502631578947369</v>
      </c>
      <c r="AC97" s="63">
        <f t="shared" ca="1" si="51"/>
        <v>26.502631578947369</v>
      </c>
      <c r="AD97" s="62">
        <f t="shared" ca="1" si="52"/>
        <v>-2.0487464505974353</v>
      </c>
      <c r="AE97" s="62">
        <f t="shared" ca="1" si="53"/>
        <v>-2.0424842009821993</v>
      </c>
      <c r="AF97" s="67">
        <f t="shared" ca="1" si="43"/>
        <v>-0.75879498170275383</v>
      </c>
      <c r="AG97" s="68">
        <f t="shared" ca="1" si="54"/>
        <v>-0.75879498170275383</v>
      </c>
      <c r="AH97" s="64">
        <f t="shared" ca="1" si="44"/>
        <v>-0.75647562999340712</v>
      </c>
      <c r="AI97" s="65">
        <f t="shared" ca="1" si="55"/>
        <v>-0.75647562999340712</v>
      </c>
      <c r="AJ97" s="94">
        <f t="shared" ca="1" si="30"/>
        <v>-2.0424842009821993</v>
      </c>
      <c r="AK97" s="83"/>
      <c r="AL97" s="83"/>
      <c r="AM97" s="80"/>
      <c r="AN97" s="80"/>
      <c r="AO97" s="94">
        <f t="shared" si="47"/>
        <v>0</v>
      </c>
      <c r="AP97" s="94">
        <f t="shared" si="45"/>
        <v>0</v>
      </c>
      <c r="AQ97" s="78"/>
      <c r="AS97" s="47"/>
    </row>
    <row r="98" spans="1:45" s="46" customFormat="1" ht="19.5" customHeight="1" x14ac:dyDescent="0.35">
      <c r="A98" s="90" t="str">
        <f ca="1">Locsolieu!A93</f>
        <v>225</v>
      </c>
      <c r="B98" s="91">
        <f ca="1">Locsolieu!C93</f>
        <v>13.542199999999999</v>
      </c>
      <c r="C98" s="87">
        <f ca="1">Locsolieu!D93*$C$4</f>
        <v>0.11898</v>
      </c>
      <c r="D98" s="88">
        <f ca="1">Locsolieu!E93*$C$4</f>
        <v>0.12781000000000001</v>
      </c>
      <c r="E98" s="92">
        <f ca="1">Locsolieu!F93</f>
        <v>13.1462</v>
      </c>
      <c r="F98" s="43">
        <v>510</v>
      </c>
      <c r="G98" s="44">
        <v>20</v>
      </c>
      <c r="H98" s="44">
        <v>30</v>
      </c>
      <c r="I98" s="45">
        <v>3</v>
      </c>
      <c r="J98" s="45">
        <f t="shared" si="58"/>
        <v>27</v>
      </c>
      <c r="K98" s="55">
        <f t="shared" ca="1" si="48"/>
        <v>1</v>
      </c>
      <c r="L98" s="56">
        <f t="shared" ca="1" si="49"/>
        <v>1</v>
      </c>
      <c r="M98" s="57">
        <f t="shared" ca="1" si="31"/>
        <v>540.01424545976033</v>
      </c>
      <c r="N98" s="57">
        <f t="shared" ca="1" si="32"/>
        <v>532.39042123582271</v>
      </c>
      <c r="O98" s="58">
        <f t="shared" si="46"/>
        <v>45000</v>
      </c>
      <c r="P98" s="59">
        <f t="shared" ca="1" si="33"/>
        <v>0.37777777777777777</v>
      </c>
      <c r="Q98" s="59">
        <f t="shared" ca="1" si="34"/>
        <v>0.37777777777777777</v>
      </c>
      <c r="R98" s="60">
        <f t="shared" ca="1" si="35"/>
        <v>155.11923560780531</v>
      </c>
      <c r="S98" s="60">
        <f t="shared" ca="1" si="36"/>
        <v>154.31527325761252</v>
      </c>
      <c r="T98" s="61">
        <f t="shared" ca="1" si="37"/>
        <v>1.0956525183753274</v>
      </c>
      <c r="U98" s="61">
        <f t="shared" ca="1" si="38"/>
        <v>1.093123796144855</v>
      </c>
      <c r="V98" s="62">
        <f t="shared" ca="1" si="39"/>
        <v>10.904347481624672</v>
      </c>
      <c r="W98" s="62">
        <f t="shared" ca="1" si="40"/>
        <v>10.906876203855145</v>
      </c>
      <c r="X98" s="55">
        <f t="shared" ca="1" si="41"/>
        <v>13.095652518375328</v>
      </c>
      <c r="Y98" s="55">
        <f t="shared" ca="1" si="42"/>
        <v>13.093123796144855</v>
      </c>
      <c r="Z98" s="63">
        <f t="shared" ca="1" si="56"/>
        <v>9.5532769682796648</v>
      </c>
      <c r="AA98" s="63">
        <f t="shared" ca="1" si="57"/>
        <v>9.2739207573657279</v>
      </c>
      <c r="AB98" s="63">
        <f t="shared" ca="1" si="50"/>
        <v>26.502631578947369</v>
      </c>
      <c r="AC98" s="63">
        <f t="shared" ca="1" si="51"/>
        <v>26.502631578947369</v>
      </c>
      <c r="AD98" s="62">
        <f t="shared" ca="1" si="52"/>
        <v>-1.8750494634019459</v>
      </c>
      <c r="AE98" s="62">
        <f t="shared" ca="1" si="53"/>
        <v>-1.8485778515132731</v>
      </c>
      <c r="AF98" s="67">
        <f t="shared" ca="1" si="43"/>
        <v>-0.69446276422294284</v>
      </c>
      <c r="AG98" s="68">
        <f t="shared" ca="1" si="54"/>
        <v>-0.69446276422294284</v>
      </c>
      <c r="AH98" s="64">
        <f t="shared" ca="1" si="44"/>
        <v>-0.68465846352343451</v>
      </c>
      <c r="AI98" s="65">
        <f t="shared" ca="1" si="55"/>
        <v>-0.68465846352343451</v>
      </c>
      <c r="AJ98" s="94">
        <f t="shared" ca="1" si="30"/>
        <v>-1.8485778515132731</v>
      </c>
      <c r="AK98" s="83"/>
      <c r="AL98" s="83"/>
      <c r="AM98" s="80"/>
      <c r="AN98" s="80"/>
      <c r="AO98" s="94">
        <f t="shared" si="47"/>
        <v>0</v>
      </c>
      <c r="AP98" s="94">
        <f t="shared" si="45"/>
        <v>0</v>
      </c>
      <c r="AQ98" s="78"/>
      <c r="AS98" s="47"/>
    </row>
    <row r="99" spans="1:45" s="46" customFormat="1" ht="19.5" customHeight="1" x14ac:dyDescent="0.35">
      <c r="A99" s="90" t="str">
        <f ca="1">Locsolieu!A94</f>
        <v>226</v>
      </c>
      <c r="B99" s="91">
        <f ca="1">Locsolieu!C94</f>
        <v>9.4684000000000008</v>
      </c>
      <c r="C99" s="87">
        <f ca="1">Locsolieu!D94*$C$4</f>
        <v>0.19716</v>
      </c>
      <c r="D99" s="88">
        <f ca="1">Locsolieu!E94*$C$4</f>
        <v>0.21801999999999999</v>
      </c>
      <c r="E99" s="92">
        <f ca="1">Locsolieu!F94</f>
        <v>9.0724</v>
      </c>
      <c r="F99" s="43">
        <v>510</v>
      </c>
      <c r="G99" s="44">
        <v>20</v>
      </c>
      <c r="H99" s="44">
        <v>30</v>
      </c>
      <c r="I99" s="45">
        <v>3</v>
      </c>
      <c r="J99" s="45">
        <f t="shared" si="58"/>
        <v>27</v>
      </c>
      <c r="K99" s="55">
        <f t="shared" ca="1" si="48"/>
        <v>2.0822947910945881</v>
      </c>
      <c r="L99" s="56">
        <f t="shared" ca="1" si="49"/>
        <v>2.4031127375336183</v>
      </c>
      <c r="M99" s="57">
        <f t="shared" ca="1" si="31"/>
        <v>389.90936330362035</v>
      </c>
      <c r="N99" s="57">
        <f t="shared" ca="1" si="32"/>
        <v>365.67314951842121</v>
      </c>
      <c r="O99" s="58">
        <f t="shared" si="46"/>
        <v>45000</v>
      </c>
      <c r="P99" s="59">
        <f t="shared" ca="1" si="33"/>
        <v>0.37777777777777777</v>
      </c>
      <c r="Q99" s="59">
        <f t="shared" ca="1" si="34"/>
        <v>0.37777777777777777</v>
      </c>
      <c r="R99" s="60">
        <f t="shared" ca="1" si="35"/>
        <v>139.29008342788612</v>
      </c>
      <c r="S99" s="60">
        <f t="shared" ca="1" si="36"/>
        <v>136.73427904124458</v>
      </c>
      <c r="T99" s="61">
        <f t="shared" ca="1" si="37"/>
        <v>1.0729338870825809</v>
      </c>
      <c r="U99" s="61">
        <f t="shared" ca="1" si="38"/>
        <v>1.071065850417797</v>
      </c>
      <c r="V99" s="62">
        <f t="shared" ca="1" si="39"/>
        <v>9.7658353557390729</v>
      </c>
      <c r="W99" s="62">
        <f t="shared" ca="1" si="40"/>
        <v>9.4261080121237146</v>
      </c>
      <c r="X99" s="55">
        <f t="shared" ca="1" si="41"/>
        <v>14.234164644260929</v>
      </c>
      <c r="Y99" s="55">
        <f t="shared" ca="1" si="42"/>
        <v>14.573891987876284</v>
      </c>
      <c r="Z99" s="63">
        <f t="shared" ca="1" si="56"/>
        <v>6.6794352207513699</v>
      </c>
      <c r="AA99" s="63">
        <f t="shared" ca="1" si="57"/>
        <v>6.4000790098374294</v>
      </c>
      <c r="AB99" s="63">
        <f t="shared" ca="1" si="50"/>
        <v>25.165525099127493</v>
      </c>
      <c r="AC99" s="63">
        <f t="shared" ca="1" si="51"/>
        <v>24.704588929386844</v>
      </c>
      <c r="AD99" s="62">
        <f t="shared" ca="1" si="52"/>
        <v>-1.3538519559153483</v>
      </c>
      <c r="AE99" s="62">
        <f t="shared" ca="1" si="53"/>
        <v>-1.2696984358278516</v>
      </c>
      <c r="AF99" s="67">
        <f t="shared" ca="1" si="43"/>
        <v>-0.5014266503390179</v>
      </c>
      <c r="AG99" s="68">
        <f t="shared" ca="1" si="54"/>
        <v>-0.5014266503390179</v>
      </c>
      <c r="AH99" s="64">
        <f t="shared" ca="1" si="44"/>
        <v>-0.47025867993624132</v>
      </c>
      <c r="AI99" s="65">
        <f t="shared" ca="1" si="55"/>
        <v>-0.47025867993624132</v>
      </c>
      <c r="AJ99" s="94">
        <f t="shared" ref="AJ99:AJ120" ca="1" si="59">MAX(AD99,AE99)</f>
        <v>-1.2696984358278516</v>
      </c>
      <c r="AK99" s="83"/>
      <c r="AL99" s="83"/>
      <c r="AM99" s="80"/>
      <c r="AN99" s="80"/>
      <c r="AO99" s="94">
        <f t="shared" si="47"/>
        <v>0</v>
      </c>
      <c r="AP99" s="94">
        <f t="shared" si="45"/>
        <v>0</v>
      </c>
      <c r="AQ99" s="78"/>
      <c r="AS99" s="47"/>
    </row>
    <row r="100" spans="1:45" s="46" customFormat="1" ht="19.5" customHeight="1" x14ac:dyDescent="0.35">
      <c r="A100" s="90" t="str">
        <f ca="1">Locsolieu!A95</f>
        <v>227</v>
      </c>
      <c r="B100" s="91">
        <f ca="1">Locsolieu!C95</f>
        <v>11.5923</v>
      </c>
      <c r="C100" s="87">
        <f ca="1">Locsolieu!D95*$C$4</f>
        <v>2.7230000000000001E-2</v>
      </c>
      <c r="D100" s="88">
        <f ca="1">Locsolieu!E95*$C$4</f>
        <v>4.7140000000000001E-2</v>
      </c>
      <c r="E100" s="92">
        <f ca="1">Locsolieu!F95</f>
        <v>11.295299999999999</v>
      </c>
      <c r="F100" s="43">
        <v>510</v>
      </c>
      <c r="G100" s="44">
        <v>20</v>
      </c>
      <c r="H100" s="44">
        <v>30</v>
      </c>
      <c r="I100" s="45">
        <v>3</v>
      </c>
      <c r="J100" s="45">
        <f t="shared" si="58"/>
        <v>27</v>
      </c>
      <c r="K100" s="55">
        <f t="shared" ca="1" si="48"/>
        <v>1</v>
      </c>
      <c r="L100" s="56">
        <f t="shared" ca="1" si="49"/>
        <v>1</v>
      </c>
      <c r="M100" s="57">
        <f t="shared" ca="1" si="31"/>
        <v>497.7131420535564</v>
      </c>
      <c r="N100" s="57">
        <f t="shared" ca="1" si="32"/>
        <v>490.22205082095508</v>
      </c>
      <c r="O100" s="58">
        <f t="shared" si="46"/>
        <v>45000</v>
      </c>
      <c r="P100" s="59">
        <f t="shared" ca="1" si="33"/>
        <v>0.37777777777777777</v>
      </c>
      <c r="Q100" s="59">
        <f t="shared" ca="1" si="34"/>
        <v>0.37777777777777777</v>
      </c>
      <c r="R100" s="60">
        <f t="shared" ca="1" si="35"/>
        <v>150.65841732143679</v>
      </c>
      <c r="S100" s="60">
        <f t="shared" ca="1" si="36"/>
        <v>149.86845218898256</v>
      </c>
      <c r="T100" s="61">
        <f t="shared" ca="1" si="37"/>
        <v>1.0833581912206955</v>
      </c>
      <c r="U100" s="61">
        <f t="shared" ca="1" si="38"/>
        <v>1.0815114603483635</v>
      </c>
      <c r="V100" s="62">
        <f t="shared" ca="1" si="39"/>
        <v>10.916641808779305</v>
      </c>
      <c r="W100" s="62">
        <f t="shared" ca="1" si="40"/>
        <v>10.918488539651637</v>
      </c>
      <c r="X100" s="55">
        <f t="shared" ca="1" si="41"/>
        <v>13.083358191220697</v>
      </c>
      <c r="Y100" s="55">
        <f t="shared" ca="1" si="42"/>
        <v>13.081511460348363</v>
      </c>
      <c r="Z100" s="63">
        <f t="shared" ca="1" si="56"/>
        <v>8.1777298075193379</v>
      </c>
      <c r="AA100" s="63">
        <f t="shared" ca="1" si="57"/>
        <v>7.968212649333883</v>
      </c>
      <c r="AB100" s="63">
        <f t="shared" ca="1" si="50"/>
        <v>26.502631578947369</v>
      </c>
      <c r="AC100" s="63">
        <f t="shared" ca="1" si="51"/>
        <v>26.502631578947369</v>
      </c>
      <c r="AD100" s="62">
        <f t="shared" ca="1" si="52"/>
        <v>-1.7281706321304044</v>
      </c>
      <c r="AE100" s="62">
        <f t="shared" ca="1" si="53"/>
        <v>-1.7021598986838717</v>
      </c>
      <c r="AF100" s="67">
        <f t="shared" ca="1" si="43"/>
        <v>-0.64006319708533499</v>
      </c>
      <c r="AG100" s="68">
        <f t="shared" ca="1" si="54"/>
        <v>-0.64006319708533499</v>
      </c>
      <c r="AH100" s="64">
        <f t="shared" ca="1" si="44"/>
        <v>-0.63042959210513771</v>
      </c>
      <c r="AI100" s="65">
        <f t="shared" ca="1" si="55"/>
        <v>-0.63042959210513771</v>
      </c>
      <c r="AJ100" s="94">
        <f t="shared" ca="1" si="59"/>
        <v>-1.7021598986838717</v>
      </c>
      <c r="AK100" s="83"/>
      <c r="AL100" s="83"/>
      <c r="AM100" s="80"/>
      <c r="AN100" s="80"/>
      <c r="AO100" s="94">
        <f t="shared" si="47"/>
        <v>0</v>
      </c>
      <c r="AP100" s="94">
        <f t="shared" si="45"/>
        <v>0</v>
      </c>
      <c r="AQ100" s="78"/>
      <c r="AS100" s="47"/>
    </row>
    <row r="101" spans="1:45" s="46" customFormat="1" ht="19.5" customHeight="1" x14ac:dyDescent="0.35">
      <c r="A101" s="90" t="str">
        <f ca="1">Locsolieu!A96</f>
        <v>228</v>
      </c>
      <c r="B101" s="91">
        <f ca="1">Locsolieu!C96</f>
        <v>7.6927000000000003</v>
      </c>
      <c r="C101" s="87">
        <f ca="1">Locsolieu!D96*$C$4</f>
        <v>3.304E-2</v>
      </c>
      <c r="D101" s="88">
        <f ca="1">Locsolieu!E96*$C$4</f>
        <v>3.304E-2</v>
      </c>
      <c r="E101" s="92">
        <f ca="1">Locsolieu!F96</f>
        <v>7.6927000000000003</v>
      </c>
      <c r="F101" s="43">
        <v>510</v>
      </c>
      <c r="G101" s="44">
        <v>20</v>
      </c>
      <c r="H101" s="44">
        <v>30</v>
      </c>
      <c r="I101" s="45">
        <v>3</v>
      </c>
      <c r="J101" s="45">
        <f t="shared" si="58"/>
        <v>27</v>
      </c>
      <c r="K101" s="55">
        <f t="shared" ca="1" si="48"/>
        <v>1</v>
      </c>
      <c r="L101" s="56">
        <f t="shared" ca="1" si="49"/>
        <v>1</v>
      </c>
      <c r="M101" s="57">
        <f t="shared" ca="1" si="31"/>
        <v>377.32743917067734</v>
      </c>
      <c r="N101" s="57">
        <f t="shared" ca="1" si="32"/>
        <v>377.32743917067734</v>
      </c>
      <c r="O101" s="58">
        <f t="shared" si="46"/>
        <v>45000</v>
      </c>
      <c r="P101" s="59">
        <f t="shared" ca="1" si="33"/>
        <v>0.37777777777777777</v>
      </c>
      <c r="Q101" s="59">
        <f t="shared" ca="1" si="34"/>
        <v>0.37777777777777777</v>
      </c>
      <c r="R101" s="60">
        <f t="shared" ca="1" si="35"/>
        <v>137.9632698762164</v>
      </c>
      <c r="S101" s="60">
        <f t="shared" ca="1" si="36"/>
        <v>137.9632698762164</v>
      </c>
      <c r="T101" s="61">
        <f t="shared" ca="1" si="37"/>
        <v>1.0590517106612003</v>
      </c>
      <c r="U101" s="61">
        <f t="shared" ca="1" si="38"/>
        <v>1.0590517106612003</v>
      </c>
      <c r="V101" s="62">
        <f t="shared" ca="1" si="39"/>
        <v>10.940948289338799</v>
      </c>
      <c r="W101" s="62">
        <f t="shared" ca="1" si="40"/>
        <v>10.940948289338799</v>
      </c>
      <c r="X101" s="55">
        <f t="shared" ca="1" si="41"/>
        <v>13.059051710661201</v>
      </c>
      <c r="Y101" s="55">
        <f t="shared" ca="1" si="42"/>
        <v>13.059051710661201</v>
      </c>
      <c r="Z101" s="63">
        <f t="shared" ca="1" si="56"/>
        <v>5.4267765749940917</v>
      </c>
      <c r="AA101" s="63">
        <f t="shared" ca="1" si="57"/>
        <v>5.4267765749940917</v>
      </c>
      <c r="AB101" s="63">
        <f t="shared" ca="1" si="50"/>
        <v>26.502631578947369</v>
      </c>
      <c r="AC101" s="63">
        <f t="shared" ca="1" si="51"/>
        <v>26.502631578947369</v>
      </c>
      <c r="AD101" s="62">
        <f t="shared" ca="1" si="52"/>
        <v>-1.3101647193426296</v>
      </c>
      <c r="AE101" s="62">
        <f t="shared" ca="1" si="53"/>
        <v>-1.3101647193426296</v>
      </c>
      <c r="AF101" s="67">
        <f t="shared" ca="1" si="43"/>
        <v>-0.48524619234912209</v>
      </c>
      <c r="AG101" s="68">
        <f t="shared" ca="1" si="54"/>
        <v>-0.48524619234912209</v>
      </c>
      <c r="AH101" s="64">
        <f t="shared" ca="1" si="44"/>
        <v>-0.48524619234912209</v>
      </c>
      <c r="AI101" s="65">
        <f t="shared" ca="1" si="55"/>
        <v>-0.48524619234912209</v>
      </c>
      <c r="AJ101" s="94">
        <f t="shared" ca="1" si="59"/>
        <v>-1.3101647193426296</v>
      </c>
      <c r="AK101" s="83"/>
      <c r="AL101" s="83"/>
      <c r="AM101" s="80"/>
      <c r="AN101" s="80"/>
      <c r="AO101" s="94">
        <f t="shared" si="47"/>
        <v>0</v>
      </c>
      <c r="AP101" s="94">
        <f t="shared" si="45"/>
        <v>0</v>
      </c>
      <c r="AQ101" s="78"/>
      <c r="AS101" s="47"/>
    </row>
    <row r="102" spans="1:45" s="46" customFormat="1" ht="19.5" customHeight="1" x14ac:dyDescent="0.35">
      <c r="A102" s="90" t="str">
        <f ca="1">Locsolieu!A97</f>
        <v>229</v>
      </c>
      <c r="B102" s="91">
        <f ca="1">Locsolieu!C97</f>
        <v>3.7035999999999998</v>
      </c>
      <c r="C102" s="87">
        <f ca="1">Locsolieu!D97*$C$4</f>
        <v>1.3899999999999999E-2</v>
      </c>
      <c r="D102" s="88">
        <f ca="1">Locsolieu!E97*$C$4</f>
        <v>1.4189999999999999E-2</v>
      </c>
      <c r="E102" s="92">
        <f ca="1">Locsolieu!F97</f>
        <v>3.3075999999999999</v>
      </c>
      <c r="F102" s="43">
        <v>510</v>
      </c>
      <c r="G102" s="44">
        <v>20</v>
      </c>
      <c r="H102" s="44">
        <v>30</v>
      </c>
      <c r="I102" s="45">
        <v>3</v>
      </c>
      <c r="J102" s="45">
        <f t="shared" si="58"/>
        <v>27</v>
      </c>
      <c r="K102" s="55">
        <f t="shared" ca="1" si="48"/>
        <v>1</v>
      </c>
      <c r="L102" s="56">
        <f t="shared" ca="1" si="49"/>
        <v>1</v>
      </c>
      <c r="M102" s="57">
        <f t="shared" ca="1" si="31"/>
        <v>204.86699619439779</v>
      </c>
      <c r="N102" s="57">
        <f t="shared" ca="1" si="32"/>
        <v>185.02353960028947</v>
      </c>
      <c r="O102" s="58">
        <f t="shared" si="46"/>
        <v>45000</v>
      </c>
      <c r="P102" s="59">
        <f t="shared" ca="1" si="33"/>
        <v>0.37777777777777777</v>
      </c>
      <c r="Q102" s="59">
        <f t="shared" ca="1" si="34"/>
        <v>0.37777777777777777</v>
      </c>
      <c r="R102" s="60">
        <f t="shared" ca="1" si="35"/>
        <v>119.77663558641265</v>
      </c>
      <c r="S102" s="60">
        <f t="shared" ca="1" si="36"/>
        <v>117.68406478064082</v>
      </c>
      <c r="T102" s="61">
        <f t="shared" ca="1" si="37"/>
        <v>1.0319074967005821</v>
      </c>
      <c r="U102" s="61">
        <f t="shared" ca="1" si="38"/>
        <v>1.0289185367491778</v>
      </c>
      <c r="V102" s="62">
        <f t="shared" ca="1" si="39"/>
        <v>10.968092503299419</v>
      </c>
      <c r="W102" s="62">
        <f t="shared" ca="1" si="40"/>
        <v>10.971081463250822</v>
      </c>
      <c r="X102" s="55">
        <f t="shared" ca="1" si="41"/>
        <v>13.031907496700583</v>
      </c>
      <c r="Y102" s="55">
        <f t="shared" ca="1" si="42"/>
        <v>13.028918536749178</v>
      </c>
      <c r="Z102" s="63">
        <f t="shared" ca="1" si="56"/>
        <v>2.6126860170223871</v>
      </c>
      <c r="AA102" s="63">
        <f t="shared" ca="1" si="57"/>
        <v>2.333329806108448</v>
      </c>
      <c r="AB102" s="63">
        <f t="shared" ca="1" si="50"/>
        <v>26.502631578947369</v>
      </c>
      <c r="AC102" s="63">
        <f t="shared" ca="1" si="51"/>
        <v>26.502631578947369</v>
      </c>
      <c r="AD102" s="62">
        <f t="shared" ca="1" si="52"/>
        <v>-0.71134373678610341</v>
      </c>
      <c r="AE102" s="62">
        <f t="shared" ca="1" si="53"/>
        <v>-0.64244284583433842</v>
      </c>
      <c r="AF102" s="67">
        <f t="shared" ca="1" si="43"/>
        <v>-0.26346064325411239</v>
      </c>
      <c r="AG102" s="68">
        <f t="shared" ca="1" si="54"/>
        <v>-0.26346064325411239</v>
      </c>
      <c r="AH102" s="64">
        <f t="shared" ca="1" si="44"/>
        <v>-0.23794179475345867</v>
      </c>
      <c r="AI102" s="65">
        <f t="shared" ca="1" si="55"/>
        <v>-0.23794179475345867</v>
      </c>
      <c r="AJ102" s="94">
        <f t="shared" ca="1" si="59"/>
        <v>-0.64244284583433842</v>
      </c>
      <c r="AK102" s="83"/>
      <c r="AL102" s="83"/>
      <c r="AM102" s="80"/>
      <c r="AN102" s="80"/>
      <c r="AO102" s="94">
        <f t="shared" si="47"/>
        <v>0</v>
      </c>
      <c r="AP102" s="94">
        <f t="shared" si="45"/>
        <v>0</v>
      </c>
      <c r="AQ102" s="78"/>
      <c r="AS102" s="47"/>
    </row>
    <row r="103" spans="1:45" s="46" customFormat="1" ht="19.5" customHeight="1" x14ac:dyDescent="0.35">
      <c r="A103" s="90" t="str">
        <f ca="1">Locsolieu!A98</f>
        <v>230</v>
      </c>
      <c r="B103" s="91">
        <f ca="1">Locsolieu!C98</f>
        <v>11.8089</v>
      </c>
      <c r="C103" s="87">
        <f ca="1">Locsolieu!D98*$C$4</f>
        <v>1.6160000000000001E-2</v>
      </c>
      <c r="D103" s="88">
        <f ca="1">Locsolieu!E98*$C$4</f>
        <v>3.5490000000000001E-2</v>
      </c>
      <c r="E103" s="92">
        <f ca="1">Locsolieu!F98</f>
        <v>11.511900000000001</v>
      </c>
      <c r="F103" s="43">
        <v>510</v>
      </c>
      <c r="G103" s="44">
        <v>20</v>
      </c>
      <c r="H103" s="44">
        <v>30</v>
      </c>
      <c r="I103" s="45">
        <v>3</v>
      </c>
      <c r="J103" s="45">
        <f t="shared" si="58"/>
        <v>27</v>
      </c>
      <c r="K103" s="55">
        <f t="shared" ca="1" si="48"/>
        <v>1</v>
      </c>
      <c r="L103" s="56">
        <f t="shared" ca="1" si="49"/>
        <v>1</v>
      </c>
      <c r="M103" s="57">
        <f t="shared" ca="1" si="31"/>
        <v>503.00174403669479</v>
      </c>
      <c r="N103" s="57">
        <f t="shared" ca="1" si="32"/>
        <v>495.71258014643843</v>
      </c>
      <c r="O103" s="58">
        <f t="shared" si="46"/>
        <v>45000</v>
      </c>
      <c r="P103" s="59">
        <f t="shared" ca="1" si="33"/>
        <v>0.37777777777777777</v>
      </c>
      <c r="Q103" s="59">
        <f t="shared" ca="1" si="34"/>
        <v>0.37777777777777777</v>
      </c>
      <c r="R103" s="60">
        <f t="shared" ca="1" si="35"/>
        <v>151.21612127088622</v>
      </c>
      <c r="S103" s="60">
        <f t="shared" ca="1" si="36"/>
        <v>150.44745017354495</v>
      </c>
      <c r="T103" s="61">
        <f t="shared" ca="1" si="37"/>
        <v>1.0847079505089179</v>
      </c>
      <c r="U103" s="61">
        <f t="shared" ca="1" si="38"/>
        <v>1.0828578429755411</v>
      </c>
      <c r="V103" s="62">
        <f t="shared" ca="1" si="39"/>
        <v>10.915292049491082</v>
      </c>
      <c r="W103" s="62">
        <f t="shared" ca="1" si="40"/>
        <v>10.917142157024459</v>
      </c>
      <c r="X103" s="55">
        <f t="shared" ca="1" si="41"/>
        <v>13.084707950508918</v>
      </c>
      <c r="Y103" s="55">
        <f t="shared" ca="1" si="42"/>
        <v>13.082857842975542</v>
      </c>
      <c r="Z103" s="63">
        <f t="shared" ca="1" si="56"/>
        <v>8.3305291895495373</v>
      </c>
      <c r="AA103" s="63">
        <f t="shared" ca="1" si="57"/>
        <v>8.121012031364085</v>
      </c>
      <c r="AB103" s="63">
        <f t="shared" ca="1" si="50"/>
        <v>26.502631578947369</v>
      </c>
      <c r="AC103" s="63">
        <f t="shared" ca="1" si="51"/>
        <v>26.502631578947369</v>
      </c>
      <c r="AD103" s="62">
        <f t="shared" ca="1" si="52"/>
        <v>-1.7465338334607461</v>
      </c>
      <c r="AE103" s="62">
        <f t="shared" ca="1" si="53"/>
        <v>-1.7212242366195778</v>
      </c>
      <c r="AF103" s="67">
        <f t="shared" ca="1" si="43"/>
        <v>-0.64686438276323932</v>
      </c>
      <c r="AG103" s="68">
        <f t="shared" ca="1" si="54"/>
        <v>-0.64686438276323932</v>
      </c>
      <c r="AH103" s="64">
        <f t="shared" ca="1" si="44"/>
        <v>-0.63749045800725102</v>
      </c>
      <c r="AI103" s="65">
        <f t="shared" ca="1" si="55"/>
        <v>-0.63749045800725102</v>
      </c>
      <c r="AJ103" s="94">
        <f t="shared" ca="1" si="59"/>
        <v>-1.7212242366195778</v>
      </c>
      <c r="AK103" s="83"/>
      <c r="AL103" s="83"/>
      <c r="AM103" s="80"/>
      <c r="AN103" s="80"/>
      <c r="AO103" s="94">
        <f t="shared" si="47"/>
        <v>0</v>
      </c>
      <c r="AP103" s="94">
        <f t="shared" si="45"/>
        <v>0</v>
      </c>
      <c r="AQ103" s="78"/>
      <c r="AS103" s="47"/>
    </row>
    <row r="104" spans="1:45" s="46" customFormat="1" ht="19.5" customHeight="1" x14ac:dyDescent="0.35">
      <c r="A104" s="90" t="str">
        <f ca="1">Locsolieu!A99</f>
        <v>231</v>
      </c>
      <c r="B104" s="91">
        <f ca="1">Locsolieu!C99</f>
        <v>7.5536000000000003</v>
      </c>
      <c r="C104" s="87">
        <f ca="1">Locsolieu!D99*$C$4</f>
        <v>4.1099999999999998E-2</v>
      </c>
      <c r="D104" s="88">
        <f ca="1">Locsolieu!E99*$C$4</f>
        <v>4.1099999999999998E-2</v>
      </c>
      <c r="E104" s="92">
        <f ca="1">Locsolieu!F99</f>
        <v>7.5536000000000003</v>
      </c>
      <c r="F104" s="43">
        <v>510</v>
      </c>
      <c r="G104" s="44">
        <v>20</v>
      </c>
      <c r="H104" s="44">
        <v>30</v>
      </c>
      <c r="I104" s="45">
        <v>3</v>
      </c>
      <c r="J104" s="45">
        <f t="shared" si="58"/>
        <v>27</v>
      </c>
      <c r="K104" s="55">
        <f t="shared" ca="1" si="48"/>
        <v>1</v>
      </c>
      <c r="L104" s="56">
        <f t="shared" ca="1" si="49"/>
        <v>1</v>
      </c>
      <c r="M104" s="57">
        <f t="shared" ca="1" si="31"/>
        <v>372.15290128262984</v>
      </c>
      <c r="N104" s="57">
        <f t="shared" ca="1" si="32"/>
        <v>372.15290128262984</v>
      </c>
      <c r="O104" s="58">
        <f t="shared" si="46"/>
        <v>45000</v>
      </c>
      <c r="P104" s="59">
        <f t="shared" ca="1" si="33"/>
        <v>0.37777777777777777</v>
      </c>
      <c r="Q104" s="59">
        <f t="shared" ca="1" si="34"/>
        <v>0.37777777777777777</v>
      </c>
      <c r="R104" s="60">
        <f t="shared" ca="1" si="35"/>
        <v>137.41759443572366</v>
      </c>
      <c r="S104" s="60">
        <f t="shared" ca="1" si="36"/>
        <v>137.41759443572366</v>
      </c>
      <c r="T104" s="61">
        <f t="shared" ca="1" si="37"/>
        <v>1.0581654679021804</v>
      </c>
      <c r="U104" s="61">
        <f t="shared" ca="1" si="38"/>
        <v>1.0581654679021804</v>
      </c>
      <c r="V104" s="62">
        <f t="shared" ca="1" si="39"/>
        <v>10.94183453209782</v>
      </c>
      <c r="W104" s="62">
        <f t="shared" ca="1" si="40"/>
        <v>10.94183453209782</v>
      </c>
      <c r="X104" s="55">
        <f t="shared" ca="1" si="41"/>
        <v>13.058165467902182</v>
      </c>
      <c r="Y104" s="55">
        <f t="shared" ca="1" si="42"/>
        <v>13.058165467902182</v>
      </c>
      <c r="Z104" s="63">
        <f t="shared" ca="1" si="56"/>
        <v>5.3286491786856853</v>
      </c>
      <c r="AA104" s="63">
        <f t="shared" ca="1" si="57"/>
        <v>5.3286491786856853</v>
      </c>
      <c r="AB104" s="63">
        <f t="shared" ca="1" si="50"/>
        <v>26.502631578947369</v>
      </c>
      <c r="AC104" s="63">
        <f t="shared" ca="1" si="51"/>
        <v>26.502631578947369</v>
      </c>
      <c r="AD104" s="62">
        <f t="shared" ca="1" si="52"/>
        <v>-1.2921975738980203</v>
      </c>
      <c r="AE104" s="62">
        <f t="shared" ca="1" si="53"/>
        <v>-1.2921975738980203</v>
      </c>
      <c r="AF104" s="67">
        <f t="shared" ca="1" si="43"/>
        <v>-0.47859169403630381</v>
      </c>
      <c r="AG104" s="68">
        <f t="shared" ca="1" si="54"/>
        <v>-0.47859169403630381</v>
      </c>
      <c r="AH104" s="64">
        <f t="shared" ca="1" si="44"/>
        <v>-0.47859169403630381</v>
      </c>
      <c r="AI104" s="65">
        <f t="shared" ca="1" si="55"/>
        <v>-0.47859169403630381</v>
      </c>
      <c r="AJ104" s="94">
        <f t="shared" ca="1" si="59"/>
        <v>-1.2921975738980203</v>
      </c>
      <c r="AK104" s="83"/>
      <c r="AL104" s="83"/>
      <c r="AM104" s="80"/>
      <c r="AN104" s="80"/>
      <c r="AO104" s="94">
        <f t="shared" si="47"/>
        <v>0</v>
      </c>
      <c r="AP104" s="94">
        <f t="shared" si="45"/>
        <v>0</v>
      </c>
      <c r="AQ104" s="78"/>
      <c r="AS104" s="47"/>
    </row>
    <row r="105" spans="1:45" s="46" customFormat="1" ht="19.5" customHeight="1" x14ac:dyDescent="0.35">
      <c r="A105" s="90" t="str">
        <f ca="1">Locsolieu!A100</f>
        <v>232</v>
      </c>
      <c r="B105" s="91">
        <f ca="1">Locsolieu!C100</f>
        <v>3.2833999999999999</v>
      </c>
      <c r="C105" s="87">
        <f ca="1">Locsolieu!D100*$C$4</f>
        <v>5.885E-2</v>
      </c>
      <c r="D105" s="88">
        <f ca="1">Locsolieu!E100*$C$4</f>
        <v>6.2890000000000001E-2</v>
      </c>
      <c r="E105" s="92">
        <f ca="1">Locsolieu!F100</f>
        <v>2.8874</v>
      </c>
      <c r="F105" s="43">
        <v>510</v>
      </c>
      <c r="G105" s="44">
        <v>20</v>
      </c>
      <c r="H105" s="44">
        <v>30</v>
      </c>
      <c r="I105" s="45">
        <v>3</v>
      </c>
      <c r="J105" s="45">
        <f t="shared" si="58"/>
        <v>27</v>
      </c>
      <c r="K105" s="55">
        <f t="shared" ca="1" si="48"/>
        <v>1.7923493939209358</v>
      </c>
      <c r="L105" s="56">
        <f t="shared" ca="1" si="49"/>
        <v>2.1780840894922768</v>
      </c>
      <c r="M105" s="57">
        <f t="shared" ca="1" si="31"/>
        <v>172.09461438692904</v>
      </c>
      <c r="N105" s="57">
        <f t="shared" ca="1" si="32"/>
        <v>148.17649731541593</v>
      </c>
      <c r="O105" s="58">
        <f t="shared" si="46"/>
        <v>45000</v>
      </c>
      <c r="P105" s="59">
        <f t="shared" ca="1" si="33"/>
        <v>0.37777777777777777</v>
      </c>
      <c r="Q105" s="59">
        <f t="shared" ca="1" si="34"/>
        <v>0.37777777777777777</v>
      </c>
      <c r="R105" s="60">
        <f t="shared" ca="1" si="35"/>
        <v>116.32065859567611</v>
      </c>
      <c r="S105" s="60">
        <f t="shared" ca="1" si="36"/>
        <v>113.79839876279289</v>
      </c>
      <c r="T105" s="61">
        <f t="shared" ca="1" si="37"/>
        <v>1.0290470597110324</v>
      </c>
      <c r="U105" s="61">
        <f t="shared" ca="1" si="38"/>
        <v>1.0260334865992446</v>
      </c>
      <c r="V105" s="62">
        <f t="shared" ca="1" si="39"/>
        <v>10.155588126210811</v>
      </c>
      <c r="W105" s="62">
        <f t="shared" ca="1" si="40"/>
        <v>9.7652127875518975</v>
      </c>
      <c r="X105" s="55">
        <f t="shared" ca="1" si="41"/>
        <v>13.844411873789191</v>
      </c>
      <c r="Y105" s="55">
        <f t="shared" ca="1" si="42"/>
        <v>14.234787212448101</v>
      </c>
      <c r="Z105" s="63">
        <f t="shared" ca="1" si="56"/>
        <v>2.3162580376637072</v>
      </c>
      <c r="AA105" s="63">
        <f t="shared" ca="1" si="57"/>
        <v>2.0369018267497681</v>
      </c>
      <c r="AB105" s="63">
        <f t="shared" ca="1" si="50"/>
        <v>25.568850625465384</v>
      </c>
      <c r="AC105" s="63">
        <f t="shared" ca="1" si="51"/>
        <v>25.02887899251056</v>
      </c>
      <c r="AD105" s="62">
        <f t="shared" ca="1" si="52"/>
        <v>-0.59755074439905909</v>
      </c>
      <c r="AE105" s="62">
        <f t="shared" ca="1" si="53"/>
        <v>-0.51450172678963868</v>
      </c>
      <c r="AF105" s="67">
        <f t="shared" ca="1" si="43"/>
        <v>-0.22131509051817005</v>
      </c>
      <c r="AG105" s="68">
        <f t="shared" ca="1" si="54"/>
        <v>-0.22131509051817005</v>
      </c>
      <c r="AH105" s="64">
        <f t="shared" ca="1" si="44"/>
        <v>-0.19055619510727359</v>
      </c>
      <c r="AI105" s="65">
        <f t="shared" ca="1" si="55"/>
        <v>-0.19055619510727359</v>
      </c>
      <c r="AJ105" s="94">
        <f t="shared" ca="1" si="59"/>
        <v>-0.51450172678963868</v>
      </c>
      <c r="AK105" s="83"/>
      <c r="AL105" s="83"/>
      <c r="AM105" s="80"/>
      <c r="AN105" s="80"/>
      <c r="AO105" s="94">
        <f t="shared" si="47"/>
        <v>0</v>
      </c>
      <c r="AP105" s="94">
        <f t="shared" si="45"/>
        <v>0</v>
      </c>
      <c r="AQ105" s="78"/>
      <c r="AS105" s="47"/>
    </row>
    <row r="106" spans="1:45" s="46" customFormat="1" ht="19.5" customHeight="1" x14ac:dyDescent="0.35">
      <c r="A106" s="90" t="str">
        <f ca="1">Locsolieu!A101</f>
        <v>233</v>
      </c>
      <c r="B106" s="91">
        <f ca="1">Locsolieu!C101</f>
        <v>11.8292</v>
      </c>
      <c r="C106" s="87">
        <f ca="1">Locsolieu!D101*$C$4</f>
        <v>1.66E-2</v>
      </c>
      <c r="D106" s="88">
        <f ca="1">Locsolieu!E101*$C$4</f>
        <v>3.5909999999999997E-2</v>
      </c>
      <c r="E106" s="92">
        <f ca="1">Locsolieu!F101</f>
        <v>11.5322</v>
      </c>
      <c r="F106" s="43">
        <v>510</v>
      </c>
      <c r="G106" s="44">
        <v>20</v>
      </c>
      <c r="H106" s="44">
        <v>30</v>
      </c>
      <c r="I106" s="45">
        <v>3</v>
      </c>
      <c r="J106" s="45">
        <f t="shared" si="58"/>
        <v>27</v>
      </c>
      <c r="K106" s="55">
        <f t="shared" ca="1" si="48"/>
        <v>1</v>
      </c>
      <c r="L106" s="56">
        <f t="shared" ca="1" si="49"/>
        <v>1</v>
      </c>
      <c r="M106" s="57">
        <f t="shared" ca="1" si="31"/>
        <v>503.48984889315295</v>
      </c>
      <c r="N106" s="57">
        <f t="shared" ca="1" si="32"/>
        <v>496.21961191975049</v>
      </c>
      <c r="O106" s="58">
        <f t="shared" si="46"/>
        <v>45000</v>
      </c>
      <c r="P106" s="59">
        <f t="shared" ca="1" si="33"/>
        <v>0.37777777777777777</v>
      </c>
      <c r="Q106" s="59">
        <f t="shared" ca="1" si="34"/>
        <v>0.37777777777777777</v>
      </c>
      <c r="R106" s="60">
        <f t="shared" ca="1" si="35"/>
        <v>151.2675938542003</v>
      </c>
      <c r="S106" s="60">
        <f t="shared" ca="1" si="36"/>
        <v>150.50091867493231</v>
      </c>
      <c r="T106" s="61">
        <f t="shared" ca="1" si="37"/>
        <v>1.0848345973661233</v>
      </c>
      <c r="U106" s="61">
        <f t="shared" ca="1" si="38"/>
        <v>1.0829841428341545</v>
      </c>
      <c r="V106" s="62">
        <f t="shared" ca="1" si="39"/>
        <v>10.915165402633876</v>
      </c>
      <c r="W106" s="62">
        <f t="shared" ca="1" si="40"/>
        <v>10.917015857165845</v>
      </c>
      <c r="X106" s="55">
        <f t="shared" ca="1" si="41"/>
        <v>13.084834597366122</v>
      </c>
      <c r="Y106" s="55">
        <f t="shared" ca="1" si="42"/>
        <v>13.082984142834153</v>
      </c>
      <c r="Z106" s="63">
        <f t="shared" ca="1" si="56"/>
        <v>8.3448497225837635</v>
      </c>
      <c r="AA106" s="63">
        <f t="shared" ca="1" si="57"/>
        <v>8.1353325643983077</v>
      </c>
      <c r="AB106" s="63">
        <f t="shared" ca="1" si="50"/>
        <v>26.502631578947369</v>
      </c>
      <c r="AC106" s="63">
        <f t="shared" ca="1" si="51"/>
        <v>26.502631578947369</v>
      </c>
      <c r="AD106" s="62">
        <f t="shared" ca="1" si="52"/>
        <v>-1.7482286419901147</v>
      </c>
      <c r="AE106" s="62">
        <f t="shared" ca="1" si="53"/>
        <v>-1.7229847636102444</v>
      </c>
      <c r="AF106" s="67">
        <f t="shared" ca="1" si="43"/>
        <v>-0.64749208962596838</v>
      </c>
      <c r="AG106" s="68">
        <f t="shared" ca="1" si="54"/>
        <v>-0.64749208962596838</v>
      </c>
      <c r="AH106" s="64">
        <f t="shared" ca="1" si="44"/>
        <v>-0.63814250504083136</v>
      </c>
      <c r="AI106" s="65">
        <f t="shared" ca="1" si="55"/>
        <v>-0.63814250504083136</v>
      </c>
      <c r="AJ106" s="94">
        <f t="shared" ca="1" si="59"/>
        <v>-1.7229847636102444</v>
      </c>
      <c r="AK106" s="83"/>
      <c r="AL106" s="83"/>
      <c r="AM106" s="80"/>
      <c r="AN106" s="80"/>
      <c r="AO106" s="94">
        <f t="shared" si="47"/>
        <v>0</v>
      </c>
      <c r="AP106" s="94">
        <f t="shared" si="45"/>
        <v>0</v>
      </c>
      <c r="AQ106" s="78"/>
      <c r="AS106" s="47"/>
    </row>
    <row r="107" spans="1:45" s="46" customFormat="1" ht="19.5" customHeight="1" x14ac:dyDescent="0.35">
      <c r="A107" s="90" t="str">
        <f ca="1">Locsolieu!A102</f>
        <v>234</v>
      </c>
      <c r="B107" s="91">
        <f ca="1">Locsolieu!C102</f>
        <v>7.5734000000000004</v>
      </c>
      <c r="C107" s="87">
        <f ca="1">Locsolieu!D102*$C$4</f>
        <v>4.3110000000000002E-2</v>
      </c>
      <c r="D107" s="88">
        <f ca="1">Locsolieu!E102*$C$4</f>
        <v>4.3110000000000002E-2</v>
      </c>
      <c r="E107" s="92">
        <f ca="1">Locsolieu!F102</f>
        <v>7.5734000000000004</v>
      </c>
      <c r="F107" s="43">
        <v>510</v>
      </c>
      <c r="G107" s="44">
        <v>20</v>
      </c>
      <c r="H107" s="44">
        <v>30</v>
      </c>
      <c r="I107" s="45">
        <v>3</v>
      </c>
      <c r="J107" s="45">
        <f t="shared" si="58"/>
        <v>27</v>
      </c>
      <c r="K107" s="55">
        <f t="shared" ca="1" si="48"/>
        <v>1</v>
      </c>
      <c r="L107" s="56">
        <f t="shared" ca="1" si="49"/>
        <v>1</v>
      </c>
      <c r="M107" s="57">
        <f t="shared" ca="1" si="31"/>
        <v>372.89316409715298</v>
      </c>
      <c r="N107" s="57">
        <f t="shared" ca="1" si="32"/>
        <v>372.89316409715298</v>
      </c>
      <c r="O107" s="58">
        <f t="shared" si="46"/>
        <v>45000</v>
      </c>
      <c r="P107" s="59">
        <f t="shared" ca="1" si="33"/>
        <v>0.37777777777777777</v>
      </c>
      <c r="Q107" s="59">
        <f t="shared" ca="1" si="34"/>
        <v>0.37777777777777777</v>
      </c>
      <c r="R107" s="60">
        <f t="shared" ca="1" si="35"/>
        <v>137.4956580708027</v>
      </c>
      <c r="S107" s="60">
        <f t="shared" ca="1" si="36"/>
        <v>137.4956580708027</v>
      </c>
      <c r="T107" s="61">
        <f t="shared" ca="1" si="37"/>
        <v>1.0582917824278639</v>
      </c>
      <c r="U107" s="61">
        <f t="shared" ca="1" si="38"/>
        <v>1.0582917824278639</v>
      </c>
      <c r="V107" s="62">
        <f t="shared" ca="1" si="39"/>
        <v>10.941708217572137</v>
      </c>
      <c r="W107" s="62">
        <f t="shared" ca="1" si="40"/>
        <v>10.941708217572137</v>
      </c>
      <c r="X107" s="55">
        <f t="shared" ca="1" si="41"/>
        <v>13.058291782427865</v>
      </c>
      <c r="Y107" s="55">
        <f t="shared" ca="1" si="42"/>
        <v>13.058291782427865</v>
      </c>
      <c r="Z107" s="63">
        <f t="shared" ca="1" si="56"/>
        <v>5.3426169892313826</v>
      </c>
      <c r="AA107" s="63">
        <f t="shared" ca="1" si="57"/>
        <v>5.3426169892313826</v>
      </c>
      <c r="AB107" s="63">
        <f t="shared" ca="1" si="50"/>
        <v>26.502631578947369</v>
      </c>
      <c r="AC107" s="63">
        <f t="shared" ca="1" si="51"/>
        <v>26.502631578947369</v>
      </c>
      <c r="AD107" s="62">
        <f t="shared" ca="1" si="52"/>
        <v>-1.2947679308928923</v>
      </c>
      <c r="AE107" s="62">
        <f t="shared" ca="1" si="53"/>
        <v>-1.2947679308928923</v>
      </c>
      <c r="AF107" s="67">
        <f t="shared" ca="1" si="43"/>
        <v>-0.47954367810847864</v>
      </c>
      <c r="AG107" s="68">
        <f t="shared" ca="1" si="54"/>
        <v>-0.47954367810847864</v>
      </c>
      <c r="AH107" s="64">
        <f t="shared" ca="1" si="44"/>
        <v>-0.47954367810847864</v>
      </c>
      <c r="AI107" s="65">
        <f t="shared" ca="1" si="55"/>
        <v>-0.47954367810847864</v>
      </c>
      <c r="AJ107" s="94">
        <f t="shared" ca="1" si="59"/>
        <v>-1.2947679308928923</v>
      </c>
      <c r="AK107" s="83"/>
      <c r="AL107" s="83"/>
      <c r="AM107" s="80"/>
      <c r="AN107" s="80"/>
      <c r="AO107" s="94">
        <f t="shared" si="47"/>
        <v>0</v>
      </c>
      <c r="AP107" s="94">
        <f t="shared" si="45"/>
        <v>0</v>
      </c>
      <c r="AQ107" s="78"/>
      <c r="AS107" s="47"/>
    </row>
    <row r="108" spans="1:45" s="46" customFormat="1" ht="19.5" customHeight="1" x14ac:dyDescent="0.35">
      <c r="A108" s="90" t="str">
        <f ca="1">Locsolieu!A103</f>
        <v>235</v>
      </c>
      <c r="B108" s="91">
        <f ca="1">Locsolieu!C103</f>
        <v>3.2968999999999999</v>
      </c>
      <c r="C108" s="87">
        <f ca="1">Locsolieu!D103*$C$4</f>
        <v>3.1739999999999997E-2</v>
      </c>
      <c r="D108" s="88">
        <f ca="1">Locsolieu!E103*$C$4</f>
        <v>3.6200000000000003E-2</v>
      </c>
      <c r="E108" s="92">
        <f ca="1">Locsolieu!F103</f>
        <v>2.9009</v>
      </c>
      <c r="F108" s="43">
        <v>510</v>
      </c>
      <c r="G108" s="44">
        <v>20</v>
      </c>
      <c r="H108" s="44">
        <v>30</v>
      </c>
      <c r="I108" s="45">
        <v>3</v>
      </c>
      <c r="J108" s="45">
        <f t="shared" si="58"/>
        <v>27</v>
      </c>
      <c r="K108" s="55">
        <f t="shared" ca="1" si="48"/>
        <v>1</v>
      </c>
      <c r="L108" s="56">
        <f t="shared" ca="1" si="49"/>
        <v>1.2478885863008033</v>
      </c>
      <c r="M108" s="57">
        <f t="shared" ca="1" si="31"/>
        <v>184.48053129068913</v>
      </c>
      <c r="N108" s="57">
        <f t="shared" ca="1" si="32"/>
        <v>160.90739033472687</v>
      </c>
      <c r="O108" s="58">
        <f t="shared" si="46"/>
        <v>45000</v>
      </c>
      <c r="P108" s="59">
        <f t="shared" ca="1" si="33"/>
        <v>0.37777777777777777</v>
      </c>
      <c r="Q108" s="59">
        <f t="shared" ca="1" si="34"/>
        <v>0.37777777777777777</v>
      </c>
      <c r="R108" s="60">
        <f t="shared" ca="1" si="35"/>
        <v>117.62680241152823</v>
      </c>
      <c r="S108" s="60">
        <f t="shared" ca="1" si="36"/>
        <v>115.1409216714037</v>
      </c>
      <c r="T108" s="61">
        <f t="shared" ca="1" si="37"/>
        <v>1.028836725392565</v>
      </c>
      <c r="U108" s="61">
        <f t="shared" ca="1" si="38"/>
        <v>1.0258455046319641</v>
      </c>
      <c r="V108" s="62">
        <f t="shared" ca="1" si="39"/>
        <v>10.971163274607434</v>
      </c>
      <c r="W108" s="62">
        <f t="shared" ca="1" si="40"/>
        <v>10.719859103461784</v>
      </c>
      <c r="X108" s="55">
        <f t="shared" ca="1" si="41"/>
        <v>13.028836725392566</v>
      </c>
      <c r="Y108" s="55">
        <f t="shared" ca="1" si="42"/>
        <v>13.280140896538217</v>
      </c>
      <c r="Z108" s="63">
        <f t="shared" ca="1" si="56"/>
        <v>2.3257815448539554</v>
      </c>
      <c r="AA108" s="63">
        <f t="shared" ca="1" si="57"/>
        <v>2.0464253339400158</v>
      </c>
      <c r="AB108" s="63">
        <f t="shared" ca="1" si="50"/>
        <v>26.502631578947369</v>
      </c>
      <c r="AC108" s="63">
        <f t="shared" ca="1" si="51"/>
        <v>26.247552539536084</v>
      </c>
      <c r="AD108" s="62">
        <f t="shared" ca="1" si="52"/>
        <v>-0.64055740031489272</v>
      </c>
      <c r="AE108" s="62">
        <f t="shared" ca="1" si="53"/>
        <v>-0.55870621644002394</v>
      </c>
      <c r="AF108" s="67">
        <f t="shared" ca="1" si="43"/>
        <v>-0.23724348159810843</v>
      </c>
      <c r="AG108" s="68">
        <f t="shared" ca="1" si="54"/>
        <v>-0.23724348159810843</v>
      </c>
      <c r="AH108" s="64">
        <f t="shared" ca="1" si="44"/>
        <v>-0.20692822831111995</v>
      </c>
      <c r="AI108" s="65">
        <f t="shared" ca="1" si="55"/>
        <v>-0.20692822831111995</v>
      </c>
      <c r="AJ108" s="94">
        <f t="shared" ca="1" si="59"/>
        <v>-0.55870621644002394</v>
      </c>
      <c r="AK108" s="83"/>
      <c r="AL108" s="83"/>
      <c r="AM108" s="80"/>
      <c r="AN108" s="80"/>
      <c r="AO108" s="94">
        <f t="shared" si="47"/>
        <v>0</v>
      </c>
      <c r="AP108" s="94">
        <f t="shared" si="45"/>
        <v>0</v>
      </c>
      <c r="AQ108" s="78"/>
      <c r="AS108" s="47"/>
    </row>
    <row r="109" spans="1:45" s="46" customFormat="1" ht="19.5" customHeight="1" x14ac:dyDescent="0.35">
      <c r="A109" s="90" t="str">
        <f ca="1">Locsolieu!A104</f>
        <v>236</v>
      </c>
      <c r="B109" s="91">
        <f ca="1">Locsolieu!C104</f>
        <v>11.552</v>
      </c>
      <c r="C109" s="87">
        <f ca="1">Locsolieu!D104*$C$4</f>
        <v>2.743E-2</v>
      </c>
      <c r="D109" s="88">
        <f ca="1">Locsolieu!E104*$C$4</f>
        <v>4.8009999999999997E-2</v>
      </c>
      <c r="E109" s="92">
        <f ca="1">Locsolieu!F104</f>
        <v>11.255000000000001</v>
      </c>
      <c r="F109" s="43">
        <v>510</v>
      </c>
      <c r="G109" s="44">
        <v>20</v>
      </c>
      <c r="H109" s="44">
        <v>30</v>
      </c>
      <c r="I109" s="45">
        <v>3</v>
      </c>
      <c r="J109" s="45">
        <f t="shared" si="58"/>
        <v>27</v>
      </c>
      <c r="K109" s="55">
        <f t="shared" ca="1" si="48"/>
        <v>1</v>
      </c>
      <c r="L109" s="56">
        <f t="shared" ca="1" si="49"/>
        <v>1</v>
      </c>
      <c r="M109" s="57">
        <f t="shared" ca="1" si="31"/>
        <v>496.71290913010961</v>
      </c>
      <c r="N109" s="57">
        <f t="shared" ca="1" si="32"/>
        <v>489.18425217816696</v>
      </c>
      <c r="O109" s="58">
        <f t="shared" si="46"/>
        <v>45000</v>
      </c>
      <c r="P109" s="59">
        <f t="shared" ca="1" si="33"/>
        <v>0.37777777777777777</v>
      </c>
      <c r="Q109" s="59">
        <f t="shared" ca="1" si="34"/>
        <v>0.37777777777777777</v>
      </c>
      <c r="R109" s="60">
        <f t="shared" ca="1" si="35"/>
        <v>150.55293881245578</v>
      </c>
      <c r="S109" s="60">
        <f t="shared" ca="1" si="36"/>
        <v>149.75901222665195</v>
      </c>
      <c r="T109" s="61">
        <f t="shared" ca="1" si="37"/>
        <v>1.0831073523581471</v>
      </c>
      <c r="U109" s="61">
        <f t="shared" ca="1" si="38"/>
        <v>1.0812611838390789</v>
      </c>
      <c r="V109" s="62">
        <f t="shared" ca="1" si="39"/>
        <v>10.916892647641852</v>
      </c>
      <c r="W109" s="62">
        <f t="shared" ca="1" si="40"/>
        <v>10.918738816160921</v>
      </c>
      <c r="X109" s="55">
        <f t="shared" ca="1" si="41"/>
        <v>13.083107352358148</v>
      </c>
      <c r="Y109" s="55">
        <f t="shared" ca="1" si="42"/>
        <v>13.081261183839079</v>
      </c>
      <c r="Z109" s="63">
        <f t="shared" ca="1" si="56"/>
        <v>8.1493003749440049</v>
      </c>
      <c r="AA109" s="63">
        <f t="shared" ca="1" si="57"/>
        <v>7.93978321675855</v>
      </c>
      <c r="AB109" s="63">
        <f t="shared" ca="1" si="50"/>
        <v>26.502631578947369</v>
      </c>
      <c r="AC109" s="63">
        <f t="shared" ca="1" si="51"/>
        <v>26.502631578947369</v>
      </c>
      <c r="AD109" s="62">
        <f t="shared" ca="1" si="52"/>
        <v>-1.7246976011462138</v>
      </c>
      <c r="AE109" s="62">
        <f t="shared" ca="1" si="53"/>
        <v>-1.6985564311741908</v>
      </c>
      <c r="AF109" s="67">
        <f t="shared" ca="1" si="43"/>
        <v>-0.63877688931341248</v>
      </c>
      <c r="AG109" s="68">
        <f t="shared" ca="1" si="54"/>
        <v>-0.63877688931341248</v>
      </c>
      <c r="AH109" s="64">
        <f t="shared" ca="1" si="44"/>
        <v>-0.62909497450895957</v>
      </c>
      <c r="AI109" s="65">
        <f t="shared" ca="1" si="55"/>
        <v>-0.62909497450895957</v>
      </c>
      <c r="AJ109" s="94">
        <f t="shared" ca="1" si="59"/>
        <v>-1.6985564311741908</v>
      </c>
      <c r="AK109" s="83"/>
      <c r="AL109" s="83"/>
      <c r="AM109" s="80"/>
      <c r="AN109" s="80"/>
      <c r="AO109" s="94">
        <f t="shared" si="47"/>
        <v>0</v>
      </c>
      <c r="AP109" s="94">
        <f t="shared" si="45"/>
        <v>0</v>
      </c>
      <c r="AQ109" s="78"/>
      <c r="AS109" s="47"/>
    </row>
    <row r="110" spans="1:45" s="46" customFormat="1" ht="19.5" customHeight="1" x14ac:dyDescent="0.35">
      <c r="A110" s="90" t="str">
        <f ca="1">Locsolieu!A105</f>
        <v>237</v>
      </c>
      <c r="B110" s="91">
        <f ca="1">Locsolieu!C105</f>
        <v>7.657</v>
      </c>
      <c r="C110" s="87">
        <f ca="1">Locsolieu!D105*$C$4</f>
        <v>3.338E-2</v>
      </c>
      <c r="D110" s="88">
        <f ca="1">Locsolieu!E105*$C$4</f>
        <v>3.338E-2</v>
      </c>
      <c r="E110" s="92">
        <f ca="1">Locsolieu!F105</f>
        <v>7.657</v>
      </c>
      <c r="F110" s="43">
        <v>510</v>
      </c>
      <c r="G110" s="44">
        <v>20</v>
      </c>
      <c r="H110" s="44">
        <v>30</v>
      </c>
      <c r="I110" s="45">
        <v>3</v>
      </c>
      <c r="J110" s="45">
        <f t="shared" si="58"/>
        <v>27</v>
      </c>
      <c r="K110" s="55">
        <f t="shared" ca="1" si="48"/>
        <v>1</v>
      </c>
      <c r="L110" s="56">
        <f t="shared" ca="1" si="49"/>
        <v>1</v>
      </c>
      <c r="M110" s="57">
        <f t="shared" ca="1" si="31"/>
        <v>376.00517709513628</v>
      </c>
      <c r="N110" s="57">
        <f t="shared" ca="1" si="32"/>
        <v>376.00517709513628</v>
      </c>
      <c r="O110" s="58">
        <f t="shared" si="46"/>
        <v>45000</v>
      </c>
      <c r="P110" s="59">
        <f t="shared" ca="1" si="33"/>
        <v>0.37777777777777777</v>
      </c>
      <c r="Q110" s="59">
        <f t="shared" ca="1" si="34"/>
        <v>0.37777777777777777</v>
      </c>
      <c r="R110" s="60">
        <f t="shared" ca="1" si="35"/>
        <v>137.82383212232844</v>
      </c>
      <c r="S110" s="60">
        <f t="shared" ca="1" si="36"/>
        <v>137.82383212232844</v>
      </c>
      <c r="T110" s="61">
        <f t="shared" ca="1" si="37"/>
        <v>1.0588245090946371</v>
      </c>
      <c r="U110" s="61">
        <f t="shared" ca="1" si="38"/>
        <v>1.0588245090946371</v>
      </c>
      <c r="V110" s="62">
        <f t="shared" ca="1" si="39"/>
        <v>10.941175490905362</v>
      </c>
      <c r="W110" s="62">
        <f t="shared" ca="1" si="40"/>
        <v>10.941175490905362</v>
      </c>
      <c r="X110" s="55">
        <f t="shared" ca="1" si="41"/>
        <v>13.058824509094638</v>
      </c>
      <c r="Y110" s="55">
        <f t="shared" ca="1" si="42"/>
        <v>13.058824509094638</v>
      </c>
      <c r="Z110" s="63">
        <f t="shared" ca="1" si="56"/>
        <v>5.4015921893132139</v>
      </c>
      <c r="AA110" s="63">
        <f t="shared" ca="1" si="57"/>
        <v>5.4015921893132139</v>
      </c>
      <c r="AB110" s="63">
        <f t="shared" ca="1" si="50"/>
        <v>26.502631578947369</v>
      </c>
      <c r="AC110" s="63">
        <f t="shared" ca="1" si="51"/>
        <v>26.502631578947369</v>
      </c>
      <c r="AD110" s="62">
        <f t="shared" ca="1" si="52"/>
        <v>-1.3055735315803343</v>
      </c>
      <c r="AE110" s="62">
        <f t="shared" ca="1" si="53"/>
        <v>-1.3055735315803343</v>
      </c>
      <c r="AF110" s="67">
        <f t="shared" ca="1" si="43"/>
        <v>-0.48354575243716086</v>
      </c>
      <c r="AG110" s="68">
        <f t="shared" ca="1" si="54"/>
        <v>-0.48354575243716086</v>
      </c>
      <c r="AH110" s="64">
        <f t="shared" ca="1" si="44"/>
        <v>-0.48354575243716086</v>
      </c>
      <c r="AI110" s="65">
        <f t="shared" ca="1" si="55"/>
        <v>-0.48354575243716086</v>
      </c>
      <c r="AJ110" s="94">
        <f t="shared" ca="1" si="59"/>
        <v>-1.3055735315803343</v>
      </c>
      <c r="AK110" s="83"/>
      <c r="AL110" s="83"/>
      <c r="AM110" s="80"/>
      <c r="AN110" s="80"/>
      <c r="AO110" s="94">
        <f t="shared" si="47"/>
        <v>0</v>
      </c>
      <c r="AP110" s="94">
        <f t="shared" si="45"/>
        <v>0</v>
      </c>
      <c r="AQ110" s="78"/>
      <c r="AS110" s="47"/>
    </row>
    <row r="111" spans="1:45" s="46" customFormat="1" ht="19.5" customHeight="1" x14ac:dyDescent="0.35">
      <c r="A111" s="90" t="str">
        <f ca="1">Locsolieu!A106</f>
        <v>238</v>
      </c>
      <c r="B111" s="91">
        <f ca="1">Locsolieu!C106</f>
        <v>3.6816</v>
      </c>
      <c r="C111" s="87">
        <f ca="1">Locsolieu!D106*$C$4</f>
        <v>1.8270000000000002E-2</v>
      </c>
      <c r="D111" s="88">
        <f ca="1">Locsolieu!E106*$C$4</f>
        <v>1.8429999999999998E-2</v>
      </c>
      <c r="E111" s="92">
        <f ca="1">Locsolieu!F106</f>
        <v>3.2856000000000001</v>
      </c>
      <c r="F111" s="43">
        <v>510</v>
      </c>
      <c r="G111" s="44">
        <v>20</v>
      </c>
      <c r="H111" s="44">
        <v>30</v>
      </c>
      <c r="I111" s="45">
        <v>3</v>
      </c>
      <c r="J111" s="45">
        <f t="shared" si="58"/>
        <v>27</v>
      </c>
      <c r="K111" s="55">
        <f t="shared" ca="1" si="48"/>
        <v>1</v>
      </c>
      <c r="L111" s="56">
        <f t="shared" ca="1" si="49"/>
        <v>1</v>
      </c>
      <c r="M111" s="57">
        <f t="shared" ca="1" si="31"/>
        <v>203.77750125477718</v>
      </c>
      <c r="N111" s="57">
        <f t="shared" ca="1" si="32"/>
        <v>183.90668342413016</v>
      </c>
      <c r="O111" s="58">
        <f t="shared" si="46"/>
        <v>45000</v>
      </c>
      <c r="P111" s="59">
        <f t="shared" ca="1" si="33"/>
        <v>0.37777777777777777</v>
      </c>
      <c r="Q111" s="59">
        <f t="shared" ca="1" si="34"/>
        <v>0.37777777777777777</v>
      </c>
      <c r="R111" s="60">
        <f t="shared" ca="1" si="35"/>
        <v>119.66174404557277</v>
      </c>
      <c r="S111" s="60">
        <f t="shared" ca="1" si="36"/>
        <v>117.56628788943272</v>
      </c>
      <c r="T111" s="61">
        <f t="shared" ca="1" si="37"/>
        <v>1.031743364610354</v>
      </c>
      <c r="U111" s="61">
        <f t="shared" ca="1" si="38"/>
        <v>1.028750264464446</v>
      </c>
      <c r="V111" s="62">
        <f t="shared" ca="1" si="39"/>
        <v>10.968256635389647</v>
      </c>
      <c r="W111" s="62">
        <f t="shared" ca="1" si="40"/>
        <v>10.971249735535554</v>
      </c>
      <c r="X111" s="55">
        <f t="shared" ca="1" si="41"/>
        <v>13.031743364610353</v>
      </c>
      <c r="Y111" s="55">
        <f t="shared" ca="1" si="42"/>
        <v>13.028750264464446</v>
      </c>
      <c r="Z111" s="63">
        <f t="shared" ca="1" si="56"/>
        <v>2.5971662275271683</v>
      </c>
      <c r="AA111" s="63">
        <f t="shared" ca="1" si="57"/>
        <v>2.3178100166132292</v>
      </c>
      <c r="AB111" s="63">
        <f t="shared" ca="1" si="50"/>
        <v>26.502631578947369</v>
      </c>
      <c r="AC111" s="63">
        <f t="shared" ca="1" si="51"/>
        <v>26.502631578947369</v>
      </c>
      <c r="AD111" s="62">
        <f t="shared" ca="1" si="52"/>
        <v>-0.7075607682457542</v>
      </c>
      <c r="AE111" s="62">
        <f t="shared" ca="1" si="53"/>
        <v>-0.63856487300045195</v>
      </c>
      <c r="AF111" s="67">
        <f t="shared" ca="1" si="43"/>
        <v>-0.26205954379472374</v>
      </c>
      <c r="AG111" s="68">
        <f t="shared" ca="1" si="54"/>
        <v>-0.26205954379472374</v>
      </c>
      <c r="AH111" s="64">
        <f t="shared" ca="1" si="44"/>
        <v>-0.2365055085186859</v>
      </c>
      <c r="AI111" s="65">
        <f t="shared" ca="1" si="55"/>
        <v>-0.2365055085186859</v>
      </c>
      <c r="AJ111" s="94">
        <f t="shared" ca="1" si="59"/>
        <v>-0.63856487300045195</v>
      </c>
      <c r="AK111" s="83"/>
      <c r="AL111" s="83"/>
      <c r="AM111" s="80"/>
      <c r="AN111" s="80"/>
      <c r="AO111" s="94">
        <f t="shared" si="47"/>
        <v>0</v>
      </c>
      <c r="AP111" s="94">
        <f t="shared" si="45"/>
        <v>0</v>
      </c>
      <c r="AQ111" s="78"/>
      <c r="AS111" s="47"/>
    </row>
    <row r="112" spans="1:45" s="46" customFormat="1" ht="19.5" customHeight="1" x14ac:dyDescent="0.35">
      <c r="A112" s="90" t="str">
        <f ca="1">Locsolieu!A107</f>
        <v>239</v>
      </c>
      <c r="B112" s="91">
        <f ca="1">Locsolieu!C107</f>
        <v>17.258299999999998</v>
      </c>
      <c r="C112" s="87">
        <f ca="1">Locsolieu!D107*$C$4</f>
        <v>3.7109999999999997E-2</v>
      </c>
      <c r="D112" s="88">
        <f ca="1">Locsolieu!E107*$C$4</f>
        <v>8.4019999999999997E-2</v>
      </c>
      <c r="E112" s="92">
        <f ca="1">Locsolieu!F107</f>
        <v>16.961300000000001</v>
      </c>
      <c r="F112" s="43">
        <v>510</v>
      </c>
      <c r="G112" s="44">
        <v>20</v>
      </c>
      <c r="H112" s="44">
        <v>30</v>
      </c>
      <c r="I112" s="45">
        <v>3</v>
      </c>
      <c r="J112" s="45">
        <f t="shared" si="58"/>
        <v>27</v>
      </c>
      <c r="K112" s="55">
        <f t="shared" ca="1" si="48"/>
        <v>1</v>
      </c>
      <c r="L112" s="56">
        <f t="shared" ca="1" si="49"/>
        <v>1</v>
      </c>
      <c r="M112" s="57">
        <f t="shared" ca="1" si="31"/>
        <v>587.47651916582276</v>
      </c>
      <c r="N112" s="57">
        <f t="shared" ca="1" si="32"/>
        <v>585.28720697492963</v>
      </c>
      <c r="O112" s="58">
        <f t="shared" si="46"/>
        <v>45000</v>
      </c>
      <c r="P112" s="59">
        <f t="shared" ca="1" si="33"/>
        <v>0.37777777777777777</v>
      </c>
      <c r="Q112" s="59">
        <f t="shared" ca="1" si="34"/>
        <v>0.37777777777777777</v>
      </c>
      <c r="R112" s="60">
        <f t="shared" ca="1" si="35"/>
        <v>160.12431966973972</v>
      </c>
      <c r="S112" s="60">
        <f t="shared" ca="1" si="36"/>
        <v>159.89344805956148</v>
      </c>
      <c r="T112" s="61">
        <f t="shared" ca="1" si="37"/>
        <v>1.1208005937303751</v>
      </c>
      <c r="U112" s="61">
        <f t="shared" ca="1" si="38"/>
        <v>1.1186667956108238</v>
      </c>
      <c r="V112" s="62">
        <f t="shared" ca="1" si="39"/>
        <v>10.879199406269624</v>
      </c>
      <c r="W112" s="62">
        <f t="shared" ca="1" si="40"/>
        <v>10.881333204389176</v>
      </c>
      <c r="X112" s="55">
        <f t="shared" ca="1" si="41"/>
        <v>13.120800593730376</v>
      </c>
      <c r="Y112" s="55">
        <f t="shared" ca="1" si="42"/>
        <v>13.118666795610824</v>
      </c>
      <c r="Z112" s="63">
        <f t="shared" ca="1" si="56"/>
        <v>12.174781047515244</v>
      </c>
      <c r="AA112" s="63">
        <f t="shared" ca="1" si="57"/>
        <v>11.965263889329794</v>
      </c>
      <c r="AB112" s="63">
        <f t="shared" ca="1" si="50"/>
        <v>26.502631578947369</v>
      </c>
      <c r="AC112" s="63">
        <f t="shared" ca="1" si="51"/>
        <v>26.502631578947369</v>
      </c>
      <c r="AD112" s="62">
        <f t="shared" ca="1" si="52"/>
        <v>-2.0398490248813292</v>
      </c>
      <c r="AE112" s="62">
        <f t="shared" ca="1" si="53"/>
        <v>-2.0322472464407277</v>
      </c>
      <c r="AF112" s="67">
        <f t="shared" ca="1" si="43"/>
        <v>-0.75549963884493676</v>
      </c>
      <c r="AG112" s="68">
        <f t="shared" ca="1" si="54"/>
        <v>-0.75549963884493676</v>
      </c>
      <c r="AH112" s="64">
        <f t="shared" ca="1" si="44"/>
        <v>-0.75268416534841776</v>
      </c>
      <c r="AI112" s="65">
        <f t="shared" ca="1" si="55"/>
        <v>-0.75268416534841776</v>
      </c>
      <c r="AJ112" s="94">
        <f t="shared" ca="1" si="59"/>
        <v>-2.0322472464407277</v>
      </c>
      <c r="AK112" s="83"/>
      <c r="AL112" s="83"/>
      <c r="AM112" s="80"/>
      <c r="AN112" s="80"/>
      <c r="AO112" s="94">
        <f t="shared" si="47"/>
        <v>0</v>
      </c>
      <c r="AP112" s="94">
        <f t="shared" si="45"/>
        <v>0</v>
      </c>
      <c r="AQ112" s="78"/>
      <c r="AS112" s="47"/>
    </row>
    <row r="113" spans="1:45" s="46" customFormat="1" ht="19.5" customHeight="1" x14ac:dyDescent="0.35">
      <c r="A113" s="90" t="str">
        <f ca="1">Locsolieu!A108</f>
        <v>240</v>
      </c>
      <c r="B113" s="91">
        <f ca="1">Locsolieu!C108</f>
        <v>13.1228</v>
      </c>
      <c r="C113" s="87">
        <f ca="1">Locsolieu!D108*$C$4</f>
        <v>0.11996999999999999</v>
      </c>
      <c r="D113" s="88">
        <f ca="1">Locsolieu!E108*$C$4</f>
        <v>0.12934999999999999</v>
      </c>
      <c r="E113" s="92">
        <f ca="1">Locsolieu!F108</f>
        <v>12.726800000000001</v>
      </c>
      <c r="F113" s="43">
        <v>510</v>
      </c>
      <c r="G113" s="44">
        <v>20</v>
      </c>
      <c r="H113" s="44">
        <v>30</v>
      </c>
      <c r="I113" s="45">
        <v>3</v>
      </c>
      <c r="J113" s="45">
        <f t="shared" si="58"/>
        <v>27</v>
      </c>
      <c r="K113" s="55">
        <f t="shared" ca="1" si="48"/>
        <v>1</v>
      </c>
      <c r="L113" s="56">
        <f t="shared" ca="1" si="49"/>
        <v>1.0163591790552218</v>
      </c>
      <c r="M113" s="57">
        <f t="shared" ca="1" si="31"/>
        <v>531.92449073774173</v>
      </c>
      <c r="N113" s="57">
        <f t="shared" ca="1" si="32"/>
        <v>522.78277890066897</v>
      </c>
      <c r="O113" s="58">
        <f t="shared" si="46"/>
        <v>45000</v>
      </c>
      <c r="P113" s="59">
        <f t="shared" ca="1" si="33"/>
        <v>0.37777777777777777</v>
      </c>
      <c r="Q113" s="59">
        <f t="shared" ca="1" si="34"/>
        <v>0.37777777777777777</v>
      </c>
      <c r="R113" s="60">
        <f t="shared" ca="1" si="35"/>
        <v>154.26613904789562</v>
      </c>
      <c r="S113" s="60">
        <f t="shared" ca="1" si="36"/>
        <v>153.30210945888152</v>
      </c>
      <c r="T113" s="61">
        <f t="shared" ca="1" si="37"/>
        <v>1.0929749861985829</v>
      </c>
      <c r="U113" s="61">
        <f t="shared" ca="1" si="38"/>
        <v>1.0905336794134721</v>
      </c>
      <c r="V113" s="62">
        <f t="shared" ca="1" si="39"/>
        <v>10.907025013801418</v>
      </c>
      <c r="W113" s="62">
        <f t="shared" ca="1" si="40"/>
        <v>10.891626084859253</v>
      </c>
      <c r="X113" s="55">
        <f t="shared" ca="1" si="41"/>
        <v>13.092974986198584</v>
      </c>
      <c r="Y113" s="55">
        <f t="shared" ca="1" si="42"/>
        <v>13.108373915140746</v>
      </c>
      <c r="Z113" s="63">
        <f t="shared" ca="1" si="56"/>
        <v>9.2574133449026306</v>
      </c>
      <c r="AA113" s="63">
        <f t="shared" ca="1" si="57"/>
        <v>8.9780571339886919</v>
      </c>
      <c r="AB113" s="63">
        <f t="shared" ca="1" si="50"/>
        <v>26.502631578947369</v>
      </c>
      <c r="AC113" s="63">
        <f t="shared" ca="1" si="51"/>
        <v>26.487115814152734</v>
      </c>
      <c r="AD113" s="62">
        <f t="shared" ca="1" si="52"/>
        <v>-1.8469600372838253</v>
      </c>
      <c r="AE113" s="62">
        <f t="shared" ca="1" si="53"/>
        <v>-1.8152179822939893</v>
      </c>
      <c r="AF113" s="67">
        <f t="shared" ca="1" si="43"/>
        <v>-0.68405927306808345</v>
      </c>
      <c r="AG113" s="68">
        <f t="shared" ca="1" si="54"/>
        <v>-0.68405927306808345</v>
      </c>
      <c r="AH113" s="64">
        <f t="shared" ca="1" si="44"/>
        <v>-0.67230295640518123</v>
      </c>
      <c r="AI113" s="65">
        <f t="shared" ca="1" si="55"/>
        <v>-0.67230295640518123</v>
      </c>
      <c r="AJ113" s="94">
        <f t="shared" ca="1" si="59"/>
        <v>-1.8152179822939893</v>
      </c>
      <c r="AK113" s="83"/>
      <c r="AL113" s="83"/>
      <c r="AM113" s="80"/>
      <c r="AN113" s="80"/>
      <c r="AO113" s="94">
        <f t="shared" si="47"/>
        <v>0</v>
      </c>
      <c r="AP113" s="94">
        <f t="shared" si="45"/>
        <v>0</v>
      </c>
      <c r="AQ113" s="78"/>
      <c r="AS113" s="47"/>
    </row>
    <row r="114" spans="1:45" s="46" customFormat="1" ht="19.5" customHeight="1" x14ac:dyDescent="0.35">
      <c r="A114" s="90" t="str">
        <f ca="1">Locsolieu!A109</f>
        <v>241</v>
      </c>
      <c r="B114" s="91">
        <f ca="1">Locsolieu!C109</f>
        <v>9.0137999999999998</v>
      </c>
      <c r="C114" s="87">
        <f ca="1">Locsolieu!D109*$C$4</f>
        <v>0.16717000000000001</v>
      </c>
      <c r="D114" s="88">
        <f ca="1">Locsolieu!E109*$C$4</f>
        <v>0.18784000000000001</v>
      </c>
      <c r="E114" s="92">
        <f ca="1">Locsolieu!F109</f>
        <v>8.6178000000000008</v>
      </c>
      <c r="F114" s="43">
        <v>510</v>
      </c>
      <c r="G114" s="44">
        <v>20</v>
      </c>
      <c r="H114" s="44">
        <v>30</v>
      </c>
      <c r="I114" s="45">
        <v>3</v>
      </c>
      <c r="J114" s="45">
        <f t="shared" si="58"/>
        <v>27</v>
      </c>
      <c r="K114" s="55">
        <f t="shared" ca="1" si="48"/>
        <v>1.8546007233353305</v>
      </c>
      <c r="L114" s="56">
        <f t="shared" ca="1" si="49"/>
        <v>2.1796746269349487</v>
      </c>
      <c r="M114" s="57">
        <f t="shared" ca="1" si="31"/>
        <v>387.3865485622361</v>
      </c>
      <c r="N114" s="57">
        <f t="shared" ca="1" si="32"/>
        <v>362.69517860652047</v>
      </c>
      <c r="O114" s="58">
        <f t="shared" si="46"/>
        <v>45000</v>
      </c>
      <c r="P114" s="59">
        <f t="shared" ca="1" si="33"/>
        <v>0.37777777777777777</v>
      </c>
      <c r="Q114" s="59">
        <f t="shared" ca="1" si="34"/>
        <v>0.37777777777777777</v>
      </c>
      <c r="R114" s="60">
        <f t="shared" ca="1" si="35"/>
        <v>139.0240426576627</v>
      </c>
      <c r="S114" s="60">
        <f t="shared" ca="1" si="36"/>
        <v>136.4202402566645</v>
      </c>
      <c r="T114" s="61">
        <f t="shared" ca="1" si="37"/>
        <v>1.0693314604737316</v>
      </c>
      <c r="U114" s="61">
        <f t="shared" ca="1" si="38"/>
        <v>1.0674306373391067</v>
      </c>
      <c r="V114" s="62">
        <f t="shared" ca="1" si="39"/>
        <v>10.016817099920193</v>
      </c>
      <c r="W114" s="62">
        <f t="shared" ca="1" si="40"/>
        <v>9.673348523778948</v>
      </c>
      <c r="X114" s="55">
        <f t="shared" ca="1" si="41"/>
        <v>13.983182900079807</v>
      </c>
      <c r="Y114" s="55">
        <f t="shared" ca="1" si="42"/>
        <v>14.326651476221052</v>
      </c>
      <c r="Z114" s="63">
        <f t="shared" ca="1" si="56"/>
        <v>6.3587399341819832</v>
      </c>
      <c r="AA114" s="63">
        <f t="shared" ca="1" si="57"/>
        <v>6.0793837232680445</v>
      </c>
      <c r="AB114" s="63">
        <f t="shared" ca="1" si="50"/>
        <v>25.48393745900848</v>
      </c>
      <c r="AC114" s="63">
        <f t="shared" ca="1" si="51"/>
        <v>25.02660052181642</v>
      </c>
      <c r="AD114" s="62">
        <f t="shared" ca="1" si="52"/>
        <v>-1.345092182507764</v>
      </c>
      <c r="AE114" s="62">
        <f t="shared" ca="1" si="53"/>
        <v>-1.2593582590504182</v>
      </c>
      <c r="AF114" s="67">
        <f t="shared" ca="1" si="43"/>
        <v>-0.49818228981769036</v>
      </c>
      <c r="AG114" s="68">
        <f t="shared" ca="1" si="54"/>
        <v>-0.49818228981769036</v>
      </c>
      <c r="AH114" s="64">
        <f t="shared" ca="1" si="44"/>
        <v>-0.46642898483348821</v>
      </c>
      <c r="AI114" s="65">
        <f t="shared" ca="1" si="55"/>
        <v>-0.46642898483348821</v>
      </c>
      <c r="AJ114" s="94">
        <f t="shared" ca="1" si="59"/>
        <v>-1.2593582590504182</v>
      </c>
      <c r="AK114" s="83"/>
      <c r="AL114" s="83"/>
      <c r="AM114" s="80"/>
      <c r="AN114" s="80"/>
      <c r="AO114" s="94">
        <f t="shared" si="47"/>
        <v>0</v>
      </c>
      <c r="AP114" s="94">
        <f t="shared" si="45"/>
        <v>0</v>
      </c>
      <c r="AQ114" s="78"/>
      <c r="AS114" s="47"/>
    </row>
    <row r="115" spans="1:45" s="46" customFormat="1" ht="19.5" customHeight="1" x14ac:dyDescent="0.35">
      <c r="A115" s="90" t="str">
        <f ca="1">Locsolieu!A110</f>
        <v>242</v>
      </c>
      <c r="B115" s="91">
        <f ca="1">Locsolieu!C110</f>
        <v>25.350999999999999</v>
      </c>
      <c r="C115" s="87">
        <f ca="1">Locsolieu!D110*$C$4</f>
        <v>7.1540000000000006E-2</v>
      </c>
      <c r="D115" s="88">
        <f ca="1">Locsolieu!E110*$C$4</f>
        <v>0.13494</v>
      </c>
      <c r="E115" s="92">
        <f ca="1">Locsolieu!F110</f>
        <v>25.053999999999998</v>
      </c>
      <c r="F115" s="43">
        <v>510</v>
      </c>
      <c r="G115" s="44">
        <v>20</v>
      </c>
      <c r="H115" s="44">
        <v>30</v>
      </c>
      <c r="I115" s="45">
        <v>3</v>
      </c>
      <c r="J115" s="45">
        <f t="shared" si="58"/>
        <v>27</v>
      </c>
      <c r="K115" s="55">
        <f t="shared" ca="1" si="48"/>
        <v>1</v>
      </c>
      <c r="L115" s="56">
        <f t="shared" ca="1" si="49"/>
        <v>1</v>
      </c>
      <c r="M115" s="57">
        <f t="shared" ca="1" si="31"/>
        <v>798.88647717502874</v>
      </c>
      <c r="N115" s="57">
        <f t="shared" ca="1" si="32"/>
        <v>816.40565478836754</v>
      </c>
      <c r="O115" s="58">
        <f t="shared" si="46"/>
        <v>45000</v>
      </c>
      <c r="P115" s="59">
        <f t="shared" ca="1" si="33"/>
        <v>0.37777777777777777</v>
      </c>
      <c r="Q115" s="59">
        <f t="shared" ca="1" si="34"/>
        <v>0.37777777777777777</v>
      </c>
      <c r="R115" s="60">
        <f t="shared" ca="1" si="35"/>
        <v>182.41833402562895</v>
      </c>
      <c r="S115" s="60">
        <f t="shared" ca="1" si="36"/>
        <v>184.26580044061279</v>
      </c>
      <c r="T115" s="61">
        <f t="shared" ca="1" si="37"/>
        <v>1.1614021155784271</v>
      </c>
      <c r="U115" s="61">
        <f t="shared" ca="1" si="38"/>
        <v>1.1573627076049888</v>
      </c>
      <c r="V115" s="62">
        <f t="shared" ca="1" si="39"/>
        <v>10.838597884421572</v>
      </c>
      <c r="W115" s="62">
        <f t="shared" ca="1" si="40"/>
        <v>10.842637292395011</v>
      </c>
      <c r="X115" s="55">
        <f t="shared" ca="1" si="41"/>
        <v>13.161402115578426</v>
      </c>
      <c r="Y115" s="55">
        <f t="shared" ca="1" si="42"/>
        <v>13.157362707604989</v>
      </c>
      <c r="Z115" s="63">
        <f t="shared" ca="1" si="56"/>
        <v>17.883735613331499</v>
      </c>
      <c r="AA115" s="63">
        <f t="shared" ca="1" si="57"/>
        <v>17.674218455146043</v>
      </c>
      <c r="AB115" s="63">
        <f t="shared" ca="1" si="50"/>
        <v>26.502631578947369</v>
      </c>
      <c r="AC115" s="63">
        <f t="shared" ca="1" si="51"/>
        <v>26.502631578947369</v>
      </c>
      <c r="AD115" s="62">
        <f t="shared" ca="1" si="52"/>
        <v>-2.7739113790799603</v>
      </c>
      <c r="AE115" s="62">
        <f t="shared" ca="1" si="53"/>
        <v>-2.8347418569040537</v>
      </c>
      <c r="AF115" s="67">
        <f t="shared" ca="1" si="43"/>
        <v>-1.0273745848444298</v>
      </c>
      <c r="AG115" s="68">
        <f t="shared" ca="1" si="54"/>
        <v>-1.0273745848444298</v>
      </c>
      <c r="AH115" s="64">
        <f t="shared" ca="1" si="44"/>
        <v>-1.0499043914459458</v>
      </c>
      <c r="AI115" s="65">
        <f t="shared" ca="1" si="55"/>
        <v>-1.0499043914459458</v>
      </c>
      <c r="AJ115" s="94">
        <f t="shared" ca="1" si="59"/>
        <v>-2.7739113790799603</v>
      </c>
      <c r="AK115" s="83"/>
      <c r="AL115" s="83"/>
      <c r="AM115" s="80"/>
      <c r="AN115" s="80"/>
      <c r="AO115" s="94">
        <f t="shared" si="47"/>
        <v>0</v>
      </c>
      <c r="AP115" s="94">
        <f t="shared" si="45"/>
        <v>0</v>
      </c>
      <c r="AQ115" s="78"/>
      <c r="AS115" s="47"/>
    </row>
    <row r="116" spans="1:45" s="46" customFormat="1" ht="19.5" customHeight="1" x14ac:dyDescent="0.35">
      <c r="A116" s="90" t="str">
        <f ca="1">Locsolieu!A111</f>
        <v>243</v>
      </c>
      <c r="B116" s="91">
        <f ca="1">Locsolieu!C111</f>
        <v>22.4878</v>
      </c>
      <c r="C116" s="87">
        <f ca="1">Locsolieu!D111*$C$4</f>
        <v>0.12881000000000001</v>
      </c>
      <c r="D116" s="88">
        <f ca="1">Locsolieu!E111*$C$4</f>
        <v>0.12881000000000001</v>
      </c>
      <c r="E116" s="92">
        <f ca="1">Locsolieu!F111</f>
        <v>22.4878</v>
      </c>
      <c r="F116" s="43">
        <v>510</v>
      </c>
      <c r="G116" s="44">
        <v>20</v>
      </c>
      <c r="H116" s="44">
        <v>30</v>
      </c>
      <c r="I116" s="45">
        <v>3</v>
      </c>
      <c r="J116" s="45">
        <f t="shared" si="58"/>
        <v>27</v>
      </c>
      <c r="K116" s="55">
        <f t="shared" ca="1" si="48"/>
        <v>1</v>
      </c>
      <c r="L116" s="56">
        <f t="shared" ca="1" si="49"/>
        <v>1</v>
      </c>
      <c r="M116" s="57">
        <f t="shared" ca="1" si="31"/>
        <v>579.99860909220627</v>
      </c>
      <c r="N116" s="57">
        <f t="shared" ca="1" si="32"/>
        <v>579.99860909220627</v>
      </c>
      <c r="O116" s="58">
        <f t="shared" si="46"/>
        <v>45000</v>
      </c>
      <c r="P116" s="59">
        <f t="shared" ca="1" si="33"/>
        <v>0.37777777777777777</v>
      </c>
      <c r="Q116" s="59">
        <f t="shared" ca="1" si="34"/>
        <v>0.37777777777777777</v>
      </c>
      <c r="R116" s="60">
        <f t="shared" ca="1" si="35"/>
        <v>159.33574454251703</v>
      </c>
      <c r="S116" s="60">
        <f t="shared" ca="1" si="36"/>
        <v>159.33574454251703</v>
      </c>
      <c r="T116" s="61">
        <f t="shared" ca="1" si="37"/>
        <v>1.1643269109753658</v>
      </c>
      <c r="U116" s="61">
        <f t="shared" ca="1" si="38"/>
        <v>1.1643269109753658</v>
      </c>
      <c r="V116" s="62">
        <f t="shared" ca="1" si="39"/>
        <v>10.835673089024635</v>
      </c>
      <c r="W116" s="62">
        <f t="shared" ca="1" si="40"/>
        <v>10.835673089024635</v>
      </c>
      <c r="X116" s="55">
        <f t="shared" ca="1" si="41"/>
        <v>13.164326910975365</v>
      </c>
      <c r="Y116" s="55">
        <f t="shared" ca="1" si="42"/>
        <v>13.164326910975365</v>
      </c>
      <c r="Z116" s="63">
        <f t="shared" ca="1" si="56"/>
        <v>15.86390555502647</v>
      </c>
      <c r="AA116" s="63">
        <f t="shared" ca="1" si="57"/>
        <v>15.86390555502647</v>
      </c>
      <c r="AB116" s="63">
        <f t="shared" ca="1" si="50"/>
        <v>26.502631578947369</v>
      </c>
      <c r="AC116" s="63">
        <f t="shared" ca="1" si="51"/>
        <v>26.502631578947369</v>
      </c>
      <c r="AD116" s="62">
        <f t="shared" ca="1" si="52"/>
        <v>-2.0138840593479386</v>
      </c>
      <c r="AE116" s="62">
        <f t="shared" ca="1" si="53"/>
        <v>-2.0138840593479386</v>
      </c>
      <c r="AF116" s="67">
        <f t="shared" ca="1" si="43"/>
        <v>-0.74588298494368099</v>
      </c>
      <c r="AG116" s="68">
        <f t="shared" ca="1" si="54"/>
        <v>-0.74588298494368099</v>
      </c>
      <c r="AH116" s="64">
        <f t="shared" ca="1" si="44"/>
        <v>-0.74588298494368099</v>
      </c>
      <c r="AI116" s="65">
        <f t="shared" ca="1" si="55"/>
        <v>-0.74588298494368099</v>
      </c>
      <c r="AJ116" s="94">
        <f t="shared" ca="1" si="59"/>
        <v>-2.0138840593479386</v>
      </c>
      <c r="AK116" s="83"/>
      <c r="AL116" s="83"/>
      <c r="AM116" s="80"/>
      <c r="AN116" s="80"/>
      <c r="AO116" s="94">
        <f t="shared" si="47"/>
        <v>0</v>
      </c>
      <c r="AP116" s="94">
        <f t="shared" si="45"/>
        <v>0</v>
      </c>
      <c r="AQ116" s="78"/>
      <c r="AS116" s="47"/>
    </row>
    <row r="117" spans="1:45" s="46" customFormat="1" ht="19.5" customHeight="1" x14ac:dyDescent="0.35">
      <c r="A117" s="90" t="str">
        <f ca="1">Locsolieu!A112</f>
        <v>244</v>
      </c>
      <c r="B117" s="91">
        <f ca="1">Locsolieu!C112</f>
        <v>19.680499999999999</v>
      </c>
      <c r="C117" s="87">
        <f ca="1">Locsolieu!D112*$C$4</f>
        <v>0.10407</v>
      </c>
      <c r="D117" s="88">
        <f ca="1">Locsolieu!E112*$C$4</f>
        <v>0.10407</v>
      </c>
      <c r="E117" s="92">
        <f ca="1">Locsolieu!F112</f>
        <v>19.680499999999999</v>
      </c>
      <c r="F117" s="43">
        <v>510</v>
      </c>
      <c r="G117" s="44">
        <v>20</v>
      </c>
      <c r="H117" s="44">
        <v>30</v>
      </c>
      <c r="I117" s="45">
        <v>3</v>
      </c>
      <c r="J117" s="45">
        <f t="shared" si="58"/>
        <v>27</v>
      </c>
      <c r="K117" s="55">
        <f t="shared" ca="1" si="48"/>
        <v>1</v>
      </c>
      <c r="L117" s="56">
        <f t="shared" ca="1" si="49"/>
        <v>1</v>
      </c>
      <c r="M117" s="57">
        <f t="shared" ca="1" si="31"/>
        <v>594.87630833292064</v>
      </c>
      <c r="N117" s="57">
        <f t="shared" ca="1" si="32"/>
        <v>594.87630833292064</v>
      </c>
      <c r="O117" s="58">
        <f t="shared" si="46"/>
        <v>45000</v>
      </c>
      <c r="P117" s="59">
        <f t="shared" ca="1" si="33"/>
        <v>0.37777777777777777</v>
      </c>
      <c r="Q117" s="59">
        <f t="shared" ca="1" si="34"/>
        <v>0.37777777777777777</v>
      </c>
      <c r="R117" s="60">
        <f t="shared" ca="1" si="35"/>
        <v>160.9046566390827</v>
      </c>
      <c r="S117" s="60">
        <f t="shared" ca="1" si="36"/>
        <v>160.9046566390827</v>
      </c>
      <c r="T117" s="61">
        <f t="shared" ca="1" si="37"/>
        <v>1.1393564703685657</v>
      </c>
      <c r="U117" s="61">
        <f t="shared" ca="1" si="38"/>
        <v>1.1393564703685657</v>
      </c>
      <c r="V117" s="62">
        <f t="shared" ca="1" si="39"/>
        <v>10.860643529631435</v>
      </c>
      <c r="W117" s="62">
        <f t="shared" ca="1" si="40"/>
        <v>10.860643529631435</v>
      </c>
      <c r="X117" s="55">
        <f t="shared" ca="1" si="41"/>
        <v>13.139356470368565</v>
      </c>
      <c r="Y117" s="55">
        <f t="shared" ca="1" si="42"/>
        <v>13.139356470368565</v>
      </c>
      <c r="Z117" s="63">
        <f t="shared" ca="1" si="56"/>
        <v>13.883509870938841</v>
      </c>
      <c r="AA117" s="63">
        <f t="shared" ca="1" si="57"/>
        <v>13.883509870938841</v>
      </c>
      <c r="AB117" s="63">
        <f t="shared" ca="1" si="50"/>
        <v>26.502631578947369</v>
      </c>
      <c r="AC117" s="63">
        <f t="shared" ca="1" si="51"/>
        <v>26.502631578947369</v>
      </c>
      <c r="AD117" s="62">
        <f t="shared" ca="1" si="52"/>
        <v>-2.0655427372670854</v>
      </c>
      <c r="AE117" s="62">
        <f t="shared" ca="1" si="53"/>
        <v>-2.0655427372670854</v>
      </c>
      <c r="AF117" s="67">
        <f t="shared" ca="1" si="43"/>
        <v>-0.765015828617439</v>
      </c>
      <c r="AG117" s="68">
        <f t="shared" ca="1" si="54"/>
        <v>-0.765015828617439</v>
      </c>
      <c r="AH117" s="64">
        <f t="shared" ca="1" si="44"/>
        <v>-0.765015828617439</v>
      </c>
      <c r="AI117" s="65">
        <f t="shared" ca="1" si="55"/>
        <v>-0.765015828617439</v>
      </c>
      <c r="AJ117" s="94">
        <f t="shared" ca="1" si="59"/>
        <v>-2.0655427372670854</v>
      </c>
      <c r="AK117" s="83"/>
      <c r="AL117" s="83"/>
      <c r="AM117" s="80"/>
      <c r="AN117" s="80"/>
      <c r="AO117" s="94">
        <f t="shared" si="47"/>
        <v>0</v>
      </c>
      <c r="AP117" s="94">
        <f t="shared" si="45"/>
        <v>0</v>
      </c>
      <c r="AQ117" s="78"/>
      <c r="AS117" s="47"/>
    </row>
    <row r="118" spans="1:45" s="46" customFormat="1" ht="19.5" customHeight="1" x14ac:dyDescent="0.35">
      <c r="A118" s="90" t="str">
        <f ca="1">Locsolieu!A113</f>
        <v>271</v>
      </c>
      <c r="B118" s="91">
        <f ca="1">Locsolieu!C113</f>
        <v>6.0731999999999999</v>
      </c>
      <c r="C118" s="87">
        <f ca="1">Locsolieu!D113*$C$4</f>
        <v>0.26318999999999998</v>
      </c>
      <c r="D118" s="88">
        <f ca="1">Locsolieu!E113*$C$4</f>
        <v>0.33317000000000002</v>
      </c>
      <c r="E118" s="92">
        <f ca="1">Locsolieu!F113</f>
        <v>6.0731999999999999</v>
      </c>
      <c r="F118" s="43">
        <v>510</v>
      </c>
      <c r="G118" s="44">
        <v>20</v>
      </c>
      <c r="H118" s="44">
        <v>30</v>
      </c>
      <c r="I118" s="45">
        <v>3</v>
      </c>
      <c r="J118" s="45">
        <f t="shared" si="58"/>
        <v>27</v>
      </c>
      <c r="K118" s="55">
        <f t="shared" ca="1" si="48"/>
        <v>4.3336297174471445</v>
      </c>
      <c r="L118" s="56">
        <f t="shared" ca="1" si="49"/>
        <v>5.4859052888098541</v>
      </c>
      <c r="M118" s="57">
        <f t="shared" ca="1" si="31"/>
        <v>220.10964548517637</v>
      </c>
      <c r="N118" s="57">
        <f t="shared" ca="1" si="32"/>
        <v>187.69295240602156</v>
      </c>
      <c r="O118" s="58">
        <f t="shared" si="46"/>
        <v>45000</v>
      </c>
      <c r="P118" s="59">
        <f t="shared" ca="1" si="33"/>
        <v>0.37777777777777777</v>
      </c>
      <c r="Q118" s="59">
        <f t="shared" ca="1" si="34"/>
        <v>0.37777777777777777</v>
      </c>
      <c r="R118" s="60">
        <f t="shared" ca="1" si="35"/>
        <v>121.38403310595432</v>
      </c>
      <c r="S118" s="60">
        <f t="shared" ca="1" si="36"/>
        <v>117.96556489526736</v>
      </c>
      <c r="T118" s="61">
        <f t="shared" ca="1" si="37"/>
        <v>1.05266807841393</v>
      </c>
      <c r="U118" s="61">
        <f t="shared" ca="1" si="38"/>
        <v>1.0542771618571525</v>
      </c>
      <c r="V118" s="62">
        <f t="shared" ca="1" si="39"/>
        <v>7.4381263327774114</v>
      </c>
      <c r="W118" s="62">
        <f t="shared" ca="1" si="40"/>
        <v>6.2163353418964036</v>
      </c>
      <c r="X118" s="55">
        <f t="shared" ca="1" si="41"/>
        <v>16.561873667222589</v>
      </c>
      <c r="Y118" s="55">
        <f t="shared" ca="1" si="42"/>
        <v>17.783664658103596</v>
      </c>
      <c r="Z118" s="63">
        <f t="shared" ca="1" si="56"/>
        <v>4.2843084346528677</v>
      </c>
      <c r="AA118" s="63">
        <f t="shared" ca="1" si="57"/>
        <v>4.2843084346528677</v>
      </c>
      <c r="AB118" s="63">
        <f t="shared" ca="1" si="50"/>
        <v>22.174752512072708</v>
      </c>
      <c r="AC118" s="63">
        <f t="shared" ca="1" si="51"/>
        <v>21.086738648627087</v>
      </c>
      <c r="AD118" s="62">
        <f t="shared" ca="1" si="52"/>
        <v>-0.76426960237908459</v>
      </c>
      <c r="AE118" s="62">
        <f t="shared" ca="1" si="53"/>
        <v>-0.65171164029868589</v>
      </c>
      <c r="AF118" s="67">
        <f t="shared" ca="1" si="43"/>
        <v>-0.28306281569595726</v>
      </c>
      <c r="AG118" s="68">
        <f t="shared" ca="1" si="54"/>
        <v>-0.28306281569595726</v>
      </c>
      <c r="AH118" s="64">
        <f t="shared" ca="1" si="44"/>
        <v>-0.2413746815921059</v>
      </c>
      <c r="AI118" s="65">
        <f t="shared" ca="1" si="55"/>
        <v>-0.2413746815921059</v>
      </c>
      <c r="AJ118" s="94">
        <f t="shared" ca="1" si="59"/>
        <v>-0.65171164029868589</v>
      </c>
      <c r="AK118" s="83"/>
      <c r="AL118" s="83"/>
      <c r="AM118" s="80"/>
      <c r="AN118" s="80"/>
      <c r="AO118" s="94">
        <f t="shared" si="47"/>
        <v>0</v>
      </c>
      <c r="AP118" s="94">
        <f t="shared" si="45"/>
        <v>0</v>
      </c>
      <c r="AQ118" s="78"/>
      <c r="AS118" s="47"/>
    </row>
    <row r="119" spans="1:45" s="46" customFormat="1" ht="19.5" customHeight="1" x14ac:dyDescent="0.35">
      <c r="A119" s="90" t="str">
        <f ca="1">Locsolieu!A114</f>
        <v>271</v>
      </c>
      <c r="B119" s="91">
        <f ca="1">Locsolieu!C114</f>
        <v>6.0731999999999999</v>
      </c>
      <c r="C119" s="87">
        <f ca="1">Locsolieu!D114*$C$4</f>
        <v>0.26318999999999998</v>
      </c>
      <c r="D119" s="88">
        <f ca="1">Locsolieu!E114*$C$4</f>
        <v>0.33317000000000002</v>
      </c>
      <c r="E119" s="92">
        <f ca="1">Locsolieu!F114</f>
        <v>6.0731999999999999</v>
      </c>
      <c r="F119" s="43">
        <v>510</v>
      </c>
      <c r="G119" s="44">
        <v>20</v>
      </c>
      <c r="H119" s="44">
        <v>30</v>
      </c>
      <c r="I119" s="45">
        <v>3</v>
      </c>
      <c r="J119" s="45">
        <f t="shared" si="58"/>
        <v>27</v>
      </c>
      <c r="K119" s="55">
        <f t="shared" ca="1" si="48"/>
        <v>4.3336297174471445</v>
      </c>
      <c r="L119" s="56">
        <f t="shared" ca="1" si="49"/>
        <v>5.4859052888098541</v>
      </c>
      <c r="M119" s="57">
        <f t="shared" ca="1" si="31"/>
        <v>220.10964548517637</v>
      </c>
      <c r="N119" s="57">
        <f t="shared" ca="1" si="32"/>
        <v>187.69295240602156</v>
      </c>
      <c r="O119" s="58">
        <f t="shared" si="46"/>
        <v>45000</v>
      </c>
      <c r="P119" s="59">
        <f t="shared" ca="1" si="33"/>
        <v>0.37777777777777777</v>
      </c>
      <c r="Q119" s="59">
        <f t="shared" ca="1" si="34"/>
        <v>0.37777777777777777</v>
      </c>
      <c r="R119" s="60">
        <f t="shared" ca="1" si="35"/>
        <v>121.38403310595432</v>
      </c>
      <c r="S119" s="60">
        <f t="shared" ca="1" si="36"/>
        <v>117.96556489526736</v>
      </c>
      <c r="T119" s="61">
        <f t="shared" ca="1" si="37"/>
        <v>1.05266807841393</v>
      </c>
      <c r="U119" s="61">
        <f t="shared" ca="1" si="38"/>
        <v>1.0542771618571525</v>
      </c>
      <c r="V119" s="62">
        <f t="shared" ca="1" si="39"/>
        <v>7.4381263327774114</v>
      </c>
      <c r="W119" s="62">
        <f t="shared" ca="1" si="40"/>
        <v>6.2163353418964036</v>
      </c>
      <c r="X119" s="55">
        <f t="shared" ca="1" si="41"/>
        <v>16.561873667222589</v>
      </c>
      <c r="Y119" s="55">
        <f t="shared" ca="1" si="42"/>
        <v>17.783664658103596</v>
      </c>
      <c r="Z119" s="63">
        <f t="shared" ca="1" si="56"/>
        <v>4.2843084346528677</v>
      </c>
      <c r="AA119" s="63">
        <f t="shared" ca="1" si="57"/>
        <v>4.2843084346528677</v>
      </c>
      <c r="AB119" s="63">
        <f t="shared" ca="1" si="50"/>
        <v>22.174752512072708</v>
      </c>
      <c r="AC119" s="63">
        <f t="shared" ca="1" si="51"/>
        <v>21.086738648627087</v>
      </c>
      <c r="AD119" s="62">
        <f t="shared" ca="1" si="52"/>
        <v>-0.76426960237908459</v>
      </c>
      <c r="AE119" s="62">
        <f t="shared" ca="1" si="53"/>
        <v>-0.65171164029868589</v>
      </c>
      <c r="AF119" s="67">
        <f t="shared" ca="1" si="43"/>
        <v>-0.28306281569595726</v>
      </c>
      <c r="AG119" s="68">
        <f t="shared" ca="1" si="54"/>
        <v>-0.28306281569595726</v>
      </c>
      <c r="AH119" s="64">
        <f t="shared" ca="1" si="44"/>
        <v>-0.2413746815921059</v>
      </c>
      <c r="AI119" s="65">
        <f t="shared" ca="1" si="55"/>
        <v>-0.2413746815921059</v>
      </c>
      <c r="AJ119" s="94">
        <f t="shared" ca="1" si="59"/>
        <v>-0.65171164029868589</v>
      </c>
      <c r="AK119" s="83"/>
      <c r="AL119" s="83"/>
      <c r="AM119" s="80"/>
      <c r="AN119" s="80"/>
      <c r="AO119" s="94">
        <f t="shared" si="47"/>
        <v>0</v>
      </c>
      <c r="AP119" s="94">
        <f t="shared" si="45"/>
        <v>0</v>
      </c>
      <c r="AQ119" s="78"/>
      <c r="AS119" s="47"/>
    </row>
    <row r="120" spans="1:45" s="46" customFormat="1" ht="19.5" customHeight="1" x14ac:dyDescent="0.35">
      <c r="A120" s="90" t="str">
        <f ca="1">Locsolieu!A115</f>
        <v>271</v>
      </c>
      <c r="B120" s="91">
        <f ca="1">Locsolieu!C115</f>
        <v>6.0731999999999999</v>
      </c>
      <c r="C120" s="87">
        <f ca="1">Locsolieu!D115*$C$4</f>
        <v>0.26318999999999998</v>
      </c>
      <c r="D120" s="88">
        <f ca="1">Locsolieu!E115*$C$4</f>
        <v>0.33317000000000002</v>
      </c>
      <c r="E120" s="92">
        <f ca="1">Locsolieu!F115</f>
        <v>6.0731999999999999</v>
      </c>
      <c r="F120" s="43">
        <v>510</v>
      </c>
      <c r="G120" s="44">
        <v>20</v>
      </c>
      <c r="H120" s="44">
        <v>30</v>
      </c>
      <c r="I120" s="45">
        <v>3</v>
      </c>
      <c r="J120" s="45">
        <f t="shared" si="58"/>
        <v>27</v>
      </c>
      <c r="K120" s="55">
        <f t="shared" ca="1" si="48"/>
        <v>4.3336297174471445</v>
      </c>
      <c r="L120" s="56">
        <f t="shared" ca="1" si="49"/>
        <v>5.4859052888098541</v>
      </c>
      <c r="M120" s="57">
        <f t="shared" ca="1" si="31"/>
        <v>220.10964548517637</v>
      </c>
      <c r="N120" s="57">
        <f t="shared" ca="1" si="32"/>
        <v>187.69295240602156</v>
      </c>
      <c r="O120" s="58">
        <f t="shared" si="46"/>
        <v>45000</v>
      </c>
      <c r="P120" s="59">
        <f t="shared" ca="1" si="33"/>
        <v>0.37777777777777777</v>
      </c>
      <c r="Q120" s="59">
        <f t="shared" ca="1" si="34"/>
        <v>0.37777777777777777</v>
      </c>
      <c r="R120" s="60">
        <f t="shared" ca="1" si="35"/>
        <v>121.38403310595432</v>
      </c>
      <c r="S120" s="60">
        <f t="shared" ca="1" si="36"/>
        <v>117.96556489526736</v>
      </c>
      <c r="T120" s="61">
        <f t="shared" ca="1" si="37"/>
        <v>1.05266807841393</v>
      </c>
      <c r="U120" s="61">
        <f t="shared" ca="1" si="38"/>
        <v>1.0542771618571525</v>
      </c>
      <c r="V120" s="62">
        <f t="shared" ca="1" si="39"/>
        <v>7.4381263327774114</v>
      </c>
      <c r="W120" s="62">
        <f t="shared" ca="1" si="40"/>
        <v>6.2163353418964036</v>
      </c>
      <c r="X120" s="55">
        <f t="shared" ca="1" si="41"/>
        <v>16.561873667222589</v>
      </c>
      <c r="Y120" s="55">
        <f t="shared" ca="1" si="42"/>
        <v>17.783664658103596</v>
      </c>
      <c r="Z120" s="63">
        <f t="shared" ca="1" si="56"/>
        <v>4.2843084346528677</v>
      </c>
      <c r="AA120" s="63">
        <f t="shared" ca="1" si="57"/>
        <v>4.2843084346528677</v>
      </c>
      <c r="AB120" s="63">
        <f t="shared" ca="1" si="50"/>
        <v>22.174752512072708</v>
      </c>
      <c r="AC120" s="63">
        <f t="shared" ca="1" si="51"/>
        <v>21.086738648627087</v>
      </c>
      <c r="AD120" s="62">
        <f t="shared" ca="1" si="52"/>
        <v>-0.76426960237908459</v>
      </c>
      <c r="AE120" s="62">
        <f t="shared" ca="1" si="53"/>
        <v>-0.65171164029868589</v>
      </c>
      <c r="AF120" s="67">
        <f t="shared" ca="1" si="43"/>
        <v>-0.28306281569595726</v>
      </c>
      <c r="AG120" s="68">
        <f t="shared" ca="1" si="54"/>
        <v>-0.28306281569595726</v>
      </c>
      <c r="AH120" s="64">
        <f t="shared" ca="1" si="44"/>
        <v>-0.2413746815921059</v>
      </c>
      <c r="AI120" s="65">
        <f t="shared" ca="1" si="55"/>
        <v>-0.2413746815921059</v>
      </c>
      <c r="AJ120" s="94">
        <f t="shared" ca="1" si="59"/>
        <v>-0.65171164029868589</v>
      </c>
      <c r="AK120" s="83"/>
      <c r="AL120" s="83"/>
      <c r="AM120" s="80"/>
      <c r="AN120" s="80"/>
      <c r="AO120" s="94">
        <f t="shared" si="47"/>
        <v>0</v>
      </c>
      <c r="AP120" s="94">
        <f t="shared" si="45"/>
        <v>0</v>
      </c>
      <c r="AQ120" s="78"/>
      <c r="AS120" s="47"/>
    </row>
    <row r="121" spans="1:45" s="46" customFormat="1" ht="19.5" customHeight="1" x14ac:dyDescent="0.35">
      <c r="A121" s="90" t="str">
        <f ca="1">Locsolieu!A116</f>
        <v>276</v>
      </c>
      <c r="B121" s="91">
        <f ca="1">Locsolieu!C116</f>
        <v>3.2602000000000002</v>
      </c>
      <c r="C121" s="87">
        <f ca="1">Locsolieu!D116*$C$4</f>
        <v>0.28791</v>
      </c>
      <c r="D121" s="88">
        <f ca="1">Locsolieu!E116*$C$4</f>
        <v>0.47315000000000002</v>
      </c>
      <c r="E121" s="92">
        <f ca="1">Locsolieu!F116</f>
        <v>3.2602000000000002</v>
      </c>
      <c r="F121" s="43">
        <v>510</v>
      </c>
      <c r="G121" s="44">
        <v>20</v>
      </c>
      <c r="H121" s="44">
        <v>30</v>
      </c>
      <c r="I121" s="45">
        <v>3</v>
      </c>
      <c r="J121" s="45">
        <f t="shared" ref="J121:J154" si="60">H121-I121</f>
        <v>27</v>
      </c>
      <c r="K121" s="55">
        <f t="shared" ref="K121:K154" ca="1" si="61">IF(RIGHT($C$9,2)="-m",MAX((C121/B121)*100,MAX(H121/30,F121/600)),"!!!")</f>
        <v>8.8310533096129067</v>
      </c>
      <c r="L121" s="56">
        <f t="shared" ref="L121:L154" ca="1" si="62">IF(RIGHT($C$9,2)="-m",MAX((D121/E121)*100,MAX(H121/30,F121/600)),"!!!")</f>
        <v>14.512913318201337</v>
      </c>
      <c r="M121" s="57">
        <f t="shared" ref="M121:M154" ca="1" si="63">ABS((AG121/100)*G121*J121*((H121/2)-I121)^2)</f>
        <v>67.465924873585379</v>
      </c>
      <c r="N121" s="57">
        <f t="shared" ref="N121:N154" ca="1" si="64">ABS((AI121/100)*$G121*$J121*(($H121/2)-$I121)^2)</f>
        <v>18.590516555410158</v>
      </c>
      <c r="O121" s="58">
        <f t="shared" ref="O121:O154" si="65">(G121*H121*H121*H121)/12</f>
        <v>45000</v>
      </c>
      <c r="P121" s="59">
        <f t="shared" ref="P121:P154" ca="1" si="66">0.1+0.11/(0.1+MAX((K121/$H121),(0.5-(0.01*(0.7*$F121/$H121))-0.01*$E$2)))</f>
        <v>0.37777777777777777</v>
      </c>
      <c r="Q121" s="59">
        <f t="shared" ref="Q121:Q154" ca="1" si="67">0.1+0.11/(0.1+MAX((L121/$H121),(0.5-(0.01*(0.7*$F121/$H121))-0.01*$E$2)))</f>
        <v>0.2884323835812217</v>
      </c>
      <c r="R121" s="60">
        <f t="shared" ref="R121:R154" ca="1" si="68">(6.4*$E$4*10*((P121*O121/2)+($H$4*M121))/(0.7*F121)^2)/1000</f>
        <v>105.28715039192923</v>
      </c>
      <c r="S121" s="60">
        <f t="shared" ref="S121:S154" ca="1" si="69">(6.4*$E$4*10*((Q121*O121/2)+($H$4*N121))/(0.7*$F121)^2)/1000</f>
        <v>76.914978436196236</v>
      </c>
      <c r="T121" s="61">
        <f t="shared" ref="T121:T154" ca="1" si="70">IF($B$9="Kgf",1/((1-(B121*0.001/R121))),IF($B$9="Ton",1/((1-(B121/R121))),"!!!"))</f>
        <v>1.0319543021473854</v>
      </c>
      <c r="U121" s="61">
        <f t="shared" ref="U121:U154" ca="1" si="71">IF($B$9="Kgf",1/((1-(E121*0.001/S121))),IF($B$9="Ton",1/((1-(E121/S121))),"!!!"))</f>
        <v>1.044263251743051</v>
      </c>
      <c r="V121" s="62">
        <f t="shared" ref="V121:V154" ca="1" si="72">IF(T121*K121&gt;=((0.5*$H121)-$I121),((T121*K121)-(0.5*$H121)+$I121),(0.5*$H121)-(T121*K121)-$I121)</f>
        <v>2.8867565446520551</v>
      </c>
      <c r="W121" s="62">
        <f t="shared" ref="W121:W154" ca="1" si="73">IF(U121*L121&gt;=((0.5*$H121)-$I121),((U121*L121)-(0.5*$H121)+$I121),(0.5*$H121)-(U121*L121)-$I121)</f>
        <v>3.1553020539299599</v>
      </c>
      <c r="X121" s="55">
        <f t="shared" ref="X121:X154" ca="1" si="74">(T121*K121)+(0.5*$H121)-$I121</f>
        <v>21.113243455347945</v>
      </c>
      <c r="Y121" s="55">
        <f t="shared" ref="Y121:Y154" ca="1" si="75">(U121*L121)+(0.5*$H121)-$I121</f>
        <v>27.155302053929958</v>
      </c>
      <c r="Z121" s="63">
        <f t="shared" ca="1" si="56"/>
        <v>2.299891714196022</v>
      </c>
      <c r="AA121" s="63">
        <f t="shared" ca="1" si="57"/>
        <v>2.299891714196022</v>
      </c>
      <c r="AB121" s="63">
        <f t="shared" ca="1" si="50"/>
        <v>19.322105695724204</v>
      </c>
      <c r="AC121" s="63">
        <f t="shared" ca="1" si="51"/>
        <v>18.294014251226315</v>
      </c>
      <c r="AD121" s="62">
        <f t="shared" ca="1" si="52"/>
        <v>-0.23425668358883811</v>
      </c>
      <c r="AE121" s="62">
        <f t="shared" ca="1" si="53"/>
        <v>6.4550404706285272E-2</v>
      </c>
      <c r="AF121" s="67">
        <f t="shared" ref="AF121:AF154" ca="1" si="76">2*AD121*100/(G121*J121)</f>
        <v>-8.6761734662532633E-2</v>
      </c>
      <c r="AG121" s="68">
        <f t="shared" ca="1" si="54"/>
        <v>-8.6761734662532633E-2</v>
      </c>
      <c r="AH121" s="64">
        <f t="shared" ref="AH121:AH154" ca="1" si="77">2*AE121*100/(G121*J121)</f>
        <v>2.3907557298624177E-2</v>
      </c>
      <c r="AI121" s="65">
        <f t="shared" ca="1" si="55"/>
        <v>2.3907557298624177E-2</v>
      </c>
      <c r="AJ121" s="94">
        <f t="shared" ref="AJ121:AJ154" ca="1" si="78">MAX(AD121,AE121)</f>
        <v>6.4550404706285272E-2</v>
      </c>
      <c r="AK121" s="83"/>
      <c r="AL121" s="83"/>
      <c r="AM121" s="80"/>
      <c r="AN121" s="80"/>
      <c r="AO121" s="94">
        <f t="shared" ref="AO121:AO154" si="79">(3.1415*AL121^2)*AK121/(4*100)+(3.1415*AN121^2)*AM121/(4*100)</f>
        <v>0</v>
      </c>
      <c r="AP121" s="94">
        <f t="shared" ref="AP121:AP154" si="80">2*AO121*100/(G121*J121)</f>
        <v>0</v>
      </c>
      <c r="AS121" s="47"/>
    </row>
    <row r="122" spans="1:45" s="46" customFormat="1" ht="19.5" customHeight="1" x14ac:dyDescent="0.35">
      <c r="A122" s="90" t="str">
        <f ca="1">Locsolieu!A117</f>
        <v>276</v>
      </c>
      <c r="B122" s="91">
        <f ca="1">Locsolieu!C117</f>
        <v>3.2602000000000002</v>
      </c>
      <c r="C122" s="87">
        <f ca="1">Locsolieu!D117*$C$4</f>
        <v>0.28791</v>
      </c>
      <c r="D122" s="88">
        <f ca="1">Locsolieu!E117*$C$4</f>
        <v>0.47315000000000002</v>
      </c>
      <c r="E122" s="92">
        <f ca="1">Locsolieu!F117</f>
        <v>3.2602000000000002</v>
      </c>
      <c r="F122" s="43">
        <v>510</v>
      </c>
      <c r="G122" s="44">
        <v>20</v>
      </c>
      <c r="H122" s="44">
        <v>30</v>
      </c>
      <c r="I122" s="45">
        <v>3</v>
      </c>
      <c r="J122" s="45">
        <f t="shared" si="60"/>
        <v>27</v>
      </c>
      <c r="K122" s="55">
        <f t="shared" ca="1" si="61"/>
        <v>8.8310533096129067</v>
      </c>
      <c r="L122" s="56">
        <f t="shared" ca="1" si="62"/>
        <v>14.512913318201337</v>
      </c>
      <c r="M122" s="57">
        <f t="shared" ca="1" si="63"/>
        <v>67.465924873585379</v>
      </c>
      <c r="N122" s="57">
        <f t="shared" ca="1" si="64"/>
        <v>18.590516555410158</v>
      </c>
      <c r="O122" s="58">
        <f t="shared" si="65"/>
        <v>45000</v>
      </c>
      <c r="P122" s="59">
        <f t="shared" ca="1" si="66"/>
        <v>0.37777777777777777</v>
      </c>
      <c r="Q122" s="59">
        <f t="shared" ca="1" si="67"/>
        <v>0.2884323835812217</v>
      </c>
      <c r="R122" s="60">
        <f t="shared" ca="1" si="68"/>
        <v>105.28715039192923</v>
      </c>
      <c r="S122" s="60">
        <f t="shared" ca="1" si="69"/>
        <v>76.914978436196236</v>
      </c>
      <c r="T122" s="61">
        <f t="shared" ca="1" si="70"/>
        <v>1.0319543021473854</v>
      </c>
      <c r="U122" s="61">
        <f t="shared" ca="1" si="71"/>
        <v>1.044263251743051</v>
      </c>
      <c r="V122" s="62">
        <f t="shared" ca="1" si="72"/>
        <v>2.8867565446520551</v>
      </c>
      <c r="W122" s="62">
        <f t="shared" ca="1" si="73"/>
        <v>3.1553020539299599</v>
      </c>
      <c r="X122" s="55">
        <f t="shared" ca="1" si="74"/>
        <v>21.113243455347945</v>
      </c>
      <c r="Y122" s="55">
        <f t="shared" ca="1" si="75"/>
        <v>27.155302053929958</v>
      </c>
      <c r="Z122" s="63">
        <f t="shared" ca="1" si="56"/>
        <v>2.299891714196022</v>
      </c>
      <c r="AA122" s="63">
        <f t="shared" ca="1" si="57"/>
        <v>2.299891714196022</v>
      </c>
      <c r="AB122" s="63">
        <f t="shared" ca="1" si="50"/>
        <v>19.322105695724204</v>
      </c>
      <c r="AC122" s="63">
        <f t="shared" ca="1" si="51"/>
        <v>18.294014251226315</v>
      </c>
      <c r="AD122" s="62">
        <f t="shared" ca="1" si="52"/>
        <v>-0.23425668358883811</v>
      </c>
      <c r="AE122" s="62">
        <f t="shared" ca="1" si="53"/>
        <v>6.4550404706285272E-2</v>
      </c>
      <c r="AF122" s="67">
        <f t="shared" ca="1" si="76"/>
        <v>-8.6761734662532633E-2</v>
      </c>
      <c r="AG122" s="68">
        <f t="shared" ca="1" si="54"/>
        <v>-8.6761734662532633E-2</v>
      </c>
      <c r="AH122" s="64">
        <f t="shared" ca="1" si="77"/>
        <v>2.3907557298624177E-2</v>
      </c>
      <c r="AI122" s="65">
        <f t="shared" ca="1" si="55"/>
        <v>2.3907557298624177E-2</v>
      </c>
      <c r="AJ122" s="94">
        <f t="shared" ca="1" si="78"/>
        <v>6.4550404706285272E-2</v>
      </c>
      <c r="AK122" s="83"/>
      <c r="AL122" s="83"/>
      <c r="AM122" s="80"/>
      <c r="AN122" s="80"/>
      <c r="AO122" s="94">
        <f t="shared" si="79"/>
        <v>0</v>
      </c>
      <c r="AP122" s="94">
        <f t="shared" si="80"/>
        <v>0</v>
      </c>
      <c r="AS122" s="47"/>
    </row>
    <row r="123" spans="1:45" s="48" customFormat="1" ht="19.5" customHeight="1" x14ac:dyDescent="0.35">
      <c r="A123" s="90" t="str">
        <f ca="1">Locsolieu!A118</f>
        <v>276</v>
      </c>
      <c r="B123" s="91">
        <f ca="1">Locsolieu!C118</f>
        <v>3.2602000000000002</v>
      </c>
      <c r="C123" s="87">
        <f ca="1">Locsolieu!D118*$C$4</f>
        <v>0.28791</v>
      </c>
      <c r="D123" s="88">
        <f ca="1">Locsolieu!E118*$C$4</f>
        <v>0.47315000000000002</v>
      </c>
      <c r="E123" s="92">
        <f ca="1">Locsolieu!F118</f>
        <v>3.2602000000000002</v>
      </c>
      <c r="F123" s="43">
        <v>510</v>
      </c>
      <c r="G123" s="44">
        <v>20</v>
      </c>
      <c r="H123" s="44">
        <v>30</v>
      </c>
      <c r="I123" s="45">
        <v>3</v>
      </c>
      <c r="J123" s="45">
        <f t="shared" si="60"/>
        <v>27</v>
      </c>
      <c r="K123" s="55">
        <f t="shared" ca="1" si="61"/>
        <v>8.8310533096129067</v>
      </c>
      <c r="L123" s="56">
        <f t="shared" ca="1" si="62"/>
        <v>14.512913318201337</v>
      </c>
      <c r="M123" s="57">
        <f t="shared" ca="1" si="63"/>
        <v>67.465924873585379</v>
      </c>
      <c r="N123" s="57">
        <f t="shared" ca="1" si="64"/>
        <v>18.590516555410158</v>
      </c>
      <c r="O123" s="58">
        <f t="shared" si="65"/>
        <v>45000</v>
      </c>
      <c r="P123" s="59">
        <f t="shared" ca="1" si="66"/>
        <v>0.37777777777777777</v>
      </c>
      <c r="Q123" s="59">
        <f t="shared" ca="1" si="67"/>
        <v>0.2884323835812217</v>
      </c>
      <c r="R123" s="60">
        <f t="shared" ca="1" si="68"/>
        <v>105.28715039192923</v>
      </c>
      <c r="S123" s="60">
        <f t="shared" ca="1" si="69"/>
        <v>76.914978436196236</v>
      </c>
      <c r="T123" s="61">
        <f t="shared" ca="1" si="70"/>
        <v>1.0319543021473854</v>
      </c>
      <c r="U123" s="61">
        <f t="shared" ca="1" si="71"/>
        <v>1.044263251743051</v>
      </c>
      <c r="V123" s="62">
        <f t="shared" ca="1" si="72"/>
        <v>2.8867565446520551</v>
      </c>
      <c r="W123" s="62">
        <f t="shared" ca="1" si="73"/>
        <v>3.1553020539299599</v>
      </c>
      <c r="X123" s="55">
        <f t="shared" ca="1" si="74"/>
        <v>21.113243455347945</v>
      </c>
      <c r="Y123" s="55">
        <f t="shared" ca="1" si="75"/>
        <v>27.155302053929958</v>
      </c>
      <c r="Z123" s="63">
        <f t="shared" ca="1" si="56"/>
        <v>2.299891714196022</v>
      </c>
      <c r="AA123" s="63">
        <f t="shared" ca="1" si="57"/>
        <v>2.299891714196022</v>
      </c>
      <c r="AB123" s="63">
        <f t="shared" ca="1" si="50"/>
        <v>19.322105695724204</v>
      </c>
      <c r="AC123" s="63">
        <f t="shared" ca="1" si="51"/>
        <v>18.294014251226315</v>
      </c>
      <c r="AD123" s="62">
        <f t="shared" ca="1" si="52"/>
        <v>-0.23425668358883811</v>
      </c>
      <c r="AE123" s="62">
        <f t="shared" ca="1" si="53"/>
        <v>6.4550404706285272E-2</v>
      </c>
      <c r="AF123" s="67">
        <f t="shared" ca="1" si="76"/>
        <v>-8.6761734662532633E-2</v>
      </c>
      <c r="AG123" s="68">
        <f t="shared" ca="1" si="54"/>
        <v>-8.6761734662532633E-2</v>
      </c>
      <c r="AH123" s="64">
        <f t="shared" ca="1" si="77"/>
        <v>2.3907557298624177E-2</v>
      </c>
      <c r="AI123" s="65">
        <f t="shared" ca="1" si="55"/>
        <v>2.3907557298624177E-2</v>
      </c>
      <c r="AJ123" s="94">
        <f t="shared" ca="1" si="78"/>
        <v>6.4550404706285272E-2</v>
      </c>
      <c r="AK123" s="83"/>
      <c r="AL123" s="83"/>
      <c r="AM123" s="80"/>
      <c r="AN123" s="80"/>
      <c r="AO123" s="94">
        <f t="shared" si="79"/>
        <v>0</v>
      </c>
      <c r="AP123" s="94">
        <f t="shared" si="80"/>
        <v>0</v>
      </c>
      <c r="AS123" s="49"/>
    </row>
    <row r="124" spans="1:45" s="48" customFormat="1" ht="19.5" customHeight="1" x14ac:dyDescent="0.35">
      <c r="A124" s="90" t="str">
        <f ca="1">Locsolieu!A119</f>
        <v>277</v>
      </c>
      <c r="B124" s="91">
        <f ca="1">Locsolieu!C119</f>
        <v>3.2881</v>
      </c>
      <c r="C124" s="87">
        <f ca="1">Locsolieu!D119*$C$4</f>
        <v>0.48324</v>
      </c>
      <c r="D124" s="88">
        <f ca="1">Locsolieu!E119*$C$4</f>
        <v>0.48324</v>
      </c>
      <c r="E124" s="92">
        <f ca="1">Locsolieu!F119</f>
        <v>3.2881</v>
      </c>
      <c r="F124" s="43">
        <v>510</v>
      </c>
      <c r="G124" s="44">
        <v>20</v>
      </c>
      <c r="H124" s="44">
        <v>30</v>
      </c>
      <c r="I124" s="45">
        <v>3</v>
      </c>
      <c r="J124" s="45">
        <f t="shared" si="60"/>
        <v>27</v>
      </c>
      <c r="K124" s="55">
        <f t="shared" ca="1" si="61"/>
        <v>14.696633314071955</v>
      </c>
      <c r="L124" s="56">
        <f t="shared" ca="1" si="62"/>
        <v>14.696633314071955</v>
      </c>
      <c r="M124" s="57">
        <f t="shared" ca="1" si="63"/>
        <v>21.752874322741178</v>
      </c>
      <c r="N124" s="57">
        <f t="shared" ca="1" si="64"/>
        <v>21.752874322741178</v>
      </c>
      <c r="O124" s="58">
        <f t="shared" si="65"/>
        <v>45000</v>
      </c>
      <c r="P124" s="59">
        <f t="shared" ca="1" si="66"/>
        <v>0.28647614726671861</v>
      </c>
      <c r="Q124" s="59">
        <f t="shared" ca="1" si="67"/>
        <v>0.28647614726671861</v>
      </c>
      <c r="R124" s="60">
        <f t="shared" ca="1" si="68"/>
        <v>76.740097045652476</v>
      </c>
      <c r="S124" s="60">
        <f t="shared" ca="1" si="69"/>
        <v>76.740097045652476</v>
      </c>
      <c r="T124" s="61">
        <f t="shared" ca="1" si="70"/>
        <v>1.0447652906966758</v>
      </c>
      <c r="U124" s="61">
        <f t="shared" ca="1" si="71"/>
        <v>1.0447652906966758</v>
      </c>
      <c r="V124" s="62">
        <f t="shared" ca="1" si="72"/>
        <v>3.3545323766388346</v>
      </c>
      <c r="W124" s="62">
        <f t="shared" ca="1" si="73"/>
        <v>3.3545323766388346</v>
      </c>
      <c r="X124" s="55">
        <f t="shared" ca="1" si="74"/>
        <v>27.354532376638836</v>
      </c>
      <c r="Y124" s="55">
        <f t="shared" ca="1" si="75"/>
        <v>27.354532376638836</v>
      </c>
      <c r="Z124" s="63">
        <f t="shared" ca="1" si="56"/>
        <v>2.3195736290558675</v>
      </c>
      <c r="AA124" s="63">
        <f t="shared" ca="1" si="57"/>
        <v>2.3195736290558675</v>
      </c>
      <c r="AB124" s="63">
        <f t="shared" ca="1" si="50"/>
        <v>18.276950940989025</v>
      </c>
      <c r="AC124" s="63">
        <f t="shared" ca="1" si="51"/>
        <v>18.276950940989025</v>
      </c>
      <c r="AD124" s="62">
        <f t="shared" ca="1" si="52"/>
        <v>7.5530813620629092E-2</v>
      </c>
      <c r="AE124" s="62">
        <f t="shared" ca="1" si="53"/>
        <v>7.5530813620629092E-2</v>
      </c>
      <c r="AF124" s="67">
        <f t="shared" ca="1" si="76"/>
        <v>2.7974375415047811E-2</v>
      </c>
      <c r="AG124" s="68">
        <f t="shared" ca="1" si="54"/>
        <v>2.7974375415047811E-2</v>
      </c>
      <c r="AH124" s="64">
        <f t="shared" ca="1" si="77"/>
        <v>2.7974375415047811E-2</v>
      </c>
      <c r="AI124" s="65">
        <f t="shared" ca="1" si="55"/>
        <v>2.7974375415047811E-2</v>
      </c>
      <c r="AJ124" s="94">
        <f t="shared" ca="1" si="78"/>
        <v>7.5530813620629092E-2</v>
      </c>
      <c r="AK124" s="83"/>
      <c r="AL124" s="83"/>
      <c r="AM124" s="80"/>
      <c r="AN124" s="80"/>
      <c r="AO124" s="94">
        <f t="shared" si="79"/>
        <v>0</v>
      </c>
      <c r="AP124" s="94">
        <f t="shared" si="80"/>
        <v>0</v>
      </c>
      <c r="AS124" s="49"/>
    </row>
    <row r="125" spans="1:45" s="48" customFormat="1" ht="19.5" customHeight="1" x14ac:dyDescent="0.35">
      <c r="A125" s="90" t="str">
        <f ca="1">Locsolieu!A120</f>
        <v>277</v>
      </c>
      <c r="B125" s="91">
        <f ca="1">Locsolieu!C120</f>
        <v>3.2881</v>
      </c>
      <c r="C125" s="87">
        <f ca="1">Locsolieu!D120*$C$4</f>
        <v>0.48324</v>
      </c>
      <c r="D125" s="88">
        <f ca="1">Locsolieu!E120*$C$4</f>
        <v>0.48324</v>
      </c>
      <c r="E125" s="92">
        <f ca="1">Locsolieu!F120</f>
        <v>3.2881</v>
      </c>
      <c r="F125" s="43">
        <v>510</v>
      </c>
      <c r="G125" s="44">
        <v>20</v>
      </c>
      <c r="H125" s="44">
        <v>30</v>
      </c>
      <c r="I125" s="45">
        <v>3</v>
      </c>
      <c r="J125" s="45">
        <f t="shared" si="60"/>
        <v>27</v>
      </c>
      <c r="K125" s="55">
        <f t="shared" ca="1" si="61"/>
        <v>14.696633314071955</v>
      </c>
      <c r="L125" s="56">
        <f t="shared" ca="1" si="62"/>
        <v>14.696633314071955</v>
      </c>
      <c r="M125" s="57">
        <f t="shared" ca="1" si="63"/>
        <v>21.752874322741178</v>
      </c>
      <c r="N125" s="57">
        <f t="shared" ca="1" si="64"/>
        <v>21.752874322741178</v>
      </c>
      <c r="O125" s="58">
        <f t="shared" si="65"/>
        <v>45000</v>
      </c>
      <c r="P125" s="59">
        <f t="shared" ca="1" si="66"/>
        <v>0.28647614726671861</v>
      </c>
      <c r="Q125" s="59">
        <f t="shared" ca="1" si="67"/>
        <v>0.28647614726671861</v>
      </c>
      <c r="R125" s="60">
        <f t="shared" ca="1" si="68"/>
        <v>76.740097045652476</v>
      </c>
      <c r="S125" s="60">
        <f t="shared" ca="1" si="69"/>
        <v>76.740097045652476</v>
      </c>
      <c r="T125" s="61">
        <f t="shared" ca="1" si="70"/>
        <v>1.0447652906966758</v>
      </c>
      <c r="U125" s="61">
        <f t="shared" ca="1" si="71"/>
        <v>1.0447652906966758</v>
      </c>
      <c r="V125" s="62">
        <f t="shared" ca="1" si="72"/>
        <v>3.3545323766388346</v>
      </c>
      <c r="W125" s="62">
        <f t="shared" ca="1" si="73"/>
        <v>3.3545323766388346</v>
      </c>
      <c r="X125" s="55">
        <f t="shared" ca="1" si="74"/>
        <v>27.354532376638836</v>
      </c>
      <c r="Y125" s="55">
        <f t="shared" ca="1" si="75"/>
        <v>27.354532376638836</v>
      </c>
      <c r="Z125" s="63">
        <f t="shared" ca="1" si="56"/>
        <v>2.3195736290558675</v>
      </c>
      <c r="AA125" s="63">
        <f t="shared" ca="1" si="57"/>
        <v>2.3195736290558675</v>
      </c>
      <c r="AB125" s="63">
        <f t="shared" ca="1" si="50"/>
        <v>18.276950940989025</v>
      </c>
      <c r="AC125" s="63">
        <f t="shared" ca="1" si="51"/>
        <v>18.276950940989025</v>
      </c>
      <c r="AD125" s="62">
        <f t="shared" ca="1" si="52"/>
        <v>7.5530813620629092E-2</v>
      </c>
      <c r="AE125" s="62">
        <f t="shared" ca="1" si="53"/>
        <v>7.5530813620629092E-2</v>
      </c>
      <c r="AF125" s="67">
        <f t="shared" ca="1" si="76"/>
        <v>2.7974375415047811E-2</v>
      </c>
      <c r="AG125" s="68">
        <f t="shared" ca="1" si="54"/>
        <v>2.7974375415047811E-2</v>
      </c>
      <c r="AH125" s="64">
        <f t="shared" ca="1" si="77"/>
        <v>2.7974375415047811E-2</v>
      </c>
      <c r="AI125" s="65">
        <f t="shared" ca="1" si="55"/>
        <v>2.7974375415047811E-2</v>
      </c>
      <c r="AJ125" s="94">
        <f t="shared" ca="1" si="78"/>
        <v>7.5530813620629092E-2</v>
      </c>
      <c r="AK125" s="83"/>
      <c r="AL125" s="83"/>
      <c r="AM125" s="80"/>
      <c r="AN125" s="80"/>
      <c r="AO125" s="94">
        <f t="shared" si="79"/>
        <v>0</v>
      </c>
      <c r="AP125" s="94">
        <f t="shared" si="80"/>
        <v>0</v>
      </c>
      <c r="AS125" s="49"/>
    </row>
    <row r="126" spans="1:45" s="48" customFormat="1" ht="19.5" customHeight="1" x14ac:dyDescent="0.35">
      <c r="A126" s="90" t="str">
        <f ca="1">Locsolieu!A121</f>
        <v>277</v>
      </c>
      <c r="B126" s="91">
        <f ca="1">Locsolieu!C121</f>
        <v>3.2881</v>
      </c>
      <c r="C126" s="87">
        <f ca="1">Locsolieu!D121*$C$4</f>
        <v>0.48324</v>
      </c>
      <c r="D126" s="88">
        <f ca="1">Locsolieu!E121*$C$4</f>
        <v>0.48324</v>
      </c>
      <c r="E126" s="92">
        <f ca="1">Locsolieu!F121</f>
        <v>3.2881</v>
      </c>
      <c r="F126" s="43">
        <v>510</v>
      </c>
      <c r="G126" s="44">
        <v>20</v>
      </c>
      <c r="H126" s="44">
        <v>30</v>
      </c>
      <c r="I126" s="45">
        <v>3</v>
      </c>
      <c r="J126" s="45">
        <f t="shared" si="60"/>
        <v>27</v>
      </c>
      <c r="K126" s="55">
        <f t="shared" ca="1" si="61"/>
        <v>14.696633314071955</v>
      </c>
      <c r="L126" s="56">
        <f t="shared" ca="1" si="62"/>
        <v>14.696633314071955</v>
      </c>
      <c r="M126" s="57">
        <f t="shared" ca="1" si="63"/>
        <v>21.752874322741178</v>
      </c>
      <c r="N126" s="57">
        <f t="shared" ca="1" si="64"/>
        <v>21.752874322741178</v>
      </c>
      <c r="O126" s="58">
        <f t="shared" si="65"/>
        <v>45000</v>
      </c>
      <c r="P126" s="59">
        <f t="shared" ca="1" si="66"/>
        <v>0.28647614726671861</v>
      </c>
      <c r="Q126" s="59">
        <f t="shared" ca="1" si="67"/>
        <v>0.28647614726671861</v>
      </c>
      <c r="R126" s="60">
        <f t="shared" ca="1" si="68"/>
        <v>76.740097045652476</v>
      </c>
      <c r="S126" s="60">
        <f t="shared" ca="1" si="69"/>
        <v>76.740097045652476</v>
      </c>
      <c r="T126" s="61">
        <f t="shared" ca="1" si="70"/>
        <v>1.0447652906966758</v>
      </c>
      <c r="U126" s="61">
        <f t="shared" ca="1" si="71"/>
        <v>1.0447652906966758</v>
      </c>
      <c r="V126" s="62">
        <f t="shared" ca="1" si="72"/>
        <v>3.3545323766388346</v>
      </c>
      <c r="W126" s="62">
        <f t="shared" ca="1" si="73"/>
        <v>3.3545323766388346</v>
      </c>
      <c r="X126" s="55">
        <f t="shared" ca="1" si="74"/>
        <v>27.354532376638836</v>
      </c>
      <c r="Y126" s="55">
        <f t="shared" ca="1" si="75"/>
        <v>27.354532376638836</v>
      </c>
      <c r="Z126" s="63">
        <f t="shared" ca="1" si="56"/>
        <v>2.3195736290558675</v>
      </c>
      <c r="AA126" s="63">
        <f t="shared" ca="1" si="57"/>
        <v>2.3195736290558675</v>
      </c>
      <c r="AB126" s="63">
        <f t="shared" ca="1" si="50"/>
        <v>18.276950940989025</v>
      </c>
      <c r="AC126" s="63">
        <f t="shared" ca="1" si="51"/>
        <v>18.276950940989025</v>
      </c>
      <c r="AD126" s="62">
        <f t="shared" ca="1" si="52"/>
        <v>7.5530813620629092E-2</v>
      </c>
      <c r="AE126" s="62">
        <f t="shared" ca="1" si="53"/>
        <v>7.5530813620629092E-2</v>
      </c>
      <c r="AF126" s="67">
        <f t="shared" ca="1" si="76"/>
        <v>2.7974375415047811E-2</v>
      </c>
      <c r="AG126" s="68">
        <f t="shared" ca="1" si="54"/>
        <v>2.7974375415047811E-2</v>
      </c>
      <c r="AH126" s="64">
        <f t="shared" ca="1" si="77"/>
        <v>2.7974375415047811E-2</v>
      </c>
      <c r="AI126" s="65">
        <f t="shared" ca="1" si="55"/>
        <v>2.7974375415047811E-2</v>
      </c>
      <c r="AJ126" s="94">
        <f t="shared" ca="1" si="78"/>
        <v>7.5530813620629092E-2</v>
      </c>
      <c r="AK126" s="83"/>
      <c r="AL126" s="83"/>
      <c r="AM126" s="80"/>
      <c r="AN126" s="80"/>
      <c r="AO126" s="94">
        <f t="shared" si="79"/>
        <v>0</v>
      </c>
      <c r="AP126" s="94">
        <f t="shared" si="80"/>
        <v>0</v>
      </c>
      <c r="AS126" s="49"/>
    </row>
    <row r="127" spans="1:45" s="48" customFormat="1" ht="19.5" customHeight="1" x14ac:dyDescent="0.35">
      <c r="A127" s="90" t="str">
        <f ca="1">Locsolieu!A122</f>
        <v>277</v>
      </c>
      <c r="B127" s="91">
        <f ca="1">Locsolieu!C122</f>
        <v>3.2881</v>
      </c>
      <c r="C127" s="87">
        <f ca="1">Locsolieu!D122*$C$4</f>
        <v>0.48324</v>
      </c>
      <c r="D127" s="88">
        <f ca="1">Locsolieu!E122*$C$4</f>
        <v>0.48324</v>
      </c>
      <c r="E127" s="92">
        <f ca="1">Locsolieu!F122</f>
        <v>3.2881</v>
      </c>
      <c r="F127" s="43">
        <v>510</v>
      </c>
      <c r="G127" s="44">
        <v>20</v>
      </c>
      <c r="H127" s="44">
        <v>30</v>
      </c>
      <c r="I127" s="45">
        <v>3</v>
      </c>
      <c r="J127" s="45">
        <f t="shared" si="60"/>
        <v>27</v>
      </c>
      <c r="K127" s="55">
        <f t="shared" ca="1" si="61"/>
        <v>14.696633314071955</v>
      </c>
      <c r="L127" s="56">
        <f t="shared" ca="1" si="62"/>
        <v>14.696633314071955</v>
      </c>
      <c r="M127" s="57">
        <f t="shared" ca="1" si="63"/>
        <v>21.752874322741178</v>
      </c>
      <c r="N127" s="57">
        <f t="shared" ca="1" si="64"/>
        <v>21.752874322741178</v>
      </c>
      <c r="O127" s="58">
        <f t="shared" si="65"/>
        <v>45000</v>
      </c>
      <c r="P127" s="59">
        <f t="shared" ca="1" si="66"/>
        <v>0.28647614726671861</v>
      </c>
      <c r="Q127" s="59">
        <f t="shared" ca="1" si="67"/>
        <v>0.28647614726671861</v>
      </c>
      <c r="R127" s="60">
        <f t="shared" ca="1" si="68"/>
        <v>76.740097045652476</v>
      </c>
      <c r="S127" s="60">
        <f t="shared" ca="1" si="69"/>
        <v>76.740097045652476</v>
      </c>
      <c r="T127" s="61">
        <f t="shared" ca="1" si="70"/>
        <v>1.0447652906966758</v>
      </c>
      <c r="U127" s="61">
        <f t="shared" ca="1" si="71"/>
        <v>1.0447652906966758</v>
      </c>
      <c r="V127" s="62">
        <f t="shared" ca="1" si="72"/>
        <v>3.3545323766388346</v>
      </c>
      <c r="W127" s="62">
        <f t="shared" ca="1" si="73"/>
        <v>3.3545323766388346</v>
      </c>
      <c r="X127" s="55">
        <f t="shared" ca="1" si="74"/>
        <v>27.354532376638836</v>
      </c>
      <c r="Y127" s="55">
        <f t="shared" ca="1" si="75"/>
        <v>27.354532376638836</v>
      </c>
      <c r="Z127" s="63">
        <f t="shared" ca="1" si="56"/>
        <v>2.3195736290558675</v>
      </c>
      <c r="AA127" s="63">
        <f t="shared" ca="1" si="57"/>
        <v>2.3195736290558675</v>
      </c>
      <c r="AB127" s="63">
        <f t="shared" ca="1" si="50"/>
        <v>18.276950940989025</v>
      </c>
      <c r="AC127" s="63">
        <f t="shared" ca="1" si="51"/>
        <v>18.276950940989025</v>
      </c>
      <c r="AD127" s="62">
        <f t="shared" ca="1" si="52"/>
        <v>7.5530813620629092E-2</v>
      </c>
      <c r="AE127" s="62">
        <f t="shared" ca="1" si="53"/>
        <v>7.5530813620629092E-2</v>
      </c>
      <c r="AF127" s="67">
        <f t="shared" ca="1" si="76"/>
        <v>2.7974375415047811E-2</v>
      </c>
      <c r="AG127" s="68">
        <f t="shared" ca="1" si="54"/>
        <v>2.7974375415047811E-2</v>
      </c>
      <c r="AH127" s="64">
        <f t="shared" ca="1" si="77"/>
        <v>2.7974375415047811E-2</v>
      </c>
      <c r="AI127" s="65">
        <f t="shared" ca="1" si="55"/>
        <v>2.7974375415047811E-2</v>
      </c>
      <c r="AJ127" s="94">
        <f t="shared" ca="1" si="78"/>
        <v>7.5530813620629092E-2</v>
      </c>
      <c r="AK127" s="83"/>
      <c r="AL127" s="83"/>
      <c r="AM127" s="80"/>
      <c r="AN127" s="80"/>
      <c r="AO127" s="94">
        <f t="shared" si="79"/>
        <v>0</v>
      </c>
      <c r="AP127" s="94">
        <f t="shared" si="80"/>
        <v>0</v>
      </c>
      <c r="AS127" s="49"/>
    </row>
    <row r="128" spans="1:45" s="48" customFormat="1" ht="19.5" customHeight="1" x14ac:dyDescent="0.35">
      <c r="A128" s="90" t="str">
        <f ca="1">Locsolieu!A123</f>
        <v>278</v>
      </c>
      <c r="B128" s="91">
        <f ca="1">Locsolieu!C123</f>
        <v>3.2833000000000001</v>
      </c>
      <c r="C128" s="87">
        <f ca="1">Locsolieu!D123*$C$4</f>
        <v>0.34392</v>
      </c>
      <c r="D128" s="88">
        <f ca="1">Locsolieu!E123*$C$4</f>
        <v>0.34392</v>
      </c>
      <c r="E128" s="92">
        <f ca="1">Locsolieu!F123</f>
        <v>3.2833000000000001</v>
      </c>
      <c r="F128" s="43">
        <v>510</v>
      </c>
      <c r="G128" s="44">
        <v>20</v>
      </c>
      <c r="H128" s="44">
        <v>30</v>
      </c>
      <c r="I128" s="45">
        <v>3</v>
      </c>
      <c r="J128" s="45">
        <f t="shared" si="60"/>
        <v>27</v>
      </c>
      <c r="K128" s="55">
        <f t="shared" ca="1" si="61"/>
        <v>10.47482715560564</v>
      </c>
      <c r="L128" s="56">
        <f t="shared" ca="1" si="62"/>
        <v>10.47482715560564</v>
      </c>
      <c r="M128" s="57">
        <f t="shared" ca="1" si="63"/>
        <v>42.867774288804441</v>
      </c>
      <c r="N128" s="57">
        <f t="shared" ca="1" si="64"/>
        <v>42.867774288804441</v>
      </c>
      <c r="O128" s="58">
        <f t="shared" si="65"/>
        <v>45000</v>
      </c>
      <c r="P128" s="59">
        <f t="shared" ca="1" si="66"/>
        <v>0.34490110054043788</v>
      </c>
      <c r="Q128" s="59">
        <f t="shared" ca="1" si="67"/>
        <v>0.34490110054043788</v>
      </c>
      <c r="R128" s="60">
        <f t="shared" ca="1" si="68"/>
        <v>94.149560501383561</v>
      </c>
      <c r="S128" s="60">
        <f t="shared" ca="1" si="69"/>
        <v>94.149560501383561</v>
      </c>
      <c r="T128" s="61">
        <f t="shared" ca="1" si="70"/>
        <v>1.0361333236548236</v>
      </c>
      <c r="U128" s="61">
        <f t="shared" ca="1" si="71"/>
        <v>1.0361333236548236</v>
      </c>
      <c r="V128" s="62">
        <f t="shared" ca="1" si="72"/>
        <v>1.1466825245525261</v>
      </c>
      <c r="W128" s="62">
        <f t="shared" ca="1" si="73"/>
        <v>1.1466825245525261</v>
      </c>
      <c r="X128" s="55">
        <f t="shared" ca="1" si="74"/>
        <v>22.853317475447476</v>
      </c>
      <c r="Y128" s="55">
        <f t="shared" ca="1" si="75"/>
        <v>22.853317475447476</v>
      </c>
      <c r="Z128" s="63">
        <f t="shared" ca="1" si="56"/>
        <v>2.3161874931660016</v>
      </c>
      <c r="AA128" s="63">
        <f t="shared" ca="1" si="57"/>
        <v>2.3161874931660016</v>
      </c>
      <c r="AB128" s="63">
        <f t="shared" ca="1" si="50"/>
        <v>18.881798709329338</v>
      </c>
      <c r="AC128" s="63">
        <f t="shared" ca="1" si="51"/>
        <v>18.881798709329338</v>
      </c>
      <c r="AD128" s="62">
        <f t="shared" ca="1" si="52"/>
        <v>-0.14884643850279319</v>
      </c>
      <c r="AE128" s="62">
        <f t="shared" ca="1" si="53"/>
        <v>-0.14884643850279319</v>
      </c>
      <c r="AF128" s="67">
        <f t="shared" ca="1" si="76"/>
        <v>-5.5128310556590072E-2</v>
      </c>
      <c r="AG128" s="68">
        <f t="shared" ca="1" si="54"/>
        <v>-5.5128310556590072E-2</v>
      </c>
      <c r="AH128" s="64">
        <f t="shared" ca="1" si="77"/>
        <v>-5.5128310556590072E-2</v>
      </c>
      <c r="AI128" s="65">
        <f t="shared" ca="1" si="55"/>
        <v>-5.5128310556590072E-2</v>
      </c>
      <c r="AJ128" s="94">
        <f t="shared" ca="1" si="78"/>
        <v>-0.14884643850279319</v>
      </c>
      <c r="AK128" s="83"/>
      <c r="AL128" s="83"/>
      <c r="AM128" s="80"/>
      <c r="AN128" s="80"/>
      <c r="AO128" s="94">
        <f t="shared" si="79"/>
        <v>0</v>
      </c>
      <c r="AP128" s="94">
        <f t="shared" si="80"/>
        <v>0</v>
      </c>
      <c r="AS128" s="49"/>
    </row>
    <row r="129" spans="1:45" s="48" customFormat="1" ht="19.5" customHeight="1" x14ac:dyDescent="0.35">
      <c r="A129" s="90" t="str">
        <f ca="1">Locsolieu!A124</f>
        <v>278</v>
      </c>
      <c r="B129" s="91">
        <f ca="1">Locsolieu!C124</f>
        <v>3.2833000000000001</v>
      </c>
      <c r="C129" s="87">
        <f ca="1">Locsolieu!D124*$C$4</f>
        <v>0.34392</v>
      </c>
      <c r="D129" s="88">
        <f ca="1">Locsolieu!E124*$C$4</f>
        <v>0.34392</v>
      </c>
      <c r="E129" s="92">
        <f ca="1">Locsolieu!F124</f>
        <v>3.2833000000000001</v>
      </c>
      <c r="F129" s="43">
        <v>510</v>
      </c>
      <c r="G129" s="44">
        <v>20</v>
      </c>
      <c r="H129" s="44">
        <v>30</v>
      </c>
      <c r="I129" s="45">
        <v>3</v>
      </c>
      <c r="J129" s="45">
        <f t="shared" si="60"/>
        <v>27</v>
      </c>
      <c r="K129" s="55">
        <f t="shared" ca="1" si="61"/>
        <v>10.47482715560564</v>
      </c>
      <c r="L129" s="56">
        <f t="shared" ca="1" si="62"/>
        <v>10.47482715560564</v>
      </c>
      <c r="M129" s="57">
        <f t="shared" ca="1" si="63"/>
        <v>42.867774288804441</v>
      </c>
      <c r="N129" s="57">
        <f t="shared" ca="1" si="64"/>
        <v>42.867774288804441</v>
      </c>
      <c r="O129" s="58">
        <f t="shared" si="65"/>
        <v>45000</v>
      </c>
      <c r="P129" s="59">
        <f t="shared" ca="1" si="66"/>
        <v>0.34490110054043788</v>
      </c>
      <c r="Q129" s="59">
        <f t="shared" ca="1" si="67"/>
        <v>0.34490110054043788</v>
      </c>
      <c r="R129" s="60">
        <f t="shared" ca="1" si="68"/>
        <v>94.149560501383561</v>
      </c>
      <c r="S129" s="60">
        <f t="shared" ca="1" si="69"/>
        <v>94.149560501383561</v>
      </c>
      <c r="T129" s="61">
        <f t="shared" ca="1" si="70"/>
        <v>1.0361333236548236</v>
      </c>
      <c r="U129" s="61">
        <f t="shared" ca="1" si="71"/>
        <v>1.0361333236548236</v>
      </c>
      <c r="V129" s="62">
        <f t="shared" ca="1" si="72"/>
        <v>1.1466825245525261</v>
      </c>
      <c r="W129" s="62">
        <f t="shared" ca="1" si="73"/>
        <v>1.1466825245525261</v>
      </c>
      <c r="X129" s="55">
        <f t="shared" ca="1" si="74"/>
        <v>22.853317475447476</v>
      </c>
      <c r="Y129" s="55">
        <f t="shared" ca="1" si="75"/>
        <v>22.853317475447476</v>
      </c>
      <c r="Z129" s="63">
        <f t="shared" ca="1" si="56"/>
        <v>2.3161874931660016</v>
      </c>
      <c r="AA129" s="63">
        <f t="shared" ca="1" si="57"/>
        <v>2.3161874931660016</v>
      </c>
      <c r="AB129" s="63">
        <f t="shared" ca="1" si="50"/>
        <v>18.881798709329338</v>
      </c>
      <c r="AC129" s="63">
        <f t="shared" ca="1" si="51"/>
        <v>18.881798709329338</v>
      </c>
      <c r="AD129" s="62">
        <f t="shared" ca="1" si="52"/>
        <v>-0.14884643850279319</v>
      </c>
      <c r="AE129" s="62">
        <f t="shared" ca="1" si="53"/>
        <v>-0.14884643850279319</v>
      </c>
      <c r="AF129" s="67">
        <f t="shared" ca="1" si="76"/>
        <v>-5.5128310556590072E-2</v>
      </c>
      <c r="AG129" s="68">
        <f t="shared" ca="1" si="54"/>
        <v>-5.5128310556590072E-2</v>
      </c>
      <c r="AH129" s="64">
        <f t="shared" ca="1" si="77"/>
        <v>-5.5128310556590072E-2</v>
      </c>
      <c r="AI129" s="65">
        <f t="shared" ca="1" si="55"/>
        <v>-5.5128310556590072E-2</v>
      </c>
      <c r="AJ129" s="94">
        <f t="shared" ca="1" si="78"/>
        <v>-0.14884643850279319</v>
      </c>
      <c r="AK129" s="83"/>
      <c r="AL129" s="83"/>
      <c r="AM129" s="80"/>
      <c r="AN129" s="80"/>
      <c r="AO129" s="94">
        <f t="shared" si="79"/>
        <v>0</v>
      </c>
      <c r="AP129" s="94">
        <f t="shared" si="80"/>
        <v>0</v>
      </c>
      <c r="AS129" s="49"/>
    </row>
    <row r="130" spans="1:45" s="48" customFormat="1" ht="19.5" customHeight="1" x14ac:dyDescent="0.35">
      <c r="A130" s="90" t="str">
        <f ca="1">Locsolieu!A125</f>
        <v>278</v>
      </c>
      <c r="B130" s="91">
        <f ca="1">Locsolieu!C125</f>
        <v>3.2833000000000001</v>
      </c>
      <c r="C130" s="87">
        <f ca="1">Locsolieu!D125*$C$4</f>
        <v>0.34392</v>
      </c>
      <c r="D130" s="88">
        <f ca="1">Locsolieu!E125*$C$4</f>
        <v>0.34392</v>
      </c>
      <c r="E130" s="92">
        <f ca="1">Locsolieu!F125</f>
        <v>3.2833000000000001</v>
      </c>
      <c r="F130" s="43">
        <v>510</v>
      </c>
      <c r="G130" s="44">
        <v>20</v>
      </c>
      <c r="H130" s="44">
        <v>30</v>
      </c>
      <c r="I130" s="45">
        <v>3</v>
      </c>
      <c r="J130" s="45">
        <f t="shared" si="60"/>
        <v>27</v>
      </c>
      <c r="K130" s="55">
        <f t="shared" ca="1" si="61"/>
        <v>10.47482715560564</v>
      </c>
      <c r="L130" s="56">
        <f t="shared" ca="1" si="62"/>
        <v>10.47482715560564</v>
      </c>
      <c r="M130" s="57">
        <f t="shared" ca="1" si="63"/>
        <v>42.867774288804441</v>
      </c>
      <c r="N130" s="57">
        <f t="shared" ca="1" si="64"/>
        <v>42.867774288804441</v>
      </c>
      <c r="O130" s="58">
        <f t="shared" si="65"/>
        <v>45000</v>
      </c>
      <c r="P130" s="59">
        <f t="shared" ca="1" si="66"/>
        <v>0.34490110054043788</v>
      </c>
      <c r="Q130" s="59">
        <f t="shared" ca="1" si="67"/>
        <v>0.34490110054043788</v>
      </c>
      <c r="R130" s="60">
        <f t="shared" ca="1" si="68"/>
        <v>94.149560501383561</v>
      </c>
      <c r="S130" s="60">
        <f t="shared" ca="1" si="69"/>
        <v>94.149560501383561</v>
      </c>
      <c r="T130" s="61">
        <f t="shared" ca="1" si="70"/>
        <v>1.0361333236548236</v>
      </c>
      <c r="U130" s="61">
        <f t="shared" ca="1" si="71"/>
        <v>1.0361333236548236</v>
      </c>
      <c r="V130" s="62">
        <f t="shared" ca="1" si="72"/>
        <v>1.1466825245525261</v>
      </c>
      <c r="W130" s="62">
        <f t="shared" ca="1" si="73"/>
        <v>1.1466825245525261</v>
      </c>
      <c r="X130" s="55">
        <f t="shared" ca="1" si="74"/>
        <v>22.853317475447476</v>
      </c>
      <c r="Y130" s="55">
        <f t="shared" ca="1" si="75"/>
        <v>22.853317475447476</v>
      </c>
      <c r="Z130" s="63">
        <f t="shared" ca="1" si="56"/>
        <v>2.3161874931660016</v>
      </c>
      <c r="AA130" s="63">
        <f t="shared" ca="1" si="57"/>
        <v>2.3161874931660016</v>
      </c>
      <c r="AB130" s="63">
        <f t="shared" ca="1" si="50"/>
        <v>18.881798709329338</v>
      </c>
      <c r="AC130" s="63">
        <f t="shared" ca="1" si="51"/>
        <v>18.881798709329338</v>
      </c>
      <c r="AD130" s="62">
        <f t="shared" ca="1" si="52"/>
        <v>-0.14884643850279319</v>
      </c>
      <c r="AE130" s="62">
        <f t="shared" ca="1" si="53"/>
        <v>-0.14884643850279319</v>
      </c>
      <c r="AF130" s="67">
        <f t="shared" ca="1" si="76"/>
        <v>-5.5128310556590072E-2</v>
      </c>
      <c r="AG130" s="68">
        <f t="shared" ca="1" si="54"/>
        <v>-5.5128310556590072E-2</v>
      </c>
      <c r="AH130" s="64">
        <f t="shared" ca="1" si="77"/>
        <v>-5.5128310556590072E-2</v>
      </c>
      <c r="AI130" s="65">
        <f t="shared" ca="1" si="55"/>
        <v>-5.5128310556590072E-2</v>
      </c>
      <c r="AJ130" s="94">
        <f t="shared" ca="1" si="78"/>
        <v>-0.14884643850279319</v>
      </c>
      <c r="AK130" s="83"/>
      <c r="AL130" s="83"/>
      <c r="AM130" s="80"/>
      <c r="AN130" s="80"/>
      <c r="AO130" s="94">
        <f t="shared" si="79"/>
        <v>0</v>
      </c>
      <c r="AP130" s="94">
        <f t="shared" si="80"/>
        <v>0</v>
      </c>
      <c r="AS130" s="49"/>
    </row>
    <row r="131" spans="1:45" s="48" customFormat="1" ht="19.5" customHeight="1" x14ac:dyDescent="0.35">
      <c r="A131" s="90" t="str">
        <f ca="1">Locsolieu!A126</f>
        <v>279</v>
      </c>
      <c r="B131" s="91">
        <f ca="1">Locsolieu!C126</f>
        <v>3.3231000000000002</v>
      </c>
      <c r="C131" s="87">
        <f ca="1">Locsolieu!D126*$C$4</f>
        <v>0.40837000000000001</v>
      </c>
      <c r="D131" s="88">
        <f ca="1">Locsolieu!E126*$C$4</f>
        <v>0.48186000000000001</v>
      </c>
      <c r="E131" s="92">
        <f ca="1">Locsolieu!F126</f>
        <v>3.3231000000000002</v>
      </c>
      <c r="F131" s="43">
        <v>510</v>
      </c>
      <c r="G131" s="44">
        <v>20</v>
      </c>
      <c r="H131" s="44">
        <v>30</v>
      </c>
      <c r="I131" s="45">
        <v>3</v>
      </c>
      <c r="J131" s="45">
        <f t="shared" si="60"/>
        <v>27</v>
      </c>
      <c r="K131" s="55">
        <f t="shared" ca="1" si="61"/>
        <v>12.288826697962746</v>
      </c>
      <c r="L131" s="56">
        <f t="shared" ca="1" si="62"/>
        <v>14.500315970027986</v>
      </c>
      <c r="M131" s="57">
        <f t="shared" ca="1" si="63"/>
        <v>14.963288051738392</v>
      </c>
      <c r="N131" s="57">
        <f t="shared" ca="1" si="64"/>
        <v>19.254613865135347</v>
      </c>
      <c r="O131" s="58">
        <f t="shared" si="65"/>
        <v>45000</v>
      </c>
      <c r="P131" s="59">
        <f t="shared" ca="1" si="66"/>
        <v>0.31584390124846717</v>
      </c>
      <c r="Q131" s="59">
        <f t="shared" ca="1" si="67"/>
        <v>0.28856802389464076</v>
      </c>
      <c r="R131" s="60">
        <f t="shared" ca="1" si="68"/>
        <v>83.655867058702668</v>
      </c>
      <c r="S131" s="60">
        <f t="shared" ca="1" si="69"/>
        <v>77.020258783810945</v>
      </c>
      <c r="T131" s="61">
        <f t="shared" ca="1" si="70"/>
        <v>1.0413666816377889</v>
      </c>
      <c r="U131" s="61">
        <f t="shared" ca="1" si="71"/>
        <v>1.0450912905577303</v>
      </c>
      <c r="V131" s="62">
        <f t="shared" ca="1" si="72"/>
        <v>0.79717467967933153</v>
      </c>
      <c r="W131" s="62">
        <f t="shared" ca="1" si="73"/>
        <v>3.1541539306114146</v>
      </c>
      <c r="X131" s="55">
        <f t="shared" ca="1" si="74"/>
        <v>24.79717467967933</v>
      </c>
      <c r="Y131" s="55">
        <f t="shared" ca="1" si="75"/>
        <v>27.154153930611415</v>
      </c>
      <c r="Z131" s="63">
        <f t="shared" ca="1" si="56"/>
        <v>2.3442642032528069</v>
      </c>
      <c r="AA131" s="63">
        <f t="shared" ca="1" si="57"/>
        <v>2.3442642032528069</v>
      </c>
      <c r="AB131" s="63">
        <f t="shared" ca="1" si="50"/>
        <v>18.556417990760647</v>
      </c>
      <c r="AC131" s="63">
        <f t="shared" ca="1" si="51"/>
        <v>18.295205570687731</v>
      </c>
      <c r="AD131" s="62">
        <f t="shared" ca="1" si="52"/>
        <v>-5.1955861290758305E-2</v>
      </c>
      <c r="AE131" s="62">
        <f t="shared" ca="1" si="53"/>
        <v>6.6856298142831241E-2</v>
      </c>
      <c r="AF131" s="67">
        <f t="shared" ca="1" si="76"/>
        <v>-1.9242911589169742E-2</v>
      </c>
      <c r="AG131" s="68">
        <f t="shared" ca="1" si="54"/>
        <v>-1.9242911589169742E-2</v>
      </c>
      <c r="AH131" s="64">
        <f t="shared" ca="1" si="77"/>
        <v>2.4761591904752311E-2</v>
      </c>
      <c r="AI131" s="65">
        <f t="shared" ca="1" si="55"/>
        <v>2.4761591904752311E-2</v>
      </c>
      <c r="AJ131" s="94">
        <f t="shared" ca="1" si="78"/>
        <v>6.6856298142831241E-2</v>
      </c>
      <c r="AK131" s="83"/>
      <c r="AL131" s="83"/>
      <c r="AM131" s="80"/>
      <c r="AN131" s="80"/>
      <c r="AO131" s="94">
        <f t="shared" si="79"/>
        <v>0</v>
      </c>
      <c r="AP131" s="94">
        <f t="shared" si="80"/>
        <v>0</v>
      </c>
      <c r="AS131" s="49"/>
    </row>
    <row r="132" spans="1:45" s="48" customFormat="1" ht="19.5" customHeight="1" x14ac:dyDescent="0.35">
      <c r="A132" s="90" t="str">
        <f ca="1">Locsolieu!A127</f>
        <v>279</v>
      </c>
      <c r="B132" s="91">
        <f ca="1">Locsolieu!C127</f>
        <v>3.3231000000000002</v>
      </c>
      <c r="C132" s="87">
        <f ca="1">Locsolieu!D127*$C$4</f>
        <v>0.40837000000000001</v>
      </c>
      <c r="D132" s="88">
        <f ca="1">Locsolieu!E127*$C$4</f>
        <v>0.48186000000000001</v>
      </c>
      <c r="E132" s="92">
        <f ca="1">Locsolieu!F127</f>
        <v>3.3231000000000002</v>
      </c>
      <c r="F132" s="43">
        <v>510</v>
      </c>
      <c r="G132" s="44">
        <v>20</v>
      </c>
      <c r="H132" s="44">
        <v>30</v>
      </c>
      <c r="I132" s="45">
        <v>3</v>
      </c>
      <c r="J132" s="45">
        <f t="shared" si="60"/>
        <v>27</v>
      </c>
      <c r="K132" s="55">
        <f t="shared" ca="1" si="61"/>
        <v>12.288826697962746</v>
      </c>
      <c r="L132" s="56">
        <f t="shared" ca="1" si="62"/>
        <v>14.500315970027986</v>
      </c>
      <c r="M132" s="57">
        <f t="shared" ca="1" si="63"/>
        <v>14.963288051738392</v>
      </c>
      <c r="N132" s="57">
        <f t="shared" ca="1" si="64"/>
        <v>19.254613865135347</v>
      </c>
      <c r="O132" s="58">
        <f t="shared" si="65"/>
        <v>45000</v>
      </c>
      <c r="P132" s="59">
        <f t="shared" ca="1" si="66"/>
        <v>0.31584390124846717</v>
      </c>
      <c r="Q132" s="59">
        <f t="shared" ca="1" si="67"/>
        <v>0.28856802389464076</v>
      </c>
      <c r="R132" s="60">
        <f t="shared" ca="1" si="68"/>
        <v>83.655867058702668</v>
      </c>
      <c r="S132" s="60">
        <f t="shared" ca="1" si="69"/>
        <v>77.020258783810945</v>
      </c>
      <c r="T132" s="61">
        <f t="shared" ca="1" si="70"/>
        <v>1.0413666816377889</v>
      </c>
      <c r="U132" s="61">
        <f t="shared" ca="1" si="71"/>
        <v>1.0450912905577303</v>
      </c>
      <c r="V132" s="62">
        <f t="shared" ca="1" si="72"/>
        <v>0.79717467967933153</v>
      </c>
      <c r="W132" s="62">
        <f t="shared" ca="1" si="73"/>
        <v>3.1541539306114146</v>
      </c>
      <c r="X132" s="55">
        <f t="shared" ca="1" si="74"/>
        <v>24.79717467967933</v>
      </c>
      <c r="Y132" s="55">
        <f t="shared" ca="1" si="75"/>
        <v>27.154153930611415</v>
      </c>
      <c r="Z132" s="63">
        <f t="shared" ca="1" si="56"/>
        <v>2.3442642032528069</v>
      </c>
      <c r="AA132" s="63">
        <f t="shared" ca="1" si="57"/>
        <v>2.3442642032528069</v>
      </c>
      <c r="AB132" s="63">
        <f t="shared" ca="1" si="50"/>
        <v>18.556417990760647</v>
      </c>
      <c r="AC132" s="63">
        <f t="shared" ca="1" si="51"/>
        <v>18.295205570687731</v>
      </c>
      <c r="AD132" s="62">
        <f t="shared" ca="1" si="52"/>
        <v>-5.1955861290758305E-2</v>
      </c>
      <c r="AE132" s="62">
        <f t="shared" ca="1" si="53"/>
        <v>6.6856298142831241E-2</v>
      </c>
      <c r="AF132" s="67">
        <f t="shared" ca="1" si="76"/>
        <v>-1.9242911589169742E-2</v>
      </c>
      <c r="AG132" s="68">
        <f t="shared" ca="1" si="54"/>
        <v>-1.9242911589169742E-2</v>
      </c>
      <c r="AH132" s="64">
        <f t="shared" ca="1" si="77"/>
        <v>2.4761591904752311E-2</v>
      </c>
      <c r="AI132" s="65">
        <f t="shared" ca="1" si="55"/>
        <v>2.4761591904752311E-2</v>
      </c>
      <c r="AJ132" s="94">
        <f t="shared" ca="1" si="78"/>
        <v>6.6856298142831241E-2</v>
      </c>
      <c r="AK132" s="83"/>
      <c r="AL132" s="83"/>
      <c r="AM132" s="80"/>
      <c r="AN132" s="80"/>
      <c r="AO132" s="94">
        <f t="shared" si="79"/>
        <v>0</v>
      </c>
      <c r="AP132" s="94">
        <f t="shared" si="80"/>
        <v>0</v>
      </c>
      <c r="AS132" s="49"/>
    </row>
    <row r="133" spans="1:45" s="48" customFormat="1" ht="19.5" customHeight="1" x14ac:dyDescent="0.35">
      <c r="A133" s="90" t="str">
        <f ca="1">Locsolieu!A128</f>
        <v>279</v>
      </c>
      <c r="B133" s="91">
        <f ca="1">Locsolieu!C128</f>
        <v>3.3231000000000002</v>
      </c>
      <c r="C133" s="87">
        <f ca="1">Locsolieu!D128*$C$4</f>
        <v>0.40837000000000001</v>
      </c>
      <c r="D133" s="88">
        <f ca="1">Locsolieu!E128*$C$4</f>
        <v>0.48186000000000001</v>
      </c>
      <c r="E133" s="92">
        <f ca="1">Locsolieu!F128</f>
        <v>3.3231000000000002</v>
      </c>
      <c r="F133" s="43">
        <v>510</v>
      </c>
      <c r="G133" s="44">
        <v>20</v>
      </c>
      <c r="H133" s="44">
        <v>30</v>
      </c>
      <c r="I133" s="45">
        <v>3</v>
      </c>
      <c r="J133" s="45">
        <f t="shared" si="60"/>
        <v>27</v>
      </c>
      <c r="K133" s="55">
        <f t="shared" ca="1" si="61"/>
        <v>12.288826697962746</v>
      </c>
      <c r="L133" s="56">
        <f t="shared" ca="1" si="62"/>
        <v>14.500315970027986</v>
      </c>
      <c r="M133" s="57">
        <f t="shared" ca="1" si="63"/>
        <v>14.963288051738392</v>
      </c>
      <c r="N133" s="57">
        <f t="shared" ca="1" si="64"/>
        <v>19.254613865135347</v>
      </c>
      <c r="O133" s="58">
        <f t="shared" si="65"/>
        <v>45000</v>
      </c>
      <c r="P133" s="59">
        <f t="shared" ca="1" si="66"/>
        <v>0.31584390124846717</v>
      </c>
      <c r="Q133" s="59">
        <f t="shared" ca="1" si="67"/>
        <v>0.28856802389464076</v>
      </c>
      <c r="R133" s="60">
        <f t="shared" ca="1" si="68"/>
        <v>83.655867058702668</v>
      </c>
      <c r="S133" s="60">
        <f t="shared" ca="1" si="69"/>
        <v>77.020258783810945</v>
      </c>
      <c r="T133" s="61">
        <f t="shared" ca="1" si="70"/>
        <v>1.0413666816377889</v>
      </c>
      <c r="U133" s="61">
        <f t="shared" ca="1" si="71"/>
        <v>1.0450912905577303</v>
      </c>
      <c r="V133" s="62">
        <f t="shared" ca="1" si="72"/>
        <v>0.79717467967933153</v>
      </c>
      <c r="W133" s="62">
        <f t="shared" ca="1" si="73"/>
        <v>3.1541539306114146</v>
      </c>
      <c r="X133" s="55">
        <f t="shared" ca="1" si="74"/>
        <v>24.79717467967933</v>
      </c>
      <c r="Y133" s="55">
        <f t="shared" ca="1" si="75"/>
        <v>27.154153930611415</v>
      </c>
      <c r="Z133" s="63">
        <f t="shared" ca="1" si="56"/>
        <v>2.3442642032528069</v>
      </c>
      <c r="AA133" s="63">
        <f t="shared" ca="1" si="57"/>
        <v>2.3442642032528069</v>
      </c>
      <c r="AB133" s="63">
        <f t="shared" ca="1" si="50"/>
        <v>18.556417990760647</v>
      </c>
      <c r="AC133" s="63">
        <f t="shared" ca="1" si="51"/>
        <v>18.295205570687731</v>
      </c>
      <c r="AD133" s="62">
        <f t="shared" ca="1" si="52"/>
        <v>-5.1955861290758305E-2</v>
      </c>
      <c r="AE133" s="62">
        <f t="shared" ca="1" si="53"/>
        <v>6.6856298142831241E-2</v>
      </c>
      <c r="AF133" s="67">
        <f t="shared" ca="1" si="76"/>
        <v>-1.9242911589169742E-2</v>
      </c>
      <c r="AG133" s="68">
        <f t="shared" ca="1" si="54"/>
        <v>-1.9242911589169742E-2</v>
      </c>
      <c r="AH133" s="64">
        <f t="shared" ca="1" si="77"/>
        <v>2.4761591904752311E-2</v>
      </c>
      <c r="AI133" s="65">
        <f t="shared" ca="1" si="55"/>
        <v>2.4761591904752311E-2</v>
      </c>
      <c r="AJ133" s="94">
        <f t="shared" ca="1" si="78"/>
        <v>6.6856298142831241E-2</v>
      </c>
      <c r="AK133" s="83"/>
      <c r="AL133" s="83"/>
      <c r="AM133" s="80"/>
      <c r="AN133" s="80"/>
      <c r="AO133" s="94">
        <f t="shared" si="79"/>
        <v>0</v>
      </c>
      <c r="AP133" s="94">
        <f t="shared" si="80"/>
        <v>0</v>
      </c>
      <c r="AS133" s="49"/>
    </row>
    <row r="134" spans="1:45" s="48" customFormat="1" ht="19.5" customHeight="1" x14ac:dyDescent="0.35">
      <c r="A134" s="90" t="str">
        <f ca="1">Locsolieu!A129</f>
        <v>279</v>
      </c>
      <c r="B134" s="91">
        <f ca="1">Locsolieu!C129</f>
        <v>3.3231000000000002</v>
      </c>
      <c r="C134" s="87">
        <f ca="1">Locsolieu!D129*$C$4</f>
        <v>0.40837000000000001</v>
      </c>
      <c r="D134" s="88">
        <f ca="1">Locsolieu!E129*$C$4</f>
        <v>0.48186000000000001</v>
      </c>
      <c r="E134" s="92">
        <f ca="1">Locsolieu!F129</f>
        <v>3.3231000000000002</v>
      </c>
      <c r="F134" s="43">
        <v>510</v>
      </c>
      <c r="G134" s="44">
        <v>20</v>
      </c>
      <c r="H134" s="44">
        <v>30</v>
      </c>
      <c r="I134" s="45">
        <v>3</v>
      </c>
      <c r="J134" s="45">
        <f t="shared" si="60"/>
        <v>27</v>
      </c>
      <c r="K134" s="55">
        <f t="shared" ca="1" si="61"/>
        <v>12.288826697962746</v>
      </c>
      <c r="L134" s="56">
        <f t="shared" ca="1" si="62"/>
        <v>14.500315970027986</v>
      </c>
      <c r="M134" s="57">
        <f t="shared" ca="1" si="63"/>
        <v>14.963288051738392</v>
      </c>
      <c r="N134" s="57">
        <f t="shared" ca="1" si="64"/>
        <v>19.254613865135347</v>
      </c>
      <c r="O134" s="58">
        <f t="shared" si="65"/>
        <v>45000</v>
      </c>
      <c r="P134" s="59">
        <f t="shared" ca="1" si="66"/>
        <v>0.31584390124846717</v>
      </c>
      <c r="Q134" s="59">
        <f t="shared" ca="1" si="67"/>
        <v>0.28856802389464076</v>
      </c>
      <c r="R134" s="60">
        <f t="shared" ca="1" si="68"/>
        <v>83.655867058702668</v>
      </c>
      <c r="S134" s="60">
        <f t="shared" ca="1" si="69"/>
        <v>77.020258783810945</v>
      </c>
      <c r="T134" s="61">
        <f t="shared" ca="1" si="70"/>
        <v>1.0413666816377889</v>
      </c>
      <c r="U134" s="61">
        <f t="shared" ca="1" si="71"/>
        <v>1.0450912905577303</v>
      </c>
      <c r="V134" s="62">
        <f t="shared" ca="1" si="72"/>
        <v>0.79717467967933153</v>
      </c>
      <c r="W134" s="62">
        <f t="shared" ca="1" si="73"/>
        <v>3.1541539306114146</v>
      </c>
      <c r="X134" s="55">
        <f t="shared" ca="1" si="74"/>
        <v>24.79717467967933</v>
      </c>
      <c r="Y134" s="55">
        <f t="shared" ca="1" si="75"/>
        <v>27.154153930611415</v>
      </c>
      <c r="Z134" s="63">
        <f t="shared" ca="1" si="56"/>
        <v>2.3442642032528069</v>
      </c>
      <c r="AA134" s="63">
        <f t="shared" ca="1" si="57"/>
        <v>2.3442642032528069</v>
      </c>
      <c r="AB134" s="63">
        <f t="shared" ca="1" si="50"/>
        <v>18.556417990760647</v>
      </c>
      <c r="AC134" s="63">
        <f t="shared" ca="1" si="51"/>
        <v>18.295205570687731</v>
      </c>
      <c r="AD134" s="62">
        <f t="shared" ca="1" si="52"/>
        <v>-5.1955861290758305E-2</v>
      </c>
      <c r="AE134" s="62">
        <f t="shared" ca="1" si="53"/>
        <v>6.6856298142831241E-2</v>
      </c>
      <c r="AF134" s="67">
        <f t="shared" ca="1" si="76"/>
        <v>-1.9242911589169742E-2</v>
      </c>
      <c r="AG134" s="68">
        <f t="shared" ca="1" si="54"/>
        <v>-1.9242911589169742E-2</v>
      </c>
      <c r="AH134" s="64">
        <f t="shared" ca="1" si="77"/>
        <v>2.4761591904752311E-2</v>
      </c>
      <c r="AI134" s="65">
        <f t="shared" ca="1" si="55"/>
        <v>2.4761591904752311E-2</v>
      </c>
      <c r="AJ134" s="94">
        <f t="shared" ca="1" si="78"/>
        <v>6.6856298142831241E-2</v>
      </c>
      <c r="AK134" s="83"/>
      <c r="AL134" s="83"/>
      <c r="AM134" s="80"/>
      <c r="AN134" s="80"/>
      <c r="AO134" s="94">
        <f t="shared" si="79"/>
        <v>0</v>
      </c>
      <c r="AP134" s="94">
        <f t="shared" si="80"/>
        <v>0</v>
      </c>
      <c r="AS134" s="49"/>
    </row>
    <row r="135" spans="1:45" s="48" customFormat="1" ht="19.5" customHeight="1" x14ac:dyDescent="0.35">
      <c r="A135" s="90" t="str">
        <f ca="1">Locsolieu!A130</f>
        <v>280</v>
      </c>
      <c r="B135" s="91">
        <f ca="1">Locsolieu!C130</f>
        <v>3.3340000000000001</v>
      </c>
      <c r="C135" s="87">
        <f ca="1">Locsolieu!D130*$C$4</f>
        <v>0.50976999999999995</v>
      </c>
      <c r="D135" s="88">
        <f ca="1">Locsolieu!E130*$C$4</f>
        <v>0.50976999999999995</v>
      </c>
      <c r="E135" s="92">
        <f ca="1">Locsolieu!F130</f>
        <v>3.3340000000000001</v>
      </c>
      <c r="F135" s="43">
        <v>510</v>
      </c>
      <c r="G135" s="44">
        <v>20</v>
      </c>
      <c r="H135" s="44">
        <v>30</v>
      </c>
      <c r="I135" s="45">
        <v>3</v>
      </c>
      <c r="J135" s="45">
        <f t="shared" si="60"/>
        <v>27</v>
      </c>
      <c r="K135" s="55">
        <f t="shared" ca="1" si="61"/>
        <v>15.290041991601678</v>
      </c>
      <c r="L135" s="56">
        <f t="shared" ca="1" si="62"/>
        <v>15.290041991601678</v>
      </c>
      <c r="M135" s="57">
        <f t="shared" ca="1" si="63"/>
        <v>31.542866842417194</v>
      </c>
      <c r="N135" s="57">
        <f t="shared" ca="1" si="64"/>
        <v>31.542866842417194</v>
      </c>
      <c r="O135" s="58">
        <f t="shared" si="65"/>
        <v>45000</v>
      </c>
      <c r="P135" s="59">
        <f t="shared" ca="1" si="66"/>
        <v>0.28042604831171392</v>
      </c>
      <c r="Q135" s="59">
        <f t="shared" ca="1" si="67"/>
        <v>0.28042604831171392</v>
      </c>
      <c r="R135" s="60">
        <f t="shared" ca="1" si="68"/>
        <v>76.200259322913894</v>
      </c>
      <c r="S135" s="60">
        <f t="shared" ca="1" si="69"/>
        <v>76.200259322913894</v>
      </c>
      <c r="T135" s="61">
        <f t="shared" ca="1" si="70"/>
        <v>1.0457550590764519</v>
      </c>
      <c r="U135" s="61">
        <f t="shared" ca="1" si="71"/>
        <v>1.0457550590764519</v>
      </c>
      <c r="V135" s="62">
        <f t="shared" ca="1" si="72"/>
        <v>3.9896387662088433</v>
      </c>
      <c r="W135" s="62">
        <f t="shared" ca="1" si="73"/>
        <v>3.9896387662088433</v>
      </c>
      <c r="X135" s="55">
        <f t="shared" ca="1" si="74"/>
        <v>27.989638766208842</v>
      </c>
      <c r="Y135" s="55">
        <f t="shared" ca="1" si="75"/>
        <v>27.989638766208842</v>
      </c>
      <c r="Z135" s="63">
        <f t="shared" ca="1" si="56"/>
        <v>2.3519535535027107</v>
      </c>
      <c r="AA135" s="63">
        <f t="shared" ca="1" si="57"/>
        <v>2.3519535535027107</v>
      </c>
      <c r="AB135" s="63">
        <f t="shared" ca="1" si="50"/>
        <v>18.225575354005073</v>
      </c>
      <c r="AC135" s="63">
        <f t="shared" ca="1" si="51"/>
        <v>18.225575354005073</v>
      </c>
      <c r="AD135" s="62">
        <f t="shared" ca="1" si="52"/>
        <v>0.10952384320283746</v>
      </c>
      <c r="AE135" s="62">
        <f t="shared" ca="1" si="53"/>
        <v>0.10952384320283746</v>
      </c>
      <c r="AF135" s="67">
        <f t="shared" ca="1" si="76"/>
        <v>4.0564386371421284E-2</v>
      </c>
      <c r="AG135" s="68">
        <f t="shared" ca="1" si="54"/>
        <v>4.0564386371421284E-2</v>
      </c>
      <c r="AH135" s="64">
        <f t="shared" ca="1" si="77"/>
        <v>4.0564386371421284E-2</v>
      </c>
      <c r="AI135" s="65">
        <f t="shared" ca="1" si="55"/>
        <v>4.0564386371421284E-2</v>
      </c>
      <c r="AJ135" s="94">
        <f t="shared" ca="1" si="78"/>
        <v>0.10952384320283746</v>
      </c>
      <c r="AK135" s="83"/>
      <c r="AL135" s="83"/>
      <c r="AM135" s="80"/>
      <c r="AN135" s="80"/>
      <c r="AO135" s="94">
        <f t="shared" si="79"/>
        <v>0</v>
      </c>
      <c r="AP135" s="94">
        <f t="shared" si="80"/>
        <v>0</v>
      </c>
      <c r="AS135" s="49"/>
    </row>
    <row r="136" spans="1:45" s="48" customFormat="1" ht="19.5" customHeight="1" x14ac:dyDescent="0.35">
      <c r="A136" s="90" t="str">
        <f ca="1">Locsolieu!A131</f>
        <v>280</v>
      </c>
      <c r="B136" s="91">
        <f ca="1">Locsolieu!C131</f>
        <v>3.3340000000000001</v>
      </c>
      <c r="C136" s="87">
        <f ca="1">Locsolieu!D131*$C$4</f>
        <v>0.50976999999999995</v>
      </c>
      <c r="D136" s="88">
        <f ca="1">Locsolieu!E131*$C$4</f>
        <v>0.50976999999999995</v>
      </c>
      <c r="E136" s="92">
        <f ca="1">Locsolieu!F131</f>
        <v>3.3340000000000001</v>
      </c>
      <c r="F136" s="43">
        <v>510</v>
      </c>
      <c r="G136" s="44">
        <v>20</v>
      </c>
      <c r="H136" s="44">
        <v>30</v>
      </c>
      <c r="I136" s="45">
        <v>3</v>
      </c>
      <c r="J136" s="45">
        <f t="shared" si="60"/>
        <v>27</v>
      </c>
      <c r="K136" s="55">
        <f t="shared" ca="1" si="61"/>
        <v>15.290041991601678</v>
      </c>
      <c r="L136" s="56">
        <f t="shared" ca="1" si="62"/>
        <v>15.290041991601678</v>
      </c>
      <c r="M136" s="57">
        <f t="shared" ca="1" si="63"/>
        <v>31.542866842417194</v>
      </c>
      <c r="N136" s="57">
        <f t="shared" ca="1" si="64"/>
        <v>31.542866842417194</v>
      </c>
      <c r="O136" s="58">
        <f t="shared" si="65"/>
        <v>45000</v>
      </c>
      <c r="P136" s="59">
        <f t="shared" ca="1" si="66"/>
        <v>0.28042604831171392</v>
      </c>
      <c r="Q136" s="59">
        <f t="shared" ca="1" si="67"/>
        <v>0.28042604831171392</v>
      </c>
      <c r="R136" s="60">
        <f t="shared" ca="1" si="68"/>
        <v>76.200259322913894</v>
      </c>
      <c r="S136" s="60">
        <f t="shared" ca="1" si="69"/>
        <v>76.200259322913894</v>
      </c>
      <c r="T136" s="61">
        <f t="shared" ca="1" si="70"/>
        <v>1.0457550590764519</v>
      </c>
      <c r="U136" s="61">
        <f t="shared" ca="1" si="71"/>
        <v>1.0457550590764519</v>
      </c>
      <c r="V136" s="62">
        <f t="shared" ca="1" si="72"/>
        <v>3.9896387662088433</v>
      </c>
      <c r="W136" s="62">
        <f t="shared" ca="1" si="73"/>
        <v>3.9896387662088433</v>
      </c>
      <c r="X136" s="55">
        <f t="shared" ca="1" si="74"/>
        <v>27.989638766208842</v>
      </c>
      <c r="Y136" s="55">
        <f t="shared" ca="1" si="75"/>
        <v>27.989638766208842</v>
      </c>
      <c r="Z136" s="63">
        <f t="shared" ca="1" si="56"/>
        <v>2.3519535535027107</v>
      </c>
      <c r="AA136" s="63">
        <f t="shared" ca="1" si="57"/>
        <v>2.3519535535027107</v>
      </c>
      <c r="AB136" s="63">
        <f t="shared" ca="1" si="50"/>
        <v>18.225575354005073</v>
      </c>
      <c r="AC136" s="63">
        <f t="shared" ca="1" si="51"/>
        <v>18.225575354005073</v>
      </c>
      <c r="AD136" s="62">
        <f t="shared" ca="1" si="52"/>
        <v>0.10952384320283746</v>
      </c>
      <c r="AE136" s="62">
        <f t="shared" ca="1" si="53"/>
        <v>0.10952384320283746</v>
      </c>
      <c r="AF136" s="67">
        <f t="shared" ca="1" si="76"/>
        <v>4.0564386371421284E-2</v>
      </c>
      <c r="AG136" s="68">
        <f t="shared" ca="1" si="54"/>
        <v>4.0564386371421284E-2</v>
      </c>
      <c r="AH136" s="64">
        <f t="shared" ca="1" si="77"/>
        <v>4.0564386371421284E-2</v>
      </c>
      <c r="AI136" s="65">
        <f t="shared" ca="1" si="55"/>
        <v>4.0564386371421284E-2</v>
      </c>
      <c r="AJ136" s="94">
        <f t="shared" ca="1" si="78"/>
        <v>0.10952384320283746</v>
      </c>
      <c r="AK136" s="83"/>
      <c r="AL136" s="83"/>
      <c r="AM136" s="80"/>
      <c r="AN136" s="80"/>
      <c r="AO136" s="94">
        <f t="shared" si="79"/>
        <v>0</v>
      </c>
      <c r="AP136" s="94">
        <f t="shared" si="80"/>
        <v>0</v>
      </c>
      <c r="AS136" s="49"/>
    </row>
    <row r="137" spans="1:45" s="48" customFormat="1" ht="19.5" customHeight="1" x14ac:dyDescent="0.35">
      <c r="A137" s="90" t="str">
        <f ca="1">Locsolieu!A132</f>
        <v>282</v>
      </c>
      <c r="B137" s="91">
        <f ca="1">Locsolieu!C132</f>
        <v>2.7871999999999999</v>
      </c>
      <c r="C137" s="87">
        <f ca="1">Locsolieu!D132*$C$4</f>
        <v>3.6200000000000003E-2</v>
      </c>
      <c r="D137" s="88">
        <f ca="1">Locsolieu!E132*$C$4</f>
        <v>0.60223000000000004</v>
      </c>
      <c r="E137" s="92">
        <f ca="1">Locsolieu!F132</f>
        <v>2.7871999999999999</v>
      </c>
      <c r="F137" s="43">
        <v>510</v>
      </c>
      <c r="G137" s="44">
        <v>20</v>
      </c>
      <c r="H137" s="44">
        <v>30</v>
      </c>
      <c r="I137" s="45">
        <v>3</v>
      </c>
      <c r="J137" s="45">
        <f t="shared" si="60"/>
        <v>27</v>
      </c>
      <c r="K137" s="55">
        <f t="shared" ca="1" si="61"/>
        <v>1.2987944890929966</v>
      </c>
      <c r="L137" s="56">
        <f t="shared" ca="1" si="62"/>
        <v>21.60698909299656</v>
      </c>
      <c r="M137" s="57">
        <f t="shared" ca="1" si="63"/>
        <v>154.46715703522415</v>
      </c>
      <c r="N137" s="57">
        <f t="shared" ca="1" si="64"/>
        <v>103.06098732879644</v>
      </c>
      <c r="O137" s="58">
        <f t="shared" si="65"/>
        <v>45000</v>
      </c>
      <c r="P137" s="59">
        <f t="shared" ca="1" si="66"/>
        <v>0.37777777777777777</v>
      </c>
      <c r="Q137" s="59">
        <f t="shared" ca="1" si="67"/>
        <v>0.23410824004222519</v>
      </c>
      <c r="R137" s="60">
        <f t="shared" ca="1" si="68"/>
        <v>114.46177365497894</v>
      </c>
      <c r="S137" s="60">
        <f t="shared" ca="1" si="69"/>
        <v>71.705580898222209</v>
      </c>
      <c r="T137" s="61">
        <f t="shared" ca="1" si="70"/>
        <v>1.0249582327362281</v>
      </c>
      <c r="U137" s="61">
        <f t="shared" ca="1" si="71"/>
        <v>1.0404420412040163</v>
      </c>
      <c r="V137" s="62">
        <f t="shared" ca="1" si="72"/>
        <v>10.66878989577169</v>
      </c>
      <c r="W137" s="62">
        <f t="shared" ca="1" si="73"/>
        <v>10.480819836190257</v>
      </c>
      <c r="X137" s="55">
        <f t="shared" ca="1" si="74"/>
        <v>13.331210104228312</v>
      </c>
      <c r="Y137" s="55">
        <f t="shared" ca="1" si="75"/>
        <v>34.480819836190257</v>
      </c>
      <c r="Z137" s="63">
        <f t="shared" ca="1" si="56"/>
        <v>1.9662162400488166</v>
      </c>
      <c r="AA137" s="63">
        <f t="shared" ca="1" si="57"/>
        <v>1.9662162400488166</v>
      </c>
      <c r="AB137" s="63">
        <f t="shared" ca="1" si="50"/>
        <v>26.190277750687482</v>
      </c>
      <c r="AC137" s="63">
        <f t="shared" ca="1" si="51"/>
        <v>17.900821487012063</v>
      </c>
      <c r="AD137" s="62">
        <f t="shared" ca="1" si="52"/>
        <v>-0.53634429526119498</v>
      </c>
      <c r="AE137" s="62">
        <f t="shared" ca="1" si="53"/>
        <v>0.35785065044720987</v>
      </c>
      <c r="AF137" s="67">
        <f t="shared" ca="1" si="76"/>
        <v>-0.19864603528192407</v>
      </c>
      <c r="AG137" s="68">
        <f t="shared" ca="1" si="54"/>
        <v>-0.19864603528192407</v>
      </c>
      <c r="AH137" s="64">
        <f t="shared" ca="1" si="77"/>
        <v>0.13253727794341105</v>
      </c>
      <c r="AI137" s="65">
        <f t="shared" ca="1" si="55"/>
        <v>0.13253727794341105</v>
      </c>
      <c r="AJ137" s="94">
        <f t="shared" ca="1" si="78"/>
        <v>0.35785065044720987</v>
      </c>
      <c r="AK137" s="83"/>
      <c r="AL137" s="83"/>
      <c r="AM137" s="80"/>
      <c r="AN137" s="80"/>
      <c r="AO137" s="94">
        <f t="shared" si="79"/>
        <v>0</v>
      </c>
      <c r="AP137" s="94">
        <f t="shared" si="80"/>
        <v>0</v>
      </c>
      <c r="AS137" s="49"/>
    </row>
    <row r="138" spans="1:45" s="48" customFormat="1" ht="19.5" customHeight="1" x14ac:dyDescent="0.35">
      <c r="A138" s="90" t="str">
        <f ca="1">Locsolieu!A133</f>
        <v>282</v>
      </c>
      <c r="B138" s="91">
        <f ca="1">Locsolieu!C133</f>
        <v>2.7871999999999999</v>
      </c>
      <c r="C138" s="87">
        <f ca="1">Locsolieu!D133*$C$4</f>
        <v>3.6200000000000003E-2</v>
      </c>
      <c r="D138" s="88">
        <f ca="1">Locsolieu!E133*$C$4</f>
        <v>0.60223000000000004</v>
      </c>
      <c r="E138" s="92">
        <f ca="1">Locsolieu!F133</f>
        <v>2.7871999999999999</v>
      </c>
      <c r="F138" s="43">
        <v>510</v>
      </c>
      <c r="G138" s="44">
        <v>20</v>
      </c>
      <c r="H138" s="44">
        <v>30</v>
      </c>
      <c r="I138" s="45">
        <v>3</v>
      </c>
      <c r="J138" s="45">
        <f t="shared" si="60"/>
        <v>27</v>
      </c>
      <c r="K138" s="55">
        <f t="shared" ca="1" si="61"/>
        <v>1.2987944890929966</v>
      </c>
      <c r="L138" s="56">
        <f t="shared" ca="1" si="62"/>
        <v>21.60698909299656</v>
      </c>
      <c r="M138" s="57">
        <f t="shared" ca="1" si="63"/>
        <v>154.46715703522415</v>
      </c>
      <c r="N138" s="57">
        <f t="shared" ca="1" si="64"/>
        <v>103.06098732879644</v>
      </c>
      <c r="O138" s="58">
        <f t="shared" si="65"/>
        <v>45000</v>
      </c>
      <c r="P138" s="59">
        <f t="shared" ca="1" si="66"/>
        <v>0.37777777777777777</v>
      </c>
      <c r="Q138" s="59">
        <f t="shared" ca="1" si="67"/>
        <v>0.23410824004222519</v>
      </c>
      <c r="R138" s="60">
        <f t="shared" ca="1" si="68"/>
        <v>114.46177365497894</v>
      </c>
      <c r="S138" s="60">
        <f t="shared" ca="1" si="69"/>
        <v>71.705580898222209</v>
      </c>
      <c r="T138" s="61">
        <f t="shared" ca="1" si="70"/>
        <v>1.0249582327362281</v>
      </c>
      <c r="U138" s="61">
        <f t="shared" ca="1" si="71"/>
        <v>1.0404420412040163</v>
      </c>
      <c r="V138" s="62">
        <f t="shared" ca="1" si="72"/>
        <v>10.66878989577169</v>
      </c>
      <c r="W138" s="62">
        <f t="shared" ca="1" si="73"/>
        <v>10.480819836190257</v>
      </c>
      <c r="X138" s="55">
        <f t="shared" ca="1" si="74"/>
        <v>13.331210104228312</v>
      </c>
      <c r="Y138" s="55">
        <f t="shared" ca="1" si="75"/>
        <v>34.480819836190257</v>
      </c>
      <c r="Z138" s="63">
        <f t="shared" ca="1" si="56"/>
        <v>1.9662162400488166</v>
      </c>
      <c r="AA138" s="63">
        <f t="shared" ca="1" si="57"/>
        <v>1.9662162400488166</v>
      </c>
      <c r="AB138" s="63">
        <f t="shared" ca="1" si="50"/>
        <v>26.190277750687482</v>
      </c>
      <c r="AC138" s="63">
        <f t="shared" ca="1" si="51"/>
        <v>17.900821487012063</v>
      </c>
      <c r="AD138" s="62">
        <f t="shared" ca="1" si="52"/>
        <v>-0.53634429526119498</v>
      </c>
      <c r="AE138" s="62">
        <f t="shared" ca="1" si="53"/>
        <v>0.35785065044720987</v>
      </c>
      <c r="AF138" s="67">
        <f t="shared" ca="1" si="76"/>
        <v>-0.19864603528192407</v>
      </c>
      <c r="AG138" s="68">
        <f t="shared" ca="1" si="54"/>
        <v>-0.19864603528192407</v>
      </c>
      <c r="AH138" s="64">
        <f t="shared" ca="1" si="77"/>
        <v>0.13253727794341105</v>
      </c>
      <c r="AI138" s="65">
        <f t="shared" ca="1" si="55"/>
        <v>0.13253727794341105</v>
      </c>
      <c r="AJ138" s="94">
        <f t="shared" ca="1" si="78"/>
        <v>0.35785065044720987</v>
      </c>
      <c r="AK138" s="83"/>
      <c r="AL138" s="83"/>
      <c r="AM138" s="80"/>
      <c r="AN138" s="80"/>
      <c r="AO138" s="94">
        <f t="shared" si="79"/>
        <v>0</v>
      </c>
      <c r="AP138" s="94">
        <f t="shared" si="80"/>
        <v>0</v>
      </c>
      <c r="AS138" s="49"/>
    </row>
    <row r="139" spans="1:45" s="48" customFormat="1" ht="19.5" customHeight="1" x14ac:dyDescent="0.35">
      <c r="A139" s="90" t="str">
        <f ca="1">Locsolieu!A134</f>
        <v>282</v>
      </c>
      <c r="B139" s="91">
        <f ca="1">Locsolieu!C134</f>
        <v>2.7871999999999999</v>
      </c>
      <c r="C139" s="87">
        <f ca="1">Locsolieu!D134*$C$4</f>
        <v>3.6200000000000003E-2</v>
      </c>
      <c r="D139" s="88">
        <f ca="1">Locsolieu!E134*$C$4</f>
        <v>0.60223000000000004</v>
      </c>
      <c r="E139" s="92">
        <f ca="1">Locsolieu!F134</f>
        <v>2.7871999999999999</v>
      </c>
      <c r="F139" s="43">
        <v>510</v>
      </c>
      <c r="G139" s="44">
        <v>20</v>
      </c>
      <c r="H139" s="44">
        <v>30</v>
      </c>
      <c r="I139" s="45">
        <v>3</v>
      </c>
      <c r="J139" s="45">
        <f t="shared" si="60"/>
        <v>27</v>
      </c>
      <c r="K139" s="55">
        <f t="shared" ca="1" si="61"/>
        <v>1.2987944890929966</v>
      </c>
      <c r="L139" s="56">
        <f t="shared" ca="1" si="62"/>
        <v>21.60698909299656</v>
      </c>
      <c r="M139" s="57">
        <f t="shared" ca="1" si="63"/>
        <v>154.46715703522415</v>
      </c>
      <c r="N139" s="57">
        <f t="shared" ca="1" si="64"/>
        <v>103.06098732879644</v>
      </c>
      <c r="O139" s="58">
        <f t="shared" si="65"/>
        <v>45000</v>
      </c>
      <c r="P139" s="59">
        <f t="shared" ca="1" si="66"/>
        <v>0.37777777777777777</v>
      </c>
      <c r="Q139" s="59">
        <f t="shared" ca="1" si="67"/>
        <v>0.23410824004222519</v>
      </c>
      <c r="R139" s="60">
        <f t="shared" ca="1" si="68"/>
        <v>114.46177365497894</v>
      </c>
      <c r="S139" s="60">
        <f t="shared" ca="1" si="69"/>
        <v>71.705580898222209</v>
      </c>
      <c r="T139" s="61">
        <f t="shared" ca="1" si="70"/>
        <v>1.0249582327362281</v>
      </c>
      <c r="U139" s="61">
        <f t="shared" ca="1" si="71"/>
        <v>1.0404420412040163</v>
      </c>
      <c r="V139" s="62">
        <f t="shared" ca="1" si="72"/>
        <v>10.66878989577169</v>
      </c>
      <c r="W139" s="62">
        <f t="shared" ca="1" si="73"/>
        <v>10.480819836190257</v>
      </c>
      <c r="X139" s="55">
        <f t="shared" ca="1" si="74"/>
        <v>13.331210104228312</v>
      </c>
      <c r="Y139" s="55">
        <f t="shared" ca="1" si="75"/>
        <v>34.480819836190257</v>
      </c>
      <c r="Z139" s="63">
        <f t="shared" ca="1" si="56"/>
        <v>1.9662162400488166</v>
      </c>
      <c r="AA139" s="63">
        <f t="shared" ca="1" si="57"/>
        <v>1.9662162400488166</v>
      </c>
      <c r="AB139" s="63">
        <f t="shared" ca="1" si="50"/>
        <v>26.190277750687482</v>
      </c>
      <c r="AC139" s="63">
        <f t="shared" ca="1" si="51"/>
        <v>17.900821487012063</v>
      </c>
      <c r="AD139" s="62">
        <f t="shared" ca="1" si="52"/>
        <v>-0.53634429526119498</v>
      </c>
      <c r="AE139" s="62">
        <f t="shared" ca="1" si="53"/>
        <v>0.35785065044720987</v>
      </c>
      <c r="AF139" s="67">
        <f t="shared" ca="1" si="76"/>
        <v>-0.19864603528192407</v>
      </c>
      <c r="AG139" s="68">
        <f t="shared" ca="1" si="54"/>
        <v>-0.19864603528192407</v>
      </c>
      <c r="AH139" s="64">
        <f t="shared" ca="1" si="77"/>
        <v>0.13253727794341105</v>
      </c>
      <c r="AI139" s="65">
        <f t="shared" ca="1" si="55"/>
        <v>0.13253727794341105</v>
      </c>
      <c r="AJ139" s="94">
        <f t="shared" ca="1" si="78"/>
        <v>0.35785065044720987</v>
      </c>
      <c r="AK139" s="83"/>
      <c r="AL139" s="83"/>
      <c r="AM139" s="80"/>
      <c r="AN139" s="80"/>
      <c r="AO139" s="94">
        <f t="shared" si="79"/>
        <v>0</v>
      </c>
      <c r="AP139" s="94">
        <f t="shared" si="80"/>
        <v>0</v>
      </c>
      <c r="AS139" s="49"/>
    </row>
    <row r="140" spans="1:45" s="48" customFormat="1" ht="19.5" customHeight="1" x14ac:dyDescent="0.35">
      <c r="A140" s="90" t="str">
        <f ca="1">Locsolieu!A135</f>
        <v>344</v>
      </c>
      <c r="B140" s="91">
        <f ca="1">Locsolieu!C135</f>
        <v>1.4114</v>
      </c>
      <c r="C140" s="87">
        <f ca="1">Locsolieu!D135*$C$4</f>
        <v>2.4062800000000002</v>
      </c>
      <c r="D140" s="88">
        <f ca="1">Locsolieu!E135*$C$4</f>
        <v>2.4062800000000002</v>
      </c>
      <c r="E140" s="92">
        <f ca="1">Locsolieu!F135</f>
        <v>1.4114</v>
      </c>
      <c r="F140" s="43">
        <v>510</v>
      </c>
      <c r="G140" s="44">
        <v>20</v>
      </c>
      <c r="H140" s="44">
        <v>30</v>
      </c>
      <c r="I140" s="45">
        <v>3</v>
      </c>
      <c r="J140" s="45">
        <f t="shared" si="60"/>
        <v>27</v>
      </c>
      <c r="K140" s="55">
        <f t="shared" ca="1" si="61"/>
        <v>170.48887629304238</v>
      </c>
      <c r="L140" s="56">
        <f t="shared" ca="1" si="62"/>
        <v>170.48887629304238</v>
      </c>
      <c r="M140" s="57">
        <f t="shared" ca="1" si="63"/>
        <v>973.04502709293524</v>
      </c>
      <c r="N140" s="57">
        <f t="shared" ca="1" si="64"/>
        <v>973.04502709293524</v>
      </c>
      <c r="O140" s="58">
        <f t="shared" si="65"/>
        <v>45000</v>
      </c>
      <c r="P140" s="59">
        <f t="shared" ca="1" si="66"/>
        <v>0.11902139244031951</v>
      </c>
      <c r="Q140" s="59">
        <f t="shared" ca="1" si="67"/>
        <v>0.11902139244031951</v>
      </c>
      <c r="R140" s="60">
        <f t="shared" ca="1" si="68"/>
        <v>133.54136699191389</v>
      </c>
      <c r="S140" s="60">
        <f t="shared" ca="1" si="69"/>
        <v>133.54136699191389</v>
      </c>
      <c r="T140" s="61">
        <f t="shared" ca="1" si="70"/>
        <v>1.0106819068537751</v>
      </c>
      <c r="U140" s="61">
        <f t="shared" ca="1" si="71"/>
        <v>1.0106819068537751</v>
      </c>
      <c r="V140" s="62">
        <f t="shared" ca="1" si="72"/>
        <v>160.31002258920944</v>
      </c>
      <c r="W140" s="62">
        <f t="shared" ca="1" si="73"/>
        <v>160.31002258920944</v>
      </c>
      <c r="X140" s="55">
        <f t="shared" ca="1" si="74"/>
        <v>184.31002258920944</v>
      </c>
      <c r="Y140" s="55">
        <f t="shared" ca="1" si="75"/>
        <v>184.31002258920944</v>
      </c>
      <c r="Z140" s="63">
        <f t="shared" ca="1" si="56"/>
        <v>0.99566504061599459</v>
      </c>
      <c r="AA140" s="63">
        <f t="shared" ca="1" si="57"/>
        <v>0.99566504061599459</v>
      </c>
      <c r="AB140" s="63">
        <f t="shared" ref="AB140:AB154" ca="1" si="81">($H$2+((1-$H$2)/(1+50*(K140/$H140)^2)))*$J140</f>
        <v>17.555848484651197</v>
      </c>
      <c r="AC140" s="63">
        <f t="shared" ref="AC140:AC154" ca="1" si="82">($H$2+((1-$H$2)/(1+50*(L140/$H140)^2)))*$J140</f>
        <v>17.555848484651197</v>
      </c>
      <c r="AD140" s="62">
        <f t="shared" ref="AD140:AD154" ca="1" si="83">IF($B$9="Kgf",IF(Z140&lt;=($H$2*$J140),B140*(X140-$J140+0.5*Z140)/($E$3*9.81*($J140-$I140)),((B140*X140)-($E$2*0.85*9.81*G140*AB140)*($J140-0.5*AB140))/($E$3*9.81*($J140-$I140))),IF(Z140&lt;=($H$2*$J140),B140*1000*(X140-$J140+0.5*Z140)/($E$3*9.81*($J140-$I140)),((B140*1000*X140)-($E$2*0.85*9.81*G140*AB140)*($J140-0.5*AB140))/($E$3*9.81*($J140-$I140))))</f>
        <v>3.3786285662949145</v>
      </c>
      <c r="AE140" s="62">
        <f t="shared" ref="AE140:AE154" ca="1" si="84">IF($B$9="Kgf",IF(AA140&lt;=($H$2*$J140),E140*(Y140-$J140+0.5*AA140)/($E$3*9.81*($J140-$I140)),((E140*Y140)-($E$2*0.85*9.81*G140*AC140)*($J140-0.5*AC140))/($E$3*9.81*($J140-$I140))),IF(AA140&lt;=($H$2*$J140),E140*1000*(Y140-$J140+0.5*AA140)/($E$3*9.81*($J140-$I140)),((E140*1000*Y140)-($E$2*0.85*9.81*G140*AC140)*($J140-0.5*AC140))/($E$3*9.81*($J140-$I140))))</f>
        <v>3.3786285662949145</v>
      </c>
      <c r="AF140" s="67">
        <f t="shared" ca="1" si="76"/>
        <v>1.2513439134425608</v>
      </c>
      <c r="AG140" s="68">
        <f t="shared" ref="AG140:AG154" ca="1" si="85">AF140</f>
        <v>1.2513439134425608</v>
      </c>
      <c r="AH140" s="64">
        <f t="shared" ca="1" si="77"/>
        <v>1.2513439134425608</v>
      </c>
      <c r="AI140" s="65">
        <f t="shared" ref="AI140:AI154" ca="1" si="86">AH140</f>
        <v>1.2513439134425608</v>
      </c>
      <c r="AJ140" s="94">
        <f t="shared" ca="1" si="78"/>
        <v>3.3786285662949145</v>
      </c>
      <c r="AK140" s="83"/>
      <c r="AL140" s="83"/>
      <c r="AM140" s="80"/>
      <c r="AN140" s="80"/>
      <c r="AO140" s="94">
        <f t="shared" si="79"/>
        <v>0</v>
      </c>
      <c r="AP140" s="94">
        <f t="shared" si="80"/>
        <v>0</v>
      </c>
      <c r="AS140" s="49"/>
    </row>
    <row r="141" spans="1:45" s="48" customFormat="1" ht="19.5" customHeight="1" x14ac:dyDescent="0.35">
      <c r="A141" s="90" t="str">
        <f ca="1">Locsolieu!A136</f>
        <v>344</v>
      </c>
      <c r="B141" s="91">
        <f ca="1">Locsolieu!C136</f>
        <v>1.4114</v>
      </c>
      <c r="C141" s="87">
        <f ca="1">Locsolieu!D136*$C$4</f>
        <v>2.4062800000000002</v>
      </c>
      <c r="D141" s="88">
        <f ca="1">Locsolieu!E136*$C$4</f>
        <v>2.4062800000000002</v>
      </c>
      <c r="E141" s="92">
        <f ca="1">Locsolieu!F136</f>
        <v>1.4114</v>
      </c>
      <c r="F141" s="43">
        <v>510</v>
      </c>
      <c r="G141" s="44">
        <v>20</v>
      </c>
      <c r="H141" s="44">
        <v>30</v>
      </c>
      <c r="I141" s="45">
        <v>3</v>
      </c>
      <c r="J141" s="45">
        <f t="shared" si="60"/>
        <v>27</v>
      </c>
      <c r="K141" s="55">
        <f t="shared" ca="1" si="61"/>
        <v>170.48887629304238</v>
      </c>
      <c r="L141" s="56">
        <f t="shared" ca="1" si="62"/>
        <v>170.48887629304238</v>
      </c>
      <c r="M141" s="57">
        <f t="shared" ca="1" si="63"/>
        <v>973.04502709293524</v>
      </c>
      <c r="N141" s="57">
        <f t="shared" ca="1" si="64"/>
        <v>973.04502709293524</v>
      </c>
      <c r="O141" s="58">
        <f t="shared" si="65"/>
        <v>45000</v>
      </c>
      <c r="P141" s="59">
        <f t="shared" ca="1" si="66"/>
        <v>0.11902139244031951</v>
      </c>
      <c r="Q141" s="59">
        <f t="shared" ca="1" si="67"/>
        <v>0.11902139244031951</v>
      </c>
      <c r="R141" s="60">
        <f t="shared" ca="1" si="68"/>
        <v>133.54136699191389</v>
      </c>
      <c r="S141" s="60">
        <f t="shared" ca="1" si="69"/>
        <v>133.54136699191389</v>
      </c>
      <c r="T141" s="61">
        <f t="shared" ca="1" si="70"/>
        <v>1.0106819068537751</v>
      </c>
      <c r="U141" s="61">
        <f t="shared" ca="1" si="71"/>
        <v>1.0106819068537751</v>
      </c>
      <c r="V141" s="62">
        <f t="shared" ca="1" si="72"/>
        <v>160.31002258920944</v>
      </c>
      <c r="W141" s="62">
        <f t="shared" ca="1" si="73"/>
        <v>160.31002258920944</v>
      </c>
      <c r="X141" s="55">
        <f t="shared" ca="1" si="74"/>
        <v>184.31002258920944</v>
      </c>
      <c r="Y141" s="55">
        <f t="shared" ca="1" si="75"/>
        <v>184.31002258920944</v>
      </c>
      <c r="Z141" s="63">
        <f t="shared" ca="1" si="56"/>
        <v>0.99566504061599459</v>
      </c>
      <c r="AA141" s="63">
        <f t="shared" ca="1" si="57"/>
        <v>0.99566504061599459</v>
      </c>
      <c r="AB141" s="63">
        <f t="shared" ca="1" si="81"/>
        <v>17.555848484651197</v>
      </c>
      <c r="AC141" s="63">
        <f t="shared" ca="1" si="82"/>
        <v>17.555848484651197</v>
      </c>
      <c r="AD141" s="62">
        <f t="shared" ca="1" si="83"/>
        <v>3.3786285662949145</v>
      </c>
      <c r="AE141" s="62">
        <f t="shared" ca="1" si="84"/>
        <v>3.3786285662949145</v>
      </c>
      <c r="AF141" s="67">
        <f t="shared" ca="1" si="76"/>
        <v>1.2513439134425608</v>
      </c>
      <c r="AG141" s="68">
        <f t="shared" ca="1" si="85"/>
        <v>1.2513439134425608</v>
      </c>
      <c r="AH141" s="64">
        <f t="shared" ca="1" si="77"/>
        <v>1.2513439134425608</v>
      </c>
      <c r="AI141" s="65">
        <f t="shared" ca="1" si="86"/>
        <v>1.2513439134425608</v>
      </c>
      <c r="AJ141" s="94">
        <f t="shared" ca="1" si="78"/>
        <v>3.3786285662949145</v>
      </c>
      <c r="AK141" s="83"/>
      <c r="AL141" s="83"/>
      <c r="AM141" s="80"/>
      <c r="AN141" s="80"/>
      <c r="AO141" s="94">
        <f t="shared" si="79"/>
        <v>0</v>
      </c>
      <c r="AP141" s="94">
        <f t="shared" si="80"/>
        <v>0</v>
      </c>
      <c r="AS141" s="49"/>
    </row>
    <row r="142" spans="1:45" s="48" customFormat="1" ht="19.5" customHeight="1" x14ac:dyDescent="0.35">
      <c r="A142" s="90" t="str">
        <f ca="1">Locsolieu!A137</f>
        <v>352</v>
      </c>
      <c r="B142" s="91">
        <f ca="1">Locsolieu!C137</f>
        <v>2.1890000000000001</v>
      </c>
      <c r="C142" s="87">
        <f ca="1">Locsolieu!D137*$C$4</f>
        <v>0.65241000000000005</v>
      </c>
      <c r="D142" s="88">
        <f ca="1">Locsolieu!E137*$C$4</f>
        <v>0.65241000000000005</v>
      </c>
      <c r="E142" s="92">
        <f ca="1">Locsolieu!F137</f>
        <v>2.1890000000000001</v>
      </c>
      <c r="F142" s="43">
        <v>510</v>
      </c>
      <c r="G142" s="44">
        <v>20</v>
      </c>
      <c r="H142" s="44">
        <v>30</v>
      </c>
      <c r="I142" s="45">
        <v>3</v>
      </c>
      <c r="J142" s="45">
        <f t="shared" si="60"/>
        <v>27</v>
      </c>
      <c r="K142" s="55">
        <f t="shared" ca="1" si="61"/>
        <v>29.804020100502516</v>
      </c>
      <c r="L142" s="56">
        <f t="shared" ca="1" si="62"/>
        <v>29.804020100502516</v>
      </c>
      <c r="M142" s="57">
        <f t="shared" ca="1" si="63"/>
        <v>158.31953282999942</v>
      </c>
      <c r="N142" s="57">
        <f t="shared" ca="1" si="64"/>
        <v>158.31953282999942</v>
      </c>
      <c r="O142" s="58">
        <f t="shared" si="65"/>
        <v>45000</v>
      </c>
      <c r="P142" s="59">
        <f t="shared" ca="1" si="66"/>
        <v>0.2005974264705882</v>
      </c>
      <c r="Q142" s="59">
        <f t="shared" ca="1" si="67"/>
        <v>0.2005974264705882</v>
      </c>
      <c r="R142" s="60">
        <f t="shared" ca="1" si="68"/>
        <v>68.824402591947148</v>
      </c>
      <c r="S142" s="60">
        <f t="shared" ca="1" si="69"/>
        <v>68.824402591947148</v>
      </c>
      <c r="T142" s="61">
        <f t="shared" ca="1" si="70"/>
        <v>1.0328504055630112</v>
      </c>
      <c r="U142" s="61">
        <f t="shared" ca="1" si="71"/>
        <v>1.0328504055630112</v>
      </c>
      <c r="V142" s="62">
        <f t="shared" ca="1" si="72"/>
        <v>18.783094248212162</v>
      </c>
      <c r="W142" s="62">
        <f t="shared" ca="1" si="73"/>
        <v>18.783094248212162</v>
      </c>
      <c r="X142" s="55">
        <f t="shared" ca="1" si="74"/>
        <v>42.783094248212166</v>
      </c>
      <c r="Y142" s="55">
        <f t="shared" ca="1" si="75"/>
        <v>42.783094248212166</v>
      </c>
      <c r="Z142" s="63">
        <f t="shared" ref="Z142:Z154" ca="1" si="87">IF($B$9="Kgf",B142/(0.85*$E$2*9.81*$G142),B142*1000/(0.85*$E$2*9.81*$G142))</f>
        <v>1.5442190547742751</v>
      </c>
      <c r="AA142" s="63">
        <f t="shared" ref="AA142:AA154" ca="1" si="88">IF($B$9="Kgf",E142/(0.85*$E$2*9.81*$G142),E142*1000/(0.85*$E$2*9.81*$G142))</f>
        <v>1.5442190547742751</v>
      </c>
      <c r="AB142" s="63">
        <f t="shared" ca="1" si="81"/>
        <v>17.737690418435946</v>
      </c>
      <c r="AC142" s="63">
        <f t="shared" ca="1" si="82"/>
        <v>17.737690418435946</v>
      </c>
      <c r="AD142" s="62">
        <f t="shared" ca="1" si="83"/>
        <v>0.54972060010416468</v>
      </c>
      <c r="AE142" s="62">
        <f t="shared" ca="1" si="84"/>
        <v>0.54972060010416468</v>
      </c>
      <c r="AF142" s="67">
        <f t="shared" ca="1" si="76"/>
        <v>0.20360022226080174</v>
      </c>
      <c r="AG142" s="68">
        <f t="shared" ca="1" si="85"/>
        <v>0.20360022226080174</v>
      </c>
      <c r="AH142" s="64">
        <f t="shared" ca="1" si="77"/>
        <v>0.20360022226080174</v>
      </c>
      <c r="AI142" s="65">
        <f t="shared" ca="1" si="86"/>
        <v>0.20360022226080174</v>
      </c>
      <c r="AJ142" s="94">
        <f t="shared" ca="1" si="78"/>
        <v>0.54972060010416468</v>
      </c>
      <c r="AK142" s="83"/>
      <c r="AL142" s="83"/>
      <c r="AM142" s="80"/>
      <c r="AN142" s="80"/>
      <c r="AO142" s="94">
        <f t="shared" si="79"/>
        <v>0</v>
      </c>
      <c r="AP142" s="94">
        <f t="shared" si="80"/>
        <v>0</v>
      </c>
      <c r="AS142" s="49"/>
    </row>
    <row r="143" spans="1:45" s="48" customFormat="1" ht="19.5" customHeight="1" x14ac:dyDescent="0.35">
      <c r="A143" s="90" t="str">
        <f ca="1">Locsolieu!A138</f>
        <v>352</v>
      </c>
      <c r="B143" s="91">
        <f ca="1">Locsolieu!C138</f>
        <v>2.1890000000000001</v>
      </c>
      <c r="C143" s="87">
        <f ca="1">Locsolieu!D138*$C$4</f>
        <v>0.65241000000000005</v>
      </c>
      <c r="D143" s="88">
        <f ca="1">Locsolieu!E138*$C$4</f>
        <v>0.65241000000000005</v>
      </c>
      <c r="E143" s="92">
        <f ca="1">Locsolieu!F138</f>
        <v>2.1890000000000001</v>
      </c>
      <c r="F143" s="43">
        <v>510</v>
      </c>
      <c r="G143" s="44">
        <v>20</v>
      </c>
      <c r="H143" s="44">
        <v>30</v>
      </c>
      <c r="I143" s="45">
        <v>3</v>
      </c>
      <c r="J143" s="45">
        <f t="shared" si="60"/>
        <v>27</v>
      </c>
      <c r="K143" s="55">
        <f t="shared" ca="1" si="61"/>
        <v>29.804020100502516</v>
      </c>
      <c r="L143" s="56">
        <f t="shared" ca="1" si="62"/>
        <v>29.804020100502516</v>
      </c>
      <c r="M143" s="57">
        <f t="shared" ca="1" si="63"/>
        <v>158.31953282999942</v>
      </c>
      <c r="N143" s="57">
        <f t="shared" ca="1" si="64"/>
        <v>158.31953282999942</v>
      </c>
      <c r="O143" s="58">
        <f t="shared" si="65"/>
        <v>45000</v>
      </c>
      <c r="P143" s="59">
        <f t="shared" ca="1" si="66"/>
        <v>0.2005974264705882</v>
      </c>
      <c r="Q143" s="59">
        <f t="shared" ca="1" si="67"/>
        <v>0.2005974264705882</v>
      </c>
      <c r="R143" s="60">
        <f t="shared" ca="1" si="68"/>
        <v>68.824402591947148</v>
      </c>
      <c r="S143" s="60">
        <f t="shared" ca="1" si="69"/>
        <v>68.824402591947148</v>
      </c>
      <c r="T143" s="61">
        <f t="shared" ca="1" si="70"/>
        <v>1.0328504055630112</v>
      </c>
      <c r="U143" s="61">
        <f t="shared" ca="1" si="71"/>
        <v>1.0328504055630112</v>
      </c>
      <c r="V143" s="62">
        <f t="shared" ca="1" si="72"/>
        <v>18.783094248212162</v>
      </c>
      <c r="W143" s="62">
        <f t="shared" ca="1" si="73"/>
        <v>18.783094248212162</v>
      </c>
      <c r="X143" s="55">
        <f t="shared" ca="1" si="74"/>
        <v>42.783094248212166</v>
      </c>
      <c r="Y143" s="55">
        <f t="shared" ca="1" si="75"/>
        <v>42.783094248212166</v>
      </c>
      <c r="Z143" s="63">
        <f t="shared" ca="1" si="87"/>
        <v>1.5442190547742751</v>
      </c>
      <c r="AA143" s="63">
        <f t="shared" ca="1" si="88"/>
        <v>1.5442190547742751</v>
      </c>
      <c r="AB143" s="63">
        <f t="shared" ca="1" si="81"/>
        <v>17.737690418435946</v>
      </c>
      <c r="AC143" s="63">
        <f t="shared" ca="1" si="82"/>
        <v>17.737690418435946</v>
      </c>
      <c r="AD143" s="62">
        <f t="shared" ca="1" si="83"/>
        <v>0.54972060010416468</v>
      </c>
      <c r="AE143" s="62">
        <f t="shared" ca="1" si="84"/>
        <v>0.54972060010416468</v>
      </c>
      <c r="AF143" s="67">
        <f t="shared" ca="1" si="76"/>
        <v>0.20360022226080174</v>
      </c>
      <c r="AG143" s="68">
        <f t="shared" ca="1" si="85"/>
        <v>0.20360022226080174</v>
      </c>
      <c r="AH143" s="64">
        <f t="shared" ca="1" si="77"/>
        <v>0.20360022226080174</v>
      </c>
      <c r="AI143" s="65">
        <f t="shared" ca="1" si="86"/>
        <v>0.20360022226080174</v>
      </c>
      <c r="AJ143" s="94">
        <f t="shared" ca="1" si="78"/>
        <v>0.54972060010416468</v>
      </c>
      <c r="AK143" s="83"/>
      <c r="AL143" s="83"/>
      <c r="AM143" s="80"/>
      <c r="AN143" s="80"/>
      <c r="AO143" s="94">
        <f t="shared" si="79"/>
        <v>0</v>
      </c>
      <c r="AP143" s="94">
        <f t="shared" si="80"/>
        <v>0</v>
      </c>
      <c r="AS143" s="49"/>
    </row>
    <row r="144" spans="1:45" s="11" customFormat="1" ht="19.5" customHeight="1" x14ac:dyDescent="0.45">
      <c r="A144" s="90" t="str">
        <f ca="1">Locsolieu!A139</f>
        <v>352</v>
      </c>
      <c r="B144" s="91">
        <f ca="1">Locsolieu!C139</f>
        <v>2.1890000000000001</v>
      </c>
      <c r="C144" s="87">
        <f ca="1">Locsolieu!D139*$C$4</f>
        <v>0.65241000000000005</v>
      </c>
      <c r="D144" s="88">
        <f ca="1">Locsolieu!E139*$C$4</f>
        <v>0.65241000000000005</v>
      </c>
      <c r="E144" s="92">
        <f ca="1">Locsolieu!F139</f>
        <v>2.1890000000000001</v>
      </c>
      <c r="F144" s="43">
        <v>510</v>
      </c>
      <c r="G144" s="44">
        <v>20</v>
      </c>
      <c r="H144" s="44">
        <v>30</v>
      </c>
      <c r="I144" s="45">
        <v>3</v>
      </c>
      <c r="J144" s="45">
        <f t="shared" si="60"/>
        <v>27</v>
      </c>
      <c r="K144" s="55">
        <f t="shared" ca="1" si="61"/>
        <v>29.804020100502516</v>
      </c>
      <c r="L144" s="56">
        <f t="shared" ca="1" si="62"/>
        <v>29.804020100502516</v>
      </c>
      <c r="M144" s="57">
        <f t="shared" ca="1" si="63"/>
        <v>158.31953282999942</v>
      </c>
      <c r="N144" s="57">
        <f t="shared" ca="1" si="64"/>
        <v>158.31953282999942</v>
      </c>
      <c r="O144" s="58">
        <f t="shared" si="65"/>
        <v>45000</v>
      </c>
      <c r="P144" s="59">
        <f t="shared" ca="1" si="66"/>
        <v>0.2005974264705882</v>
      </c>
      <c r="Q144" s="59">
        <f t="shared" ca="1" si="67"/>
        <v>0.2005974264705882</v>
      </c>
      <c r="R144" s="60">
        <f t="shared" ca="1" si="68"/>
        <v>68.824402591947148</v>
      </c>
      <c r="S144" s="60">
        <f t="shared" ca="1" si="69"/>
        <v>68.824402591947148</v>
      </c>
      <c r="T144" s="61">
        <f t="shared" ca="1" si="70"/>
        <v>1.0328504055630112</v>
      </c>
      <c r="U144" s="61">
        <f t="shared" ca="1" si="71"/>
        <v>1.0328504055630112</v>
      </c>
      <c r="V144" s="62">
        <f t="shared" ca="1" si="72"/>
        <v>18.783094248212162</v>
      </c>
      <c r="W144" s="62">
        <f t="shared" ca="1" si="73"/>
        <v>18.783094248212162</v>
      </c>
      <c r="X144" s="55">
        <f t="shared" ca="1" si="74"/>
        <v>42.783094248212166</v>
      </c>
      <c r="Y144" s="55">
        <f t="shared" ca="1" si="75"/>
        <v>42.783094248212166</v>
      </c>
      <c r="Z144" s="63">
        <f t="shared" ca="1" si="87"/>
        <v>1.5442190547742751</v>
      </c>
      <c r="AA144" s="63">
        <f t="shared" ca="1" si="88"/>
        <v>1.5442190547742751</v>
      </c>
      <c r="AB144" s="63">
        <f t="shared" ca="1" si="81"/>
        <v>17.737690418435946</v>
      </c>
      <c r="AC144" s="63">
        <f t="shared" ca="1" si="82"/>
        <v>17.737690418435946</v>
      </c>
      <c r="AD144" s="62">
        <f t="shared" ca="1" si="83"/>
        <v>0.54972060010416468</v>
      </c>
      <c r="AE144" s="62">
        <f t="shared" ca="1" si="84"/>
        <v>0.54972060010416468</v>
      </c>
      <c r="AF144" s="67">
        <f t="shared" ca="1" si="76"/>
        <v>0.20360022226080174</v>
      </c>
      <c r="AG144" s="68">
        <f t="shared" ca="1" si="85"/>
        <v>0.20360022226080174</v>
      </c>
      <c r="AH144" s="64">
        <f t="shared" ca="1" si="77"/>
        <v>0.20360022226080174</v>
      </c>
      <c r="AI144" s="65">
        <f t="shared" ca="1" si="86"/>
        <v>0.20360022226080174</v>
      </c>
      <c r="AJ144" s="94">
        <f t="shared" ca="1" si="78"/>
        <v>0.54972060010416468</v>
      </c>
      <c r="AK144" s="83"/>
      <c r="AL144" s="83"/>
      <c r="AM144" s="80"/>
      <c r="AN144" s="80"/>
      <c r="AO144" s="94">
        <f t="shared" si="79"/>
        <v>0</v>
      </c>
      <c r="AP144" s="94">
        <f t="shared" si="80"/>
        <v>0</v>
      </c>
      <c r="AS144" s="20"/>
    </row>
    <row r="145" spans="1:45" s="11" customFormat="1" ht="19.5" customHeight="1" x14ac:dyDescent="0.45">
      <c r="A145" s="90" t="str">
        <f ca="1">Locsolieu!A140</f>
        <v>402</v>
      </c>
      <c r="B145" s="91">
        <f ca="1">Locsolieu!C140</f>
        <v>2.9136000000000002</v>
      </c>
      <c r="C145" s="87">
        <f ca="1">Locsolieu!D140*$C$4</f>
        <v>0.80986999999999998</v>
      </c>
      <c r="D145" s="88">
        <f ca="1">Locsolieu!E140*$C$4</f>
        <v>0.80986999999999998</v>
      </c>
      <c r="E145" s="92">
        <f ca="1">Locsolieu!F140</f>
        <v>2.9136000000000002</v>
      </c>
      <c r="F145" s="43">
        <v>510</v>
      </c>
      <c r="G145" s="44">
        <v>20</v>
      </c>
      <c r="H145" s="44">
        <v>30</v>
      </c>
      <c r="I145" s="45">
        <v>3</v>
      </c>
      <c r="J145" s="45">
        <f t="shared" si="60"/>
        <v>27</v>
      </c>
      <c r="K145" s="55">
        <f t="shared" ca="1" si="61"/>
        <v>27.796197144426138</v>
      </c>
      <c r="L145" s="56">
        <f t="shared" ca="1" si="62"/>
        <v>27.796197144426138</v>
      </c>
      <c r="M145" s="57">
        <f t="shared" ca="1" si="63"/>
        <v>190.47800714492959</v>
      </c>
      <c r="N145" s="57">
        <f t="shared" ca="1" si="64"/>
        <v>190.47800714492959</v>
      </c>
      <c r="O145" s="58">
        <f t="shared" si="65"/>
        <v>45000</v>
      </c>
      <c r="P145" s="59">
        <f t="shared" ca="1" si="66"/>
        <v>0.20715608763393287</v>
      </c>
      <c r="Q145" s="59">
        <f t="shared" ca="1" si="67"/>
        <v>0.20715608763393287</v>
      </c>
      <c r="R145" s="60">
        <f t="shared" ca="1" si="68"/>
        <v>73.920031059197882</v>
      </c>
      <c r="S145" s="60">
        <f t="shared" ca="1" si="69"/>
        <v>73.920031059197882</v>
      </c>
      <c r="T145" s="61">
        <f t="shared" ca="1" si="70"/>
        <v>1.0410329030277685</v>
      </c>
      <c r="U145" s="61">
        <f t="shared" ca="1" si="71"/>
        <v>1.0410329030277685</v>
      </c>
      <c r="V145" s="62">
        <f t="shared" ca="1" si="72"/>
        <v>16.93675580639411</v>
      </c>
      <c r="W145" s="62">
        <f t="shared" ca="1" si="73"/>
        <v>16.93675580639411</v>
      </c>
      <c r="X145" s="55">
        <f t="shared" ca="1" si="74"/>
        <v>40.93675580639411</v>
      </c>
      <c r="Y145" s="55">
        <f t="shared" ca="1" si="75"/>
        <v>40.93675580639411</v>
      </c>
      <c r="Z145" s="63">
        <f t="shared" ca="1" si="87"/>
        <v>2.0553844851486196</v>
      </c>
      <c r="AA145" s="63">
        <f t="shared" ca="1" si="88"/>
        <v>2.0553844851486196</v>
      </c>
      <c r="AB145" s="63">
        <f t="shared" ca="1" si="81"/>
        <v>17.76514527204024</v>
      </c>
      <c r="AC145" s="63">
        <f t="shared" ca="1" si="82"/>
        <v>17.76514527204024</v>
      </c>
      <c r="AD145" s="62">
        <f t="shared" ca="1" si="83"/>
        <v>0.66138196925322779</v>
      </c>
      <c r="AE145" s="62">
        <f t="shared" ca="1" si="84"/>
        <v>0.66138196925322779</v>
      </c>
      <c r="AF145" s="67">
        <f t="shared" ca="1" si="76"/>
        <v>0.24495628490860286</v>
      </c>
      <c r="AG145" s="68">
        <f t="shared" ca="1" si="85"/>
        <v>0.24495628490860286</v>
      </c>
      <c r="AH145" s="64">
        <f t="shared" ca="1" si="77"/>
        <v>0.24495628490860286</v>
      </c>
      <c r="AI145" s="65">
        <f t="shared" ca="1" si="86"/>
        <v>0.24495628490860286</v>
      </c>
      <c r="AJ145" s="94">
        <f t="shared" ca="1" si="78"/>
        <v>0.66138196925322779</v>
      </c>
      <c r="AK145" s="83"/>
      <c r="AL145" s="83"/>
      <c r="AM145" s="80"/>
      <c r="AN145" s="80"/>
      <c r="AO145" s="94">
        <f t="shared" si="79"/>
        <v>0</v>
      </c>
      <c r="AP145" s="94">
        <f t="shared" si="80"/>
        <v>0</v>
      </c>
      <c r="AS145" s="20"/>
    </row>
    <row r="146" spans="1:45" s="11" customFormat="1" ht="19.5" customHeight="1" x14ac:dyDescent="0.45">
      <c r="A146" s="90" t="str">
        <f ca="1">Locsolieu!A141</f>
        <v>402</v>
      </c>
      <c r="B146" s="91">
        <f ca="1">Locsolieu!C141</f>
        <v>2.9136000000000002</v>
      </c>
      <c r="C146" s="87">
        <f ca="1">Locsolieu!D141*$C$4</f>
        <v>0.80986999999999998</v>
      </c>
      <c r="D146" s="88">
        <f ca="1">Locsolieu!E141*$C$4</f>
        <v>0.80986999999999998</v>
      </c>
      <c r="E146" s="92">
        <f ca="1">Locsolieu!F141</f>
        <v>2.9136000000000002</v>
      </c>
      <c r="F146" s="43">
        <v>510</v>
      </c>
      <c r="G146" s="44">
        <v>20</v>
      </c>
      <c r="H146" s="44">
        <v>30</v>
      </c>
      <c r="I146" s="45">
        <v>3</v>
      </c>
      <c r="J146" s="45">
        <f t="shared" si="60"/>
        <v>27</v>
      </c>
      <c r="K146" s="55">
        <f t="shared" ca="1" si="61"/>
        <v>27.796197144426138</v>
      </c>
      <c r="L146" s="56">
        <f t="shared" ca="1" si="62"/>
        <v>27.796197144426138</v>
      </c>
      <c r="M146" s="57">
        <f t="shared" ca="1" si="63"/>
        <v>190.47800714492959</v>
      </c>
      <c r="N146" s="57">
        <f t="shared" ca="1" si="64"/>
        <v>190.47800714492959</v>
      </c>
      <c r="O146" s="58">
        <f t="shared" si="65"/>
        <v>45000</v>
      </c>
      <c r="P146" s="59">
        <f t="shared" ca="1" si="66"/>
        <v>0.20715608763393287</v>
      </c>
      <c r="Q146" s="59">
        <f t="shared" ca="1" si="67"/>
        <v>0.20715608763393287</v>
      </c>
      <c r="R146" s="60">
        <f t="shared" ca="1" si="68"/>
        <v>73.920031059197882</v>
      </c>
      <c r="S146" s="60">
        <f t="shared" ca="1" si="69"/>
        <v>73.920031059197882</v>
      </c>
      <c r="T146" s="61">
        <f t="shared" ca="1" si="70"/>
        <v>1.0410329030277685</v>
      </c>
      <c r="U146" s="61">
        <f t="shared" ca="1" si="71"/>
        <v>1.0410329030277685</v>
      </c>
      <c r="V146" s="62">
        <f t="shared" ca="1" si="72"/>
        <v>16.93675580639411</v>
      </c>
      <c r="W146" s="62">
        <f t="shared" ca="1" si="73"/>
        <v>16.93675580639411</v>
      </c>
      <c r="X146" s="55">
        <f t="shared" ca="1" si="74"/>
        <v>40.93675580639411</v>
      </c>
      <c r="Y146" s="55">
        <f t="shared" ca="1" si="75"/>
        <v>40.93675580639411</v>
      </c>
      <c r="Z146" s="63">
        <f t="shared" ca="1" si="87"/>
        <v>2.0553844851486196</v>
      </c>
      <c r="AA146" s="63">
        <f t="shared" ca="1" si="88"/>
        <v>2.0553844851486196</v>
      </c>
      <c r="AB146" s="63">
        <f t="shared" ca="1" si="81"/>
        <v>17.76514527204024</v>
      </c>
      <c r="AC146" s="63">
        <f t="shared" ca="1" si="82"/>
        <v>17.76514527204024</v>
      </c>
      <c r="AD146" s="62">
        <f t="shared" ca="1" si="83"/>
        <v>0.66138196925322779</v>
      </c>
      <c r="AE146" s="62">
        <f t="shared" ca="1" si="84"/>
        <v>0.66138196925322779</v>
      </c>
      <c r="AF146" s="67">
        <f t="shared" ca="1" si="76"/>
        <v>0.24495628490860286</v>
      </c>
      <c r="AG146" s="68">
        <f t="shared" ca="1" si="85"/>
        <v>0.24495628490860286</v>
      </c>
      <c r="AH146" s="64">
        <f t="shared" ca="1" si="77"/>
        <v>0.24495628490860286</v>
      </c>
      <c r="AI146" s="65">
        <f t="shared" ca="1" si="86"/>
        <v>0.24495628490860286</v>
      </c>
      <c r="AJ146" s="94">
        <f t="shared" ca="1" si="78"/>
        <v>0.66138196925322779</v>
      </c>
      <c r="AK146" s="83"/>
      <c r="AL146" s="83"/>
      <c r="AM146" s="80"/>
      <c r="AN146" s="80"/>
      <c r="AO146" s="94">
        <f t="shared" si="79"/>
        <v>0</v>
      </c>
      <c r="AP146" s="94">
        <f t="shared" si="80"/>
        <v>0</v>
      </c>
      <c r="AS146" s="20"/>
    </row>
    <row r="147" spans="1:45" s="11" customFormat="1" ht="19.5" customHeight="1" x14ac:dyDescent="0.45">
      <c r="A147" s="90" t="str">
        <f ca="1">Locsolieu!A142</f>
        <v>404</v>
      </c>
      <c r="B147" s="91">
        <f ca="1">Locsolieu!C142</f>
        <v>2.8359000000000001</v>
      </c>
      <c r="C147" s="87">
        <f ca="1">Locsolieu!D142*$C$4</f>
        <v>1.05274</v>
      </c>
      <c r="D147" s="88">
        <f ca="1">Locsolieu!E142*$C$4</f>
        <v>1.05274</v>
      </c>
      <c r="E147" s="92">
        <f ca="1">Locsolieu!F142</f>
        <v>2.8359000000000001</v>
      </c>
      <c r="F147" s="43">
        <v>510</v>
      </c>
      <c r="G147" s="44">
        <v>20</v>
      </c>
      <c r="H147" s="44">
        <v>30</v>
      </c>
      <c r="I147" s="45">
        <v>3</v>
      </c>
      <c r="J147" s="45">
        <f t="shared" si="60"/>
        <v>27</v>
      </c>
      <c r="K147" s="55">
        <f t="shared" ca="1" si="61"/>
        <v>37.121901336436402</v>
      </c>
      <c r="L147" s="56">
        <f t="shared" ca="1" si="62"/>
        <v>37.121901336436402</v>
      </c>
      <c r="M147" s="57">
        <f t="shared" ca="1" si="63"/>
        <v>303.50890434131344</v>
      </c>
      <c r="N147" s="57">
        <f t="shared" ca="1" si="64"/>
        <v>303.50890434131344</v>
      </c>
      <c r="O147" s="58">
        <f t="shared" si="65"/>
        <v>45000</v>
      </c>
      <c r="P147" s="59">
        <f t="shared" ca="1" si="66"/>
        <v>0.18224934238106832</v>
      </c>
      <c r="Q147" s="59">
        <f t="shared" ca="1" si="67"/>
        <v>0.18224934238106832</v>
      </c>
      <c r="R147" s="60">
        <f t="shared" ca="1" si="68"/>
        <v>79.367102872586173</v>
      </c>
      <c r="S147" s="60">
        <f t="shared" ca="1" si="69"/>
        <v>79.367102872586173</v>
      </c>
      <c r="T147" s="61">
        <f t="shared" ca="1" si="70"/>
        <v>1.0370554740230775</v>
      </c>
      <c r="U147" s="61">
        <f t="shared" ca="1" si="71"/>
        <v>1.0370554740230775</v>
      </c>
      <c r="V147" s="62">
        <f t="shared" ca="1" si="72"/>
        <v>26.497470987095966</v>
      </c>
      <c r="W147" s="62">
        <f t="shared" ca="1" si="73"/>
        <v>26.497470987095966</v>
      </c>
      <c r="X147" s="55">
        <f t="shared" ca="1" si="74"/>
        <v>50.497470987095966</v>
      </c>
      <c r="Y147" s="55">
        <f t="shared" ca="1" si="75"/>
        <v>50.497470987095966</v>
      </c>
      <c r="Z147" s="63">
        <f t="shared" ca="1" si="87"/>
        <v>2.000571410431415</v>
      </c>
      <c r="AA147" s="63">
        <f t="shared" ca="1" si="88"/>
        <v>2.000571410431415</v>
      </c>
      <c r="AB147" s="63">
        <f t="shared" ca="1" si="81"/>
        <v>17.671845033906088</v>
      </c>
      <c r="AC147" s="63">
        <f t="shared" ca="1" si="82"/>
        <v>17.671845033906088</v>
      </c>
      <c r="AD147" s="62">
        <f t="shared" ca="1" si="83"/>
        <v>1.0538503622962274</v>
      </c>
      <c r="AE147" s="62">
        <f t="shared" ca="1" si="84"/>
        <v>1.0538503622962274</v>
      </c>
      <c r="AF147" s="67">
        <f t="shared" ca="1" si="76"/>
        <v>0.39031494899860275</v>
      </c>
      <c r="AG147" s="68">
        <f t="shared" ca="1" si="85"/>
        <v>0.39031494899860275</v>
      </c>
      <c r="AH147" s="64">
        <f t="shared" ca="1" si="77"/>
        <v>0.39031494899860275</v>
      </c>
      <c r="AI147" s="65">
        <f t="shared" ca="1" si="86"/>
        <v>0.39031494899860275</v>
      </c>
      <c r="AJ147" s="94">
        <f t="shared" ca="1" si="78"/>
        <v>1.0538503622962274</v>
      </c>
      <c r="AK147" s="83"/>
      <c r="AL147" s="83"/>
      <c r="AM147" s="80"/>
      <c r="AN147" s="80"/>
      <c r="AO147" s="94">
        <f t="shared" si="79"/>
        <v>0</v>
      </c>
      <c r="AP147" s="94">
        <f t="shared" si="80"/>
        <v>0</v>
      </c>
      <c r="AS147" s="20"/>
    </row>
    <row r="148" spans="1:45" s="11" customFormat="1" ht="19.5" customHeight="1" x14ac:dyDescent="0.45">
      <c r="A148" s="90" t="str">
        <f ca="1">Locsolieu!A143</f>
        <v>405</v>
      </c>
      <c r="B148" s="91">
        <f ca="1">Locsolieu!C143</f>
        <v>5.2866999999999997</v>
      </c>
      <c r="C148" s="87">
        <f ca="1">Locsolieu!D143*$C$4</f>
        <v>0.43851000000000001</v>
      </c>
      <c r="D148" s="88">
        <f ca="1">Locsolieu!E143*$C$4</f>
        <v>0.43851000000000001</v>
      </c>
      <c r="E148" s="92">
        <f ca="1">Locsolieu!F143</f>
        <v>5.2866999999999997</v>
      </c>
      <c r="F148" s="43">
        <v>510</v>
      </c>
      <c r="G148" s="44">
        <v>20</v>
      </c>
      <c r="H148" s="44">
        <v>30</v>
      </c>
      <c r="I148" s="45">
        <v>3</v>
      </c>
      <c r="J148" s="45">
        <f t="shared" si="60"/>
        <v>27</v>
      </c>
      <c r="K148" s="55">
        <f t="shared" ca="1" si="61"/>
        <v>8.2945883065050037</v>
      </c>
      <c r="L148" s="56">
        <f t="shared" ca="1" si="62"/>
        <v>8.2945883065050037</v>
      </c>
      <c r="M148" s="57">
        <f t="shared" ca="1" si="63"/>
        <v>102.02906932819491</v>
      </c>
      <c r="N148" s="57">
        <f t="shared" ca="1" si="64"/>
        <v>102.02906932819491</v>
      </c>
      <c r="O148" s="58">
        <f t="shared" si="65"/>
        <v>45000</v>
      </c>
      <c r="P148" s="59">
        <f t="shared" ca="1" si="66"/>
        <v>0.37777777777777777</v>
      </c>
      <c r="Q148" s="59">
        <f t="shared" ca="1" si="67"/>
        <v>0.37777777777777777</v>
      </c>
      <c r="R148" s="60">
        <f t="shared" ca="1" si="68"/>
        <v>108.93197037066545</v>
      </c>
      <c r="S148" s="60">
        <f t="shared" ca="1" si="69"/>
        <v>108.93197037066545</v>
      </c>
      <c r="T148" s="61">
        <f t="shared" ca="1" si="70"/>
        <v>1.0510076338369636</v>
      </c>
      <c r="U148" s="61">
        <f t="shared" ca="1" si="71"/>
        <v>1.0510076338369636</v>
      </c>
      <c r="V148" s="62">
        <f t="shared" ca="1" si="72"/>
        <v>3.2823243703284284</v>
      </c>
      <c r="W148" s="62">
        <f t="shared" ca="1" si="73"/>
        <v>3.2823243703284284</v>
      </c>
      <c r="X148" s="55">
        <f t="shared" ca="1" si="74"/>
        <v>20.717675629671572</v>
      </c>
      <c r="Y148" s="55">
        <f t="shared" ca="1" si="75"/>
        <v>20.717675629671572</v>
      </c>
      <c r="Z148" s="63">
        <f t="shared" ca="1" si="87"/>
        <v>3.7294759601987941</v>
      </c>
      <c r="AA148" s="63">
        <f t="shared" ca="1" si="88"/>
        <v>3.7294759601987941</v>
      </c>
      <c r="AB148" s="63">
        <f t="shared" ca="1" si="81"/>
        <v>19.509673012925997</v>
      </c>
      <c r="AC148" s="63">
        <f t="shared" ca="1" si="82"/>
        <v>19.509673012925997</v>
      </c>
      <c r="AD148" s="62">
        <f t="shared" ca="1" si="83"/>
        <v>-0.35426760183401007</v>
      </c>
      <c r="AE148" s="62">
        <f t="shared" ca="1" si="84"/>
        <v>-0.35426760183401007</v>
      </c>
      <c r="AF148" s="67">
        <f t="shared" ca="1" si="76"/>
        <v>-0.13121022290148521</v>
      </c>
      <c r="AG148" s="68">
        <f t="shared" ca="1" si="85"/>
        <v>-0.13121022290148521</v>
      </c>
      <c r="AH148" s="64">
        <f t="shared" ca="1" si="77"/>
        <v>-0.13121022290148521</v>
      </c>
      <c r="AI148" s="65">
        <f t="shared" ca="1" si="86"/>
        <v>-0.13121022290148521</v>
      </c>
      <c r="AJ148" s="94">
        <f t="shared" ca="1" si="78"/>
        <v>-0.35426760183401007</v>
      </c>
      <c r="AK148" s="83"/>
      <c r="AL148" s="83"/>
      <c r="AM148" s="80"/>
      <c r="AN148" s="80"/>
      <c r="AO148" s="94">
        <f t="shared" si="79"/>
        <v>0</v>
      </c>
      <c r="AP148" s="94">
        <f t="shared" si="80"/>
        <v>0</v>
      </c>
      <c r="AS148" s="20"/>
    </row>
    <row r="149" spans="1:45" s="11" customFormat="1" ht="19.5" customHeight="1" x14ac:dyDescent="0.45">
      <c r="A149" s="90" t="str">
        <f ca="1">Locsolieu!A144</f>
        <v>405</v>
      </c>
      <c r="B149" s="91">
        <f ca="1">Locsolieu!C144</f>
        <v>5.2866999999999997</v>
      </c>
      <c r="C149" s="87">
        <f ca="1">Locsolieu!D144*$C$4</f>
        <v>0.43851000000000001</v>
      </c>
      <c r="D149" s="88">
        <f ca="1">Locsolieu!E144*$C$4</f>
        <v>0.43851000000000001</v>
      </c>
      <c r="E149" s="92">
        <f ca="1">Locsolieu!F144</f>
        <v>5.2866999999999997</v>
      </c>
      <c r="F149" s="43">
        <v>510</v>
      </c>
      <c r="G149" s="44">
        <v>20</v>
      </c>
      <c r="H149" s="44">
        <v>30</v>
      </c>
      <c r="I149" s="45">
        <v>3</v>
      </c>
      <c r="J149" s="45">
        <f t="shared" si="60"/>
        <v>27</v>
      </c>
      <c r="K149" s="55">
        <f t="shared" ca="1" si="61"/>
        <v>8.2945883065050037</v>
      </c>
      <c r="L149" s="56">
        <f t="shared" ca="1" si="62"/>
        <v>8.2945883065050037</v>
      </c>
      <c r="M149" s="57">
        <f t="shared" ca="1" si="63"/>
        <v>102.02906932819491</v>
      </c>
      <c r="N149" s="57">
        <f t="shared" ca="1" si="64"/>
        <v>102.02906932819491</v>
      </c>
      <c r="O149" s="58">
        <f t="shared" si="65"/>
        <v>45000</v>
      </c>
      <c r="P149" s="59">
        <f t="shared" ca="1" si="66"/>
        <v>0.37777777777777777</v>
      </c>
      <c r="Q149" s="59">
        <f t="shared" ca="1" si="67"/>
        <v>0.37777777777777777</v>
      </c>
      <c r="R149" s="60">
        <f t="shared" ca="1" si="68"/>
        <v>108.93197037066545</v>
      </c>
      <c r="S149" s="60">
        <f t="shared" ca="1" si="69"/>
        <v>108.93197037066545</v>
      </c>
      <c r="T149" s="61">
        <f t="shared" ca="1" si="70"/>
        <v>1.0510076338369636</v>
      </c>
      <c r="U149" s="61">
        <f t="shared" ca="1" si="71"/>
        <v>1.0510076338369636</v>
      </c>
      <c r="V149" s="62">
        <f t="shared" ca="1" si="72"/>
        <v>3.2823243703284284</v>
      </c>
      <c r="W149" s="62">
        <f t="shared" ca="1" si="73"/>
        <v>3.2823243703284284</v>
      </c>
      <c r="X149" s="55">
        <f t="shared" ca="1" si="74"/>
        <v>20.717675629671572</v>
      </c>
      <c r="Y149" s="55">
        <f t="shared" ca="1" si="75"/>
        <v>20.717675629671572</v>
      </c>
      <c r="Z149" s="63">
        <f t="shared" ca="1" si="87"/>
        <v>3.7294759601987941</v>
      </c>
      <c r="AA149" s="63">
        <f t="shared" ca="1" si="88"/>
        <v>3.7294759601987941</v>
      </c>
      <c r="AB149" s="63">
        <f t="shared" ca="1" si="81"/>
        <v>19.509673012925997</v>
      </c>
      <c r="AC149" s="63">
        <f t="shared" ca="1" si="82"/>
        <v>19.509673012925997</v>
      </c>
      <c r="AD149" s="62">
        <f t="shared" ca="1" si="83"/>
        <v>-0.35426760183401007</v>
      </c>
      <c r="AE149" s="62">
        <f t="shared" ca="1" si="84"/>
        <v>-0.35426760183401007</v>
      </c>
      <c r="AF149" s="67">
        <f t="shared" ca="1" si="76"/>
        <v>-0.13121022290148521</v>
      </c>
      <c r="AG149" s="68">
        <f t="shared" ca="1" si="85"/>
        <v>-0.13121022290148521</v>
      </c>
      <c r="AH149" s="64">
        <f t="shared" ca="1" si="77"/>
        <v>-0.13121022290148521</v>
      </c>
      <c r="AI149" s="65">
        <f t="shared" ca="1" si="86"/>
        <v>-0.13121022290148521</v>
      </c>
      <c r="AJ149" s="94">
        <f t="shared" ca="1" si="78"/>
        <v>-0.35426760183401007</v>
      </c>
      <c r="AK149" s="83"/>
      <c r="AL149" s="83"/>
      <c r="AM149" s="80"/>
      <c r="AN149" s="80"/>
      <c r="AO149" s="94">
        <f t="shared" si="79"/>
        <v>0</v>
      </c>
      <c r="AP149" s="94">
        <f t="shared" si="80"/>
        <v>0</v>
      </c>
      <c r="AS149" s="20"/>
    </row>
    <row r="150" spans="1:45" s="11" customFormat="1" ht="19.5" customHeight="1" x14ac:dyDescent="0.45">
      <c r="A150" s="90" t="str">
        <f ca="1">Locsolieu!A145</f>
        <v>406</v>
      </c>
      <c r="B150" s="91">
        <f ca="1">Locsolieu!C145</f>
        <v>1.6359999999999999</v>
      </c>
      <c r="C150" s="87">
        <f ca="1">Locsolieu!D145*$C$4</f>
        <v>7.8960000000000002E-2</v>
      </c>
      <c r="D150" s="88">
        <f ca="1">Locsolieu!E145*$C$4</f>
        <v>0.38135000000000002</v>
      </c>
      <c r="E150" s="92">
        <f ca="1">Locsolieu!F145</f>
        <v>1.6359999999999999</v>
      </c>
      <c r="F150" s="43">
        <v>510</v>
      </c>
      <c r="G150" s="44">
        <v>20</v>
      </c>
      <c r="H150" s="44">
        <v>30</v>
      </c>
      <c r="I150" s="45">
        <v>3</v>
      </c>
      <c r="J150" s="45">
        <f t="shared" si="60"/>
        <v>27</v>
      </c>
      <c r="K150" s="55">
        <f t="shared" ca="1" si="61"/>
        <v>4.826405867970661</v>
      </c>
      <c r="L150" s="56">
        <f t="shared" ca="1" si="62"/>
        <v>23.309902200488999</v>
      </c>
      <c r="M150" s="57">
        <f t="shared" ca="1" si="63"/>
        <v>68.044494496809321</v>
      </c>
      <c r="N150" s="57">
        <f t="shared" ca="1" si="64"/>
        <v>67.769693728572733</v>
      </c>
      <c r="O150" s="58">
        <f t="shared" si="65"/>
        <v>45000</v>
      </c>
      <c r="P150" s="59">
        <f t="shared" ca="1" si="66"/>
        <v>0.37777777777777777</v>
      </c>
      <c r="Q150" s="59">
        <f t="shared" ca="1" si="67"/>
        <v>0.22542806031178125</v>
      </c>
      <c r="R150" s="60">
        <f t="shared" ca="1" si="68"/>
        <v>105.34816284189847</v>
      </c>
      <c r="S150" s="60">
        <f t="shared" ca="1" si="69"/>
        <v>65.728268101265698</v>
      </c>
      <c r="T150" s="61">
        <f t="shared" ca="1" si="70"/>
        <v>1.0157744275615384</v>
      </c>
      <c r="U150" s="61">
        <f t="shared" ca="1" si="71"/>
        <v>1.0255256998771696</v>
      </c>
      <c r="V150" s="62">
        <f t="shared" ca="1" si="72"/>
        <v>7.0974603422824529</v>
      </c>
      <c r="W150" s="62">
        <f t="shared" ca="1" si="73"/>
        <v>11.904903768224855</v>
      </c>
      <c r="X150" s="55">
        <f t="shared" ca="1" si="74"/>
        <v>16.902539657717547</v>
      </c>
      <c r="Y150" s="55">
        <f t="shared" ca="1" si="75"/>
        <v>35.904903768224855</v>
      </c>
      <c r="Z150" s="63">
        <f t="shared" ca="1" si="87"/>
        <v>1.1541079824626379</v>
      </c>
      <c r="AA150" s="63">
        <f t="shared" ca="1" si="88"/>
        <v>1.1541079824626379</v>
      </c>
      <c r="AB150" s="63">
        <f t="shared" ca="1" si="81"/>
        <v>21.669223192439084</v>
      </c>
      <c r="AC150" s="63">
        <f t="shared" ca="1" si="82"/>
        <v>17.853018674927462</v>
      </c>
      <c r="AD150" s="62">
        <f t="shared" ca="1" si="83"/>
        <v>-0.23626560589169904</v>
      </c>
      <c r="AE150" s="62">
        <f t="shared" ca="1" si="84"/>
        <v>0.23531143655754419</v>
      </c>
      <c r="AF150" s="67">
        <f t="shared" ca="1" si="76"/>
        <v>-8.7505779959888536E-2</v>
      </c>
      <c r="AG150" s="68">
        <f t="shared" ca="1" si="85"/>
        <v>-8.7505779959888536E-2</v>
      </c>
      <c r="AH150" s="64">
        <f t="shared" ca="1" si="77"/>
        <v>8.7152383910201553E-2</v>
      </c>
      <c r="AI150" s="65">
        <f t="shared" ca="1" si="86"/>
        <v>8.7152383910201553E-2</v>
      </c>
      <c r="AJ150" s="94">
        <f t="shared" ca="1" si="78"/>
        <v>0.23531143655754419</v>
      </c>
      <c r="AK150" s="83"/>
      <c r="AL150" s="83"/>
      <c r="AM150" s="80"/>
      <c r="AN150" s="80"/>
      <c r="AO150" s="94">
        <f t="shared" si="79"/>
        <v>0</v>
      </c>
      <c r="AP150" s="94">
        <f t="shared" si="80"/>
        <v>0</v>
      </c>
      <c r="AS150" s="20"/>
    </row>
    <row r="151" spans="1:45" s="11" customFormat="1" ht="19.5" customHeight="1" x14ac:dyDescent="0.45">
      <c r="A151" s="90" t="str">
        <f ca="1">Locsolieu!A146</f>
        <v>406</v>
      </c>
      <c r="B151" s="91">
        <f ca="1">Locsolieu!C146</f>
        <v>1.6359999999999999</v>
      </c>
      <c r="C151" s="87">
        <f ca="1">Locsolieu!D146*$C$4</f>
        <v>7.8960000000000002E-2</v>
      </c>
      <c r="D151" s="88">
        <f ca="1">Locsolieu!E146*$C$4</f>
        <v>0.38135000000000002</v>
      </c>
      <c r="E151" s="92">
        <f ca="1">Locsolieu!F146</f>
        <v>1.6359999999999999</v>
      </c>
      <c r="F151" s="43">
        <v>510</v>
      </c>
      <c r="G151" s="44">
        <v>20</v>
      </c>
      <c r="H151" s="44">
        <v>30</v>
      </c>
      <c r="I151" s="45">
        <v>3</v>
      </c>
      <c r="J151" s="45">
        <f t="shared" si="60"/>
        <v>27</v>
      </c>
      <c r="K151" s="55">
        <f t="shared" ca="1" si="61"/>
        <v>4.826405867970661</v>
      </c>
      <c r="L151" s="56">
        <f t="shared" ca="1" si="62"/>
        <v>23.309902200488999</v>
      </c>
      <c r="M151" s="57">
        <f t="shared" ca="1" si="63"/>
        <v>68.044494496809321</v>
      </c>
      <c r="N151" s="57">
        <f t="shared" ca="1" si="64"/>
        <v>67.769693728572733</v>
      </c>
      <c r="O151" s="58">
        <f t="shared" si="65"/>
        <v>45000</v>
      </c>
      <c r="P151" s="59">
        <f t="shared" ca="1" si="66"/>
        <v>0.37777777777777777</v>
      </c>
      <c r="Q151" s="59">
        <f t="shared" ca="1" si="67"/>
        <v>0.22542806031178125</v>
      </c>
      <c r="R151" s="60">
        <f t="shared" ca="1" si="68"/>
        <v>105.34816284189847</v>
      </c>
      <c r="S151" s="60">
        <f t="shared" ca="1" si="69"/>
        <v>65.728268101265698</v>
      </c>
      <c r="T151" s="61">
        <f t="shared" ca="1" si="70"/>
        <v>1.0157744275615384</v>
      </c>
      <c r="U151" s="61">
        <f t="shared" ca="1" si="71"/>
        <v>1.0255256998771696</v>
      </c>
      <c r="V151" s="62">
        <f t="shared" ca="1" si="72"/>
        <v>7.0974603422824529</v>
      </c>
      <c r="W151" s="62">
        <f t="shared" ca="1" si="73"/>
        <v>11.904903768224855</v>
      </c>
      <c r="X151" s="55">
        <f t="shared" ca="1" si="74"/>
        <v>16.902539657717547</v>
      </c>
      <c r="Y151" s="55">
        <f t="shared" ca="1" si="75"/>
        <v>35.904903768224855</v>
      </c>
      <c r="Z151" s="63">
        <f t="shared" ca="1" si="87"/>
        <v>1.1541079824626379</v>
      </c>
      <c r="AA151" s="63">
        <f t="shared" ca="1" si="88"/>
        <v>1.1541079824626379</v>
      </c>
      <c r="AB151" s="63">
        <f t="shared" ca="1" si="81"/>
        <v>21.669223192439084</v>
      </c>
      <c r="AC151" s="63">
        <f t="shared" ca="1" si="82"/>
        <v>17.853018674927462</v>
      </c>
      <c r="AD151" s="62">
        <f t="shared" ca="1" si="83"/>
        <v>-0.23626560589169904</v>
      </c>
      <c r="AE151" s="62">
        <f t="shared" ca="1" si="84"/>
        <v>0.23531143655754419</v>
      </c>
      <c r="AF151" s="67">
        <f t="shared" ca="1" si="76"/>
        <v>-8.7505779959888536E-2</v>
      </c>
      <c r="AG151" s="68">
        <f t="shared" ca="1" si="85"/>
        <v>-8.7505779959888536E-2</v>
      </c>
      <c r="AH151" s="64">
        <f t="shared" ca="1" si="77"/>
        <v>8.7152383910201553E-2</v>
      </c>
      <c r="AI151" s="65">
        <f t="shared" ca="1" si="86"/>
        <v>8.7152383910201553E-2</v>
      </c>
      <c r="AJ151" s="94">
        <f t="shared" ca="1" si="78"/>
        <v>0.23531143655754419</v>
      </c>
      <c r="AK151" s="83"/>
      <c r="AL151" s="83"/>
      <c r="AM151" s="80"/>
      <c r="AN151" s="80"/>
      <c r="AO151" s="94">
        <f t="shared" si="79"/>
        <v>0</v>
      </c>
      <c r="AP151" s="94">
        <f t="shared" si="80"/>
        <v>0</v>
      </c>
      <c r="AS151" s="20"/>
    </row>
    <row r="152" spans="1:45" s="11" customFormat="1" ht="19.5" customHeight="1" x14ac:dyDescent="0.45">
      <c r="A152" s="90" t="str">
        <f ca="1">Locsolieu!A147</f>
        <v>407</v>
      </c>
      <c r="B152" s="91">
        <f ca="1">Locsolieu!C147</f>
        <v>1.6277999999999999</v>
      </c>
      <c r="C152" s="87">
        <f ca="1">Locsolieu!D147*$C$4</f>
        <v>0.50749</v>
      </c>
      <c r="D152" s="88">
        <f ca="1">Locsolieu!E147*$C$4</f>
        <v>0.50749</v>
      </c>
      <c r="E152" s="92">
        <f ca="1">Locsolieu!F147</f>
        <v>1.6277999999999999</v>
      </c>
      <c r="F152" s="43">
        <v>510</v>
      </c>
      <c r="G152" s="44">
        <v>20</v>
      </c>
      <c r="H152" s="44">
        <v>30</v>
      </c>
      <c r="I152" s="45">
        <v>3</v>
      </c>
      <c r="J152" s="45">
        <f t="shared" si="60"/>
        <v>27</v>
      </c>
      <c r="K152" s="55">
        <f t="shared" ca="1" si="61"/>
        <v>31.176434451406809</v>
      </c>
      <c r="L152" s="56">
        <f t="shared" ca="1" si="62"/>
        <v>31.176434451406809</v>
      </c>
      <c r="M152" s="57">
        <f t="shared" ca="1" si="63"/>
        <v>124.88342984511861</v>
      </c>
      <c r="N152" s="57">
        <f t="shared" ca="1" si="64"/>
        <v>124.88342984511861</v>
      </c>
      <c r="O152" s="58">
        <f t="shared" si="65"/>
        <v>45000</v>
      </c>
      <c r="P152" s="59">
        <f t="shared" ca="1" si="66"/>
        <v>0.19655776130456354</v>
      </c>
      <c r="Q152" s="59">
        <f t="shared" ca="1" si="67"/>
        <v>0.19655776130456354</v>
      </c>
      <c r="R152" s="60">
        <f t="shared" ca="1" si="68"/>
        <v>64.24865123716576</v>
      </c>
      <c r="S152" s="60">
        <f t="shared" ca="1" si="69"/>
        <v>64.24865123716576</v>
      </c>
      <c r="T152" s="61">
        <f t="shared" ca="1" si="70"/>
        <v>1.025994536449768</v>
      </c>
      <c r="U152" s="61">
        <f t="shared" ca="1" si="71"/>
        <v>1.025994536449768</v>
      </c>
      <c r="V152" s="62">
        <f t="shared" ca="1" si="72"/>
        <v>19.986851413127706</v>
      </c>
      <c r="W152" s="62">
        <f t="shared" ca="1" si="73"/>
        <v>19.986851413127706</v>
      </c>
      <c r="X152" s="55">
        <f t="shared" ca="1" si="74"/>
        <v>43.98685141312771</v>
      </c>
      <c r="Y152" s="55">
        <f t="shared" ca="1" si="75"/>
        <v>43.98685141312771</v>
      </c>
      <c r="Z152" s="63">
        <f t="shared" ca="1" si="87"/>
        <v>1.1483233336507834</v>
      </c>
      <c r="AA152" s="63">
        <f t="shared" ca="1" si="88"/>
        <v>1.1483233336507834</v>
      </c>
      <c r="AB152" s="63">
        <f t="shared" ca="1" si="81"/>
        <v>17.721823377288008</v>
      </c>
      <c r="AC152" s="63">
        <f t="shared" ca="1" si="82"/>
        <v>17.721823377288008</v>
      </c>
      <c r="AD152" s="62">
        <f t="shared" ca="1" si="83"/>
        <v>0.43362302029555078</v>
      </c>
      <c r="AE152" s="62">
        <f t="shared" ca="1" si="84"/>
        <v>0.43362302029555078</v>
      </c>
      <c r="AF152" s="67">
        <f t="shared" ca="1" si="76"/>
        <v>0.16060111862798176</v>
      </c>
      <c r="AG152" s="68">
        <f t="shared" ca="1" si="85"/>
        <v>0.16060111862798176</v>
      </c>
      <c r="AH152" s="64">
        <f t="shared" ca="1" si="77"/>
        <v>0.16060111862798176</v>
      </c>
      <c r="AI152" s="65">
        <f t="shared" ca="1" si="86"/>
        <v>0.16060111862798176</v>
      </c>
      <c r="AJ152" s="94">
        <f t="shared" ca="1" si="78"/>
        <v>0.43362302029555078</v>
      </c>
      <c r="AK152" s="83"/>
      <c r="AL152" s="83"/>
      <c r="AM152" s="80"/>
      <c r="AN152" s="80"/>
      <c r="AO152" s="94">
        <f t="shared" si="79"/>
        <v>0</v>
      </c>
      <c r="AP152" s="94">
        <f t="shared" si="80"/>
        <v>0</v>
      </c>
      <c r="AS152" s="20"/>
    </row>
    <row r="153" spans="1:45" s="11" customFormat="1" ht="19.5" customHeight="1" x14ac:dyDescent="0.45">
      <c r="A153" s="90" t="str">
        <f ca="1">Locsolieu!A148</f>
        <v>408</v>
      </c>
      <c r="B153" s="91">
        <f ca="1">Locsolieu!C148</f>
        <v>2.2858999999999998</v>
      </c>
      <c r="C153" s="87">
        <f ca="1">Locsolieu!D148*$C$4</f>
        <v>4.5620000000000001E-2</v>
      </c>
      <c r="D153" s="88">
        <f ca="1">Locsolieu!E148*$C$4</f>
        <v>0.15955</v>
      </c>
      <c r="E153" s="92">
        <f ca="1">Locsolieu!F148</f>
        <v>2.2858999999999998</v>
      </c>
      <c r="F153" s="43">
        <v>510</v>
      </c>
      <c r="G153" s="44">
        <v>20</v>
      </c>
      <c r="H153" s="44">
        <v>30</v>
      </c>
      <c r="I153" s="45">
        <v>3</v>
      </c>
      <c r="J153" s="45">
        <f t="shared" si="60"/>
        <v>27</v>
      </c>
      <c r="K153" s="55">
        <f t="shared" ca="1" si="61"/>
        <v>1.9957128483310733</v>
      </c>
      <c r="L153" s="56">
        <f t="shared" ca="1" si="62"/>
        <v>6.9797453956866011</v>
      </c>
      <c r="M153" s="57">
        <f t="shared" ca="1" si="63"/>
        <v>121.39562651248214</v>
      </c>
      <c r="N153" s="57">
        <f t="shared" ca="1" si="64"/>
        <v>70.499841290989949</v>
      </c>
      <c r="O153" s="58">
        <f t="shared" si="65"/>
        <v>45000</v>
      </c>
      <c r="P153" s="59">
        <f t="shared" ca="1" si="66"/>
        <v>0.37777777777777777</v>
      </c>
      <c r="Q153" s="59">
        <f t="shared" ca="1" si="67"/>
        <v>0.37777777777777777</v>
      </c>
      <c r="R153" s="60">
        <f t="shared" ca="1" si="68"/>
        <v>110.97425025169095</v>
      </c>
      <c r="S153" s="60">
        <f t="shared" ca="1" si="69"/>
        <v>105.60708885084155</v>
      </c>
      <c r="T153" s="61">
        <f t="shared" ca="1" si="70"/>
        <v>1.0210316928604262</v>
      </c>
      <c r="U153" s="61">
        <f t="shared" ca="1" si="71"/>
        <v>1.0221242131011483</v>
      </c>
      <c r="V153" s="62">
        <f t="shared" ca="1" si="72"/>
        <v>9.9623139320052214</v>
      </c>
      <c r="W153" s="62">
        <f t="shared" ca="1" si="73"/>
        <v>4.8658332297874693</v>
      </c>
      <c r="X153" s="55">
        <f t="shared" ca="1" si="74"/>
        <v>14.037686067994777</v>
      </c>
      <c r="Y153" s="55">
        <f t="shared" ca="1" si="75"/>
        <v>19.134166770212531</v>
      </c>
      <c r="Z153" s="63">
        <f t="shared" ca="1" si="87"/>
        <v>1.6125766730509434</v>
      </c>
      <c r="AA153" s="63">
        <f t="shared" ca="1" si="88"/>
        <v>1.6125766730509434</v>
      </c>
      <c r="AB153" s="63">
        <f t="shared" ca="1" si="81"/>
        <v>25.287843227774122</v>
      </c>
      <c r="AC153" s="63">
        <f t="shared" ca="1" si="82"/>
        <v>20.099580963988622</v>
      </c>
      <c r="AD153" s="62">
        <f t="shared" ca="1" si="83"/>
        <v>-0.42151259205722957</v>
      </c>
      <c r="AE153" s="62">
        <f t="shared" ca="1" si="84"/>
        <v>-0.24479111559371505</v>
      </c>
      <c r="AF153" s="67">
        <f t="shared" ca="1" si="76"/>
        <v>-0.15611577483601097</v>
      </c>
      <c r="AG153" s="68">
        <f t="shared" ca="1" si="85"/>
        <v>-0.15611577483601097</v>
      </c>
      <c r="AH153" s="64">
        <f t="shared" ca="1" si="77"/>
        <v>-9.0663376145820401E-2</v>
      </c>
      <c r="AI153" s="65">
        <f t="shared" ca="1" si="86"/>
        <v>-9.0663376145820401E-2</v>
      </c>
      <c r="AJ153" s="94">
        <f t="shared" ca="1" si="78"/>
        <v>-0.24479111559371505</v>
      </c>
      <c r="AK153" s="83"/>
      <c r="AL153" s="83"/>
      <c r="AM153" s="80"/>
      <c r="AN153" s="80"/>
      <c r="AO153" s="94">
        <f t="shared" si="79"/>
        <v>0</v>
      </c>
      <c r="AP153" s="94">
        <f t="shared" si="80"/>
        <v>0</v>
      </c>
      <c r="AS153" s="20"/>
    </row>
    <row r="154" spans="1:45" s="11" customFormat="1" ht="19.5" customHeight="1" x14ac:dyDescent="0.45">
      <c r="A154" s="90" t="str">
        <f ca="1">Locsolieu!A149</f>
        <v>408</v>
      </c>
      <c r="B154" s="91">
        <f ca="1">Locsolieu!C149</f>
        <v>2.2858999999999998</v>
      </c>
      <c r="C154" s="87">
        <f ca="1">Locsolieu!D149*$C$4</f>
        <v>4.5620000000000001E-2</v>
      </c>
      <c r="D154" s="88">
        <f ca="1">Locsolieu!E149*$C$4</f>
        <v>0.15955</v>
      </c>
      <c r="E154" s="92">
        <f ca="1">Locsolieu!F149</f>
        <v>2.2858999999999998</v>
      </c>
      <c r="F154" s="43">
        <v>510</v>
      </c>
      <c r="G154" s="44">
        <v>20</v>
      </c>
      <c r="H154" s="44">
        <v>30</v>
      </c>
      <c r="I154" s="45">
        <v>3</v>
      </c>
      <c r="J154" s="45">
        <f t="shared" si="60"/>
        <v>27</v>
      </c>
      <c r="K154" s="55">
        <f t="shared" ca="1" si="61"/>
        <v>1.9957128483310733</v>
      </c>
      <c r="L154" s="56">
        <f t="shared" ca="1" si="62"/>
        <v>6.9797453956866011</v>
      </c>
      <c r="M154" s="57">
        <f t="shared" ca="1" si="63"/>
        <v>121.39562651248214</v>
      </c>
      <c r="N154" s="57">
        <f t="shared" ca="1" si="64"/>
        <v>70.499841290989949</v>
      </c>
      <c r="O154" s="58">
        <f t="shared" si="65"/>
        <v>45000</v>
      </c>
      <c r="P154" s="59">
        <f t="shared" ca="1" si="66"/>
        <v>0.37777777777777777</v>
      </c>
      <c r="Q154" s="59">
        <f t="shared" ca="1" si="67"/>
        <v>0.37777777777777777</v>
      </c>
      <c r="R154" s="60">
        <f t="shared" ca="1" si="68"/>
        <v>110.97425025169095</v>
      </c>
      <c r="S154" s="60">
        <f t="shared" ca="1" si="69"/>
        <v>105.60708885084155</v>
      </c>
      <c r="T154" s="61">
        <f t="shared" ca="1" si="70"/>
        <v>1.0210316928604262</v>
      </c>
      <c r="U154" s="61">
        <f t="shared" ca="1" si="71"/>
        <v>1.0221242131011483</v>
      </c>
      <c r="V154" s="62">
        <f t="shared" ca="1" si="72"/>
        <v>9.9623139320052214</v>
      </c>
      <c r="W154" s="62">
        <f t="shared" ca="1" si="73"/>
        <v>4.8658332297874693</v>
      </c>
      <c r="X154" s="55">
        <f t="shared" ca="1" si="74"/>
        <v>14.037686067994777</v>
      </c>
      <c r="Y154" s="55">
        <f t="shared" ca="1" si="75"/>
        <v>19.134166770212531</v>
      </c>
      <c r="Z154" s="63">
        <f t="shared" ca="1" si="87"/>
        <v>1.6125766730509434</v>
      </c>
      <c r="AA154" s="63">
        <f t="shared" ca="1" si="88"/>
        <v>1.6125766730509434</v>
      </c>
      <c r="AB154" s="63">
        <f t="shared" ca="1" si="81"/>
        <v>25.287843227774122</v>
      </c>
      <c r="AC154" s="63">
        <f t="shared" ca="1" si="82"/>
        <v>20.099580963988622</v>
      </c>
      <c r="AD154" s="62">
        <f t="shared" ca="1" si="83"/>
        <v>-0.42151259205722957</v>
      </c>
      <c r="AE154" s="62">
        <f t="shared" ca="1" si="84"/>
        <v>-0.24479111559371505</v>
      </c>
      <c r="AF154" s="67">
        <f t="shared" ca="1" si="76"/>
        <v>-0.15611577483601097</v>
      </c>
      <c r="AG154" s="68">
        <f t="shared" ca="1" si="85"/>
        <v>-0.15611577483601097</v>
      </c>
      <c r="AH154" s="64">
        <f t="shared" ca="1" si="77"/>
        <v>-9.0663376145820401E-2</v>
      </c>
      <c r="AI154" s="65">
        <f t="shared" ca="1" si="86"/>
        <v>-9.0663376145820401E-2</v>
      </c>
      <c r="AJ154" s="94">
        <f t="shared" ca="1" si="78"/>
        <v>-0.24479111559371505</v>
      </c>
      <c r="AK154" s="83"/>
      <c r="AL154" s="83"/>
      <c r="AM154" s="80"/>
      <c r="AN154" s="80"/>
      <c r="AO154" s="94">
        <f t="shared" si="79"/>
        <v>0</v>
      </c>
      <c r="AP154" s="94">
        <f t="shared" si="80"/>
        <v>0</v>
      </c>
      <c r="AS154" s="20"/>
    </row>
    <row r="155" spans="1:45" s="11" customFormat="1" ht="19.5" customHeight="1" x14ac:dyDescent="0.45">
      <c r="F155" s="31"/>
      <c r="M155" s="31"/>
      <c r="N155" s="31"/>
      <c r="O155" s="31"/>
      <c r="P155" s="50"/>
      <c r="AD155" s="24"/>
      <c r="AE155" s="24"/>
      <c r="AF155" s="24"/>
      <c r="AG155" s="24"/>
      <c r="AH155" s="24"/>
      <c r="AI155" s="24"/>
      <c r="AS155" s="20"/>
    </row>
    <row r="156" spans="1:45" s="11" customFormat="1" ht="19.5" customHeight="1" x14ac:dyDescent="0.45">
      <c r="F156" s="31"/>
      <c r="M156" s="31"/>
      <c r="N156" s="31"/>
      <c r="O156" s="31"/>
      <c r="P156" s="50"/>
      <c r="AD156" s="24"/>
      <c r="AE156" s="24"/>
      <c r="AF156" s="24"/>
      <c r="AG156" s="24"/>
      <c r="AH156" s="24"/>
      <c r="AI156" s="24"/>
      <c r="AS156" s="20"/>
    </row>
    <row r="157" spans="1:45" s="11" customFormat="1" ht="19.5" customHeight="1" x14ac:dyDescent="0.45">
      <c r="F157" s="31"/>
      <c r="M157" s="31"/>
      <c r="N157" s="31"/>
      <c r="O157" s="31"/>
      <c r="P157" s="50"/>
      <c r="AD157" s="24"/>
      <c r="AE157" s="24"/>
      <c r="AF157" s="24"/>
      <c r="AG157" s="24"/>
      <c r="AH157" s="24"/>
      <c r="AI157" s="24"/>
      <c r="AS157" s="20"/>
    </row>
    <row r="158" spans="1:45" s="11" customFormat="1" ht="19.5" customHeight="1" x14ac:dyDescent="0.45">
      <c r="F158" s="31"/>
      <c r="M158" s="31"/>
      <c r="N158" s="31"/>
      <c r="O158" s="31"/>
      <c r="P158" s="50"/>
      <c r="AD158" s="24"/>
      <c r="AE158" s="24"/>
      <c r="AF158" s="24"/>
      <c r="AG158" s="24"/>
      <c r="AH158" s="24"/>
      <c r="AI158" s="24"/>
      <c r="AS158" s="20"/>
    </row>
    <row r="159" spans="1:45" s="11" customFormat="1" ht="19.5" customHeight="1" x14ac:dyDescent="0.45">
      <c r="F159" s="31"/>
      <c r="M159" s="31"/>
      <c r="N159" s="31"/>
      <c r="O159" s="31"/>
      <c r="P159" s="50"/>
      <c r="AD159" s="24"/>
      <c r="AE159" s="24"/>
      <c r="AF159" s="24"/>
      <c r="AG159" s="24"/>
      <c r="AH159" s="24"/>
      <c r="AI159" s="24"/>
      <c r="AS159" s="20"/>
    </row>
    <row r="160" spans="1:45" s="11" customFormat="1" ht="19.5" customHeight="1" x14ac:dyDescent="0.45">
      <c r="F160" s="31"/>
      <c r="M160" s="31"/>
      <c r="N160" s="31"/>
      <c r="O160" s="31"/>
      <c r="P160" s="50"/>
      <c r="AD160" s="24"/>
      <c r="AE160" s="24"/>
      <c r="AF160" s="24"/>
      <c r="AG160" s="24"/>
      <c r="AH160" s="24"/>
      <c r="AI160" s="24"/>
      <c r="AS160" s="20"/>
    </row>
    <row r="161" spans="6:45" s="11" customFormat="1" ht="19.5" customHeight="1" x14ac:dyDescent="0.45">
      <c r="F161" s="31"/>
      <c r="M161" s="31"/>
      <c r="N161" s="31"/>
      <c r="O161" s="31"/>
      <c r="P161" s="50"/>
      <c r="AD161" s="24"/>
      <c r="AE161" s="24"/>
      <c r="AF161" s="24"/>
      <c r="AG161" s="24"/>
      <c r="AH161" s="24"/>
      <c r="AI161" s="24"/>
      <c r="AS161" s="20"/>
    </row>
    <row r="162" spans="6:45" s="11" customFormat="1" ht="19.5" customHeight="1" x14ac:dyDescent="0.45">
      <c r="F162" s="31"/>
      <c r="M162" s="31"/>
      <c r="N162" s="31"/>
      <c r="O162" s="31"/>
      <c r="P162" s="50"/>
      <c r="AD162" s="24"/>
      <c r="AE162" s="24"/>
      <c r="AF162" s="24"/>
      <c r="AG162" s="24"/>
      <c r="AH162" s="24"/>
      <c r="AI162" s="24"/>
      <c r="AS162" s="20"/>
    </row>
    <row r="163" spans="6:45" s="11" customFormat="1" ht="19.5" customHeight="1" x14ac:dyDescent="0.45">
      <c r="F163" s="31"/>
      <c r="M163" s="31"/>
      <c r="N163" s="31"/>
      <c r="O163" s="31"/>
      <c r="P163" s="50"/>
      <c r="AD163" s="24"/>
      <c r="AE163" s="24"/>
      <c r="AF163" s="24"/>
      <c r="AG163" s="24"/>
      <c r="AH163" s="24"/>
      <c r="AI163" s="24"/>
      <c r="AS163" s="20"/>
    </row>
    <row r="164" spans="6:45" s="11" customFormat="1" ht="19.5" customHeight="1" x14ac:dyDescent="0.45">
      <c r="F164" s="31"/>
      <c r="M164" s="31"/>
      <c r="N164" s="31"/>
      <c r="O164" s="31"/>
      <c r="P164" s="50"/>
      <c r="AD164" s="24"/>
      <c r="AE164" s="24"/>
      <c r="AF164" s="24"/>
      <c r="AG164" s="24"/>
      <c r="AH164" s="24"/>
      <c r="AI164" s="24"/>
      <c r="AS164" s="20"/>
    </row>
    <row r="165" spans="6:45" s="11" customFormat="1" ht="19.5" customHeight="1" x14ac:dyDescent="0.45">
      <c r="F165" s="31"/>
      <c r="M165" s="31"/>
      <c r="N165" s="31"/>
      <c r="O165" s="31"/>
      <c r="P165" s="50"/>
      <c r="AD165" s="24"/>
      <c r="AE165" s="24"/>
      <c r="AF165" s="24"/>
      <c r="AG165" s="24"/>
      <c r="AH165" s="24"/>
      <c r="AI165" s="24"/>
      <c r="AS165" s="20"/>
    </row>
    <row r="166" spans="6:45" s="11" customFormat="1" ht="19.5" customHeight="1" x14ac:dyDescent="0.45">
      <c r="F166" s="31"/>
      <c r="M166" s="31"/>
      <c r="N166" s="31"/>
      <c r="O166" s="31"/>
      <c r="P166" s="50"/>
      <c r="AD166" s="24"/>
      <c r="AE166" s="24"/>
      <c r="AF166" s="24"/>
      <c r="AG166" s="24"/>
      <c r="AH166" s="24"/>
      <c r="AI166" s="24"/>
      <c r="AS166" s="20"/>
    </row>
    <row r="167" spans="6:45" s="11" customFormat="1" ht="19.5" customHeight="1" x14ac:dyDescent="0.45">
      <c r="F167" s="31"/>
      <c r="M167" s="31"/>
      <c r="N167" s="31"/>
      <c r="O167" s="31"/>
      <c r="P167" s="50"/>
      <c r="AD167" s="24"/>
      <c r="AE167" s="24"/>
      <c r="AF167" s="24"/>
      <c r="AG167" s="24"/>
      <c r="AH167" s="24"/>
      <c r="AI167" s="24"/>
      <c r="AS167" s="20"/>
    </row>
    <row r="168" spans="6:45" s="11" customFormat="1" ht="19.5" customHeight="1" x14ac:dyDescent="0.45">
      <c r="F168" s="31"/>
      <c r="M168" s="31"/>
      <c r="N168" s="31"/>
      <c r="O168" s="31"/>
      <c r="P168" s="50"/>
      <c r="AD168" s="24"/>
      <c r="AE168" s="24"/>
      <c r="AF168" s="24"/>
      <c r="AG168" s="24"/>
      <c r="AH168" s="24"/>
      <c r="AI168" s="24"/>
      <c r="AS168" s="20"/>
    </row>
    <row r="169" spans="6:45" s="11" customFormat="1" ht="19.5" customHeight="1" x14ac:dyDescent="0.45">
      <c r="F169" s="31"/>
      <c r="M169" s="31"/>
      <c r="N169" s="31"/>
      <c r="O169" s="31"/>
      <c r="P169" s="50"/>
      <c r="AD169" s="24"/>
      <c r="AE169" s="24"/>
      <c r="AF169" s="24"/>
      <c r="AG169" s="24"/>
      <c r="AH169" s="24"/>
      <c r="AI169" s="24"/>
      <c r="AS169" s="20"/>
    </row>
    <row r="170" spans="6:45" s="11" customFormat="1" ht="19.5" customHeight="1" x14ac:dyDescent="0.45">
      <c r="F170" s="31"/>
      <c r="M170" s="31"/>
      <c r="N170" s="31"/>
      <c r="O170" s="31"/>
      <c r="P170" s="50"/>
      <c r="AD170" s="24"/>
      <c r="AE170" s="24"/>
      <c r="AF170" s="24"/>
      <c r="AG170" s="24"/>
      <c r="AH170" s="24"/>
      <c r="AI170" s="24"/>
      <c r="AS170" s="20"/>
    </row>
    <row r="171" spans="6:45" s="11" customFormat="1" ht="19.5" customHeight="1" x14ac:dyDescent="0.45">
      <c r="F171" s="31"/>
      <c r="M171" s="31"/>
      <c r="N171" s="31"/>
      <c r="O171" s="31"/>
      <c r="P171" s="50"/>
      <c r="AD171" s="24"/>
      <c r="AE171" s="24"/>
      <c r="AF171" s="24"/>
      <c r="AG171" s="24"/>
      <c r="AH171" s="24"/>
      <c r="AI171" s="24"/>
      <c r="AS171" s="20"/>
    </row>
    <row r="172" spans="6:45" s="11" customFormat="1" ht="19.5" customHeight="1" x14ac:dyDescent="0.45">
      <c r="F172" s="31"/>
      <c r="M172" s="31"/>
      <c r="N172" s="31"/>
      <c r="O172" s="31"/>
      <c r="P172" s="50"/>
      <c r="AD172" s="24"/>
      <c r="AE172" s="24"/>
      <c r="AF172" s="24"/>
      <c r="AG172" s="24"/>
      <c r="AH172" s="24"/>
      <c r="AI172" s="24"/>
      <c r="AS172" s="20"/>
    </row>
    <row r="173" spans="6:45" s="11" customFormat="1" x14ac:dyDescent="0.45">
      <c r="F173" s="31"/>
      <c r="M173" s="31"/>
      <c r="N173" s="31"/>
      <c r="O173" s="31"/>
      <c r="P173" s="50"/>
      <c r="AD173" s="24"/>
      <c r="AE173" s="24"/>
      <c r="AF173" s="24"/>
      <c r="AG173" s="24"/>
      <c r="AH173" s="24"/>
      <c r="AI173" s="24"/>
      <c r="AS173" s="20"/>
    </row>
    <row r="174" spans="6:45" s="11" customFormat="1" x14ac:dyDescent="0.45">
      <c r="F174" s="31"/>
      <c r="M174" s="31"/>
      <c r="N174" s="31"/>
      <c r="O174" s="31"/>
      <c r="P174" s="50"/>
      <c r="AD174" s="24"/>
      <c r="AE174" s="24"/>
      <c r="AF174" s="24"/>
      <c r="AG174" s="24"/>
      <c r="AH174" s="24"/>
      <c r="AI174" s="24"/>
      <c r="AS174" s="20"/>
    </row>
    <row r="175" spans="6:45" s="11" customFormat="1" x14ac:dyDescent="0.45">
      <c r="F175" s="31"/>
      <c r="M175" s="31"/>
      <c r="N175" s="31"/>
      <c r="O175" s="31"/>
      <c r="P175" s="50"/>
      <c r="AD175" s="24"/>
      <c r="AE175" s="24"/>
      <c r="AF175" s="24"/>
      <c r="AG175" s="24"/>
      <c r="AH175" s="24"/>
      <c r="AI175" s="24"/>
      <c r="AS175" s="20"/>
    </row>
    <row r="176" spans="6:45" s="11" customFormat="1" x14ac:dyDescent="0.45">
      <c r="F176" s="31"/>
      <c r="M176" s="31"/>
      <c r="N176" s="31"/>
      <c r="O176" s="31"/>
      <c r="P176" s="50"/>
      <c r="AD176" s="24"/>
      <c r="AE176" s="24"/>
      <c r="AF176" s="24"/>
      <c r="AG176" s="24"/>
      <c r="AH176" s="24"/>
      <c r="AI176" s="24"/>
      <c r="AS176" s="20"/>
    </row>
    <row r="177" spans="6:45" s="11" customFormat="1" x14ac:dyDescent="0.45">
      <c r="F177" s="31"/>
      <c r="M177" s="31"/>
      <c r="N177" s="31"/>
      <c r="O177" s="31"/>
      <c r="P177" s="50"/>
      <c r="AD177" s="24"/>
      <c r="AE177" s="24"/>
      <c r="AF177" s="24"/>
      <c r="AG177" s="24"/>
      <c r="AH177" s="24"/>
      <c r="AI177" s="24"/>
      <c r="AS177" s="20"/>
    </row>
    <row r="178" spans="6:45" s="11" customFormat="1" x14ac:dyDescent="0.45">
      <c r="F178" s="31"/>
      <c r="M178" s="31"/>
      <c r="N178" s="31"/>
      <c r="O178" s="31"/>
      <c r="P178" s="50"/>
      <c r="AD178" s="24"/>
      <c r="AE178" s="24"/>
      <c r="AF178" s="24"/>
      <c r="AG178" s="24"/>
      <c r="AH178" s="24"/>
      <c r="AI178" s="24"/>
      <c r="AS178" s="20"/>
    </row>
    <row r="179" spans="6:45" s="11" customFormat="1" x14ac:dyDescent="0.45">
      <c r="F179" s="31"/>
      <c r="M179" s="31"/>
      <c r="N179" s="31"/>
      <c r="O179" s="31"/>
      <c r="P179" s="50"/>
      <c r="AD179" s="24"/>
      <c r="AE179" s="24"/>
      <c r="AF179" s="24"/>
      <c r="AG179" s="24"/>
      <c r="AH179" s="24"/>
      <c r="AI179" s="24"/>
      <c r="AS179" s="20"/>
    </row>
    <row r="180" spans="6:45" s="11" customFormat="1" x14ac:dyDescent="0.45">
      <c r="F180" s="31"/>
      <c r="M180" s="31"/>
      <c r="N180" s="31"/>
      <c r="O180" s="31"/>
      <c r="P180" s="50"/>
      <c r="AD180" s="24"/>
      <c r="AE180" s="24"/>
      <c r="AF180" s="24"/>
      <c r="AG180" s="24"/>
      <c r="AH180" s="24"/>
      <c r="AI180" s="24"/>
      <c r="AS180" s="20"/>
    </row>
    <row r="181" spans="6:45" s="11" customFormat="1" x14ac:dyDescent="0.45">
      <c r="F181" s="31"/>
      <c r="M181" s="31"/>
      <c r="N181" s="31"/>
      <c r="O181" s="31"/>
      <c r="P181" s="50"/>
      <c r="AD181" s="24"/>
      <c r="AE181" s="24"/>
      <c r="AF181" s="24"/>
      <c r="AG181" s="24"/>
      <c r="AH181" s="24"/>
      <c r="AI181" s="24"/>
      <c r="AS181" s="20"/>
    </row>
    <row r="182" spans="6:45" s="11" customFormat="1" x14ac:dyDescent="0.45">
      <c r="F182" s="31"/>
      <c r="M182" s="31"/>
      <c r="N182" s="31"/>
      <c r="O182" s="31"/>
      <c r="P182" s="50"/>
      <c r="AD182" s="24"/>
      <c r="AE182" s="24"/>
      <c r="AF182" s="24"/>
      <c r="AG182" s="24"/>
      <c r="AH182" s="24"/>
      <c r="AI182" s="24"/>
      <c r="AS182" s="20"/>
    </row>
    <row r="183" spans="6:45" s="11" customFormat="1" x14ac:dyDescent="0.45">
      <c r="F183" s="31"/>
      <c r="M183" s="31"/>
      <c r="N183" s="31"/>
      <c r="O183" s="31"/>
      <c r="P183" s="50"/>
      <c r="AD183" s="24"/>
      <c r="AE183" s="24"/>
      <c r="AF183" s="24"/>
      <c r="AG183" s="24"/>
      <c r="AH183" s="24"/>
      <c r="AI183" s="24"/>
      <c r="AS183" s="20"/>
    </row>
    <row r="184" spans="6:45" s="11" customFormat="1" x14ac:dyDescent="0.45">
      <c r="F184" s="31"/>
      <c r="M184" s="31"/>
      <c r="N184" s="31"/>
      <c r="O184" s="31"/>
      <c r="P184" s="50"/>
      <c r="AD184" s="24"/>
      <c r="AE184" s="24"/>
      <c r="AF184" s="24"/>
      <c r="AG184" s="24"/>
      <c r="AH184" s="24"/>
      <c r="AI184" s="24"/>
      <c r="AS184" s="20"/>
    </row>
    <row r="185" spans="6:45" s="11" customFormat="1" x14ac:dyDescent="0.45">
      <c r="F185" s="31"/>
      <c r="M185" s="31"/>
      <c r="N185" s="31"/>
      <c r="O185" s="31"/>
      <c r="P185" s="50"/>
      <c r="AD185" s="24"/>
      <c r="AE185" s="24"/>
      <c r="AF185" s="24"/>
      <c r="AG185" s="24"/>
      <c r="AH185" s="24"/>
      <c r="AI185" s="24"/>
      <c r="AS185" s="20"/>
    </row>
    <row r="186" spans="6:45" s="11" customFormat="1" x14ac:dyDescent="0.45">
      <c r="F186" s="31"/>
      <c r="M186" s="31"/>
      <c r="N186" s="31"/>
      <c r="O186" s="31"/>
      <c r="P186" s="50"/>
      <c r="AD186" s="24"/>
      <c r="AE186" s="24"/>
      <c r="AF186" s="24"/>
      <c r="AG186" s="24"/>
      <c r="AH186" s="24"/>
      <c r="AI186" s="24"/>
      <c r="AS186" s="20"/>
    </row>
    <row r="187" spans="6:45" s="11" customFormat="1" x14ac:dyDescent="0.45">
      <c r="F187" s="31"/>
      <c r="M187" s="31"/>
      <c r="N187" s="31"/>
      <c r="O187" s="31"/>
      <c r="P187" s="50"/>
      <c r="AD187" s="24"/>
      <c r="AE187" s="24"/>
      <c r="AF187" s="24"/>
      <c r="AG187" s="24"/>
      <c r="AH187" s="24"/>
      <c r="AI187" s="24"/>
      <c r="AS187" s="20"/>
    </row>
    <row r="188" spans="6:45" s="11" customFormat="1" x14ac:dyDescent="0.45">
      <c r="F188" s="31"/>
      <c r="M188" s="31"/>
      <c r="N188" s="31"/>
      <c r="O188" s="31"/>
      <c r="P188" s="50"/>
      <c r="AD188" s="24"/>
      <c r="AE188" s="24"/>
      <c r="AF188" s="24"/>
      <c r="AG188" s="24"/>
      <c r="AH188" s="24"/>
      <c r="AI188" s="24"/>
      <c r="AS188" s="20"/>
    </row>
    <row r="189" spans="6:45" s="11" customFormat="1" x14ac:dyDescent="0.45">
      <c r="F189" s="31"/>
      <c r="M189" s="31"/>
      <c r="N189" s="31"/>
      <c r="O189" s="31"/>
      <c r="P189" s="50"/>
      <c r="AD189" s="24"/>
      <c r="AE189" s="24"/>
      <c r="AF189" s="24"/>
      <c r="AG189" s="24"/>
      <c r="AH189" s="24"/>
      <c r="AI189" s="24"/>
      <c r="AS189" s="20"/>
    </row>
    <row r="190" spans="6:45" s="11" customFormat="1" x14ac:dyDescent="0.45">
      <c r="F190" s="31"/>
      <c r="M190" s="31"/>
      <c r="N190" s="31"/>
      <c r="O190" s="31"/>
      <c r="P190" s="50"/>
      <c r="AD190" s="24"/>
      <c r="AE190" s="24"/>
      <c r="AF190" s="24"/>
      <c r="AG190" s="24"/>
      <c r="AH190" s="24"/>
      <c r="AI190" s="24"/>
      <c r="AS190" s="20"/>
    </row>
    <row r="191" spans="6:45" s="11" customFormat="1" x14ac:dyDescent="0.45">
      <c r="F191" s="31"/>
      <c r="M191" s="31"/>
      <c r="N191" s="31"/>
      <c r="O191" s="31"/>
      <c r="P191" s="50"/>
      <c r="AD191" s="24"/>
      <c r="AE191" s="24"/>
      <c r="AF191" s="24"/>
      <c r="AG191" s="24"/>
      <c r="AH191" s="24"/>
      <c r="AI191" s="24"/>
      <c r="AS191" s="20"/>
    </row>
    <row r="192" spans="6:45" s="11" customFormat="1" x14ac:dyDescent="0.45">
      <c r="F192" s="31"/>
      <c r="M192" s="31"/>
      <c r="N192" s="31"/>
      <c r="O192" s="31"/>
      <c r="P192" s="50"/>
      <c r="AD192" s="24"/>
      <c r="AE192" s="24"/>
      <c r="AF192" s="24"/>
      <c r="AG192" s="24"/>
      <c r="AH192" s="24"/>
      <c r="AI192" s="24"/>
      <c r="AS192" s="20"/>
    </row>
    <row r="193" spans="6:45" s="11" customFormat="1" x14ac:dyDescent="0.45">
      <c r="F193" s="31"/>
      <c r="M193" s="31"/>
      <c r="N193" s="31"/>
      <c r="O193" s="31"/>
      <c r="P193" s="50"/>
      <c r="AD193" s="24"/>
      <c r="AE193" s="24"/>
      <c r="AF193" s="24"/>
      <c r="AG193" s="24"/>
      <c r="AH193" s="24"/>
      <c r="AI193" s="24"/>
      <c r="AS193" s="20"/>
    </row>
    <row r="194" spans="6:45" s="11" customFormat="1" x14ac:dyDescent="0.45">
      <c r="F194" s="31"/>
      <c r="M194" s="31"/>
      <c r="N194" s="31"/>
      <c r="O194" s="31"/>
      <c r="P194" s="50"/>
      <c r="AD194" s="24"/>
      <c r="AE194" s="24"/>
      <c r="AF194" s="24"/>
      <c r="AG194" s="24"/>
      <c r="AH194" s="24"/>
      <c r="AI194" s="24"/>
      <c r="AS194" s="20"/>
    </row>
    <row r="195" spans="6:45" s="11" customFormat="1" x14ac:dyDescent="0.45">
      <c r="F195" s="31"/>
      <c r="M195" s="31"/>
      <c r="N195" s="31"/>
      <c r="O195" s="31"/>
      <c r="P195" s="50"/>
      <c r="AD195" s="24"/>
      <c r="AE195" s="24"/>
      <c r="AF195" s="24"/>
      <c r="AG195" s="24"/>
      <c r="AH195" s="24"/>
      <c r="AI195" s="24"/>
      <c r="AS195" s="20"/>
    </row>
    <row r="196" spans="6:45" s="11" customFormat="1" x14ac:dyDescent="0.45">
      <c r="F196" s="31"/>
      <c r="M196" s="31"/>
      <c r="N196" s="31"/>
      <c r="O196" s="31"/>
      <c r="P196" s="50"/>
      <c r="AD196" s="24"/>
      <c r="AE196" s="24"/>
      <c r="AF196" s="24"/>
      <c r="AG196" s="24"/>
      <c r="AH196" s="24"/>
      <c r="AI196" s="24"/>
      <c r="AS196" s="20"/>
    </row>
    <row r="197" spans="6:45" s="11" customFormat="1" x14ac:dyDescent="0.45">
      <c r="F197" s="31"/>
      <c r="M197" s="31"/>
      <c r="N197" s="31"/>
      <c r="O197" s="31"/>
      <c r="P197" s="50"/>
      <c r="AD197" s="24"/>
      <c r="AE197" s="24"/>
      <c r="AF197" s="24"/>
      <c r="AG197" s="24"/>
      <c r="AH197" s="24"/>
      <c r="AI197" s="24"/>
      <c r="AS197" s="20"/>
    </row>
    <row r="198" spans="6:45" s="11" customFormat="1" x14ac:dyDescent="0.45">
      <c r="F198" s="31"/>
      <c r="M198" s="31"/>
      <c r="N198" s="31"/>
      <c r="O198" s="31"/>
      <c r="P198" s="50"/>
      <c r="AD198" s="24"/>
      <c r="AE198" s="24"/>
      <c r="AF198" s="24"/>
      <c r="AG198" s="24"/>
      <c r="AH198" s="24"/>
      <c r="AI198" s="24"/>
      <c r="AS198" s="20"/>
    </row>
    <row r="199" spans="6:45" s="11" customFormat="1" x14ac:dyDescent="0.45">
      <c r="F199" s="31"/>
      <c r="M199" s="31"/>
      <c r="N199" s="31"/>
      <c r="O199" s="31"/>
      <c r="P199" s="50"/>
      <c r="AD199" s="24"/>
      <c r="AE199" s="24"/>
      <c r="AF199" s="24"/>
      <c r="AG199" s="24"/>
      <c r="AH199" s="24"/>
      <c r="AI199" s="24"/>
      <c r="AS199" s="20"/>
    </row>
    <row r="200" spans="6:45" s="11" customFormat="1" x14ac:dyDescent="0.45">
      <c r="F200" s="31"/>
      <c r="M200" s="31"/>
      <c r="N200" s="31"/>
      <c r="O200" s="31"/>
      <c r="P200" s="50"/>
      <c r="AD200" s="24"/>
      <c r="AE200" s="24"/>
      <c r="AF200" s="24"/>
      <c r="AG200" s="24"/>
      <c r="AH200" s="24"/>
      <c r="AI200" s="24"/>
      <c r="AS200" s="20"/>
    </row>
    <row r="201" spans="6:45" s="11" customFormat="1" x14ac:dyDescent="0.45">
      <c r="F201" s="31"/>
      <c r="M201" s="31"/>
      <c r="N201" s="31"/>
      <c r="O201" s="31"/>
      <c r="P201" s="50"/>
      <c r="AD201" s="24"/>
      <c r="AE201" s="24"/>
      <c r="AF201" s="24"/>
      <c r="AG201" s="24"/>
      <c r="AH201" s="24"/>
      <c r="AI201" s="24"/>
      <c r="AS201" s="20"/>
    </row>
    <row r="202" spans="6:45" s="11" customFormat="1" x14ac:dyDescent="0.45">
      <c r="F202" s="31"/>
      <c r="M202" s="31"/>
      <c r="N202" s="31"/>
      <c r="O202" s="31"/>
      <c r="P202" s="50"/>
      <c r="AD202" s="24"/>
      <c r="AE202" s="24"/>
      <c r="AF202" s="24"/>
      <c r="AG202" s="24"/>
      <c r="AH202" s="24"/>
      <c r="AI202" s="24"/>
      <c r="AS202" s="20"/>
    </row>
    <row r="203" spans="6:45" s="11" customFormat="1" x14ac:dyDescent="0.45">
      <c r="F203" s="31"/>
      <c r="M203" s="31"/>
      <c r="N203" s="31"/>
      <c r="O203" s="31"/>
      <c r="P203" s="50"/>
      <c r="AD203" s="24"/>
      <c r="AE203" s="24"/>
      <c r="AF203" s="24"/>
      <c r="AG203" s="24"/>
      <c r="AH203" s="24"/>
      <c r="AI203" s="24"/>
      <c r="AS203" s="20"/>
    </row>
    <row r="204" spans="6:45" s="11" customFormat="1" x14ac:dyDescent="0.45">
      <c r="F204" s="31"/>
      <c r="M204" s="31"/>
      <c r="N204" s="31"/>
      <c r="O204" s="31"/>
      <c r="P204" s="50"/>
      <c r="AD204" s="24"/>
      <c r="AE204" s="24"/>
      <c r="AF204" s="24"/>
      <c r="AG204" s="24"/>
      <c r="AH204" s="24"/>
      <c r="AI204" s="24"/>
      <c r="AS204" s="20"/>
    </row>
    <row r="205" spans="6:45" s="11" customFormat="1" x14ac:dyDescent="0.45">
      <c r="F205" s="31"/>
      <c r="M205" s="31"/>
      <c r="N205" s="31"/>
      <c r="O205" s="31"/>
      <c r="P205" s="50"/>
      <c r="AD205" s="24"/>
      <c r="AE205" s="24"/>
      <c r="AF205" s="24"/>
      <c r="AG205" s="24"/>
      <c r="AH205" s="24"/>
      <c r="AI205" s="24"/>
      <c r="AS205" s="20"/>
    </row>
    <row r="206" spans="6:45" s="11" customFormat="1" x14ac:dyDescent="0.45">
      <c r="F206" s="31"/>
      <c r="M206" s="31"/>
      <c r="N206" s="31"/>
      <c r="O206" s="31"/>
      <c r="P206" s="50"/>
      <c r="AD206" s="24"/>
      <c r="AE206" s="24"/>
      <c r="AF206" s="24"/>
      <c r="AG206" s="24"/>
      <c r="AH206" s="24"/>
      <c r="AI206" s="24"/>
      <c r="AS206" s="20"/>
    </row>
    <row r="207" spans="6:45" s="11" customFormat="1" x14ac:dyDescent="0.45">
      <c r="F207" s="31"/>
      <c r="M207" s="31"/>
      <c r="N207" s="31"/>
      <c r="O207" s="31"/>
      <c r="P207" s="50"/>
      <c r="AD207" s="24"/>
      <c r="AE207" s="24"/>
      <c r="AF207" s="24"/>
      <c r="AG207" s="24"/>
      <c r="AH207" s="24"/>
      <c r="AI207" s="24"/>
      <c r="AS207" s="20"/>
    </row>
    <row r="208" spans="6:45" s="11" customFormat="1" x14ac:dyDescent="0.45">
      <c r="F208" s="31"/>
      <c r="M208" s="31"/>
      <c r="N208" s="31"/>
      <c r="O208" s="31"/>
      <c r="P208" s="50"/>
      <c r="AD208" s="24"/>
      <c r="AE208" s="24"/>
      <c r="AF208" s="24"/>
      <c r="AG208" s="24"/>
      <c r="AH208" s="24"/>
      <c r="AI208" s="24"/>
      <c r="AS208" s="20"/>
    </row>
    <row r="209" spans="6:45" s="11" customFormat="1" x14ac:dyDescent="0.45">
      <c r="F209" s="31"/>
      <c r="M209" s="31"/>
      <c r="N209" s="31"/>
      <c r="O209" s="31"/>
      <c r="P209" s="50"/>
      <c r="AD209" s="24"/>
      <c r="AE209" s="24"/>
      <c r="AF209" s="24"/>
      <c r="AG209" s="24"/>
      <c r="AH209" s="24"/>
      <c r="AI209" s="24"/>
      <c r="AS209" s="20"/>
    </row>
    <row r="210" spans="6:45" s="11" customFormat="1" x14ac:dyDescent="0.45">
      <c r="F210" s="31"/>
      <c r="M210" s="31"/>
      <c r="N210" s="31"/>
      <c r="O210" s="31"/>
      <c r="P210" s="50"/>
      <c r="AD210" s="24"/>
      <c r="AE210" s="24"/>
      <c r="AF210" s="24"/>
      <c r="AG210" s="24"/>
      <c r="AH210" s="24"/>
      <c r="AI210" s="24"/>
      <c r="AS210" s="20"/>
    </row>
    <row r="211" spans="6:45" s="11" customFormat="1" x14ac:dyDescent="0.45">
      <c r="F211" s="31"/>
      <c r="M211" s="31"/>
      <c r="N211" s="31"/>
      <c r="O211" s="31"/>
      <c r="P211" s="50"/>
      <c r="AD211" s="24"/>
      <c r="AE211" s="24"/>
      <c r="AF211" s="24"/>
      <c r="AG211" s="24"/>
      <c r="AH211" s="24"/>
      <c r="AI211" s="24"/>
      <c r="AS211" s="20"/>
    </row>
    <row r="212" spans="6:45" s="11" customFormat="1" x14ac:dyDescent="0.45">
      <c r="F212" s="31"/>
      <c r="M212" s="31"/>
      <c r="N212" s="31"/>
      <c r="O212" s="31"/>
      <c r="P212" s="50"/>
      <c r="AD212" s="24"/>
      <c r="AE212" s="24"/>
      <c r="AF212" s="24"/>
      <c r="AG212" s="24"/>
      <c r="AH212" s="24"/>
      <c r="AI212" s="24"/>
      <c r="AS212" s="20"/>
    </row>
    <row r="213" spans="6:45" s="11" customFormat="1" x14ac:dyDescent="0.45">
      <c r="F213" s="31"/>
      <c r="M213" s="31"/>
      <c r="N213" s="31"/>
      <c r="O213" s="31"/>
      <c r="P213" s="50"/>
      <c r="AD213" s="24"/>
      <c r="AE213" s="24"/>
      <c r="AF213" s="24"/>
      <c r="AG213" s="24"/>
      <c r="AH213" s="24"/>
      <c r="AI213" s="24"/>
      <c r="AS213" s="20"/>
    </row>
    <row r="214" spans="6:45" s="11" customFormat="1" x14ac:dyDescent="0.45">
      <c r="F214" s="31"/>
      <c r="M214" s="31"/>
      <c r="N214" s="31"/>
      <c r="O214" s="31"/>
      <c r="P214" s="50"/>
      <c r="AD214" s="24"/>
      <c r="AE214" s="24"/>
      <c r="AF214" s="24"/>
      <c r="AG214" s="24"/>
      <c r="AH214" s="24"/>
      <c r="AI214" s="24"/>
      <c r="AS214" s="20"/>
    </row>
    <row r="215" spans="6:45" s="11" customFormat="1" x14ac:dyDescent="0.45">
      <c r="F215" s="31"/>
      <c r="M215" s="31"/>
      <c r="N215" s="31"/>
      <c r="O215" s="31"/>
      <c r="P215" s="50"/>
      <c r="AD215" s="24"/>
      <c r="AE215" s="24"/>
      <c r="AF215" s="24"/>
      <c r="AG215" s="24"/>
      <c r="AH215" s="24"/>
      <c r="AI215" s="24"/>
      <c r="AS215" s="20"/>
    </row>
    <row r="216" spans="6:45" s="11" customFormat="1" x14ac:dyDescent="0.45">
      <c r="F216" s="31"/>
      <c r="M216" s="31"/>
      <c r="N216" s="31"/>
      <c r="O216" s="31"/>
      <c r="P216" s="50"/>
      <c r="AD216" s="24"/>
      <c r="AE216" s="24"/>
      <c r="AF216" s="24"/>
      <c r="AG216" s="24"/>
      <c r="AH216" s="24"/>
      <c r="AI216" s="24"/>
      <c r="AS216" s="20"/>
    </row>
    <row r="217" spans="6:45" s="11" customFormat="1" x14ac:dyDescent="0.45">
      <c r="F217" s="31"/>
      <c r="M217" s="31"/>
      <c r="N217" s="31"/>
      <c r="O217" s="31"/>
      <c r="P217" s="50"/>
      <c r="AD217" s="24"/>
      <c r="AE217" s="24"/>
      <c r="AF217" s="24"/>
      <c r="AG217" s="24"/>
      <c r="AH217" s="24"/>
      <c r="AI217" s="24"/>
      <c r="AS217" s="20"/>
    </row>
    <row r="218" spans="6:45" s="11" customFormat="1" x14ac:dyDescent="0.45">
      <c r="F218" s="31"/>
      <c r="M218" s="31"/>
      <c r="N218" s="31"/>
      <c r="O218" s="31"/>
      <c r="P218" s="50"/>
      <c r="AD218" s="24"/>
      <c r="AE218" s="24"/>
      <c r="AF218" s="24"/>
      <c r="AG218" s="24"/>
      <c r="AH218" s="24"/>
      <c r="AI218" s="24"/>
      <c r="AS218" s="20"/>
    </row>
    <row r="219" spans="6:45" s="11" customFormat="1" x14ac:dyDescent="0.45">
      <c r="F219" s="31"/>
      <c r="M219" s="31"/>
      <c r="N219" s="31"/>
      <c r="O219" s="31"/>
      <c r="P219" s="50"/>
      <c r="AD219" s="24"/>
      <c r="AE219" s="24"/>
      <c r="AF219" s="24"/>
      <c r="AG219" s="24"/>
      <c r="AH219" s="24"/>
      <c r="AI219" s="24"/>
      <c r="AS219" s="20"/>
    </row>
    <row r="220" spans="6:45" s="11" customFormat="1" x14ac:dyDescent="0.45">
      <c r="F220" s="31"/>
      <c r="M220" s="31"/>
      <c r="N220" s="31"/>
      <c r="O220" s="31"/>
      <c r="P220" s="50"/>
      <c r="AD220" s="24"/>
      <c r="AE220" s="24"/>
      <c r="AF220" s="24"/>
      <c r="AG220" s="24"/>
      <c r="AH220" s="24"/>
      <c r="AI220" s="24"/>
      <c r="AS220" s="20"/>
    </row>
    <row r="221" spans="6:45" s="11" customFormat="1" x14ac:dyDescent="0.45">
      <c r="F221" s="31"/>
      <c r="M221" s="31"/>
      <c r="N221" s="31"/>
      <c r="O221" s="31"/>
      <c r="P221" s="50"/>
      <c r="AD221" s="24"/>
      <c r="AE221" s="24"/>
      <c r="AF221" s="24"/>
      <c r="AG221" s="24"/>
      <c r="AH221" s="24"/>
      <c r="AI221" s="24"/>
      <c r="AS221" s="20"/>
    </row>
    <row r="222" spans="6:45" s="11" customFormat="1" x14ac:dyDescent="0.45">
      <c r="F222" s="31"/>
      <c r="M222" s="31"/>
      <c r="N222" s="31"/>
      <c r="O222" s="31"/>
      <c r="P222" s="50"/>
      <c r="AD222" s="24"/>
      <c r="AE222" s="24"/>
      <c r="AF222" s="24"/>
      <c r="AG222" s="24"/>
      <c r="AH222" s="24"/>
      <c r="AI222" s="24"/>
      <c r="AS222" s="20"/>
    </row>
    <row r="223" spans="6:45" s="11" customFormat="1" x14ac:dyDescent="0.45">
      <c r="F223" s="31"/>
      <c r="M223" s="31"/>
      <c r="N223" s="31"/>
      <c r="O223" s="31"/>
      <c r="P223" s="50"/>
      <c r="AD223" s="24"/>
      <c r="AE223" s="24"/>
      <c r="AF223" s="24"/>
      <c r="AG223" s="24"/>
      <c r="AH223" s="24"/>
      <c r="AI223" s="24"/>
      <c r="AS223" s="20"/>
    </row>
    <row r="224" spans="6:45" s="11" customFormat="1" x14ac:dyDescent="0.45">
      <c r="F224" s="31"/>
      <c r="M224" s="31"/>
      <c r="N224" s="31"/>
      <c r="O224" s="31"/>
      <c r="P224" s="50"/>
      <c r="AD224" s="24"/>
      <c r="AE224" s="24"/>
      <c r="AF224" s="24"/>
      <c r="AG224" s="24"/>
      <c r="AH224" s="24"/>
      <c r="AI224" s="24"/>
      <c r="AS224" s="20"/>
    </row>
    <row r="225" spans="6:45" s="11" customFormat="1" x14ac:dyDescent="0.45">
      <c r="F225" s="31"/>
      <c r="M225" s="31"/>
      <c r="N225" s="31"/>
      <c r="O225" s="31"/>
      <c r="P225" s="50"/>
      <c r="AD225" s="24"/>
      <c r="AE225" s="24"/>
      <c r="AF225" s="24"/>
      <c r="AG225" s="24"/>
      <c r="AH225" s="24"/>
      <c r="AI225" s="24"/>
      <c r="AS225" s="20"/>
    </row>
    <row r="226" spans="6:45" s="11" customFormat="1" x14ac:dyDescent="0.45">
      <c r="F226" s="31"/>
      <c r="M226" s="31"/>
      <c r="N226" s="31"/>
      <c r="O226" s="31"/>
      <c r="P226" s="50"/>
      <c r="AD226" s="24"/>
      <c r="AE226" s="24"/>
      <c r="AF226" s="24"/>
      <c r="AG226" s="24"/>
      <c r="AH226" s="24"/>
      <c r="AI226" s="24"/>
      <c r="AS226" s="20"/>
    </row>
    <row r="227" spans="6:45" s="11" customFormat="1" x14ac:dyDescent="0.45">
      <c r="F227" s="31"/>
      <c r="M227" s="31"/>
      <c r="N227" s="31"/>
      <c r="O227" s="31"/>
      <c r="P227" s="50"/>
      <c r="AD227" s="24"/>
      <c r="AE227" s="24"/>
      <c r="AF227" s="24"/>
      <c r="AG227" s="24"/>
      <c r="AH227" s="24"/>
      <c r="AI227" s="24"/>
      <c r="AS227" s="20"/>
    </row>
    <row r="228" spans="6:45" s="11" customFormat="1" x14ac:dyDescent="0.45">
      <c r="F228" s="31"/>
      <c r="M228" s="31"/>
      <c r="N228" s="31"/>
      <c r="O228" s="31"/>
      <c r="P228" s="50"/>
      <c r="AD228" s="24"/>
      <c r="AE228" s="24"/>
      <c r="AF228" s="24"/>
      <c r="AG228" s="24"/>
      <c r="AH228" s="24"/>
      <c r="AI228" s="24"/>
      <c r="AS228" s="20"/>
    </row>
    <row r="229" spans="6:45" s="11" customFormat="1" x14ac:dyDescent="0.45">
      <c r="F229" s="31"/>
      <c r="M229" s="31"/>
      <c r="N229" s="31"/>
      <c r="O229" s="31"/>
      <c r="P229" s="50"/>
      <c r="AD229" s="24"/>
      <c r="AE229" s="24"/>
      <c r="AF229" s="24"/>
      <c r="AG229" s="24"/>
      <c r="AH229" s="24"/>
      <c r="AI229" s="24"/>
      <c r="AS229" s="20"/>
    </row>
    <row r="230" spans="6:45" s="11" customFormat="1" x14ac:dyDescent="0.45">
      <c r="F230" s="31"/>
      <c r="M230" s="31"/>
      <c r="N230" s="31"/>
      <c r="O230" s="31"/>
      <c r="P230" s="50"/>
      <c r="AD230" s="24"/>
      <c r="AE230" s="24"/>
      <c r="AF230" s="24"/>
      <c r="AG230" s="24"/>
      <c r="AH230" s="24"/>
      <c r="AI230" s="24"/>
      <c r="AS230" s="20"/>
    </row>
    <row r="231" spans="6:45" s="11" customFormat="1" x14ac:dyDescent="0.45">
      <c r="F231" s="31"/>
      <c r="M231" s="31"/>
      <c r="N231" s="31"/>
      <c r="O231" s="31"/>
      <c r="P231" s="50"/>
      <c r="AD231" s="24"/>
      <c r="AE231" s="24"/>
      <c r="AF231" s="24"/>
      <c r="AG231" s="24"/>
      <c r="AH231" s="24"/>
      <c r="AI231" s="24"/>
      <c r="AS231" s="20"/>
    </row>
    <row r="232" spans="6:45" s="11" customFormat="1" x14ac:dyDescent="0.45">
      <c r="F232" s="31"/>
      <c r="M232" s="31"/>
      <c r="N232" s="31"/>
      <c r="O232" s="31"/>
      <c r="P232" s="50"/>
      <c r="AD232" s="24"/>
      <c r="AE232" s="24"/>
      <c r="AF232" s="24"/>
      <c r="AG232" s="24"/>
      <c r="AH232" s="24"/>
      <c r="AI232" s="24"/>
      <c r="AS232" s="20"/>
    </row>
    <row r="233" spans="6:45" s="11" customFormat="1" x14ac:dyDescent="0.45">
      <c r="F233" s="31"/>
      <c r="M233" s="31"/>
      <c r="N233" s="31"/>
      <c r="O233" s="31"/>
      <c r="P233" s="50"/>
      <c r="AD233" s="24"/>
      <c r="AE233" s="24"/>
      <c r="AF233" s="24"/>
      <c r="AG233" s="24"/>
      <c r="AH233" s="24"/>
      <c r="AI233" s="24"/>
      <c r="AS233" s="20"/>
    </row>
    <row r="234" spans="6:45" s="11" customFormat="1" x14ac:dyDescent="0.45">
      <c r="F234" s="31"/>
      <c r="M234" s="31"/>
      <c r="N234" s="31"/>
      <c r="O234" s="31"/>
      <c r="P234" s="50"/>
      <c r="AD234" s="24"/>
      <c r="AE234" s="24"/>
      <c r="AF234" s="24"/>
      <c r="AG234" s="24"/>
      <c r="AH234" s="24"/>
      <c r="AI234" s="24"/>
      <c r="AS234" s="20"/>
    </row>
    <row r="235" spans="6:45" s="11" customFormat="1" x14ac:dyDescent="0.45">
      <c r="F235" s="31"/>
      <c r="M235" s="31"/>
      <c r="N235" s="31"/>
      <c r="O235" s="31"/>
      <c r="P235" s="50"/>
      <c r="AD235" s="24"/>
      <c r="AE235" s="24"/>
      <c r="AF235" s="24"/>
      <c r="AG235" s="24"/>
      <c r="AH235" s="24"/>
      <c r="AI235" s="24"/>
      <c r="AS235" s="20"/>
    </row>
    <row r="236" spans="6:45" s="11" customFormat="1" x14ac:dyDescent="0.45">
      <c r="F236" s="31"/>
      <c r="M236" s="31"/>
      <c r="N236" s="31"/>
      <c r="O236" s="31"/>
      <c r="P236" s="50"/>
      <c r="AD236" s="24"/>
      <c r="AE236" s="24"/>
      <c r="AF236" s="24"/>
      <c r="AG236" s="24"/>
      <c r="AH236" s="24"/>
      <c r="AI236" s="24"/>
      <c r="AS236" s="20"/>
    </row>
    <row r="237" spans="6:45" s="11" customFormat="1" x14ac:dyDescent="0.45">
      <c r="F237" s="31"/>
      <c r="M237" s="31"/>
      <c r="N237" s="31"/>
      <c r="O237" s="31"/>
      <c r="P237" s="50"/>
      <c r="AD237" s="24"/>
      <c r="AE237" s="24"/>
      <c r="AF237" s="24"/>
      <c r="AG237" s="24"/>
      <c r="AH237" s="24"/>
      <c r="AI237" s="24"/>
      <c r="AS237" s="20"/>
    </row>
    <row r="238" spans="6:45" s="11" customFormat="1" x14ac:dyDescent="0.45">
      <c r="F238" s="31"/>
      <c r="M238" s="31"/>
      <c r="N238" s="31"/>
      <c r="O238" s="31"/>
      <c r="P238" s="50"/>
      <c r="AD238" s="24"/>
      <c r="AE238" s="24"/>
      <c r="AF238" s="24"/>
      <c r="AG238" s="24"/>
      <c r="AH238" s="24"/>
      <c r="AI238" s="24"/>
      <c r="AS238" s="20"/>
    </row>
    <row r="239" spans="6:45" s="11" customFormat="1" x14ac:dyDescent="0.45">
      <c r="F239" s="31"/>
      <c r="M239" s="31"/>
      <c r="N239" s="31"/>
      <c r="O239" s="31"/>
      <c r="P239" s="50"/>
      <c r="AD239" s="24"/>
      <c r="AE239" s="24"/>
      <c r="AF239" s="24"/>
      <c r="AG239" s="24"/>
      <c r="AH239" s="24"/>
      <c r="AI239" s="24"/>
      <c r="AS239" s="20"/>
    </row>
    <row r="240" spans="6:45" s="11" customFormat="1" x14ac:dyDescent="0.45">
      <c r="F240" s="31"/>
      <c r="M240" s="31"/>
      <c r="N240" s="31"/>
      <c r="O240" s="31"/>
      <c r="P240" s="50"/>
      <c r="AD240" s="24"/>
      <c r="AE240" s="24"/>
      <c r="AF240" s="24"/>
      <c r="AG240" s="24"/>
      <c r="AH240" s="24"/>
      <c r="AI240" s="24"/>
      <c r="AS240" s="20"/>
    </row>
    <row r="241" spans="6:45" s="11" customFormat="1" x14ac:dyDescent="0.45">
      <c r="F241" s="31"/>
      <c r="M241" s="31"/>
      <c r="N241" s="31"/>
      <c r="O241" s="31"/>
      <c r="P241" s="50"/>
      <c r="AD241" s="24"/>
      <c r="AE241" s="24"/>
      <c r="AF241" s="24"/>
      <c r="AG241" s="24"/>
      <c r="AH241" s="24"/>
      <c r="AI241" s="24"/>
      <c r="AS241" s="20"/>
    </row>
    <row r="242" spans="6:45" s="11" customFormat="1" x14ac:dyDescent="0.45">
      <c r="F242" s="31"/>
      <c r="M242" s="31"/>
      <c r="N242" s="31"/>
      <c r="O242" s="31"/>
      <c r="P242" s="50"/>
      <c r="AD242" s="24"/>
      <c r="AE242" s="24"/>
      <c r="AF242" s="24"/>
      <c r="AG242" s="24"/>
      <c r="AH242" s="24"/>
      <c r="AI242" s="24"/>
      <c r="AS242" s="20"/>
    </row>
    <row r="243" spans="6:45" s="11" customFormat="1" x14ac:dyDescent="0.45">
      <c r="F243" s="31"/>
      <c r="M243" s="31"/>
      <c r="N243" s="31"/>
      <c r="O243" s="31"/>
      <c r="P243" s="50"/>
      <c r="AD243" s="24"/>
      <c r="AE243" s="24"/>
      <c r="AF243" s="24"/>
      <c r="AG243" s="24"/>
      <c r="AH243" s="24"/>
      <c r="AI243" s="24"/>
      <c r="AS243" s="20"/>
    </row>
    <row r="244" spans="6:45" s="11" customFormat="1" x14ac:dyDescent="0.45">
      <c r="F244" s="31"/>
      <c r="M244" s="31"/>
      <c r="N244" s="31"/>
      <c r="O244" s="31"/>
      <c r="P244" s="50"/>
      <c r="AD244" s="24"/>
      <c r="AE244" s="24"/>
      <c r="AF244" s="24"/>
      <c r="AG244" s="24"/>
      <c r="AH244" s="24"/>
      <c r="AI244" s="24"/>
      <c r="AS244" s="20"/>
    </row>
    <row r="245" spans="6:45" s="11" customFormat="1" x14ac:dyDescent="0.45">
      <c r="F245" s="31"/>
      <c r="M245" s="31"/>
      <c r="N245" s="31"/>
      <c r="O245" s="31"/>
      <c r="P245" s="50"/>
      <c r="AD245" s="24"/>
      <c r="AE245" s="24"/>
      <c r="AF245" s="24"/>
      <c r="AG245" s="24"/>
      <c r="AH245" s="24"/>
      <c r="AI245" s="24"/>
      <c r="AS245" s="20"/>
    </row>
    <row r="246" spans="6:45" s="11" customFormat="1" x14ac:dyDescent="0.45">
      <c r="F246" s="31"/>
      <c r="M246" s="31"/>
      <c r="N246" s="31"/>
      <c r="O246" s="31"/>
      <c r="P246" s="50"/>
      <c r="AD246" s="24"/>
      <c r="AE246" s="24"/>
      <c r="AF246" s="24"/>
      <c r="AG246" s="24"/>
      <c r="AH246" s="24"/>
      <c r="AI246" s="24"/>
      <c r="AS246" s="20"/>
    </row>
    <row r="247" spans="6:45" s="11" customFormat="1" x14ac:dyDescent="0.45">
      <c r="F247" s="31"/>
      <c r="M247" s="31"/>
      <c r="N247" s="31"/>
      <c r="O247" s="31"/>
      <c r="P247" s="50"/>
      <c r="AD247" s="24"/>
      <c r="AE247" s="24"/>
      <c r="AF247" s="24"/>
      <c r="AG247" s="24"/>
      <c r="AH247" s="24"/>
      <c r="AI247" s="24"/>
      <c r="AS247" s="20"/>
    </row>
    <row r="248" spans="6:45" s="11" customFormat="1" x14ac:dyDescent="0.45">
      <c r="F248" s="31"/>
      <c r="M248" s="31"/>
      <c r="N248" s="31"/>
      <c r="O248" s="31"/>
      <c r="P248" s="50"/>
      <c r="AD248" s="24"/>
      <c r="AE248" s="24"/>
      <c r="AF248" s="24"/>
      <c r="AG248" s="24"/>
      <c r="AH248" s="24"/>
      <c r="AI248" s="24"/>
      <c r="AS248" s="20"/>
    </row>
    <row r="249" spans="6:45" s="11" customFormat="1" x14ac:dyDescent="0.45">
      <c r="F249" s="31"/>
      <c r="M249" s="31"/>
      <c r="N249" s="31"/>
      <c r="O249" s="31"/>
      <c r="P249" s="50"/>
      <c r="AD249" s="24"/>
      <c r="AE249" s="24"/>
      <c r="AF249" s="24"/>
      <c r="AG249" s="24"/>
      <c r="AH249" s="24"/>
      <c r="AI249" s="24"/>
      <c r="AS249" s="20"/>
    </row>
    <row r="250" spans="6:45" s="11" customFormat="1" x14ac:dyDescent="0.45">
      <c r="F250" s="31"/>
      <c r="M250" s="31"/>
      <c r="N250" s="31"/>
      <c r="O250" s="31"/>
      <c r="P250" s="50"/>
      <c r="AD250" s="24"/>
      <c r="AE250" s="24"/>
      <c r="AF250" s="24"/>
      <c r="AG250" s="24"/>
      <c r="AH250" s="24"/>
      <c r="AI250" s="24"/>
      <c r="AS250" s="20"/>
    </row>
    <row r="251" spans="6:45" s="11" customFormat="1" x14ac:dyDescent="0.45">
      <c r="F251" s="31"/>
      <c r="M251" s="31"/>
      <c r="N251" s="31"/>
      <c r="O251" s="31"/>
      <c r="P251" s="50"/>
      <c r="AD251" s="24"/>
      <c r="AE251" s="24"/>
      <c r="AF251" s="24"/>
      <c r="AG251" s="24"/>
      <c r="AH251" s="24"/>
      <c r="AI251" s="24"/>
      <c r="AS251" s="20"/>
    </row>
    <row r="252" spans="6:45" s="11" customFormat="1" x14ac:dyDescent="0.45">
      <c r="H252" s="31"/>
      <c r="M252" s="31"/>
      <c r="N252" s="31"/>
      <c r="O252" s="31"/>
      <c r="P252" s="31"/>
      <c r="AF252" s="24"/>
      <c r="AG252" s="24"/>
      <c r="AH252" s="24"/>
      <c r="AI252" s="24"/>
      <c r="AM252" s="32"/>
      <c r="AS252" s="20"/>
    </row>
    <row r="253" spans="6:45" s="11" customFormat="1" x14ac:dyDescent="0.45">
      <c r="H253" s="31"/>
      <c r="M253" s="31"/>
      <c r="N253" s="31"/>
      <c r="O253" s="31"/>
      <c r="P253" s="31"/>
      <c r="AF253" s="24"/>
      <c r="AG253" s="24"/>
      <c r="AH253" s="24"/>
      <c r="AI253" s="24"/>
      <c r="AM253" s="32"/>
      <c r="AS253" s="20"/>
    </row>
    <row r="254" spans="6:45" s="11" customFormat="1" x14ac:dyDescent="0.45">
      <c r="H254" s="31"/>
      <c r="M254" s="31"/>
      <c r="N254" s="31"/>
      <c r="O254" s="31"/>
      <c r="P254" s="31"/>
      <c r="AF254" s="24"/>
      <c r="AG254" s="24"/>
      <c r="AH254" s="24"/>
      <c r="AI254" s="24"/>
      <c r="AM254" s="32"/>
      <c r="AS254" s="20"/>
    </row>
    <row r="255" spans="6:45" s="11" customFormat="1" x14ac:dyDescent="0.45">
      <c r="H255" s="31"/>
      <c r="M255" s="31"/>
      <c r="N255" s="31"/>
      <c r="O255" s="31"/>
      <c r="P255" s="31"/>
      <c r="AF255" s="24"/>
      <c r="AG255" s="24"/>
      <c r="AH255" s="24"/>
      <c r="AI255" s="24"/>
      <c r="AM255" s="32"/>
      <c r="AS255" s="20"/>
    </row>
    <row r="256" spans="6:45" s="11" customFormat="1" x14ac:dyDescent="0.45">
      <c r="H256" s="31"/>
      <c r="M256" s="31"/>
      <c r="N256" s="31"/>
      <c r="O256" s="31"/>
      <c r="P256" s="31"/>
      <c r="AF256" s="24"/>
      <c r="AG256" s="24"/>
      <c r="AH256" s="24"/>
      <c r="AI256" s="24"/>
      <c r="AM256" s="32"/>
      <c r="AS256" s="20"/>
    </row>
    <row r="257" spans="8:45" s="11" customFormat="1" x14ac:dyDescent="0.45">
      <c r="H257" s="31"/>
      <c r="M257" s="31"/>
      <c r="N257" s="31"/>
      <c r="O257" s="31"/>
      <c r="P257" s="31"/>
      <c r="AF257" s="24"/>
      <c r="AG257" s="24"/>
      <c r="AH257" s="24"/>
      <c r="AI257" s="24"/>
      <c r="AM257" s="32"/>
      <c r="AS257" s="20"/>
    </row>
    <row r="258" spans="8:45" s="11" customFormat="1" x14ac:dyDescent="0.45">
      <c r="H258" s="31"/>
      <c r="M258" s="31"/>
      <c r="N258" s="31"/>
      <c r="O258" s="31"/>
      <c r="P258" s="31"/>
      <c r="AF258" s="24"/>
      <c r="AG258" s="24"/>
      <c r="AH258" s="24"/>
      <c r="AI258" s="24"/>
      <c r="AM258" s="32"/>
      <c r="AS258" s="20"/>
    </row>
    <row r="259" spans="8:45" s="11" customFormat="1" x14ac:dyDescent="0.45">
      <c r="H259" s="31"/>
      <c r="M259" s="31"/>
      <c r="N259" s="31"/>
      <c r="O259" s="31"/>
      <c r="P259" s="31"/>
      <c r="AF259" s="24"/>
      <c r="AG259" s="24"/>
      <c r="AH259" s="24"/>
      <c r="AI259" s="24"/>
      <c r="AM259" s="32"/>
      <c r="AS259" s="20"/>
    </row>
    <row r="260" spans="8:45" s="11" customFormat="1" x14ac:dyDescent="0.45">
      <c r="H260" s="31"/>
      <c r="M260" s="31"/>
      <c r="N260" s="31"/>
      <c r="O260" s="31"/>
      <c r="P260" s="31"/>
      <c r="AF260" s="24"/>
      <c r="AG260" s="24"/>
      <c r="AH260" s="24"/>
      <c r="AI260" s="24"/>
      <c r="AM260" s="32"/>
      <c r="AS260" s="20"/>
    </row>
    <row r="261" spans="8:45" s="11" customFormat="1" x14ac:dyDescent="0.45">
      <c r="H261" s="31"/>
      <c r="M261" s="31"/>
      <c r="N261" s="31"/>
      <c r="O261" s="31"/>
      <c r="P261" s="31"/>
      <c r="AF261" s="24"/>
      <c r="AG261" s="24"/>
      <c r="AH261" s="24"/>
      <c r="AI261" s="24"/>
      <c r="AM261" s="32"/>
      <c r="AS261" s="20"/>
    </row>
    <row r="262" spans="8:45" s="11" customFormat="1" x14ac:dyDescent="0.45">
      <c r="H262" s="31"/>
      <c r="M262" s="31"/>
      <c r="N262" s="31"/>
      <c r="O262" s="31"/>
      <c r="P262" s="31"/>
      <c r="AF262" s="24"/>
      <c r="AG262" s="24"/>
      <c r="AH262" s="24"/>
      <c r="AI262" s="24"/>
      <c r="AM262" s="32"/>
      <c r="AS262" s="20"/>
    </row>
    <row r="263" spans="8:45" s="11" customFormat="1" x14ac:dyDescent="0.45">
      <c r="H263" s="31"/>
      <c r="M263" s="31"/>
      <c r="N263" s="31"/>
      <c r="O263" s="31"/>
      <c r="P263" s="31"/>
      <c r="AF263" s="24"/>
      <c r="AG263" s="24"/>
      <c r="AH263" s="24"/>
      <c r="AI263" s="24"/>
      <c r="AM263" s="32"/>
      <c r="AS263" s="20"/>
    </row>
    <row r="264" spans="8:45" s="11" customFormat="1" x14ac:dyDescent="0.45">
      <c r="H264" s="31"/>
      <c r="M264" s="31"/>
      <c r="N264" s="31"/>
      <c r="O264" s="31"/>
      <c r="P264" s="31"/>
      <c r="AF264" s="24"/>
      <c r="AG264" s="24"/>
      <c r="AH264" s="24"/>
      <c r="AI264" s="24"/>
      <c r="AM264" s="32"/>
      <c r="AS264" s="20"/>
    </row>
    <row r="265" spans="8:45" s="11" customFormat="1" x14ac:dyDescent="0.45">
      <c r="H265" s="31"/>
      <c r="M265" s="31"/>
      <c r="N265" s="31"/>
      <c r="O265" s="31"/>
      <c r="P265" s="31"/>
      <c r="AF265" s="24"/>
      <c r="AG265" s="24"/>
      <c r="AH265" s="24"/>
      <c r="AI265" s="24"/>
      <c r="AM265" s="32"/>
      <c r="AS265" s="20"/>
    </row>
    <row r="266" spans="8:45" s="11" customFormat="1" x14ac:dyDescent="0.45">
      <c r="H266" s="31"/>
      <c r="M266" s="31"/>
      <c r="N266" s="31"/>
      <c r="O266" s="31"/>
      <c r="P266" s="31"/>
      <c r="AF266" s="24"/>
      <c r="AG266" s="24"/>
      <c r="AH266" s="24"/>
      <c r="AI266" s="24"/>
      <c r="AM266" s="32"/>
      <c r="AS266" s="20"/>
    </row>
    <row r="267" spans="8:45" s="11" customFormat="1" x14ac:dyDescent="0.45">
      <c r="H267" s="31"/>
      <c r="AF267" s="24"/>
      <c r="AG267" s="24"/>
      <c r="AH267" s="24"/>
      <c r="AI267" s="24"/>
      <c r="AM267" s="32"/>
      <c r="AS267" s="20"/>
    </row>
    <row r="268" spans="8:45" s="11" customFormat="1" x14ac:dyDescent="0.45">
      <c r="H268" s="31"/>
      <c r="AF268" s="24"/>
      <c r="AG268" s="24"/>
      <c r="AH268" s="24"/>
      <c r="AI268" s="24"/>
      <c r="AM268" s="32"/>
      <c r="AS268" s="20"/>
    </row>
    <row r="269" spans="8:45" s="11" customFormat="1" x14ac:dyDescent="0.45">
      <c r="H269" s="31"/>
      <c r="AF269" s="24"/>
      <c r="AG269" s="24"/>
      <c r="AH269" s="24"/>
      <c r="AI269" s="24"/>
      <c r="AM269" s="32"/>
      <c r="AS269" s="20"/>
    </row>
    <row r="270" spans="8:45" s="11" customFormat="1" x14ac:dyDescent="0.45">
      <c r="H270" s="31"/>
      <c r="AF270" s="24"/>
      <c r="AG270" s="24"/>
      <c r="AH270" s="24"/>
      <c r="AI270" s="24"/>
      <c r="AM270" s="32"/>
      <c r="AS270" s="20"/>
    </row>
    <row r="271" spans="8:45" s="11" customFormat="1" x14ac:dyDescent="0.45">
      <c r="H271" s="31"/>
      <c r="AF271" s="24"/>
      <c r="AG271" s="24"/>
      <c r="AH271" s="24"/>
      <c r="AI271" s="24"/>
      <c r="AM271" s="32"/>
      <c r="AS271" s="20"/>
    </row>
    <row r="272" spans="8:45" s="11" customFormat="1" x14ac:dyDescent="0.45">
      <c r="H272" s="31"/>
      <c r="AF272" s="24"/>
      <c r="AG272" s="24"/>
      <c r="AH272" s="24"/>
      <c r="AI272" s="24"/>
      <c r="AM272" s="32"/>
      <c r="AS272" s="20"/>
    </row>
    <row r="273" spans="8:45" s="11" customFormat="1" x14ac:dyDescent="0.45">
      <c r="H273" s="31"/>
      <c r="AF273" s="24"/>
      <c r="AG273" s="24"/>
      <c r="AH273" s="24"/>
      <c r="AI273" s="24"/>
      <c r="AM273" s="32"/>
      <c r="AS273" s="20"/>
    </row>
    <row r="274" spans="8:45" s="11" customFormat="1" x14ac:dyDescent="0.45">
      <c r="H274" s="31"/>
      <c r="AF274" s="24"/>
      <c r="AG274" s="24"/>
      <c r="AH274" s="24"/>
      <c r="AI274" s="24"/>
      <c r="AM274" s="32"/>
      <c r="AS274" s="20"/>
    </row>
    <row r="275" spans="8:45" s="11" customFormat="1" x14ac:dyDescent="0.45">
      <c r="H275" s="31"/>
      <c r="AF275" s="24"/>
      <c r="AG275" s="24"/>
      <c r="AH275" s="24"/>
      <c r="AI275" s="24"/>
      <c r="AM275" s="32"/>
      <c r="AS275" s="20"/>
    </row>
    <row r="276" spans="8:45" s="11" customFormat="1" x14ac:dyDescent="0.45">
      <c r="H276" s="31"/>
      <c r="AF276" s="24"/>
      <c r="AG276" s="24"/>
      <c r="AH276" s="24"/>
      <c r="AI276" s="24"/>
      <c r="AM276" s="32"/>
      <c r="AS276" s="20"/>
    </row>
    <row r="277" spans="8:45" s="11" customFormat="1" x14ac:dyDescent="0.45">
      <c r="H277" s="31"/>
      <c r="AF277" s="24"/>
      <c r="AG277" s="24"/>
      <c r="AH277" s="24"/>
      <c r="AI277" s="24"/>
      <c r="AM277" s="32"/>
      <c r="AS277" s="20"/>
    </row>
    <row r="278" spans="8:45" s="11" customFormat="1" x14ac:dyDescent="0.45">
      <c r="H278" s="31"/>
      <c r="AF278" s="24"/>
      <c r="AG278" s="24"/>
      <c r="AH278" s="24"/>
      <c r="AI278" s="24"/>
      <c r="AM278" s="32"/>
      <c r="AS278" s="20"/>
    </row>
    <row r="279" spans="8:45" s="11" customFormat="1" x14ac:dyDescent="0.45">
      <c r="H279" s="31"/>
      <c r="AF279" s="24"/>
      <c r="AG279" s="24"/>
      <c r="AH279" s="24"/>
      <c r="AI279" s="24"/>
      <c r="AM279" s="32"/>
      <c r="AS279" s="20"/>
    </row>
    <row r="280" spans="8:45" s="11" customFormat="1" x14ac:dyDescent="0.45">
      <c r="H280" s="31"/>
      <c r="AF280" s="24"/>
      <c r="AG280" s="24"/>
      <c r="AH280" s="24"/>
      <c r="AI280" s="24"/>
      <c r="AM280" s="32"/>
      <c r="AS280" s="20"/>
    </row>
    <row r="281" spans="8:45" s="11" customFormat="1" x14ac:dyDescent="0.45">
      <c r="H281" s="31"/>
      <c r="AF281" s="24"/>
      <c r="AG281" s="24"/>
      <c r="AH281" s="24"/>
      <c r="AI281" s="24"/>
      <c r="AM281" s="32"/>
      <c r="AS281" s="20"/>
    </row>
    <row r="282" spans="8:45" s="11" customFormat="1" x14ac:dyDescent="0.45">
      <c r="H282" s="31"/>
      <c r="AF282" s="24"/>
      <c r="AG282" s="24"/>
      <c r="AH282" s="24"/>
      <c r="AI282" s="24"/>
      <c r="AM282" s="32"/>
      <c r="AS282" s="20"/>
    </row>
    <row r="283" spans="8:45" s="11" customFormat="1" x14ac:dyDescent="0.45">
      <c r="H283" s="31"/>
      <c r="AF283" s="24"/>
      <c r="AG283" s="24"/>
      <c r="AH283" s="24"/>
      <c r="AI283" s="24"/>
      <c r="AM283" s="32"/>
      <c r="AS283" s="20"/>
    </row>
    <row r="284" spans="8:45" s="11" customFormat="1" x14ac:dyDescent="0.45">
      <c r="H284" s="31"/>
      <c r="AF284" s="24"/>
      <c r="AG284" s="24"/>
      <c r="AH284" s="24"/>
      <c r="AI284" s="24"/>
      <c r="AM284" s="32"/>
      <c r="AS284" s="20"/>
    </row>
    <row r="285" spans="8:45" s="11" customFormat="1" x14ac:dyDescent="0.45">
      <c r="H285" s="31"/>
      <c r="AF285" s="24"/>
      <c r="AG285" s="24"/>
      <c r="AH285" s="24"/>
      <c r="AI285" s="24"/>
      <c r="AM285" s="32"/>
      <c r="AS285" s="20"/>
    </row>
    <row r="286" spans="8:45" s="11" customFormat="1" x14ac:dyDescent="0.45">
      <c r="H286" s="31"/>
      <c r="AF286" s="24"/>
      <c r="AG286" s="24"/>
      <c r="AH286" s="24"/>
      <c r="AI286" s="24"/>
      <c r="AM286" s="32"/>
      <c r="AS286" s="20"/>
    </row>
    <row r="287" spans="8:45" s="11" customFormat="1" x14ac:dyDescent="0.45">
      <c r="H287" s="31"/>
      <c r="AF287" s="24"/>
      <c r="AG287" s="24"/>
      <c r="AH287" s="24"/>
      <c r="AI287" s="24"/>
      <c r="AM287" s="32"/>
      <c r="AS287" s="20"/>
    </row>
    <row r="288" spans="8:45" s="11" customFormat="1" x14ac:dyDescent="0.45">
      <c r="H288" s="31"/>
      <c r="AF288" s="24"/>
      <c r="AG288" s="24"/>
      <c r="AH288" s="24"/>
      <c r="AI288" s="24"/>
      <c r="AM288" s="32"/>
      <c r="AS288" s="20"/>
    </row>
    <row r="289" spans="8:45" s="11" customFormat="1" x14ac:dyDescent="0.45">
      <c r="H289" s="31"/>
      <c r="AF289" s="24"/>
      <c r="AG289" s="24"/>
      <c r="AH289" s="24"/>
      <c r="AI289" s="24"/>
      <c r="AM289" s="32"/>
      <c r="AS289" s="20"/>
    </row>
    <row r="290" spans="8:45" s="11" customFormat="1" x14ac:dyDescent="0.45">
      <c r="H290" s="31"/>
      <c r="AF290" s="24"/>
      <c r="AG290" s="24"/>
      <c r="AH290" s="24"/>
      <c r="AI290" s="24"/>
      <c r="AM290" s="32"/>
      <c r="AS290" s="20"/>
    </row>
    <row r="291" spans="8:45" s="11" customFormat="1" x14ac:dyDescent="0.45">
      <c r="H291" s="31"/>
      <c r="AF291" s="24"/>
      <c r="AG291" s="24"/>
      <c r="AH291" s="24"/>
      <c r="AI291" s="24"/>
      <c r="AM291" s="32"/>
      <c r="AS291" s="20"/>
    </row>
    <row r="292" spans="8:45" s="11" customFormat="1" x14ac:dyDescent="0.45">
      <c r="H292" s="31"/>
      <c r="AF292" s="24"/>
      <c r="AG292" s="24"/>
      <c r="AH292" s="24"/>
      <c r="AI292" s="24"/>
      <c r="AM292" s="32"/>
      <c r="AS292" s="20"/>
    </row>
    <row r="293" spans="8:45" s="11" customFormat="1" x14ac:dyDescent="0.45">
      <c r="H293" s="31"/>
      <c r="AF293" s="24"/>
      <c r="AG293" s="24"/>
      <c r="AH293" s="24"/>
      <c r="AI293" s="24"/>
      <c r="AM293" s="32"/>
      <c r="AS293" s="20"/>
    </row>
    <row r="294" spans="8:45" s="11" customFormat="1" x14ac:dyDescent="0.45">
      <c r="H294" s="31"/>
      <c r="AF294" s="24"/>
      <c r="AG294" s="24"/>
      <c r="AH294" s="24"/>
      <c r="AI294" s="24"/>
      <c r="AM294" s="32"/>
      <c r="AS294" s="20"/>
    </row>
    <row r="295" spans="8:45" s="11" customFormat="1" x14ac:dyDescent="0.45">
      <c r="H295" s="31"/>
      <c r="AF295" s="24"/>
      <c r="AG295" s="24"/>
      <c r="AH295" s="24"/>
      <c r="AI295" s="24"/>
      <c r="AM295" s="32"/>
      <c r="AS295" s="20"/>
    </row>
    <row r="296" spans="8:45" s="11" customFormat="1" x14ac:dyDescent="0.45">
      <c r="H296" s="31"/>
      <c r="AF296" s="24"/>
      <c r="AG296" s="24"/>
      <c r="AH296" s="24"/>
      <c r="AI296" s="24"/>
      <c r="AM296" s="32"/>
      <c r="AS296" s="20"/>
    </row>
    <row r="297" spans="8:45" s="11" customFormat="1" x14ac:dyDescent="0.45">
      <c r="H297" s="31"/>
      <c r="AF297" s="24"/>
      <c r="AG297" s="24"/>
      <c r="AH297" s="24"/>
      <c r="AI297" s="24"/>
      <c r="AM297" s="32"/>
      <c r="AS297" s="20"/>
    </row>
    <row r="298" spans="8:45" s="11" customFormat="1" x14ac:dyDescent="0.45">
      <c r="H298" s="31"/>
      <c r="AF298" s="24"/>
      <c r="AG298" s="24"/>
      <c r="AH298" s="24"/>
      <c r="AI298" s="24"/>
      <c r="AM298" s="32"/>
      <c r="AS298" s="20"/>
    </row>
    <row r="299" spans="8:45" s="11" customFormat="1" x14ac:dyDescent="0.45">
      <c r="H299" s="31"/>
      <c r="AF299" s="24"/>
      <c r="AG299" s="24"/>
      <c r="AH299" s="24"/>
      <c r="AI299" s="24"/>
      <c r="AM299" s="32"/>
      <c r="AS299" s="20"/>
    </row>
    <row r="300" spans="8:45" s="11" customFormat="1" x14ac:dyDescent="0.45">
      <c r="H300" s="31"/>
      <c r="AF300" s="24"/>
      <c r="AG300" s="24"/>
      <c r="AH300" s="24"/>
      <c r="AI300" s="24"/>
      <c r="AM300" s="32"/>
      <c r="AS300" s="20"/>
    </row>
    <row r="301" spans="8:45" s="11" customFormat="1" x14ac:dyDescent="0.45">
      <c r="H301" s="31"/>
      <c r="AF301" s="24"/>
      <c r="AG301" s="24"/>
      <c r="AH301" s="24"/>
      <c r="AI301" s="24"/>
      <c r="AM301" s="32"/>
      <c r="AS301" s="20"/>
    </row>
    <row r="302" spans="8:45" s="11" customFormat="1" x14ac:dyDescent="0.45">
      <c r="H302" s="31"/>
      <c r="AF302" s="24"/>
      <c r="AG302" s="24"/>
      <c r="AH302" s="24"/>
      <c r="AI302" s="24"/>
      <c r="AM302" s="32"/>
      <c r="AS302" s="20"/>
    </row>
    <row r="303" spans="8:45" s="11" customFormat="1" x14ac:dyDescent="0.45">
      <c r="H303" s="31"/>
      <c r="AF303" s="24"/>
      <c r="AG303" s="24"/>
      <c r="AH303" s="24"/>
      <c r="AI303" s="24"/>
      <c r="AM303" s="32"/>
      <c r="AS303" s="20"/>
    </row>
    <row r="304" spans="8:45" s="11" customFormat="1" x14ac:dyDescent="0.45">
      <c r="H304" s="31"/>
      <c r="AF304" s="24"/>
      <c r="AG304" s="24"/>
      <c r="AH304" s="24"/>
      <c r="AI304" s="24"/>
      <c r="AM304" s="32"/>
      <c r="AS304" s="20"/>
    </row>
    <row r="305" spans="8:45" s="11" customFormat="1" x14ac:dyDescent="0.45">
      <c r="H305" s="31"/>
      <c r="AF305" s="24"/>
      <c r="AG305" s="24"/>
      <c r="AH305" s="24"/>
      <c r="AI305" s="24"/>
      <c r="AM305" s="32"/>
      <c r="AS305" s="20"/>
    </row>
    <row r="306" spans="8:45" s="11" customFormat="1" x14ac:dyDescent="0.45">
      <c r="H306" s="31"/>
      <c r="AF306" s="24"/>
      <c r="AG306" s="24"/>
      <c r="AH306" s="24"/>
      <c r="AI306" s="24"/>
      <c r="AM306" s="32"/>
      <c r="AS306" s="20"/>
    </row>
    <row r="307" spans="8:45" s="11" customFormat="1" x14ac:dyDescent="0.45">
      <c r="H307" s="31"/>
      <c r="AF307" s="24"/>
      <c r="AG307" s="24"/>
      <c r="AH307" s="24"/>
      <c r="AI307" s="24"/>
      <c r="AM307" s="32"/>
      <c r="AS307" s="20"/>
    </row>
    <row r="308" spans="8:45" s="11" customFormat="1" x14ac:dyDescent="0.45">
      <c r="H308" s="31"/>
      <c r="AF308" s="24"/>
      <c r="AG308" s="24"/>
      <c r="AH308" s="24"/>
      <c r="AI308" s="24"/>
      <c r="AM308" s="32"/>
      <c r="AS308" s="20"/>
    </row>
    <row r="309" spans="8:45" s="11" customFormat="1" x14ac:dyDescent="0.45">
      <c r="H309" s="31"/>
      <c r="AF309" s="24"/>
      <c r="AG309" s="24"/>
      <c r="AH309" s="24"/>
      <c r="AI309" s="24"/>
      <c r="AM309" s="32"/>
      <c r="AS309" s="20"/>
    </row>
    <row r="310" spans="8:45" s="11" customFormat="1" x14ac:dyDescent="0.45">
      <c r="H310" s="31"/>
      <c r="AF310" s="24"/>
      <c r="AG310" s="24"/>
      <c r="AH310" s="24"/>
      <c r="AI310" s="24"/>
      <c r="AM310" s="32"/>
      <c r="AS310" s="20"/>
    </row>
    <row r="311" spans="8:45" s="11" customFormat="1" x14ac:dyDescent="0.45">
      <c r="H311" s="31"/>
      <c r="AF311" s="24"/>
      <c r="AG311" s="24"/>
      <c r="AH311" s="24"/>
      <c r="AI311" s="24"/>
      <c r="AM311" s="32"/>
      <c r="AS311" s="20"/>
    </row>
    <row r="312" spans="8:45" s="11" customFormat="1" x14ac:dyDescent="0.45">
      <c r="H312" s="31"/>
      <c r="AF312" s="24"/>
      <c r="AG312" s="24"/>
      <c r="AH312" s="24"/>
      <c r="AI312" s="24"/>
      <c r="AM312" s="32"/>
      <c r="AS312" s="20"/>
    </row>
    <row r="313" spans="8:45" s="11" customFormat="1" x14ac:dyDescent="0.45">
      <c r="H313" s="31"/>
      <c r="AF313" s="24"/>
      <c r="AG313" s="24"/>
      <c r="AH313" s="24"/>
      <c r="AI313" s="24"/>
      <c r="AM313" s="32"/>
      <c r="AS313" s="20"/>
    </row>
    <row r="314" spans="8:45" s="11" customFormat="1" x14ac:dyDescent="0.45">
      <c r="H314" s="31"/>
      <c r="AF314" s="24"/>
      <c r="AG314" s="24"/>
      <c r="AH314" s="24"/>
      <c r="AI314" s="24"/>
      <c r="AM314" s="32"/>
      <c r="AS314" s="20"/>
    </row>
    <row r="315" spans="8:45" s="11" customFormat="1" x14ac:dyDescent="0.45">
      <c r="H315" s="31"/>
      <c r="AF315" s="24"/>
      <c r="AG315" s="24"/>
      <c r="AH315" s="24"/>
      <c r="AI315" s="24"/>
      <c r="AM315" s="32"/>
      <c r="AS315" s="20"/>
    </row>
    <row r="316" spans="8:45" s="11" customFormat="1" x14ac:dyDescent="0.45">
      <c r="H316" s="31"/>
      <c r="AF316" s="24"/>
      <c r="AG316" s="24"/>
      <c r="AH316" s="24"/>
      <c r="AI316" s="24"/>
      <c r="AM316" s="32"/>
      <c r="AS316" s="20"/>
    </row>
    <row r="317" spans="8:45" s="11" customFormat="1" x14ac:dyDescent="0.45">
      <c r="H317" s="31"/>
      <c r="AF317" s="24"/>
      <c r="AG317" s="24"/>
      <c r="AH317" s="24"/>
      <c r="AI317" s="24"/>
      <c r="AM317" s="32"/>
      <c r="AS317" s="20"/>
    </row>
    <row r="318" spans="8:45" s="11" customFormat="1" x14ac:dyDescent="0.45">
      <c r="H318" s="31"/>
      <c r="AF318" s="24"/>
      <c r="AG318" s="24"/>
      <c r="AH318" s="24"/>
      <c r="AI318" s="24"/>
      <c r="AM318" s="32"/>
      <c r="AS318" s="20"/>
    </row>
    <row r="319" spans="8:45" s="11" customFormat="1" x14ac:dyDescent="0.45">
      <c r="H319" s="31"/>
      <c r="AF319" s="24"/>
      <c r="AG319" s="24"/>
      <c r="AH319" s="24"/>
      <c r="AI319" s="24"/>
      <c r="AM319" s="32"/>
      <c r="AS319" s="20"/>
    </row>
    <row r="320" spans="8:45" s="11" customFormat="1" x14ac:dyDescent="0.45">
      <c r="H320" s="31"/>
      <c r="AF320" s="24"/>
      <c r="AG320" s="24"/>
      <c r="AH320" s="24"/>
      <c r="AI320" s="24"/>
      <c r="AM320" s="32"/>
      <c r="AS320" s="20"/>
    </row>
    <row r="321" spans="8:45" s="11" customFormat="1" x14ac:dyDescent="0.45">
      <c r="H321" s="31"/>
      <c r="AF321" s="24"/>
      <c r="AG321" s="24"/>
      <c r="AH321" s="24"/>
      <c r="AI321" s="24"/>
      <c r="AM321" s="32"/>
      <c r="AS321" s="20"/>
    </row>
    <row r="322" spans="8:45" s="11" customFormat="1" x14ac:dyDescent="0.45">
      <c r="H322" s="31"/>
      <c r="AF322" s="24"/>
      <c r="AG322" s="24"/>
      <c r="AH322" s="24"/>
      <c r="AI322" s="24"/>
      <c r="AM322" s="32"/>
      <c r="AS322" s="20"/>
    </row>
    <row r="323" spans="8:45" s="11" customFormat="1" x14ac:dyDescent="0.45">
      <c r="H323" s="31"/>
      <c r="AF323" s="24"/>
      <c r="AG323" s="24"/>
      <c r="AH323" s="24"/>
      <c r="AI323" s="24"/>
      <c r="AM323" s="32"/>
      <c r="AS323" s="20"/>
    </row>
    <row r="324" spans="8:45" s="11" customFormat="1" x14ac:dyDescent="0.45">
      <c r="H324" s="31"/>
      <c r="AF324" s="24"/>
      <c r="AG324" s="24"/>
      <c r="AH324" s="24"/>
      <c r="AI324" s="24"/>
      <c r="AM324" s="32"/>
      <c r="AS324" s="20"/>
    </row>
    <row r="325" spans="8:45" s="11" customFormat="1" x14ac:dyDescent="0.45">
      <c r="H325" s="31"/>
      <c r="AF325" s="24"/>
      <c r="AG325" s="24"/>
      <c r="AH325" s="24"/>
      <c r="AI325" s="24"/>
      <c r="AM325" s="32"/>
      <c r="AS325" s="20"/>
    </row>
    <row r="326" spans="8:45" s="11" customFormat="1" x14ac:dyDescent="0.45">
      <c r="H326" s="31"/>
      <c r="AF326" s="24"/>
      <c r="AG326" s="24"/>
      <c r="AH326" s="24"/>
      <c r="AI326" s="24"/>
      <c r="AM326" s="32"/>
      <c r="AS326" s="20"/>
    </row>
    <row r="327" spans="8:45" s="11" customFormat="1" x14ac:dyDescent="0.45">
      <c r="H327" s="31"/>
      <c r="AF327" s="24"/>
      <c r="AG327" s="24"/>
      <c r="AH327" s="24"/>
      <c r="AI327" s="24"/>
      <c r="AM327" s="32"/>
      <c r="AS327" s="20"/>
    </row>
    <row r="328" spans="8:45" s="11" customFormat="1" x14ac:dyDescent="0.45">
      <c r="H328" s="31"/>
      <c r="AF328" s="24"/>
      <c r="AG328" s="24"/>
      <c r="AH328" s="24"/>
      <c r="AI328" s="24"/>
      <c r="AM328" s="32"/>
      <c r="AS328" s="20"/>
    </row>
    <row r="329" spans="8:45" s="11" customFormat="1" x14ac:dyDescent="0.45">
      <c r="H329" s="31"/>
      <c r="AF329" s="24"/>
      <c r="AG329" s="24"/>
      <c r="AH329" s="24"/>
      <c r="AI329" s="24"/>
      <c r="AM329" s="32"/>
      <c r="AS329" s="20"/>
    </row>
    <row r="330" spans="8:45" s="11" customFormat="1" x14ac:dyDescent="0.45">
      <c r="H330" s="31"/>
      <c r="AF330" s="24"/>
      <c r="AG330" s="24"/>
      <c r="AH330" s="24"/>
      <c r="AI330" s="24"/>
      <c r="AM330" s="32"/>
      <c r="AS330" s="20"/>
    </row>
    <row r="331" spans="8:45" s="11" customFormat="1" x14ac:dyDescent="0.45">
      <c r="H331" s="31"/>
      <c r="AF331" s="24"/>
      <c r="AG331" s="24"/>
      <c r="AH331" s="24"/>
      <c r="AI331" s="24"/>
      <c r="AM331" s="32"/>
      <c r="AS331" s="20"/>
    </row>
    <row r="332" spans="8:45" s="11" customFormat="1" x14ac:dyDescent="0.45">
      <c r="H332" s="31"/>
      <c r="AF332" s="24"/>
      <c r="AG332" s="24"/>
      <c r="AH332" s="24"/>
      <c r="AI332" s="24"/>
      <c r="AM332" s="32"/>
      <c r="AS332" s="20"/>
    </row>
    <row r="333" spans="8:45" s="11" customFormat="1" x14ac:dyDescent="0.45">
      <c r="H333" s="31"/>
      <c r="AF333" s="24"/>
      <c r="AG333" s="24"/>
      <c r="AH333" s="24"/>
      <c r="AI333" s="24"/>
      <c r="AM333" s="32"/>
      <c r="AS333" s="20"/>
    </row>
    <row r="334" spans="8:45" s="11" customFormat="1" x14ac:dyDescent="0.45">
      <c r="H334" s="31"/>
      <c r="AF334" s="24"/>
      <c r="AG334" s="24"/>
      <c r="AH334" s="24"/>
      <c r="AI334" s="24"/>
      <c r="AM334" s="32"/>
      <c r="AS334" s="20"/>
    </row>
    <row r="335" spans="8:45" s="11" customFormat="1" x14ac:dyDescent="0.45">
      <c r="H335" s="31"/>
      <c r="AF335" s="24"/>
      <c r="AG335" s="24"/>
      <c r="AH335" s="24"/>
      <c r="AI335" s="24"/>
      <c r="AM335" s="32"/>
      <c r="AS335" s="20"/>
    </row>
    <row r="336" spans="8:45" s="11" customFormat="1" x14ac:dyDescent="0.45">
      <c r="H336" s="31"/>
      <c r="AF336" s="24"/>
      <c r="AG336" s="24"/>
      <c r="AH336" s="24"/>
      <c r="AI336" s="24"/>
      <c r="AM336" s="32"/>
      <c r="AS336" s="20"/>
    </row>
    <row r="337" spans="8:45" s="11" customFormat="1" x14ac:dyDescent="0.45">
      <c r="H337" s="31"/>
      <c r="AF337" s="24"/>
      <c r="AG337" s="24"/>
      <c r="AH337" s="24"/>
      <c r="AI337" s="24"/>
      <c r="AM337" s="32"/>
      <c r="AS337" s="20"/>
    </row>
    <row r="338" spans="8:45" s="11" customFormat="1" x14ac:dyDescent="0.45">
      <c r="H338" s="31"/>
      <c r="AF338" s="24"/>
      <c r="AG338" s="24"/>
      <c r="AH338" s="24"/>
      <c r="AI338" s="24"/>
      <c r="AM338" s="32"/>
      <c r="AS338" s="20"/>
    </row>
    <row r="339" spans="8:45" s="11" customFormat="1" x14ac:dyDescent="0.45">
      <c r="H339" s="31"/>
      <c r="AF339" s="24"/>
      <c r="AG339" s="24"/>
      <c r="AH339" s="24"/>
      <c r="AI339" s="24"/>
      <c r="AM339" s="32"/>
      <c r="AS339" s="20"/>
    </row>
    <row r="340" spans="8:45" s="11" customFormat="1" x14ac:dyDescent="0.45">
      <c r="H340" s="31"/>
      <c r="AF340" s="24"/>
      <c r="AG340" s="24"/>
      <c r="AH340" s="24"/>
      <c r="AI340" s="24"/>
      <c r="AM340" s="32"/>
      <c r="AS340" s="20"/>
    </row>
    <row r="341" spans="8:45" s="11" customFormat="1" x14ac:dyDescent="0.45">
      <c r="H341" s="31"/>
      <c r="AF341" s="24"/>
      <c r="AG341" s="24"/>
      <c r="AH341" s="24"/>
      <c r="AI341" s="24"/>
      <c r="AM341" s="32"/>
      <c r="AS341" s="20"/>
    </row>
    <row r="342" spans="8:45" s="11" customFormat="1" x14ac:dyDescent="0.45">
      <c r="H342" s="31"/>
      <c r="AF342" s="24"/>
      <c r="AG342" s="24"/>
      <c r="AH342" s="24"/>
      <c r="AI342" s="24"/>
      <c r="AM342" s="32"/>
      <c r="AS342" s="20"/>
    </row>
    <row r="343" spans="8:45" s="11" customFormat="1" x14ac:dyDescent="0.45">
      <c r="H343" s="31"/>
      <c r="AF343" s="24"/>
      <c r="AG343" s="24"/>
      <c r="AH343" s="24"/>
      <c r="AI343" s="24"/>
      <c r="AM343" s="32"/>
      <c r="AS343" s="20"/>
    </row>
    <row r="344" spans="8:45" s="11" customFormat="1" x14ac:dyDescent="0.45">
      <c r="H344" s="31"/>
      <c r="AF344" s="24"/>
      <c r="AG344" s="24"/>
      <c r="AH344" s="24"/>
      <c r="AI344" s="24"/>
      <c r="AM344" s="32"/>
      <c r="AS344" s="20"/>
    </row>
    <row r="345" spans="8:45" s="11" customFormat="1" x14ac:dyDescent="0.45">
      <c r="H345" s="31"/>
      <c r="AF345" s="24"/>
      <c r="AG345" s="24"/>
      <c r="AH345" s="24"/>
      <c r="AI345" s="24"/>
      <c r="AM345" s="32"/>
      <c r="AS345" s="20"/>
    </row>
    <row r="346" spans="8:45" s="11" customFormat="1" x14ac:dyDescent="0.45">
      <c r="H346" s="31"/>
      <c r="AF346" s="24"/>
      <c r="AG346" s="24"/>
      <c r="AH346" s="24"/>
      <c r="AI346" s="24"/>
      <c r="AM346" s="32"/>
      <c r="AS346" s="20"/>
    </row>
    <row r="347" spans="8:45" s="11" customFormat="1" x14ac:dyDescent="0.45">
      <c r="H347" s="31"/>
      <c r="AF347" s="24"/>
      <c r="AG347" s="24"/>
      <c r="AH347" s="24"/>
      <c r="AI347" s="24"/>
      <c r="AM347" s="32"/>
      <c r="AS347" s="20"/>
    </row>
    <row r="348" spans="8:45" s="11" customFormat="1" x14ac:dyDescent="0.45">
      <c r="H348" s="31"/>
      <c r="AF348" s="24"/>
      <c r="AG348" s="24"/>
      <c r="AH348" s="24"/>
      <c r="AI348" s="24"/>
      <c r="AM348" s="32"/>
      <c r="AS348" s="20"/>
    </row>
    <row r="349" spans="8:45" s="11" customFormat="1" x14ac:dyDescent="0.45">
      <c r="H349" s="31"/>
      <c r="AF349" s="24"/>
      <c r="AG349" s="24"/>
      <c r="AH349" s="24"/>
      <c r="AI349" s="24"/>
      <c r="AM349" s="32"/>
      <c r="AS349" s="20"/>
    </row>
    <row r="350" spans="8:45" s="11" customFormat="1" x14ac:dyDescent="0.45">
      <c r="H350" s="31"/>
      <c r="AF350" s="24"/>
      <c r="AG350" s="24"/>
      <c r="AH350" s="24"/>
      <c r="AI350" s="24"/>
      <c r="AM350" s="32"/>
      <c r="AS350" s="20"/>
    </row>
    <row r="351" spans="8:45" s="11" customFormat="1" x14ac:dyDescent="0.45">
      <c r="H351" s="31"/>
      <c r="AF351" s="24"/>
      <c r="AG351" s="24"/>
      <c r="AH351" s="24"/>
      <c r="AI351" s="24"/>
      <c r="AM351" s="32"/>
      <c r="AS351" s="20"/>
    </row>
    <row r="352" spans="8:45" s="11" customFormat="1" x14ac:dyDescent="0.45">
      <c r="H352" s="31"/>
      <c r="AF352" s="24"/>
      <c r="AG352" s="24"/>
      <c r="AH352" s="24"/>
      <c r="AI352" s="24"/>
      <c r="AM352" s="32"/>
      <c r="AS352" s="20"/>
    </row>
    <row r="353" spans="8:45" s="11" customFormat="1" x14ac:dyDescent="0.45">
      <c r="H353" s="31"/>
      <c r="AF353" s="24"/>
      <c r="AG353" s="24"/>
      <c r="AH353" s="24"/>
      <c r="AI353" s="24"/>
      <c r="AM353" s="32"/>
      <c r="AS353" s="20"/>
    </row>
    <row r="354" spans="8:45" s="11" customFormat="1" x14ac:dyDescent="0.45">
      <c r="H354" s="31"/>
      <c r="AF354" s="24"/>
      <c r="AG354" s="24"/>
      <c r="AH354" s="24"/>
      <c r="AI354" s="24"/>
      <c r="AM354" s="32"/>
      <c r="AS354" s="20"/>
    </row>
    <row r="355" spans="8:45" s="11" customFormat="1" x14ac:dyDescent="0.45">
      <c r="H355" s="31"/>
      <c r="AF355" s="24"/>
      <c r="AG355" s="24"/>
      <c r="AH355" s="24"/>
      <c r="AI355" s="24"/>
      <c r="AM355" s="32"/>
      <c r="AS355" s="20"/>
    </row>
    <row r="356" spans="8:45" s="11" customFormat="1" x14ac:dyDescent="0.45">
      <c r="H356" s="31"/>
      <c r="AF356" s="24"/>
      <c r="AG356" s="24"/>
      <c r="AH356" s="24"/>
      <c r="AI356" s="24"/>
      <c r="AM356" s="32"/>
      <c r="AS356" s="20"/>
    </row>
    <row r="357" spans="8:45" s="11" customFormat="1" x14ac:dyDescent="0.45">
      <c r="H357" s="31"/>
      <c r="AF357" s="24"/>
      <c r="AG357" s="24"/>
      <c r="AH357" s="24"/>
      <c r="AI357" s="24"/>
      <c r="AM357" s="32"/>
      <c r="AS357" s="20"/>
    </row>
    <row r="358" spans="8:45" s="11" customFormat="1" x14ac:dyDescent="0.45">
      <c r="H358" s="31"/>
      <c r="AF358" s="24"/>
      <c r="AG358" s="24"/>
      <c r="AH358" s="24"/>
      <c r="AI358" s="24"/>
      <c r="AM358" s="32"/>
      <c r="AS358" s="20"/>
    </row>
    <row r="359" spans="8:45" s="11" customFormat="1" x14ac:dyDescent="0.45">
      <c r="H359" s="31"/>
      <c r="AF359" s="24"/>
      <c r="AG359" s="24"/>
      <c r="AH359" s="24"/>
      <c r="AI359" s="24"/>
      <c r="AM359" s="32"/>
      <c r="AS359" s="20"/>
    </row>
    <row r="360" spans="8:45" s="11" customFormat="1" x14ac:dyDescent="0.45">
      <c r="H360" s="31"/>
      <c r="AF360" s="24"/>
      <c r="AG360" s="24"/>
      <c r="AH360" s="24"/>
      <c r="AI360" s="24"/>
      <c r="AM360" s="32"/>
      <c r="AS360" s="20"/>
    </row>
    <row r="361" spans="8:45" s="11" customFormat="1" x14ac:dyDescent="0.45">
      <c r="H361" s="31"/>
      <c r="AF361" s="24"/>
      <c r="AG361" s="24"/>
      <c r="AH361" s="24"/>
      <c r="AI361" s="24"/>
      <c r="AM361" s="32"/>
      <c r="AS361" s="20"/>
    </row>
    <row r="362" spans="8:45" s="11" customFormat="1" x14ac:dyDescent="0.45">
      <c r="H362" s="31"/>
      <c r="AF362" s="24"/>
      <c r="AG362" s="24"/>
      <c r="AH362" s="24"/>
      <c r="AI362" s="24"/>
      <c r="AM362" s="32"/>
      <c r="AS362" s="20"/>
    </row>
    <row r="363" spans="8:45" s="11" customFormat="1" x14ac:dyDescent="0.45">
      <c r="H363" s="31"/>
      <c r="AF363" s="24"/>
      <c r="AG363" s="24"/>
      <c r="AH363" s="24"/>
      <c r="AI363" s="24"/>
      <c r="AM363" s="32"/>
      <c r="AS363" s="20"/>
    </row>
    <row r="364" spans="8:45" s="11" customFormat="1" x14ac:dyDescent="0.45">
      <c r="H364" s="31"/>
      <c r="AF364" s="24"/>
      <c r="AG364" s="24"/>
      <c r="AH364" s="24"/>
      <c r="AI364" s="24"/>
      <c r="AM364" s="32"/>
      <c r="AS364" s="20"/>
    </row>
    <row r="365" spans="8:45" s="11" customFormat="1" x14ac:dyDescent="0.45">
      <c r="H365" s="31"/>
      <c r="AF365" s="24"/>
      <c r="AG365" s="24"/>
      <c r="AH365" s="24"/>
      <c r="AI365" s="24"/>
      <c r="AM365" s="32"/>
      <c r="AS365" s="20"/>
    </row>
    <row r="366" spans="8:45" s="11" customFormat="1" x14ac:dyDescent="0.45">
      <c r="H366" s="31"/>
      <c r="AF366" s="24"/>
      <c r="AG366" s="24"/>
      <c r="AH366" s="24"/>
      <c r="AI366" s="24"/>
      <c r="AM366" s="32"/>
      <c r="AS366" s="20"/>
    </row>
    <row r="367" spans="8:45" s="11" customFormat="1" x14ac:dyDescent="0.45">
      <c r="H367" s="31"/>
      <c r="AF367" s="24"/>
      <c r="AG367" s="24"/>
      <c r="AH367" s="24"/>
      <c r="AI367" s="24"/>
      <c r="AM367" s="32"/>
      <c r="AS367" s="20"/>
    </row>
    <row r="368" spans="8:45" s="11" customFormat="1" x14ac:dyDescent="0.45">
      <c r="H368" s="31"/>
      <c r="AF368" s="24"/>
      <c r="AG368" s="24"/>
      <c r="AH368" s="24"/>
      <c r="AI368" s="24"/>
      <c r="AM368" s="32"/>
      <c r="AS368" s="20"/>
    </row>
    <row r="369" spans="8:45" s="11" customFormat="1" x14ac:dyDescent="0.45">
      <c r="H369" s="31"/>
      <c r="AF369" s="24"/>
      <c r="AG369" s="24"/>
      <c r="AH369" s="24"/>
      <c r="AI369" s="24"/>
      <c r="AM369" s="32"/>
      <c r="AS369" s="20"/>
    </row>
    <row r="370" spans="8:45" s="11" customFormat="1" x14ac:dyDescent="0.45">
      <c r="H370" s="31"/>
      <c r="AF370" s="24"/>
      <c r="AG370" s="24"/>
      <c r="AH370" s="24"/>
      <c r="AI370" s="24"/>
      <c r="AM370" s="32"/>
      <c r="AS370" s="20"/>
    </row>
    <row r="371" spans="8:45" s="11" customFormat="1" x14ac:dyDescent="0.45">
      <c r="H371" s="31"/>
      <c r="AF371" s="24"/>
      <c r="AG371" s="24"/>
      <c r="AH371" s="24"/>
      <c r="AI371" s="24"/>
      <c r="AM371" s="32"/>
      <c r="AS371" s="20"/>
    </row>
    <row r="372" spans="8:45" s="11" customFormat="1" x14ac:dyDescent="0.45">
      <c r="H372" s="31"/>
      <c r="AF372" s="24"/>
      <c r="AG372" s="24"/>
      <c r="AH372" s="24"/>
      <c r="AI372" s="24"/>
      <c r="AM372" s="32"/>
      <c r="AS372" s="20"/>
    </row>
    <row r="373" spans="8:45" s="11" customFormat="1" x14ac:dyDescent="0.45">
      <c r="H373" s="31"/>
      <c r="AF373" s="24"/>
      <c r="AG373" s="24"/>
      <c r="AH373" s="24"/>
      <c r="AI373" s="24"/>
      <c r="AM373" s="32"/>
      <c r="AS373" s="20"/>
    </row>
    <row r="374" spans="8:45" s="11" customFormat="1" x14ac:dyDescent="0.45">
      <c r="H374" s="31"/>
      <c r="AF374" s="24"/>
      <c r="AG374" s="24"/>
      <c r="AH374" s="24"/>
      <c r="AI374" s="24"/>
      <c r="AM374" s="32"/>
      <c r="AS374" s="20"/>
    </row>
    <row r="375" spans="8:45" s="11" customFormat="1" x14ac:dyDescent="0.45">
      <c r="H375" s="31"/>
      <c r="AF375" s="24"/>
      <c r="AG375" s="24"/>
      <c r="AH375" s="24"/>
      <c r="AI375" s="24"/>
      <c r="AM375" s="32"/>
      <c r="AS375" s="20"/>
    </row>
    <row r="376" spans="8:45" s="11" customFormat="1" x14ac:dyDescent="0.45">
      <c r="H376" s="31"/>
      <c r="AF376" s="24"/>
      <c r="AG376" s="24"/>
      <c r="AH376" s="24"/>
      <c r="AI376" s="24"/>
      <c r="AM376" s="32"/>
      <c r="AS376" s="20"/>
    </row>
    <row r="377" spans="8:45" s="11" customFormat="1" x14ac:dyDescent="0.45">
      <c r="H377" s="31"/>
      <c r="AF377" s="24"/>
      <c r="AG377" s="24"/>
      <c r="AH377" s="24"/>
      <c r="AI377" s="24"/>
      <c r="AM377" s="32"/>
      <c r="AS377" s="20"/>
    </row>
    <row r="378" spans="8:45" s="11" customFormat="1" x14ac:dyDescent="0.45">
      <c r="H378" s="31"/>
      <c r="AF378" s="24"/>
      <c r="AG378" s="24"/>
      <c r="AH378" s="24"/>
      <c r="AI378" s="24"/>
      <c r="AM378" s="32"/>
      <c r="AS378" s="20"/>
    </row>
    <row r="379" spans="8:45" s="11" customFormat="1" x14ac:dyDescent="0.45">
      <c r="H379" s="31"/>
      <c r="AF379" s="24"/>
      <c r="AG379" s="24"/>
      <c r="AH379" s="24"/>
      <c r="AI379" s="24"/>
      <c r="AM379" s="32"/>
      <c r="AS379" s="20"/>
    </row>
    <row r="380" spans="8:45" s="11" customFormat="1" x14ac:dyDescent="0.45">
      <c r="H380" s="31"/>
      <c r="AF380" s="24"/>
      <c r="AG380" s="24"/>
      <c r="AH380" s="24"/>
      <c r="AI380" s="24"/>
      <c r="AM380" s="32"/>
      <c r="AS380" s="20"/>
    </row>
    <row r="381" spans="8:45" s="11" customFormat="1" x14ac:dyDescent="0.45">
      <c r="H381" s="31"/>
      <c r="AF381" s="24"/>
      <c r="AG381" s="24"/>
      <c r="AH381" s="24"/>
      <c r="AI381" s="24"/>
      <c r="AM381" s="32"/>
      <c r="AS381" s="20"/>
    </row>
    <row r="382" spans="8:45" s="11" customFormat="1" x14ac:dyDescent="0.45">
      <c r="H382" s="31"/>
      <c r="AF382" s="24"/>
      <c r="AG382" s="24"/>
      <c r="AH382" s="24"/>
      <c r="AI382" s="24"/>
      <c r="AM382" s="32"/>
      <c r="AS382" s="20"/>
    </row>
    <row r="383" spans="8:45" s="11" customFormat="1" x14ac:dyDescent="0.45">
      <c r="H383" s="31"/>
      <c r="AF383" s="24"/>
      <c r="AG383" s="24"/>
      <c r="AH383" s="24"/>
      <c r="AI383" s="24"/>
      <c r="AM383" s="32"/>
      <c r="AS383" s="20"/>
    </row>
    <row r="384" spans="8:45" s="11" customFormat="1" x14ac:dyDescent="0.45">
      <c r="H384" s="31"/>
      <c r="AF384" s="24"/>
      <c r="AG384" s="24"/>
      <c r="AH384" s="24"/>
      <c r="AI384" s="24"/>
      <c r="AM384" s="32"/>
      <c r="AS384" s="20"/>
    </row>
    <row r="385" spans="8:45" s="11" customFormat="1" x14ac:dyDescent="0.45">
      <c r="H385" s="31"/>
      <c r="AF385" s="24"/>
      <c r="AG385" s="24"/>
      <c r="AH385" s="24"/>
      <c r="AI385" s="24"/>
      <c r="AM385" s="32"/>
      <c r="AS385" s="20"/>
    </row>
    <row r="386" spans="8:45" s="11" customFormat="1" x14ac:dyDescent="0.45">
      <c r="H386" s="31"/>
      <c r="AF386" s="24"/>
      <c r="AG386" s="24"/>
      <c r="AH386" s="24"/>
      <c r="AI386" s="24"/>
      <c r="AM386" s="32"/>
      <c r="AS386" s="20"/>
    </row>
    <row r="387" spans="8:45" s="11" customFormat="1" x14ac:dyDescent="0.45">
      <c r="H387" s="31"/>
      <c r="AF387" s="24"/>
      <c r="AG387" s="24"/>
      <c r="AH387" s="24"/>
      <c r="AI387" s="24"/>
      <c r="AM387" s="32"/>
      <c r="AS387" s="20"/>
    </row>
    <row r="388" spans="8:45" s="11" customFormat="1" x14ac:dyDescent="0.45">
      <c r="H388" s="31"/>
      <c r="AF388" s="24"/>
      <c r="AG388" s="24"/>
      <c r="AH388" s="24"/>
      <c r="AI388" s="24"/>
      <c r="AM388" s="32"/>
      <c r="AS388" s="20"/>
    </row>
    <row r="389" spans="8:45" s="11" customFormat="1" x14ac:dyDescent="0.45">
      <c r="H389" s="31"/>
      <c r="AF389" s="24"/>
      <c r="AG389" s="24"/>
      <c r="AH389" s="24"/>
      <c r="AI389" s="24"/>
      <c r="AM389" s="32"/>
      <c r="AS389" s="20"/>
    </row>
    <row r="390" spans="8:45" s="11" customFormat="1" x14ac:dyDescent="0.45">
      <c r="H390" s="31"/>
      <c r="AF390" s="24"/>
      <c r="AG390" s="24"/>
      <c r="AH390" s="24"/>
      <c r="AI390" s="24"/>
      <c r="AM390" s="32"/>
      <c r="AS390" s="20"/>
    </row>
    <row r="391" spans="8:45" s="11" customFormat="1" x14ac:dyDescent="0.45">
      <c r="H391" s="31"/>
      <c r="AF391" s="24"/>
      <c r="AG391" s="24"/>
      <c r="AH391" s="24"/>
      <c r="AI391" s="24"/>
      <c r="AM391" s="32"/>
      <c r="AS391" s="20"/>
    </row>
    <row r="392" spans="8:45" s="11" customFormat="1" x14ac:dyDescent="0.45">
      <c r="H392" s="31"/>
      <c r="AF392" s="24"/>
      <c r="AG392" s="24"/>
      <c r="AH392" s="24"/>
      <c r="AI392" s="24"/>
      <c r="AM392" s="32"/>
      <c r="AS392" s="20"/>
    </row>
    <row r="393" spans="8:45" s="11" customFormat="1" x14ac:dyDescent="0.45">
      <c r="H393" s="31"/>
      <c r="AF393" s="24"/>
      <c r="AG393" s="24"/>
      <c r="AH393" s="24"/>
      <c r="AI393" s="24"/>
      <c r="AM393" s="32"/>
      <c r="AS393" s="20"/>
    </row>
    <row r="394" spans="8:45" s="11" customFormat="1" x14ac:dyDescent="0.45">
      <c r="H394" s="31"/>
      <c r="AF394" s="24"/>
      <c r="AG394" s="24"/>
      <c r="AH394" s="24"/>
      <c r="AI394" s="24"/>
      <c r="AM394" s="32"/>
      <c r="AS394" s="20"/>
    </row>
    <row r="395" spans="8:45" s="11" customFormat="1" x14ac:dyDescent="0.45">
      <c r="H395" s="31"/>
      <c r="AF395" s="24"/>
      <c r="AG395" s="24"/>
      <c r="AH395" s="24"/>
      <c r="AI395" s="24"/>
      <c r="AM395" s="32"/>
      <c r="AS395" s="20"/>
    </row>
    <row r="396" spans="8:45" s="11" customFormat="1" x14ac:dyDescent="0.45">
      <c r="H396" s="31"/>
      <c r="AF396" s="24"/>
      <c r="AG396" s="24"/>
      <c r="AH396" s="24"/>
      <c r="AI396" s="24"/>
      <c r="AM396" s="32"/>
      <c r="AS396" s="20"/>
    </row>
    <row r="397" spans="8:45" s="11" customFormat="1" x14ac:dyDescent="0.45">
      <c r="H397" s="31"/>
      <c r="AF397" s="24"/>
      <c r="AG397" s="24"/>
      <c r="AH397" s="24"/>
      <c r="AI397" s="24"/>
      <c r="AM397" s="32"/>
      <c r="AS397" s="20"/>
    </row>
    <row r="398" spans="8:45" s="11" customFormat="1" x14ac:dyDescent="0.45">
      <c r="H398" s="31"/>
      <c r="AF398" s="24"/>
      <c r="AG398" s="24"/>
      <c r="AH398" s="24"/>
      <c r="AI398" s="24"/>
      <c r="AM398" s="32"/>
      <c r="AS398" s="20"/>
    </row>
    <row r="399" spans="8:45" s="11" customFormat="1" x14ac:dyDescent="0.45">
      <c r="H399" s="31"/>
      <c r="AF399" s="24"/>
      <c r="AG399" s="24"/>
      <c r="AH399" s="24"/>
      <c r="AI399" s="24"/>
      <c r="AM399" s="32"/>
      <c r="AS399" s="20"/>
    </row>
    <row r="400" spans="8:45" s="11" customFormat="1" x14ac:dyDescent="0.45">
      <c r="H400" s="31"/>
      <c r="AF400" s="24"/>
      <c r="AG400" s="24"/>
      <c r="AH400" s="24"/>
      <c r="AI400" s="24"/>
      <c r="AM400" s="32"/>
      <c r="AS400" s="20"/>
    </row>
    <row r="401" spans="8:45" s="11" customFormat="1" x14ac:dyDescent="0.45">
      <c r="H401" s="31"/>
      <c r="AF401" s="24"/>
      <c r="AG401" s="24"/>
      <c r="AH401" s="24"/>
      <c r="AI401" s="24"/>
      <c r="AM401" s="32"/>
      <c r="AS401" s="20"/>
    </row>
    <row r="402" spans="8:45" s="11" customFormat="1" x14ac:dyDescent="0.45">
      <c r="H402" s="31"/>
      <c r="AF402" s="24"/>
      <c r="AG402" s="24"/>
      <c r="AH402" s="24"/>
      <c r="AI402" s="24"/>
      <c r="AM402" s="32"/>
      <c r="AS402" s="20"/>
    </row>
    <row r="403" spans="8:45" s="11" customFormat="1" x14ac:dyDescent="0.45">
      <c r="H403" s="31"/>
      <c r="AF403" s="24"/>
      <c r="AG403" s="24"/>
      <c r="AH403" s="24"/>
      <c r="AI403" s="24"/>
      <c r="AM403" s="32"/>
      <c r="AS403" s="20"/>
    </row>
    <row r="404" spans="8:45" s="11" customFormat="1" x14ac:dyDescent="0.45">
      <c r="H404" s="31"/>
      <c r="AF404" s="24"/>
      <c r="AG404" s="24"/>
      <c r="AH404" s="24"/>
      <c r="AI404" s="24"/>
      <c r="AM404" s="32"/>
      <c r="AS404" s="20"/>
    </row>
    <row r="405" spans="8:45" s="11" customFormat="1" x14ac:dyDescent="0.45">
      <c r="H405" s="31"/>
      <c r="AF405" s="24"/>
      <c r="AG405" s="24"/>
      <c r="AH405" s="24"/>
      <c r="AI405" s="24"/>
      <c r="AM405" s="32"/>
      <c r="AS405" s="20"/>
    </row>
    <row r="406" spans="8:45" s="11" customFormat="1" x14ac:dyDescent="0.45">
      <c r="H406" s="31"/>
      <c r="AF406" s="24"/>
      <c r="AG406" s="24"/>
      <c r="AH406" s="24"/>
      <c r="AI406" s="24"/>
      <c r="AM406" s="32"/>
      <c r="AS406" s="20"/>
    </row>
    <row r="407" spans="8:45" s="11" customFormat="1" x14ac:dyDescent="0.45">
      <c r="H407" s="31"/>
      <c r="AF407" s="24"/>
      <c r="AG407" s="24"/>
      <c r="AH407" s="24"/>
      <c r="AI407" s="24"/>
      <c r="AM407" s="32"/>
      <c r="AS407" s="20"/>
    </row>
    <row r="408" spans="8:45" s="11" customFormat="1" x14ac:dyDescent="0.45">
      <c r="H408" s="31"/>
      <c r="AF408" s="24"/>
      <c r="AG408" s="24"/>
      <c r="AH408" s="24"/>
      <c r="AI408" s="24"/>
      <c r="AM408" s="32"/>
      <c r="AS408" s="20"/>
    </row>
    <row r="409" spans="8:45" s="11" customFormat="1" x14ac:dyDescent="0.45">
      <c r="H409" s="31"/>
      <c r="AF409" s="24"/>
      <c r="AG409" s="24"/>
      <c r="AH409" s="24"/>
      <c r="AI409" s="24"/>
      <c r="AM409" s="32"/>
      <c r="AS409" s="20"/>
    </row>
    <row r="410" spans="8:45" s="11" customFormat="1" x14ac:dyDescent="0.45">
      <c r="H410" s="31"/>
      <c r="AF410" s="24"/>
      <c r="AG410" s="24"/>
      <c r="AH410" s="24"/>
      <c r="AI410" s="24"/>
      <c r="AM410" s="32"/>
      <c r="AS410" s="20"/>
    </row>
    <row r="411" spans="8:45" s="11" customFormat="1" x14ac:dyDescent="0.45">
      <c r="H411" s="31"/>
      <c r="AF411" s="24"/>
      <c r="AG411" s="24"/>
      <c r="AH411" s="24"/>
      <c r="AI411" s="24"/>
      <c r="AM411" s="32"/>
      <c r="AS411" s="20"/>
    </row>
    <row r="412" spans="8:45" s="11" customFormat="1" x14ac:dyDescent="0.45">
      <c r="H412" s="31"/>
      <c r="AF412" s="24"/>
      <c r="AG412" s="24"/>
      <c r="AH412" s="24"/>
      <c r="AI412" s="24"/>
      <c r="AM412" s="32"/>
      <c r="AS412" s="20"/>
    </row>
    <row r="413" spans="8:45" s="11" customFormat="1" x14ac:dyDescent="0.45">
      <c r="H413" s="31"/>
      <c r="AF413" s="24"/>
      <c r="AG413" s="24"/>
      <c r="AH413" s="24"/>
      <c r="AI413" s="24"/>
      <c r="AM413" s="32"/>
      <c r="AS413" s="20"/>
    </row>
    <row r="414" spans="8:45" s="11" customFormat="1" x14ac:dyDescent="0.45">
      <c r="H414" s="31"/>
      <c r="AF414" s="24"/>
      <c r="AG414" s="24"/>
      <c r="AH414" s="24"/>
      <c r="AI414" s="24"/>
      <c r="AM414" s="32"/>
      <c r="AS414" s="20"/>
    </row>
    <row r="415" spans="8:45" s="11" customFormat="1" x14ac:dyDescent="0.45">
      <c r="H415" s="31"/>
      <c r="AF415" s="24"/>
      <c r="AG415" s="24"/>
      <c r="AH415" s="24"/>
      <c r="AI415" s="24"/>
      <c r="AM415" s="32"/>
      <c r="AS415" s="20"/>
    </row>
    <row r="416" spans="8:45" s="11" customFormat="1" x14ac:dyDescent="0.45">
      <c r="H416" s="31"/>
      <c r="AF416" s="24"/>
      <c r="AG416" s="24"/>
      <c r="AH416" s="24"/>
      <c r="AI416" s="24"/>
      <c r="AM416" s="32"/>
      <c r="AS416" s="20"/>
    </row>
    <row r="417" spans="8:45" s="11" customFormat="1" x14ac:dyDescent="0.45">
      <c r="H417" s="31"/>
      <c r="AF417" s="24"/>
      <c r="AG417" s="24"/>
      <c r="AH417" s="24"/>
      <c r="AI417" s="24"/>
      <c r="AM417" s="32"/>
      <c r="AS417" s="20"/>
    </row>
    <row r="418" spans="8:45" s="11" customFormat="1" x14ac:dyDescent="0.45">
      <c r="H418" s="31"/>
      <c r="AF418" s="24"/>
      <c r="AG418" s="24"/>
      <c r="AH418" s="24"/>
      <c r="AI418" s="24"/>
      <c r="AM418" s="32"/>
      <c r="AS418" s="20"/>
    </row>
    <row r="419" spans="8:45" s="11" customFormat="1" x14ac:dyDescent="0.45">
      <c r="H419" s="31"/>
      <c r="AF419" s="24"/>
      <c r="AG419" s="24"/>
      <c r="AH419" s="24"/>
      <c r="AI419" s="24"/>
      <c r="AM419" s="32"/>
      <c r="AS419" s="20"/>
    </row>
    <row r="420" spans="8:45" s="11" customFormat="1" x14ac:dyDescent="0.45">
      <c r="H420" s="31"/>
      <c r="AF420" s="24"/>
      <c r="AG420" s="24"/>
      <c r="AH420" s="24"/>
      <c r="AI420" s="24"/>
      <c r="AM420" s="32"/>
      <c r="AS420" s="20"/>
    </row>
    <row r="421" spans="8:45" s="11" customFormat="1" x14ac:dyDescent="0.45">
      <c r="H421" s="31"/>
      <c r="AF421" s="24"/>
      <c r="AG421" s="24"/>
      <c r="AH421" s="24"/>
      <c r="AI421" s="24"/>
      <c r="AM421" s="32"/>
      <c r="AS421" s="20"/>
    </row>
    <row r="422" spans="8:45" s="11" customFormat="1" x14ac:dyDescent="0.45">
      <c r="H422" s="31"/>
      <c r="AF422" s="24"/>
      <c r="AG422" s="24"/>
      <c r="AH422" s="24"/>
      <c r="AI422" s="24"/>
      <c r="AM422" s="32"/>
      <c r="AS422" s="20"/>
    </row>
    <row r="423" spans="8:45" s="11" customFormat="1" x14ac:dyDescent="0.45">
      <c r="H423" s="31"/>
      <c r="AF423" s="24"/>
      <c r="AG423" s="24"/>
      <c r="AH423" s="24"/>
      <c r="AI423" s="24"/>
      <c r="AM423" s="32"/>
      <c r="AS423" s="20"/>
    </row>
    <row r="424" spans="8:45" s="11" customFormat="1" x14ac:dyDescent="0.45">
      <c r="H424" s="31"/>
      <c r="AF424" s="24"/>
      <c r="AG424" s="24"/>
      <c r="AH424" s="24"/>
      <c r="AI424" s="24"/>
      <c r="AM424" s="32"/>
      <c r="AS424" s="20"/>
    </row>
    <row r="425" spans="8:45" s="11" customFormat="1" x14ac:dyDescent="0.45">
      <c r="H425" s="31"/>
      <c r="AF425" s="24"/>
      <c r="AG425" s="24"/>
      <c r="AH425" s="24"/>
      <c r="AI425" s="24"/>
      <c r="AM425" s="32"/>
      <c r="AS425" s="20"/>
    </row>
    <row r="426" spans="8:45" s="11" customFormat="1" x14ac:dyDescent="0.45">
      <c r="H426" s="31"/>
      <c r="AF426" s="24"/>
      <c r="AG426" s="24"/>
      <c r="AH426" s="24"/>
      <c r="AI426" s="24"/>
      <c r="AM426" s="32"/>
      <c r="AS426" s="20"/>
    </row>
    <row r="427" spans="8:45" s="11" customFormat="1" x14ac:dyDescent="0.45">
      <c r="H427" s="31"/>
      <c r="AF427" s="24"/>
      <c r="AG427" s="24"/>
      <c r="AH427" s="24"/>
      <c r="AI427" s="24"/>
      <c r="AM427" s="32"/>
      <c r="AS427" s="20"/>
    </row>
    <row r="428" spans="8:45" s="11" customFormat="1" x14ac:dyDescent="0.45">
      <c r="H428" s="31"/>
      <c r="AF428" s="24"/>
      <c r="AG428" s="24"/>
      <c r="AH428" s="24"/>
      <c r="AI428" s="24"/>
      <c r="AM428" s="32"/>
      <c r="AS428" s="20"/>
    </row>
    <row r="429" spans="8:45" s="11" customFormat="1" x14ac:dyDescent="0.45">
      <c r="H429" s="31"/>
      <c r="AF429" s="24"/>
      <c r="AG429" s="24"/>
      <c r="AH429" s="24"/>
      <c r="AI429" s="24"/>
      <c r="AM429" s="32"/>
      <c r="AS429" s="20"/>
    </row>
    <row r="430" spans="8:45" s="11" customFormat="1" x14ac:dyDescent="0.45">
      <c r="H430" s="31"/>
      <c r="AF430" s="24"/>
      <c r="AG430" s="24"/>
      <c r="AH430" s="24"/>
      <c r="AI430" s="24"/>
      <c r="AM430" s="32"/>
      <c r="AS430" s="20"/>
    </row>
    <row r="431" spans="8:45" s="11" customFormat="1" x14ac:dyDescent="0.45">
      <c r="H431" s="31"/>
      <c r="AF431" s="24"/>
      <c r="AG431" s="24"/>
      <c r="AH431" s="24"/>
      <c r="AI431" s="24"/>
      <c r="AM431" s="32"/>
      <c r="AS431" s="20"/>
    </row>
    <row r="432" spans="8:45" s="11" customFormat="1" x14ac:dyDescent="0.45">
      <c r="H432" s="31"/>
      <c r="AF432" s="24"/>
      <c r="AG432" s="24"/>
      <c r="AH432" s="24"/>
      <c r="AI432" s="24"/>
      <c r="AM432" s="32"/>
      <c r="AS432" s="20"/>
    </row>
    <row r="433" spans="8:45" s="11" customFormat="1" x14ac:dyDescent="0.45">
      <c r="H433" s="31"/>
      <c r="AF433" s="24"/>
      <c r="AG433" s="24"/>
      <c r="AH433" s="24"/>
      <c r="AI433" s="24"/>
      <c r="AM433" s="32"/>
      <c r="AS433" s="20"/>
    </row>
    <row r="434" spans="8:45" s="11" customFormat="1" x14ac:dyDescent="0.45">
      <c r="H434" s="31"/>
      <c r="AF434" s="24"/>
      <c r="AG434" s="24"/>
      <c r="AH434" s="24"/>
      <c r="AI434" s="24"/>
      <c r="AM434" s="32"/>
      <c r="AS434" s="20"/>
    </row>
    <row r="435" spans="8:45" s="11" customFormat="1" x14ac:dyDescent="0.45">
      <c r="H435" s="31"/>
      <c r="AF435" s="24"/>
      <c r="AG435" s="24"/>
      <c r="AH435" s="24"/>
      <c r="AI435" s="24"/>
      <c r="AM435" s="32"/>
      <c r="AS435" s="20"/>
    </row>
    <row r="436" spans="8:45" s="11" customFormat="1" x14ac:dyDescent="0.45">
      <c r="H436" s="31"/>
      <c r="AF436" s="24"/>
      <c r="AG436" s="24"/>
      <c r="AH436" s="24"/>
      <c r="AI436" s="24"/>
      <c r="AM436" s="32"/>
      <c r="AS436" s="20"/>
    </row>
    <row r="437" spans="8:45" s="11" customFormat="1" x14ac:dyDescent="0.45">
      <c r="H437" s="31"/>
      <c r="AF437" s="24"/>
      <c r="AG437" s="24"/>
      <c r="AH437" s="24"/>
      <c r="AI437" s="24"/>
      <c r="AM437" s="32"/>
      <c r="AS437" s="20"/>
    </row>
    <row r="438" spans="8:45" s="11" customFormat="1" x14ac:dyDescent="0.45">
      <c r="H438" s="31"/>
      <c r="AF438" s="24"/>
      <c r="AG438" s="24"/>
      <c r="AH438" s="24"/>
      <c r="AI438" s="24"/>
      <c r="AM438" s="32"/>
      <c r="AS438" s="20"/>
    </row>
    <row r="439" spans="8:45" s="11" customFormat="1" x14ac:dyDescent="0.45">
      <c r="H439" s="31"/>
      <c r="AF439" s="24"/>
      <c r="AG439" s="24"/>
      <c r="AH439" s="24"/>
      <c r="AI439" s="24"/>
      <c r="AM439" s="32"/>
      <c r="AS439" s="20"/>
    </row>
    <row r="440" spans="8:45" s="11" customFormat="1" x14ac:dyDescent="0.45">
      <c r="H440" s="31"/>
      <c r="AF440" s="24"/>
      <c r="AG440" s="24"/>
      <c r="AH440" s="24"/>
      <c r="AI440" s="24"/>
      <c r="AM440" s="32"/>
      <c r="AS440" s="20"/>
    </row>
    <row r="441" spans="8:45" s="11" customFormat="1" x14ac:dyDescent="0.45">
      <c r="H441" s="31"/>
      <c r="AF441" s="24"/>
      <c r="AG441" s="24"/>
      <c r="AH441" s="24"/>
      <c r="AI441" s="24"/>
      <c r="AM441" s="32"/>
      <c r="AS441" s="20"/>
    </row>
    <row r="442" spans="8:45" s="11" customFormat="1" x14ac:dyDescent="0.45">
      <c r="H442" s="31"/>
      <c r="AF442" s="24"/>
      <c r="AG442" s="24"/>
      <c r="AH442" s="24"/>
      <c r="AI442" s="24"/>
      <c r="AM442" s="32"/>
      <c r="AS442" s="20"/>
    </row>
    <row r="443" spans="8:45" s="11" customFormat="1" x14ac:dyDescent="0.45">
      <c r="H443" s="31"/>
      <c r="AF443" s="24"/>
      <c r="AG443" s="24"/>
      <c r="AH443" s="24"/>
      <c r="AI443" s="24"/>
      <c r="AM443" s="32"/>
      <c r="AS443" s="20"/>
    </row>
    <row r="444" spans="8:45" s="11" customFormat="1" x14ac:dyDescent="0.45">
      <c r="H444" s="31"/>
      <c r="AF444" s="24"/>
      <c r="AG444" s="24"/>
      <c r="AH444" s="24"/>
      <c r="AI444" s="24"/>
      <c r="AM444" s="32"/>
      <c r="AS444" s="20"/>
    </row>
    <row r="445" spans="8:45" s="11" customFormat="1" x14ac:dyDescent="0.45">
      <c r="H445" s="31"/>
      <c r="AF445" s="24"/>
      <c r="AG445" s="24"/>
      <c r="AH445" s="24"/>
      <c r="AI445" s="24"/>
      <c r="AM445" s="32"/>
      <c r="AS445" s="20"/>
    </row>
    <row r="446" spans="8:45" s="11" customFormat="1" x14ac:dyDescent="0.45">
      <c r="H446" s="31"/>
      <c r="AF446" s="24"/>
      <c r="AG446" s="24"/>
      <c r="AH446" s="24"/>
      <c r="AI446" s="24"/>
      <c r="AM446" s="32"/>
      <c r="AS446" s="20"/>
    </row>
    <row r="447" spans="8:45" s="11" customFormat="1" x14ac:dyDescent="0.45">
      <c r="H447" s="31"/>
      <c r="AF447" s="24"/>
      <c r="AG447" s="24"/>
      <c r="AH447" s="24"/>
      <c r="AI447" s="24"/>
      <c r="AM447" s="32"/>
      <c r="AS447" s="20"/>
    </row>
    <row r="448" spans="8:45" s="11" customFormat="1" x14ac:dyDescent="0.45">
      <c r="H448" s="31"/>
      <c r="AF448" s="24"/>
      <c r="AG448" s="24"/>
      <c r="AH448" s="24"/>
      <c r="AI448" s="24"/>
      <c r="AM448" s="32"/>
      <c r="AS448" s="20"/>
    </row>
    <row r="449" spans="8:45" s="11" customFormat="1" x14ac:dyDescent="0.45">
      <c r="H449" s="31"/>
      <c r="AF449" s="24"/>
      <c r="AG449" s="24"/>
      <c r="AH449" s="24"/>
      <c r="AI449" s="24"/>
      <c r="AM449" s="32"/>
      <c r="AS449" s="20"/>
    </row>
    <row r="450" spans="8:45" s="11" customFormat="1" x14ac:dyDescent="0.45">
      <c r="H450" s="31"/>
      <c r="AF450" s="24"/>
      <c r="AG450" s="24"/>
      <c r="AH450" s="24"/>
      <c r="AI450" s="24"/>
      <c r="AM450" s="32"/>
      <c r="AS450" s="20"/>
    </row>
    <row r="451" spans="8:45" s="11" customFormat="1" x14ac:dyDescent="0.45">
      <c r="H451" s="31"/>
      <c r="AF451" s="24"/>
      <c r="AG451" s="24"/>
      <c r="AH451" s="24"/>
      <c r="AI451" s="24"/>
      <c r="AM451" s="32"/>
      <c r="AS451" s="20"/>
    </row>
    <row r="452" spans="8:45" s="11" customFormat="1" x14ac:dyDescent="0.45">
      <c r="H452" s="31"/>
      <c r="AF452" s="24"/>
      <c r="AG452" s="24"/>
      <c r="AH452" s="24"/>
      <c r="AI452" s="24"/>
      <c r="AM452" s="32"/>
      <c r="AS452" s="20"/>
    </row>
    <row r="453" spans="8:45" s="11" customFormat="1" x14ac:dyDescent="0.45">
      <c r="H453" s="31"/>
      <c r="AF453" s="24"/>
      <c r="AG453" s="24"/>
      <c r="AH453" s="24"/>
      <c r="AI453" s="24"/>
      <c r="AM453" s="32"/>
      <c r="AS453" s="20"/>
    </row>
    <row r="454" spans="8:45" s="11" customFormat="1" x14ac:dyDescent="0.45">
      <c r="H454" s="31"/>
      <c r="AF454" s="24"/>
      <c r="AG454" s="24"/>
      <c r="AH454" s="24"/>
      <c r="AI454" s="24"/>
      <c r="AM454" s="32"/>
      <c r="AS454" s="20"/>
    </row>
    <row r="455" spans="8:45" s="11" customFormat="1" x14ac:dyDescent="0.45">
      <c r="H455" s="31"/>
      <c r="AF455" s="24"/>
      <c r="AG455" s="24"/>
      <c r="AH455" s="24"/>
      <c r="AI455" s="24"/>
      <c r="AM455" s="32"/>
      <c r="AS455" s="20"/>
    </row>
    <row r="456" spans="8:45" s="11" customFormat="1" x14ac:dyDescent="0.45">
      <c r="H456" s="31"/>
      <c r="AF456" s="24"/>
      <c r="AG456" s="24"/>
      <c r="AH456" s="24"/>
      <c r="AI456" s="24"/>
      <c r="AM456" s="32"/>
      <c r="AS456" s="20"/>
    </row>
    <row r="457" spans="8:45" s="11" customFormat="1" x14ac:dyDescent="0.45">
      <c r="H457" s="31"/>
      <c r="AF457" s="24"/>
      <c r="AG457" s="24"/>
      <c r="AH457" s="24"/>
      <c r="AI457" s="24"/>
      <c r="AM457" s="32"/>
      <c r="AS457" s="20"/>
    </row>
    <row r="458" spans="8:45" s="11" customFormat="1" x14ac:dyDescent="0.45">
      <c r="H458" s="31"/>
      <c r="AF458" s="24"/>
      <c r="AG458" s="24"/>
      <c r="AH458" s="24"/>
      <c r="AI458" s="24"/>
      <c r="AM458" s="32"/>
      <c r="AS458" s="20"/>
    </row>
    <row r="459" spans="8:45" s="11" customFormat="1" x14ac:dyDescent="0.45">
      <c r="H459" s="31"/>
      <c r="AF459" s="24"/>
      <c r="AG459" s="24"/>
      <c r="AH459" s="24"/>
      <c r="AI459" s="24"/>
      <c r="AM459" s="32"/>
      <c r="AS459" s="20"/>
    </row>
    <row r="460" spans="8:45" s="11" customFormat="1" x14ac:dyDescent="0.45">
      <c r="H460" s="31"/>
      <c r="AF460" s="24"/>
      <c r="AG460" s="24"/>
      <c r="AH460" s="24"/>
      <c r="AI460" s="24"/>
      <c r="AM460" s="32"/>
      <c r="AS460" s="20"/>
    </row>
    <row r="461" spans="8:45" s="11" customFormat="1" x14ac:dyDescent="0.45">
      <c r="H461" s="31"/>
      <c r="AF461" s="24"/>
      <c r="AG461" s="24"/>
      <c r="AH461" s="24"/>
      <c r="AI461" s="24"/>
      <c r="AM461" s="32"/>
      <c r="AS461" s="20"/>
    </row>
    <row r="462" spans="8:45" s="11" customFormat="1" x14ac:dyDescent="0.45">
      <c r="H462" s="31"/>
      <c r="AF462" s="24"/>
      <c r="AG462" s="24"/>
      <c r="AH462" s="24"/>
      <c r="AI462" s="24"/>
      <c r="AM462" s="32"/>
      <c r="AS462" s="20"/>
    </row>
    <row r="463" spans="8:45" s="11" customFormat="1" x14ac:dyDescent="0.45">
      <c r="H463" s="31"/>
      <c r="AF463" s="24"/>
      <c r="AG463" s="24"/>
      <c r="AH463" s="24"/>
      <c r="AI463" s="24"/>
      <c r="AM463" s="32"/>
      <c r="AS463" s="20"/>
    </row>
    <row r="464" spans="8:45" s="11" customFormat="1" x14ac:dyDescent="0.45">
      <c r="H464" s="31"/>
      <c r="AF464" s="24"/>
      <c r="AG464" s="24"/>
      <c r="AH464" s="24"/>
      <c r="AI464" s="24"/>
      <c r="AM464" s="32"/>
      <c r="AS464" s="20"/>
    </row>
    <row r="465" spans="8:45" s="11" customFormat="1" x14ac:dyDescent="0.45">
      <c r="H465" s="31"/>
      <c r="AF465" s="24"/>
      <c r="AG465" s="24"/>
      <c r="AH465" s="24"/>
      <c r="AI465" s="24"/>
      <c r="AM465" s="32"/>
      <c r="AS465" s="20"/>
    </row>
    <row r="466" spans="8:45" s="11" customFormat="1" x14ac:dyDescent="0.45">
      <c r="H466" s="31"/>
      <c r="AF466" s="24"/>
      <c r="AG466" s="24"/>
      <c r="AH466" s="24"/>
      <c r="AI466" s="24"/>
      <c r="AM466" s="32"/>
      <c r="AS466" s="20"/>
    </row>
    <row r="467" spans="8:45" s="11" customFormat="1" x14ac:dyDescent="0.45">
      <c r="H467" s="31"/>
      <c r="AF467" s="24"/>
      <c r="AG467" s="24"/>
      <c r="AH467" s="24"/>
      <c r="AI467" s="24"/>
      <c r="AM467" s="32"/>
      <c r="AS467" s="20"/>
    </row>
    <row r="468" spans="8:45" s="11" customFormat="1" x14ac:dyDescent="0.45">
      <c r="H468" s="31"/>
      <c r="AF468" s="24"/>
      <c r="AG468" s="24"/>
      <c r="AH468" s="24"/>
      <c r="AI468" s="24"/>
      <c r="AM468" s="32"/>
      <c r="AS468" s="20"/>
    </row>
    <row r="469" spans="8:45" s="11" customFormat="1" x14ac:dyDescent="0.45">
      <c r="H469" s="31"/>
      <c r="AF469" s="24"/>
      <c r="AG469" s="24"/>
      <c r="AH469" s="24"/>
      <c r="AI469" s="24"/>
      <c r="AM469" s="32"/>
      <c r="AS469" s="20"/>
    </row>
    <row r="470" spans="8:45" s="11" customFormat="1" x14ac:dyDescent="0.45">
      <c r="H470" s="31"/>
      <c r="AF470" s="24"/>
      <c r="AG470" s="24"/>
      <c r="AH470" s="24"/>
      <c r="AI470" s="24"/>
      <c r="AM470" s="32"/>
      <c r="AS470" s="20"/>
    </row>
    <row r="471" spans="8:45" s="11" customFormat="1" x14ac:dyDescent="0.45">
      <c r="H471" s="31"/>
      <c r="AF471" s="24"/>
      <c r="AG471" s="24"/>
      <c r="AH471" s="24"/>
      <c r="AI471" s="24"/>
      <c r="AM471" s="32"/>
      <c r="AS471" s="20"/>
    </row>
    <row r="472" spans="8:45" s="11" customFormat="1" x14ac:dyDescent="0.45">
      <c r="H472" s="31"/>
      <c r="AF472" s="24"/>
      <c r="AG472" s="24"/>
      <c r="AH472" s="24"/>
      <c r="AI472" s="24"/>
      <c r="AM472" s="32"/>
      <c r="AS472" s="20"/>
    </row>
    <row r="473" spans="8:45" s="11" customFormat="1" x14ac:dyDescent="0.45">
      <c r="H473" s="31"/>
      <c r="AF473" s="24"/>
      <c r="AG473" s="24"/>
      <c r="AH473" s="24"/>
      <c r="AI473" s="24"/>
      <c r="AM473" s="32"/>
      <c r="AS473" s="20"/>
    </row>
    <row r="474" spans="8:45" s="11" customFormat="1" x14ac:dyDescent="0.45">
      <c r="H474" s="31"/>
      <c r="AF474" s="24"/>
      <c r="AG474" s="24"/>
      <c r="AH474" s="24"/>
      <c r="AI474" s="24"/>
      <c r="AM474" s="32"/>
      <c r="AS474" s="20"/>
    </row>
    <row r="475" spans="8:45" s="11" customFormat="1" x14ac:dyDescent="0.45">
      <c r="H475" s="31"/>
      <c r="AF475" s="24"/>
      <c r="AG475" s="24"/>
      <c r="AH475" s="24"/>
      <c r="AI475" s="24"/>
      <c r="AM475" s="32"/>
      <c r="AS475" s="20"/>
    </row>
    <row r="476" spans="8:45" s="11" customFormat="1" x14ac:dyDescent="0.45">
      <c r="H476" s="31"/>
      <c r="AF476" s="24"/>
      <c r="AG476" s="24"/>
      <c r="AH476" s="24"/>
      <c r="AI476" s="24"/>
      <c r="AM476" s="32"/>
      <c r="AS476" s="20"/>
    </row>
    <row r="477" spans="8:45" s="11" customFormat="1" x14ac:dyDescent="0.45">
      <c r="H477" s="31"/>
      <c r="AF477" s="24"/>
      <c r="AG477" s="24"/>
      <c r="AH477" s="24"/>
      <c r="AI477" s="24"/>
      <c r="AM477" s="32"/>
      <c r="AS477" s="20"/>
    </row>
    <row r="478" spans="8:45" s="11" customFormat="1" x14ac:dyDescent="0.45">
      <c r="H478" s="31"/>
      <c r="AF478" s="24"/>
      <c r="AG478" s="24"/>
      <c r="AH478" s="24"/>
      <c r="AI478" s="24"/>
      <c r="AM478" s="32"/>
      <c r="AS478" s="20"/>
    </row>
    <row r="479" spans="8:45" s="11" customFormat="1" x14ac:dyDescent="0.45">
      <c r="H479" s="31"/>
      <c r="AF479" s="24"/>
      <c r="AG479" s="24"/>
      <c r="AH479" s="24"/>
      <c r="AI479" s="24"/>
      <c r="AM479" s="32"/>
      <c r="AS479" s="20"/>
    </row>
    <row r="480" spans="8:45" s="11" customFormat="1" x14ac:dyDescent="0.45">
      <c r="H480" s="31"/>
      <c r="AF480" s="24"/>
      <c r="AG480" s="24"/>
      <c r="AH480" s="24"/>
      <c r="AI480" s="24"/>
      <c r="AM480" s="32"/>
      <c r="AS480" s="20"/>
    </row>
    <row r="481" spans="8:45" s="11" customFormat="1" x14ac:dyDescent="0.45">
      <c r="H481" s="31"/>
      <c r="AF481" s="24"/>
      <c r="AG481" s="24"/>
      <c r="AH481" s="24"/>
      <c r="AI481" s="24"/>
      <c r="AM481" s="32"/>
      <c r="AS481" s="20"/>
    </row>
    <row r="482" spans="8:45" s="11" customFormat="1" x14ac:dyDescent="0.45">
      <c r="H482" s="31"/>
      <c r="AF482" s="24"/>
      <c r="AG482" s="24"/>
      <c r="AH482" s="24"/>
      <c r="AI482" s="24"/>
      <c r="AM482" s="32"/>
      <c r="AS482" s="20"/>
    </row>
    <row r="483" spans="8:45" s="11" customFormat="1" x14ac:dyDescent="0.45">
      <c r="H483" s="31"/>
      <c r="AF483" s="24"/>
      <c r="AG483" s="24"/>
      <c r="AH483" s="24"/>
      <c r="AI483" s="24"/>
      <c r="AM483" s="32"/>
      <c r="AS483" s="20"/>
    </row>
    <row r="484" spans="8:45" s="11" customFormat="1" x14ac:dyDescent="0.45">
      <c r="H484" s="31"/>
      <c r="AF484" s="24"/>
      <c r="AG484" s="24"/>
      <c r="AH484" s="24"/>
      <c r="AI484" s="24"/>
      <c r="AM484" s="32"/>
      <c r="AS484" s="20"/>
    </row>
    <row r="485" spans="8:45" s="11" customFormat="1" x14ac:dyDescent="0.45">
      <c r="H485" s="31"/>
      <c r="AF485" s="24"/>
      <c r="AG485" s="24"/>
      <c r="AH485" s="24"/>
      <c r="AI485" s="24"/>
      <c r="AM485" s="32"/>
      <c r="AS485" s="20"/>
    </row>
    <row r="486" spans="8:45" s="11" customFormat="1" x14ac:dyDescent="0.45">
      <c r="H486" s="31"/>
      <c r="AF486" s="24"/>
      <c r="AG486" s="24"/>
      <c r="AH486" s="24"/>
      <c r="AI486" s="24"/>
      <c r="AM486" s="32"/>
      <c r="AS486" s="20"/>
    </row>
    <row r="487" spans="8:45" s="11" customFormat="1" x14ac:dyDescent="0.45">
      <c r="H487" s="31"/>
      <c r="AF487" s="24"/>
      <c r="AG487" s="24"/>
      <c r="AH487" s="24"/>
      <c r="AI487" s="24"/>
      <c r="AM487" s="32"/>
      <c r="AS487" s="20"/>
    </row>
    <row r="488" spans="8:45" s="11" customFormat="1" x14ac:dyDescent="0.45">
      <c r="H488" s="31"/>
      <c r="AF488" s="24"/>
      <c r="AG488" s="24"/>
      <c r="AH488" s="24"/>
      <c r="AI488" s="24"/>
      <c r="AM488" s="32"/>
      <c r="AS488" s="20"/>
    </row>
    <row r="489" spans="8:45" s="11" customFormat="1" x14ac:dyDescent="0.45">
      <c r="H489" s="31"/>
      <c r="AF489" s="24"/>
      <c r="AG489" s="24"/>
      <c r="AH489" s="24"/>
      <c r="AI489" s="24"/>
      <c r="AM489" s="32"/>
      <c r="AS489" s="20"/>
    </row>
    <row r="490" spans="8:45" s="11" customFormat="1" x14ac:dyDescent="0.45">
      <c r="H490" s="31"/>
      <c r="AF490" s="24"/>
      <c r="AG490" s="24"/>
      <c r="AH490" s="24"/>
      <c r="AI490" s="24"/>
      <c r="AM490" s="32"/>
      <c r="AS490" s="20"/>
    </row>
    <row r="491" spans="8:45" s="11" customFormat="1" x14ac:dyDescent="0.45">
      <c r="H491" s="31"/>
      <c r="AF491" s="24"/>
      <c r="AG491" s="24"/>
      <c r="AH491" s="24"/>
      <c r="AI491" s="24"/>
      <c r="AM491" s="32"/>
      <c r="AS491" s="20"/>
    </row>
    <row r="492" spans="8:45" s="11" customFormat="1" x14ac:dyDescent="0.45">
      <c r="H492" s="31"/>
      <c r="AF492" s="24"/>
      <c r="AG492" s="24"/>
      <c r="AH492" s="24"/>
      <c r="AI492" s="24"/>
      <c r="AM492" s="32"/>
      <c r="AS492" s="20"/>
    </row>
    <row r="493" spans="8:45" s="11" customFormat="1" x14ac:dyDescent="0.45">
      <c r="H493" s="31"/>
      <c r="AF493" s="24"/>
      <c r="AG493" s="24"/>
      <c r="AH493" s="24"/>
      <c r="AI493" s="24"/>
      <c r="AM493" s="32"/>
      <c r="AS493" s="20"/>
    </row>
    <row r="494" spans="8:45" s="11" customFormat="1" x14ac:dyDescent="0.45">
      <c r="H494" s="31"/>
      <c r="AF494" s="24"/>
      <c r="AG494" s="24"/>
      <c r="AH494" s="24"/>
      <c r="AI494" s="24"/>
      <c r="AM494" s="32"/>
      <c r="AS494" s="20"/>
    </row>
    <row r="495" spans="8:45" s="11" customFormat="1" x14ac:dyDescent="0.45">
      <c r="H495" s="31"/>
      <c r="AF495" s="24"/>
      <c r="AG495" s="24"/>
      <c r="AH495" s="24"/>
      <c r="AI495" s="24"/>
      <c r="AM495" s="32"/>
      <c r="AS495" s="20"/>
    </row>
    <row r="496" spans="8:45" s="11" customFormat="1" x14ac:dyDescent="0.45">
      <c r="H496" s="31"/>
      <c r="AF496" s="24"/>
      <c r="AG496" s="24"/>
      <c r="AH496" s="24"/>
      <c r="AI496" s="24"/>
      <c r="AM496" s="32"/>
      <c r="AS496" s="20"/>
    </row>
    <row r="497" spans="8:45" s="11" customFormat="1" x14ac:dyDescent="0.45">
      <c r="H497" s="31"/>
      <c r="AF497" s="24"/>
      <c r="AG497" s="24"/>
      <c r="AH497" s="24"/>
      <c r="AI497" s="24"/>
      <c r="AM497" s="32"/>
      <c r="AS497" s="20"/>
    </row>
    <row r="498" spans="8:45" s="11" customFormat="1" x14ac:dyDescent="0.45">
      <c r="H498" s="31"/>
      <c r="AF498" s="24"/>
      <c r="AG498" s="24"/>
      <c r="AH498" s="24"/>
      <c r="AI498" s="24"/>
      <c r="AM498" s="32"/>
      <c r="AS498" s="20"/>
    </row>
    <row r="499" spans="8:45" s="11" customFormat="1" x14ac:dyDescent="0.45">
      <c r="H499" s="31"/>
      <c r="AF499" s="24"/>
      <c r="AG499" s="24"/>
      <c r="AH499" s="24"/>
      <c r="AI499" s="24"/>
      <c r="AM499" s="32"/>
      <c r="AS499" s="20"/>
    </row>
    <row r="500" spans="8:45" s="11" customFormat="1" x14ac:dyDescent="0.45">
      <c r="H500" s="31"/>
      <c r="AF500" s="24"/>
      <c r="AG500" s="24"/>
      <c r="AH500" s="24"/>
      <c r="AI500" s="24"/>
      <c r="AM500" s="32"/>
      <c r="AS500" s="20"/>
    </row>
    <row r="501" spans="8:45" s="11" customFormat="1" x14ac:dyDescent="0.45">
      <c r="H501" s="31"/>
      <c r="AF501" s="24"/>
      <c r="AG501" s="24"/>
      <c r="AH501" s="24"/>
      <c r="AI501" s="24"/>
      <c r="AM501" s="32"/>
      <c r="AS501" s="20"/>
    </row>
    <row r="502" spans="8:45" s="11" customFormat="1" x14ac:dyDescent="0.45">
      <c r="H502" s="31"/>
      <c r="AF502" s="24"/>
      <c r="AG502" s="24"/>
      <c r="AH502" s="24"/>
      <c r="AI502" s="24"/>
      <c r="AM502" s="32"/>
      <c r="AS502" s="20"/>
    </row>
    <row r="503" spans="8:45" s="11" customFormat="1" x14ac:dyDescent="0.45">
      <c r="H503" s="31"/>
      <c r="AF503" s="24"/>
      <c r="AG503" s="24"/>
      <c r="AH503" s="24"/>
      <c r="AI503" s="24"/>
      <c r="AM503" s="32"/>
      <c r="AS503" s="20"/>
    </row>
    <row r="504" spans="8:45" s="11" customFormat="1" x14ac:dyDescent="0.45">
      <c r="H504" s="31"/>
      <c r="AF504" s="24"/>
      <c r="AG504" s="24"/>
      <c r="AH504" s="24"/>
      <c r="AI504" s="24"/>
      <c r="AM504" s="32"/>
      <c r="AS504" s="20"/>
    </row>
    <row r="505" spans="8:45" s="11" customFormat="1" x14ac:dyDescent="0.45">
      <c r="H505" s="31"/>
      <c r="AF505" s="24"/>
      <c r="AG505" s="24"/>
      <c r="AH505" s="24"/>
      <c r="AI505" s="24"/>
      <c r="AM505" s="32"/>
      <c r="AS505" s="20"/>
    </row>
    <row r="506" spans="8:45" s="11" customFormat="1" x14ac:dyDescent="0.45">
      <c r="H506" s="31"/>
      <c r="AF506" s="24"/>
      <c r="AG506" s="24"/>
      <c r="AH506" s="24"/>
      <c r="AI506" s="24"/>
      <c r="AM506" s="32"/>
      <c r="AS506" s="20"/>
    </row>
    <row r="507" spans="8:45" s="11" customFormat="1" x14ac:dyDescent="0.45">
      <c r="H507" s="31"/>
      <c r="AF507" s="24"/>
      <c r="AG507" s="24"/>
      <c r="AH507" s="24"/>
      <c r="AI507" s="24"/>
      <c r="AM507" s="32"/>
      <c r="AS507" s="20"/>
    </row>
    <row r="508" spans="8:45" s="11" customFormat="1" x14ac:dyDescent="0.45">
      <c r="H508" s="31"/>
      <c r="AF508" s="24"/>
      <c r="AG508" s="24"/>
      <c r="AH508" s="24"/>
      <c r="AI508" s="24"/>
      <c r="AM508" s="32"/>
      <c r="AS508" s="20"/>
    </row>
    <row r="509" spans="8:45" s="11" customFormat="1" x14ac:dyDescent="0.45">
      <c r="H509" s="31"/>
      <c r="AF509" s="24"/>
      <c r="AG509" s="24"/>
      <c r="AH509" s="24"/>
      <c r="AI509" s="24"/>
      <c r="AM509" s="32"/>
      <c r="AS509" s="20"/>
    </row>
    <row r="510" spans="8:45" s="11" customFormat="1" x14ac:dyDescent="0.45">
      <c r="H510" s="31"/>
      <c r="AF510" s="24"/>
      <c r="AG510" s="24"/>
      <c r="AH510" s="24"/>
      <c r="AI510" s="24"/>
      <c r="AM510" s="32"/>
      <c r="AS510" s="20"/>
    </row>
    <row r="511" spans="8:45" s="11" customFormat="1" x14ac:dyDescent="0.45">
      <c r="H511" s="31"/>
      <c r="AF511" s="24"/>
      <c r="AG511" s="24"/>
      <c r="AH511" s="24"/>
      <c r="AI511" s="24"/>
      <c r="AM511" s="32"/>
      <c r="AS511" s="20"/>
    </row>
    <row r="512" spans="8:45" s="11" customFormat="1" x14ac:dyDescent="0.45">
      <c r="H512" s="31"/>
      <c r="AF512" s="24"/>
      <c r="AG512" s="24"/>
      <c r="AH512" s="24"/>
      <c r="AI512" s="24"/>
      <c r="AM512" s="32"/>
      <c r="AS512" s="20"/>
    </row>
    <row r="513" spans="8:45" s="11" customFormat="1" x14ac:dyDescent="0.45">
      <c r="H513" s="31"/>
      <c r="AF513" s="24"/>
      <c r="AG513" s="24"/>
      <c r="AH513" s="24"/>
      <c r="AI513" s="24"/>
      <c r="AM513" s="32"/>
      <c r="AS513" s="20"/>
    </row>
    <row r="514" spans="8:45" s="11" customFormat="1" x14ac:dyDescent="0.45">
      <c r="H514" s="31"/>
      <c r="AF514" s="24"/>
      <c r="AG514" s="24"/>
      <c r="AH514" s="24"/>
      <c r="AI514" s="24"/>
      <c r="AM514" s="32"/>
      <c r="AS514" s="20"/>
    </row>
    <row r="515" spans="8:45" s="11" customFormat="1" x14ac:dyDescent="0.45">
      <c r="H515" s="31"/>
      <c r="AF515" s="24"/>
      <c r="AG515" s="24"/>
      <c r="AH515" s="24"/>
      <c r="AI515" s="24"/>
      <c r="AM515" s="32"/>
      <c r="AS515" s="20"/>
    </row>
    <row r="516" spans="8:45" s="11" customFormat="1" x14ac:dyDescent="0.45">
      <c r="H516" s="31"/>
      <c r="AF516" s="24"/>
      <c r="AG516" s="24"/>
      <c r="AH516" s="24"/>
      <c r="AI516" s="24"/>
      <c r="AM516" s="32"/>
      <c r="AS516" s="20"/>
    </row>
    <row r="517" spans="8:45" s="11" customFormat="1" x14ac:dyDescent="0.45">
      <c r="H517" s="31"/>
      <c r="AF517" s="24"/>
      <c r="AG517" s="24"/>
      <c r="AH517" s="24"/>
      <c r="AI517" s="24"/>
      <c r="AM517" s="32"/>
      <c r="AS517" s="20"/>
    </row>
    <row r="518" spans="8:45" s="11" customFormat="1" x14ac:dyDescent="0.45">
      <c r="H518" s="31"/>
      <c r="AF518" s="24"/>
      <c r="AG518" s="24"/>
      <c r="AH518" s="24"/>
      <c r="AI518" s="24"/>
      <c r="AM518" s="32"/>
      <c r="AS518" s="20"/>
    </row>
    <row r="519" spans="8:45" s="11" customFormat="1" x14ac:dyDescent="0.45">
      <c r="H519" s="31"/>
      <c r="AF519" s="24"/>
      <c r="AG519" s="24"/>
      <c r="AH519" s="24"/>
      <c r="AI519" s="24"/>
      <c r="AM519" s="32"/>
      <c r="AS519" s="20"/>
    </row>
    <row r="520" spans="8:45" s="11" customFormat="1" x14ac:dyDescent="0.45">
      <c r="H520" s="31"/>
      <c r="AF520" s="24"/>
      <c r="AG520" s="24"/>
      <c r="AH520" s="24"/>
      <c r="AI520" s="24"/>
      <c r="AM520" s="32"/>
      <c r="AS520" s="20"/>
    </row>
    <row r="521" spans="8:45" s="11" customFormat="1" x14ac:dyDescent="0.45">
      <c r="H521" s="31"/>
      <c r="AF521" s="24"/>
      <c r="AG521" s="24"/>
      <c r="AH521" s="24"/>
      <c r="AI521" s="24"/>
      <c r="AM521" s="32"/>
      <c r="AS521" s="20"/>
    </row>
    <row r="522" spans="8:45" s="11" customFormat="1" x14ac:dyDescent="0.45">
      <c r="H522" s="31"/>
      <c r="AF522" s="24"/>
      <c r="AG522" s="24"/>
      <c r="AH522" s="24"/>
      <c r="AI522" s="24"/>
      <c r="AM522" s="32"/>
      <c r="AS522" s="20"/>
    </row>
    <row r="523" spans="8:45" s="11" customFormat="1" x14ac:dyDescent="0.45">
      <c r="H523" s="31"/>
      <c r="AF523" s="24"/>
      <c r="AG523" s="24"/>
      <c r="AH523" s="24"/>
      <c r="AI523" s="24"/>
      <c r="AM523" s="32"/>
      <c r="AS523" s="20"/>
    </row>
    <row r="524" spans="8:45" s="11" customFormat="1" x14ac:dyDescent="0.45">
      <c r="H524" s="31"/>
      <c r="AF524" s="24"/>
      <c r="AG524" s="24"/>
      <c r="AH524" s="24"/>
      <c r="AI524" s="24"/>
      <c r="AM524" s="32"/>
      <c r="AS524" s="20"/>
    </row>
    <row r="525" spans="8:45" s="11" customFormat="1" x14ac:dyDescent="0.45">
      <c r="H525" s="31"/>
      <c r="AF525" s="24"/>
      <c r="AG525" s="24"/>
      <c r="AH525" s="24"/>
      <c r="AI525" s="24"/>
      <c r="AM525" s="32"/>
      <c r="AS525" s="20"/>
    </row>
    <row r="526" spans="8:45" s="11" customFormat="1" x14ac:dyDescent="0.45">
      <c r="H526" s="31"/>
      <c r="AF526" s="24"/>
      <c r="AG526" s="24"/>
      <c r="AH526" s="24"/>
      <c r="AI526" s="24"/>
      <c r="AM526" s="32"/>
      <c r="AS526" s="20"/>
    </row>
    <row r="527" spans="8:45" s="11" customFormat="1" x14ac:dyDescent="0.45">
      <c r="H527" s="31"/>
      <c r="AF527" s="24"/>
      <c r="AG527" s="24"/>
      <c r="AH527" s="24"/>
      <c r="AI527" s="24"/>
      <c r="AM527" s="32"/>
      <c r="AS527" s="20"/>
    </row>
    <row r="528" spans="8:45" s="11" customFormat="1" x14ac:dyDescent="0.45">
      <c r="H528" s="31"/>
      <c r="AF528" s="24"/>
      <c r="AG528" s="24"/>
      <c r="AH528" s="24"/>
      <c r="AI528" s="24"/>
      <c r="AM528" s="32"/>
      <c r="AS528" s="20"/>
    </row>
    <row r="529" spans="8:45" s="11" customFormat="1" x14ac:dyDescent="0.45">
      <c r="H529" s="31"/>
      <c r="AF529" s="24"/>
      <c r="AG529" s="24"/>
      <c r="AH529" s="24"/>
      <c r="AI529" s="24"/>
      <c r="AM529" s="32"/>
      <c r="AS529" s="20"/>
    </row>
    <row r="530" spans="8:45" s="11" customFormat="1" x14ac:dyDescent="0.45">
      <c r="H530" s="31"/>
      <c r="AF530" s="24"/>
      <c r="AG530" s="24"/>
      <c r="AH530" s="24"/>
      <c r="AI530" s="24"/>
      <c r="AM530" s="32"/>
      <c r="AS530" s="20"/>
    </row>
    <row r="531" spans="8:45" s="11" customFormat="1" x14ac:dyDescent="0.45">
      <c r="H531" s="31"/>
      <c r="AF531" s="24"/>
      <c r="AG531" s="24"/>
      <c r="AH531" s="24"/>
      <c r="AI531" s="24"/>
      <c r="AM531" s="32"/>
      <c r="AS531" s="20"/>
    </row>
    <row r="532" spans="8:45" s="11" customFormat="1" x14ac:dyDescent="0.45">
      <c r="H532" s="31"/>
      <c r="AF532" s="24"/>
      <c r="AG532" s="24"/>
      <c r="AH532" s="24"/>
      <c r="AI532" s="24"/>
      <c r="AM532" s="32"/>
      <c r="AS532" s="20"/>
    </row>
    <row r="533" spans="8:45" s="11" customFormat="1" x14ac:dyDescent="0.45">
      <c r="H533" s="31"/>
      <c r="AF533" s="24"/>
      <c r="AG533" s="24"/>
      <c r="AH533" s="24"/>
      <c r="AI533" s="24"/>
      <c r="AM533" s="32"/>
      <c r="AS533" s="20"/>
    </row>
    <row r="534" spans="8:45" s="11" customFormat="1" x14ac:dyDescent="0.45">
      <c r="H534" s="31"/>
      <c r="AF534" s="24"/>
      <c r="AG534" s="24"/>
      <c r="AH534" s="24"/>
      <c r="AI534" s="24"/>
      <c r="AM534" s="32"/>
      <c r="AS534" s="20"/>
    </row>
    <row r="535" spans="8:45" s="11" customFormat="1" x14ac:dyDescent="0.45">
      <c r="H535" s="31"/>
      <c r="AF535" s="24"/>
      <c r="AG535" s="24"/>
      <c r="AH535" s="24"/>
      <c r="AI535" s="24"/>
      <c r="AM535" s="32"/>
      <c r="AS535" s="20"/>
    </row>
    <row r="536" spans="8:45" s="11" customFormat="1" x14ac:dyDescent="0.45">
      <c r="H536" s="31"/>
      <c r="AF536" s="24"/>
      <c r="AG536" s="24"/>
      <c r="AH536" s="24"/>
      <c r="AI536" s="24"/>
      <c r="AM536" s="32"/>
      <c r="AS536" s="20"/>
    </row>
    <row r="537" spans="8:45" s="11" customFormat="1" x14ac:dyDescent="0.45">
      <c r="H537" s="31"/>
      <c r="AF537" s="24"/>
      <c r="AG537" s="24"/>
      <c r="AH537" s="24"/>
      <c r="AI537" s="24"/>
      <c r="AM537" s="32"/>
      <c r="AS537" s="20"/>
    </row>
    <row r="538" spans="8:45" s="11" customFormat="1" x14ac:dyDescent="0.45">
      <c r="H538" s="31"/>
      <c r="AF538" s="24"/>
      <c r="AG538" s="24"/>
      <c r="AH538" s="24"/>
      <c r="AI538" s="24"/>
      <c r="AM538" s="32"/>
      <c r="AS538" s="20"/>
    </row>
    <row r="539" spans="8:45" s="11" customFormat="1" x14ac:dyDescent="0.45">
      <c r="H539" s="31"/>
      <c r="AF539" s="24"/>
      <c r="AG539" s="24"/>
      <c r="AH539" s="24"/>
      <c r="AI539" s="24"/>
      <c r="AM539" s="32"/>
      <c r="AS539" s="20"/>
    </row>
    <row r="540" spans="8:45" s="11" customFormat="1" x14ac:dyDescent="0.45">
      <c r="H540" s="31"/>
      <c r="AF540" s="24"/>
      <c r="AG540" s="24"/>
      <c r="AH540" s="24"/>
      <c r="AI540" s="24"/>
      <c r="AM540" s="32"/>
      <c r="AS540" s="20"/>
    </row>
    <row r="541" spans="8:45" s="11" customFormat="1" x14ac:dyDescent="0.45">
      <c r="H541" s="31"/>
      <c r="AF541" s="24"/>
      <c r="AG541" s="24"/>
      <c r="AH541" s="24"/>
      <c r="AI541" s="24"/>
      <c r="AM541" s="32"/>
      <c r="AS541" s="20"/>
    </row>
    <row r="542" spans="8:45" s="11" customFormat="1" x14ac:dyDescent="0.45">
      <c r="H542" s="31"/>
      <c r="AF542" s="24"/>
      <c r="AG542" s="24"/>
      <c r="AH542" s="24"/>
      <c r="AI542" s="24"/>
      <c r="AM542" s="32"/>
      <c r="AS542" s="20"/>
    </row>
    <row r="543" spans="8:45" s="11" customFormat="1" x14ac:dyDescent="0.45">
      <c r="H543" s="31"/>
      <c r="AF543" s="24"/>
      <c r="AG543" s="24"/>
      <c r="AH543" s="24"/>
      <c r="AI543" s="24"/>
      <c r="AM543" s="32"/>
      <c r="AS543" s="20"/>
    </row>
    <row r="544" spans="8:45" s="11" customFormat="1" x14ac:dyDescent="0.45">
      <c r="H544" s="31"/>
      <c r="AF544" s="24"/>
      <c r="AG544" s="24"/>
      <c r="AH544" s="24"/>
      <c r="AI544" s="24"/>
      <c r="AM544" s="32"/>
      <c r="AS544" s="20"/>
    </row>
    <row r="545" spans="8:45" s="11" customFormat="1" x14ac:dyDescent="0.45">
      <c r="H545" s="31"/>
      <c r="AF545" s="24"/>
      <c r="AG545" s="24"/>
      <c r="AH545" s="24"/>
      <c r="AI545" s="24"/>
      <c r="AM545" s="32"/>
      <c r="AS545" s="20"/>
    </row>
    <row r="546" spans="8:45" s="11" customFormat="1" x14ac:dyDescent="0.45">
      <c r="H546" s="31"/>
      <c r="AF546" s="24"/>
      <c r="AG546" s="24"/>
      <c r="AH546" s="24"/>
      <c r="AI546" s="24"/>
      <c r="AM546" s="32"/>
      <c r="AS546" s="20"/>
    </row>
    <row r="547" spans="8:45" s="11" customFormat="1" x14ac:dyDescent="0.45">
      <c r="H547" s="31"/>
      <c r="AF547" s="24"/>
      <c r="AG547" s="24"/>
      <c r="AH547" s="24"/>
      <c r="AI547" s="24"/>
      <c r="AM547" s="32"/>
      <c r="AS547" s="20"/>
    </row>
    <row r="548" spans="8:45" s="11" customFormat="1" x14ac:dyDescent="0.45">
      <c r="H548" s="31"/>
      <c r="AF548" s="24"/>
      <c r="AG548" s="24"/>
      <c r="AH548" s="24"/>
      <c r="AI548" s="24"/>
      <c r="AM548" s="32"/>
      <c r="AS548" s="20"/>
    </row>
    <row r="549" spans="8:45" s="11" customFormat="1" x14ac:dyDescent="0.45">
      <c r="H549" s="31"/>
      <c r="AF549" s="24"/>
      <c r="AG549" s="24"/>
      <c r="AH549" s="24"/>
      <c r="AI549" s="24"/>
      <c r="AM549" s="32"/>
      <c r="AS549" s="20"/>
    </row>
    <row r="550" spans="8:45" s="11" customFormat="1" x14ac:dyDescent="0.45">
      <c r="H550" s="31"/>
      <c r="AF550" s="24"/>
      <c r="AG550" s="24"/>
      <c r="AH550" s="24"/>
      <c r="AI550" s="24"/>
      <c r="AM550" s="32"/>
      <c r="AS550" s="20"/>
    </row>
    <row r="551" spans="8:45" s="11" customFormat="1" x14ac:dyDescent="0.45">
      <c r="H551" s="31"/>
      <c r="AF551" s="24"/>
      <c r="AG551" s="24"/>
      <c r="AH551" s="24"/>
      <c r="AI551" s="24"/>
      <c r="AM551" s="32"/>
      <c r="AS551" s="20"/>
    </row>
    <row r="552" spans="8:45" s="11" customFormat="1" x14ac:dyDescent="0.45">
      <c r="H552" s="31"/>
      <c r="AF552" s="24"/>
      <c r="AG552" s="24"/>
      <c r="AH552" s="24"/>
      <c r="AI552" s="24"/>
      <c r="AM552" s="32"/>
      <c r="AS552" s="20"/>
    </row>
    <row r="553" spans="8:45" s="11" customFormat="1" x14ac:dyDescent="0.45">
      <c r="H553" s="31"/>
      <c r="AF553" s="24"/>
      <c r="AG553" s="24"/>
      <c r="AH553" s="24"/>
      <c r="AI553" s="24"/>
      <c r="AM553" s="32"/>
      <c r="AS553" s="20"/>
    </row>
    <row r="554" spans="8:45" s="11" customFormat="1" x14ac:dyDescent="0.45">
      <c r="H554" s="31"/>
      <c r="AF554" s="24"/>
      <c r="AG554" s="24"/>
      <c r="AH554" s="24"/>
      <c r="AI554" s="24"/>
      <c r="AM554" s="32"/>
      <c r="AS554" s="20"/>
    </row>
    <row r="555" spans="8:45" s="11" customFormat="1" x14ac:dyDescent="0.45">
      <c r="H555" s="31"/>
      <c r="AF555" s="24"/>
      <c r="AG555" s="24"/>
      <c r="AH555" s="24"/>
      <c r="AI555" s="24"/>
      <c r="AM555" s="32"/>
      <c r="AS555" s="20"/>
    </row>
    <row r="556" spans="8:45" s="11" customFormat="1" x14ac:dyDescent="0.45">
      <c r="H556" s="31"/>
      <c r="AF556" s="24"/>
      <c r="AG556" s="24"/>
      <c r="AH556" s="24"/>
      <c r="AI556" s="24"/>
      <c r="AM556" s="32"/>
      <c r="AS556" s="20"/>
    </row>
    <row r="557" spans="8:45" s="11" customFormat="1" x14ac:dyDescent="0.45">
      <c r="H557" s="31"/>
      <c r="AF557" s="24"/>
      <c r="AG557" s="24"/>
      <c r="AH557" s="24"/>
      <c r="AI557" s="24"/>
      <c r="AM557" s="32"/>
      <c r="AS557" s="20"/>
    </row>
    <row r="558" spans="8:45" s="11" customFormat="1" x14ac:dyDescent="0.45">
      <c r="H558" s="31"/>
      <c r="AF558" s="24"/>
      <c r="AG558" s="24"/>
      <c r="AH558" s="24"/>
      <c r="AI558" s="24"/>
      <c r="AM558" s="32"/>
      <c r="AS558" s="20"/>
    </row>
    <row r="559" spans="8:45" s="11" customFormat="1" x14ac:dyDescent="0.45">
      <c r="H559" s="31"/>
      <c r="AF559" s="24"/>
      <c r="AG559" s="24"/>
      <c r="AH559" s="24"/>
      <c r="AI559" s="24"/>
      <c r="AM559" s="32"/>
      <c r="AS559" s="20"/>
    </row>
    <row r="560" spans="8:45" s="11" customFormat="1" x14ac:dyDescent="0.45">
      <c r="H560" s="31"/>
      <c r="AF560" s="24"/>
      <c r="AG560" s="24"/>
      <c r="AH560" s="24"/>
      <c r="AI560" s="24"/>
      <c r="AM560" s="32"/>
      <c r="AS560" s="20"/>
    </row>
    <row r="561" spans="8:45" s="11" customFormat="1" x14ac:dyDescent="0.45">
      <c r="H561" s="31"/>
      <c r="AF561" s="24"/>
      <c r="AG561" s="24"/>
      <c r="AH561" s="24"/>
      <c r="AI561" s="24"/>
      <c r="AM561" s="32"/>
      <c r="AS561" s="20"/>
    </row>
    <row r="562" spans="8:45" s="11" customFormat="1" x14ac:dyDescent="0.45">
      <c r="H562" s="31"/>
      <c r="AF562" s="24"/>
      <c r="AG562" s="24"/>
      <c r="AH562" s="24"/>
      <c r="AI562" s="24"/>
      <c r="AM562" s="32"/>
      <c r="AS562" s="20"/>
    </row>
    <row r="563" spans="8:45" s="11" customFormat="1" x14ac:dyDescent="0.45">
      <c r="H563" s="31"/>
      <c r="AF563" s="24"/>
      <c r="AG563" s="24"/>
      <c r="AH563" s="24"/>
      <c r="AI563" s="24"/>
      <c r="AM563" s="32"/>
      <c r="AS563" s="20"/>
    </row>
    <row r="564" spans="8:45" s="11" customFormat="1" x14ac:dyDescent="0.45">
      <c r="H564" s="31"/>
      <c r="AF564" s="24"/>
      <c r="AG564" s="24"/>
      <c r="AH564" s="24"/>
      <c r="AI564" s="24"/>
      <c r="AM564" s="32"/>
      <c r="AS564" s="20"/>
    </row>
    <row r="565" spans="8:45" s="11" customFormat="1" x14ac:dyDescent="0.45">
      <c r="H565" s="31"/>
      <c r="AF565" s="24"/>
      <c r="AG565" s="24"/>
      <c r="AH565" s="24"/>
      <c r="AI565" s="24"/>
      <c r="AM565" s="32"/>
      <c r="AS565" s="20"/>
    </row>
    <row r="566" spans="8:45" s="11" customFormat="1" x14ac:dyDescent="0.45">
      <c r="H566" s="31"/>
      <c r="AF566" s="24"/>
      <c r="AG566" s="24"/>
      <c r="AH566" s="24"/>
      <c r="AI566" s="24"/>
      <c r="AM566" s="32"/>
      <c r="AS566" s="20"/>
    </row>
    <row r="567" spans="8:45" s="11" customFormat="1" x14ac:dyDescent="0.45">
      <c r="H567" s="31"/>
      <c r="AF567" s="24"/>
      <c r="AG567" s="24"/>
      <c r="AH567" s="24"/>
      <c r="AI567" s="24"/>
      <c r="AM567" s="32"/>
      <c r="AS567" s="20"/>
    </row>
    <row r="568" spans="8:45" s="11" customFormat="1" x14ac:dyDescent="0.45">
      <c r="H568" s="31"/>
      <c r="AF568" s="24"/>
      <c r="AG568" s="24"/>
      <c r="AH568" s="24"/>
      <c r="AI568" s="24"/>
      <c r="AM568" s="32"/>
      <c r="AS568" s="20"/>
    </row>
    <row r="569" spans="8:45" s="11" customFormat="1" x14ac:dyDescent="0.45">
      <c r="H569" s="31"/>
      <c r="AF569" s="24"/>
      <c r="AG569" s="24"/>
      <c r="AH569" s="24"/>
      <c r="AI569" s="24"/>
      <c r="AM569" s="32"/>
      <c r="AS569" s="20"/>
    </row>
    <row r="570" spans="8:45" s="11" customFormat="1" x14ac:dyDescent="0.45">
      <c r="H570" s="31"/>
      <c r="AF570" s="24"/>
      <c r="AG570" s="24"/>
      <c r="AH570" s="24"/>
      <c r="AI570" s="24"/>
      <c r="AM570" s="32"/>
      <c r="AS570" s="20"/>
    </row>
    <row r="571" spans="8:45" s="11" customFormat="1" x14ac:dyDescent="0.45">
      <c r="H571" s="31"/>
      <c r="AF571" s="24"/>
      <c r="AG571" s="24"/>
      <c r="AH571" s="24"/>
      <c r="AI571" s="24"/>
      <c r="AM571" s="32"/>
      <c r="AS571" s="20"/>
    </row>
    <row r="572" spans="8:45" s="11" customFormat="1" x14ac:dyDescent="0.45">
      <c r="H572" s="31"/>
      <c r="AF572" s="24"/>
      <c r="AG572" s="24"/>
      <c r="AH572" s="24"/>
      <c r="AI572" s="24"/>
      <c r="AM572" s="32"/>
      <c r="AS572" s="20"/>
    </row>
    <row r="573" spans="8:45" s="11" customFormat="1" x14ac:dyDescent="0.45">
      <c r="H573" s="31"/>
      <c r="AF573" s="24"/>
      <c r="AG573" s="24"/>
      <c r="AH573" s="24"/>
      <c r="AI573" s="24"/>
      <c r="AM573" s="32"/>
      <c r="AS573" s="20"/>
    </row>
    <row r="574" spans="8:45" s="11" customFormat="1" x14ac:dyDescent="0.45">
      <c r="H574" s="31"/>
      <c r="AF574" s="24"/>
      <c r="AG574" s="24"/>
      <c r="AH574" s="24"/>
      <c r="AI574" s="24"/>
      <c r="AM574" s="32"/>
      <c r="AS574" s="20"/>
    </row>
    <row r="575" spans="8:45" s="11" customFormat="1" x14ac:dyDescent="0.45">
      <c r="H575" s="31"/>
      <c r="AF575" s="24"/>
      <c r="AG575" s="24"/>
      <c r="AH575" s="24"/>
      <c r="AI575" s="24"/>
      <c r="AM575" s="32"/>
      <c r="AS575" s="20"/>
    </row>
    <row r="576" spans="8:45" s="11" customFormat="1" x14ac:dyDescent="0.45">
      <c r="H576" s="31"/>
      <c r="AF576" s="24"/>
      <c r="AG576" s="24"/>
      <c r="AH576" s="24"/>
      <c r="AI576" s="24"/>
      <c r="AM576" s="32"/>
      <c r="AS576" s="20"/>
    </row>
    <row r="577" spans="8:45" s="11" customFormat="1" x14ac:dyDescent="0.45">
      <c r="H577" s="31"/>
      <c r="AF577" s="24"/>
      <c r="AG577" s="24"/>
      <c r="AH577" s="24"/>
      <c r="AI577" s="24"/>
      <c r="AM577" s="32"/>
      <c r="AS577" s="20"/>
    </row>
    <row r="578" spans="8:45" s="11" customFormat="1" x14ac:dyDescent="0.45">
      <c r="H578" s="31"/>
      <c r="AF578" s="24"/>
      <c r="AG578" s="24"/>
      <c r="AH578" s="24"/>
      <c r="AI578" s="24"/>
      <c r="AM578" s="32"/>
      <c r="AS578" s="20"/>
    </row>
    <row r="579" spans="8:45" s="11" customFormat="1" x14ac:dyDescent="0.45">
      <c r="H579" s="31"/>
      <c r="AF579" s="24"/>
      <c r="AG579" s="24"/>
      <c r="AH579" s="24"/>
      <c r="AI579" s="24"/>
      <c r="AM579" s="32"/>
      <c r="AS579" s="20"/>
    </row>
    <row r="580" spans="8:45" s="11" customFormat="1" x14ac:dyDescent="0.45">
      <c r="H580" s="31"/>
      <c r="AF580" s="24"/>
      <c r="AG580" s="24"/>
      <c r="AH580" s="24"/>
      <c r="AI580" s="24"/>
      <c r="AM580" s="32"/>
      <c r="AS580" s="20"/>
    </row>
    <row r="581" spans="8:45" s="11" customFormat="1" x14ac:dyDescent="0.45">
      <c r="H581" s="31"/>
      <c r="AF581" s="24"/>
      <c r="AG581" s="24"/>
      <c r="AH581" s="24"/>
      <c r="AI581" s="24"/>
      <c r="AM581" s="32"/>
      <c r="AS581" s="20"/>
    </row>
    <row r="582" spans="8:45" s="11" customFormat="1" x14ac:dyDescent="0.45">
      <c r="H582" s="31"/>
      <c r="AF582" s="24"/>
      <c r="AG582" s="24"/>
      <c r="AH582" s="24"/>
      <c r="AI582" s="24"/>
      <c r="AM582" s="32"/>
      <c r="AS582" s="20"/>
    </row>
    <row r="583" spans="8:45" s="11" customFormat="1" x14ac:dyDescent="0.45">
      <c r="H583" s="31"/>
      <c r="AF583" s="24"/>
      <c r="AG583" s="24"/>
      <c r="AH583" s="24"/>
      <c r="AI583" s="24"/>
      <c r="AM583" s="32"/>
      <c r="AS583" s="20"/>
    </row>
    <row r="584" spans="8:45" s="11" customFormat="1" x14ac:dyDescent="0.45">
      <c r="H584" s="31"/>
      <c r="AF584" s="24"/>
      <c r="AG584" s="24"/>
      <c r="AH584" s="24"/>
      <c r="AI584" s="24"/>
      <c r="AM584" s="32"/>
      <c r="AS584" s="20"/>
    </row>
    <row r="585" spans="8:45" s="11" customFormat="1" x14ac:dyDescent="0.45">
      <c r="H585" s="31"/>
      <c r="AF585" s="24"/>
      <c r="AG585" s="24"/>
      <c r="AH585" s="24"/>
      <c r="AI585" s="24"/>
      <c r="AM585" s="32"/>
      <c r="AS585" s="20"/>
    </row>
    <row r="586" spans="8:45" s="11" customFormat="1" x14ac:dyDescent="0.45">
      <c r="H586" s="31"/>
      <c r="AF586" s="24"/>
      <c r="AG586" s="24"/>
      <c r="AH586" s="24"/>
      <c r="AI586" s="24"/>
      <c r="AM586" s="32"/>
      <c r="AS586" s="20"/>
    </row>
    <row r="587" spans="8:45" s="11" customFormat="1" x14ac:dyDescent="0.45">
      <c r="H587" s="31"/>
      <c r="AF587" s="24"/>
      <c r="AG587" s="24"/>
      <c r="AH587" s="24"/>
      <c r="AI587" s="24"/>
      <c r="AM587" s="32"/>
      <c r="AS587" s="20"/>
    </row>
    <row r="588" spans="8:45" s="11" customFormat="1" x14ac:dyDescent="0.45">
      <c r="H588" s="31"/>
      <c r="AF588" s="24"/>
      <c r="AG588" s="24"/>
      <c r="AH588" s="24"/>
      <c r="AI588" s="24"/>
      <c r="AM588" s="32"/>
      <c r="AS588" s="20"/>
    </row>
    <row r="589" spans="8:45" s="11" customFormat="1" x14ac:dyDescent="0.45">
      <c r="H589" s="31"/>
      <c r="AF589" s="24"/>
      <c r="AG589" s="24"/>
      <c r="AH589" s="24"/>
      <c r="AI589" s="24"/>
      <c r="AM589" s="32"/>
      <c r="AS589" s="20"/>
    </row>
    <row r="590" spans="8:45" s="11" customFormat="1" x14ac:dyDescent="0.45">
      <c r="H590" s="31"/>
      <c r="AF590" s="24"/>
      <c r="AG590" s="24"/>
      <c r="AH590" s="24"/>
      <c r="AI590" s="24"/>
      <c r="AM590" s="32"/>
      <c r="AS590" s="20"/>
    </row>
    <row r="591" spans="8:45" s="11" customFormat="1" x14ac:dyDescent="0.45">
      <c r="H591" s="31"/>
      <c r="AF591" s="24"/>
      <c r="AG591" s="24"/>
      <c r="AH591" s="24"/>
      <c r="AI591" s="24"/>
      <c r="AM591" s="32"/>
      <c r="AS591" s="20"/>
    </row>
    <row r="592" spans="8:45" s="11" customFormat="1" x14ac:dyDescent="0.45">
      <c r="H592" s="31"/>
      <c r="AF592" s="24"/>
      <c r="AG592" s="24"/>
      <c r="AH592" s="24"/>
      <c r="AI592" s="24"/>
      <c r="AM592" s="32"/>
      <c r="AS592" s="20"/>
    </row>
    <row r="593" spans="8:45" s="11" customFormat="1" x14ac:dyDescent="0.45">
      <c r="H593" s="31"/>
      <c r="AF593" s="24"/>
      <c r="AG593" s="24"/>
      <c r="AH593" s="24"/>
      <c r="AI593" s="24"/>
      <c r="AM593" s="32"/>
      <c r="AS593" s="20"/>
    </row>
    <row r="594" spans="8:45" s="11" customFormat="1" x14ac:dyDescent="0.45">
      <c r="H594" s="31"/>
      <c r="AF594" s="24"/>
      <c r="AG594" s="24"/>
      <c r="AH594" s="24"/>
      <c r="AI594" s="24"/>
      <c r="AM594" s="32"/>
      <c r="AS594" s="20"/>
    </row>
    <row r="595" spans="8:45" s="11" customFormat="1" x14ac:dyDescent="0.45">
      <c r="H595" s="31"/>
      <c r="AF595" s="24"/>
      <c r="AG595" s="24"/>
      <c r="AH595" s="24"/>
      <c r="AI595" s="24"/>
      <c r="AM595" s="32"/>
      <c r="AS595" s="20"/>
    </row>
    <row r="596" spans="8:45" s="11" customFormat="1" x14ac:dyDescent="0.45">
      <c r="H596" s="31"/>
      <c r="AF596" s="24"/>
      <c r="AG596" s="24"/>
      <c r="AH596" s="24"/>
      <c r="AI596" s="24"/>
      <c r="AM596" s="32"/>
      <c r="AS596" s="20"/>
    </row>
    <row r="597" spans="8:45" s="11" customFormat="1" x14ac:dyDescent="0.45">
      <c r="H597" s="31"/>
      <c r="AF597" s="24"/>
      <c r="AG597" s="24"/>
      <c r="AH597" s="24"/>
      <c r="AI597" s="24"/>
      <c r="AM597" s="32"/>
      <c r="AS597" s="20"/>
    </row>
    <row r="598" spans="8:45" s="11" customFormat="1" x14ac:dyDescent="0.45">
      <c r="H598" s="31"/>
      <c r="AF598" s="24"/>
      <c r="AG598" s="24"/>
      <c r="AH598" s="24"/>
      <c r="AI598" s="24"/>
      <c r="AM598" s="32"/>
      <c r="AS598" s="20"/>
    </row>
    <row r="599" spans="8:45" s="11" customFormat="1" x14ac:dyDescent="0.45">
      <c r="H599" s="31"/>
      <c r="AF599" s="24"/>
      <c r="AG599" s="24"/>
      <c r="AH599" s="24"/>
      <c r="AI599" s="24"/>
      <c r="AM599" s="32"/>
      <c r="AS599" s="20"/>
    </row>
    <row r="600" spans="8:45" s="11" customFormat="1" x14ac:dyDescent="0.45">
      <c r="H600" s="31"/>
      <c r="AF600" s="24"/>
      <c r="AG600" s="24"/>
      <c r="AH600" s="24"/>
      <c r="AI600" s="24"/>
      <c r="AM600" s="32"/>
      <c r="AS600" s="20"/>
    </row>
    <row r="601" spans="8:45" s="11" customFormat="1" x14ac:dyDescent="0.45">
      <c r="H601" s="31"/>
      <c r="AF601" s="24"/>
      <c r="AG601" s="24"/>
      <c r="AH601" s="24"/>
      <c r="AI601" s="24"/>
      <c r="AM601" s="32"/>
      <c r="AS601" s="20"/>
    </row>
    <row r="602" spans="8:45" s="11" customFormat="1" x14ac:dyDescent="0.45">
      <c r="H602" s="31"/>
      <c r="AF602" s="24"/>
      <c r="AG602" s="24"/>
      <c r="AH602" s="24"/>
      <c r="AI602" s="24"/>
      <c r="AM602" s="32"/>
      <c r="AS602" s="20"/>
    </row>
    <row r="603" spans="8:45" s="11" customFormat="1" x14ac:dyDescent="0.45">
      <c r="H603" s="31"/>
      <c r="AF603" s="24"/>
      <c r="AG603" s="24"/>
      <c r="AH603" s="24"/>
      <c r="AI603" s="24"/>
      <c r="AM603" s="32"/>
      <c r="AS603" s="20"/>
    </row>
    <row r="604" spans="8:45" s="11" customFormat="1" x14ac:dyDescent="0.45">
      <c r="H604" s="31"/>
      <c r="AF604" s="24"/>
      <c r="AG604" s="24"/>
      <c r="AH604" s="24"/>
      <c r="AI604" s="24"/>
      <c r="AM604" s="32"/>
      <c r="AS604" s="20"/>
    </row>
    <row r="605" spans="8:45" s="11" customFormat="1" x14ac:dyDescent="0.45">
      <c r="H605" s="31"/>
      <c r="AF605" s="24"/>
      <c r="AG605" s="24"/>
      <c r="AH605" s="24"/>
      <c r="AI605" s="24"/>
      <c r="AM605" s="32"/>
      <c r="AS605" s="20"/>
    </row>
    <row r="606" spans="8:45" s="11" customFormat="1" x14ac:dyDescent="0.45">
      <c r="H606" s="31"/>
      <c r="AF606" s="24"/>
      <c r="AG606" s="24"/>
      <c r="AH606" s="24"/>
      <c r="AI606" s="24"/>
      <c r="AM606" s="32"/>
      <c r="AS606" s="20"/>
    </row>
    <row r="607" spans="8:45" s="11" customFormat="1" x14ac:dyDescent="0.45">
      <c r="H607" s="31"/>
      <c r="AF607" s="24"/>
      <c r="AG607" s="24"/>
      <c r="AH607" s="24"/>
      <c r="AI607" s="24"/>
      <c r="AM607" s="32"/>
      <c r="AS607" s="20"/>
    </row>
    <row r="608" spans="8:45" s="11" customFormat="1" x14ac:dyDescent="0.45">
      <c r="H608" s="31"/>
      <c r="AF608" s="24"/>
      <c r="AG608" s="24"/>
      <c r="AH608" s="24"/>
      <c r="AI608" s="24"/>
      <c r="AM608" s="32"/>
      <c r="AS608" s="20"/>
    </row>
    <row r="609" spans="8:45" s="11" customFormat="1" x14ac:dyDescent="0.45">
      <c r="H609" s="31"/>
      <c r="AF609" s="24"/>
      <c r="AG609" s="24"/>
      <c r="AH609" s="24"/>
      <c r="AI609" s="24"/>
      <c r="AM609" s="32"/>
      <c r="AS609" s="20"/>
    </row>
    <row r="610" spans="8:45" s="11" customFormat="1" x14ac:dyDescent="0.45">
      <c r="H610" s="31"/>
      <c r="AF610" s="24"/>
      <c r="AG610" s="24"/>
      <c r="AH610" s="24"/>
      <c r="AI610" s="24"/>
      <c r="AM610" s="32"/>
      <c r="AS610" s="20"/>
    </row>
    <row r="611" spans="8:45" s="11" customFormat="1" x14ac:dyDescent="0.45">
      <c r="H611" s="31"/>
      <c r="AF611" s="24"/>
      <c r="AG611" s="24"/>
      <c r="AH611" s="24"/>
      <c r="AI611" s="24"/>
      <c r="AM611" s="32"/>
      <c r="AS611" s="20"/>
    </row>
    <row r="612" spans="8:45" s="11" customFormat="1" x14ac:dyDescent="0.45">
      <c r="H612" s="31"/>
      <c r="AF612" s="24"/>
      <c r="AG612" s="24"/>
      <c r="AH612" s="24"/>
      <c r="AI612" s="24"/>
      <c r="AM612" s="32"/>
      <c r="AS612" s="20"/>
    </row>
    <row r="613" spans="8:45" s="11" customFormat="1" x14ac:dyDescent="0.45">
      <c r="H613" s="31"/>
      <c r="AF613" s="24"/>
      <c r="AG613" s="24"/>
      <c r="AH613" s="24"/>
      <c r="AI613" s="24"/>
      <c r="AM613" s="32"/>
      <c r="AS613" s="20"/>
    </row>
    <row r="614" spans="8:45" s="11" customFormat="1" x14ac:dyDescent="0.45">
      <c r="H614" s="31"/>
      <c r="AF614" s="24"/>
      <c r="AG614" s="24"/>
      <c r="AH614" s="24"/>
      <c r="AI614" s="24"/>
      <c r="AM614" s="32"/>
      <c r="AS614" s="20"/>
    </row>
    <row r="615" spans="8:45" s="11" customFormat="1" x14ac:dyDescent="0.45">
      <c r="H615" s="31"/>
      <c r="AF615" s="24"/>
      <c r="AG615" s="24"/>
      <c r="AH615" s="24"/>
      <c r="AI615" s="24"/>
      <c r="AM615" s="32"/>
      <c r="AS615" s="20"/>
    </row>
    <row r="616" spans="8:45" s="11" customFormat="1" x14ac:dyDescent="0.45">
      <c r="H616" s="31"/>
      <c r="AF616" s="24"/>
      <c r="AG616" s="24"/>
      <c r="AH616" s="24"/>
      <c r="AI616" s="24"/>
      <c r="AM616" s="32"/>
      <c r="AS616" s="20"/>
    </row>
    <row r="617" spans="8:45" s="11" customFormat="1" x14ac:dyDescent="0.45">
      <c r="H617" s="31"/>
      <c r="AF617" s="24"/>
      <c r="AG617" s="24"/>
      <c r="AH617" s="24"/>
      <c r="AI617" s="24"/>
      <c r="AM617" s="32"/>
      <c r="AS617" s="20"/>
    </row>
    <row r="618" spans="8:45" s="11" customFormat="1" x14ac:dyDescent="0.45">
      <c r="H618" s="31"/>
      <c r="AF618" s="24"/>
      <c r="AG618" s="24"/>
      <c r="AH618" s="24"/>
      <c r="AI618" s="24"/>
      <c r="AM618" s="32"/>
      <c r="AS618" s="20"/>
    </row>
    <row r="619" spans="8:45" s="11" customFormat="1" x14ac:dyDescent="0.45">
      <c r="H619" s="31"/>
      <c r="AF619" s="24"/>
      <c r="AG619" s="24"/>
      <c r="AH619" s="24"/>
      <c r="AI619" s="24"/>
      <c r="AM619" s="32"/>
      <c r="AS619" s="20"/>
    </row>
    <row r="620" spans="8:45" s="11" customFormat="1" x14ac:dyDescent="0.45">
      <c r="H620" s="31"/>
      <c r="AF620" s="24"/>
      <c r="AG620" s="24"/>
      <c r="AH620" s="24"/>
      <c r="AI620" s="24"/>
      <c r="AM620" s="32"/>
      <c r="AS620" s="20"/>
    </row>
    <row r="621" spans="8:45" s="11" customFormat="1" x14ac:dyDescent="0.45">
      <c r="H621" s="31"/>
      <c r="AF621" s="24"/>
      <c r="AG621" s="24"/>
      <c r="AH621" s="24"/>
      <c r="AI621" s="24"/>
      <c r="AM621" s="32"/>
      <c r="AS621" s="20"/>
    </row>
    <row r="622" spans="8:45" s="11" customFormat="1" x14ac:dyDescent="0.45">
      <c r="H622" s="31"/>
      <c r="AF622" s="24"/>
      <c r="AG622" s="24"/>
      <c r="AH622" s="24"/>
      <c r="AI622" s="24"/>
      <c r="AM622" s="32"/>
      <c r="AS622" s="20"/>
    </row>
    <row r="623" spans="8:45" s="11" customFormat="1" x14ac:dyDescent="0.45">
      <c r="H623" s="31"/>
      <c r="AF623" s="24"/>
      <c r="AG623" s="24"/>
      <c r="AH623" s="24"/>
      <c r="AI623" s="24"/>
      <c r="AM623" s="32"/>
      <c r="AS623" s="20"/>
    </row>
    <row r="624" spans="8:45" s="11" customFormat="1" x14ac:dyDescent="0.45">
      <c r="H624" s="31"/>
      <c r="AF624" s="24"/>
      <c r="AG624" s="24"/>
      <c r="AH624" s="24"/>
      <c r="AI624" s="24"/>
      <c r="AM624" s="32"/>
      <c r="AS624" s="20"/>
    </row>
    <row r="625" spans="8:45" s="11" customFormat="1" x14ac:dyDescent="0.45">
      <c r="H625" s="31"/>
      <c r="AF625" s="24"/>
      <c r="AG625" s="24"/>
      <c r="AH625" s="24"/>
      <c r="AI625" s="24"/>
      <c r="AM625" s="32"/>
      <c r="AS625" s="20"/>
    </row>
    <row r="626" spans="8:45" s="11" customFormat="1" x14ac:dyDescent="0.45">
      <c r="H626" s="31"/>
      <c r="AF626" s="24"/>
      <c r="AG626" s="24"/>
      <c r="AH626" s="24"/>
      <c r="AI626" s="24"/>
      <c r="AM626" s="32"/>
      <c r="AS626" s="20"/>
    </row>
    <row r="627" spans="8:45" s="11" customFormat="1" x14ac:dyDescent="0.45">
      <c r="H627" s="31"/>
      <c r="AF627" s="24"/>
      <c r="AG627" s="24"/>
      <c r="AH627" s="24"/>
      <c r="AI627" s="24"/>
      <c r="AM627" s="32"/>
      <c r="AS627" s="20"/>
    </row>
    <row r="628" spans="8:45" s="11" customFormat="1" x14ac:dyDescent="0.45">
      <c r="H628" s="31"/>
      <c r="AF628" s="24"/>
      <c r="AG628" s="24"/>
      <c r="AH628" s="24"/>
      <c r="AI628" s="24"/>
      <c r="AM628" s="32"/>
      <c r="AS628" s="20"/>
    </row>
    <row r="629" spans="8:45" s="11" customFormat="1" x14ac:dyDescent="0.45">
      <c r="H629" s="31"/>
      <c r="AF629" s="24"/>
      <c r="AG629" s="24"/>
      <c r="AH629" s="24"/>
      <c r="AI629" s="24"/>
      <c r="AM629" s="32"/>
      <c r="AS629" s="20"/>
    </row>
    <row r="630" spans="8:45" s="11" customFormat="1" x14ac:dyDescent="0.45">
      <c r="H630" s="31"/>
      <c r="AF630" s="24"/>
      <c r="AG630" s="24"/>
      <c r="AH630" s="24"/>
      <c r="AI630" s="24"/>
      <c r="AM630" s="32"/>
      <c r="AS630" s="20"/>
    </row>
    <row r="631" spans="8:45" s="11" customFormat="1" x14ac:dyDescent="0.45">
      <c r="H631" s="31"/>
      <c r="AF631" s="24"/>
      <c r="AG631" s="24"/>
      <c r="AH631" s="24"/>
      <c r="AI631" s="24"/>
      <c r="AM631" s="32"/>
      <c r="AS631" s="20"/>
    </row>
    <row r="632" spans="8:45" s="11" customFormat="1" x14ac:dyDescent="0.45">
      <c r="H632" s="31"/>
      <c r="AF632" s="24"/>
      <c r="AG632" s="24"/>
      <c r="AH632" s="24"/>
      <c r="AI632" s="24"/>
      <c r="AM632" s="32"/>
      <c r="AS632" s="20"/>
    </row>
    <row r="633" spans="8:45" s="11" customFormat="1" x14ac:dyDescent="0.45">
      <c r="H633" s="31"/>
      <c r="AF633" s="24"/>
      <c r="AG633" s="24"/>
      <c r="AH633" s="24"/>
      <c r="AI633" s="24"/>
      <c r="AM633" s="32"/>
      <c r="AS633" s="20"/>
    </row>
    <row r="634" spans="8:45" s="11" customFormat="1" x14ac:dyDescent="0.45">
      <c r="H634" s="31"/>
      <c r="AF634" s="24"/>
      <c r="AG634" s="24"/>
      <c r="AH634" s="24"/>
      <c r="AI634" s="24"/>
      <c r="AM634" s="32"/>
      <c r="AS634" s="20"/>
    </row>
    <row r="635" spans="8:45" s="11" customFormat="1" x14ac:dyDescent="0.45">
      <c r="H635" s="31"/>
      <c r="AF635" s="24"/>
      <c r="AG635" s="24"/>
      <c r="AH635" s="24"/>
      <c r="AI635" s="24"/>
      <c r="AM635" s="32"/>
      <c r="AS635" s="20"/>
    </row>
    <row r="636" spans="8:45" s="11" customFormat="1" x14ac:dyDescent="0.45">
      <c r="H636" s="31"/>
      <c r="AF636" s="24"/>
      <c r="AG636" s="24"/>
      <c r="AH636" s="24"/>
      <c r="AI636" s="24"/>
      <c r="AM636" s="32"/>
      <c r="AS636" s="20"/>
    </row>
    <row r="637" spans="8:45" s="11" customFormat="1" x14ac:dyDescent="0.45">
      <c r="H637" s="31"/>
      <c r="AF637" s="24"/>
      <c r="AG637" s="24"/>
      <c r="AH637" s="24"/>
      <c r="AI637" s="24"/>
      <c r="AM637" s="32"/>
      <c r="AS637" s="20"/>
    </row>
    <row r="638" spans="8:45" s="11" customFormat="1" x14ac:dyDescent="0.45">
      <c r="H638" s="31"/>
      <c r="AF638" s="24"/>
      <c r="AG638" s="24"/>
      <c r="AH638" s="24"/>
      <c r="AI638" s="24"/>
      <c r="AM638" s="32"/>
      <c r="AS638" s="20"/>
    </row>
    <row r="639" spans="8:45" s="11" customFormat="1" x14ac:dyDescent="0.45">
      <c r="H639" s="31"/>
      <c r="AF639" s="24"/>
      <c r="AG639" s="24"/>
      <c r="AH639" s="24"/>
      <c r="AI639" s="24"/>
      <c r="AM639" s="32"/>
      <c r="AS639" s="20"/>
    </row>
    <row r="640" spans="8:45" s="11" customFormat="1" x14ac:dyDescent="0.45">
      <c r="H640" s="31"/>
      <c r="AF640" s="24"/>
      <c r="AG640" s="24"/>
      <c r="AH640" s="24"/>
      <c r="AI640" s="24"/>
      <c r="AM640" s="32"/>
      <c r="AS640" s="20"/>
    </row>
    <row r="641" spans="8:45" s="11" customFormat="1" x14ac:dyDescent="0.45">
      <c r="H641" s="31"/>
      <c r="AF641" s="24"/>
      <c r="AG641" s="24"/>
      <c r="AH641" s="24"/>
      <c r="AI641" s="24"/>
      <c r="AM641" s="32"/>
      <c r="AS641" s="20"/>
    </row>
    <row r="642" spans="8:45" s="11" customFormat="1" x14ac:dyDescent="0.45">
      <c r="H642" s="31"/>
      <c r="AF642" s="24"/>
      <c r="AG642" s="24"/>
      <c r="AH642" s="24"/>
      <c r="AI642" s="24"/>
      <c r="AM642" s="32"/>
      <c r="AS642" s="20"/>
    </row>
    <row r="643" spans="8:45" s="11" customFormat="1" x14ac:dyDescent="0.45">
      <c r="H643" s="31"/>
      <c r="AF643" s="24"/>
      <c r="AG643" s="24"/>
      <c r="AH643" s="24"/>
      <c r="AI643" s="24"/>
      <c r="AM643" s="32"/>
      <c r="AS643" s="20"/>
    </row>
    <row r="644" spans="8:45" s="11" customFormat="1" x14ac:dyDescent="0.45">
      <c r="H644" s="31"/>
      <c r="AF644" s="24"/>
      <c r="AG644" s="24"/>
      <c r="AH644" s="24"/>
      <c r="AI644" s="24"/>
      <c r="AM644" s="32"/>
      <c r="AS644" s="20"/>
    </row>
    <row r="645" spans="8:45" s="11" customFormat="1" x14ac:dyDescent="0.45">
      <c r="H645" s="31"/>
      <c r="AF645" s="24"/>
      <c r="AG645" s="24"/>
      <c r="AH645" s="24"/>
      <c r="AI645" s="24"/>
      <c r="AM645" s="32"/>
      <c r="AS645" s="20"/>
    </row>
    <row r="646" spans="8:45" s="11" customFormat="1" x14ac:dyDescent="0.45">
      <c r="H646" s="31"/>
      <c r="AF646" s="24"/>
      <c r="AG646" s="24"/>
      <c r="AH646" s="24"/>
      <c r="AI646" s="24"/>
      <c r="AM646" s="32"/>
      <c r="AS646" s="20"/>
    </row>
    <row r="647" spans="8:45" s="11" customFormat="1" x14ac:dyDescent="0.45">
      <c r="H647" s="31"/>
      <c r="AF647" s="24"/>
      <c r="AG647" s="24"/>
      <c r="AH647" s="24"/>
      <c r="AI647" s="24"/>
      <c r="AM647" s="32"/>
      <c r="AS647" s="20"/>
    </row>
    <row r="648" spans="8:45" s="11" customFormat="1" x14ac:dyDescent="0.45">
      <c r="H648" s="31"/>
      <c r="AF648" s="24"/>
      <c r="AG648" s="24"/>
      <c r="AH648" s="24"/>
      <c r="AI648" s="24"/>
      <c r="AM648" s="32"/>
      <c r="AS648" s="20"/>
    </row>
    <row r="649" spans="8:45" s="11" customFormat="1" x14ac:dyDescent="0.45">
      <c r="H649" s="31"/>
      <c r="AF649" s="24"/>
      <c r="AG649" s="24"/>
      <c r="AH649" s="24"/>
      <c r="AI649" s="24"/>
      <c r="AM649" s="32"/>
      <c r="AS649" s="20"/>
    </row>
    <row r="650" spans="8:45" s="11" customFormat="1" x14ac:dyDescent="0.45">
      <c r="H650" s="31"/>
      <c r="AF650" s="24"/>
      <c r="AG650" s="24"/>
      <c r="AH650" s="24"/>
      <c r="AI650" s="24"/>
      <c r="AM650" s="32"/>
      <c r="AS650" s="20"/>
    </row>
    <row r="651" spans="8:45" s="11" customFormat="1" x14ac:dyDescent="0.45">
      <c r="H651" s="31"/>
      <c r="AF651" s="24"/>
      <c r="AG651" s="24"/>
      <c r="AH651" s="24"/>
      <c r="AI651" s="24"/>
      <c r="AM651" s="32"/>
      <c r="AS651" s="20"/>
    </row>
    <row r="652" spans="8:45" s="11" customFormat="1" x14ac:dyDescent="0.45">
      <c r="H652" s="31"/>
      <c r="AF652" s="24"/>
      <c r="AG652" s="24"/>
      <c r="AH652" s="24"/>
      <c r="AI652" s="24"/>
      <c r="AM652" s="32"/>
      <c r="AS652" s="20"/>
    </row>
    <row r="653" spans="8:45" s="11" customFormat="1" x14ac:dyDescent="0.45">
      <c r="H653" s="31"/>
      <c r="AF653" s="24"/>
      <c r="AG653" s="24"/>
      <c r="AH653" s="24"/>
      <c r="AI653" s="24"/>
      <c r="AM653" s="32"/>
      <c r="AS653" s="20"/>
    </row>
    <row r="654" spans="8:45" s="11" customFormat="1" x14ac:dyDescent="0.45">
      <c r="H654" s="31"/>
      <c r="AF654" s="24"/>
      <c r="AG654" s="24"/>
      <c r="AH654" s="24"/>
      <c r="AI654" s="24"/>
      <c r="AM654" s="32"/>
      <c r="AS654" s="20"/>
    </row>
    <row r="655" spans="8:45" s="11" customFormat="1" x14ac:dyDescent="0.45">
      <c r="H655" s="31"/>
      <c r="AF655" s="24"/>
      <c r="AG655" s="24"/>
      <c r="AH655" s="24"/>
      <c r="AI655" s="24"/>
      <c r="AM655" s="32"/>
      <c r="AS655" s="20"/>
    </row>
    <row r="656" spans="8:45" s="11" customFormat="1" x14ac:dyDescent="0.45">
      <c r="H656" s="31"/>
      <c r="AF656" s="24"/>
      <c r="AG656" s="24"/>
      <c r="AH656" s="24"/>
      <c r="AI656" s="24"/>
      <c r="AM656" s="32"/>
      <c r="AS656" s="20"/>
    </row>
    <row r="657" spans="8:45" s="11" customFormat="1" x14ac:dyDescent="0.45">
      <c r="H657" s="31"/>
      <c r="AF657" s="24"/>
      <c r="AG657" s="24"/>
      <c r="AH657" s="24"/>
      <c r="AI657" s="24"/>
      <c r="AM657" s="32"/>
      <c r="AS657" s="20"/>
    </row>
    <row r="658" spans="8:45" s="11" customFormat="1" x14ac:dyDescent="0.45">
      <c r="H658" s="31"/>
      <c r="AF658" s="24"/>
      <c r="AG658" s="24"/>
      <c r="AH658" s="24"/>
      <c r="AI658" s="24"/>
      <c r="AM658" s="32"/>
      <c r="AS658" s="20"/>
    </row>
    <row r="659" spans="8:45" s="11" customFormat="1" x14ac:dyDescent="0.45">
      <c r="H659" s="31"/>
      <c r="AF659" s="24"/>
      <c r="AG659" s="24"/>
      <c r="AH659" s="24"/>
      <c r="AI659" s="24"/>
      <c r="AM659" s="32"/>
      <c r="AS659" s="20"/>
    </row>
    <row r="660" spans="8:45" s="11" customFormat="1" x14ac:dyDescent="0.45">
      <c r="H660" s="31"/>
      <c r="AF660" s="24"/>
      <c r="AG660" s="24"/>
      <c r="AH660" s="24"/>
      <c r="AI660" s="24"/>
      <c r="AM660" s="32"/>
      <c r="AS660" s="20"/>
    </row>
    <row r="661" spans="8:45" s="11" customFormat="1" x14ac:dyDescent="0.45">
      <c r="H661" s="31"/>
      <c r="AF661" s="24"/>
      <c r="AG661" s="24"/>
      <c r="AH661" s="24"/>
      <c r="AI661" s="24"/>
      <c r="AM661" s="32"/>
      <c r="AS661" s="20"/>
    </row>
    <row r="662" spans="8:45" s="11" customFormat="1" x14ac:dyDescent="0.45">
      <c r="H662" s="31"/>
      <c r="AF662" s="24"/>
      <c r="AG662" s="24"/>
      <c r="AH662" s="24"/>
      <c r="AI662" s="24"/>
      <c r="AM662" s="32"/>
      <c r="AS662" s="20"/>
    </row>
    <row r="663" spans="8:45" s="11" customFormat="1" x14ac:dyDescent="0.45">
      <c r="H663" s="31"/>
      <c r="AF663" s="24"/>
      <c r="AG663" s="24"/>
      <c r="AH663" s="24"/>
      <c r="AI663" s="24"/>
      <c r="AM663" s="32"/>
      <c r="AS663" s="20"/>
    </row>
    <row r="664" spans="8:45" s="11" customFormat="1" x14ac:dyDescent="0.45">
      <c r="H664" s="31"/>
      <c r="AF664" s="24"/>
      <c r="AG664" s="24"/>
      <c r="AH664" s="24"/>
      <c r="AI664" s="24"/>
      <c r="AM664" s="32"/>
      <c r="AS664" s="20"/>
    </row>
    <row r="665" spans="8:45" s="11" customFormat="1" x14ac:dyDescent="0.45">
      <c r="H665" s="31"/>
      <c r="AF665" s="24"/>
      <c r="AG665" s="24"/>
      <c r="AH665" s="24"/>
      <c r="AI665" s="24"/>
      <c r="AM665" s="32"/>
      <c r="AS665" s="20"/>
    </row>
    <row r="666" spans="8:45" s="11" customFormat="1" x14ac:dyDescent="0.45">
      <c r="H666" s="31"/>
      <c r="AF666" s="24"/>
      <c r="AG666" s="24"/>
      <c r="AH666" s="24"/>
      <c r="AI666" s="24"/>
      <c r="AM666" s="32"/>
      <c r="AS666" s="20"/>
    </row>
    <row r="667" spans="8:45" s="11" customFormat="1" x14ac:dyDescent="0.45">
      <c r="H667" s="31"/>
      <c r="AF667" s="24"/>
      <c r="AG667" s="24"/>
      <c r="AH667" s="24"/>
      <c r="AI667" s="24"/>
      <c r="AM667" s="32"/>
      <c r="AS667" s="20"/>
    </row>
    <row r="668" spans="8:45" s="11" customFormat="1" x14ac:dyDescent="0.45">
      <c r="H668" s="31"/>
      <c r="AF668" s="24"/>
      <c r="AG668" s="24"/>
      <c r="AH668" s="24"/>
      <c r="AI668" s="24"/>
      <c r="AM668" s="32"/>
      <c r="AS668" s="20"/>
    </row>
    <row r="669" spans="8:45" s="11" customFormat="1" x14ac:dyDescent="0.45">
      <c r="H669" s="31"/>
      <c r="AF669" s="24"/>
      <c r="AG669" s="24"/>
      <c r="AH669" s="24"/>
      <c r="AI669" s="24"/>
      <c r="AM669" s="32"/>
      <c r="AS669" s="20"/>
    </row>
    <row r="670" spans="8:45" s="11" customFormat="1" x14ac:dyDescent="0.45">
      <c r="H670" s="31"/>
      <c r="AF670" s="24"/>
      <c r="AG670" s="24"/>
      <c r="AH670" s="24"/>
      <c r="AI670" s="24"/>
      <c r="AM670" s="32"/>
      <c r="AS670" s="20"/>
    </row>
    <row r="671" spans="8:45" s="11" customFormat="1" x14ac:dyDescent="0.45">
      <c r="H671" s="31"/>
      <c r="AF671" s="24"/>
      <c r="AG671" s="24"/>
      <c r="AH671" s="24"/>
      <c r="AI671" s="24"/>
      <c r="AM671" s="32"/>
      <c r="AS671" s="20"/>
    </row>
    <row r="672" spans="8:45" s="11" customFormat="1" x14ac:dyDescent="0.45">
      <c r="H672" s="31"/>
      <c r="AF672" s="24"/>
      <c r="AG672" s="24"/>
      <c r="AH672" s="24"/>
      <c r="AI672" s="24"/>
      <c r="AM672" s="32"/>
      <c r="AS672" s="20"/>
    </row>
    <row r="673" spans="8:45" s="11" customFormat="1" x14ac:dyDescent="0.45">
      <c r="H673" s="31"/>
      <c r="AF673" s="24"/>
      <c r="AG673" s="24"/>
      <c r="AH673" s="24"/>
      <c r="AI673" s="24"/>
      <c r="AM673" s="32"/>
      <c r="AS673" s="20"/>
    </row>
    <row r="674" spans="8:45" s="11" customFormat="1" x14ac:dyDescent="0.45">
      <c r="H674" s="31"/>
      <c r="AF674" s="24"/>
      <c r="AG674" s="24"/>
      <c r="AH674" s="24"/>
      <c r="AI674" s="24"/>
      <c r="AM674" s="32"/>
      <c r="AS674" s="20"/>
    </row>
    <row r="675" spans="8:45" s="11" customFormat="1" x14ac:dyDescent="0.45">
      <c r="H675" s="31"/>
      <c r="AF675" s="24"/>
      <c r="AG675" s="24"/>
      <c r="AH675" s="24"/>
      <c r="AI675" s="24"/>
      <c r="AM675" s="32"/>
      <c r="AS675" s="20"/>
    </row>
    <row r="676" spans="8:45" s="11" customFormat="1" x14ac:dyDescent="0.45">
      <c r="H676" s="31"/>
      <c r="AF676" s="24"/>
      <c r="AG676" s="24"/>
      <c r="AH676" s="24"/>
      <c r="AI676" s="24"/>
      <c r="AM676" s="32"/>
      <c r="AS676" s="20"/>
    </row>
    <row r="677" spans="8:45" s="11" customFormat="1" x14ac:dyDescent="0.45">
      <c r="H677" s="31"/>
      <c r="AF677" s="24"/>
      <c r="AG677" s="24"/>
      <c r="AH677" s="24"/>
      <c r="AI677" s="24"/>
      <c r="AM677" s="32"/>
      <c r="AS677" s="20"/>
    </row>
    <row r="678" spans="8:45" s="11" customFormat="1" x14ac:dyDescent="0.45">
      <c r="H678" s="31"/>
      <c r="AF678" s="24"/>
      <c r="AG678" s="24"/>
      <c r="AH678" s="24"/>
      <c r="AI678" s="24"/>
      <c r="AM678" s="32"/>
      <c r="AS678" s="20"/>
    </row>
    <row r="679" spans="8:45" s="11" customFormat="1" x14ac:dyDescent="0.45">
      <c r="H679" s="31"/>
      <c r="AF679" s="24"/>
      <c r="AG679" s="24"/>
      <c r="AH679" s="24"/>
      <c r="AI679" s="24"/>
      <c r="AM679" s="32"/>
      <c r="AS679" s="20"/>
    </row>
    <row r="680" spans="8:45" s="11" customFormat="1" x14ac:dyDescent="0.45">
      <c r="H680" s="31"/>
      <c r="AF680" s="24"/>
      <c r="AG680" s="24"/>
      <c r="AH680" s="24"/>
      <c r="AI680" s="24"/>
      <c r="AM680" s="32"/>
      <c r="AS680" s="20"/>
    </row>
    <row r="681" spans="8:45" s="11" customFormat="1" x14ac:dyDescent="0.45">
      <c r="H681" s="31"/>
      <c r="AF681" s="24"/>
      <c r="AG681" s="24"/>
      <c r="AH681" s="24"/>
      <c r="AI681" s="24"/>
      <c r="AM681" s="32"/>
      <c r="AS681" s="20"/>
    </row>
    <row r="682" spans="8:45" s="11" customFormat="1" x14ac:dyDescent="0.45">
      <c r="H682" s="31"/>
      <c r="AF682" s="24"/>
      <c r="AG682" s="24"/>
      <c r="AH682" s="24"/>
      <c r="AI682" s="24"/>
      <c r="AM682" s="32"/>
      <c r="AS682" s="20"/>
    </row>
    <row r="683" spans="8:45" s="11" customFormat="1" x14ac:dyDescent="0.45">
      <c r="H683" s="31"/>
      <c r="AF683" s="24"/>
      <c r="AG683" s="24"/>
      <c r="AH683" s="24"/>
      <c r="AI683" s="24"/>
      <c r="AM683" s="32"/>
      <c r="AS683" s="20"/>
    </row>
    <row r="684" spans="8:45" s="11" customFormat="1" x14ac:dyDescent="0.45">
      <c r="H684" s="31"/>
      <c r="AF684" s="24"/>
      <c r="AG684" s="24"/>
      <c r="AH684" s="24"/>
      <c r="AI684" s="24"/>
      <c r="AM684" s="32"/>
      <c r="AS684" s="20"/>
    </row>
    <row r="685" spans="8:45" s="11" customFormat="1" x14ac:dyDescent="0.45">
      <c r="H685" s="31"/>
      <c r="AF685" s="24"/>
      <c r="AG685" s="24"/>
      <c r="AH685" s="24"/>
      <c r="AI685" s="24"/>
      <c r="AM685" s="32"/>
      <c r="AS685" s="20"/>
    </row>
    <row r="686" spans="8:45" s="11" customFormat="1" x14ac:dyDescent="0.45">
      <c r="H686" s="31"/>
      <c r="AF686" s="24"/>
      <c r="AG686" s="24"/>
      <c r="AH686" s="24"/>
      <c r="AI686" s="24"/>
      <c r="AM686" s="32"/>
      <c r="AS686" s="20"/>
    </row>
    <row r="687" spans="8:45" s="11" customFormat="1" x14ac:dyDescent="0.45">
      <c r="H687" s="31"/>
      <c r="AF687" s="24"/>
      <c r="AG687" s="24"/>
      <c r="AH687" s="24"/>
      <c r="AI687" s="24"/>
      <c r="AM687" s="32"/>
      <c r="AS687" s="20"/>
    </row>
    <row r="688" spans="8:45" s="11" customFormat="1" x14ac:dyDescent="0.45">
      <c r="H688" s="31"/>
      <c r="AF688" s="24"/>
      <c r="AG688" s="24"/>
      <c r="AH688" s="24"/>
      <c r="AI688" s="24"/>
      <c r="AM688" s="32"/>
      <c r="AS688" s="20"/>
    </row>
    <row r="689" spans="8:45" s="11" customFormat="1" x14ac:dyDescent="0.45">
      <c r="H689" s="31"/>
      <c r="AF689" s="24"/>
      <c r="AG689" s="24"/>
      <c r="AH689" s="24"/>
      <c r="AI689" s="24"/>
      <c r="AM689" s="32"/>
      <c r="AS689" s="20"/>
    </row>
    <row r="690" spans="8:45" s="11" customFormat="1" x14ac:dyDescent="0.45">
      <c r="H690" s="31"/>
      <c r="AF690" s="24"/>
      <c r="AG690" s="24"/>
      <c r="AH690" s="24"/>
      <c r="AI690" s="24"/>
      <c r="AM690" s="32"/>
      <c r="AS690" s="20"/>
    </row>
    <row r="691" spans="8:45" s="11" customFormat="1" x14ac:dyDescent="0.45">
      <c r="H691" s="31"/>
      <c r="AF691" s="24"/>
      <c r="AG691" s="24"/>
      <c r="AH691" s="24"/>
      <c r="AI691" s="24"/>
      <c r="AM691" s="32"/>
      <c r="AS691" s="20"/>
    </row>
    <row r="692" spans="8:45" s="11" customFormat="1" x14ac:dyDescent="0.45">
      <c r="H692" s="31"/>
      <c r="AF692" s="24"/>
      <c r="AG692" s="24"/>
      <c r="AH692" s="24"/>
      <c r="AI692" s="24"/>
      <c r="AM692" s="32"/>
      <c r="AS692" s="20"/>
    </row>
    <row r="693" spans="8:45" s="11" customFormat="1" x14ac:dyDescent="0.45">
      <c r="H693" s="31"/>
      <c r="AF693" s="24"/>
      <c r="AG693" s="24"/>
      <c r="AH693" s="24"/>
      <c r="AI693" s="24"/>
      <c r="AM693" s="32"/>
      <c r="AS693" s="20"/>
    </row>
    <row r="694" spans="8:45" s="11" customFormat="1" x14ac:dyDescent="0.45">
      <c r="H694" s="31"/>
      <c r="AF694" s="24"/>
      <c r="AG694" s="24"/>
      <c r="AH694" s="24"/>
      <c r="AI694" s="24"/>
      <c r="AM694" s="32"/>
      <c r="AS694" s="20"/>
    </row>
    <row r="695" spans="8:45" s="11" customFormat="1" x14ac:dyDescent="0.45">
      <c r="H695" s="31"/>
      <c r="AF695" s="24"/>
      <c r="AG695" s="24"/>
      <c r="AH695" s="24"/>
      <c r="AI695" s="24"/>
      <c r="AM695" s="32"/>
      <c r="AS695" s="20"/>
    </row>
    <row r="696" spans="8:45" s="11" customFormat="1" x14ac:dyDescent="0.45">
      <c r="H696" s="31"/>
      <c r="AF696" s="24"/>
      <c r="AG696" s="24"/>
      <c r="AH696" s="24"/>
      <c r="AI696" s="24"/>
      <c r="AM696" s="32"/>
      <c r="AS696" s="20"/>
    </row>
    <row r="697" spans="8:45" s="11" customFormat="1" x14ac:dyDescent="0.45">
      <c r="H697" s="31"/>
      <c r="AF697" s="24"/>
      <c r="AG697" s="24"/>
      <c r="AH697" s="24"/>
      <c r="AI697" s="24"/>
      <c r="AM697" s="32"/>
      <c r="AS697" s="20"/>
    </row>
    <row r="698" spans="8:45" s="11" customFormat="1" x14ac:dyDescent="0.45">
      <c r="H698" s="31"/>
      <c r="AF698" s="24"/>
      <c r="AG698" s="24"/>
      <c r="AH698" s="24"/>
      <c r="AI698" s="24"/>
      <c r="AM698" s="32"/>
      <c r="AS698" s="20"/>
    </row>
    <row r="699" spans="8:45" s="11" customFormat="1" x14ac:dyDescent="0.45">
      <c r="H699" s="31"/>
      <c r="AF699" s="24"/>
      <c r="AG699" s="24"/>
      <c r="AH699" s="24"/>
      <c r="AI699" s="24"/>
      <c r="AM699" s="32"/>
      <c r="AS699" s="20"/>
    </row>
    <row r="700" spans="8:45" s="11" customFormat="1" x14ac:dyDescent="0.45">
      <c r="H700" s="31"/>
      <c r="AF700" s="24"/>
      <c r="AG700" s="24"/>
      <c r="AH700" s="24"/>
      <c r="AI700" s="24"/>
      <c r="AM700" s="32"/>
      <c r="AS700" s="20"/>
    </row>
    <row r="701" spans="8:45" s="11" customFormat="1" x14ac:dyDescent="0.45">
      <c r="H701" s="31"/>
      <c r="AF701" s="24"/>
      <c r="AG701" s="24"/>
      <c r="AH701" s="24"/>
      <c r="AI701" s="24"/>
      <c r="AM701" s="32"/>
      <c r="AS701" s="20"/>
    </row>
    <row r="702" spans="8:45" s="11" customFormat="1" x14ac:dyDescent="0.45">
      <c r="H702" s="31"/>
      <c r="AF702" s="24"/>
      <c r="AG702" s="24"/>
      <c r="AH702" s="24"/>
      <c r="AI702" s="24"/>
      <c r="AM702" s="32"/>
      <c r="AS702" s="20"/>
    </row>
    <row r="703" spans="8:45" s="11" customFormat="1" x14ac:dyDescent="0.45">
      <c r="H703" s="31"/>
      <c r="AF703" s="24"/>
      <c r="AG703" s="24"/>
      <c r="AH703" s="24"/>
      <c r="AI703" s="24"/>
      <c r="AM703" s="32"/>
      <c r="AS703" s="20"/>
    </row>
    <row r="704" spans="8:45" s="11" customFormat="1" x14ac:dyDescent="0.45">
      <c r="H704" s="31"/>
      <c r="AF704" s="24"/>
      <c r="AG704" s="24"/>
      <c r="AH704" s="24"/>
      <c r="AI704" s="24"/>
      <c r="AM704" s="32"/>
      <c r="AS704" s="20"/>
    </row>
    <row r="705" spans="8:45" s="11" customFormat="1" x14ac:dyDescent="0.45">
      <c r="H705" s="31"/>
      <c r="AF705" s="24"/>
      <c r="AG705" s="24"/>
      <c r="AH705" s="24"/>
      <c r="AI705" s="24"/>
      <c r="AM705" s="32"/>
      <c r="AS705" s="20"/>
    </row>
    <row r="706" spans="8:45" s="11" customFormat="1" x14ac:dyDescent="0.45">
      <c r="H706" s="31"/>
      <c r="AF706" s="24"/>
      <c r="AG706" s="24"/>
      <c r="AH706" s="24"/>
      <c r="AI706" s="24"/>
      <c r="AM706" s="32"/>
      <c r="AS706" s="20"/>
    </row>
    <row r="707" spans="8:45" s="11" customFormat="1" x14ac:dyDescent="0.45">
      <c r="H707" s="31"/>
      <c r="AF707" s="24"/>
      <c r="AG707" s="24"/>
      <c r="AH707" s="24"/>
      <c r="AI707" s="24"/>
      <c r="AM707" s="32"/>
      <c r="AS707" s="20"/>
    </row>
    <row r="708" spans="8:45" s="11" customFormat="1" x14ac:dyDescent="0.45">
      <c r="H708" s="31"/>
      <c r="AF708" s="24"/>
      <c r="AG708" s="24"/>
      <c r="AH708" s="24"/>
      <c r="AI708" s="24"/>
      <c r="AM708" s="32"/>
      <c r="AS708" s="20"/>
    </row>
    <row r="709" spans="8:45" s="11" customFormat="1" x14ac:dyDescent="0.45">
      <c r="H709" s="31"/>
      <c r="AF709" s="24"/>
      <c r="AG709" s="24"/>
      <c r="AH709" s="24"/>
      <c r="AI709" s="24"/>
      <c r="AM709" s="32"/>
      <c r="AS709" s="20"/>
    </row>
    <row r="710" spans="8:45" s="11" customFormat="1" x14ac:dyDescent="0.45">
      <c r="H710" s="31"/>
      <c r="AF710" s="24"/>
      <c r="AG710" s="24"/>
      <c r="AH710" s="24"/>
      <c r="AI710" s="24"/>
      <c r="AM710" s="32"/>
      <c r="AS710" s="20"/>
    </row>
    <row r="711" spans="8:45" s="11" customFormat="1" x14ac:dyDescent="0.45">
      <c r="H711" s="31"/>
      <c r="AF711" s="24"/>
      <c r="AG711" s="24"/>
      <c r="AH711" s="24"/>
      <c r="AI711" s="24"/>
      <c r="AM711" s="32"/>
      <c r="AS711" s="20"/>
    </row>
    <row r="712" spans="8:45" s="11" customFormat="1" x14ac:dyDescent="0.45">
      <c r="H712" s="31"/>
      <c r="AF712" s="24"/>
      <c r="AG712" s="24"/>
      <c r="AH712" s="24"/>
      <c r="AI712" s="24"/>
      <c r="AM712" s="32"/>
      <c r="AS712" s="20"/>
    </row>
    <row r="713" spans="8:45" s="11" customFormat="1" x14ac:dyDescent="0.45">
      <c r="H713" s="31"/>
      <c r="AF713" s="24"/>
      <c r="AG713" s="24"/>
      <c r="AH713" s="24"/>
      <c r="AI713" s="24"/>
      <c r="AM713" s="32"/>
      <c r="AS713" s="20"/>
    </row>
    <row r="714" spans="8:45" s="11" customFormat="1" x14ac:dyDescent="0.45">
      <c r="H714" s="31"/>
      <c r="AF714" s="24"/>
      <c r="AG714" s="24"/>
      <c r="AH714" s="24"/>
      <c r="AI714" s="24"/>
      <c r="AM714" s="32"/>
      <c r="AS714" s="20"/>
    </row>
    <row r="715" spans="8:45" s="11" customFormat="1" x14ac:dyDescent="0.45">
      <c r="H715" s="31"/>
      <c r="AF715" s="24"/>
      <c r="AG715" s="24"/>
      <c r="AH715" s="24"/>
      <c r="AI715" s="24"/>
      <c r="AM715" s="32"/>
      <c r="AS715" s="20"/>
    </row>
    <row r="716" spans="8:45" s="11" customFormat="1" x14ac:dyDescent="0.45">
      <c r="H716" s="31"/>
      <c r="AF716" s="24"/>
      <c r="AG716" s="24"/>
      <c r="AH716" s="24"/>
      <c r="AI716" s="24"/>
      <c r="AM716" s="32"/>
      <c r="AS716" s="20"/>
    </row>
    <row r="717" spans="8:45" s="11" customFormat="1" x14ac:dyDescent="0.45">
      <c r="H717" s="31"/>
      <c r="AF717" s="24"/>
      <c r="AG717" s="24"/>
      <c r="AH717" s="24"/>
      <c r="AI717" s="24"/>
      <c r="AM717" s="32"/>
      <c r="AS717" s="20"/>
    </row>
    <row r="718" spans="8:45" s="11" customFormat="1" x14ac:dyDescent="0.45">
      <c r="H718" s="31"/>
      <c r="AF718" s="24"/>
      <c r="AG718" s="24"/>
      <c r="AH718" s="24"/>
      <c r="AI718" s="24"/>
      <c r="AM718" s="32"/>
      <c r="AS718" s="20"/>
    </row>
    <row r="719" spans="8:45" s="11" customFormat="1" x14ac:dyDescent="0.45">
      <c r="H719" s="31"/>
      <c r="AF719" s="24"/>
      <c r="AG719" s="24"/>
      <c r="AH719" s="24"/>
      <c r="AI719" s="24"/>
      <c r="AM719" s="32"/>
      <c r="AS719" s="20"/>
    </row>
    <row r="720" spans="8:45" s="11" customFormat="1" x14ac:dyDescent="0.45">
      <c r="H720" s="31"/>
      <c r="AF720" s="24"/>
      <c r="AG720" s="24"/>
      <c r="AH720" s="24"/>
      <c r="AI720" s="24"/>
      <c r="AM720" s="32"/>
      <c r="AS720" s="20"/>
    </row>
    <row r="721" spans="8:45" s="11" customFormat="1" x14ac:dyDescent="0.45">
      <c r="H721" s="31"/>
      <c r="AF721" s="24"/>
      <c r="AG721" s="24"/>
      <c r="AH721" s="24"/>
      <c r="AI721" s="24"/>
      <c r="AM721" s="32"/>
      <c r="AS721" s="20"/>
    </row>
    <row r="722" spans="8:45" s="11" customFormat="1" x14ac:dyDescent="0.45">
      <c r="H722" s="31"/>
      <c r="AF722" s="24"/>
      <c r="AG722" s="24"/>
      <c r="AH722" s="24"/>
      <c r="AI722" s="24"/>
      <c r="AM722" s="32"/>
      <c r="AS722" s="20"/>
    </row>
    <row r="723" spans="8:45" s="11" customFormat="1" x14ac:dyDescent="0.45">
      <c r="H723" s="31"/>
      <c r="AF723" s="24"/>
      <c r="AG723" s="24"/>
      <c r="AH723" s="24"/>
      <c r="AI723" s="24"/>
      <c r="AM723" s="32"/>
      <c r="AS723" s="20"/>
    </row>
    <row r="724" spans="8:45" s="11" customFormat="1" x14ac:dyDescent="0.45">
      <c r="H724" s="31"/>
      <c r="AF724" s="24"/>
      <c r="AG724" s="24"/>
      <c r="AH724" s="24"/>
      <c r="AI724" s="24"/>
      <c r="AM724" s="32"/>
      <c r="AS724" s="20"/>
    </row>
    <row r="725" spans="8:45" s="11" customFormat="1" x14ac:dyDescent="0.45">
      <c r="H725" s="31"/>
      <c r="AF725" s="24"/>
      <c r="AG725" s="24"/>
      <c r="AH725" s="24"/>
      <c r="AI725" s="24"/>
      <c r="AM725" s="32"/>
      <c r="AS725" s="20"/>
    </row>
    <row r="726" spans="8:45" s="11" customFormat="1" x14ac:dyDescent="0.45">
      <c r="H726" s="31"/>
      <c r="AF726" s="24"/>
      <c r="AG726" s="24"/>
      <c r="AH726" s="24"/>
      <c r="AI726" s="24"/>
      <c r="AM726" s="32"/>
      <c r="AS726" s="20"/>
    </row>
    <row r="727" spans="8:45" s="11" customFormat="1" x14ac:dyDescent="0.45">
      <c r="H727" s="31"/>
      <c r="AF727" s="24"/>
      <c r="AG727" s="24"/>
      <c r="AH727" s="24"/>
      <c r="AI727" s="24"/>
      <c r="AM727" s="32"/>
      <c r="AS727" s="20"/>
    </row>
    <row r="728" spans="8:45" s="11" customFormat="1" x14ac:dyDescent="0.45">
      <c r="H728" s="31"/>
      <c r="AF728" s="24"/>
      <c r="AG728" s="24"/>
      <c r="AH728" s="24"/>
      <c r="AI728" s="24"/>
      <c r="AM728" s="32"/>
      <c r="AS728" s="20"/>
    </row>
    <row r="729" spans="8:45" s="11" customFormat="1" x14ac:dyDescent="0.45">
      <c r="H729" s="31"/>
      <c r="AF729" s="24"/>
      <c r="AG729" s="24"/>
      <c r="AH729" s="24"/>
      <c r="AI729" s="24"/>
      <c r="AM729" s="32"/>
      <c r="AS729" s="20"/>
    </row>
    <row r="730" spans="8:45" s="11" customFormat="1" x14ac:dyDescent="0.45">
      <c r="H730" s="31"/>
      <c r="AF730" s="24"/>
      <c r="AG730" s="24"/>
      <c r="AH730" s="24"/>
      <c r="AI730" s="24"/>
      <c r="AM730" s="32"/>
      <c r="AS730" s="20"/>
    </row>
    <row r="731" spans="8:45" s="11" customFormat="1" x14ac:dyDescent="0.45">
      <c r="H731" s="31"/>
      <c r="AF731" s="24"/>
      <c r="AG731" s="24"/>
      <c r="AH731" s="24"/>
      <c r="AI731" s="24"/>
      <c r="AM731" s="32"/>
      <c r="AS731" s="20"/>
    </row>
    <row r="732" spans="8:45" s="11" customFormat="1" x14ac:dyDescent="0.45">
      <c r="H732" s="31"/>
      <c r="AF732" s="24"/>
      <c r="AG732" s="24"/>
      <c r="AH732" s="24"/>
      <c r="AI732" s="24"/>
      <c r="AM732" s="32"/>
      <c r="AS732" s="20"/>
    </row>
    <row r="733" spans="8:45" s="11" customFormat="1" x14ac:dyDescent="0.45">
      <c r="H733" s="31"/>
      <c r="AF733" s="24"/>
      <c r="AG733" s="24"/>
      <c r="AH733" s="24"/>
      <c r="AI733" s="24"/>
      <c r="AM733" s="32"/>
      <c r="AS733" s="20"/>
    </row>
    <row r="734" spans="8:45" s="11" customFormat="1" x14ac:dyDescent="0.45">
      <c r="H734" s="31"/>
      <c r="AF734" s="24"/>
      <c r="AG734" s="24"/>
      <c r="AH734" s="24"/>
      <c r="AI734" s="24"/>
      <c r="AM734" s="32"/>
      <c r="AS734" s="20"/>
    </row>
    <row r="735" spans="8:45" s="11" customFormat="1" x14ac:dyDescent="0.45">
      <c r="H735" s="31"/>
      <c r="AF735" s="24"/>
      <c r="AG735" s="24"/>
      <c r="AH735" s="24"/>
      <c r="AI735" s="24"/>
      <c r="AM735" s="32"/>
      <c r="AS735" s="20"/>
    </row>
    <row r="736" spans="8:45" s="11" customFormat="1" x14ac:dyDescent="0.45">
      <c r="H736" s="31"/>
      <c r="AF736" s="24"/>
      <c r="AG736" s="24"/>
      <c r="AH736" s="24"/>
      <c r="AI736" s="24"/>
      <c r="AM736" s="32"/>
      <c r="AS736" s="20"/>
    </row>
    <row r="737" spans="8:45" s="11" customFormat="1" x14ac:dyDescent="0.45">
      <c r="H737" s="31"/>
      <c r="AF737" s="24"/>
      <c r="AG737" s="24"/>
      <c r="AH737" s="24"/>
      <c r="AI737" s="24"/>
      <c r="AM737" s="32"/>
      <c r="AS737" s="20"/>
    </row>
    <row r="738" spans="8:45" s="11" customFormat="1" x14ac:dyDescent="0.45">
      <c r="H738" s="31"/>
      <c r="AF738" s="24"/>
      <c r="AG738" s="24"/>
      <c r="AH738" s="24"/>
      <c r="AI738" s="24"/>
      <c r="AM738" s="32"/>
      <c r="AS738" s="20"/>
    </row>
    <row r="739" spans="8:45" s="11" customFormat="1" x14ac:dyDescent="0.45">
      <c r="H739" s="31"/>
      <c r="AF739" s="24"/>
      <c r="AG739" s="24"/>
      <c r="AH739" s="24"/>
      <c r="AI739" s="24"/>
      <c r="AM739" s="32"/>
      <c r="AS739" s="20"/>
    </row>
    <row r="740" spans="8:45" s="11" customFormat="1" x14ac:dyDescent="0.45">
      <c r="H740" s="31"/>
      <c r="AF740" s="24"/>
      <c r="AG740" s="24"/>
      <c r="AH740" s="24"/>
      <c r="AI740" s="24"/>
      <c r="AM740" s="32"/>
      <c r="AS740" s="20"/>
    </row>
    <row r="741" spans="8:45" s="11" customFormat="1" x14ac:dyDescent="0.45">
      <c r="H741" s="31"/>
      <c r="AF741" s="24"/>
      <c r="AG741" s="24"/>
      <c r="AH741" s="24"/>
      <c r="AI741" s="24"/>
      <c r="AM741" s="32"/>
      <c r="AS741" s="20"/>
    </row>
    <row r="742" spans="8:45" s="11" customFormat="1" x14ac:dyDescent="0.45">
      <c r="H742" s="31"/>
      <c r="AF742" s="24"/>
      <c r="AG742" s="24"/>
      <c r="AH742" s="24"/>
      <c r="AI742" s="24"/>
      <c r="AM742" s="32"/>
      <c r="AS742" s="20"/>
    </row>
    <row r="743" spans="8:45" s="11" customFormat="1" x14ac:dyDescent="0.45">
      <c r="H743" s="31"/>
      <c r="AF743" s="24"/>
      <c r="AG743" s="24"/>
      <c r="AH743" s="24"/>
      <c r="AI743" s="24"/>
      <c r="AM743" s="32"/>
      <c r="AS743" s="20"/>
    </row>
    <row r="744" spans="8:45" s="11" customFormat="1" x14ac:dyDescent="0.45">
      <c r="H744" s="31"/>
      <c r="AF744" s="24"/>
      <c r="AG744" s="24"/>
      <c r="AH744" s="24"/>
      <c r="AI744" s="24"/>
      <c r="AM744" s="32"/>
      <c r="AS744" s="20"/>
    </row>
    <row r="745" spans="8:45" s="11" customFormat="1" x14ac:dyDescent="0.45">
      <c r="H745" s="31"/>
      <c r="AF745" s="24"/>
      <c r="AG745" s="24"/>
      <c r="AH745" s="24"/>
      <c r="AI745" s="24"/>
      <c r="AM745" s="32"/>
      <c r="AS745" s="20"/>
    </row>
    <row r="746" spans="8:45" s="11" customFormat="1" x14ac:dyDescent="0.45">
      <c r="H746" s="31"/>
      <c r="AF746" s="24"/>
      <c r="AG746" s="24"/>
      <c r="AH746" s="24"/>
      <c r="AI746" s="24"/>
      <c r="AM746" s="32"/>
      <c r="AS746" s="20"/>
    </row>
    <row r="747" spans="8:45" s="11" customFormat="1" x14ac:dyDescent="0.45">
      <c r="H747" s="31"/>
      <c r="AF747" s="24"/>
      <c r="AG747" s="24"/>
      <c r="AH747" s="24"/>
      <c r="AI747" s="24"/>
      <c r="AM747" s="32"/>
      <c r="AS747" s="20"/>
    </row>
    <row r="748" spans="8:45" s="11" customFormat="1" x14ac:dyDescent="0.45">
      <c r="H748" s="31"/>
      <c r="AF748" s="24"/>
      <c r="AG748" s="24"/>
      <c r="AH748" s="24"/>
      <c r="AI748" s="24"/>
      <c r="AM748" s="32"/>
      <c r="AS748" s="20"/>
    </row>
    <row r="749" spans="8:45" s="11" customFormat="1" x14ac:dyDescent="0.45">
      <c r="H749" s="31"/>
      <c r="AF749" s="24"/>
      <c r="AG749" s="24"/>
      <c r="AH749" s="24"/>
      <c r="AI749" s="24"/>
      <c r="AM749" s="32"/>
      <c r="AS749" s="20"/>
    </row>
    <row r="750" spans="8:45" s="11" customFormat="1" x14ac:dyDescent="0.45">
      <c r="H750" s="31"/>
      <c r="AF750" s="24"/>
      <c r="AG750" s="24"/>
      <c r="AH750" s="24"/>
      <c r="AI750" s="24"/>
      <c r="AM750" s="32"/>
      <c r="AS750" s="20"/>
    </row>
    <row r="751" spans="8:45" s="11" customFormat="1" x14ac:dyDescent="0.45">
      <c r="H751" s="31"/>
      <c r="AF751" s="24"/>
      <c r="AG751" s="24"/>
      <c r="AH751" s="24"/>
      <c r="AI751" s="24"/>
      <c r="AM751" s="32"/>
      <c r="AS751" s="20"/>
    </row>
    <row r="752" spans="8:45" s="11" customFormat="1" x14ac:dyDescent="0.45">
      <c r="H752" s="31"/>
      <c r="AF752" s="24"/>
      <c r="AG752" s="24"/>
      <c r="AH752" s="24"/>
      <c r="AI752" s="24"/>
      <c r="AM752" s="32"/>
      <c r="AS752" s="20"/>
    </row>
    <row r="753" spans="8:45" s="11" customFormat="1" x14ac:dyDescent="0.45">
      <c r="H753" s="31"/>
      <c r="AF753" s="24"/>
      <c r="AG753" s="24"/>
      <c r="AH753" s="24"/>
      <c r="AI753" s="24"/>
      <c r="AM753" s="32"/>
      <c r="AS753" s="20"/>
    </row>
    <row r="754" spans="8:45" s="11" customFormat="1" x14ac:dyDescent="0.45">
      <c r="H754" s="31"/>
      <c r="AF754" s="24"/>
      <c r="AG754" s="24"/>
      <c r="AH754" s="24"/>
      <c r="AI754" s="24"/>
      <c r="AM754" s="32"/>
      <c r="AS754" s="20"/>
    </row>
    <row r="755" spans="8:45" s="11" customFormat="1" x14ac:dyDescent="0.45">
      <c r="H755" s="31"/>
      <c r="AF755" s="24"/>
      <c r="AG755" s="24"/>
      <c r="AH755" s="24"/>
      <c r="AI755" s="24"/>
      <c r="AM755" s="32"/>
      <c r="AS755" s="20"/>
    </row>
    <row r="756" spans="8:45" s="11" customFormat="1" x14ac:dyDescent="0.45">
      <c r="H756" s="31"/>
      <c r="AF756" s="24"/>
      <c r="AG756" s="24"/>
      <c r="AH756" s="24"/>
      <c r="AI756" s="24"/>
      <c r="AM756" s="32"/>
      <c r="AS756" s="20"/>
    </row>
    <row r="757" spans="8:45" s="11" customFormat="1" x14ac:dyDescent="0.45">
      <c r="H757" s="31"/>
      <c r="AF757" s="24"/>
      <c r="AG757" s="24"/>
      <c r="AH757" s="24"/>
      <c r="AI757" s="24"/>
      <c r="AM757" s="32"/>
      <c r="AS757" s="20"/>
    </row>
    <row r="758" spans="8:45" s="11" customFormat="1" x14ac:dyDescent="0.45">
      <c r="H758" s="31"/>
      <c r="AF758" s="24"/>
      <c r="AG758" s="24"/>
      <c r="AH758" s="24"/>
      <c r="AI758" s="24"/>
      <c r="AM758" s="32"/>
      <c r="AS758" s="20"/>
    </row>
    <row r="759" spans="8:45" s="11" customFormat="1" x14ac:dyDescent="0.45">
      <c r="H759" s="31"/>
      <c r="AF759" s="24"/>
      <c r="AG759" s="24"/>
      <c r="AH759" s="24"/>
      <c r="AI759" s="24"/>
      <c r="AM759" s="32"/>
      <c r="AS759" s="20"/>
    </row>
    <row r="760" spans="8:45" s="11" customFormat="1" x14ac:dyDescent="0.45">
      <c r="H760" s="31"/>
      <c r="AF760" s="24"/>
      <c r="AG760" s="24"/>
      <c r="AH760" s="24"/>
      <c r="AI760" s="24"/>
      <c r="AM760" s="32"/>
      <c r="AS760" s="20"/>
    </row>
    <row r="761" spans="8:45" s="11" customFormat="1" x14ac:dyDescent="0.45">
      <c r="H761" s="31"/>
      <c r="AF761" s="24"/>
      <c r="AG761" s="24"/>
      <c r="AH761" s="24"/>
      <c r="AI761" s="24"/>
      <c r="AM761" s="32"/>
      <c r="AS761" s="20"/>
    </row>
    <row r="762" spans="8:45" s="11" customFormat="1" x14ac:dyDescent="0.45">
      <c r="H762" s="31"/>
      <c r="AF762" s="24"/>
      <c r="AG762" s="24"/>
      <c r="AH762" s="24"/>
      <c r="AI762" s="24"/>
      <c r="AM762" s="32"/>
      <c r="AS762" s="20"/>
    </row>
    <row r="763" spans="8:45" s="11" customFormat="1" x14ac:dyDescent="0.45">
      <c r="H763" s="31"/>
      <c r="AF763" s="24"/>
      <c r="AG763" s="24"/>
      <c r="AH763" s="24"/>
      <c r="AI763" s="24"/>
      <c r="AM763" s="32"/>
      <c r="AS763" s="20"/>
    </row>
    <row r="764" spans="8:45" s="11" customFormat="1" x14ac:dyDescent="0.45">
      <c r="H764" s="31"/>
      <c r="AF764" s="24"/>
      <c r="AG764" s="24"/>
      <c r="AH764" s="24"/>
      <c r="AI764" s="24"/>
      <c r="AM764" s="32"/>
      <c r="AS764" s="20"/>
    </row>
    <row r="765" spans="8:45" s="11" customFormat="1" x14ac:dyDescent="0.45">
      <c r="H765" s="31"/>
      <c r="AF765" s="24"/>
      <c r="AG765" s="24"/>
      <c r="AH765" s="24"/>
      <c r="AI765" s="24"/>
      <c r="AM765" s="32"/>
      <c r="AS765" s="20"/>
    </row>
    <row r="766" spans="8:45" s="11" customFormat="1" x14ac:dyDescent="0.45">
      <c r="H766" s="31"/>
      <c r="AF766" s="24"/>
      <c r="AG766" s="24"/>
      <c r="AH766" s="24"/>
      <c r="AI766" s="24"/>
      <c r="AM766" s="32"/>
      <c r="AS766" s="20"/>
    </row>
    <row r="767" spans="8:45" s="11" customFormat="1" x14ac:dyDescent="0.45">
      <c r="H767" s="31"/>
      <c r="AF767" s="24"/>
      <c r="AG767" s="24"/>
      <c r="AH767" s="24"/>
      <c r="AI767" s="24"/>
      <c r="AM767" s="32"/>
      <c r="AS767" s="20"/>
    </row>
    <row r="768" spans="8:45" s="11" customFormat="1" x14ac:dyDescent="0.45">
      <c r="H768" s="31"/>
      <c r="AF768" s="24"/>
      <c r="AG768" s="24"/>
      <c r="AH768" s="24"/>
      <c r="AI768" s="24"/>
      <c r="AM768" s="32"/>
      <c r="AS768" s="20"/>
    </row>
    <row r="769" spans="8:45" s="11" customFormat="1" x14ac:dyDescent="0.45">
      <c r="H769" s="31"/>
      <c r="AF769" s="24"/>
      <c r="AG769" s="24"/>
      <c r="AH769" s="24"/>
      <c r="AI769" s="24"/>
      <c r="AM769" s="32"/>
      <c r="AS769" s="20"/>
    </row>
    <row r="770" spans="8:45" s="11" customFormat="1" x14ac:dyDescent="0.45">
      <c r="H770" s="31"/>
      <c r="AF770" s="24"/>
      <c r="AG770" s="24"/>
      <c r="AH770" s="24"/>
      <c r="AI770" s="24"/>
      <c r="AM770" s="32"/>
      <c r="AS770" s="20"/>
    </row>
    <row r="771" spans="8:45" s="11" customFormat="1" x14ac:dyDescent="0.45">
      <c r="H771" s="31"/>
      <c r="AF771" s="24"/>
      <c r="AG771" s="24"/>
      <c r="AH771" s="24"/>
      <c r="AI771" s="24"/>
      <c r="AM771" s="32"/>
      <c r="AS771" s="20"/>
    </row>
    <row r="772" spans="8:45" s="11" customFormat="1" x14ac:dyDescent="0.45">
      <c r="H772" s="31"/>
      <c r="AF772" s="24"/>
      <c r="AG772" s="24"/>
      <c r="AH772" s="24"/>
      <c r="AI772" s="24"/>
      <c r="AM772" s="32"/>
      <c r="AS772" s="20"/>
    </row>
    <row r="773" spans="8:45" s="11" customFormat="1" x14ac:dyDescent="0.45">
      <c r="H773" s="31"/>
      <c r="AF773" s="24"/>
      <c r="AG773" s="24"/>
      <c r="AH773" s="24"/>
      <c r="AI773" s="24"/>
      <c r="AM773" s="32"/>
      <c r="AS773" s="20"/>
    </row>
    <row r="774" spans="8:45" s="11" customFormat="1" x14ac:dyDescent="0.45">
      <c r="H774" s="31"/>
      <c r="AF774" s="24"/>
      <c r="AG774" s="24"/>
      <c r="AH774" s="24"/>
      <c r="AI774" s="24"/>
      <c r="AM774" s="32"/>
      <c r="AS774" s="20"/>
    </row>
    <row r="775" spans="8:45" s="11" customFormat="1" x14ac:dyDescent="0.45">
      <c r="H775" s="31"/>
      <c r="AF775" s="24"/>
      <c r="AG775" s="24"/>
      <c r="AH775" s="24"/>
      <c r="AI775" s="24"/>
      <c r="AM775" s="32"/>
      <c r="AS775" s="20"/>
    </row>
    <row r="776" spans="8:45" s="11" customFormat="1" x14ac:dyDescent="0.45">
      <c r="H776" s="31"/>
      <c r="AF776" s="24"/>
      <c r="AG776" s="24"/>
      <c r="AH776" s="24"/>
      <c r="AI776" s="24"/>
      <c r="AM776" s="32"/>
      <c r="AS776" s="20"/>
    </row>
    <row r="777" spans="8:45" s="11" customFormat="1" x14ac:dyDescent="0.45">
      <c r="H777" s="31"/>
      <c r="AF777" s="24"/>
      <c r="AG777" s="24"/>
      <c r="AH777" s="24"/>
      <c r="AI777" s="24"/>
      <c r="AM777" s="32"/>
      <c r="AS777" s="20"/>
    </row>
    <row r="778" spans="8:45" s="11" customFormat="1" x14ac:dyDescent="0.45">
      <c r="H778" s="31"/>
      <c r="AF778" s="24"/>
      <c r="AG778" s="24"/>
      <c r="AH778" s="24"/>
      <c r="AI778" s="24"/>
      <c r="AM778" s="32"/>
      <c r="AS778" s="20"/>
    </row>
    <row r="779" spans="8:45" s="11" customFormat="1" x14ac:dyDescent="0.45">
      <c r="H779" s="31"/>
      <c r="AF779" s="24"/>
      <c r="AG779" s="24"/>
      <c r="AH779" s="24"/>
      <c r="AI779" s="24"/>
      <c r="AM779" s="32"/>
      <c r="AS779" s="20"/>
    </row>
    <row r="780" spans="8:45" s="11" customFormat="1" x14ac:dyDescent="0.45">
      <c r="H780" s="31"/>
      <c r="AF780" s="24"/>
      <c r="AG780" s="24"/>
      <c r="AH780" s="24"/>
      <c r="AI780" s="24"/>
      <c r="AM780" s="32"/>
      <c r="AS780" s="20"/>
    </row>
    <row r="781" spans="8:45" s="11" customFormat="1" x14ac:dyDescent="0.45">
      <c r="H781" s="31"/>
      <c r="AF781" s="24"/>
      <c r="AG781" s="24"/>
      <c r="AH781" s="24"/>
      <c r="AI781" s="24"/>
      <c r="AM781" s="32"/>
      <c r="AS781" s="20"/>
    </row>
    <row r="782" spans="8:45" s="11" customFormat="1" x14ac:dyDescent="0.45">
      <c r="H782" s="31"/>
      <c r="AF782" s="24"/>
      <c r="AG782" s="24"/>
      <c r="AH782" s="24"/>
      <c r="AI782" s="24"/>
      <c r="AM782" s="32"/>
      <c r="AS782" s="20"/>
    </row>
    <row r="783" spans="8:45" s="11" customFormat="1" x14ac:dyDescent="0.45">
      <c r="H783" s="31"/>
      <c r="AF783" s="24"/>
      <c r="AG783" s="24"/>
      <c r="AH783" s="24"/>
      <c r="AI783" s="24"/>
      <c r="AM783" s="32"/>
      <c r="AS783" s="20"/>
    </row>
    <row r="784" spans="8:45" s="11" customFormat="1" x14ac:dyDescent="0.45">
      <c r="H784" s="31"/>
      <c r="AF784" s="24"/>
      <c r="AG784" s="24"/>
      <c r="AH784" s="24"/>
      <c r="AI784" s="24"/>
      <c r="AM784" s="32"/>
      <c r="AS784" s="20"/>
    </row>
    <row r="785" spans="8:45" s="11" customFormat="1" x14ac:dyDescent="0.45">
      <c r="H785" s="31"/>
      <c r="AF785" s="24"/>
      <c r="AG785" s="24"/>
      <c r="AH785" s="24"/>
      <c r="AI785" s="24"/>
      <c r="AM785" s="32"/>
      <c r="AS785" s="20"/>
    </row>
    <row r="786" spans="8:45" s="11" customFormat="1" x14ac:dyDescent="0.45">
      <c r="H786" s="31"/>
      <c r="AF786" s="24"/>
      <c r="AG786" s="24"/>
      <c r="AH786" s="24"/>
      <c r="AI786" s="24"/>
      <c r="AM786" s="32"/>
      <c r="AS786" s="20"/>
    </row>
    <row r="787" spans="8:45" s="11" customFormat="1" x14ac:dyDescent="0.45">
      <c r="H787" s="31"/>
      <c r="AF787" s="24"/>
      <c r="AG787" s="24"/>
      <c r="AH787" s="24"/>
      <c r="AI787" s="24"/>
      <c r="AM787" s="32"/>
      <c r="AS787" s="20"/>
    </row>
    <row r="788" spans="8:45" s="11" customFormat="1" x14ac:dyDescent="0.45">
      <c r="H788" s="31"/>
      <c r="AF788" s="24"/>
      <c r="AG788" s="24"/>
      <c r="AH788" s="24"/>
      <c r="AI788" s="24"/>
      <c r="AM788" s="32"/>
      <c r="AS788" s="20"/>
    </row>
    <row r="789" spans="8:45" s="11" customFormat="1" x14ac:dyDescent="0.45">
      <c r="H789" s="31"/>
      <c r="AF789" s="24"/>
      <c r="AG789" s="24"/>
      <c r="AH789" s="24"/>
      <c r="AI789" s="24"/>
      <c r="AM789" s="32"/>
      <c r="AS789" s="20"/>
    </row>
    <row r="790" spans="8:45" s="11" customFormat="1" x14ac:dyDescent="0.45">
      <c r="H790" s="31"/>
      <c r="AF790" s="24"/>
      <c r="AG790" s="24"/>
      <c r="AH790" s="24"/>
      <c r="AI790" s="24"/>
      <c r="AM790" s="32"/>
      <c r="AS790" s="20"/>
    </row>
    <row r="791" spans="8:45" s="11" customFormat="1" x14ac:dyDescent="0.45">
      <c r="H791" s="31"/>
      <c r="AF791" s="24"/>
      <c r="AG791" s="24"/>
      <c r="AH791" s="24"/>
      <c r="AI791" s="24"/>
      <c r="AM791" s="32"/>
      <c r="AS791" s="20"/>
    </row>
    <row r="792" spans="8:45" s="11" customFormat="1" x14ac:dyDescent="0.45">
      <c r="H792" s="31"/>
      <c r="AF792" s="24"/>
      <c r="AG792" s="24"/>
      <c r="AH792" s="24"/>
      <c r="AI792" s="24"/>
      <c r="AM792" s="32"/>
      <c r="AS792" s="20"/>
    </row>
    <row r="793" spans="8:45" s="11" customFormat="1" x14ac:dyDescent="0.45">
      <c r="H793" s="31"/>
      <c r="AF793" s="24"/>
      <c r="AG793" s="24"/>
      <c r="AH793" s="24"/>
      <c r="AI793" s="24"/>
      <c r="AM793" s="32"/>
      <c r="AS793" s="20"/>
    </row>
    <row r="794" spans="8:45" s="11" customFormat="1" x14ac:dyDescent="0.45">
      <c r="H794" s="31"/>
      <c r="AF794" s="24"/>
      <c r="AG794" s="24"/>
      <c r="AH794" s="24"/>
      <c r="AI794" s="24"/>
      <c r="AM794" s="32"/>
      <c r="AS794" s="20"/>
    </row>
    <row r="795" spans="8:45" s="11" customFormat="1" x14ac:dyDescent="0.45">
      <c r="H795" s="31"/>
      <c r="AF795" s="24"/>
      <c r="AG795" s="24"/>
      <c r="AH795" s="24"/>
      <c r="AI795" s="24"/>
      <c r="AM795" s="32"/>
      <c r="AS795" s="20"/>
    </row>
    <row r="796" spans="8:45" s="11" customFormat="1" x14ac:dyDescent="0.45">
      <c r="H796" s="31"/>
      <c r="AF796" s="24"/>
      <c r="AG796" s="24"/>
      <c r="AH796" s="24"/>
      <c r="AI796" s="24"/>
      <c r="AM796" s="32"/>
      <c r="AS796" s="20"/>
    </row>
    <row r="797" spans="8:45" s="11" customFormat="1" x14ac:dyDescent="0.45">
      <c r="H797" s="31"/>
      <c r="AF797" s="24"/>
      <c r="AG797" s="24"/>
      <c r="AH797" s="24"/>
      <c r="AI797" s="24"/>
      <c r="AM797" s="32"/>
      <c r="AS797" s="20"/>
    </row>
    <row r="798" spans="8:45" s="11" customFormat="1" x14ac:dyDescent="0.45">
      <c r="H798" s="31"/>
      <c r="AF798" s="24"/>
      <c r="AG798" s="24"/>
      <c r="AH798" s="24"/>
      <c r="AI798" s="24"/>
      <c r="AM798" s="32"/>
      <c r="AS798" s="20"/>
    </row>
    <row r="799" spans="8:45" s="11" customFormat="1" x14ac:dyDescent="0.45">
      <c r="H799" s="31"/>
      <c r="AF799" s="24"/>
      <c r="AG799" s="24"/>
      <c r="AH799" s="24"/>
      <c r="AI799" s="24"/>
      <c r="AM799" s="32"/>
      <c r="AS799" s="20"/>
    </row>
    <row r="800" spans="8:45" s="11" customFormat="1" x14ac:dyDescent="0.45">
      <c r="H800" s="31"/>
      <c r="AF800" s="24"/>
      <c r="AG800" s="24"/>
      <c r="AH800" s="24"/>
      <c r="AI800" s="24"/>
      <c r="AM800" s="32"/>
      <c r="AS800" s="20"/>
    </row>
    <row r="801" spans="8:45" s="11" customFormat="1" x14ac:dyDescent="0.45">
      <c r="H801" s="31"/>
      <c r="AF801" s="24"/>
      <c r="AG801" s="24"/>
      <c r="AH801" s="24"/>
      <c r="AI801" s="24"/>
      <c r="AM801" s="32"/>
      <c r="AS801" s="20"/>
    </row>
    <row r="802" spans="8:45" s="11" customFormat="1" x14ac:dyDescent="0.45">
      <c r="H802" s="31"/>
      <c r="AF802" s="24"/>
      <c r="AG802" s="24"/>
      <c r="AH802" s="24"/>
      <c r="AI802" s="24"/>
      <c r="AM802" s="32"/>
      <c r="AS802" s="20"/>
    </row>
    <row r="803" spans="8:45" s="11" customFormat="1" x14ac:dyDescent="0.45">
      <c r="H803" s="31"/>
      <c r="AF803" s="24"/>
      <c r="AG803" s="24"/>
      <c r="AH803" s="24"/>
      <c r="AI803" s="24"/>
      <c r="AM803" s="32"/>
      <c r="AS803" s="20"/>
    </row>
    <row r="804" spans="8:45" s="11" customFormat="1" x14ac:dyDescent="0.45">
      <c r="H804" s="31"/>
      <c r="AF804" s="24"/>
      <c r="AG804" s="24"/>
      <c r="AH804" s="24"/>
      <c r="AI804" s="24"/>
      <c r="AM804" s="32"/>
      <c r="AS804" s="20"/>
    </row>
    <row r="805" spans="8:45" s="11" customFormat="1" x14ac:dyDescent="0.45">
      <c r="H805" s="31"/>
      <c r="AF805" s="24"/>
      <c r="AG805" s="24"/>
      <c r="AH805" s="24"/>
      <c r="AI805" s="24"/>
      <c r="AM805" s="32"/>
      <c r="AS805" s="20"/>
    </row>
    <row r="806" spans="8:45" s="11" customFormat="1" x14ac:dyDescent="0.45">
      <c r="H806" s="31"/>
      <c r="AF806" s="24"/>
      <c r="AG806" s="24"/>
      <c r="AH806" s="24"/>
      <c r="AI806" s="24"/>
      <c r="AM806" s="32"/>
      <c r="AS806" s="20"/>
    </row>
    <row r="807" spans="8:45" s="11" customFormat="1" x14ac:dyDescent="0.45">
      <c r="H807" s="31"/>
      <c r="AF807" s="24"/>
      <c r="AG807" s="24"/>
      <c r="AH807" s="24"/>
      <c r="AI807" s="24"/>
      <c r="AM807" s="32"/>
      <c r="AS807" s="20"/>
    </row>
    <row r="808" spans="8:45" s="11" customFormat="1" x14ac:dyDescent="0.45">
      <c r="H808" s="31"/>
      <c r="AF808" s="24"/>
      <c r="AG808" s="24"/>
      <c r="AH808" s="24"/>
      <c r="AI808" s="24"/>
      <c r="AM808" s="32"/>
      <c r="AS808" s="20"/>
    </row>
    <row r="809" spans="8:45" s="11" customFormat="1" x14ac:dyDescent="0.45">
      <c r="H809" s="31"/>
      <c r="AF809" s="24"/>
      <c r="AG809" s="24"/>
      <c r="AH809" s="24"/>
      <c r="AI809" s="24"/>
      <c r="AM809" s="32"/>
      <c r="AS809" s="20"/>
    </row>
    <row r="810" spans="8:45" s="11" customFormat="1" x14ac:dyDescent="0.45">
      <c r="H810" s="31"/>
      <c r="AF810" s="24"/>
      <c r="AG810" s="24"/>
      <c r="AH810" s="24"/>
      <c r="AI810" s="24"/>
      <c r="AM810" s="32"/>
      <c r="AS810" s="20"/>
    </row>
    <row r="811" spans="8:45" s="11" customFormat="1" x14ac:dyDescent="0.45">
      <c r="H811" s="31"/>
      <c r="AF811" s="24"/>
      <c r="AG811" s="24"/>
      <c r="AH811" s="24"/>
      <c r="AI811" s="24"/>
      <c r="AM811" s="32"/>
      <c r="AS811" s="20"/>
    </row>
    <row r="812" spans="8:45" s="11" customFormat="1" x14ac:dyDescent="0.45">
      <c r="H812" s="31"/>
      <c r="AF812" s="24"/>
      <c r="AG812" s="24"/>
      <c r="AH812" s="24"/>
      <c r="AI812" s="24"/>
      <c r="AM812" s="32"/>
      <c r="AS812" s="20"/>
    </row>
    <row r="813" spans="8:45" s="11" customFormat="1" x14ac:dyDescent="0.45">
      <c r="H813" s="31"/>
      <c r="AF813" s="24"/>
      <c r="AG813" s="24"/>
      <c r="AH813" s="24"/>
      <c r="AI813" s="24"/>
      <c r="AM813" s="32"/>
      <c r="AS813" s="20"/>
    </row>
    <row r="814" spans="8:45" s="11" customFormat="1" x14ac:dyDescent="0.45">
      <c r="H814" s="31"/>
      <c r="AF814" s="24"/>
      <c r="AG814" s="24"/>
      <c r="AH814" s="24"/>
      <c r="AI814" s="24"/>
      <c r="AM814" s="32"/>
      <c r="AS814" s="20"/>
    </row>
    <row r="815" spans="8:45" s="11" customFormat="1" x14ac:dyDescent="0.45">
      <c r="H815" s="31"/>
      <c r="AF815" s="24"/>
      <c r="AG815" s="24"/>
      <c r="AH815" s="24"/>
      <c r="AI815" s="24"/>
      <c r="AM815" s="32"/>
      <c r="AS815" s="20"/>
    </row>
    <row r="816" spans="8:45" s="11" customFormat="1" x14ac:dyDescent="0.45">
      <c r="H816" s="31"/>
      <c r="AF816" s="24"/>
      <c r="AG816" s="24"/>
      <c r="AH816" s="24"/>
      <c r="AI816" s="24"/>
      <c r="AM816" s="32"/>
      <c r="AS816" s="20"/>
    </row>
    <row r="817" spans="8:45" s="11" customFormat="1" x14ac:dyDescent="0.45">
      <c r="H817" s="31"/>
      <c r="AF817" s="24"/>
      <c r="AG817" s="24"/>
      <c r="AH817" s="24"/>
      <c r="AI817" s="24"/>
      <c r="AM817" s="32"/>
      <c r="AS817" s="20"/>
    </row>
    <row r="818" spans="8:45" s="11" customFormat="1" x14ac:dyDescent="0.45">
      <c r="H818" s="31"/>
      <c r="AF818" s="24"/>
      <c r="AG818" s="24"/>
      <c r="AH818" s="24"/>
      <c r="AI818" s="24"/>
      <c r="AM818" s="32"/>
      <c r="AS818" s="20"/>
    </row>
    <row r="819" spans="8:45" s="11" customFormat="1" x14ac:dyDescent="0.45">
      <c r="H819" s="31"/>
      <c r="AF819" s="24"/>
      <c r="AG819" s="24"/>
      <c r="AH819" s="24"/>
      <c r="AI819" s="24"/>
      <c r="AM819" s="32"/>
      <c r="AS819" s="20"/>
    </row>
    <row r="820" spans="8:45" s="11" customFormat="1" x14ac:dyDescent="0.45">
      <c r="H820" s="31"/>
      <c r="AF820" s="24"/>
      <c r="AG820" s="24"/>
      <c r="AH820" s="24"/>
      <c r="AI820" s="24"/>
      <c r="AM820" s="32"/>
      <c r="AS820" s="20"/>
    </row>
    <row r="821" spans="8:45" s="11" customFormat="1" x14ac:dyDescent="0.45">
      <c r="H821" s="31"/>
      <c r="AF821" s="24"/>
      <c r="AG821" s="24"/>
      <c r="AH821" s="24"/>
      <c r="AI821" s="24"/>
      <c r="AM821" s="32"/>
      <c r="AS821" s="20"/>
    </row>
    <row r="822" spans="8:45" s="11" customFormat="1" x14ac:dyDescent="0.45">
      <c r="H822" s="31"/>
      <c r="AF822" s="24"/>
      <c r="AG822" s="24"/>
      <c r="AH822" s="24"/>
      <c r="AI822" s="24"/>
      <c r="AM822" s="32"/>
      <c r="AS822" s="20"/>
    </row>
    <row r="823" spans="8:45" s="11" customFormat="1" x14ac:dyDescent="0.45">
      <c r="H823" s="31"/>
      <c r="AF823" s="24"/>
      <c r="AG823" s="24"/>
      <c r="AH823" s="24"/>
      <c r="AI823" s="24"/>
      <c r="AM823" s="32"/>
      <c r="AS823" s="20"/>
    </row>
    <row r="824" spans="8:45" s="11" customFormat="1" x14ac:dyDescent="0.45">
      <c r="H824" s="31"/>
      <c r="AF824" s="24"/>
      <c r="AG824" s="24"/>
      <c r="AH824" s="24"/>
      <c r="AI824" s="24"/>
      <c r="AM824" s="32"/>
      <c r="AS824" s="20"/>
    </row>
    <row r="825" spans="8:45" s="11" customFormat="1" x14ac:dyDescent="0.45">
      <c r="H825" s="31"/>
      <c r="AF825" s="24"/>
      <c r="AG825" s="24"/>
      <c r="AH825" s="24"/>
      <c r="AI825" s="24"/>
      <c r="AM825" s="32"/>
      <c r="AS825" s="20"/>
    </row>
    <row r="826" spans="8:45" s="11" customFormat="1" x14ac:dyDescent="0.45">
      <c r="H826" s="31"/>
      <c r="AF826" s="24"/>
      <c r="AG826" s="24"/>
      <c r="AH826" s="24"/>
      <c r="AI826" s="24"/>
      <c r="AM826" s="32"/>
      <c r="AS826" s="20"/>
    </row>
    <row r="827" spans="8:45" s="11" customFormat="1" x14ac:dyDescent="0.45">
      <c r="H827" s="31"/>
      <c r="AF827" s="24"/>
      <c r="AG827" s="24"/>
      <c r="AH827" s="24"/>
      <c r="AI827" s="24"/>
      <c r="AM827" s="32"/>
      <c r="AS827" s="20"/>
    </row>
    <row r="828" spans="8:45" s="11" customFormat="1" x14ac:dyDescent="0.45">
      <c r="H828" s="31"/>
      <c r="AF828" s="24"/>
      <c r="AG828" s="24"/>
      <c r="AH828" s="24"/>
      <c r="AI828" s="24"/>
      <c r="AM828" s="32"/>
      <c r="AS828" s="20"/>
    </row>
    <row r="829" spans="8:45" s="11" customFormat="1" x14ac:dyDescent="0.45">
      <c r="H829" s="31"/>
      <c r="AF829" s="24"/>
      <c r="AG829" s="24"/>
      <c r="AH829" s="24"/>
      <c r="AI829" s="24"/>
      <c r="AM829" s="32"/>
      <c r="AS829" s="20"/>
    </row>
    <row r="830" spans="8:45" s="11" customFormat="1" x14ac:dyDescent="0.45">
      <c r="H830" s="31"/>
      <c r="AF830" s="24"/>
      <c r="AG830" s="24"/>
      <c r="AH830" s="24"/>
      <c r="AI830" s="24"/>
      <c r="AM830" s="32"/>
      <c r="AS830" s="20"/>
    </row>
    <row r="831" spans="8:45" s="11" customFormat="1" x14ac:dyDescent="0.45">
      <c r="H831" s="31"/>
      <c r="AF831" s="24"/>
      <c r="AG831" s="24"/>
      <c r="AH831" s="24"/>
      <c r="AI831" s="24"/>
      <c r="AM831" s="32"/>
      <c r="AS831" s="20"/>
    </row>
    <row r="832" spans="8:45" s="11" customFormat="1" x14ac:dyDescent="0.45">
      <c r="H832" s="31"/>
      <c r="AF832" s="24"/>
      <c r="AG832" s="24"/>
      <c r="AH832" s="24"/>
      <c r="AI832" s="24"/>
      <c r="AM832" s="32"/>
      <c r="AS832" s="20"/>
    </row>
    <row r="833" spans="8:45" s="11" customFormat="1" x14ac:dyDescent="0.45">
      <c r="H833" s="31"/>
      <c r="AF833" s="24"/>
      <c r="AG833" s="24"/>
      <c r="AH833" s="24"/>
      <c r="AI833" s="24"/>
      <c r="AM833" s="32"/>
      <c r="AS833" s="20"/>
    </row>
    <row r="834" spans="8:45" s="11" customFormat="1" x14ac:dyDescent="0.45">
      <c r="H834" s="31"/>
      <c r="AF834" s="24"/>
      <c r="AG834" s="24"/>
      <c r="AH834" s="24"/>
      <c r="AI834" s="24"/>
      <c r="AM834" s="32"/>
      <c r="AS834" s="20"/>
    </row>
    <row r="835" spans="8:45" s="11" customFormat="1" x14ac:dyDescent="0.45">
      <c r="H835" s="31"/>
      <c r="AF835" s="24"/>
      <c r="AG835" s="24"/>
      <c r="AH835" s="24"/>
      <c r="AI835" s="24"/>
      <c r="AM835" s="32"/>
      <c r="AS835" s="20"/>
    </row>
    <row r="836" spans="8:45" s="11" customFormat="1" x14ac:dyDescent="0.45">
      <c r="H836" s="31"/>
      <c r="AF836" s="24"/>
      <c r="AG836" s="24"/>
      <c r="AH836" s="24"/>
      <c r="AI836" s="24"/>
      <c r="AM836" s="32"/>
      <c r="AS836" s="20"/>
    </row>
    <row r="837" spans="8:45" s="11" customFormat="1" x14ac:dyDescent="0.45">
      <c r="H837" s="31"/>
      <c r="AF837" s="24"/>
      <c r="AG837" s="24"/>
      <c r="AH837" s="24"/>
      <c r="AI837" s="24"/>
      <c r="AM837" s="32"/>
      <c r="AS837" s="20"/>
    </row>
    <row r="838" spans="8:45" s="11" customFormat="1" x14ac:dyDescent="0.45">
      <c r="H838" s="31"/>
      <c r="AF838" s="24"/>
      <c r="AG838" s="24"/>
      <c r="AH838" s="24"/>
      <c r="AI838" s="24"/>
      <c r="AM838" s="32"/>
      <c r="AS838" s="20"/>
    </row>
    <row r="839" spans="8:45" s="11" customFormat="1" x14ac:dyDescent="0.45">
      <c r="H839" s="31"/>
      <c r="AF839" s="24"/>
      <c r="AG839" s="24"/>
      <c r="AH839" s="24"/>
      <c r="AI839" s="24"/>
      <c r="AM839" s="32"/>
      <c r="AS839" s="20"/>
    </row>
    <row r="840" spans="8:45" s="11" customFormat="1" x14ac:dyDescent="0.45">
      <c r="H840" s="31"/>
      <c r="AF840" s="24"/>
      <c r="AG840" s="24"/>
      <c r="AH840" s="24"/>
      <c r="AI840" s="24"/>
      <c r="AM840" s="32"/>
      <c r="AS840" s="20"/>
    </row>
    <row r="841" spans="8:45" s="11" customFormat="1" x14ac:dyDescent="0.45">
      <c r="H841" s="31"/>
      <c r="AF841" s="24"/>
      <c r="AG841" s="24"/>
      <c r="AH841" s="24"/>
      <c r="AI841" s="24"/>
      <c r="AM841" s="32"/>
      <c r="AS841" s="20"/>
    </row>
    <row r="842" spans="8:45" s="11" customFormat="1" x14ac:dyDescent="0.45">
      <c r="H842" s="31"/>
      <c r="AF842" s="24"/>
      <c r="AG842" s="24"/>
      <c r="AH842" s="24"/>
      <c r="AI842" s="24"/>
      <c r="AM842" s="32"/>
      <c r="AS842" s="20"/>
    </row>
    <row r="843" spans="8:45" s="11" customFormat="1" x14ac:dyDescent="0.45">
      <c r="H843" s="31"/>
      <c r="AF843" s="24"/>
      <c r="AG843" s="24"/>
      <c r="AH843" s="24"/>
      <c r="AI843" s="24"/>
      <c r="AM843" s="32"/>
      <c r="AS843" s="20"/>
    </row>
    <row r="844" spans="8:45" s="11" customFormat="1" x14ac:dyDescent="0.45">
      <c r="H844" s="31"/>
      <c r="AF844" s="24"/>
      <c r="AG844" s="24"/>
      <c r="AH844" s="24"/>
      <c r="AI844" s="24"/>
      <c r="AM844" s="32"/>
      <c r="AS844" s="20"/>
    </row>
    <row r="845" spans="8:45" s="11" customFormat="1" x14ac:dyDescent="0.45">
      <c r="H845" s="31"/>
      <c r="AF845" s="24"/>
      <c r="AG845" s="24"/>
      <c r="AH845" s="24"/>
      <c r="AI845" s="24"/>
      <c r="AM845" s="32"/>
      <c r="AS845" s="20"/>
    </row>
    <row r="846" spans="8:45" s="11" customFormat="1" x14ac:dyDescent="0.45">
      <c r="H846" s="31"/>
      <c r="AF846" s="24"/>
      <c r="AG846" s="24"/>
      <c r="AH846" s="24"/>
      <c r="AI846" s="24"/>
      <c r="AM846" s="32"/>
      <c r="AS846" s="20"/>
    </row>
    <row r="847" spans="8:45" s="11" customFormat="1" x14ac:dyDescent="0.45">
      <c r="H847" s="31"/>
      <c r="AF847" s="24"/>
      <c r="AG847" s="24"/>
      <c r="AH847" s="24"/>
      <c r="AI847" s="24"/>
      <c r="AM847" s="32"/>
      <c r="AS847" s="20"/>
    </row>
    <row r="848" spans="8:45" s="11" customFormat="1" x14ac:dyDescent="0.45">
      <c r="H848" s="31"/>
      <c r="AF848" s="24"/>
      <c r="AG848" s="24"/>
      <c r="AH848" s="24"/>
      <c r="AI848" s="24"/>
      <c r="AM848" s="32"/>
      <c r="AS848" s="20"/>
    </row>
    <row r="849" spans="8:45" s="11" customFormat="1" x14ac:dyDescent="0.45">
      <c r="H849" s="31"/>
      <c r="AF849" s="24"/>
      <c r="AG849" s="24"/>
      <c r="AH849" s="24"/>
      <c r="AI849" s="24"/>
      <c r="AM849" s="32"/>
      <c r="AS849" s="20"/>
    </row>
    <row r="850" spans="8:45" s="11" customFormat="1" x14ac:dyDescent="0.45">
      <c r="H850" s="31"/>
      <c r="AF850" s="24"/>
      <c r="AG850" s="24"/>
      <c r="AH850" s="24"/>
      <c r="AI850" s="24"/>
      <c r="AM850" s="32"/>
      <c r="AS850" s="20"/>
    </row>
    <row r="851" spans="8:45" s="11" customFormat="1" x14ac:dyDescent="0.45">
      <c r="H851" s="31"/>
      <c r="AF851" s="24"/>
      <c r="AG851" s="24"/>
      <c r="AH851" s="24"/>
      <c r="AI851" s="24"/>
      <c r="AM851" s="32"/>
      <c r="AS851" s="20"/>
    </row>
    <row r="852" spans="8:45" s="11" customFormat="1" x14ac:dyDescent="0.45">
      <c r="H852" s="31"/>
      <c r="AF852" s="24"/>
      <c r="AG852" s="24"/>
      <c r="AH852" s="24"/>
      <c r="AI852" s="24"/>
      <c r="AM852" s="32"/>
      <c r="AS852" s="20"/>
    </row>
    <row r="853" spans="8:45" s="11" customFormat="1" x14ac:dyDescent="0.45">
      <c r="H853" s="31"/>
      <c r="AF853" s="24"/>
      <c r="AG853" s="24"/>
      <c r="AH853" s="24"/>
      <c r="AI853" s="24"/>
      <c r="AM853" s="32"/>
      <c r="AS853" s="20"/>
    </row>
    <row r="854" spans="8:45" s="11" customFormat="1" x14ac:dyDescent="0.45">
      <c r="H854" s="31"/>
      <c r="AF854" s="24"/>
      <c r="AG854" s="24"/>
      <c r="AH854" s="24"/>
      <c r="AI854" s="24"/>
      <c r="AM854" s="32"/>
      <c r="AS854" s="20"/>
    </row>
    <row r="855" spans="8:45" s="11" customFormat="1" x14ac:dyDescent="0.45">
      <c r="H855" s="31"/>
      <c r="AF855" s="24"/>
      <c r="AG855" s="24"/>
      <c r="AH855" s="24"/>
      <c r="AI855" s="24"/>
      <c r="AM855" s="32"/>
      <c r="AS855" s="20"/>
    </row>
    <row r="856" spans="8:45" s="11" customFormat="1" x14ac:dyDescent="0.45">
      <c r="H856" s="31"/>
      <c r="AF856" s="24"/>
      <c r="AG856" s="24"/>
      <c r="AH856" s="24"/>
      <c r="AI856" s="24"/>
      <c r="AM856" s="32"/>
      <c r="AS856" s="20"/>
    </row>
    <row r="857" spans="8:45" s="11" customFormat="1" x14ac:dyDescent="0.45">
      <c r="H857" s="31"/>
      <c r="AF857" s="24"/>
      <c r="AG857" s="24"/>
      <c r="AH857" s="24"/>
      <c r="AI857" s="24"/>
      <c r="AM857" s="32"/>
      <c r="AS857" s="20"/>
    </row>
    <row r="858" spans="8:45" s="11" customFormat="1" x14ac:dyDescent="0.45">
      <c r="H858" s="31"/>
      <c r="AF858" s="24"/>
      <c r="AG858" s="24"/>
      <c r="AH858" s="24"/>
      <c r="AI858" s="24"/>
      <c r="AM858" s="32"/>
      <c r="AS858" s="20"/>
    </row>
    <row r="859" spans="8:45" s="11" customFormat="1" x14ac:dyDescent="0.45">
      <c r="H859" s="31"/>
      <c r="AF859" s="24"/>
      <c r="AG859" s="24"/>
      <c r="AH859" s="24"/>
      <c r="AI859" s="24"/>
      <c r="AM859" s="32"/>
      <c r="AS859" s="20"/>
    </row>
    <row r="860" spans="8:45" s="11" customFormat="1" x14ac:dyDescent="0.45">
      <c r="H860" s="31"/>
      <c r="AF860" s="24"/>
      <c r="AG860" s="24"/>
      <c r="AH860" s="24"/>
      <c r="AI860" s="24"/>
      <c r="AM860" s="32"/>
      <c r="AS860" s="20"/>
    </row>
    <row r="861" spans="8:45" s="11" customFormat="1" x14ac:dyDescent="0.45">
      <c r="H861" s="31"/>
      <c r="AF861" s="24"/>
      <c r="AG861" s="24"/>
      <c r="AH861" s="24"/>
      <c r="AI861" s="24"/>
      <c r="AM861" s="32"/>
      <c r="AS861" s="20"/>
    </row>
    <row r="862" spans="8:45" s="11" customFormat="1" x14ac:dyDescent="0.45">
      <c r="H862" s="31"/>
      <c r="AF862" s="24"/>
      <c r="AG862" s="24"/>
      <c r="AH862" s="24"/>
      <c r="AI862" s="24"/>
      <c r="AM862" s="32"/>
      <c r="AS862" s="20"/>
    </row>
    <row r="863" spans="8:45" s="11" customFormat="1" x14ac:dyDescent="0.45">
      <c r="H863" s="31"/>
      <c r="AF863" s="24"/>
      <c r="AG863" s="24"/>
      <c r="AH863" s="24"/>
      <c r="AI863" s="24"/>
      <c r="AM863" s="32"/>
      <c r="AS863" s="20"/>
    </row>
    <row r="864" spans="8:45" s="11" customFormat="1" x14ac:dyDescent="0.45">
      <c r="H864" s="31"/>
      <c r="AF864" s="24"/>
      <c r="AG864" s="24"/>
      <c r="AH864" s="24"/>
      <c r="AI864" s="24"/>
      <c r="AM864" s="32"/>
      <c r="AS864" s="20"/>
    </row>
    <row r="865" spans="8:45" s="11" customFormat="1" x14ac:dyDescent="0.45">
      <c r="H865" s="31"/>
      <c r="AF865" s="24"/>
      <c r="AG865" s="24"/>
      <c r="AH865" s="24"/>
      <c r="AI865" s="24"/>
      <c r="AM865" s="32"/>
      <c r="AS865" s="20"/>
    </row>
    <row r="866" spans="8:45" s="11" customFormat="1" x14ac:dyDescent="0.45">
      <c r="H866" s="31"/>
      <c r="AF866" s="24"/>
      <c r="AG866" s="24"/>
      <c r="AH866" s="24"/>
      <c r="AI866" s="24"/>
      <c r="AM866" s="32"/>
      <c r="AS866" s="20"/>
    </row>
    <row r="867" spans="8:45" s="11" customFormat="1" x14ac:dyDescent="0.45">
      <c r="H867" s="31"/>
      <c r="AF867" s="24"/>
      <c r="AG867" s="24"/>
      <c r="AH867" s="24"/>
      <c r="AI867" s="24"/>
      <c r="AM867" s="32"/>
      <c r="AS867" s="20"/>
    </row>
    <row r="868" spans="8:45" s="11" customFormat="1" x14ac:dyDescent="0.45">
      <c r="H868" s="31"/>
      <c r="AF868" s="24"/>
      <c r="AG868" s="24"/>
      <c r="AH868" s="24"/>
      <c r="AI868" s="24"/>
      <c r="AM868" s="32"/>
      <c r="AS868" s="20"/>
    </row>
    <row r="869" spans="8:45" s="11" customFormat="1" x14ac:dyDescent="0.45">
      <c r="H869" s="31"/>
      <c r="AF869" s="24"/>
      <c r="AG869" s="24"/>
      <c r="AH869" s="24"/>
      <c r="AI869" s="24"/>
      <c r="AM869" s="32"/>
      <c r="AS869" s="20"/>
    </row>
    <row r="870" spans="8:45" s="11" customFormat="1" x14ac:dyDescent="0.45">
      <c r="H870" s="31"/>
      <c r="AF870" s="24"/>
      <c r="AG870" s="24"/>
      <c r="AH870" s="24"/>
      <c r="AI870" s="24"/>
      <c r="AM870" s="32"/>
      <c r="AS870" s="20"/>
    </row>
    <row r="871" spans="8:45" s="11" customFormat="1" x14ac:dyDescent="0.45">
      <c r="H871" s="31"/>
      <c r="AF871" s="24"/>
      <c r="AG871" s="24"/>
      <c r="AH871" s="24"/>
      <c r="AI871" s="24"/>
      <c r="AM871" s="32"/>
      <c r="AS871" s="20"/>
    </row>
    <row r="872" spans="8:45" s="11" customFormat="1" x14ac:dyDescent="0.45">
      <c r="H872" s="31"/>
      <c r="AF872" s="24"/>
      <c r="AG872" s="24"/>
      <c r="AH872" s="24"/>
      <c r="AI872" s="24"/>
      <c r="AM872" s="32"/>
      <c r="AS872" s="20"/>
    </row>
    <row r="873" spans="8:45" s="11" customFormat="1" x14ac:dyDescent="0.45">
      <c r="H873" s="31"/>
      <c r="AF873" s="24"/>
      <c r="AG873" s="24"/>
      <c r="AH873" s="24"/>
      <c r="AI873" s="24"/>
      <c r="AM873" s="32"/>
      <c r="AS873" s="20"/>
    </row>
    <row r="874" spans="8:45" s="11" customFormat="1" x14ac:dyDescent="0.45">
      <c r="H874" s="31"/>
      <c r="AF874" s="24"/>
      <c r="AG874" s="24"/>
      <c r="AH874" s="24"/>
      <c r="AI874" s="24"/>
      <c r="AM874" s="32"/>
      <c r="AS874" s="20"/>
    </row>
    <row r="875" spans="8:45" s="11" customFormat="1" x14ac:dyDescent="0.45">
      <c r="H875" s="31"/>
      <c r="AF875" s="24"/>
      <c r="AG875" s="24"/>
      <c r="AH875" s="24"/>
      <c r="AI875" s="24"/>
      <c r="AM875" s="32"/>
      <c r="AS875" s="20"/>
    </row>
    <row r="876" spans="8:45" s="11" customFormat="1" x14ac:dyDescent="0.45">
      <c r="H876" s="31"/>
      <c r="AF876" s="24"/>
      <c r="AG876" s="24"/>
      <c r="AH876" s="24"/>
      <c r="AI876" s="24"/>
      <c r="AM876" s="32"/>
      <c r="AS876" s="20"/>
    </row>
    <row r="877" spans="8:45" s="11" customFormat="1" x14ac:dyDescent="0.45">
      <c r="H877" s="31"/>
      <c r="AF877" s="24"/>
      <c r="AG877" s="24"/>
      <c r="AH877" s="24"/>
      <c r="AI877" s="24"/>
      <c r="AM877" s="32"/>
      <c r="AS877" s="20"/>
    </row>
    <row r="878" spans="8:45" s="11" customFormat="1" x14ac:dyDescent="0.45">
      <c r="H878" s="31"/>
      <c r="AF878" s="24"/>
      <c r="AG878" s="24"/>
      <c r="AH878" s="24"/>
      <c r="AI878" s="24"/>
      <c r="AM878" s="32"/>
      <c r="AS878" s="20"/>
    </row>
    <row r="879" spans="8:45" s="11" customFormat="1" x14ac:dyDescent="0.45">
      <c r="H879" s="31"/>
      <c r="AF879" s="24"/>
      <c r="AG879" s="24"/>
      <c r="AH879" s="24"/>
      <c r="AI879" s="24"/>
      <c r="AM879" s="32"/>
      <c r="AS879" s="20"/>
    </row>
    <row r="880" spans="8:45" s="11" customFormat="1" x14ac:dyDescent="0.45">
      <c r="H880" s="31"/>
      <c r="AF880" s="24"/>
      <c r="AG880" s="24"/>
      <c r="AH880" s="24"/>
      <c r="AI880" s="24"/>
      <c r="AM880" s="32"/>
      <c r="AS880" s="20"/>
    </row>
    <row r="881" spans="8:45" s="11" customFormat="1" x14ac:dyDescent="0.45">
      <c r="H881" s="31"/>
      <c r="AF881" s="24"/>
      <c r="AG881" s="24"/>
      <c r="AH881" s="24"/>
      <c r="AI881" s="24"/>
      <c r="AM881" s="32"/>
      <c r="AS881" s="20"/>
    </row>
    <row r="882" spans="8:45" s="11" customFormat="1" x14ac:dyDescent="0.45">
      <c r="H882" s="31"/>
      <c r="AF882" s="24"/>
      <c r="AG882" s="24"/>
      <c r="AH882" s="24"/>
      <c r="AI882" s="24"/>
      <c r="AM882" s="32"/>
      <c r="AS882" s="20"/>
    </row>
    <row r="883" spans="8:45" s="11" customFormat="1" x14ac:dyDescent="0.45">
      <c r="H883" s="31"/>
      <c r="AF883" s="24"/>
      <c r="AG883" s="24"/>
      <c r="AH883" s="24"/>
      <c r="AI883" s="24"/>
      <c r="AM883" s="32"/>
      <c r="AS883" s="20"/>
    </row>
    <row r="884" spans="8:45" s="11" customFormat="1" x14ac:dyDescent="0.45">
      <c r="H884" s="31"/>
      <c r="AF884" s="24"/>
      <c r="AG884" s="24"/>
      <c r="AH884" s="24"/>
      <c r="AI884" s="24"/>
      <c r="AM884" s="32"/>
      <c r="AS884" s="20"/>
    </row>
    <row r="885" spans="8:45" s="11" customFormat="1" x14ac:dyDescent="0.45">
      <c r="H885" s="31"/>
      <c r="AF885" s="24"/>
      <c r="AG885" s="24"/>
      <c r="AH885" s="24"/>
      <c r="AI885" s="24"/>
      <c r="AM885" s="32"/>
      <c r="AS885" s="20"/>
    </row>
    <row r="886" spans="8:45" s="11" customFormat="1" x14ac:dyDescent="0.45">
      <c r="H886" s="31"/>
      <c r="AF886" s="24"/>
      <c r="AG886" s="24"/>
      <c r="AH886" s="24"/>
      <c r="AI886" s="24"/>
      <c r="AM886" s="32"/>
      <c r="AS886" s="20"/>
    </row>
    <row r="887" spans="8:45" s="11" customFormat="1" x14ac:dyDescent="0.45">
      <c r="H887" s="31"/>
      <c r="AF887" s="24"/>
      <c r="AG887" s="24"/>
      <c r="AH887" s="24"/>
      <c r="AI887" s="24"/>
      <c r="AM887" s="32"/>
      <c r="AS887" s="20"/>
    </row>
    <row r="888" spans="8:45" s="11" customFormat="1" x14ac:dyDescent="0.45">
      <c r="H888" s="31"/>
      <c r="AF888" s="24"/>
      <c r="AG888" s="24"/>
      <c r="AH888" s="24"/>
      <c r="AI888" s="24"/>
      <c r="AM888" s="32"/>
      <c r="AS888" s="20"/>
    </row>
    <row r="889" spans="8:45" s="11" customFormat="1" x14ac:dyDescent="0.45">
      <c r="H889" s="31"/>
      <c r="AF889" s="24"/>
      <c r="AG889" s="24"/>
      <c r="AH889" s="24"/>
      <c r="AI889" s="24"/>
      <c r="AM889" s="32"/>
      <c r="AS889" s="20"/>
    </row>
    <row r="890" spans="8:45" s="11" customFormat="1" x14ac:dyDescent="0.45">
      <c r="H890" s="31"/>
      <c r="AF890" s="24"/>
      <c r="AG890" s="24"/>
      <c r="AH890" s="24"/>
      <c r="AI890" s="24"/>
      <c r="AM890" s="32"/>
      <c r="AS890" s="20"/>
    </row>
    <row r="891" spans="8:45" s="11" customFormat="1" x14ac:dyDescent="0.45">
      <c r="H891" s="31"/>
      <c r="AF891" s="24"/>
      <c r="AG891" s="24"/>
      <c r="AH891" s="24"/>
      <c r="AI891" s="24"/>
      <c r="AM891" s="32"/>
      <c r="AS891" s="20"/>
    </row>
    <row r="892" spans="8:45" s="11" customFormat="1" x14ac:dyDescent="0.45">
      <c r="H892" s="31"/>
      <c r="AF892" s="24"/>
      <c r="AG892" s="24"/>
      <c r="AH892" s="24"/>
      <c r="AI892" s="24"/>
      <c r="AM892" s="32"/>
      <c r="AS892" s="20"/>
    </row>
    <row r="893" spans="8:45" s="11" customFormat="1" x14ac:dyDescent="0.45">
      <c r="H893" s="31"/>
      <c r="AF893" s="24"/>
      <c r="AG893" s="24"/>
      <c r="AH893" s="24"/>
      <c r="AI893" s="24"/>
      <c r="AM893" s="32"/>
      <c r="AS893" s="20"/>
    </row>
    <row r="894" spans="8:45" s="11" customFormat="1" x14ac:dyDescent="0.45">
      <c r="H894" s="31"/>
      <c r="AF894" s="24"/>
      <c r="AG894" s="24"/>
      <c r="AH894" s="24"/>
      <c r="AI894" s="24"/>
      <c r="AM894" s="32"/>
      <c r="AS894" s="20"/>
    </row>
    <row r="895" spans="8:45" s="11" customFormat="1" x14ac:dyDescent="0.45">
      <c r="H895" s="31"/>
      <c r="AF895" s="24"/>
      <c r="AG895" s="24"/>
      <c r="AH895" s="24"/>
      <c r="AI895" s="24"/>
      <c r="AM895" s="32"/>
      <c r="AS895" s="20"/>
    </row>
    <row r="896" spans="8:45" s="11" customFormat="1" x14ac:dyDescent="0.45">
      <c r="H896" s="31"/>
      <c r="AF896" s="24"/>
      <c r="AG896" s="24"/>
      <c r="AH896" s="24"/>
      <c r="AI896" s="24"/>
      <c r="AM896" s="32"/>
      <c r="AS896" s="20"/>
    </row>
    <row r="897" spans="8:45" s="11" customFormat="1" x14ac:dyDescent="0.45">
      <c r="H897" s="31"/>
      <c r="AF897" s="24"/>
      <c r="AG897" s="24"/>
      <c r="AH897" s="24"/>
      <c r="AI897" s="24"/>
      <c r="AM897" s="32"/>
      <c r="AS897" s="20"/>
    </row>
    <row r="898" spans="8:45" s="11" customFormat="1" x14ac:dyDescent="0.45">
      <c r="H898" s="31"/>
      <c r="AF898" s="24"/>
      <c r="AG898" s="24"/>
      <c r="AH898" s="24"/>
      <c r="AI898" s="24"/>
      <c r="AM898" s="32"/>
      <c r="AS898" s="20"/>
    </row>
    <row r="899" spans="8:45" s="11" customFormat="1" x14ac:dyDescent="0.45">
      <c r="H899" s="31"/>
      <c r="AF899" s="24"/>
      <c r="AG899" s="24"/>
      <c r="AH899" s="24"/>
      <c r="AI899" s="24"/>
      <c r="AM899" s="32"/>
      <c r="AS899" s="20"/>
    </row>
    <row r="900" spans="8:45" s="11" customFormat="1" x14ac:dyDescent="0.45">
      <c r="H900" s="31"/>
      <c r="AF900" s="24"/>
      <c r="AG900" s="24"/>
      <c r="AH900" s="24"/>
      <c r="AI900" s="24"/>
      <c r="AM900" s="32"/>
      <c r="AS900" s="20"/>
    </row>
    <row r="901" spans="8:45" s="11" customFormat="1" x14ac:dyDescent="0.45">
      <c r="H901" s="31"/>
      <c r="AF901" s="24"/>
      <c r="AG901" s="24"/>
      <c r="AH901" s="24"/>
      <c r="AI901" s="24"/>
      <c r="AM901" s="32"/>
      <c r="AS901" s="20"/>
    </row>
    <row r="902" spans="8:45" s="11" customFormat="1" x14ac:dyDescent="0.45">
      <c r="H902" s="31"/>
      <c r="AF902" s="24"/>
      <c r="AG902" s="24"/>
      <c r="AH902" s="24"/>
      <c r="AI902" s="24"/>
      <c r="AM902" s="32"/>
      <c r="AS902" s="20"/>
    </row>
    <row r="903" spans="8:45" s="11" customFormat="1" x14ac:dyDescent="0.45">
      <c r="H903" s="31"/>
      <c r="AF903" s="24"/>
      <c r="AG903" s="24"/>
      <c r="AH903" s="24"/>
      <c r="AI903" s="24"/>
      <c r="AM903" s="32"/>
      <c r="AS903" s="20"/>
    </row>
    <row r="904" spans="8:45" s="11" customFormat="1" x14ac:dyDescent="0.45">
      <c r="H904" s="31"/>
      <c r="AF904" s="24"/>
      <c r="AG904" s="24"/>
      <c r="AH904" s="24"/>
      <c r="AI904" s="24"/>
      <c r="AM904" s="32"/>
      <c r="AS904" s="20"/>
    </row>
    <row r="905" spans="8:45" s="11" customFormat="1" x14ac:dyDescent="0.45">
      <c r="H905" s="31"/>
      <c r="AF905" s="24"/>
      <c r="AG905" s="24"/>
      <c r="AH905" s="24"/>
      <c r="AI905" s="24"/>
      <c r="AM905" s="32"/>
      <c r="AS905" s="20"/>
    </row>
    <row r="906" spans="8:45" s="11" customFormat="1" x14ac:dyDescent="0.45">
      <c r="H906" s="31"/>
      <c r="AF906" s="24"/>
      <c r="AG906" s="24"/>
      <c r="AH906" s="24"/>
      <c r="AI906" s="24"/>
      <c r="AM906" s="32"/>
      <c r="AS906" s="20"/>
    </row>
    <row r="907" spans="8:45" s="11" customFormat="1" x14ac:dyDescent="0.45">
      <c r="H907" s="31"/>
      <c r="AF907" s="24"/>
      <c r="AG907" s="24"/>
      <c r="AH907" s="24"/>
      <c r="AI907" s="24"/>
      <c r="AM907" s="32"/>
      <c r="AS907" s="20"/>
    </row>
    <row r="908" spans="8:45" s="11" customFormat="1" x14ac:dyDescent="0.45">
      <c r="H908" s="31"/>
      <c r="AF908" s="24"/>
      <c r="AG908" s="24"/>
      <c r="AH908" s="24"/>
      <c r="AI908" s="24"/>
      <c r="AM908" s="32"/>
      <c r="AS908" s="20"/>
    </row>
    <row r="909" spans="8:45" s="11" customFormat="1" x14ac:dyDescent="0.45">
      <c r="H909" s="31"/>
      <c r="AF909" s="24"/>
      <c r="AG909" s="24"/>
      <c r="AH909" s="24"/>
      <c r="AI909" s="24"/>
      <c r="AM909" s="32"/>
      <c r="AS909" s="20"/>
    </row>
    <row r="910" spans="8:45" s="11" customFormat="1" x14ac:dyDescent="0.45">
      <c r="H910" s="31"/>
      <c r="AF910" s="24"/>
      <c r="AG910" s="24"/>
      <c r="AH910" s="24"/>
      <c r="AI910" s="24"/>
      <c r="AM910" s="32"/>
      <c r="AS910" s="20"/>
    </row>
    <row r="911" spans="8:45" s="11" customFormat="1" x14ac:dyDescent="0.45">
      <c r="H911" s="31"/>
      <c r="AF911" s="24"/>
      <c r="AG911" s="24"/>
      <c r="AH911" s="24"/>
      <c r="AI911" s="24"/>
      <c r="AM911" s="32"/>
      <c r="AS911" s="20"/>
    </row>
    <row r="912" spans="8:45" s="11" customFormat="1" x14ac:dyDescent="0.45">
      <c r="H912" s="31"/>
      <c r="AF912" s="24"/>
      <c r="AG912" s="24"/>
      <c r="AH912" s="24"/>
      <c r="AI912" s="24"/>
      <c r="AM912" s="32"/>
      <c r="AS912" s="20"/>
    </row>
    <row r="913" spans="8:45" s="11" customFormat="1" x14ac:dyDescent="0.45">
      <c r="H913" s="31"/>
      <c r="AF913" s="24"/>
      <c r="AG913" s="24"/>
      <c r="AH913" s="24"/>
      <c r="AI913" s="24"/>
      <c r="AM913" s="32"/>
      <c r="AS913" s="20"/>
    </row>
    <row r="914" spans="8:45" s="11" customFormat="1" x14ac:dyDescent="0.45">
      <c r="H914" s="31"/>
      <c r="AF914" s="24"/>
      <c r="AG914" s="24"/>
      <c r="AH914" s="24"/>
      <c r="AI914" s="24"/>
      <c r="AM914" s="32"/>
      <c r="AS914" s="20"/>
    </row>
    <row r="915" spans="8:45" s="11" customFormat="1" x14ac:dyDescent="0.45">
      <c r="H915" s="31"/>
      <c r="AF915" s="24"/>
      <c r="AG915" s="24"/>
      <c r="AH915" s="24"/>
      <c r="AI915" s="24"/>
      <c r="AM915" s="32"/>
      <c r="AS915" s="20"/>
    </row>
    <row r="916" spans="8:45" s="11" customFormat="1" x14ac:dyDescent="0.45">
      <c r="H916" s="31"/>
      <c r="AF916" s="24"/>
      <c r="AG916" s="24"/>
      <c r="AH916" s="24"/>
      <c r="AI916" s="24"/>
      <c r="AM916" s="32"/>
      <c r="AS916" s="20"/>
    </row>
    <row r="917" spans="8:45" s="11" customFormat="1" x14ac:dyDescent="0.45">
      <c r="H917" s="31"/>
      <c r="AF917" s="24"/>
      <c r="AG917" s="24"/>
      <c r="AH917" s="24"/>
      <c r="AI917" s="24"/>
      <c r="AM917" s="32"/>
      <c r="AS917" s="20"/>
    </row>
    <row r="918" spans="8:45" s="11" customFormat="1" x14ac:dyDescent="0.45">
      <c r="H918" s="31"/>
      <c r="AF918" s="24"/>
      <c r="AG918" s="24"/>
      <c r="AH918" s="24"/>
      <c r="AI918" s="24"/>
      <c r="AM918" s="32"/>
      <c r="AS918" s="20"/>
    </row>
    <row r="919" spans="8:45" s="11" customFormat="1" x14ac:dyDescent="0.45">
      <c r="H919" s="31"/>
      <c r="AF919" s="24"/>
      <c r="AG919" s="24"/>
      <c r="AH919" s="24"/>
      <c r="AI919" s="24"/>
      <c r="AM919" s="32"/>
      <c r="AS919" s="20"/>
    </row>
    <row r="920" spans="8:45" s="11" customFormat="1" x14ac:dyDescent="0.45">
      <c r="H920" s="31"/>
      <c r="AF920" s="24"/>
      <c r="AG920" s="24"/>
      <c r="AH920" s="24"/>
      <c r="AI920" s="24"/>
      <c r="AM920" s="32"/>
      <c r="AS920" s="20"/>
    </row>
    <row r="921" spans="8:45" s="11" customFormat="1" x14ac:dyDescent="0.45">
      <c r="H921" s="31"/>
      <c r="AF921" s="24"/>
      <c r="AG921" s="24"/>
      <c r="AH921" s="24"/>
      <c r="AI921" s="24"/>
      <c r="AM921" s="32"/>
      <c r="AS921" s="20"/>
    </row>
    <row r="922" spans="8:45" s="11" customFormat="1" x14ac:dyDescent="0.45">
      <c r="H922" s="31"/>
      <c r="AF922" s="24"/>
      <c r="AG922" s="24"/>
      <c r="AH922" s="24"/>
      <c r="AI922" s="24"/>
      <c r="AM922" s="32"/>
      <c r="AS922" s="20"/>
    </row>
    <row r="923" spans="8:45" s="11" customFormat="1" x14ac:dyDescent="0.45">
      <c r="H923" s="31"/>
      <c r="AF923" s="24"/>
      <c r="AG923" s="24"/>
      <c r="AH923" s="24"/>
      <c r="AI923" s="24"/>
      <c r="AM923" s="32"/>
      <c r="AS923" s="20"/>
    </row>
    <row r="924" spans="8:45" s="11" customFormat="1" x14ac:dyDescent="0.45">
      <c r="H924" s="31"/>
      <c r="AF924" s="24"/>
      <c r="AG924" s="24"/>
      <c r="AH924" s="24"/>
      <c r="AI924" s="24"/>
      <c r="AM924" s="32"/>
      <c r="AS924" s="20"/>
    </row>
    <row r="925" spans="8:45" s="11" customFormat="1" x14ac:dyDescent="0.45">
      <c r="H925" s="31"/>
      <c r="AF925" s="24"/>
      <c r="AG925" s="24"/>
      <c r="AH925" s="24"/>
      <c r="AI925" s="24"/>
      <c r="AM925" s="32"/>
      <c r="AS925" s="20"/>
    </row>
    <row r="926" spans="8:45" s="11" customFormat="1" x14ac:dyDescent="0.45">
      <c r="H926" s="31"/>
      <c r="AF926" s="24"/>
      <c r="AG926" s="24"/>
      <c r="AH926" s="24"/>
      <c r="AI926" s="24"/>
      <c r="AM926" s="32"/>
      <c r="AS926" s="20"/>
    </row>
    <row r="927" spans="8:45" s="11" customFormat="1" x14ac:dyDescent="0.45">
      <c r="H927" s="31"/>
      <c r="AF927" s="24"/>
      <c r="AG927" s="24"/>
      <c r="AH927" s="24"/>
      <c r="AI927" s="24"/>
      <c r="AM927" s="32"/>
      <c r="AS927" s="20"/>
    </row>
    <row r="928" spans="8:45" s="11" customFormat="1" x14ac:dyDescent="0.45">
      <c r="H928" s="31"/>
      <c r="AF928" s="24"/>
      <c r="AG928" s="24"/>
      <c r="AH928" s="24"/>
      <c r="AI928" s="24"/>
      <c r="AM928" s="32"/>
      <c r="AS928" s="20"/>
    </row>
    <row r="929" spans="8:45" s="11" customFormat="1" x14ac:dyDescent="0.45">
      <c r="H929" s="31"/>
      <c r="AF929" s="24"/>
      <c r="AG929" s="24"/>
      <c r="AH929" s="24"/>
      <c r="AI929" s="24"/>
      <c r="AM929" s="32"/>
      <c r="AS929" s="20"/>
    </row>
    <row r="930" spans="8:45" s="11" customFormat="1" x14ac:dyDescent="0.45">
      <c r="H930" s="31"/>
      <c r="AF930" s="24"/>
      <c r="AG930" s="24"/>
      <c r="AH930" s="24"/>
      <c r="AI930" s="24"/>
      <c r="AM930" s="32"/>
      <c r="AS930" s="20"/>
    </row>
    <row r="931" spans="8:45" s="11" customFormat="1" x14ac:dyDescent="0.45">
      <c r="H931" s="31"/>
      <c r="AF931" s="24"/>
      <c r="AG931" s="24"/>
      <c r="AH931" s="24"/>
      <c r="AI931" s="24"/>
      <c r="AM931" s="32"/>
      <c r="AS931" s="20"/>
    </row>
    <row r="932" spans="8:45" s="11" customFormat="1" x14ac:dyDescent="0.45">
      <c r="H932" s="31"/>
      <c r="AF932" s="24"/>
      <c r="AG932" s="24"/>
      <c r="AH932" s="24"/>
      <c r="AI932" s="24"/>
      <c r="AM932" s="32"/>
      <c r="AS932" s="20"/>
    </row>
    <row r="933" spans="8:45" s="11" customFormat="1" x14ac:dyDescent="0.45">
      <c r="H933" s="31"/>
      <c r="AF933" s="24"/>
      <c r="AG933" s="24"/>
      <c r="AH933" s="24"/>
      <c r="AI933" s="24"/>
      <c r="AM933" s="32"/>
      <c r="AS933" s="20"/>
    </row>
    <row r="934" spans="8:45" s="11" customFormat="1" x14ac:dyDescent="0.45">
      <c r="H934" s="31"/>
      <c r="AF934" s="24"/>
      <c r="AG934" s="24"/>
      <c r="AH934" s="24"/>
      <c r="AI934" s="24"/>
      <c r="AM934" s="32"/>
      <c r="AS934" s="20"/>
    </row>
    <row r="935" spans="8:45" s="11" customFormat="1" x14ac:dyDescent="0.45">
      <c r="H935" s="31"/>
      <c r="AF935" s="24"/>
      <c r="AG935" s="24"/>
      <c r="AH935" s="24"/>
      <c r="AI935" s="24"/>
      <c r="AM935" s="32"/>
      <c r="AS935" s="20"/>
    </row>
    <row r="936" spans="8:45" s="11" customFormat="1" x14ac:dyDescent="0.45">
      <c r="H936" s="31"/>
      <c r="AF936" s="24"/>
      <c r="AG936" s="24"/>
      <c r="AH936" s="24"/>
      <c r="AI936" s="24"/>
      <c r="AM936" s="32"/>
      <c r="AS936" s="20"/>
    </row>
    <row r="937" spans="8:45" s="11" customFormat="1" x14ac:dyDescent="0.45">
      <c r="H937" s="31"/>
      <c r="AF937" s="24"/>
      <c r="AG937" s="24"/>
      <c r="AH937" s="24"/>
      <c r="AI937" s="24"/>
      <c r="AM937" s="32"/>
      <c r="AS937" s="20"/>
    </row>
    <row r="938" spans="8:45" s="11" customFormat="1" x14ac:dyDescent="0.45">
      <c r="H938" s="31"/>
      <c r="AF938" s="24"/>
      <c r="AG938" s="24"/>
      <c r="AH938" s="24"/>
      <c r="AI938" s="24"/>
      <c r="AM938" s="32"/>
      <c r="AS938" s="20"/>
    </row>
    <row r="939" spans="8:45" s="11" customFormat="1" x14ac:dyDescent="0.45">
      <c r="H939" s="31"/>
      <c r="AF939" s="24"/>
      <c r="AG939" s="24"/>
      <c r="AH939" s="24"/>
      <c r="AI939" s="24"/>
      <c r="AM939" s="32"/>
      <c r="AS939" s="20"/>
    </row>
    <row r="940" spans="8:45" s="11" customFormat="1" x14ac:dyDescent="0.45">
      <c r="H940" s="31"/>
      <c r="AF940" s="24"/>
      <c r="AG940" s="24"/>
      <c r="AH940" s="24"/>
      <c r="AI940" s="24"/>
      <c r="AM940" s="32"/>
      <c r="AS940" s="20"/>
    </row>
    <row r="941" spans="8:45" s="11" customFormat="1" x14ac:dyDescent="0.45">
      <c r="H941" s="31"/>
      <c r="AF941" s="24"/>
      <c r="AG941" s="24"/>
      <c r="AH941" s="24"/>
      <c r="AI941" s="24"/>
      <c r="AM941" s="32"/>
      <c r="AS941" s="20"/>
    </row>
    <row r="942" spans="8:45" s="11" customFormat="1" x14ac:dyDescent="0.45">
      <c r="H942" s="31"/>
      <c r="AF942" s="24"/>
      <c r="AG942" s="24"/>
      <c r="AH942" s="24"/>
      <c r="AI942" s="24"/>
      <c r="AM942" s="32"/>
      <c r="AS942" s="20"/>
    </row>
    <row r="943" spans="8:45" s="11" customFormat="1" x14ac:dyDescent="0.45">
      <c r="H943" s="31"/>
      <c r="AF943" s="24"/>
      <c r="AG943" s="24"/>
      <c r="AH943" s="24"/>
      <c r="AI943" s="24"/>
      <c r="AM943" s="32"/>
      <c r="AS943" s="20"/>
    </row>
    <row r="944" spans="8:45" s="11" customFormat="1" x14ac:dyDescent="0.45">
      <c r="H944" s="31"/>
      <c r="AF944" s="24"/>
      <c r="AG944" s="24"/>
      <c r="AH944" s="24"/>
      <c r="AI944" s="24"/>
      <c r="AM944" s="32"/>
      <c r="AS944" s="20"/>
    </row>
    <row r="945" spans="8:45" s="11" customFormat="1" x14ac:dyDescent="0.45">
      <c r="H945" s="31"/>
      <c r="AF945" s="24"/>
      <c r="AG945" s="24"/>
      <c r="AH945" s="24"/>
      <c r="AI945" s="24"/>
      <c r="AM945" s="32"/>
      <c r="AS945" s="20"/>
    </row>
    <row r="946" spans="8:45" s="11" customFormat="1" x14ac:dyDescent="0.45">
      <c r="H946" s="31"/>
      <c r="AF946" s="24"/>
      <c r="AG946" s="24"/>
      <c r="AH946" s="24"/>
      <c r="AI946" s="24"/>
      <c r="AM946" s="32"/>
      <c r="AS946" s="20"/>
    </row>
    <row r="947" spans="8:45" s="11" customFormat="1" x14ac:dyDescent="0.45">
      <c r="H947" s="31"/>
      <c r="AF947" s="24"/>
      <c r="AG947" s="24"/>
      <c r="AH947" s="24"/>
      <c r="AI947" s="24"/>
      <c r="AM947" s="32"/>
      <c r="AS947" s="20"/>
    </row>
    <row r="948" spans="8:45" s="11" customFormat="1" x14ac:dyDescent="0.45">
      <c r="H948" s="31"/>
      <c r="AF948" s="24"/>
      <c r="AG948" s="24"/>
      <c r="AH948" s="24"/>
      <c r="AI948" s="24"/>
      <c r="AM948" s="32"/>
      <c r="AS948" s="20"/>
    </row>
    <row r="949" spans="8:45" s="11" customFormat="1" x14ac:dyDescent="0.45">
      <c r="H949" s="31"/>
      <c r="AF949" s="24"/>
      <c r="AG949" s="24"/>
      <c r="AH949" s="24"/>
      <c r="AI949" s="24"/>
      <c r="AM949" s="32"/>
      <c r="AS949" s="20"/>
    </row>
    <row r="950" spans="8:45" s="11" customFormat="1" x14ac:dyDescent="0.45">
      <c r="H950" s="31"/>
      <c r="AF950" s="24"/>
      <c r="AG950" s="24"/>
      <c r="AH950" s="24"/>
      <c r="AI950" s="24"/>
      <c r="AM950" s="32"/>
      <c r="AS950" s="20"/>
    </row>
    <row r="951" spans="8:45" s="11" customFormat="1" x14ac:dyDescent="0.45">
      <c r="H951" s="31"/>
      <c r="AF951" s="24"/>
      <c r="AG951" s="24"/>
      <c r="AH951" s="24"/>
      <c r="AI951" s="24"/>
      <c r="AM951" s="32"/>
      <c r="AS951" s="20"/>
    </row>
    <row r="952" spans="8:45" s="11" customFormat="1" x14ac:dyDescent="0.45">
      <c r="H952" s="31"/>
      <c r="AF952" s="24"/>
      <c r="AG952" s="24"/>
      <c r="AH952" s="24"/>
      <c r="AI952" s="24"/>
      <c r="AM952" s="32"/>
      <c r="AS952" s="20"/>
    </row>
    <row r="953" spans="8:45" s="11" customFormat="1" x14ac:dyDescent="0.45">
      <c r="H953" s="31"/>
      <c r="AF953" s="24"/>
      <c r="AG953" s="24"/>
      <c r="AH953" s="24"/>
      <c r="AI953" s="24"/>
      <c r="AM953" s="32"/>
      <c r="AS953" s="20"/>
    </row>
    <row r="954" spans="8:45" s="11" customFormat="1" x14ac:dyDescent="0.45">
      <c r="H954" s="31"/>
      <c r="AF954" s="24"/>
      <c r="AG954" s="24"/>
      <c r="AH954" s="24"/>
      <c r="AI954" s="24"/>
      <c r="AM954" s="32"/>
      <c r="AS954" s="20"/>
    </row>
    <row r="955" spans="8:45" s="11" customFormat="1" x14ac:dyDescent="0.45">
      <c r="H955" s="31"/>
      <c r="AF955" s="24"/>
      <c r="AG955" s="24"/>
      <c r="AH955" s="24"/>
      <c r="AI955" s="24"/>
      <c r="AM955" s="32"/>
      <c r="AS955" s="20"/>
    </row>
    <row r="956" spans="8:45" s="11" customFormat="1" x14ac:dyDescent="0.45">
      <c r="H956" s="31"/>
      <c r="AF956" s="24"/>
      <c r="AG956" s="24"/>
      <c r="AH956" s="24"/>
      <c r="AI956" s="24"/>
      <c r="AM956" s="32"/>
      <c r="AS956" s="20"/>
    </row>
    <row r="957" spans="8:45" s="11" customFormat="1" x14ac:dyDescent="0.45">
      <c r="H957" s="31"/>
      <c r="AF957" s="24"/>
      <c r="AG957" s="24"/>
      <c r="AH957" s="24"/>
      <c r="AI957" s="24"/>
      <c r="AM957" s="32"/>
      <c r="AS957" s="20"/>
    </row>
    <row r="958" spans="8:45" s="11" customFormat="1" x14ac:dyDescent="0.45">
      <c r="H958" s="31"/>
      <c r="AF958" s="24"/>
      <c r="AG958" s="24"/>
      <c r="AH958" s="24"/>
      <c r="AI958" s="24"/>
      <c r="AM958" s="32"/>
      <c r="AS958" s="20"/>
    </row>
    <row r="959" spans="8:45" s="11" customFormat="1" x14ac:dyDescent="0.45">
      <c r="H959" s="31"/>
      <c r="AF959" s="24"/>
      <c r="AG959" s="24"/>
      <c r="AH959" s="24"/>
      <c r="AI959" s="24"/>
      <c r="AM959" s="32"/>
      <c r="AS959" s="20"/>
    </row>
    <row r="960" spans="8:45" s="11" customFormat="1" x14ac:dyDescent="0.45">
      <c r="H960" s="31"/>
      <c r="AF960" s="24"/>
      <c r="AG960" s="24"/>
      <c r="AH960" s="24"/>
      <c r="AI960" s="24"/>
      <c r="AM960" s="32"/>
      <c r="AS960" s="20"/>
    </row>
    <row r="961" spans="8:45" s="11" customFormat="1" x14ac:dyDescent="0.45">
      <c r="H961" s="31"/>
      <c r="AF961" s="24"/>
      <c r="AG961" s="24"/>
      <c r="AH961" s="24"/>
      <c r="AI961" s="24"/>
      <c r="AM961" s="32"/>
      <c r="AS961" s="20"/>
    </row>
    <row r="962" spans="8:45" s="11" customFormat="1" x14ac:dyDescent="0.45">
      <c r="H962" s="31"/>
      <c r="AF962" s="24"/>
      <c r="AG962" s="24"/>
      <c r="AH962" s="24"/>
      <c r="AI962" s="24"/>
      <c r="AM962" s="32"/>
      <c r="AS962" s="20"/>
    </row>
    <row r="963" spans="8:45" s="11" customFormat="1" x14ac:dyDescent="0.45">
      <c r="H963" s="31"/>
      <c r="AF963" s="24"/>
      <c r="AG963" s="24"/>
      <c r="AH963" s="24"/>
      <c r="AI963" s="24"/>
      <c r="AM963" s="32"/>
      <c r="AS963" s="20"/>
    </row>
    <row r="964" spans="8:45" s="11" customFormat="1" x14ac:dyDescent="0.45">
      <c r="H964" s="31"/>
      <c r="AF964" s="24"/>
      <c r="AG964" s="24"/>
      <c r="AH964" s="24"/>
      <c r="AI964" s="24"/>
      <c r="AM964" s="32"/>
      <c r="AS964" s="20"/>
    </row>
    <row r="965" spans="8:45" s="11" customFormat="1" x14ac:dyDescent="0.45">
      <c r="H965" s="31"/>
      <c r="AF965" s="24"/>
      <c r="AG965" s="24"/>
      <c r="AH965" s="24"/>
      <c r="AI965" s="24"/>
      <c r="AM965" s="32"/>
      <c r="AS965" s="20"/>
    </row>
    <row r="966" spans="8:45" s="11" customFormat="1" x14ac:dyDescent="0.45">
      <c r="H966" s="31"/>
      <c r="AF966" s="24"/>
      <c r="AG966" s="24"/>
      <c r="AH966" s="24"/>
      <c r="AI966" s="24"/>
      <c r="AM966" s="32"/>
      <c r="AS966" s="20"/>
    </row>
    <row r="967" spans="8:45" s="11" customFormat="1" x14ac:dyDescent="0.45">
      <c r="H967" s="31"/>
      <c r="AF967" s="24"/>
      <c r="AG967" s="24"/>
      <c r="AH967" s="24"/>
      <c r="AI967" s="24"/>
      <c r="AM967" s="32"/>
      <c r="AS967" s="20"/>
    </row>
    <row r="968" spans="8:45" s="11" customFormat="1" x14ac:dyDescent="0.45">
      <c r="H968" s="31"/>
      <c r="AF968" s="24"/>
      <c r="AG968" s="24"/>
      <c r="AH968" s="24"/>
      <c r="AI968" s="24"/>
      <c r="AM968" s="32"/>
      <c r="AS968" s="20"/>
    </row>
    <row r="969" spans="8:45" s="11" customFormat="1" x14ac:dyDescent="0.45">
      <c r="H969" s="31"/>
      <c r="AF969" s="24"/>
      <c r="AG969" s="24"/>
      <c r="AH969" s="24"/>
      <c r="AI969" s="24"/>
      <c r="AM969" s="32"/>
      <c r="AS969" s="20"/>
    </row>
    <row r="970" spans="8:45" s="11" customFormat="1" x14ac:dyDescent="0.45">
      <c r="H970" s="31"/>
      <c r="AF970" s="24"/>
      <c r="AG970" s="24"/>
      <c r="AH970" s="24"/>
      <c r="AI970" s="24"/>
      <c r="AM970" s="32"/>
      <c r="AS970" s="20"/>
    </row>
    <row r="971" spans="8:45" s="11" customFormat="1" x14ac:dyDescent="0.45">
      <c r="H971" s="31"/>
      <c r="AF971" s="24"/>
      <c r="AG971" s="24"/>
      <c r="AH971" s="24"/>
      <c r="AI971" s="24"/>
      <c r="AM971" s="32"/>
      <c r="AS971" s="20"/>
    </row>
    <row r="972" spans="8:45" s="11" customFormat="1" x14ac:dyDescent="0.45">
      <c r="H972" s="31"/>
      <c r="AF972" s="24"/>
      <c r="AG972" s="24"/>
      <c r="AH972" s="24"/>
      <c r="AI972" s="24"/>
      <c r="AM972" s="32"/>
      <c r="AS972" s="20"/>
    </row>
    <row r="973" spans="8:45" s="11" customFormat="1" x14ac:dyDescent="0.45">
      <c r="H973" s="31"/>
      <c r="AF973" s="24"/>
      <c r="AG973" s="24"/>
      <c r="AH973" s="24"/>
      <c r="AI973" s="24"/>
      <c r="AM973" s="32"/>
      <c r="AS973" s="20"/>
    </row>
    <row r="974" spans="8:45" s="11" customFormat="1" x14ac:dyDescent="0.45">
      <c r="H974" s="31"/>
      <c r="AF974" s="24"/>
      <c r="AG974" s="24"/>
      <c r="AH974" s="24"/>
      <c r="AI974" s="24"/>
      <c r="AM974" s="32"/>
      <c r="AS974" s="20"/>
    </row>
    <row r="975" spans="8:45" s="11" customFormat="1" x14ac:dyDescent="0.45">
      <c r="H975" s="31"/>
      <c r="AF975" s="24"/>
      <c r="AG975" s="24"/>
      <c r="AH975" s="24"/>
      <c r="AI975" s="24"/>
      <c r="AM975" s="32"/>
      <c r="AS975" s="20"/>
    </row>
    <row r="976" spans="8:45" s="11" customFormat="1" x14ac:dyDescent="0.45">
      <c r="H976" s="31"/>
      <c r="AF976" s="24"/>
      <c r="AG976" s="24"/>
      <c r="AH976" s="24"/>
      <c r="AI976" s="24"/>
      <c r="AM976" s="32"/>
      <c r="AS976" s="20"/>
    </row>
    <row r="977" spans="8:45" s="11" customFormat="1" x14ac:dyDescent="0.45">
      <c r="H977" s="31"/>
      <c r="AF977" s="24"/>
      <c r="AG977" s="24"/>
      <c r="AH977" s="24"/>
      <c r="AI977" s="24"/>
      <c r="AM977" s="32"/>
      <c r="AS977" s="20"/>
    </row>
    <row r="978" spans="8:45" s="11" customFormat="1" x14ac:dyDescent="0.45">
      <c r="H978" s="31"/>
      <c r="AF978" s="24"/>
      <c r="AG978" s="24"/>
      <c r="AH978" s="24"/>
      <c r="AI978" s="24"/>
      <c r="AM978" s="32"/>
      <c r="AS978" s="20"/>
    </row>
    <row r="979" spans="8:45" s="11" customFormat="1" x14ac:dyDescent="0.45">
      <c r="H979" s="31"/>
      <c r="AF979" s="24"/>
      <c r="AG979" s="24"/>
      <c r="AH979" s="24"/>
      <c r="AI979" s="24"/>
      <c r="AM979" s="32"/>
      <c r="AS979" s="20"/>
    </row>
    <row r="980" spans="8:45" s="11" customFormat="1" x14ac:dyDescent="0.45">
      <c r="H980" s="31"/>
      <c r="AF980" s="24"/>
      <c r="AG980" s="24"/>
      <c r="AH980" s="24"/>
      <c r="AI980" s="24"/>
      <c r="AM980" s="32"/>
      <c r="AS980" s="20"/>
    </row>
    <row r="981" spans="8:45" s="11" customFormat="1" x14ac:dyDescent="0.45">
      <c r="H981" s="31"/>
      <c r="AF981" s="24"/>
      <c r="AG981" s="24"/>
      <c r="AH981" s="24"/>
      <c r="AI981" s="24"/>
      <c r="AM981" s="32"/>
      <c r="AS981" s="20"/>
    </row>
    <row r="982" spans="8:45" s="11" customFormat="1" x14ac:dyDescent="0.45">
      <c r="H982" s="31"/>
      <c r="AF982" s="24"/>
      <c r="AG982" s="24"/>
      <c r="AH982" s="24"/>
      <c r="AI982" s="24"/>
      <c r="AM982" s="32"/>
      <c r="AS982" s="20"/>
    </row>
    <row r="983" spans="8:45" s="11" customFormat="1" x14ac:dyDescent="0.45">
      <c r="H983" s="31"/>
      <c r="AF983" s="24"/>
      <c r="AG983" s="24"/>
      <c r="AH983" s="24"/>
      <c r="AI983" s="24"/>
      <c r="AM983" s="32"/>
      <c r="AS983" s="20"/>
    </row>
    <row r="984" spans="8:45" s="11" customFormat="1" x14ac:dyDescent="0.45">
      <c r="H984" s="31"/>
      <c r="AF984" s="24"/>
      <c r="AG984" s="24"/>
      <c r="AH984" s="24"/>
      <c r="AI984" s="24"/>
      <c r="AM984" s="32"/>
      <c r="AS984" s="20"/>
    </row>
    <row r="985" spans="8:45" s="11" customFormat="1" x14ac:dyDescent="0.45">
      <c r="H985" s="31"/>
      <c r="AF985" s="24"/>
      <c r="AG985" s="24"/>
      <c r="AH985" s="24"/>
      <c r="AI985" s="24"/>
      <c r="AM985" s="32"/>
      <c r="AS985" s="20"/>
    </row>
    <row r="986" spans="8:45" s="11" customFormat="1" x14ac:dyDescent="0.45">
      <c r="H986" s="31"/>
      <c r="AF986" s="24"/>
      <c r="AG986" s="24"/>
      <c r="AH986" s="24"/>
      <c r="AI986" s="24"/>
      <c r="AM986" s="32"/>
      <c r="AS986" s="20"/>
    </row>
    <row r="987" spans="8:45" s="11" customFormat="1" x14ac:dyDescent="0.45">
      <c r="H987" s="31"/>
      <c r="AF987" s="24"/>
      <c r="AG987" s="24"/>
      <c r="AH987" s="24"/>
      <c r="AI987" s="24"/>
      <c r="AM987" s="32"/>
      <c r="AS987" s="20"/>
    </row>
    <row r="988" spans="8:45" s="11" customFormat="1" x14ac:dyDescent="0.45">
      <c r="H988" s="31"/>
      <c r="AF988" s="24"/>
      <c r="AG988" s="24"/>
      <c r="AH988" s="24"/>
      <c r="AI988" s="24"/>
      <c r="AM988" s="32"/>
      <c r="AS988" s="20"/>
    </row>
    <row r="989" spans="8:45" s="11" customFormat="1" x14ac:dyDescent="0.45">
      <c r="H989" s="31"/>
      <c r="AF989" s="24"/>
      <c r="AG989" s="24"/>
      <c r="AH989" s="24"/>
      <c r="AI989" s="24"/>
      <c r="AM989" s="32"/>
      <c r="AS989" s="20"/>
    </row>
    <row r="990" spans="8:45" s="11" customFormat="1" x14ac:dyDescent="0.45">
      <c r="H990" s="31"/>
      <c r="AF990" s="24"/>
      <c r="AG990" s="24"/>
      <c r="AH990" s="24"/>
      <c r="AI990" s="24"/>
      <c r="AM990" s="32"/>
      <c r="AS990" s="20"/>
    </row>
    <row r="991" spans="8:45" s="11" customFormat="1" x14ac:dyDescent="0.45">
      <c r="H991" s="31"/>
      <c r="AF991" s="24"/>
      <c r="AG991" s="24"/>
      <c r="AH991" s="24"/>
      <c r="AI991" s="24"/>
      <c r="AM991" s="32"/>
      <c r="AS991" s="20"/>
    </row>
    <row r="992" spans="8:45" s="11" customFormat="1" x14ac:dyDescent="0.45">
      <c r="H992" s="31"/>
      <c r="AF992" s="24"/>
      <c r="AG992" s="24"/>
      <c r="AH992" s="24"/>
      <c r="AI992" s="24"/>
      <c r="AM992" s="32"/>
      <c r="AS992" s="20"/>
    </row>
    <row r="993" spans="8:45" s="11" customFormat="1" x14ac:dyDescent="0.45">
      <c r="H993" s="31"/>
      <c r="AF993" s="24"/>
      <c r="AG993" s="24"/>
      <c r="AH993" s="24"/>
      <c r="AI993" s="24"/>
      <c r="AM993" s="32"/>
      <c r="AS993" s="20"/>
    </row>
    <row r="994" spans="8:45" s="11" customFormat="1" x14ac:dyDescent="0.45">
      <c r="H994" s="31"/>
      <c r="AF994" s="24"/>
      <c r="AG994" s="24"/>
      <c r="AH994" s="24"/>
      <c r="AI994" s="24"/>
      <c r="AM994" s="32"/>
      <c r="AS994" s="20"/>
    </row>
    <row r="995" spans="8:45" s="11" customFormat="1" x14ac:dyDescent="0.45">
      <c r="H995" s="31"/>
      <c r="AF995" s="24"/>
      <c r="AG995" s="24"/>
      <c r="AH995" s="24"/>
      <c r="AI995" s="24"/>
      <c r="AM995" s="32"/>
      <c r="AS995" s="20"/>
    </row>
    <row r="996" spans="8:45" s="11" customFormat="1" x14ac:dyDescent="0.45">
      <c r="H996" s="31"/>
      <c r="AF996" s="24"/>
      <c r="AG996" s="24"/>
      <c r="AH996" s="24"/>
      <c r="AI996" s="24"/>
      <c r="AM996" s="32"/>
      <c r="AS996" s="20"/>
    </row>
    <row r="997" spans="8:45" s="11" customFormat="1" x14ac:dyDescent="0.45">
      <c r="H997" s="31"/>
      <c r="AF997" s="24"/>
      <c r="AG997" s="24"/>
      <c r="AH997" s="24"/>
      <c r="AI997" s="24"/>
      <c r="AM997" s="32"/>
      <c r="AS997" s="20"/>
    </row>
    <row r="998" spans="8:45" s="11" customFormat="1" x14ac:dyDescent="0.45">
      <c r="H998" s="31"/>
      <c r="AF998" s="24"/>
      <c r="AG998" s="24"/>
      <c r="AH998" s="24"/>
      <c r="AI998" s="24"/>
      <c r="AM998" s="32"/>
      <c r="AS998" s="20"/>
    </row>
    <row r="999" spans="8:45" s="11" customFormat="1" x14ac:dyDescent="0.45">
      <c r="H999" s="31"/>
      <c r="AF999" s="24"/>
      <c r="AG999" s="24"/>
      <c r="AH999" s="24"/>
      <c r="AI999" s="24"/>
      <c r="AM999" s="32"/>
      <c r="AS999" s="20"/>
    </row>
    <row r="1000" spans="8:45" s="11" customFormat="1" x14ac:dyDescent="0.45">
      <c r="H1000" s="31"/>
      <c r="AF1000" s="24"/>
      <c r="AG1000" s="24"/>
      <c r="AH1000" s="24"/>
      <c r="AI1000" s="24"/>
      <c r="AM1000" s="32"/>
      <c r="AS1000" s="20"/>
    </row>
    <row r="1001" spans="8:45" s="11" customFormat="1" x14ac:dyDescent="0.45">
      <c r="H1001" s="31"/>
      <c r="AF1001" s="24"/>
      <c r="AG1001" s="24"/>
      <c r="AH1001" s="24"/>
      <c r="AI1001" s="24"/>
      <c r="AM1001" s="32"/>
      <c r="AS1001" s="20"/>
    </row>
    <row r="1002" spans="8:45" s="11" customFormat="1" x14ac:dyDescent="0.45">
      <c r="H1002" s="31"/>
      <c r="AF1002" s="24"/>
      <c r="AG1002" s="24"/>
      <c r="AH1002" s="24"/>
      <c r="AI1002" s="24"/>
      <c r="AM1002" s="32"/>
      <c r="AS1002" s="20"/>
    </row>
    <row r="1003" spans="8:45" s="11" customFormat="1" x14ac:dyDescent="0.45">
      <c r="H1003" s="31"/>
      <c r="AF1003" s="24"/>
      <c r="AG1003" s="24"/>
      <c r="AH1003" s="24"/>
      <c r="AI1003" s="24"/>
      <c r="AM1003" s="32"/>
      <c r="AS1003" s="20"/>
    </row>
    <row r="1004" spans="8:45" s="11" customFormat="1" x14ac:dyDescent="0.45">
      <c r="H1004" s="31"/>
      <c r="AF1004" s="24"/>
      <c r="AG1004" s="24"/>
      <c r="AH1004" s="24"/>
      <c r="AI1004" s="24"/>
      <c r="AM1004" s="32"/>
      <c r="AS1004" s="20"/>
    </row>
    <row r="1005" spans="8:45" s="11" customFormat="1" x14ac:dyDescent="0.45">
      <c r="H1005" s="31"/>
      <c r="AF1005" s="24"/>
      <c r="AG1005" s="24"/>
      <c r="AH1005" s="24"/>
      <c r="AI1005" s="24"/>
      <c r="AM1005" s="32"/>
      <c r="AS1005" s="20"/>
    </row>
    <row r="1006" spans="8:45" s="11" customFormat="1" x14ac:dyDescent="0.45">
      <c r="H1006" s="31"/>
      <c r="AF1006" s="24"/>
      <c r="AG1006" s="24"/>
      <c r="AH1006" s="24"/>
      <c r="AI1006" s="24"/>
      <c r="AM1006" s="32"/>
      <c r="AS1006" s="20"/>
    </row>
    <row r="1007" spans="8:45" s="11" customFormat="1" x14ac:dyDescent="0.45">
      <c r="H1007" s="31"/>
      <c r="AF1007" s="24"/>
      <c r="AG1007" s="24"/>
      <c r="AH1007" s="24"/>
      <c r="AI1007" s="24"/>
      <c r="AM1007" s="32"/>
      <c r="AS1007" s="20"/>
    </row>
    <row r="1008" spans="8:45" s="11" customFormat="1" x14ac:dyDescent="0.45">
      <c r="H1008" s="31"/>
      <c r="AF1008" s="24"/>
      <c r="AG1008" s="24"/>
      <c r="AH1008" s="24"/>
      <c r="AI1008" s="24"/>
      <c r="AM1008" s="32"/>
      <c r="AS1008" s="20"/>
    </row>
    <row r="1009" spans="8:45" s="11" customFormat="1" x14ac:dyDescent="0.45">
      <c r="H1009" s="31"/>
      <c r="AF1009" s="24"/>
      <c r="AG1009" s="24"/>
      <c r="AH1009" s="24"/>
      <c r="AI1009" s="24"/>
      <c r="AM1009" s="32"/>
      <c r="AS1009" s="20"/>
    </row>
    <row r="1010" spans="8:45" s="11" customFormat="1" x14ac:dyDescent="0.45">
      <c r="H1010" s="31"/>
      <c r="AF1010" s="24"/>
      <c r="AG1010" s="24"/>
      <c r="AH1010" s="24"/>
      <c r="AI1010" s="24"/>
      <c r="AM1010" s="32"/>
      <c r="AS1010" s="20"/>
    </row>
    <row r="1011" spans="8:45" s="11" customFormat="1" x14ac:dyDescent="0.45">
      <c r="H1011" s="31"/>
      <c r="AF1011" s="24"/>
      <c r="AG1011" s="24"/>
      <c r="AH1011" s="24"/>
      <c r="AI1011" s="24"/>
      <c r="AM1011" s="32"/>
      <c r="AS1011" s="20"/>
    </row>
    <row r="1012" spans="8:45" s="11" customFormat="1" x14ac:dyDescent="0.45">
      <c r="H1012" s="31"/>
      <c r="AF1012" s="24"/>
      <c r="AG1012" s="24"/>
      <c r="AH1012" s="24"/>
      <c r="AI1012" s="24"/>
      <c r="AM1012" s="32"/>
      <c r="AS1012" s="20"/>
    </row>
    <row r="1013" spans="8:45" s="11" customFormat="1" x14ac:dyDescent="0.45">
      <c r="H1013" s="31"/>
      <c r="AF1013" s="24"/>
      <c r="AG1013" s="24"/>
      <c r="AH1013" s="24"/>
      <c r="AI1013" s="24"/>
      <c r="AM1013" s="32"/>
      <c r="AS1013" s="20"/>
    </row>
    <row r="1014" spans="8:45" s="11" customFormat="1" x14ac:dyDescent="0.45">
      <c r="H1014" s="31"/>
      <c r="AF1014" s="24"/>
      <c r="AG1014" s="24"/>
      <c r="AH1014" s="24"/>
      <c r="AI1014" s="24"/>
      <c r="AM1014" s="32"/>
      <c r="AS1014" s="20"/>
    </row>
    <row r="1015" spans="8:45" s="11" customFormat="1" x14ac:dyDescent="0.45">
      <c r="H1015" s="31"/>
      <c r="AF1015" s="24"/>
      <c r="AG1015" s="24"/>
      <c r="AH1015" s="24"/>
      <c r="AI1015" s="24"/>
      <c r="AM1015" s="32"/>
      <c r="AS1015" s="20"/>
    </row>
    <row r="1016" spans="8:45" s="11" customFormat="1" x14ac:dyDescent="0.45">
      <c r="H1016" s="31"/>
      <c r="AF1016" s="24"/>
      <c r="AG1016" s="24"/>
      <c r="AH1016" s="24"/>
      <c r="AI1016" s="24"/>
      <c r="AM1016" s="32"/>
      <c r="AS1016" s="20"/>
    </row>
    <row r="1017" spans="8:45" s="11" customFormat="1" x14ac:dyDescent="0.45">
      <c r="H1017" s="31"/>
      <c r="AF1017" s="24"/>
      <c r="AG1017" s="24"/>
      <c r="AH1017" s="24"/>
      <c r="AI1017" s="24"/>
      <c r="AM1017" s="32"/>
      <c r="AS1017" s="20"/>
    </row>
    <row r="1018" spans="8:45" s="11" customFormat="1" x14ac:dyDescent="0.45">
      <c r="H1018" s="31"/>
      <c r="AF1018" s="24"/>
      <c r="AG1018" s="24"/>
      <c r="AH1018" s="24"/>
      <c r="AI1018" s="24"/>
      <c r="AM1018" s="32"/>
      <c r="AS1018" s="20"/>
    </row>
    <row r="1019" spans="8:45" s="11" customFormat="1" x14ac:dyDescent="0.45">
      <c r="H1019" s="31"/>
      <c r="AF1019" s="24"/>
      <c r="AG1019" s="24"/>
      <c r="AH1019" s="24"/>
      <c r="AI1019" s="24"/>
      <c r="AM1019" s="32"/>
      <c r="AS1019" s="20"/>
    </row>
    <row r="1020" spans="8:45" s="11" customFormat="1" x14ac:dyDescent="0.45">
      <c r="H1020" s="31"/>
      <c r="AF1020" s="24"/>
      <c r="AG1020" s="24"/>
      <c r="AH1020" s="24"/>
      <c r="AI1020" s="24"/>
      <c r="AM1020" s="32"/>
      <c r="AS1020" s="20"/>
    </row>
    <row r="1021" spans="8:45" s="11" customFormat="1" x14ac:dyDescent="0.45">
      <c r="H1021" s="31"/>
      <c r="AF1021" s="24"/>
      <c r="AG1021" s="24"/>
      <c r="AH1021" s="24"/>
      <c r="AI1021" s="24"/>
      <c r="AM1021" s="32"/>
      <c r="AS1021" s="20"/>
    </row>
    <row r="1022" spans="8:45" s="11" customFormat="1" x14ac:dyDescent="0.45">
      <c r="H1022" s="31"/>
      <c r="AF1022" s="24"/>
      <c r="AG1022" s="24"/>
      <c r="AH1022" s="24"/>
      <c r="AI1022" s="24"/>
      <c r="AM1022" s="32"/>
      <c r="AS1022" s="20"/>
    </row>
    <row r="1023" spans="8:45" s="11" customFormat="1" x14ac:dyDescent="0.45">
      <c r="H1023" s="31"/>
      <c r="AF1023" s="24"/>
      <c r="AG1023" s="24"/>
      <c r="AH1023" s="24"/>
      <c r="AI1023" s="24"/>
      <c r="AM1023" s="32"/>
      <c r="AS1023" s="20"/>
    </row>
    <row r="1024" spans="8:45" s="11" customFormat="1" x14ac:dyDescent="0.45">
      <c r="H1024" s="31"/>
      <c r="AF1024" s="24"/>
      <c r="AG1024" s="24"/>
      <c r="AH1024" s="24"/>
      <c r="AI1024" s="24"/>
      <c r="AM1024" s="32"/>
      <c r="AS1024" s="20"/>
    </row>
    <row r="1025" spans="8:45" s="11" customFormat="1" x14ac:dyDescent="0.45">
      <c r="H1025" s="31"/>
      <c r="AF1025" s="24"/>
      <c r="AG1025" s="24"/>
      <c r="AH1025" s="24"/>
      <c r="AI1025" s="24"/>
      <c r="AM1025" s="32"/>
      <c r="AS1025" s="20"/>
    </row>
    <row r="1026" spans="8:45" s="11" customFormat="1" x14ac:dyDescent="0.45">
      <c r="H1026" s="31"/>
      <c r="AF1026" s="24"/>
      <c r="AG1026" s="24"/>
      <c r="AH1026" s="24"/>
      <c r="AI1026" s="24"/>
      <c r="AM1026" s="32"/>
      <c r="AS1026" s="20"/>
    </row>
    <row r="1027" spans="8:45" s="11" customFormat="1" x14ac:dyDescent="0.45">
      <c r="H1027" s="31"/>
      <c r="AF1027" s="24"/>
      <c r="AG1027" s="24"/>
      <c r="AH1027" s="24"/>
      <c r="AI1027" s="24"/>
      <c r="AM1027" s="32"/>
      <c r="AS1027" s="20"/>
    </row>
    <row r="1028" spans="8:45" s="11" customFormat="1" x14ac:dyDescent="0.45">
      <c r="H1028" s="31"/>
      <c r="AF1028" s="24"/>
      <c r="AG1028" s="24"/>
      <c r="AH1028" s="24"/>
      <c r="AI1028" s="24"/>
      <c r="AM1028" s="32"/>
      <c r="AS1028" s="20"/>
    </row>
    <row r="1029" spans="8:45" s="11" customFormat="1" x14ac:dyDescent="0.45">
      <c r="H1029" s="31"/>
      <c r="AF1029" s="24"/>
      <c r="AG1029" s="24"/>
      <c r="AH1029" s="24"/>
      <c r="AI1029" s="24"/>
      <c r="AM1029" s="32"/>
      <c r="AS1029" s="20"/>
    </row>
    <row r="1030" spans="8:45" s="11" customFormat="1" x14ac:dyDescent="0.45">
      <c r="H1030" s="31"/>
      <c r="AF1030" s="24"/>
      <c r="AG1030" s="24"/>
      <c r="AH1030" s="24"/>
      <c r="AI1030" s="24"/>
      <c r="AM1030" s="32"/>
      <c r="AS1030" s="20"/>
    </row>
    <row r="1031" spans="8:45" s="11" customFormat="1" x14ac:dyDescent="0.45">
      <c r="H1031" s="31"/>
      <c r="AF1031" s="24"/>
      <c r="AG1031" s="24"/>
      <c r="AH1031" s="24"/>
      <c r="AI1031" s="24"/>
      <c r="AM1031" s="32"/>
      <c r="AS1031" s="20"/>
    </row>
    <row r="1032" spans="8:45" s="11" customFormat="1" x14ac:dyDescent="0.45">
      <c r="H1032" s="31"/>
      <c r="AF1032" s="24"/>
      <c r="AG1032" s="24"/>
      <c r="AH1032" s="24"/>
      <c r="AI1032" s="24"/>
      <c r="AM1032" s="32"/>
      <c r="AS1032" s="20"/>
    </row>
    <row r="1033" spans="8:45" s="11" customFormat="1" x14ac:dyDescent="0.45">
      <c r="H1033" s="31"/>
      <c r="AF1033" s="24"/>
      <c r="AG1033" s="24"/>
      <c r="AH1033" s="24"/>
      <c r="AI1033" s="24"/>
      <c r="AM1033" s="32"/>
      <c r="AS1033" s="20"/>
    </row>
    <row r="1034" spans="8:45" s="11" customFormat="1" x14ac:dyDescent="0.45">
      <c r="H1034" s="31"/>
      <c r="AF1034" s="24"/>
      <c r="AG1034" s="24"/>
      <c r="AH1034" s="24"/>
      <c r="AI1034" s="24"/>
      <c r="AM1034" s="32"/>
      <c r="AS1034" s="20"/>
    </row>
    <row r="1035" spans="8:45" s="11" customFormat="1" x14ac:dyDescent="0.45">
      <c r="H1035" s="31"/>
      <c r="AF1035" s="24"/>
      <c r="AG1035" s="24"/>
      <c r="AH1035" s="24"/>
      <c r="AI1035" s="24"/>
      <c r="AM1035" s="32"/>
      <c r="AS1035" s="20"/>
    </row>
    <row r="1036" spans="8:45" s="11" customFormat="1" x14ac:dyDescent="0.45">
      <c r="H1036" s="31"/>
      <c r="AF1036" s="24"/>
      <c r="AG1036" s="24"/>
      <c r="AH1036" s="24"/>
      <c r="AI1036" s="24"/>
      <c r="AM1036" s="32"/>
      <c r="AS1036" s="20"/>
    </row>
    <row r="1037" spans="8:45" s="11" customFormat="1" x14ac:dyDescent="0.45">
      <c r="H1037" s="31"/>
      <c r="AF1037" s="24"/>
      <c r="AG1037" s="24"/>
      <c r="AH1037" s="24"/>
      <c r="AI1037" s="24"/>
      <c r="AM1037" s="32"/>
      <c r="AS1037" s="20"/>
    </row>
    <row r="1038" spans="8:45" s="11" customFormat="1" x14ac:dyDescent="0.45">
      <c r="H1038" s="31"/>
      <c r="AF1038" s="24"/>
      <c r="AG1038" s="24"/>
      <c r="AH1038" s="24"/>
      <c r="AI1038" s="24"/>
      <c r="AM1038" s="32"/>
      <c r="AS1038" s="20"/>
    </row>
    <row r="1039" spans="8:45" s="11" customFormat="1" x14ac:dyDescent="0.45">
      <c r="H1039" s="31"/>
      <c r="AF1039" s="24"/>
      <c r="AG1039" s="24"/>
      <c r="AH1039" s="24"/>
      <c r="AI1039" s="24"/>
      <c r="AM1039" s="32"/>
      <c r="AS1039" s="20"/>
    </row>
    <row r="1040" spans="8:45" s="11" customFormat="1" x14ac:dyDescent="0.45">
      <c r="H1040" s="31"/>
      <c r="AF1040" s="24"/>
      <c r="AG1040" s="24"/>
      <c r="AH1040" s="24"/>
      <c r="AI1040" s="24"/>
      <c r="AM1040" s="32"/>
      <c r="AS1040" s="20"/>
    </row>
    <row r="1041" spans="8:45" s="11" customFormat="1" x14ac:dyDescent="0.45">
      <c r="H1041" s="31"/>
      <c r="AF1041" s="24"/>
      <c r="AG1041" s="24"/>
      <c r="AH1041" s="24"/>
      <c r="AI1041" s="24"/>
      <c r="AM1041" s="32"/>
      <c r="AS1041" s="20"/>
    </row>
    <row r="1042" spans="8:45" s="11" customFormat="1" x14ac:dyDescent="0.45">
      <c r="H1042" s="31"/>
      <c r="AF1042" s="24"/>
      <c r="AG1042" s="24"/>
      <c r="AH1042" s="24"/>
      <c r="AI1042" s="24"/>
      <c r="AM1042" s="32"/>
      <c r="AS1042" s="20"/>
    </row>
    <row r="1043" spans="8:45" s="11" customFormat="1" x14ac:dyDescent="0.45">
      <c r="H1043" s="31"/>
      <c r="AF1043" s="24"/>
      <c r="AG1043" s="24"/>
      <c r="AH1043" s="24"/>
      <c r="AI1043" s="24"/>
      <c r="AM1043" s="32"/>
      <c r="AS1043" s="20"/>
    </row>
    <row r="1044" spans="8:45" s="11" customFormat="1" x14ac:dyDescent="0.45">
      <c r="H1044" s="31"/>
      <c r="AF1044" s="24"/>
      <c r="AG1044" s="24"/>
      <c r="AH1044" s="24"/>
      <c r="AI1044" s="24"/>
      <c r="AM1044" s="32"/>
      <c r="AS1044" s="20"/>
    </row>
    <row r="1045" spans="8:45" s="11" customFormat="1" x14ac:dyDescent="0.45">
      <c r="H1045" s="31"/>
      <c r="AF1045" s="24"/>
      <c r="AG1045" s="24"/>
      <c r="AH1045" s="24"/>
      <c r="AI1045" s="24"/>
      <c r="AM1045" s="32"/>
      <c r="AS1045" s="20"/>
    </row>
    <row r="1046" spans="8:45" s="11" customFormat="1" x14ac:dyDescent="0.45">
      <c r="H1046" s="31"/>
      <c r="AF1046" s="24"/>
      <c r="AG1046" s="24"/>
      <c r="AH1046" s="24"/>
      <c r="AI1046" s="24"/>
      <c r="AM1046" s="32"/>
      <c r="AS1046" s="20"/>
    </row>
    <row r="1047" spans="8:45" s="11" customFormat="1" x14ac:dyDescent="0.45">
      <c r="H1047" s="31"/>
      <c r="AF1047" s="24"/>
      <c r="AG1047" s="24"/>
      <c r="AH1047" s="24"/>
      <c r="AI1047" s="24"/>
      <c r="AM1047" s="32"/>
      <c r="AS1047" s="20"/>
    </row>
    <row r="1048" spans="8:45" s="11" customFormat="1" x14ac:dyDescent="0.45">
      <c r="H1048" s="31"/>
      <c r="AF1048" s="24"/>
      <c r="AG1048" s="24"/>
      <c r="AH1048" s="24"/>
      <c r="AI1048" s="24"/>
      <c r="AM1048" s="32"/>
      <c r="AS1048" s="20"/>
    </row>
    <row r="1049" spans="8:45" s="11" customFormat="1" x14ac:dyDescent="0.45">
      <c r="H1049" s="31"/>
      <c r="AF1049" s="24"/>
      <c r="AG1049" s="24"/>
      <c r="AH1049" s="24"/>
      <c r="AI1049" s="24"/>
      <c r="AM1049" s="32"/>
      <c r="AS1049" s="20"/>
    </row>
    <row r="1050" spans="8:45" s="11" customFormat="1" x14ac:dyDescent="0.45">
      <c r="H1050" s="31"/>
      <c r="AF1050" s="24"/>
      <c r="AG1050" s="24"/>
      <c r="AH1050" s="24"/>
      <c r="AI1050" s="24"/>
      <c r="AM1050" s="32"/>
      <c r="AS1050" s="20"/>
    </row>
    <row r="1051" spans="8:45" s="11" customFormat="1" x14ac:dyDescent="0.45">
      <c r="H1051" s="31"/>
      <c r="AF1051" s="24"/>
      <c r="AG1051" s="24"/>
      <c r="AH1051" s="24"/>
      <c r="AI1051" s="24"/>
      <c r="AM1051" s="32"/>
      <c r="AS1051" s="20"/>
    </row>
    <row r="1052" spans="8:45" s="11" customFormat="1" x14ac:dyDescent="0.45">
      <c r="H1052" s="31"/>
      <c r="AF1052" s="24"/>
      <c r="AG1052" s="24"/>
      <c r="AH1052" s="24"/>
      <c r="AI1052" s="24"/>
      <c r="AM1052" s="32"/>
      <c r="AS1052" s="20"/>
    </row>
    <row r="1053" spans="8:45" s="11" customFormat="1" x14ac:dyDescent="0.45">
      <c r="H1053" s="31"/>
      <c r="AF1053" s="24"/>
      <c r="AG1053" s="24"/>
      <c r="AH1053" s="24"/>
      <c r="AI1053" s="24"/>
      <c r="AM1053" s="32"/>
      <c r="AS1053" s="20"/>
    </row>
    <row r="1054" spans="8:45" s="11" customFormat="1" x14ac:dyDescent="0.45">
      <c r="H1054" s="31"/>
      <c r="AF1054" s="24"/>
      <c r="AG1054" s="24"/>
      <c r="AH1054" s="24"/>
      <c r="AI1054" s="24"/>
      <c r="AM1054" s="32"/>
      <c r="AS1054" s="20"/>
    </row>
    <row r="1055" spans="8:45" s="11" customFormat="1" x14ac:dyDescent="0.45">
      <c r="H1055" s="31"/>
      <c r="AF1055" s="24"/>
      <c r="AG1055" s="24"/>
      <c r="AH1055" s="24"/>
      <c r="AI1055" s="24"/>
      <c r="AM1055" s="32"/>
      <c r="AS1055" s="20"/>
    </row>
    <row r="1056" spans="8:45" s="11" customFormat="1" x14ac:dyDescent="0.45">
      <c r="H1056" s="31"/>
      <c r="AF1056" s="24"/>
      <c r="AG1056" s="24"/>
      <c r="AH1056" s="24"/>
      <c r="AI1056" s="24"/>
      <c r="AM1056" s="32"/>
      <c r="AS1056" s="20"/>
    </row>
    <row r="1057" spans="8:45" s="11" customFormat="1" x14ac:dyDescent="0.45">
      <c r="H1057" s="31"/>
      <c r="AF1057" s="24"/>
      <c r="AG1057" s="24"/>
      <c r="AH1057" s="24"/>
      <c r="AI1057" s="24"/>
      <c r="AM1057" s="32"/>
      <c r="AS1057" s="20"/>
    </row>
    <row r="1058" spans="8:45" s="11" customFormat="1" x14ac:dyDescent="0.45">
      <c r="H1058" s="31"/>
      <c r="AF1058" s="24"/>
      <c r="AG1058" s="24"/>
      <c r="AH1058" s="24"/>
      <c r="AI1058" s="24"/>
      <c r="AM1058" s="32"/>
      <c r="AS1058" s="20"/>
    </row>
    <row r="1059" spans="8:45" s="11" customFormat="1" x14ac:dyDescent="0.45">
      <c r="H1059" s="31"/>
      <c r="AF1059" s="24"/>
      <c r="AG1059" s="24"/>
      <c r="AH1059" s="24"/>
      <c r="AI1059" s="24"/>
      <c r="AM1059" s="32"/>
      <c r="AS1059" s="20"/>
    </row>
    <row r="1060" spans="8:45" s="11" customFormat="1" x14ac:dyDescent="0.45">
      <c r="H1060" s="31"/>
      <c r="AF1060" s="24"/>
      <c r="AG1060" s="24"/>
      <c r="AH1060" s="24"/>
      <c r="AI1060" s="24"/>
      <c r="AM1060" s="32"/>
      <c r="AS1060" s="20"/>
    </row>
    <row r="1061" spans="8:45" s="11" customFormat="1" x14ac:dyDescent="0.45">
      <c r="H1061" s="31"/>
      <c r="AF1061" s="24"/>
      <c r="AG1061" s="24"/>
      <c r="AH1061" s="24"/>
      <c r="AI1061" s="24"/>
      <c r="AM1061" s="32"/>
      <c r="AS1061" s="20"/>
    </row>
    <row r="1062" spans="8:45" s="11" customFormat="1" x14ac:dyDescent="0.45">
      <c r="H1062" s="31"/>
      <c r="AF1062" s="24"/>
      <c r="AG1062" s="24"/>
      <c r="AH1062" s="24"/>
      <c r="AI1062" s="24"/>
      <c r="AM1062" s="32"/>
      <c r="AS1062" s="20"/>
    </row>
    <row r="1063" spans="8:45" s="11" customFormat="1" x14ac:dyDescent="0.45">
      <c r="H1063" s="31"/>
      <c r="AF1063" s="24"/>
      <c r="AG1063" s="24"/>
      <c r="AH1063" s="24"/>
      <c r="AI1063" s="24"/>
      <c r="AM1063" s="32"/>
      <c r="AS1063" s="20"/>
    </row>
    <row r="1064" spans="8:45" s="11" customFormat="1" x14ac:dyDescent="0.45">
      <c r="H1064" s="31"/>
      <c r="AF1064" s="24"/>
      <c r="AG1064" s="24"/>
      <c r="AH1064" s="24"/>
      <c r="AI1064" s="24"/>
      <c r="AM1064" s="32"/>
      <c r="AS1064" s="20"/>
    </row>
    <row r="1065" spans="8:45" s="11" customFormat="1" x14ac:dyDescent="0.45">
      <c r="H1065" s="31"/>
      <c r="AF1065" s="24"/>
      <c r="AG1065" s="24"/>
      <c r="AH1065" s="24"/>
      <c r="AI1065" s="24"/>
      <c r="AM1065" s="32"/>
      <c r="AS1065" s="20"/>
    </row>
    <row r="1066" spans="8:45" s="11" customFormat="1" x14ac:dyDescent="0.45">
      <c r="H1066" s="31"/>
      <c r="AF1066" s="24"/>
      <c r="AG1066" s="24"/>
      <c r="AH1066" s="24"/>
      <c r="AI1066" s="24"/>
      <c r="AM1066" s="32"/>
      <c r="AS1066" s="20"/>
    </row>
    <row r="1067" spans="8:45" s="11" customFormat="1" x14ac:dyDescent="0.45">
      <c r="H1067" s="31"/>
      <c r="AF1067" s="24"/>
      <c r="AG1067" s="24"/>
      <c r="AH1067" s="24"/>
      <c r="AI1067" s="24"/>
      <c r="AM1067" s="32"/>
      <c r="AS1067" s="20"/>
    </row>
    <row r="1068" spans="8:45" s="11" customFormat="1" x14ac:dyDescent="0.45">
      <c r="H1068" s="31"/>
      <c r="AF1068" s="24"/>
      <c r="AG1068" s="24"/>
      <c r="AH1068" s="24"/>
      <c r="AI1068" s="24"/>
      <c r="AM1068" s="32"/>
      <c r="AS1068" s="20"/>
    </row>
    <row r="1069" spans="8:45" s="11" customFormat="1" x14ac:dyDescent="0.45">
      <c r="H1069" s="31"/>
      <c r="AF1069" s="24"/>
      <c r="AG1069" s="24"/>
      <c r="AH1069" s="24"/>
      <c r="AI1069" s="24"/>
      <c r="AM1069" s="32"/>
      <c r="AS1069" s="20"/>
    </row>
    <row r="1070" spans="8:45" s="11" customFormat="1" x14ac:dyDescent="0.45">
      <c r="H1070" s="31"/>
      <c r="AF1070" s="24"/>
      <c r="AG1070" s="24"/>
      <c r="AH1070" s="24"/>
      <c r="AI1070" s="24"/>
      <c r="AM1070" s="32"/>
      <c r="AS1070" s="20"/>
    </row>
    <row r="1071" spans="8:45" s="11" customFormat="1" x14ac:dyDescent="0.45">
      <c r="H1071" s="31"/>
      <c r="AF1071" s="24"/>
      <c r="AG1071" s="24"/>
      <c r="AH1071" s="24"/>
      <c r="AI1071" s="24"/>
      <c r="AM1071" s="32"/>
      <c r="AS1071" s="20"/>
    </row>
    <row r="1072" spans="8:45" s="11" customFormat="1" x14ac:dyDescent="0.45">
      <c r="H1072" s="31"/>
      <c r="AF1072" s="24"/>
      <c r="AG1072" s="24"/>
      <c r="AH1072" s="24"/>
      <c r="AI1072" s="24"/>
      <c r="AM1072" s="32"/>
      <c r="AS1072" s="20"/>
    </row>
    <row r="1073" spans="8:45" s="11" customFormat="1" x14ac:dyDescent="0.45">
      <c r="H1073" s="31"/>
      <c r="AF1073" s="24"/>
      <c r="AG1073" s="24"/>
      <c r="AH1073" s="24"/>
      <c r="AI1073" s="24"/>
      <c r="AM1073" s="32"/>
      <c r="AS1073" s="20"/>
    </row>
    <row r="1074" spans="8:45" s="11" customFormat="1" x14ac:dyDescent="0.45">
      <c r="H1074" s="31"/>
      <c r="AF1074" s="24"/>
      <c r="AG1074" s="24"/>
      <c r="AH1074" s="24"/>
      <c r="AI1074" s="24"/>
      <c r="AM1074" s="32"/>
      <c r="AS1074" s="20"/>
    </row>
    <row r="1075" spans="8:45" s="11" customFormat="1" x14ac:dyDescent="0.45">
      <c r="H1075" s="31"/>
      <c r="AF1075" s="24"/>
      <c r="AG1075" s="24"/>
      <c r="AH1075" s="24"/>
      <c r="AI1075" s="24"/>
      <c r="AM1075" s="32"/>
      <c r="AS1075" s="20"/>
    </row>
    <row r="1076" spans="8:45" s="11" customFormat="1" x14ac:dyDescent="0.45">
      <c r="H1076" s="31"/>
      <c r="AF1076" s="24"/>
      <c r="AG1076" s="24"/>
      <c r="AH1076" s="24"/>
      <c r="AI1076" s="24"/>
      <c r="AM1076" s="32"/>
      <c r="AS1076" s="20"/>
    </row>
    <row r="1077" spans="8:45" s="11" customFormat="1" x14ac:dyDescent="0.45">
      <c r="H1077" s="31"/>
      <c r="AF1077" s="24"/>
      <c r="AG1077" s="24"/>
      <c r="AH1077" s="24"/>
      <c r="AI1077" s="24"/>
      <c r="AM1077" s="32"/>
      <c r="AS1077" s="20"/>
    </row>
    <row r="1078" spans="8:45" s="11" customFormat="1" x14ac:dyDescent="0.45">
      <c r="H1078" s="31"/>
      <c r="AF1078" s="24"/>
      <c r="AG1078" s="24"/>
      <c r="AH1078" s="24"/>
      <c r="AI1078" s="24"/>
      <c r="AM1078" s="32"/>
      <c r="AS1078" s="20"/>
    </row>
    <row r="1079" spans="8:45" s="11" customFormat="1" x14ac:dyDescent="0.45">
      <c r="H1079" s="31"/>
      <c r="AF1079" s="24"/>
      <c r="AG1079" s="24"/>
      <c r="AH1079" s="24"/>
      <c r="AI1079" s="24"/>
      <c r="AM1079" s="32"/>
      <c r="AS1079" s="20"/>
    </row>
    <row r="1080" spans="8:45" s="11" customFormat="1" x14ac:dyDescent="0.45">
      <c r="H1080" s="31"/>
      <c r="AF1080" s="24"/>
      <c r="AG1080" s="24"/>
      <c r="AH1080" s="24"/>
      <c r="AI1080" s="24"/>
      <c r="AM1080" s="32"/>
      <c r="AS1080" s="20"/>
    </row>
    <row r="1081" spans="8:45" s="11" customFormat="1" x14ac:dyDescent="0.45">
      <c r="H1081" s="31"/>
      <c r="AF1081" s="24"/>
      <c r="AG1081" s="24"/>
      <c r="AH1081" s="24"/>
      <c r="AI1081" s="24"/>
      <c r="AM1081" s="32"/>
      <c r="AS1081" s="20"/>
    </row>
    <row r="1082" spans="8:45" s="11" customFormat="1" x14ac:dyDescent="0.45">
      <c r="H1082" s="31"/>
      <c r="AF1082" s="24"/>
      <c r="AG1082" s="24"/>
      <c r="AH1082" s="24"/>
      <c r="AI1082" s="24"/>
      <c r="AM1082" s="32"/>
      <c r="AS1082" s="20"/>
    </row>
    <row r="1083" spans="8:45" s="11" customFormat="1" x14ac:dyDescent="0.45">
      <c r="H1083" s="31"/>
      <c r="AF1083" s="24"/>
      <c r="AG1083" s="24"/>
      <c r="AH1083" s="24"/>
      <c r="AI1083" s="24"/>
      <c r="AM1083" s="32"/>
      <c r="AS1083" s="20"/>
    </row>
    <row r="1084" spans="8:45" s="11" customFormat="1" x14ac:dyDescent="0.45">
      <c r="H1084" s="31"/>
      <c r="AF1084" s="24"/>
      <c r="AG1084" s="24"/>
      <c r="AH1084" s="24"/>
      <c r="AI1084" s="24"/>
      <c r="AM1084" s="32"/>
      <c r="AS1084" s="20"/>
    </row>
    <row r="1085" spans="8:45" s="11" customFormat="1" x14ac:dyDescent="0.45">
      <c r="H1085" s="31"/>
      <c r="AF1085" s="24"/>
      <c r="AG1085" s="24"/>
      <c r="AH1085" s="24"/>
      <c r="AI1085" s="24"/>
      <c r="AM1085" s="32"/>
      <c r="AS1085" s="20"/>
    </row>
    <row r="1086" spans="8:45" s="11" customFormat="1" x14ac:dyDescent="0.45">
      <c r="H1086" s="31"/>
      <c r="AF1086" s="24"/>
      <c r="AG1086" s="24"/>
      <c r="AH1086" s="24"/>
      <c r="AI1086" s="24"/>
      <c r="AM1086" s="32"/>
      <c r="AS1086" s="20"/>
    </row>
    <row r="1087" spans="8:45" s="11" customFormat="1" x14ac:dyDescent="0.45">
      <c r="H1087" s="31"/>
      <c r="AF1087" s="24"/>
      <c r="AG1087" s="24"/>
      <c r="AH1087" s="24"/>
      <c r="AI1087" s="24"/>
      <c r="AM1087" s="32"/>
      <c r="AS1087" s="20"/>
    </row>
    <row r="1088" spans="8:45" s="11" customFormat="1" x14ac:dyDescent="0.45">
      <c r="H1088" s="31"/>
      <c r="AF1088" s="24"/>
      <c r="AG1088" s="24"/>
      <c r="AH1088" s="24"/>
      <c r="AI1088" s="24"/>
      <c r="AM1088" s="32"/>
      <c r="AS1088" s="20"/>
    </row>
    <row r="1089" spans="8:45" s="11" customFormat="1" x14ac:dyDescent="0.45">
      <c r="H1089" s="31"/>
      <c r="AF1089" s="24"/>
      <c r="AG1089" s="24"/>
      <c r="AH1089" s="24"/>
      <c r="AI1089" s="24"/>
      <c r="AM1089" s="32"/>
      <c r="AS1089" s="20"/>
    </row>
    <row r="1090" spans="8:45" s="11" customFormat="1" x14ac:dyDescent="0.45">
      <c r="H1090" s="31"/>
      <c r="AF1090" s="24"/>
      <c r="AG1090" s="24"/>
      <c r="AH1090" s="24"/>
      <c r="AI1090" s="24"/>
      <c r="AM1090" s="32"/>
      <c r="AS1090" s="20"/>
    </row>
    <row r="1091" spans="8:45" s="11" customFormat="1" x14ac:dyDescent="0.45">
      <c r="H1091" s="31"/>
      <c r="AF1091" s="24"/>
      <c r="AG1091" s="24"/>
      <c r="AH1091" s="24"/>
      <c r="AI1091" s="24"/>
      <c r="AM1091" s="32"/>
      <c r="AS1091" s="20"/>
    </row>
    <row r="1092" spans="8:45" s="11" customFormat="1" x14ac:dyDescent="0.45">
      <c r="H1092" s="31"/>
      <c r="AF1092" s="24"/>
      <c r="AG1092" s="24"/>
      <c r="AH1092" s="24"/>
      <c r="AI1092" s="24"/>
      <c r="AM1092" s="32"/>
      <c r="AS1092" s="20"/>
    </row>
    <row r="1093" spans="8:45" s="11" customFormat="1" x14ac:dyDescent="0.45">
      <c r="H1093" s="31"/>
      <c r="AF1093" s="24"/>
      <c r="AG1093" s="24"/>
      <c r="AH1093" s="24"/>
      <c r="AI1093" s="24"/>
      <c r="AM1093" s="32"/>
      <c r="AS1093" s="20"/>
    </row>
    <row r="1094" spans="8:45" s="11" customFormat="1" x14ac:dyDescent="0.45">
      <c r="H1094" s="31"/>
      <c r="AF1094" s="24"/>
      <c r="AG1094" s="24"/>
      <c r="AH1094" s="24"/>
      <c r="AI1094" s="24"/>
      <c r="AM1094" s="32"/>
      <c r="AS1094" s="20"/>
    </row>
    <row r="1095" spans="8:45" s="11" customFormat="1" x14ac:dyDescent="0.45">
      <c r="H1095" s="31"/>
      <c r="AF1095" s="24"/>
      <c r="AG1095" s="24"/>
      <c r="AH1095" s="24"/>
      <c r="AI1095" s="24"/>
      <c r="AM1095" s="32"/>
      <c r="AS1095" s="20"/>
    </row>
    <row r="1096" spans="8:45" s="11" customFormat="1" x14ac:dyDescent="0.45">
      <c r="H1096" s="31"/>
      <c r="AF1096" s="24"/>
      <c r="AG1096" s="24"/>
      <c r="AH1096" s="24"/>
      <c r="AI1096" s="24"/>
      <c r="AM1096" s="32"/>
      <c r="AS1096" s="20"/>
    </row>
    <row r="1097" spans="8:45" s="11" customFormat="1" x14ac:dyDescent="0.45">
      <c r="H1097" s="31"/>
      <c r="AF1097" s="24"/>
      <c r="AG1097" s="24"/>
      <c r="AH1097" s="24"/>
      <c r="AI1097" s="24"/>
      <c r="AM1097" s="32"/>
      <c r="AS1097" s="20"/>
    </row>
    <row r="1098" spans="8:45" s="11" customFormat="1" x14ac:dyDescent="0.45">
      <c r="H1098" s="31"/>
      <c r="AF1098" s="24"/>
      <c r="AG1098" s="24"/>
      <c r="AH1098" s="24"/>
      <c r="AI1098" s="24"/>
      <c r="AM1098" s="32"/>
      <c r="AS1098" s="20"/>
    </row>
    <row r="1099" spans="8:45" s="11" customFormat="1" x14ac:dyDescent="0.45">
      <c r="H1099" s="31"/>
      <c r="AF1099" s="24"/>
      <c r="AG1099" s="24"/>
      <c r="AH1099" s="24"/>
      <c r="AI1099" s="24"/>
      <c r="AM1099" s="32"/>
      <c r="AS1099" s="20"/>
    </row>
    <row r="1100" spans="8:45" s="11" customFormat="1" x14ac:dyDescent="0.45">
      <c r="H1100" s="31"/>
      <c r="AF1100" s="24"/>
      <c r="AG1100" s="24"/>
      <c r="AH1100" s="24"/>
      <c r="AI1100" s="24"/>
      <c r="AM1100" s="32"/>
      <c r="AS1100" s="20"/>
    </row>
    <row r="1101" spans="8:45" s="11" customFormat="1" x14ac:dyDescent="0.45">
      <c r="H1101" s="31"/>
      <c r="AF1101" s="24"/>
      <c r="AG1101" s="24"/>
      <c r="AH1101" s="24"/>
      <c r="AI1101" s="24"/>
      <c r="AM1101" s="32"/>
      <c r="AS1101" s="20"/>
    </row>
    <row r="1102" spans="8:45" s="11" customFormat="1" x14ac:dyDescent="0.45">
      <c r="H1102" s="31"/>
      <c r="AF1102" s="24"/>
      <c r="AG1102" s="24"/>
      <c r="AH1102" s="24"/>
      <c r="AI1102" s="24"/>
      <c r="AM1102" s="32"/>
      <c r="AS1102" s="20"/>
    </row>
    <row r="1103" spans="8:45" s="11" customFormat="1" x14ac:dyDescent="0.45">
      <c r="H1103" s="31"/>
      <c r="AF1103" s="24"/>
      <c r="AG1103" s="24"/>
      <c r="AH1103" s="24"/>
      <c r="AI1103" s="24"/>
      <c r="AM1103" s="32"/>
      <c r="AS1103" s="20"/>
    </row>
    <row r="1104" spans="8:45" s="11" customFormat="1" x14ac:dyDescent="0.45">
      <c r="H1104" s="31"/>
      <c r="AF1104" s="24"/>
      <c r="AG1104" s="24"/>
      <c r="AH1104" s="24"/>
      <c r="AI1104" s="24"/>
      <c r="AM1104" s="32"/>
      <c r="AS1104" s="20"/>
    </row>
    <row r="1105" spans="8:45" s="11" customFormat="1" x14ac:dyDescent="0.45">
      <c r="H1105" s="31"/>
      <c r="AF1105" s="24"/>
      <c r="AG1105" s="24"/>
      <c r="AH1105" s="24"/>
      <c r="AI1105" s="24"/>
      <c r="AM1105" s="32"/>
      <c r="AS1105" s="20"/>
    </row>
    <row r="1106" spans="8:45" s="11" customFormat="1" x14ac:dyDescent="0.45">
      <c r="H1106" s="31"/>
      <c r="AF1106" s="24"/>
      <c r="AG1106" s="24"/>
      <c r="AH1106" s="24"/>
      <c r="AI1106" s="24"/>
      <c r="AM1106" s="32"/>
      <c r="AS1106" s="20"/>
    </row>
    <row r="1107" spans="8:45" s="11" customFormat="1" x14ac:dyDescent="0.45">
      <c r="H1107" s="31"/>
      <c r="AF1107" s="24"/>
      <c r="AG1107" s="24"/>
      <c r="AH1107" s="24"/>
      <c r="AI1107" s="24"/>
      <c r="AM1107" s="32"/>
      <c r="AS1107" s="20"/>
    </row>
    <row r="1108" spans="8:45" s="11" customFormat="1" x14ac:dyDescent="0.45">
      <c r="H1108" s="31"/>
      <c r="AF1108" s="24"/>
      <c r="AG1108" s="24"/>
      <c r="AH1108" s="24"/>
      <c r="AI1108" s="24"/>
      <c r="AM1108" s="32"/>
      <c r="AS1108" s="20"/>
    </row>
    <row r="1109" spans="8:45" s="11" customFormat="1" x14ac:dyDescent="0.45">
      <c r="H1109" s="31"/>
      <c r="AF1109" s="24"/>
      <c r="AG1109" s="24"/>
      <c r="AH1109" s="24"/>
      <c r="AI1109" s="24"/>
      <c r="AM1109" s="32"/>
      <c r="AS1109" s="20"/>
    </row>
    <row r="1110" spans="8:45" s="11" customFormat="1" x14ac:dyDescent="0.45">
      <c r="H1110" s="31"/>
      <c r="AF1110" s="24"/>
      <c r="AG1110" s="24"/>
      <c r="AH1110" s="24"/>
      <c r="AI1110" s="24"/>
      <c r="AM1110" s="32"/>
      <c r="AS1110" s="20"/>
    </row>
    <row r="1111" spans="8:45" s="11" customFormat="1" x14ac:dyDescent="0.45">
      <c r="H1111" s="31"/>
      <c r="AF1111" s="24"/>
      <c r="AG1111" s="24"/>
      <c r="AH1111" s="24"/>
      <c r="AI1111" s="24"/>
      <c r="AM1111" s="32"/>
      <c r="AS1111" s="20"/>
    </row>
    <row r="1112" spans="8:45" s="11" customFormat="1" x14ac:dyDescent="0.45">
      <c r="H1112" s="31"/>
      <c r="AF1112" s="24"/>
      <c r="AG1112" s="24"/>
      <c r="AH1112" s="24"/>
      <c r="AI1112" s="24"/>
      <c r="AM1112" s="32"/>
      <c r="AS1112" s="20"/>
    </row>
    <row r="1113" spans="8:45" s="11" customFormat="1" x14ac:dyDescent="0.45">
      <c r="H1113" s="31"/>
      <c r="AF1113" s="24"/>
      <c r="AG1113" s="24"/>
      <c r="AH1113" s="24"/>
      <c r="AI1113" s="24"/>
      <c r="AM1113" s="32"/>
      <c r="AS1113" s="20"/>
    </row>
    <row r="1114" spans="8:45" s="11" customFormat="1" x14ac:dyDescent="0.45">
      <c r="H1114" s="31"/>
      <c r="AF1114" s="24"/>
      <c r="AG1114" s="24"/>
      <c r="AH1114" s="24"/>
      <c r="AI1114" s="24"/>
      <c r="AM1114" s="32"/>
      <c r="AS1114" s="20"/>
    </row>
    <row r="1115" spans="8:45" s="11" customFormat="1" x14ac:dyDescent="0.45">
      <c r="H1115" s="31"/>
      <c r="AF1115" s="24"/>
      <c r="AG1115" s="24"/>
      <c r="AH1115" s="24"/>
      <c r="AI1115" s="24"/>
      <c r="AM1115" s="32"/>
      <c r="AS1115" s="20"/>
    </row>
    <row r="1116" spans="8:45" s="11" customFormat="1" x14ac:dyDescent="0.45">
      <c r="H1116" s="31"/>
      <c r="AF1116" s="24"/>
      <c r="AG1116" s="24"/>
      <c r="AH1116" s="24"/>
      <c r="AI1116" s="24"/>
      <c r="AM1116" s="32"/>
      <c r="AS1116" s="20"/>
    </row>
    <row r="1117" spans="8:45" s="11" customFormat="1" x14ac:dyDescent="0.45">
      <c r="H1117" s="31"/>
      <c r="AF1117" s="24"/>
      <c r="AG1117" s="24"/>
      <c r="AH1117" s="24"/>
      <c r="AI1117" s="24"/>
      <c r="AM1117" s="32"/>
      <c r="AS1117" s="20"/>
    </row>
    <row r="1118" spans="8:45" s="11" customFormat="1" x14ac:dyDescent="0.45">
      <c r="H1118" s="31"/>
      <c r="AF1118" s="24"/>
      <c r="AG1118" s="24"/>
      <c r="AH1118" s="24"/>
      <c r="AI1118" s="24"/>
      <c r="AM1118" s="32"/>
      <c r="AS1118" s="20"/>
    </row>
    <row r="1119" spans="8:45" s="11" customFormat="1" x14ac:dyDescent="0.45">
      <c r="H1119" s="31"/>
      <c r="AF1119" s="24"/>
      <c r="AG1119" s="24"/>
      <c r="AH1119" s="24"/>
      <c r="AI1119" s="24"/>
      <c r="AM1119" s="32"/>
      <c r="AS1119" s="20"/>
    </row>
    <row r="1120" spans="8:45" s="11" customFormat="1" x14ac:dyDescent="0.45">
      <c r="H1120" s="31"/>
      <c r="AF1120" s="24"/>
      <c r="AG1120" s="24"/>
      <c r="AH1120" s="24"/>
      <c r="AI1120" s="24"/>
      <c r="AM1120" s="32"/>
      <c r="AS1120" s="20"/>
    </row>
    <row r="1121" spans="8:45" s="11" customFormat="1" x14ac:dyDescent="0.45">
      <c r="H1121" s="31"/>
      <c r="AF1121" s="24"/>
      <c r="AG1121" s="24"/>
      <c r="AH1121" s="24"/>
      <c r="AI1121" s="24"/>
      <c r="AM1121" s="32"/>
      <c r="AS1121" s="20"/>
    </row>
    <row r="1122" spans="8:45" s="11" customFormat="1" x14ac:dyDescent="0.45">
      <c r="H1122" s="31"/>
      <c r="AF1122" s="24"/>
      <c r="AG1122" s="24"/>
      <c r="AH1122" s="24"/>
      <c r="AI1122" s="24"/>
      <c r="AM1122" s="32"/>
      <c r="AS1122" s="20"/>
    </row>
    <row r="1123" spans="8:45" s="11" customFormat="1" x14ac:dyDescent="0.45">
      <c r="H1123" s="31"/>
      <c r="AF1123" s="24"/>
      <c r="AG1123" s="24"/>
      <c r="AH1123" s="24"/>
      <c r="AI1123" s="24"/>
      <c r="AM1123" s="32"/>
      <c r="AS1123" s="20"/>
    </row>
    <row r="1124" spans="8:45" s="11" customFormat="1" x14ac:dyDescent="0.45">
      <c r="H1124" s="31"/>
      <c r="AF1124" s="24"/>
      <c r="AG1124" s="24"/>
      <c r="AH1124" s="24"/>
      <c r="AI1124" s="24"/>
      <c r="AM1124" s="32"/>
      <c r="AS1124" s="20"/>
    </row>
    <row r="1125" spans="8:45" s="11" customFormat="1" x14ac:dyDescent="0.45">
      <c r="H1125" s="31"/>
      <c r="AF1125" s="24"/>
      <c r="AG1125" s="24"/>
      <c r="AH1125" s="24"/>
      <c r="AI1125" s="24"/>
      <c r="AM1125" s="32"/>
      <c r="AS1125" s="20"/>
    </row>
    <row r="1126" spans="8:45" s="11" customFormat="1" x14ac:dyDescent="0.45">
      <c r="H1126" s="31"/>
      <c r="AF1126" s="24"/>
      <c r="AG1126" s="24"/>
      <c r="AH1126" s="24"/>
      <c r="AI1126" s="24"/>
      <c r="AM1126" s="32"/>
      <c r="AS1126" s="20"/>
    </row>
    <row r="1127" spans="8:45" s="11" customFormat="1" x14ac:dyDescent="0.45">
      <c r="H1127" s="31"/>
      <c r="AF1127" s="24"/>
      <c r="AG1127" s="24"/>
      <c r="AH1127" s="24"/>
      <c r="AI1127" s="24"/>
      <c r="AM1127" s="32"/>
      <c r="AS1127" s="20"/>
    </row>
    <row r="1128" spans="8:45" s="11" customFormat="1" x14ac:dyDescent="0.45">
      <c r="H1128" s="31"/>
      <c r="AF1128" s="24"/>
      <c r="AG1128" s="24"/>
      <c r="AH1128" s="24"/>
      <c r="AI1128" s="24"/>
      <c r="AM1128" s="32"/>
      <c r="AS1128" s="20"/>
    </row>
    <row r="1129" spans="8:45" s="11" customFormat="1" x14ac:dyDescent="0.45">
      <c r="H1129" s="31"/>
      <c r="AF1129" s="24"/>
      <c r="AG1129" s="24"/>
      <c r="AH1129" s="24"/>
      <c r="AI1129" s="24"/>
      <c r="AM1129" s="32"/>
      <c r="AS1129" s="20"/>
    </row>
    <row r="1130" spans="8:45" s="11" customFormat="1" x14ac:dyDescent="0.45">
      <c r="H1130" s="31"/>
      <c r="AF1130" s="24"/>
      <c r="AG1130" s="24"/>
      <c r="AH1130" s="24"/>
      <c r="AI1130" s="24"/>
      <c r="AM1130" s="32"/>
      <c r="AS1130" s="20"/>
    </row>
    <row r="1131" spans="8:45" s="11" customFormat="1" x14ac:dyDescent="0.45">
      <c r="H1131" s="31"/>
      <c r="AF1131" s="24"/>
      <c r="AG1131" s="24"/>
      <c r="AH1131" s="24"/>
      <c r="AI1131" s="24"/>
      <c r="AM1131" s="32"/>
      <c r="AS1131" s="20"/>
    </row>
    <row r="1132" spans="8:45" s="11" customFormat="1" x14ac:dyDescent="0.45">
      <c r="H1132" s="31"/>
      <c r="AF1132" s="24"/>
      <c r="AG1132" s="24"/>
      <c r="AH1132" s="24"/>
      <c r="AI1132" s="24"/>
      <c r="AM1132" s="32"/>
      <c r="AS1132" s="20"/>
    </row>
    <row r="1133" spans="8:45" s="11" customFormat="1" x14ac:dyDescent="0.45">
      <c r="H1133" s="31"/>
      <c r="AF1133" s="24"/>
      <c r="AG1133" s="24"/>
      <c r="AH1133" s="24"/>
      <c r="AI1133" s="24"/>
      <c r="AM1133" s="32"/>
      <c r="AS1133" s="20"/>
    </row>
    <row r="1134" spans="8:45" s="11" customFormat="1" x14ac:dyDescent="0.45">
      <c r="H1134" s="31"/>
      <c r="AF1134" s="24"/>
      <c r="AG1134" s="24"/>
      <c r="AH1134" s="24"/>
      <c r="AI1134" s="24"/>
      <c r="AM1134" s="32"/>
      <c r="AS1134" s="20"/>
    </row>
    <row r="1135" spans="8:45" s="11" customFormat="1" x14ac:dyDescent="0.45">
      <c r="H1135" s="31"/>
      <c r="AF1135" s="24"/>
      <c r="AG1135" s="24"/>
      <c r="AH1135" s="24"/>
      <c r="AI1135" s="24"/>
      <c r="AM1135" s="32"/>
      <c r="AS1135" s="20"/>
    </row>
    <row r="1136" spans="8:45" s="11" customFormat="1" x14ac:dyDescent="0.45">
      <c r="H1136" s="31"/>
      <c r="AF1136" s="24"/>
      <c r="AG1136" s="24"/>
      <c r="AH1136" s="24"/>
      <c r="AI1136" s="24"/>
      <c r="AM1136" s="32"/>
      <c r="AS1136" s="20"/>
    </row>
    <row r="1137" spans="8:45" s="11" customFormat="1" x14ac:dyDescent="0.45">
      <c r="H1137" s="31"/>
      <c r="AF1137" s="24"/>
      <c r="AG1137" s="24"/>
      <c r="AH1137" s="24"/>
      <c r="AI1137" s="24"/>
      <c r="AM1137" s="32"/>
      <c r="AS1137" s="20"/>
    </row>
    <row r="1138" spans="8:45" s="11" customFormat="1" x14ac:dyDescent="0.45">
      <c r="H1138" s="31"/>
      <c r="AF1138" s="24"/>
      <c r="AG1138" s="24"/>
      <c r="AH1138" s="24"/>
      <c r="AI1138" s="24"/>
      <c r="AM1138" s="32"/>
      <c r="AS1138" s="20"/>
    </row>
    <row r="1139" spans="8:45" s="11" customFormat="1" x14ac:dyDescent="0.45">
      <c r="H1139" s="31"/>
      <c r="AF1139" s="24"/>
      <c r="AG1139" s="24"/>
      <c r="AH1139" s="24"/>
      <c r="AI1139" s="24"/>
      <c r="AM1139" s="32"/>
      <c r="AS1139" s="20"/>
    </row>
    <row r="1140" spans="8:45" s="11" customFormat="1" x14ac:dyDescent="0.45">
      <c r="H1140" s="31"/>
      <c r="AF1140" s="24"/>
      <c r="AG1140" s="24"/>
      <c r="AH1140" s="24"/>
      <c r="AI1140" s="24"/>
      <c r="AM1140" s="32"/>
      <c r="AS1140" s="20"/>
    </row>
    <row r="1141" spans="8:45" s="11" customFormat="1" x14ac:dyDescent="0.45">
      <c r="H1141" s="31"/>
      <c r="AF1141" s="24"/>
      <c r="AG1141" s="24"/>
      <c r="AH1141" s="24"/>
      <c r="AI1141" s="24"/>
      <c r="AM1141" s="32"/>
      <c r="AS1141" s="20"/>
    </row>
    <row r="1142" spans="8:45" s="11" customFormat="1" x14ac:dyDescent="0.45">
      <c r="H1142" s="31"/>
      <c r="AF1142" s="24"/>
      <c r="AG1142" s="24"/>
      <c r="AH1142" s="24"/>
      <c r="AI1142" s="24"/>
      <c r="AM1142" s="32"/>
      <c r="AS1142" s="20"/>
    </row>
    <row r="1143" spans="8:45" s="11" customFormat="1" x14ac:dyDescent="0.45">
      <c r="H1143" s="31"/>
      <c r="AF1143" s="24"/>
      <c r="AG1143" s="24"/>
      <c r="AH1143" s="24"/>
      <c r="AI1143" s="24"/>
      <c r="AM1143" s="32"/>
      <c r="AS1143" s="20"/>
    </row>
    <row r="1144" spans="8:45" s="11" customFormat="1" x14ac:dyDescent="0.45">
      <c r="H1144" s="31"/>
      <c r="AF1144" s="24"/>
      <c r="AG1144" s="24"/>
      <c r="AH1144" s="24"/>
      <c r="AI1144" s="24"/>
      <c r="AM1144" s="32"/>
      <c r="AS1144" s="20"/>
    </row>
    <row r="1145" spans="8:45" s="11" customFormat="1" x14ac:dyDescent="0.45">
      <c r="H1145" s="31"/>
      <c r="AF1145" s="24"/>
      <c r="AG1145" s="24"/>
      <c r="AH1145" s="24"/>
      <c r="AI1145" s="24"/>
      <c r="AM1145" s="32"/>
      <c r="AS1145" s="20"/>
    </row>
    <row r="1146" spans="8:45" s="11" customFormat="1" x14ac:dyDescent="0.45">
      <c r="H1146" s="31"/>
      <c r="AF1146" s="24"/>
      <c r="AG1146" s="24"/>
      <c r="AH1146" s="24"/>
      <c r="AI1146" s="24"/>
      <c r="AM1146" s="32"/>
      <c r="AS1146" s="20"/>
    </row>
    <row r="1147" spans="8:45" s="11" customFormat="1" x14ac:dyDescent="0.45">
      <c r="H1147" s="31"/>
      <c r="AF1147" s="24"/>
      <c r="AG1147" s="24"/>
      <c r="AH1147" s="24"/>
      <c r="AI1147" s="24"/>
      <c r="AM1147" s="32"/>
      <c r="AS1147" s="20"/>
    </row>
    <row r="1148" spans="8:45" s="11" customFormat="1" x14ac:dyDescent="0.45">
      <c r="H1148" s="31"/>
      <c r="AF1148" s="24"/>
      <c r="AG1148" s="24"/>
      <c r="AH1148" s="24"/>
      <c r="AI1148" s="24"/>
      <c r="AM1148" s="32"/>
      <c r="AS1148" s="20"/>
    </row>
    <row r="1149" spans="8:45" s="11" customFormat="1" x14ac:dyDescent="0.45">
      <c r="H1149" s="31"/>
      <c r="AF1149" s="24"/>
      <c r="AG1149" s="24"/>
      <c r="AH1149" s="24"/>
      <c r="AI1149" s="24"/>
      <c r="AM1149" s="32"/>
      <c r="AS1149" s="20"/>
    </row>
    <row r="1150" spans="8:45" s="11" customFormat="1" x14ac:dyDescent="0.45">
      <c r="H1150" s="31"/>
      <c r="AF1150" s="24"/>
      <c r="AG1150" s="24"/>
      <c r="AH1150" s="24"/>
      <c r="AI1150" s="24"/>
      <c r="AM1150" s="32"/>
      <c r="AS1150" s="20"/>
    </row>
    <row r="1151" spans="8:45" s="11" customFormat="1" x14ac:dyDescent="0.45">
      <c r="H1151" s="31"/>
      <c r="AF1151" s="24"/>
      <c r="AG1151" s="24"/>
      <c r="AH1151" s="24"/>
      <c r="AI1151" s="24"/>
      <c r="AM1151" s="32"/>
      <c r="AS1151" s="20"/>
    </row>
    <row r="1152" spans="8:45" s="11" customFormat="1" x14ac:dyDescent="0.45">
      <c r="H1152" s="31"/>
      <c r="AF1152" s="24"/>
      <c r="AG1152" s="24"/>
      <c r="AH1152" s="24"/>
      <c r="AI1152" s="24"/>
      <c r="AM1152" s="32"/>
      <c r="AS1152" s="20"/>
    </row>
    <row r="1153" spans="8:45" s="11" customFormat="1" x14ac:dyDescent="0.45">
      <c r="H1153" s="31"/>
      <c r="AF1153" s="24"/>
      <c r="AG1153" s="24"/>
      <c r="AH1153" s="24"/>
      <c r="AI1153" s="24"/>
      <c r="AM1153" s="32"/>
      <c r="AS1153" s="20"/>
    </row>
    <row r="1154" spans="8:45" s="11" customFormat="1" x14ac:dyDescent="0.45">
      <c r="H1154" s="31"/>
      <c r="AF1154" s="24"/>
      <c r="AG1154" s="24"/>
      <c r="AH1154" s="24"/>
      <c r="AI1154" s="24"/>
      <c r="AM1154" s="32"/>
      <c r="AS1154" s="20"/>
    </row>
    <row r="1155" spans="8:45" s="11" customFormat="1" x14ac:dyDescent="0.45">
      <c r="H1155" s="31"/>
      <c r="AF1155" s="24"/>
      <c r="AG1155" s="24"/>
      <c r="AH1155" s="24"/>
      <c r="AI1155" s="24"/>
      <c r="AM1155" s="32"/>
      <c r="AS1155" s="20"/>
    </row>
    <row r="1156" spans="8:45" s="11" customFormat="1" x14ac:dyDescent="0.45">
      <c r="H1156" s="31"/>
      <c r="AF1156" s="24"/>
      <c r="AG1156" s="24"/>
      <c r="AH1156" s="24"/>
      <c r="AI1156" s="24"/>
      <c r="AM1156" s="32"/>
      <c r="AS1156" s="20"/>
    </row>
    <row r="1157" spans="8:45" s="11" customFormat="1" x14ac:dyDescent="0.45">
      <c r="H1157" s="31"/>
      <c r="AF1157" s="24"/>
      <c r="AG1157" s="24"/>
      <c r="AH1157" s="24"/>
      <c r="AI1157" s="24"/>
      <c r="AM1157" s="32"/>
      <c r="AS1157" s="20"/>
    </row>
    <row r="1158" spans="8:45" s="11" customFormat="1" x14ac:dyDescent="0.45">
      <c r="H1158" s="31"/>
      <c r="AF1158" s="24"/>
      <c r="AG1158" s="24"/>
      <c r="AH1158" s="24"/>
      <c r="AI1158" s="24"/>
      <c r="AM1158" s="32"/>
      <c r="AS1158" s="20"/>
    </row>
    <row r="1159" spans="8:45" s="11" customFormat="1" x14ac:dyDescent="0.45">
      <c r="H1159" s="31"/>
      <c r="AF1159" s="24"/>
      <c r="AG1159" s="24"/>
      <c r="AH1159" s="24"/>
      <c r="AI1159" s="24"/>
      <c r="AM1159" s="32"/>
      <c r="AS1159" s="20"/>
    </row>
    <row r="1160" spans="8:45" s="11" customFormat="1" x14ac:dyDescent="0.45">
      <c r="H1160" s="31"/>
      <c r="AF1160" s="24"/>
      <c r="AG1160" s="24"/>
      <c r="AH1160" s="24"/>
      <c r="AI1160" s="24"/>
      <c r="AM1160" s="32"/>
      <c r="AS1160" s="20"/>
    </row>
    <row r="1161" spans="8:45" s="11" customFormat="1" x14ac:dyDescent="0.45">
      <c r="H1161" s="31"/>
      <c r="AF1161" s="24"/>
      <c r="AG1161" s="24"/>
      <c r="AH1161" s="24"/>
      <c r="AI1161" s="24"/>
      <c r="AM1161" s="32"/>
      <c r="AS1161" s="20"/>
    </row>
    <row r="1162" spans="8:45" s="11" customFormat="1" x14ac:dyDescent="0.45">
      <c r="H1162" s="31"/>
      <c r="AF1162" s="24"/>
      <c r="AG1162" s="24"/>
      <c r="AH1162" s="24"/>
      <c r="AI1162" s="24"/>
      <c r="AM1162" s="32"/>
      <c r="AS1162" s="20"/>
    </row>
    <row r="1163" spans="8:45" s="11" customFormat="1" x14ac:dyDescent="0.45">
      <c r="H1163" s="31"/>
      <c r="AF1163" s="24"/>
      <c r="AG1163" s="24"/>
      <c r="AH1163" s="24"/>
      <c r="AI1163" s="24"/>
      <c r="AM1163" s="32"/>
      <c r="AS1163" s="20"/>
    </row>
    <row r="1164" spans="8:45" s="11" customFormat="1" x14ac:dyDescent="0.45">
      <c r="H1164" s="31"/>
      <c r="AF1164" s="24"/>
      <c r="AG1164" s="24"/>
      <c r="AH1164" s="24"/>
      <c r="AI1164" s="24"/>
      <c r="AM1164" s="32"/>
      <c r="AS1164" s="20"/>
    </row>
    <row r="1165" spans="8:45" s="11" customFormat="1" x14ac:dyDescent="0.45">
      <c r="H1165" s="31"/>
      <c r="AF1165" s="24"/>
      <c r="AG1165" s="24"/>
      <c r="AH1165" s="24"/>
      <c r="AI1165" s="24"/>
      <c r="AM1165" s="32"/>
      <c r="AS1165" s="20"/>
    </row>
    <row r="1166" spans="8:45" s="11" customFormat="1" x14ac:dyDescent="0.45">
      <c r="H1166" s="31"/>
      <c r="AF1166" s="24"/>
      <c r="AG1166" s="24"/>
      <c r="AH1166" s="24"/>
      <c r="AI1166" s="24"/>
      <c r="AM1166" s="32"/>
      <c r="AS1166" s="20"/>
    </row>
    <row r="1167" spans="8:45" s="11" customFormat="1" x14ac:dyDescent="0.45">
      <c r="H1167" s="31"/>
      <c r="AF1167" s="24"/>
      <c r="AG1167" s="24"/>
      <c r="AH1167" s="24"/>
      <c r="AI1167" s="24"/>
      <c r="AM1167" s="32"/>
      <c r="AS1167" s="20"/>
    </row>
    <row r="1168" spans="8:45" s="11" customFormat="1" x14ac:dyDescent="0.45">
      <c r="H1168" s="31"/>
      <c r="AF1168" s="24"/>
      <c r="AG1168" s="24"/>
      <c r="AH1168" s="24"/>
      <c r="AI1168" s="24"/>
      <c r="AM1168" s="32"/>
      <c r="AS1168" s="20"/>
    </row>
    <row r="1169" spans="8:45" s="11" customFormat="1" x14ac:dyDescent="0.45">
      <c r="H1169" s="31"/>
      <c r="AF1169" s="24"/>
      <c r="AG1169" s="24"/>
      <c r="AH1169" s="24"/>
      <c r="AI1169" s="24"/>
      <c r="AM1169" s="32"/>
      <c r="AS1169" s="20"/>
    </row>
    <row r="1170" spans="8:45" s="11" customFormat="1" x14ac:dyDescent="0.45">
      <c r="H1170" s="31"/>
      <c r="AF1170" s="24"/>
      <c r="AG1170" s="24"/>
      <c r="AH1170" s="24"/>
      <c r="AI1170" s="24"/>
      <c r="AM1170" s="32"/>
      <c r="AS1170" s="20"/>
    </row>
    <row r="1171" spans="8:45" s="11" customFormat="1" x14ac:dyDescent="0.45">
      <c r="H1171" s="31"/>
      <c r="AF1171" s="24"/>
      <c r="AG1171" s="24"/>
      <c r="AH1171" s="24"/>
      <c r="AI1171" s="24"/>
      <c r="AM1171" s="32"/>
      <c r="AS1171" s="20"/>
    </row>
    <row r="1172" spans="8:45" s="11" customFormat="1" x14ac:dyDescent="0.45">
      <c r="H1172" s="31"/>
      <c r="AF1172" s="24"/>
      <c r="AG1172" s="24"/>
      <c r="AH1172" s="24"/>
      <c r="AI1172" s="24"/>
      <c r="AM1172" s="32"/>
      <c r="AS1172" s="20"/>
    </row>
    <row r="1173" spans="8:45" s="11" customFormat="1" x14ac:dyDescent="0.45">
      <c r="H1173" s="31"/>
      <c r="AF1173" s="24"/>
      <c r="AG1173" s="24"/>
      <c r="AH1173" s="24"/>
      <c r="AI1173" s="24"/>
      <c r="AM1173" s="32"/>
      <c r="AS1173" s="20"/>
    </row>
    <row r="1174" spans="8:45" s="11" customFormat="1" x14ac:dyDescent="0.45">
      <c r="H1174" s="31"/>
      <c r="AF1174" s="24"/>
      <c r="AG1174" s="24"/>
      <c r="AH1174" s="24"/>
      <c r="AI1174" s="24"/>
      <c r="AM1174" s="32"/>
      <c r="AS1174" s="20"/>
    </row>
    <row r="1175" spans="8:45" s="11" customFormat="1" x14ac:dyDescent="0.45">
      <c r="H1175" s="31"/>
      <c r="AF1175" s="24"/>
      <c r="AG1175" s="24"/>
      <c r="AH1175" s="24"/>
      <c r="AI1175" s="24"/>
      <c r="AM1175" s="32"/>
      <c r="AS1175" s="20"/>
    </row>
    <row r="1176" spans="8:45" s="11" customFormat="1" x14ac:dyDescent="0.45">
      <c r="H1176" s="31"/>
      <c r="AF1176" s="24"/>
      <c r="AG1176" s="24"/>
      <c r="AH1176" s="24"/>
      <c r="AI1176" s="24"/>
      <c r="AM1176" s="32"/>
      <c r="AS1176" s="20"/>
    </row>
    <row r="1177" spans="8:45" s="11" customFormat="1" x14ac:dyDescent="0.45">
      <c r="H1177" s="31"/>
      <c r="AF1177" s="24"/>
      <c r="AG1177" s="24"/>
      <c r="AH1177" s="24"/>
      <c r="AI1177" s="24"/>
      <c r="AM1177" s="32"/>
      <c r="AS1177" s="20"/>
    </row>
    <row r="1178" spans="8:45" s="11" customFormat="1" x14ac:dyDescent="0.45">
      <c r="H1178" s="31"/>
      <c r="AF1178" s="24"/>
      <c r="AG1178" s="24"/>
      <c r="AH1178" s="24"/>
      <c r="AI1178" s="24"/>
      <c r="AM1178" s="32"/>
      <c r="AS1178" s="20"/>
    </row>
    <row r="1179" spans="8:45" s="11" customFormat="1" x14ac:dyDescent="0.45">
      <c r="H1179" s="31"/>
      <c r="AF1179" s="24"/>
      <c r="AG1179" s="24"/>
      <c r="AH1179" s="24"/>
      <c r="AI1179" s="24"/>
      <c r="AM1179" s="32"/>
      <c r="AS1179" s="20"/>
    </row>
    <row r="1180" spans="8:45" s="11" customFormat="1" x14ac:dyDescent="0.45">
      <c r="H1180" s="31"/>
      <c r="AF1180" s="24"/>
      <c r="AG1180" s="24"/>
      <c r="AH1180" s="24"/>
      <c r="AI1180" s="24"/>
      <c r="AM1180" s="32"/>
      <c r="AS1180" s="20"/>
    </row>
    <row r="1181" spans="8:45" s="11" customFormat="1" x14ac:dyDescent="0.45">
      <c r="H1181" s="31"/>
      <c r="AF1181" s="24"/>
      <c r="AG1181" s="24"/>
      <c r="AH1181" s="24"/>
      <c r="AI1181" s="24"/>
      <c r="AM1181" s="32"/>
      <c r="AS1181" s="20"/>
    </row>
    <row r="1182" spans="8:45" s="11" customFormat="1" x14ac:dyDescent="0.45">
      <c r="H1182" s="31"/>
      <c r="AF1182" s="24"/>
      <c r="AG1182" s="24"/>
      <c r="AH1182" s="24"/>
      <c r="AI1182" s="24"/>
      <c r="AM1182" s="32"/>
      <c r="AS1182" s="20"/>
    </row>
    <row r="1183" spans="8:45" s="11" customFormat="1" x14ac:dyDescent="0.45">
      <c r="H1183" s="31"/>
      <c r="AF1183" s="24"/>
      <c r="AG1183" s="24"/>
      <c r="AH1183" s="24"/>
      <c r="AI1183" s="24"/>
      <c r="AM1183" s="32"/>
      <c r="AS1183" s="20"/>
    </row>
    <row r="1184" spans="8:45" s="11" customFormat="1" x14ac:dyDescent="0.45">
      <c r="H1184" s="31"/>
      <c r="AF1184" s="24"/>
      <c r="AG1184" s="24"/>
      <c r="AH1184" s="24"/>
      <c r="AI1184" s="24"/>
      <c r="AM1184" s="32"/>
      <c r="AS1184" s="20"/>
    </row>
    <row r="1185" spans="8:45" s="11" customFormat="1" x14ac:dyDescent="0.45">
      <c r="H1185" s="31"/>
      <c r="AF1185" s="24"/>
      <c r="AG1185" s="24"/>
      <c r="AH1185" s="24"/>
      <c r="AI1185" s="24"/>
      <c r="AM1185" s="32"/>
      <c r="AS1185" s="20"/>
    </row>
    <row r="1186" spans="8:45" s="11" customFormat="1" x14ac:dyDescent="0.45">
      <c r="H1186" s="31"/>
      <c r="AF1186" s="24"/>
      <c r="AG1186" s="24"/>
      <c r="AH1186" s="24"/>
      <c r="AI1186" s="24"/>
      <c r="AM1186" s="32"/>
      <c r="AS1186" s="20"/>
    </row>
    <row r="1187" spans="8:45" s="11" customFormat="1" x14ac:dyDescent="0.45">
      <c r="H1187" s="31"/>
      <c r="AF1187" s="24"/>
      <c r="AG1187" s="24"/>
      <c r="AH1187" s="24"/>
      <c r="AI1187" s="24"/>
      <c r="AM1187" s="32"/>
      <c r="AS1187" s="20"/>
    </row>
    <row r="1188" spans="8:45" s="11" customFormat="1" x14ac:dyDescent="0.45">
      <c r="H1188" s="31"/>
      <c r="AF1188" s="24"/>
      <c r="AG1188" s="24"/>
      <c r="AH1188" s="24"/>
      <c r="AI1188" s="24"/>
      <c r="AM1188" s="32"/>
      <c r="AS1188" s="20"/>
    </row>
    <row r="1189" spans="8:45" s="11" customFormat="1" x14ac:dyDescent="0.45">
      <c r="H1189" s="31"/>
      <c r="AF1189" s="24"/>
      <c r="AG1189" s="24"/>
      <c r="AH1189" s="24"/>
      <c r="AI1189" s="24"/>
      <c r="AM1189" s="32"/>
      <c r="AS1189" s="20"/>
    </row>
    <row r="1190" spans="8:45" s="11" customFormat="1" x14ac:dyDescent="0.45">
      <c r="H1190" s="31"/>
      <c r="AF1190" s="24"/>
      <c r="AG1190" s="24"/>
      <c r="AH1190" s="24"/>
      <c r="AI1190" s="24"/>
      <c r="AM1190" s="32"/>
      <c r="AS1190" s="20"/>
    </row>
    <row r="1191" spans="8:45" s="11" customFormat="1" x14ac:dyDescent="0.45">
      <c r="H1191" s="31"/>
      <c r="AF1191" s="24"/>
      <c r="AG1191" s="24"/>
      <c r="AH1191" s="24"/>
      <c r="AI1191" s="24"/>
      <c r="AM1191" s="32"/>
      <c r="AS1191" s="20"/>
    </row>
    <row r="1192" spans="8:45" s="11" customFormat="1" x14ac:dyDescent="0.45">
      <c r="H1192" s="31"/>
      <c r="AF1192" s="24"/>
      <c r="AG1192" s="24"/>
      <c r="AH1192" s="24"/>
      <c r="AI1192" s="24"/>
      <c r="AM1192" s="32"/>
      <c r="AS1192" s="20"/>
    </row>
    <row r="1193" spans="8:45" s="11" customFormat="1" x14ac:dyDescent="0.45">
      <c r="H1193" s="31"/>
      <c r="AF1193" s="24"/>
      <c r="AG1193" s="24"/>
      <c r="AH1193" s="24"/>
      <c r="AI1193" s="24"/>
      <c r="AM1193" s="32"/>
      <c r="AS1193" s="20"/>
    </row>
    <row r="1194" spans="8:45" s="11" customFormat="1" x14ac:dyDescent="0.45">
      <c r="H1194" s="31"/>
      <c r="AF1194" s="24"/>
      <c r="AG1194" s="24"/>
      <c r="AH1194" s="24"/>
      <c r="AI1194" s="24"/>
      <c r="AM1194" s="32"/>
      <c r="AS1194" s="20"/>
    </row>
    <row r="1195" spans="8:45" s="11" customFormat="1" x14ac:dyDescent="0.45">
      <c r="H1195" s="31"/>
      <c r="AF1195" s="24"/>
      <c r="AG1195" s="24"/>
      <c r="AH1195" s="24"/>
      <c r="AI1195" s="24"/>
      <c r="AM1195" s="32"/>
      <c r="AS1195" s="20"/>
    </row>
    <row r="1196" spans="8:45" s="11" customFormat="1" x14ac:dyDescent="0.45">
      <c r="H1196" s="31"/>
      <c r="AF1196" s="24"/>
      <c r="AG1196" s="24"/>
      <c r="AH1196" s="24"/>
      <c r="AI1196" s="24"/>
      <c r="AM1196" s="32"/>
      <c r="AS1196" s="20"/>
    </row>
    <row r="1197" spans="8:45" s="11" customFormat="1" x14ac:dyDescent="0.45">
      <c r="H1197" s="31"/>
      <c r="AF1197" s="24"/>
      <c r="AG1197" s="24"/>
      <c r="AH1197" s="24"/>
      <c r="AI1197" s="24"/>
      <c r="AM1197" s="32"/>
      <c r="AS1197" s="20"/>
    </row>
    <row r="1198" spans="8:45" s="11" customFormat="1" x14ac:dyDescent="0.45">
      <c r="H1198" s="31"/>
      <c r="AF1198" s="24"/>
      <c r="AG1198" s="24"/>
      <c r="AH1198" s="24"/>
      <c r="AI1198" s="24"/>
      <c r="AM1198" s="32"/>
      <c r="AS1198" s="20"/>
    </row>
    <row r="1199" spans="8:45" s="11" customFormat="1" x14ac:dyDescent="0.45">
      <c r="H1199" s="31"/>
      <c r="AF1199" s="24"/>
      <c r="AG1199" s="24"/>
      <c r="AH1199" s="24"/>
      <c r="AI1199" s="24"/>
      <c r="AM1199" s="32"/>
      <c r="AS1199" s="20"/>
    </row>
    <row r="1200" spans="8:45" s="11" customFormat="1" x14ac:dyDescent="0.45">
      <c r="H1200" s="31"/>
      <c r="AF1200" s="24"/>
      <c r="AG1200" s="24"/>
      <c r="AH1200" s="24"/>
      <c r="AI1200" s="24"/>
      <c r="AM1200" s="32"/>
      <c r="AS1200" s="20"/>
    </row>
    <row r="1201" spans="8:45" s="11" customFormat="1" x14ac:dyDescent="0.45">
      <c r="H1201" s="31"/>
      <c r="AF1201" s="24"/>
      <c r="AG1201" s="24"/>
      <c r="AH1201" s="24"/>
      <c r="AI1201" s="24"/>
      <c r="AM1201" s="32"/>
      <c r="AS1201" s="20"/>
    </row>
    <row r="1202" spans="8:45" s="11" customFormat="1" x14ac:dyDescent="0.45">
      <c r="H1202" s="31"/>
      <c r="AF1202" s="24"/>
      <c r="AG1202" s="24"/>
      <c r="AH1202" s="24"/>
      <c r="AI1202" s="24"/>
      <c r="AM1202" s="32"/>
      <c r="AS1202" s="20"/>
    </row>
    <row r="1203" spans="8:45" s="11" customFormat="1" x14ac:dyDescent="0.45">
      <c r="H1203" s="31"/>
      <c r="AF1203" s="24"/>
      <c r="AG1203" s="24"/>
      <c r="AH1203" s="24"/>
      <c r="AI1203" s="24"/>
      <c r="AM1203" s="32"/>
      <c r="AS1203" s="20"/>
    </row>
    <row r="1204" spans="8:45" s="11" customFormat="1" x14ac:dyDescent="0.45">
      <c r="H1204" s="31"/>
      <c r="AF1204" s="24"/>
      <c r="AG1204" s="24"/>
      <c r="AH1204" s="24"/>
      <c r="AI1204" s="24"/>
      <c r="AM1204" s="32"/>
      <c r="AS1204" s="20"/>
    </row>
    <row r="1205" spans="8:45" s="11" customFormat="1" x14ac:dyDescent="0.45">
      <c r="H1205" s="31"/>
      <c r="AF1205" s="24"/>
      <c r="AG1205" s="24"/>
      <c r="AH1205" s="24"/>
      <c r="AI1205" s="24"/>
      <c r="AM1205" s="32"/>
      <c r="AS1205" s="20"/>
    </row>
    <row r="1206" spans="8:45" s="11" customFormat="1" x14ac:dyDescent="0.45">
      <c r="H1206" s="31"/>
      <c r="AF1206" s="24"/>
      <c r="AG1206" s="24"/>
      <c r="AH1206" s="24"/>
      <c r="AI1206" s="24"/>
      <c r="AM1206" s="32"/>
      <c r="AS1206" s="20"/>
    </row>
    <row r="1207" spans="8:45" s="11" customFormat="1" x14ac:dyDescent="0.45">
      <c r="H1207" s="31"/>
      <c r="AF1207" s="24"/>
      <c r="AG1207" s="24"/>
      <c r="AH1207" s="24"/>
      <c r="AI1207" s="24"/>
      <c r="AM1207" s="32"/>
      <c r="AS1207" s="20"/>
    </row>
    <row r="1208" spans="8:45" s="11" customFormat="1" x14ac:dyDescent="0.45">
      <c r="H1208" s="31"/>
      <c r="AF1208" s="24"/>
      <c r="AG1208" s="24"/>
      <c r="AH1208" s="24"/>
      <c r="AI1208" s="24"/>
      <c r="AM1208" s="32"/>
      <c r="AS1208" s="20"/>
    </row>
    <row r="1209" spans="8:45" s="11" customFormat="1" x14ac:dyDescent="0.45">
      <c r="H1209" s="31"/>
      <c r="AF1209" s="24"/>
      <c r="AG1209" s="24"/>
      <c r="AH1209" s="24"/>
      <c r="AI1209" s="24"/>
      <c r="AM1209" s="32"/>
      <c r="AS1209" s="20"/>
    </row>
    <row r="1210" spans="8:45" s="11" customFormat="1" x14ac:dyDescent="0.45">
      <c r="H1210" s="31"/>
      <c r="AF1210" s="24"/>
      <c r="AG1210" s="24"/>
      <c r="AH1210" s="24"/>
      <c r="AI1210" s="24"/>
      <c r="AM1210" s="32"/>
      <c r="AS1210" s="20"/>
    </row>
    <row r="1211" spans="8:45" s="11" customFormat="1" x14ac:dyDescent="0.45">
      <c r="H1211" s="31"/>
      <c r="AF1211" s="24"/>
      <c r="AG1211" s="24"/>
      <c r="AH1211" s="24"/>
      <c r="AI1211" s="24"/>
      <c r="AM1211" s="32"/>
      <c r="AS1211" s="20"/>
    </row>
    <row r="1212" spans="8:45" s="11" customFormat="1" x14ac:dyDescent="0.45">
      <c r="H1212" s="31"/>
      <c r="AF1212" s="24"/>
      <c r="AG1212" s="24"/>
      <c r="AH1212" s="24"/>
      <c r="AI1212" s="24"/>
      <c r="AM1212" s="32"/>
      <c r="AS1212" s="20"/>
    </row>
    <row r="1213" spans="8:45" s="11" customFormat="1" x14ac:dyDescent="0.45">
      <c r="H1213" s="31"/>
      <c r="AF1213" s="24"/>
      <c r="AG1213" s="24"/>
      <c r="AH1213" s="24"/>
      <c r="AI1213" s="24"/>
      <c r="AM1213" s="32"/>
      <c r="AS1213" s="20"/>
    </row>
    <row r="1214" spans="8:45" s="11" customFormat="1" x14ac:dyDescent="0.45">
      <c r="H1214" s="31"/>
      <c r="AF1214" s="24"/>
      <c r="AG1214" s="24"/>
      <c r="AH1214" s="24"/>
      <c r="AI1214" s="24"/>
      <c r="AM1214" s="32"/>
      <c r="AS1214" s="20"/>
    </row>
    <row r="1215" spans="8:45" s="11" customFormat="1" x14ac:dyDescent="0.45">
      <c r="H1215" s="31"/>
      <c r="AF1215" s="24"/>
      <c r="AG1215" s="24"/>
      <c r="AH1215" s="24"/>
      <c r="AI1215" s="24"/>
      <c r="AM1215" s="32"/>
      <c r="AS1215" s="20"/>
    </row>
    <row r="1216" spans="8:45" s="11" customFormat="1" x14ac:dyDescent="0.45">
      <c r="H1216" s="31"/>
      <c r="AF1216" s="24"/>
      <c r="AG1216" s="24"/>
      <c r="AH1216" s="24"/>
      <c r="AI1216" s="24"/>
      <c r="AM1216" s="32"/>
      <c r="AS1216" s="20"/>
    </row>
    <row r="1217" spans="8:45" s="11" customFormat="1" x14ac:dyDescent="0.45">
      <c r="H1217" s="31"/>
      <c r="AF1217" s="24"/>
      <c r="AG1217" s="24"/>
      <c r="AH1217" s="24"/>
      <c r="AI1217" s="24"/>
      <c r="AM1217" s="32"/>
      <c r="AS1217" s="20"/>
    </row>
    <row r="1218" spans="8:45" s="11" customFormat="1" x14ac:dyDescent="0.45">
      <c r="H1218" s="31"/>
      <c r="AF1218" s="24"/>
      <c r="AG1218" s="24"/>
      <c r="AH1218" s="24"/>
      <c r="AI1218" s="24"/>
      <c r="AM1218" s="32"/>
      <c r="AS1218" s="20"/>
    </row>
    <row r="1219" spans="8:45" s="11" customFormat="1" x14ac:dyDescent="0.45">
      <c r="H1219" s="31"/>
      <c r="AF1219" s="24"/>
      <c r="AG1219" s="24"/>
      <c r="AH1219" s="24"/>
      <c r="AI1219" s="24"/>
      <c r="AM1219" s="32"/>
      <c r="AS1219" s="20"/>
    </row>
    <row r="1220" spans="8:45" s="11" customFormat="1" x14ac:dyDescent="0.45">
      <c r="H1220" s="31"/>
      <c r="AF1220" s="24"/>
      <c r="AG1220" s="24"/>
      <c r="AH1220" s="24"/>
      <c r="AI1220" s="24"/>
      <c r="AM1220" s="32"/>
      <c r="AS1220" s="20"/>
    </row>
    <row r="1221" spans="8:45" s="11" customFormat="1" x14ac:dyDescent="0.45">
      <c r="H1221" s="31"/>
      <c r="AF1221" s="24"/>
      <c r="AG1221" s="24"/>
      <c r="AH1221" s="24"/>
      <c r="AI1221" s="24"/>
      <c r="AM1221" s="32"/>
      <c r="AS1221" s="20"/>
    </row>
    <row r="1222" spans="8:45" s="11" customFormat="1" x14ac:dyDescent="0.45">
      <c r="H1222" s="31"/>
      <c r="AF1222" s="24"/>
      <c r="AG1222" s="24"/>
      <c r="AH1222" s="24"/>
      <c r="AI1222" s="24"/>
      <c r="AM1222" s="32"/>
      <c r="AS1222" s="20"/>
    </row>
    <row r="1223" spans="8:45" s="11" customFormat="1" x14ac:dyDescent="0.45">
      <c r="H1223" s="31"/>
      <c r="AF1223" s="24"/>
      <c r="AG1223" s="24"/>
      <c r="AH1223" s="24"/>
      <c r="AI1223" s="24"/>
      <c r="AM1223" s="32"/>
      <c r="AS1223" s="20"/>
    </row>
    <row r="1224" spans="8:45" s="11" customFormat="1" x14ac:dyDescent="0.45">
      <c r="H1224" s="31"/>
      <c r="AF1224" s="24"/>
      <c r="AG1224" s="24"/>
      <c r="AH1224" s="24"/>
      <c r="AI1224" s="24"/>
      <c r="AM1224" s="32"/>
      <c r="AS1224" s="20"/>
    </row>
    <row r="1225" spans="8:45" s="11" customFormat="1" x14ac:dyDescent="0.45">
      <c r="H1225" s="31"/>
      <c r="AF1225" s="24"/>
      <c r="AG1225" s="24"/>
      <c r="AH1225" s="24"/>
      <c r="AI1225" s="24"/>
      <c r="AM1225" s="32"/>
      <c r="AS1225" s="20"/>
    </row>
    <row r="1226" spans="8:45" s="11" customFormat="1" x14ac:dyDescent="0.45">
      <c r="H1226" s="31"/>
      <c r="AF1226" s="24"/>
      <c r="AG1226" s="24"/>
      <c r="AH1226" s="24"/>
      <c r="AI1226" s="24"/>
      <c r="AM1226" s="32"/>
      <c r="AS1226" s="20"/>
    </row>
    <row r="1227" spans="8:45" s="11" customFormat="1" x14ac:dyDescent="0.45">
      <c r="H1227" s="31"/>
      <c r="AF1227" s="24"/>
      <c r="AG1227" s="24"/>
      <c r="AH1227" s="24"/>
      <c r="AI1227" s="24"/>
      <c r="AM1227" s="32"/>
      <c r="AS1227" s="20"/>
    </row>
    <row r="1228" spans="8:45" s="11" customFormat="1" x14ac:dyDescent="0.45">
      <c r="H1228" s="31"/>
      <c r="AF1228" s="24"/>
      <c r="AG1228" s="24"/>
      <c r="AH1228" s="24"/>
      <c r="AI1228" s="24"/>
      <c r="AM1228" s="32"/>
      <c r="AS1228" s="20"/>
    </row>
    <row r="1229" spans="8:45" s="11" customFormat="1" x14ac:dyDescent="0.45">
      <c r="H1229" s="31"/>
      <c r="AF1229" s="24"/>
      <c r="AG1229" s="24"/>
      <c r="AH1229" s="24"/>
      <c r="AI1229" s="24"/>
      <c r="AM1229" s="32"/>
      <c r="AS1229" s="20"/>
    </row>
    <row r="1230" spans="8:45" s="11" customFormat="1" x14ac:dyDescent="0.45">
      <c r="H1230" s="31"/>
      <c r="AF1230" s="24"/>
      <c r="AG1230" s="24"/>
      <c r="AH1230" s="24"/>
      <c r="AI1230" s="24"/>
      <c r="AM1230" s="32"/>
      <c r="AS1230" s="20"/>
    </row>
    <row r="1231" spans="8:45" s="11" customFormat="1" x14ac:dyDescent="0.45">
      <c r="H1231" s="31"/>
      <c r="AF1231" s="24"/>
      <c r="AG1231" s="24"/>
      <c r="AH1231" s="24"/>
      <c r="AI1231" s="24"/>
      <c r="AM1231" s="32"/>
      <c r="AS1231" s="20"/>
    </row>
    <row r="1232" spans="8:45" s="11" customFormat="1" x14ac:dyDescent="0.45">
      <c r="H1232" s="31"/>
      <c r="AF1232" s="24"/>
      <c r="AG1232" s="24"/>
      <c r="AH1232" s="24"/>
      <c r="AI1232" s="24"/>
      <c r="AM1232" s="32"/>
      <c r="AS1232" s="20"/>
    </row>
    <row r="1233" spans="8:45" s="11" customFormat="1" x14ac:dyDescent="0.45">
      <c r="H1233" s="31"/>
      <c r="AF1233" s="24"/>
      <c r="AG1233" s="24"/>
      <c r="AH1233" s="24"/>
      <c r="AI1233" s="24"/>
      <c r="AM1233" s="32"/>
      <c r="AS1233" s="20"/>
    </row>
    <row r="1234" spans="8:45" s="11" customFormat="1" x14ac:dyDescent="0.45">
      <c r="H1234" s="31"/>
      <c r="AF1234" s="24"/>
      <c r="AG1234" s="24"/>
      <c r="AH1234" s="24"/>
      <c r="AI1234" s="24"/>
      <c r="AM1234" s="32"/>
      <c r="AS1234" s="20"/>
    </row>
    <row r="1235" spans="8:45" s="11" customFormat="1" x14ac:dyDescent="0.45">
      <c r="H1235" s="31"/>
      <c r="AF1235" s="24"/>
      <c r="AG1235" s="24"/>
      <c r="AH1235" s="24"/>
      <c r="AI1235" s="24"/>
      <c r="AM1235" s="32"/>
      <c r="AS1235" s="20"/>
    </row>
    <row r="1236" spans="8:45" s="11" customFormat="1" x14ac:dyDescent="0.45">
      <c r="H1236" s="31"/>
      <c r="AF1236" s="24"/>
      <c r="AG1236" s="24"/>
      <c r="AH1236" s="24"/>
      <c r="AI1236" s="24"/>
      <c r="AM1236" s="32"/>
      <c r="AS1236" s="20"/>
    </row>
    <row r="1237" spans="8:45" s="11" customFormat="1" x14ac:dyDescent="0.45">
      <c r="H1237" s="31"/>
      <c r="AF1237" s="24"/>
      <c r="AG1237" s="24"/>
      <c r="AH1237" s="24"/>
      <c r="AI1237" s="24"/>
      <c r="AM1237" s="32"/>
      <c r="AS1237" s="20"/>
    </row>
    <row r="1238" spans="8:45" s="11" customFormat="1" x14ac:dyDescent="0.45">
      <c r="H1238" s="31"/>
      <c r="AF1238" s="24"/>
      <c r="AG1238" s="24"/>
      <c r="AH1238" s="24"/>
      <c r="AI1238" s="24"/>
      <c r="AM1238" s="32"/>
      <c r="AS1238" s="20"/>
    </row>
    <row r="1239" spans="8:45" s="11" customFormat="1" x14ac:dyDescent="0.45">
      <c r="H1239" s="31"/>
      <c r="AF1239" s="24"/>
      <c r="AG1239" s="24"/>
      <c r="AH1239" s="24"/>
      <c r="AI1239" s="24"/>
      <c r="AM1239" s="32"/>
      <c r="AS1239" s="20"/>
    </row>
    <row r="1240" spans="8:45" s="11" customFormat="1" x14ac:dyDescent="0.45">
      <c r="H1240" s="31"/>
      <c r="AF1240" s="24"/>
      <c r="AG1240" s="24"/>
      <c r="AH1240" s="24"/>
      <c r="AI1240" s="24"/>
      <c r="AM1240" s="32"/>
      <c r="AS1240" s="20"/>
    </row>
    <row r="1241" spans="8:45" s="11" customFormat="1" x14ac:dyDescent="0.45">
      <c r="H1241" s="31"/>
      <c r="AF1241" s="24"/>
      <c r="AG1241" s="24"/>
      <c r="AH1241" s="24"/>
      <c r="AI1241" s="24"/>
      <c r="AM1241" s="32"/>
      <c r="AS1241" s="20"/>
    </row>
    <row r="1242" spans="8:45" s="11" customFormat="1" x14ac:dyDescent="0.45">
      <c r="H1242" s="31"/>
      <c r="AF1242" s="24"/>
      <c r="AG1242" s="24"/>
      <c r="AH1242" s="24"/>
      <c r="AI1242" s="24"/>
      <c r="AM1242" s="32"/>
      <c r="AS1242" s="20"/>
    </row>
    <row r="1243" spans="8:45" s="11" customFormat="1" x14ac:dyDescent="0.45">
      <c r="H1243" s="31"/>
      <c r="AF1243" s="24"/>
      <c r="AG1243" s="24"/>
      <c r="AH1243" s="24"/>
      <c r="AI1243" s="24"/>
      <c r="AM1243" s="32"/>
      <c r="AS1243" s="20"/>
    </row>
    <row r="1244" spans="8:45" s="11" customFormat="1" x14ac:dyDescent="0.45">
      <c r="H1244" s="31"/>
      <c r="AF1244" s="24"/>
      <c r="AG1244" s="24"/>
      <c r="AH1244" s="24"/>
      <c r="AI1244" s="24"/>
      <c r="AM1244" s="32"/>
      <c r="AS1244" s="20"/>
    </row>
    <row r="1245" spans="8:45" s="11" customFormat="1" x14ac:dyDescent="0.45">
      <c r="H1245" s="31"/>
      <c r="AF1245" s="24"/>
      <c r="AG1245" s="24"/>
      <c r="AH1245" s="24"/>
      <c r="AI1245" s="24"/>
      <c r="AM1245" s="32"/>
      <c r="AS1245" s="20"/>
    </row>
    <row r="1246" spans="8:45" s="11" customFormat="1" x14ac:dyDescent="0.45">
      <c r="H1246" s="31"/>
      <c r="AF1246" s="24"/>
      <c r="AG1246" s="24"/>
      <c r="AH1246" s="24"/>
      <c r="AI1246" s="24"/>
      <c r="AM1246" s="32"/>
      <c r="AS1246" s="20"/>
    </row>
    <row r="1247" spans="8:45" s="11" customFormat="1" x14ac:dyDescent="0.45">
      <c r="H1247" s="31"/>
      <c r="AF1247" s="24"/>
      <c r="AG1247" s="24"/>
      <c r="AH1247" s="24"/>
      <c r="AI1247" s="24"/>
      <c r="AM1247" s="32"/>
      <c r="AS1247" s="20"/>
    </row>
    <row r="1248" spans="8:45" s="11" customFormat="1" x14ac:dyDescent="0.45">
      <c r="H1248" s="31"/>
      <c r="AF1248" s="24"/>
      <c r="AG1248" s="24"/>
      <c r="AH1248" s="24"/>
      <c r="AI1248" s="24"/>
      <c r="AM1248" s="32"/>
      <c r="AS1248" s="20"/>
    </row>
    <row r="1249" spans="8:45" s="11" customFormat="1" x14ac:dyDescent="0.45">
      <c r="H1249" s="31"/>
      <c r="AF1249" s="24"/>
      <c r="AG1249" s="24"/>
      <c r="AH1249" s="24"/>
      <c r="AI1249" s="24"/>
      <c r="AM1249" s="32"/>
      <c r="AS1249" s="20"/>
    </row>
    <row r="1250" spans="8:45" s="11" customFormat="1" x14ac:dyDescent="0.45">
      <c r="H1250" s="31"/>
      <c r="AF1250" s="24"/>
      <c r="AG1250" s="24"/>
      <c r="AH1250" s="24"/>
      <c r="AI1250" s="24"/>
      <c r="AM1250" s="32"/>
      <c r="AS1250" s="20"/>
    </row>
    <row r="1251" spans="8:45" s="11" customFormat="1" x14ac:dyDescent="0.45">
      <c r="H1251" s="31"/>
      <c r="AF1251" s="24"/>
      <c r="AG1251" s="24"/>
      <c r="AH1251" s="24"/>
      <c r="AI1251" s="24"/>
      <c r="AM1251" s="32"/>
      <c r="AS1251" s="20"/>
    </row>
    <row r="1252" spans="8:45" s="11" customFormat="1" x14ac:dyDescent="0.45">
      <c r="H1252" s="31"/>
      <c r="AF1252" s="24"/>
      <c r="AG1252" s="24"/>
      <c r="AH1252" s="24"/>
      <c r="AI1252" s="24"/>
      <c r="AM1252" s="32"/>
      <c r="AS1252" s="20"/>
    </row>
    <row r="1253" spans="8:45" s="11" customFormat="1" x14ac:dyDescent="0.45">
      <c r="H1253" s="31"/>
      <c r="AF1253" s="24"/>
      <c r="AG1253" s="24"/>
      <c r="AH1253" s="24"/>
      <c r="AI1253" s="24"/>
      <c r="AM1253" s="32"/>
      <c r="AS1253" s="20"/>
    </row>
    <row r="1254" spans="8:45" s="11" customFormat="1" x14ac:dyDescent="0.45">
      <c r="H1254" s="31"/>
      <c r="AF1254" s="24"/>
      <c r="AG1254" s="24"/>
      <c r="AH1254" s="24"/>
      <c r="AI1254" s="24"/>
      <c r="AM1254" s="32"/>
      <c r="AS1254" s="20"/>
    </row>
    <row r="1255" spans="8:45" s="11" customFormat="1" x14ac:dyDescent="0.45">
      <c r="H1255" s="31"/>
      <c r="AF1255" s="24"/>
      <c r="AG1255" s="24"/>
      <c r="AH1255" s="24"/>
      <c r="AI1255" s="24"/>
      <c r="AM1255" s="32"/>
      <c r="AS1255" s="20"/>
    </row>
    <row r="1256" spans="8:45" s="11" customFormat="1" x14ac:dyDescent="0.45">
      <c r="H1256" s="31"/>
      <c r="AF1256" s="24"/>
      <c r="AG1256" s="24"/>
      <c r="AH1256" s="24"/>
      <c r="AI1256" s="24"/>
      <c r="AM1256" s="32"/>
      <c r="AS1256" s="20"/>
    </row>
    <row r="1257" spans="8:45" s="11" customFormat="1" x14ac:dyDescent="0.45">
      <c r="H1257" s="31"/>
      <c r="AF1257" s="24"/>
      <c r="AG1257" s="24"/>
      <c r="AH1257" s="24"/>
      <c r="AI1257" s="24"/>
      <c r="AM1257" s="32"/>
      <c r="AS1257" s="20"/>
    </row>
    <row r="1258" spans="8:45" s="11" customFormat="1" x14ac:dyDescent="0.45">
      <c r="H1258" s="31"/>
      <c r="AF1258" s="24"/>
      <c r="AG1258" s="24"/>
      <c r="AH1258" s="24"/>
      <c r="AI1258" s="24"/>
      <c r="AM1258" s="32"/>
      <c r="AS1258" s="20"/>
    </row>
    <row r="1259" spans="8:45" s="11" customFormat="1" x14ac:dyDescent="0.45">
      <c r="H1259" s="31"/>
      <c r="AF1259" s="24"/>
      <c r="AG1259" s="24"/>
      <c r="AH1259" s="24"/>
      <c r="AI1259" s="24"/>
      <c r="AM1259" s="32"/>
      <c r="AS1259" s="20"/>
    </row>
    <row r="1260" spans="8:45" s="11" customFormat="1" x14ac:dyDescent="0.45">
      <c r="H1260" s="31"/>
      <c r="AF1260" s="24"/>
      <c r="AG1260" s="24"/>
      <c r="AH1260" s="24"/>
      <c r="AI1260" s="24"/>
      <c r="AM1260" s="32"/>
      <c r="AS1260" s="20"/>
    </row>
    <row r="1261" spans="8:45" s="11" customFormat="1" x14ac:dyDescent="0.45">
      <c r="H1261" s="31"/>
      <c r="AF1261" s="24"/>
      <c r="AG1261" s="24"/>
      <c r="AH1261" s="24"/>
      <c r="AI1261" s="24"/>
      <c r="AM1261" s="32"/>
      <c r="AS1261" s="20"/>
    </row>
    <row r="1262" spans="8:45" s="11" customFormat="1" x14ac:dyDescent="0.45">
      <c r="H1262" s="31"/>
      <c r="AF1262" s="24"/>
      <c r="AG1262" s="24"/>
      <c r="AH1262" s="24"/>
      <c r="AI1262" s="24"/>
      <c r="AM1262" s="32"/>
      <c r="AS1262" s="20"/>
    </row>
    <row r="1263" spans="8:45" s="11" customFormat="1" x14ac:dyDescent="0.45">
      <c r="H1263" s="31"/>
      <c r="AF1263" s="24"/>
      <c r="AG1263" s="24"/>
      <c r="AH1263" s="24"/>
      <c r="AI1263" s="24"/>
      <c r="AM1263" s="32"/>
      <c r="AS1263" s="20"/>
    </row>
    <row r="1264" spans="8:45" s="11" customFormat="1" x14ac:dyDescent="0.45">
      <c r="H1264" s="31"/>
      <c r="AF1264" s="24"/>
      <c r="AG1264" s="24"/>
      <c r="AH1264" s="24"/>
      <c r="AI1264" s="24"/>
      <c r="AM1264" s="32"/>
      <c r="AS1264" s="20"/>
    </row>
    <row r="1265" spans="8:45" s="11" customFormat="1" x14ac:dyDescent="0.45">
      <c r="H1265" s="31"/>
      <c r="AF1265" s="24"/>
      <c r="AG1265" s="24"/>
      <c r="AH1265" s="24"/>
      <c r="AI1265" s="24"/>
      <c r="AM1265" s="32"/>
      <c r="AS1265" s="20"/>
    </row>
    <row r="1266" spans="8:45" s="11" customFormat="1" x14ac:dyDescent="0.45">
      <c r="H1266" s="31"/>
      <c r="AF1266" s="24"/>
      <c r="AG1266" s="24"/>
      <c r="AH1266" s="24"/>
      <c r="AI1266" s="24"/>
      <c r="AM1266" s="32"/>
      <c r="AS1266" s="20"/>
    </row>
    <row r="1267" spans="8:45" s="11" customFormat="1" x14ac:dyDescent="0.45">
      <c r="H1267" s="31"/>
      <c r="AF1267" s="24"/>
      <c r="AG1267" s="24"/>
      <c r="AH1267" s="24"/>
      <c r="AI1267" s="24"/>
      <c r="AM1267" s="32"/>
      <c r="AS1267" s="20"/>
    </row>
    <row r="1268" spans="8:45" s="11" customFormat="1" x14ac:dyDescent="0.45">
      <c r="H1268" s="31"/>
      <c r="AF1268" s="24"/>
      <c r="AG1268" s="24"/>
      <c r="AH1268" s="24"/>
      <c r="AI1268" s="24"/>
      <c r="AM1268" s="32"/>
      <c r="AS1268" s="20"/>
    </row>
    <row r="1269" spans="8:45" s="11" customFormat="1" x14ac:dyDescent="0.45">
      <c r="H1269" s="31"/>
      <c r="AF1269" s="24"/>
      <c r="AG1269" s="24"/>
      <c r="AH1269" s="24"/>
      <c r="AI1269" s="24"/>
      <c r="AM1269" s="32"/>
      <c r="AS1269" s="20"/>
    </row>
    <row r="1270" spans="8:45" s="11" customFormat="1" x14ac:dyDescent="0.45">
      <c r="H1270" s="31"/>
      <c r="AF1270" s="24"/>
      <c r="AG1270" s="24"/>
      <c r="AH1270" s="24"/>
      <c r="AI1270" s="24"/>
      <c r="AM1270" s="32"/>
      <c r="AS1270" s="20"/>
    </row>
    <row r="1271" spans="8:45" s="11" customFormat="1" x14ac:dyDescent="0.45">
      <c r="H1271" s="31"/>
      <c r="AF1271" s="24"/>
      <c r="AG1271" s="24"/>
      <c r="AH1271" s="24"/>
      <c r="AI1271" s="24"/>
      <c r="AM1271" s="32"/>
      <c r="AS1271" s="20"/>
    </row>
    <row r="1272" spans="8:45" s="11" customFormat="1" x14ac:dyDescent="0.45">
      <c r="H1272" s="31"/>
      <c r="AF1272" s="24"/>
      <c r="AG1272" s="24"/>
      <c r="AH1272" s="24"/>
      <c r="AI1272" s="24"/>
      <c r="AM1272" s="32"/>
      <c r="AS1272" s="20"/>
    </row>
    <row r="1273" spans="8:45" s="11" customFormat="1" x14ac:dyDescent="0.45">
      <c r="H1273" s="31"/>
      <c r="AF1273" s="24"/>
      <c r="AG1273" s="24"/>
      <c r="AH1273" s="24"/>
      <c r="AI1273" s="24"/>
      <c r="AM1273" s="32"/>
      <c r="AS1273" s="20"/>
    </row>
    <row r="1274" spans="8:45" s="11" customFormat="1" x14ac:dyDescent="0.45">
      <c r="H1274" s="31"/>
      <c r="AF1274" s="24"/>
      <c r="AG1274" s="24"/>
      <c r="AH1274" s="24"/>
      <c r="AI1274" s="24"/>
      <c r="AM1274" s="32"/>
      <c r="AS1274" s="20"/>
    </row>
    <row r="1275" spans="8:45" s="11" customFormat="1" x14ac:dyDescent="0.45">
      <c r="H1275" s="31"/>
      <c r="AF1275" s="24"/>
      <c r="AG1275" s="24"/>
      <c r="AH1275" s="24"/>
      <c r="AI1275" s="24"/>
      <c r="AM1275" s="32"/>
      <c r="AS1275" s="20"/>
    </row>
    <row r="1276" spans="8:45" s="11" customFormat="1" x14ac:dyDescent="0.45">
      <c r="H1276" s="31"/>
      <c r="AF1276" s="24"/>
      <c r="AG1276" s="24"/>
      <c r="AH1276" s="24"/>
      <c r="AI1276" s="24"/>
      <c r="AM1276" s="32"/>
      <c r="AS1276" s="20"/>
    </row>
    <row r="1277" spans="8:45" s="11" customFormat="1" x14ac:dyDescent="0.45">
      <c r="H1277" s="31"/>
      <c r="AF1277" s="24"/>
      <c r="AG1277" s="24"/>
      <c r="AH1277" s="24"/>
      <c r="AI1277" s="24"/>
      <c r="AM1277" s="32"/>
      <c r="AS1277" s="20"/>
    </row>
    <row r="1278" spans="8:45" s="11" customFormat="1" x14ac:dyDescent="0.45">
      <c r="H1278" s="31"/>
      <c r="AF1278" s="24"/>
      <c r="AG1278" s="24"/>
      <c r="AH1278" s="24"/>
      <c r="AI1278" s="24"/>
      <c r="AM1278" s="32"/>
      <c r="AS1278" s="20"/>
    </row>
    <row r="1279" spans="8:45" s="11" customFormat="1" x14ac:dyDescent="0.45">
      <c r="H1279" s="31"/>
      <c r="AF1279" s="24"/>
      <c r="AG1279" s="24"/>
      <c r="AH1279" s="24"/>
      <c r="AI1279" s="24"/>
      <c r="AM1279" s="32"/>
      <c r="AS1279" s="20"/>
    </row>
    <row r="1280" spans="8:45" s="11" customFormat="1" x14ac:dyDescent="0.45">
      <c r="H1280" s="31"/>
      <c r="AF1280" s="24"/>
      <c r="AG1280" s="24"/>
      <c r="AH1280" s="24"/>
      <c r="AI1280" s="24"/>
      <c r="AM1280" s="32"/>
      <c r="AS1280" s="20"/>
    </row>
    <row r="1281" spans="8:45" s="11" customFormat="1" x14ac:dyDescent="0.45">
      <c r="H1281" s="31"/>
      <c r="AF1281" s="24"/>
      <c r="AG1281" s="24"/>
      <c r="AH1281" s="24"/>
      <c r="AI1281" s="24"/>
      <c r="AM1281" s="32"/>
      <c r="AS1281" s="20"/>
    </row>
    <row r="1282" spans="8:45" s="11" customFormat="1" x14ac:dyDescent="0.45">
      <c r="H1282" s="31"/>
      <c r="AF1282" s="24"/>
      <c r="AG1282" s="24"/>
      <c r="AH1282" s="24"/>
      <c r="AI1282" s="24"/>
      <c r="AM1282" s="32"/>
      <c r="AS1282" s="20"/>
    </row>
    <row r="1283" spans="8:45" s="11" customFormat="1" x14ac:dyDescent="0.45">
      <c r="H1283" s="31"/>
      <c r="AF1283" s="24"/>
      <c r="AG1283" s="24"/>
      <c r="AH1283" s="24"/>
      <c r="AI1283" s="24"/>
      <c r="AM1283" s="32"/>
      <c r="AS1283" s="20"/>
    </row>
    <row r="1284" spans="8:45" s="11" customFormat="1" x14ac:dyDescent="0.45">
      <c r="H1284" s="31"/>
      <c r="AF1284" s="24"/>
      <c r="AG1284" s="24"/>
      <c r="AH1284" s="24"/>
      <c r="AI1284" s="24"/>
      <c r="AM1284" s="32"/>
      <c r="AS1284" s="20"/>
    </row>
    <row r="1285" spans="8:45" s="11" customFormat="1" x14ac:dyDescent="0.45">
      <c r="H1285" s="31"/>
      <c r="AF1285" s="24"/>
      <c r="AG1285" s="24"/>
      <c r="AH1285" s="24"/>
      <c r="AI1285" s="24"/>
      <c r="AM1285" s="32"/>
      <c r="AS1285" s="20"/>
    </row>
    <row r="1286" spans="8:45" s="11" customFormat="1" x14ac:dyDescent="0.45">
      <c r="H1286" s="31"/>
      <c r="AF1286" s="24"/>
      <c r="AG1286" s="24"/>
      <c r="AH1286" s="24"/>
      <c r="AI1286" s="24"/>
      <c r="AM1286" s="32"/>
      <c r="AS1286" s="20"/>
    </row>
    <row r="1287" spans="8:45" s="11" customFormat="1" x14ac:dyDescent="0.45">
      <c r="H1287" s="31"/>
      <c r="AF1287" s="24"/>
      <c r="AG1287" s="24"/>
      <c r="AH1287" s="24"/>
      <c r="AI1287" s="24"/>
      <c r="AM1287" s="32"/>
      <c r="AS1287" s="20"/>
    </row>
    <row r="1288" spans="8:45" s="11" customFormat="1" x14ac:dyDescent="0.45">
      <c r="H1288" s="31"/>
      <c r="AF1288" s="24"/>
      <c r="AG1288" s="24"/>
      <c r="AH1288" s="24"/>
      <c r="AI1288" s="24"/>
      <c r="AM1288" s="32"/>
      <c r="AS1288" s="20"/>
    </row>
    <row r="1289" spans="8:45" s="11" customFormat="1" x14ac:dyDescent="0.45">
      <c r="H1289" s="31"/>
      <c r="AF1289" s="24"/>
      <c r="AG1289" s="24"/>
      <c r="AH1289" s="24"/>
      <c r="AI1289" s="24"/>
      <c r="AM1289" s="32"/>
      <c r="AS1289" s="20"/>
    </row>
    <row r="1290" spans="8:45" s="11" customFormat="1" x14ac:dyDescent="0.45">
      <c r="H1290" s="31"/>
      <c r="AF1290" s="24"/>
      <c r="AG1290" s="24"/>
      <c r="AH1290" s="24"/>
      <c r="AI1290" s="24"/>
      <c r="AM1290" s="32"/>
      <c r="AS1290" s="20"/>
    </row>
    <row r="1291" spans="8:45" s="11" customFormat="1" x14ac:dyDescent="0.45">
      <c r="H1291" s="31"/>
      <c r="AF1291" s="24"/>
      <c r="AG1291" s="24"/>
      <c r="AH1291" s="24"/>
      <c r="AI1291" s="24"/>
      <c r="AM1291" s="32"/>
      <c r="AS1291" s="20"/>
    </row>
    <row r="1292" spans="8:45" s="11" customFormat="1" x14ac:dyDescent="0.45">
      <c r="H1292" s="31"/>
      <c r="AF1292" s="24"/>
      <c r="AG1292" s="24"/>
      <c r="AH1292" s="24"/>
      <c r="AI1292" s="24"/>
      <c r="AM1292" s="32"/>
      <c r="AS1292" s="20"/>
    </row>
    <row r="1293" spans="8:45" s="11" customFormat="1" x14ac:dyDescent="0.45">
      <c r="H1293" s="31"/>
      <c r="AF1293" s="24"/>
      <c r="AG1293" s="24"/>
      <c r="AH1293" s="24"/>
      <c r="AI1293" s="24"/>
      <c r="AM1293" s="32"/>
      <c r="AS1293" s="20"/>
    </row>
    <row r="1294" spans="8:45" s="11" customFormat="1" x14ac:dyDescent="0.45">
      <c r="H1294" s="31"/>
      <c r="AF1294" s="24"/>
      <c r="AG1294" s="24"/>
      <c r="AH1294" s="24"/>
      <c r="AI1294" s="24"/>
      <c r="AM1294" s="32"/>
      <c r="AS1294" s="20"/>
    </row>
    <row r="1295" spans="8:45" s="11" customFormat="1" x14ac:dyDescent="0.45">
      <c r="H1295" s="31"/>
      <c r="AF1295" s="24"/>
      <c r="AG1295" s="24"/>
      <c r="AH1295" s="24"/>
      <c r="AI1295" s="24"/>
      <c r="AM1295" s="32"/>
      <c r="AS1295" s="20"/>
    </row>
    <row r="1296" spans="8:45" s="11" customFormat="1" x14ac:dyDescent="0.45">
      <c r="H1296" s="31"/>
      <c r="AF1296" s="24"/>
      <c r="AG1296" s="24"/>
      <c r="AH1296" s="24"/>
      <c r="AI1296" s="24"/>
      <c r="AM1296" s="32"/>
      <c r="AS1296" s="20"/>
    </row>
    <row r="1297" spans="8:45" s="11" customFormat="1" x14ac:dyDescent="0.45">
      <c r="H1297" s="31"/>
      <c r="AF1297" s="24"/>
      <c r="AG1297" s="24"/>
      <c r="AH1297" s="24"/>
      <c r="AI1297" s="24"/>
      <c r="AM1297" s="32"/>
      <c r="AS1297" s="20"/>
    </row>
    <row r="1298" spans="8:45" s="11" customFormat="1" x14ac:dyDescent="0.45">
      <c r="H1298" s="31"/>
      <c r="AF1298" s="24"/>
      <c r="AG1298" s="24"/>
      <c r="AH1298" s="24"/>
      <c r="AI1298" s="24"/>
      <c r="AM1298" s="32"/>
      <c r="AS1298" s="20"/>
    </row>
    <row r="1299" spans="8:45" s="11" customFormat="1" x14ac:dyDescent="0.45">
      <c r="H1299" s="31"/>
      <c r="AF1299" s="24"/>
      <c r="AG1299" s="24"/>
      <c r="AH1299" s="24"/>
      <c r="AI1299" s="24"/>
      <c r="AM1299" s="32"/>
      <c r="AS1299" s="20"/>
    </row>
    <row r="1300" spans="8:45" s="11" customFormat="1" x14ac:dyDescent="0.45">
      <c r="H1300" s="31"/>
      <c r="AF1300" s="24"/>
      <c r="AG1300" s="24"/>
      <c r="AH1300" s="24"/>
      <c r="AI1300" s="24"/>
      <c r="AM1300" s="32"/>
      <c r="AS1300" s="20"/>
    </row>
    <row r="1301" spans="8:45" s="11" customFormat="1" x14ac:dyDescent="0.45">
      <c r="H1301" s="31"/>
      <c r="AF1301" s="24"/>
      <c r="AG1301" s="24"/>
      <c r="AH1301" s="24"/>
      <c r="AI1301" s="24"/>
      <c r="AM1301" s="32"/>
      <c r="AS1301" s="20"/>
    </row>
    <row r="1302" spans="8:45" s="11" customFormat="1" x14ac:dyDescent="0.45">
      <c r="H1302" s="31"/>
      <c r="AF1302" s="24"/>
      <c r="AG1302" s="24"/>
      <c r="AH1302" s="24"/>
      <c r="AI1302" s="24"/>
      <c r="AM1302" s="32"/>
      <c r="AS1302" s="20"/>
    </row>
    <row r="1303" spans="8:45" s="11" customFormat="1" x14ac:dyDescent="0.45">
      <c r="H1303" s="31"/>
      <c r="AF1303" s="24"/>
      <c r="AG1303" s="24"/>
      <c r="AH1303" s="24"/>
      <c r="AI1303" s="24"/>
      <c r="AM1303" s="32"/>
      <c r="AS1303" s="20"/>
    </row>
    <row r="1304" spans="8:45" s="11" customFormat="1" x14ac:dyDescent="0.45">
      <c r="H1304" s="31"/>
      <c r="AF1304" s="24"/>
      <c r="AG1304" s="24"/>
      <c r="AH1304" s="24"/>
      <c r="AI1304" s="24"/>
      <c r="AM1304" s="32"/>
      <c r="AS1304" s="20"/>
    </row>
    <row r="1305" spans="8:45" s="11" customFormat="1" x14ac:dyDescent="0.45">
      <c r="H1305" s="31"/>
      <c r="AF1305" s="24"/>
      <c r="AG1305" s="24"/>
      <c r="AH1305" s="24"/>
      <c r="AI1305" s="24"/>
      <c r="AM1305" s="32"/>
      <c r="AS1305" s="20"/>
    </row>
    <row r="1306" spans="8:45" s="11" customFormat="1" x14ac:dyDescent="0.45">
      <c r="H1306" s="31"/>
      <c r="AF1306" s="24"/>
      <c r="AG1306" s="24"/>
      <c r="AH1306" s="24"/>
      <c r="AI1306" s="24"/>
      <c r="AM1306" s="32"/>
      <c r="AS1306" s="20"/>
    </row>
    <row r="1307" spans="8:45" s="11" customFormat="1" x14ac:dyDescent="0.45">
      <c r="H1307" s="31"/>
      <c r="AF1307" s="24"/>
      <c r="AG1307" s="24"/>
      <c r="AH1307" s="24"/>
      <c r="AI1307" s="24"/>
      <c r="AM1307" s="32"/>
      <c r="AS1307" s="20"/>
    </row>
    <row r="1308" spans="8:45" s="11" customFormat="1" x14ac:dyDescent="0.45">
      <c r="H1308" s="31"/>
      <c r="AF1308" s="24"/>
      <c r="AG1308" s="24"/>
      <c r="AH1308" s="24"/>
      <c r="AI1308" s="24"/>
      <c r="AM1308" s="32"/>
      <c r="AS1308" s="20"/>
    </row>
    <row r="1309" spans="8:45" s="11" customFormat="1" x14ac:dyDescent="0.45">
      <c r="H1309" s="31"/>
      <c r="AF1309" s="24"/>
      <c r="AG1309" s="24"/>
      <c r="AH1309" s="24"/>
      <c r="AI1309" s="24"/>
      <c r="AM1309" s="32"/>
      <c r="AS1309" s="20"/>
    </row>
    <row r="1310" spans="8:45" s="11" customFormat="1" x14ac:dyDescent="0.45">
      <c r="H1310" s="31"/>
      <c r="AF1310" s="24"/>
      <c r="AG1310" s="24"/>
      <c r="AH1310" s="24"/>
      <c r="AI1310" s="24"/>
      <c r="AM1310" s="32"/>
      <c r="AS1310" s="20"/>
    </row>
    <row r="1311" spans="8:45" s="11" customFormat="1" x14ac:dyDescent="0.45">
      <c r="H1311" s="31"/>
      <c r="AF1311" s="24"/>
      <c r="AG1311" s="24"/>
      <c r="AH1311" s="24"/>
      <c r="AI1311" s="24"/>
      <c r="AM1311" s="32"/>
      <c r="AS1311" s="20"/>
    </row>
    <row r="1312" spans="8:45" s="11" customFormat="1" x14ac:dyDescent="0.45">
      <c r="H1312" s="31"/>
      <c r="AF1312" s="24"/>
      <c r="AG1312" s="24"/>
      <c r="AH1312" s="24"/>
      <c r="AI1312" s="24"/>
      <c r="AM1312" s="32"/>
      <c r="AS1312" s="20"/>
    </row>
    <row r="1313" spans="8:45" s="11" customFormat="1" x14ac:dyDescent="0.45">
      <c r="H1313" s="31"/>
      <c r="AF1313" s="24"/>
      <c r="AG1313" s="24"/>
      <c r="AH1313" s="24"/>
      <c r="AI1313" s="24"/>
      <c r="AM1313" s="32"/>
      <c r="AS1313" s="20"/>
    </row>
    <row r="1314" spans="8:45" s="11" customFormat="1" x14ac:dyDescent="0.45">
      <c r="H1314" s="31"/>
      <c r="AF1314" s="24"/>
      <c r="AG1314" s="24"/>
      <c r="AH1314" s="24"/>
      <c r="AI1314" s="24"/>
      <c r="AM1314" s="32"/>
      <c r="AS1314" s="20"/>
    </row>
    <row r="1315" spans="8:45" s="11" customFormat="1" x14ac:dyDescent="0.45">
      <c r="H1315" s="31"/>
      <c r="AF1315" s="24"/>
      <c r="AG1315" s="24"/>
      <c r="AH1315" s="24"/>
      <c r="AI1315" s="24"/>
      <c r="AM1315" s="32"/>
      <c r="AS1315" s="20"/>
    </row>
    <row r="1316" spans="8:45" s="11" customFormat="1" x14ac:dyDescent="0.45">
      <c r="H1316" s="31"/>
      <c r="AF1316" s="24"/>
      <c r="AG1316" s="24"/>
      <c r="AH1316" s="24"/>
      <c r="AI1316" s="24"/>
      <c r="AM1316" s="32"/>
      <c r="AS1316" s="20"/>
    </row>
    <row r="1317" spans="8:45" s="11" customFormat="1" x14ac:dyDescent="0.45">
      <c r="H1317" s="31"/>
      <c r="AF1317" s="24"/>
      <c r="AG1317" s="24"/>
      <c r="AH1317" s="24"/>
      <c r="AI1317" s="24"/>
      <c r="AM1317" s="32"/>
      <c r="AS1317" s="20"/>
    </row>
    <row r="1318" spans="8:45" s="11" customFormat="1" x14ac:dyDescent="0.45">
      <c r="H1318" s="31"/>
      <c r="AF1318" s="24"/>
      <c r="AG1318" s="24"/>
      <c r="AH1318" s="24"/>
      <c r="AI1318" s="24"/>
      <c r="AM1318" s="32"/>
      <c r="AS1318" s="20"/>
    </row>
    <row r="1319" spans="8:45" s="11" customFormat="1" x14ac:dyDescent="0.45">
      <c r="H1319" s="31"/>
      <c r="AF1319" s="24"/>
      <c r="AG1319" s="24"/>
      <c r="AH1319" s="24"/>
      <c r="AI1319" s="24"/>
      <c r="AM1319" s="32"/>
      <c r="AS1319" s="20"/>
    </row>
    <row r="1320" spans="8:45" s="11" customFormat="1" x14ac:dyDescent="0.45">
      <c r="H1320" s="31"/>
      <c r="AF1320" s="24"/>
      <c r="AG1320" s="24"/>
      <c r="AH1320" s="24"/>
      <c r="AI1320" s="24"/>
      <c r="AM1320" s="32"/>
      <c r="AS1320" s="20"/>
    </row>
    <row r="1321" spans="8:45" s="11" customFormat="1" x14ac:dyDescent="0.45">
      <c r="H1321" s="31"/>
      <c r="AF1321" s="24"/>
      <c r="AG1321" s="24"/>
      <c r="AH1321" s="24"/>
      <c r="AI1321" s="24"/>
      <c r="AM1321" s="32"/>
      <c r="AS1321" s="20"/>
    </row>
    <row r="1322" spans="8:45" s="11" customFormat="1" x14ac:dyDescent="0.45">
      <c r="H1322" s="31"/>
      <c r="AF1322" s="24"/>
      <c r="AG1322" s="24"/>
      <c r="AH1322" s="24"/>
      <c r="AI1322" s="24"/>
      <c r="AM1322" s="32"/>
      <c r="AS1322" s="20"/>
    </row>
    <row r="1323" spans="8:45" s="11" customFormat="1" x14ac:dyDescent="0.45">
      <c r="H1323" s="31"/>
      <c r="AF1323" s="24"/>
      <c r="AG1323" s="24"/>
      <c r="AH1323" s="24"/>
      <c r="AI1323" s="24"/>
      <c r="AM1323" s="32"/>
      <c r="AS1323" s="20"/>
    </row>
    <row r="1324" spans="8:45" s="11" customFormat="1" x14ac:dyDescent="0.45">
      <c r="H1324" s="31"/>
      <c r="AF1324" s="24"/>
      <c r="AG1324" s="24"/>
      <c r="AH1324" s="24"/>
      <c r="AI1324" s="24"/>
      <c r="AM1324" s="32"/>
      <c r="AS1324" s="20"/>
    </row>
    <row r="1325" spans="8:45" s="11" customFormat="1" x14ac:dyDescent="0.45">
      <c r="H1325" s="31"/>
      <c r="AF1325" s="24"/>
      <c r="AG1325" s="24"/>
      <c r="AH1325" s="24"/>
      <c r="AI1325" s="24"/>
      <c r="AM1325" s="32"/>
      <c r="AS1325" s="20"/>
    </row>
    <row r="1326" spans="8:45" s="11" customFormat="1" x14ac:dyDescent="0.45">
      <c r="H1326" s="31"/>
      <c r="AF1326" s="24"/>
      <c r="AG1326" s="24"/>
      <c r="AH1326" s="24"/>
      <c r="AI1326" s="24"/>
      <c r="AM1326" s="32"/>
      <c r="AS1326" s="20"/>
    </row>
    <row r="1327" spans="8:45" s="11" customFormat="1" x14ac:dyDescent="0.45">
      <c r="H1327" s="31"/>
      <c r="AF1327" s="24"/>
      <c r="AG1327" s="24"/>
      <c r="AH1327" s="24"/>
      <c r="AI1327" s="24"/>
      <c r="AM1327" s="32"/>
      <c r="AS1327" s="20"/>
    </row>
    <row r="1328" spans="8:45" s="11" customFormat="1" x14ac:dyDescent="0.45">
      <c r="H1328" s="31"/>
      <c r="AF1328" s="24"/>
      <c r="AG1328" s="24"/>
      <c r="AH1328" s="24"/>
      <c r="AI1328" s="24"/>
      <c r="AM1328" s="32"/>
      <c r="AS1328" s="20"/>
    </row>
    <row r="1329" spans="8:45" s="11" customFormat="1" x14ac:dyDescent="0.45">
      <c r="H1329" s="31"/>
      <c r="AF1329" s="24"/>
      <c r="AG1329" s="24"/>
      <c r="AH1329" s="24"/>
      <c r="AI1329" s="24"/>
      <c r="AM1329" s="32"/>
      <c r="AS1329" s="20"/>
    </row>
    <row r="1330" spans="8:45" s="11" customFormat="1" x14ac:dyDescent="0.45">
      <c r="H1330" s="31"/>
      <c r="AF1330" s="24"/>
      <c r="AG1330" s="24"/>
      <c r="AH1330" s="24"/>
      <c r="AI1330" s="24"/>
      <c r="AM1330" s="32"/>
      <c r="AS1330" s="20"/>
    </row>
    <row r="1331" spans="8:45" s="11" customFormat="1" x14ac:dyDescent="0.45">
      <c r="H1331" s="31"/>
      <c r="AF1331" s="24"/>
      <c r="AG1331" s="24"/>
      <c r="AH1331" s="24"/>
      <c r="AI1331" s="24"/>
      <c r="AM1331" s="32"/>
      <c r="AS1331" s="20"/>
    </row>
    <row r="1332" spans="8:45" s="11" customFormat="1" x14ac:dyDescent="0.45">
      <c r="H1332" s="31"/>
      <c r="AF1332" s="24"/>
      <c r="AG1332" s="24"/>
      <c r="AH1332" s="24"/>
      <c r="AI1332" s="24"/>
      <c r="AM1332" s="32"/>
      <c r="AS1332" s="20"/>
    </row>
    <row r="1333" spans="8:45" s="11" customFormat="1" x14ac:dyDescent="0.45">
      <c r="H1333" s="31"/>
      <c r="AF1333" s="24"/>
      <c r="AG1333" s="24"/>
      <c r="AH1333" s="24"/>
      <c r="AI1333" s="24"/>
      <c r="AM1333" s="32"/>
      <c r="AS1333" s="20"/>
    </row>
    <row r="1334" spans="8:45" s="11" customFormat="1" x14ac:dyDescent="0.45">
      <c r="H1334" s="31"/>
      <c r="AF1334" s="24"/>
      <c r="AG1334" s="24"/>
      <c r="AH1334" s="24"/>
      <c r="AI1334" s="24"/>
      <c r="AM1334" s="32"/>
      <c r="AS1334" s="20"/>
    </row>
    <row r="1335" spans="8:45" s="11" customFormat="1" x14ac:dyDescent="0.45">
      <c r="H1335" s="31"/>
      <c r="AF1335" s="24"/>
      <c r="AG1335" s="24"/>
      <c r="AH1335" s="24"/>
      <c r="AI1335" s="24"/>
      <c r="AM1335" s="32"/>
      <c r="AS1335" s="20"/>
    </row>
    <row r="1336" spans="8:45" s="11" customFormat="1" x14ac:dyDescent="0.45">
      <c r="H1336" s="31"/>
      <c r="AF1336" s="24"/>
      <c r="AG1336" s="24"/>
      <c r="AH1336" s="24"/>
      <c r="AI1336" s="24"/>
      <c r="AM1336" s="32"/>
      <c r="AS1336" s="20"/>
    </row>
    <row r="1337" spans="8:45" s="11" customFormat="1" x14ac:dyDescent="0.45">
      <c r="H1337" s="31"/>
      <c r="AF1337" s="24"/>
      <c r="AG1337" s="24"/>
      <c r="AH1337" s="24"/>
      <c r="AI1337" s="24"/>
      <c r="AM1337" s="32"/>
      <c r="AS1337" s="20"/>
    </row>
    <row r="1338" spans="8:45" s="11" customFormat="1" x14ac:dyDescent="0.45">
      <c r="H1338" s="31"/>
      <c r="AF1338" s="24"/>
      <c r="AG1338" s="24"/>
      <c r="AH1338" s="24"/>
      <c r="AI1338" s="24"/>
      <c r="AM1338" s="32"/>
      <c r="AS1338" s="20"/>
    </row>
    <row r="1339" spans="8:45" s="11" customFormat="1" x14ac:dyDescent="0.45">
      <c r="H1339" s="31"/>
      <c r="AF1339" s="24"/>
      <c r="AG1339" s="24"/>
      <c r="AH1339" s="24"/>
      <c r="AI1339" s="24"/>
      <c r="AM1339" s="32"/>
      <c r="AS1339" s="20"/>
    </row>
    <row r="1340" spans="8:45" s="11" customFormat="1" x14ac:dyDescent="0.45">
      <c r="H1340" s="31"/>
      <c r="AF1340" s="24"/>
      <c r="AG1340" s="24"/>
      <c r="AH1340" s="24"/>
      <c r="AI1340" s="24"/>
      <c r="AM1340" s="32"/>
      <c r="AS1340" s="20"/>
    </row>
    <row r="1341" spans="8:45" s="11" customFormat="1" x14ac:dyDescent="0.45">
      <c r="H1341" s="31"/>
      <c r="AF1341" s="24"/>
      <c r="AG1341" s="24"/>
      <c r="AH1341" s="24"/>
      <c r="AI1341" s="24"/>
      <c r="AM1341" s="32"/>
      <c r="AS1341" s="20"/>
    </row>
    <row r="1342" spans="8:45" s="11" customFormat="1" x14ac:dyDescent="0.45">
      <c r="H1342" s="31"/>
      <c r="AF1342" s="24"/>
      <c r="AG1342" s="24"/>
      <c r="AH1342" s="24"/>
      <c r="AI1342" s="24"/>
      <c r="AM1342" s="32"/>
      <c r="AS1342" s="20"/>
    </row>
    <row r="1343" spans="8:45" s="11" customFormat="1" x14ac:dyDescent="0.45">
      <c r="H1343" s="31"/>
      <c r="AF1343" s="24"/>
      <c r="AG1343" s="24"/>
      <c r="AH1343" s="24"/>
      <c r="AI1343" s="24"/>
      <c r="AM1343" s="32"/>
      <c r="AS1343" s="20"/>
    </row>
    <row r="1344" spans="8:45" s="11" customFormat="1" x14ac:dyDescent="0.45">
      <c r="H1344" s="31"/>
      <c r="AF1344" s="24"/>
      <c r="AG1344" s="24"/>
      <c r="AH1344" s="24"/>
      <c r="AI1344" s="24"/>
      <c r="AM1344" s="32"/>
      <c r="AS1344" s="20"/>
    </row>
    <row r="1345" spans="8:45" s="11" customFormat="1" x14ac:dyDescent="0.45">
      <c r="H1345" s="31"/>
      <c r="AF1345" s="24"/>
      <c r="AG1345" s="24"/>
      <c r="AH1345" s="24"/>
      <c r="AI1345" s="24"/>
      <c r="AM1345" s="32"/>
      <c r="AS1345" s="20"/>
    </row>
    <row r="1346" spans="8:45" s="11" customFormat="1" x14ac:dyDescent="0.45">
      <c r="H1346" s="31"/>
      <c r="AF1346" s="24"/>
      <c r="AG1346" s="24"/>
      <c r="AH1346" s="24"/>
      <c r="AI1346" s="24"/>
      <c r="AM1346" s="32"/>
      <c r="AS1346" s="20"/>
    </row>
    <row r="1347" spans="8:45" s="11" customFormat="1" x14ac:dyDescent="0.45">
      <c r="H1347" s="31"/>
      <c r="AF1347" s="24"/>
      <c r="AG1347" s="24"/>
      <c r="AH1347" s="24"/>
      <c r="AI1347" s="24"/>
      <c r="AM1347" s="32"/>
      <c r="AS1347" s="20"/>
    </row>
    <row r="1348" spans="8:45" s="11" customFormat="1" x14ac:dyDescent="0.45">
      <c r="H1348" s="31"/>
      <c r="AF1348" s="24"/>
      <c r="AG1348" s="24"/>
      <c r="AH1348" s="24"/>
      <c r="AI1348" s="24"/>
      <c r="AM1348" s="32"/>
      <c r="AS1348" s="20"/>
    </row>
    <row r="1349" spans="8:45" s="11" customFormat="1" x14ac:dyDescent="0.45">
      <c r="H1349" s="31"/>
      <c r="AF1349" s="24"/>
      <c r="AG1349" s="24"/>
      <c r="AH1349" s="24"/>
      <c r="AI1349" s="24"/>
      <c r="AM1349" s="32"/>
      <c r="AS1349" s="20"/>
    </row>
    <row r="1350" spans="8:45" s="11" customFormat="1" x14ac:dyDescent="0.45">
      <c r="H1350" s="31"/>
      <c r="AF1350" s="24"/>
      <c r="AG1350" s="24"/>
      <c r="AH1350" s="24"/>
      <c r="AI1350" s="24"/>
      <c r="AM1350" s="32"/>
      <c r="AS1350" s="20"/>
    </row>
    <row r="1351" spans="8:45" s="11" customFormat="1" x14ac:dyDescent="0.45">
      <c r="H1351" s="31"/>
      <c r="AF1351" s="24"/>
      <c r="AG1351" s="24"/>
      <c r="AH1351" s="24"/>
      <c r="AI1351" s="24"/>
      <c r="AM1351" s="32"/>
      <c r="AS1351" s="20"/>
    </row>
    <row r="1352" spans="8:45" s="11" customFormat="1" x14ac:dyDescent="0.45">
      <c r="H1352" s="31"/>
      <c r="AF1352" s="24"/>
      <c r="AG1352" s="24"/>
      <c r="AH1352" s="24"/>
      <c r="AI1352" s="24"/>
      <c r="AM1352" s="32"/>
      <c r="AS1352" s="20"/>
    </row>
    <row r="1353" spans="8:45" s="11" customFormat="1" x14ac:dyDescent="0.45">
      <c r="H1353" s="31"/>
      <c r="AF1353" s="24"/>
      <c r="AG1353" s="24"/>
      <c r="AH1353" s="24"/>
      <c r="AI1353" s="24"/>
      <c r="AM1353" s="32"/>
      <c r="AS1353" s="20"/>
    </row>
    <row r="1354" spans="8:45" s="11" customFormat="1" x14ac:dyDescent="0.45">
      <c r="H1354" s="31"/>
      <c r="AF1354" s="24"/>
      <c r="AG1354" s="24"/>
      <c r="AH1354" s="24"/>
      <c r="AI1354" s="24"/>
      <c r="AM1354" s="32"/>
      <c r="AS1354" s="20"/>
    </row>
    <row r="1355" spans="8:45" s="11" customFormat="1" x14ac:dyDescent="0.45">
      <c r="H1355" s="31"/>
      <c r="AF1355" s="24"/>
      <c r="AG1355" s="24"/>
      <c r="AH1355" s="24"/>
      <c r="AI1355" s="24"/>
      <c r="AM1355" s="32"/>
      <c r="AS1355" s="20"/>
    </row>
    <row r="1356" spans="8:45" s="11" customFormat="1" x14ac:dyDescent="0.45">
      <c r="H1356" s="31"/>
      <c r="AF1356" s="24"/>
      <c r="AG1356" s="24"/>
      <c r="AH1356" s="24"/>
      <c r="AI1356" s="24"/>
      <c r="AM1356" s="32"/>
      <c r="AS1356" s="20"/>
    </row>
    <row r="1357" spans="8:45" s="11" customFormat="1" x14ac:dyDescent="0.45">
      <c r="H1357" s="31"/>
      <c r="AF1357" s="24"/>
      <c r="AG1357" s="24"/>
      <c r="AH1357" s="24"/>
      <c r="AI1357" s="24"/>
      <c r="AM1357" s="32"/>
      <c r="AS1357" s="20"/>
    </row>
    <row r="1358" spans="8:45" s="11" customFormat="1" x14ac:dyDescent="0.45">
      <c r="H1358" s="31"/>
      <c r="AF1358" s="24"/>
      <c r="AG1358" s="24"/>
      <c r="AH1358" s="24"/>
      <c r="AI1358" s="24"/>
      <c r="AM1358" s="32"/>
      <c r="AS1358" s="20"/>
    </row>
    <row r="1359" spans="8:45" s="11" customFormat="1" x14ac:dyDescent="0.45">
      <c r="H1359" s="31"/>
      <c r="AF1359" s="24"/>
      <c r="AG1359" s="24"/>
      <c r="AH1359" s="24"/>
      <c r="AI1359" s="24"/>
      <c r="AM1359" s="32"/>
      <c r="AS1359" s="20"/>
    </row>
    <row r="1360" spans="8:45" s="11" customFormat="1" x14ac:dyDescent="0.45">
      <c r="H1360" s="31"/>
      <c r="AF1360" s="24"/>
      <c r="AG1360" s="24"/>
      <c r="AH1360" s="24"/>
      <c r="AI1360" s="24"/>
      <c r="AM1360" s="32"/>
      <c r="AS1360" s="20"/>
    </row>
    <row r="1361" spans="8:45" s="11" customFormat="1" x14ac:dyDescent="0.45">
      <c r="H1361" s="31"/>
      <c r="AF1361" s="24"/>
      <c r="AG1361" s="24"/>
      <c r="AH1361" s="24"/>
      <c r="AI1361" s="24"/>
      <c r="AM1361" s="32"/>
      <c r="AS1361" s="20"/>
    </row>
    <row r="1362" spans="8:45" s="11" customFormat="1" x14ac:dyDescent="0.45">
      <c r="H1362" s="31"/>
      <c r="AF1362" s="24"/>
      <c r="AG1362" s="24"/>
      <c r="AH1362" s="24"/>
      <c r="AI1362" s="24"/>
      <c r="AM1362" s="32"/>
      <c r="AS1362" s="20"/>
    </row>
    <row r="1363" spans="8:45" s="11" customFormat="1" x14ac:dyDescent="0.45">
      <c r="H1363" s="31"/>
      <c r="AF1363" s="24"/>
      <c r="AG1363" s="24"/>
      <c r="AH1363" s="24"/>
      <c r="AI1363" s="24"/>
      <c r="AM1363" s="32"/>
      <c r="AS1363" s="20"/>
    </row>
    <row r="1364" spans="8:45" s="11" customFormat="1" x14ac:dyDescent="0.45">
      <c r="H1364" s="31"/>
      <c r="AF1364" s="24"/>
      <c r="AG1364" s="24"/>
      <c r="AH1364" s="24"/>
      <c r="AI1364" s="24"/>
      <c r="AM1364" s="32"/>
      <c r="AS1364" s="20"/>
    </row>
    <row r="1365" spans="8:45" s="11" customFormat="1" x14ac:dyDescent="0.45">
      <c r="H1365" s="31"/>
      <c r="AF1365" s="24"/>
      <c r="AG1365" s="24"/>
      <c r="AH1365" s="24"/>
      <c r="AI1365" s="24"/>
      <c r="AM1365" s="32"/>
      <c r="AS1365" s="20"/>
    </row>
    <row r="1366" spans="8:45" s="11" customFormat="1" x14ac:dyDescent="0.45">
      <c r="H1366" s="31"/>
      <c r="AF1366" s="24"/>
      <c r="AG1366" s="24"/>
      <c r="AH1366" s="24"/>
      <c r="AI1366" s="24"/>
      <c r="AM1366" s="32"/>
      <c r="AS1366" s="20"/>
    </row>
    <row r="1367" spans="8:45" s="11" customFormat="1" x14ac:dyDescent="0.45">
      <c r="H1367" s="31"/>
      <c r="AF1367" s="24"/>
      <c r="AG1367" s="24"/>
      <c r="AH1367" s="24"/>
      <c r="AI1367" s="24"/>
      <c r="AM1367" s="32"/>
      <c r="AS1367" s="20"/>
    </row>
    <row r="1368" spans="8:45" s="11" customFormat="1" x14ac:dyDescent="0.45">
      <c r="H1368" s="31"/>
      <c r="AF1368" s="24"/>
      <c r="AG1368" s="24"/>
      <c r="AH1368" s="24"/>
      <c r="AI1368" s="24"/>
      <c r="AM1368" s="32"/>
      <c r="AS1368" s="20"/>
    </row>
    <row r="1369" spans="8:45" s="11" customFormat="1" x14ac:dyDescent="0.45">
      <c r="H1369" s="31"/>
      <c r="AF1369" s="24"/>
      <c r="AG1369" s="24"/>
      <c r="AH1369" s="24"/>
      <c r="AI1369" s="24"/>
      <c r="AM1369" s="32"/>
      <c r="AS1369" s="20"/>
    </row>
    <row r="1370" spans="8:45" s="11" customFormat="1" x14ac:dyDescent="0.45">
      <c r="H1370" s="31"/>
      <c r="AF1370" s="24"/>
      <c r="AG1370" s="24"/>
      <c r="AH1370" s="24"/>
      <c r="AI1370" s="24"/>
      <c r="AM1370" s="32"/>
      <c r="AS1370" s="20"/>
    </row>
    <row r="1371" spans="8:45" s="11" customFormat="1" x14ac:dyDescent="0.45">
      <c r="H1371" s="31"/>
      <c r="AF1371" s="24"/>
      <c r="AG1371" s="24"/>
      <c r="AH1371" s="24"/>
      <c r="AI1371" s="24"/>
      <c r="AM1371" s="32"/>
      <c r="AS1371" s="20"/>
    </row>
    <row r="1372" spans="8:45" s="11" customFormat="1" x14ac:dyDescent="0.45">
      <c r="H1372" s="31"/>
      <c r="AF1372" s="24"/>
      <c r="AG1372" s="24"/>
      <c r="AH1372" s="24"/>
      <c r="AI1372" s="24"/>
      <c r="AM1372" s="32"/>
      <c r="AS1372" s="20"/>
    </row>
    <row r="1373" spans="8:45" s="11" customFormat="1" x14ac:dyDescent="0.45">
      <c r="H1373" s="31"/>
      <c r="AF1373" s="24"/>
      <c r="AG1373" s="24"/>
      <c r="AH1373" s="24"/>
      <c r="AI1373" s="24"/>
      <c r="AM1373" s="32"/>
      <c r="AS1373" s="20"/>
    </row>
    <row r="1374" spans="8:45" s="11" customFormat="1" x14ac:dyDescent="0.45">
      <c r="H1374" s="31"/>
      <c r="AF1374" s="24"/>
      <c r="AG1374" s="24"/>
      <c r="AH1374" s="24"/>
      <c r="AI1374" s="24"/>
      <c r="AM1374" s="32"/>
      <c r="AS1374" s="20"/>
    </row>
    <row r="1375" spans="8:45" s="11" customFormat="1" x14ac:dyDescent="0.45">
      <c r="H1375" s="31"/>
      <c r="AF1375" s="24"/>
      <c r="AG1375" s="24"/>
      <c r="AH1375" s="24"/>
      <c r="AI1375" s="24"/>
      <c r="AM1375" s="32"/>
      <c r="AS1375" s="20"/>
    </row>
    <row r="1376" spans="8:45" s="11" customFormat="1" x14ac:dyDescent="0.45">
      <c r="H1376" s="31"/>
      <c r="AF1376" s="24"/>
      <c r="AG1376" s="24"/>
      <c r="AH1376" s="24"/>
      <c r="AI1376" s="24"/>
      <c r="AM1376" s="32"/>
      <c r="AS1376" s="20"/>
    </row>
    <row r="1377" spans="8:45" s="11" customFormat="1" x14ac:dyDescent="0.45">
      <c r="H1377" s="31"/>
      <c r="AF1377" s="24"/>
      <c r="AG1377" s="24"/>
      <c r="AH1377" s="24"/>
      <c r="AI1377" s="24"/>
      <c r="AM1377" s="32"/>
      <c r="AS1377" s="20"/>
    </row>
    <row r="1378" spans="8:45" s="11" customFormat="1" x14ac:dyDescent="0.45">
      <c r="H1378" s="31"/>
      <c r="AF1378" s="24"/>
      <c r="AG1378" s="24"/>
      <c r="AH1378" s="24"/>
      <c r="AI1378" s="24"/>
      <c r="AM1378" s="32"/>
      <c r="AS1378" s="20"/>
    </row>
    <row r="1379" spans="8:45" s="11" customFormat="1" x14ac:dyDescent="0.45">
      <c r="H1379" s="31"/>
      <c r="AF1379" s="24"/>
      <c r="AG1379" s="24"/>
      <c r="AH1379" s="24"/>
      <c r="AI1379" s="24"/>
      <c r="AM1379" s="32"/>
      <c r="AS1379" s="20"/>
    </row>
    <row r="1380" spans="8:45" s="11" customFormat="1" x14ac:dyDescent="0.45">
      <c r="H1380" s="31"/>
      <c r="AF1380" s="24"/>
      <c r="AG1380" s="24"/>
      <c r="AH1380" s="24"/>
      <c r="AI1380" s="24"/>
      <c r="AM1380" s="32"/>
      <c r="AS1380" s="20"/>
    </row>
    <row r="1381" spans="8:45" s="11" customFormat="1" x14ac:dyDescent="0.45">
      <c r="H1381" s="31"/>
      <c r="AF1381" s="24"/>
      <c r="AG1381" s="24"/>
      <c r="AH1381" s="24"/>
      <c r="AI1381" s="24"/>
      <c r="AM1381" s="32"/>
      <c r="AS1381" s="20"/>
    </row>
    <row r="1382" spans="8:45" s="11" customFormat="1" x14ac:dyDescent="0.45">
      <c r="H1382" s="31"/>
      <c r="AF1382" s="24"/>
      <c r="AG1382" s="24"/>
      <c r="AH1382" s="24"/>
      <c r="AI1382" s="24"/>
      <c r="AM1382" s="32"/>
      <c r="AS1382" s="20"/>
    </row>
    <row r="1383" spans="8:45" s="11" customFormat="1" x14ac:dyDescent="0.45">
      <c r="H1383" s="31"/>
      <c r="AF1383" s="24"/>
      <c r="AG1383" s="24"/>
      <c r="AH1383" s="24"/>
      <c r="AI1383" s="24"/>
      <c r="AM1383" s="32"/>
      <c r="AS1383" s="20"/>
    </row>
    <row r="1384" spans="8:45" s="11" customFormat="1" x14ac:dyDescent="0.45">
      <c r="H1384" s="31"/>
      <c r="AF1384" s="24"/>
      <c r="AG1384" s="24"/>
      <c r="AH1384" s="24"/>
      <c r="AI1384" s="24"/>
      <c r="AM1384" s="32"/>
      <c r="AS1384" s="20"/>
    </row>
    <row r="1385" spans="8:45" s="11" customFormat="1" x14ac:dyDescent="0.45">
      <c r="H1385" s="31"/>
      <c r="AF1385" s="24"/>
      <c r="AG1385" s="24"/>
      <c r="AH1385" s="24"/>
      <c r="AI1385" s="24"/>
      <c r="AM1385" s="32"/>
      <c r="AS1385" s="20"/>
    </row>
    <row r="1386" spans="8:45" s="11" customFormat="1" x14ac:dyDescent="0.45">
      <c r="H1386" s="31"/>
      <c r="AF1386" s="24"/>
      <c r="AG1386" s="24"/>
      <c r="AH1386" s="24"/>
      <c r="AI1386" s="24"/>
      <c r="AM1386" s="32"/>
      <c r="AS1386" s="20"/>
    </row>
    <row r="1387" spans="8:45" s="11" customFormat="1" x14ac:dyDescent="0.45">
      <c r="H1387" s="31"/>
      <c r="AF1387" s="24"/>
      <c r="AG1387" s="24"/>
      <c r="AH1387" s="24"/>
      <c r="AI1387" s="24"/>
      <c r="AM1387" s="32"/>
      <c r="AS1387" s="20"/>
    </row>
    <row r="1388" spans="8:45" s="11" customFormat="1" x14ac:dyDescent="0.45">
      <c r="H1388" s="31"/>
      <c r="AF1388" s="24"/>
      <c r="AG1388" s="24"/>
      <c r="AH1388" s="24"/>
      <c r="AI1388" s="24"/>
      <c r="AM1388" s="32"/>
      <c r="AS1388" s="20"/>
    </row>
    <row r="1389" spans="8:45" s="11" customFormat="1" x14ac:dyDescent="0.45">
      <c r="H1389" s="31"/>
      <c r="AF1389" s="24"/>
      <c r="AG1389" s="24"/>
      <c r="AH1389" s="24"/>
      <c r="AI1389" s="24"/>
      <c r="AM1389" s="32"/>
      <c r="AS1389" s="20"/>
    </row>
    <row r="1390" spans="8:45" s="11" customFormat="1" x14ac:dyDescent="0.45">
      <c r="H1390" s="31"/>
      <c r="AF1390" s="24"/>
      <c r="AG1390" s="24"/>
      <c r="AH1390" s="24"/>
      <c r="AI1390" s="24"/>
      <c r="AM1390" s="32"/>
      <c r="AS1390" s="20"/>
    </row>
    <row r="1391" spans="8:45" s="11" customFormat="1" x14ac:dyDescent="0.45">
      <c r="H1391" s="31"/>
      <c r="AF1391" s="24"/>
      <c r="AG1391" s="24"/>
      <c r="AH1391" s="24"/>
      <c r="AI1391" s="24"/>
      <c r="AM1391" s="32"/>
      <c r="AS1391" s="20"/>
    </row>
    <row r="1392" spans="8:45" s="11" customFormat="1" x14ac:dyDescent="0.45">
      <c r="H1392" s="31"/>
      <c r="AF1392" s="24"/>
      <c r="AG1392" s="24"/>
      <c r="AH1392" s="24"/>
      <c r="AI1392" s="24"/>
      <c r="AM1392" s="32"/>
      <c r="AS1392" s="20"/>
    </row>
    <row r="1393" spans="8:45" s="11" customFormat="1" x14ac:dyDescent="0.45">
      <c r="H1393" s="31"/>
      <c r="AF1393" s="24"/>
      <c r="AG1393" s="24"/>
      <c r="AH1393" s="24"/>
      <c r="AI1393" s="24"/>
      <c r="AM1393" s="32"/>
      <c r="AS1393" s="20"/>
    </row>
    <row r="1394" spans="8:45" s="11" customFormat="1" x14ac:dyDescent="0.45">
      <c r="H1394" s="31"/>
      <c r="AF1394" s="24"/>
      <c r="AG1394" s="24"/>
      <c r="AH1394" s="24"/>
      <c r="AI1394" s="24"/>
      <c r="AM1394" s="32"/>
      <c r="AS1394" s="20"/>
    </row>
    <row r="1395" spans="8:45" s="11" customFormat="1" x14ac:dyDescent="0.45">
      <c r="H1395" s="31"/>
      <c r="AF1395" s="24"/>
      <c r="AG1395" s="24"/>
      <c r="AH1395" s="24"/>
      <c r="AI1395" s="24"/>
      <c r="AM1395" s="32"/>
      <c r="AS1395" s="20"/>
    </row>
    <row r="1396" spans="8:45" s="11" customFormat="1" x14ac:dyDescent="0.45">
      <c r="H1396" s="31"/>
      <c r="AF1396" s="24"/>
      <c r="AG1396" s="24"/>
      <c r="AH1396" s="24"/>
      <c r="AI1396" s="24"/>
      <c r="AM1396" s="32"/>
      <c r="AS1396" s="20"/>
    </row>
    <row r="1397" spans="8:45" s="11" customFormat="1" x14ac:dyDescent="0.45">
      <c r="H1397" s="31"/>
      <c r="AF1397" s="24"/>
      <c r="AG1397" s="24"/>
      <c r="AH1397" s="24"/>
      <c r="AI1397" s="24"/>
      <c r="AM1397" s="32"/>
      <c r="AS1397" s="20"/>
    </row>
    <row r="1398" spans="8:45" s="11" customFormat="1" x14ac:dyDescent="0.45">
      <c r="H1398" s="31"/>
      <c r="AF1398" s="24"/>
      <c r="AG1398" s="24"/>
      <c r="AH1398" s="24"/>
      <c r="AI1398" s="24"/>
      <c r="AM1398" s="32"/>
      <c r="AS1398" s="20"/>
    </row>
    <row r="1399" spans="8:45" s="11" customFormat="1" x14ac:dyDescent="0.45">
      <c r="H1399" s="31"/>
      <c r="AF1399" s="24"/>
      <c r="AG1399" s="24"/>
      <c r="AH1399" s="24"/>
      <c r="AI1399" s="24"/>
      <c r="AM1399" s="32"/>
      <c r="AS1399" s="20"/>
    </row>
    <row r="1400" spans="8:45" s="11" customFormat="1" x14ac:dyDescent="0.45">
      <c r="H1400" s="31"/>
      <c r="AF1400" s="24"/>
      <c r="AG1400" s="24"/>
      <c r="AH1400" s="24"/>
      <c r="AI1400" s="24"/>
      <c r="AM1400" s="32"/>
      <c r="AS1400" s="20"/>
    </row>
    <row r="1401" spans="8:45" s="11" customFormat="1" x14ac:dyDescent="0.45">
      <c r="H1401" s="31"/>
      <c r="AF1401" s="24"/>
      <c r="AG1401" s="24"/>
      <c r="AH1401" s="24"/>
      <c r="AI1401" s="24"/>
      <c r="AM1401" s="32"/>
      <c r="AS1401" s="20"/>
    </row>
    <row r="1402" spans="8:45" s="11" customFormat="1" x14ac:dyDescent="0.45">
      <c r="H1402" s="31"/>
      <c r="AF1402" s="24"/>
      <c r="AG1402" s="24"/>
      <c r="AH1402" s="24"/>
      <c r="AI1402" s="24"/>
      <c r="AM1402" s="32"/>
      <c r="AS1402" s="20"/>
    </row>
    <row r="1403" spans="8:45" s="11" customFormat="1" x14ac:dyDescent="0.45">
      <c r="H1403" s="31"/>
      <c r="AF1403" s="24"/>
      <c r="AG1403" s="24"/>
      <c r="AH1403" s="24"/>
      <c r="AI1403" s="24"/>
      <c r="AM1403" s="32"/>
      <c r="AS1403" s="20"/>
    </row>
    <row r="1404" spans="8:45" s="11" customFormat="1" x14ac:dyDescent="0.45">
      <c r="H1404" s="31"/>
      <c r="AF1404" s="24"/>
      <c r="AG1404" s="24"/>
      <c r="AH1404" s="24"/>
      <c r="AI1404" s="24"/>
      <c r="AM1404" s="32"/>
      <c r="AS1404" s="20"/>
    </row>
    <row r="1405" spans="8:45" s="11" customFormat="1" x14ac:dyDescent="0.45">
      <c r="H1405" s="31"/>
      <c r="AF1405" s="24"/>
      <c r="AG1405" s="24"/>
      <c r="AH1405" s="24"/>
      <c r="AI1405" s="24"/>
      <c r="AM1405" s="32"/>
      <c r="AS1405" s="20"/>
    </row>
    <row r="1406" spans="8:45" s="11" customFormat="1" x14ac:dyDescent="0.45">
      <c r="H1406" s="31"/>
      <c r="AF1406" s="24"/>
      <c r="AG1406" s="24"/>
      <c r="AH1406" s="24"/>
      <c r="AI1406" s="24"/>
      <c r="AM1406" s="32"/>
      <c r="AS1406" s="20"/>
    </row>
    <row r="1407" spans="8:45" s="11" customFormat="1" x14ac:dyDescent="0.45">
      <c r="H1407" s="31"/>
      <c r="AF1407" s="24"/>
      <c r="AG1407" s="24"/>
      <c r="AH1407" s="24"/>
      <c r="AI1407" s="24"/>
      <c r="AM1407" s="32"/>
      <c r="AS1407" s="20"/>
    </row>
    <row r="1408" spans="8:45" s="11" customFormat="1" x14ac:dyDescent="0.45">
      <c r="H1408" s="31"/>
      <c r="AF1408" s="24"/>
      <c r="AG1408" s="24"/>
      <c r="AH1408" s="24"/>
      <c r="AI1408" s="24"/>
      <c r="AM1408" s="32"/>
      <c r="AS1408" s="20"/>
    </row>
    <row r="1409" spans="8:45" s="11" customFormat="1" x14ac:dyDescent="0.45">
      <c r="H1409" s="31"/>
      <c r="AF1409" s="24"/>
      <c r="AG1409" s="24"/>
      <c r="AH1409" s="24"/>
      <c r="AI1409" s="24"/>
      <c r="AM1409" s="32"/>
      <c r="AS1409" s="20"/>
    </row>
    <row r="1410" spans="8:45" s="11" customFormat="1" x14ac:dyDescent="0.45">
      <c r="H1410" s="31"/>
      <c r="AF1410" s="24"/>
      <c r="AG1410" s="24"/>
      <c r="AH1410" s="24"/>
      <c r="AI1410" s="24"/>
      <c r="AM1410" s="32"/>
      <c r="AS1410" s="20"/>
    </row>
    <row r="1411" spans="8:45" s="11" customFormat="1" x14ac:dyDescent="0.45">
      <c r="H1411" s="31"/>
      <c r="AF1411" s="24"/>
      <c r="AG1411" s="24"/>
      <c r="AH1411" s="24"/>
      <c r="AI1411" s="24"/>
      <c r="AM1411" s="32"/>
      <c r="AS1411" s="20"/>
    </row>
    <row r="1412" spans="8:45" s="11" customFormat="1" x14ac:dyDescent="0.45">
      <c r="H1412" s="31"/>
      <c r="AF1412" s="24"/>
      <c r="AG1412" s="24"/>
      <c r="AH1412" s="24"/>
      <c r="AI1412" s="24"/>
      <c r="AM1412" s="32"/>
      <c r="AS1412" s="20"/>
    </row>
    <row r="1413" spans="8:45" s="11" customFormat="1" x14ac:dyDescent="0.45">
      <c r="H1413" s="31"/>
      <c r="AF1413" s="24"/>
      <c r="AG1413" s="24"/>
      <c r="AH1413" s="24"/>
      <c r="AI1413" s="24"/>
      <c r="AM1413" s="32"/>
      <c r="AS1413" s="20"/>
    </row>
    <row r="1414" spans="8:45" s="11" customFormat="1" x14ac:dyDescent="0.45">
      <c r="H1414" s="31"/>
      <c r="AF1414" s="24"/>
      <c r="AG1414" s="24"/>
      <c r="AH1414" s="24"/>
      <c r="AI1414" s="24"/>
      <c r="AM1414" s="32"/>
      <c r="AS1414" s="20"/>
    </row>
    <row r="1415" spans="8:45" s="11" customFormat="1" x14ac:dyDescent="0.45">
      <c r="H1415" s="31"/>
      <c r="AF1415" s="24"/>
      <c r="AG1415" s="24"/>
      <c r="AH1415" s="24"/>
      <c r="AI1415" s="24"/>
      <c r="AM1415" s="32"/>
      <c r="AS1415" s="20"/>
    </row>
    <row r="1416" spans="8:45" s="11" customFormat="1" x14ac:dyDescent="0.45">
      <c r="H1416" s="31"/>
      <c r="AF1416" s="24"/>
      <c r="AG1416" s="24"/>
      <c r="AH1416" s="24"/>
      <c r="AI1416" s="24"/>
      <c r="AM1416" s="32"/>
      <c r="AS1416" s="20"/>
    </row>
    <row r="1417" spans="8:45" s="11" customFormat="1" x14ac:dyDescent="0.45">
      <c r="H1417" s="31"/>
      <c r="AF1417" s="24"/>
      <c r="AG1417" s="24"/>
      <c r="AH1417" s="24"/>
      <c r="AI1417" s="24"/>
      <c r="AM1417" s="32"/>
      <c r="AS1417" s="20"/>
    </row>
    <row r="1418" spans="8:45" s="11" customFormat="1" x14ac:dyDescent="0.45">
      <c r="H1418" s="31"/>
      <c r="AF1418" s="24"/>
      <c r="AG1418" s="24"/>
      <c r="AH1418" s="24"/>
      <c r="AI1418" s="24"/>
      <c r="AM1418" s="32"/>
      <c r="AS1418" s="20"/>
    </row>
    <row r="1419" spans="8:45" s="11" customFormat="1" x14ac:dyDescent="0.45">
      <c r="H1419" s="31"/>
      <c r="AF1419" s="24"/>
      <c r="AG1419" s="24"/>
      <c r="AH1419" s="24"/>
      <c r="AI1419" s="24"/>
      <c r="AM1419" s="32"/>
      <c r="AS1419" s="20"/>
    </row>
    <row r="1420" spans="8:45" s="11" customFormat="1" x14ac:dyDescent="0.45">
      <c r="H1420" s="31"/>
      <c r="AF1420" s="24"/>
      <c r="AG1420" s="24"/>
      <c r="AH1420" s="24"/>
      <c r="AI1420" s="24"/>
      <c r="AM1420" s="32"/>
      <c r="AS1420" s="20"/>
    </row>
    <row r="1421" spans="8:45" s="11" customFormat="1" x14ac:dyDescent="0.45">
      <c r="H1421" s="31"/>
      <c r="AF1421" s="24"/>
      <c r="AG1421" s="24"/>
      <c r="AH1421" s="24"/>
      <c r="AI1421" s="24"/>
      <c r="AM1421" s="32"/>
      <c r="AS1421" s="20"/>
    </row>
    <row r="1422" spans="8:45" s="11" customFormat="1" x14ac:dyDescent="0.45">
      <c r="H1422" s="31"/>
      <c r="AF1422" s="24"/>
      <c r="AG1422" s="24"/>
      <c r="AH1422" s="24"/>
      <c r="AI1422" s="24"/>
      <c r="AM1422" s="32"/>
      <c r="AS1422" s="20"/>
    </row>
    <row r="1423" spans="8:45" s="11" customFormat="1" x14ac:dyDescent="0.45">
      <c r="H1423" s="31"/>
      <c r="AF1423" s="24"/>
      <c r="AG1423" s="24"/>
      <c r="AH1423" s="24"/>
      <c r="AI1423" s="24"/>
      <c r="AM1423" s="32"/>
      <c r="AS1423" s="20"/>
    </row>
    <row r="1424" spans="8:45" s="11" customFormat="1" x14ac:dyDescent="0.45">
      <c r="H1424" s="31"/>
      <c r="AF1424" s="24"/>
      <c r="AG1424" s="24"/>
      <c r="AH1424" s="24"/>
      <c r="AI1424" s="24"/>
      <c r="AM1424" s="32"/>
      <c r="AS1424" s="20"/>
    </row>
    <row r="1425" spans="8:45" s="11" customFormat="1" x14ac:dyDescent="0.45">
      <c r="H1425" s="31"/>
      <c r="AF1425" s="24"/>
      <c r="AG1425" s="24"/>
      <c r="AH1425" s="24"/>
      <c r="AI1425" s="24"/>
      <c r="AM1425" s="32"/>
      <c r="AS1425" s="20"/>
    </row>
    <row r="1426" spans="8:45" s="11" customFormat="1" x14ac:dyDescent="0.45">
      <c r="H1426" s="31"/>
      <c r="AF1426" s="24"/>
      <c r="AG1426" s="24"/>
      <c r="AH1426" s="24"/>
      <c r="AI1426" s="24"/>
      <c r="AM1426" s="32"/>
      <c r="AS1426" s="20"/>
    </row>
    <row r="1427" spans="8:45" s="11" customFormat="1" x14ac:dyDescent="0.45">
      <c r="H1427" s="31"/>
      <c r="AF1427" s="24"/>
      <c r="AG1427" s="24"/>
      <c r="AH1427" s="24"/>
      <c r="AI1427" s="24"/>
      <c r="AM1427" s="32"/>
      <c r="AS1427" s="20"/>
    </row>
    <row r="1428" spans="8:45" s="11" customFormat="1" x14ac:dyDescent="0.45">
      <c r="H1428" s="31"/>
      <c r="AF1428" s="24"/>
      <c r="AG1428" s="24"/>
      <c r="AH1428" s="24"/>
      <c r="AI1428" s="24"/>
      <c r="AM1428" s="32"/>
      <c r="AS1428" s="20"/>
    </row>
    <row r="1429" spans="8:45" s="11" customFormat="1" x14ac:dyDescent="0.45">
      <c r="H1429" s="31"/>
      <c r="AF1429" s="24"/>
      <c r="AG1429" s="24"/>
      <c r="AH1429" s="24"/>
      <c r="AI1429" s="24"/>
      <c r="AM1429" s="32"/>
      <c r="AS1429" s="20"/>
    </row>
    <row r="1430" spans="8:45" s="11" customFormat="1" x14ac:dyDescent="0.45">
      <c r="H1430" s="31"/>
      <c r="AF1430" s="24"/>
      <c r="AG1430" s="24"/>
      <c r="AH1430" s="24"/>
      <c r="AI1430" s="24"/>
      <c r="AM1430" s="32"/>
      <c r="AS1430" s="20"/>
    </row>
    <row r="1431" spans="8:45" s="11" customFormat="1" x14ac:dyDescent="0.45">
      <c r="H1431" s="31"/>
      <c r="AF1431" s="24"/>
      <c r="AG1431" s="24"/>
      <c r="AH1431" s="24"/>
      <c r="AI1431" s="24"/>
      <c r="AM1431" s="32"/>
      <c r="AS1431" s="20"/>
    </row>
    <row r="1432" spans="8:45" s="11" customFormat="1" x14ac:dyDescent="0.45">
      <c r="H1432" s="31"/>
      <c r="AF1432" s="24"/>
      <c r="AG1432" s="24"/>
      <c r="AH1432" s="24"/>
      <c r="AI1432" s="24"/>
      <c r="AM1432" s="32"/>
      <c r="AS1432" s="20"/>
    </row>
    <row r="1433" spans="8:45" s="11" customFormat="1" x14ac:dyDescent="0.45">
      <c r="H1433" s="31"/>
      <c r="AF1433" s="24"/>
      <c r="AG1433" s="24"/>
      <c r="AH1433" s="24"/>
      <c r="AI1433" s="24"/>
      <c r="AM1433" s="32"/>
      <c r="AS1433" s="20"/>
    </row>
    <row r="1434" spans="8:45" s="11" customFormat="1" x14ac:dyDescent="0.45">
      <c r="H1434" s="31"/>
      <c r="AF1434" s="24"/>
      <c r="AG1434" s="24"/>
      <c r="AH1434" s="24"/>
      <c r="AI1434" s="24"/>
      <c r="AM1434" s="32"/>
      <c r="AS1434" s="20"/>
    </row>
    <row r="1435" spans="8:45" s="11" customFormat="1" x14ac:dyDescent="0.45">
      <c r="H1435" s="31"/>
      <c r="AF1435" s="24"/>
      <c r="AG1435" s="24"/>
      <c r="AH1435" s="24"/>
      <c r="AI1435" s="24"/>
      <c r="AM1435" s="32"/>
      <c r="AS1435" s="20"/>
    </row>
    <row r="1436" spans="8:45" s="11" customFormat="1" x14ac:dyDescent="0.45">
      <c r="H1436" s="31"/>
      <c r="AF1436" s="24"/>
      <c r="AG1436" s="24"/>
      <c r="AH1436" s="24"/>
      <c r="AI1436" s="24"/>
      <c r="AM1436" s="32"/>
      <c r="AS1436" s="20"/>
    </row>
    <row r="1437" spans="8:45" s="11" customFormat="1" x14ac:dyDescent="0.45">
      <c r="H1437" s="31"/>
      <c r="AF1437" s="24"/>
      <c r="AG1437" s="24"/>
      <c r="AH1437" s="24"/>
      <c r="AI1437" s="24"/>
      <c r="AM1437" s="32"/>
      <c r="AS1437" s="20"/>
    </row>
    <row r="1438" spans="8:45" s="11" customFormat="1" x14ac:dyDescent="0.45">
      <c r="H1438" s="31"/>
      <c r="AF1438" s="24"/>
      <c r="AG1438" s="24"/>
      <c r="AH1438" s="24"/>
      <c r="AI1438" s="24"/>
      <c r="AM1438" s="32"/>
      <c r="AS1438" s="20"/>
    </row>
    <row r="1439" spans="8:45" s="11" customFormat="1" x14ac:dyDescent="0.45">
      <c r="H1439" s="31"/>
      <c r="AF1439" s="24"/>
      <c r="AG1439" s="24"/>
      <c r="AH1439" s="24"/>
      <c r="AI1439" s="24"/>
      <c r="AM1439" s="32"/>
      <c r="AS1439" s="20"/>
    </row>
    <row r="1440" spans="8:45" s="11" customFormat="1" x14ac:dyDescent="0.45">
      <c r="H1440" s="31"/>
      <c r="AF1440" s="24"/>
      <c r="AG1440" s="24"/>
      <c r="AH1440" s="24"/>
      <c r="AI1440" s="24"/>
      <c r="AM1440" s="32"/>
      <c r="AS1440" s="20"/>
    </row>
    <row r="1441" spans="8:45" s="11" customFormat="1" x14ac:dyDescent="0.45">
      <c r="H1441" s="31"/>
      <c r="AF1441" s="24"/>
      <c r="AG1441" s="24"/>
      <c r="AH1441" s="24"/>
      <c r="AI1441" s="24"/>
      <c r="AM1441" s="32"/>
      <c r="AS1441" s="20"/>
    </row>
    <row r="1442" spans="8:45" s="11" customFormat="1" x14ac:dyDescent="0.45">
      <c r="H1442" s="31"/>
      <c r="AF1442" s="24"/>
      <c r="AG1442" s="24"/>
      <c r="AH1442" s="24"/>
      <c r="AI1442" s="24"/>
      <c r="AM1442" s="32"/>
      <c r="AS1442" s="20"/>
    </row>
    <row r="1443" spans="8:45" s="11" customFormat="1" x14ac:dyDescent="0.45">
      <c r="H1443" s="31"/>
      <c r="AF1443" s="24"/>
      <c r="AG1443" s="24"/>
      <c r="AH1443" s="24"/>
      <c r="AI1443" s="24"/>
      <c r="AM1443" s="32"/>
      <c r="AS1443" s="20"/>
    </row>
    <row r="1444" spans="8:45" s="11" customFormat="1" x14ac:dyDescent="0.45">
      <c r="H1444" s="31"/>
      <c r="AF1444" s="24"/>
      <c r="AG1444" s="24"/>
      <c r="AH1444" s="24"/>
      <c r="AI1444" s="24"/>
      <c r="AM1444" s="32"/>
      <c r="AS1444" s="20"/>
    </row>
    <row r="1445" spans="8:45" s="11" customFormat="1" x14ac:dyDescent="0.45">
      <c r="H1445" s="31"/>
      <c r="AF1445" s="24"/>
      <c r="AG1445" s="24"/>
      <c r="AH1445" s="24"/>
      <c r="AI1445" s="24"/>
      <c r="AM1445" s="32"/>
      <c r="AS1445" s="20"/>
    </row>
    <row r="1446" spans="8:45" s="11" customFormat="1" x14ac:dyDescent="0.45">
      <c r="H1446" s="31"/>
      <c r="AF1446" s="24"/>
      <c r="AG1446" s="24"/>
      <c r="AH1446" s="24"/>
      <c r="AI1446" s="24"/>
      <c r="AM1446" s="32"/>
      <c r="AS1446" s="20"/>
    </row>
    <row r="1447" spans="8:45" s="11" customFormat="1" x14ac:dyDescent="0.45">
      <c r="H1447" s="31"/>
      <c r="AF1447" s="24"/>
      <c r="AG1447" s="24"/>
      <c r="AH1447" s="24"/>
      <c r="AI1447" s="24"/>
      <c r="AM1447" s="32"/>
      <c r="AS1447" s="20"/>
    </row>
    <row r="1448" spans="8:45" s="11" customFormat="1" x14ac:dyDescent="0.45">
      <c r="H1448" s="31"/>
      <c r="AF1448" s="24"/>
      <c r="AG1448" s="24"/>
      <c r="AH1448" s="24"/>
      <c r="AI1448" s="24"/>
      <c r="AM1448" s="32"/>
      <c r="AS1448" s="20"/>
    </row>
    <row r="1449" spans="8:45" s="11" customFormat="1" x14ac:dyDescent="0.45">
      <c r="H1449" s="31"/>
      <c r="AF1449" s="24"/>
      <c r="AG1449" s="24"/>
      <c r="AH1449" s="24"/>
      <c r="AI1449" s="24"/>
      <c r="AM1449" s="32"/>
      <c r="AS1449" s="20"/>
    </row>
    <row r="1450" spans="8:45" s="11" customFormat="1" x14ac:dyDescent="0.45">
      <c r="H1450" s="31"/>
      <c r="AF1450" s="24"/>
      <c r="AG1450" s="24"/>
      <c r="AH1450" s="24"/>
      <c r="AI1450" s="24"/>
      <c r="AM1450" s="32"/>
      <c r="AS1450" s="20"/>
    </row>
    <row r="1451" spans="8:45" s="11" customFormat="1" x14ac:dyDescent="0.45">
      <c r="H1451" s="31"/>
      <c r="AF1451" s="24"/>
      <c r="AG1451" s="24"/>
      <c r="AH1451" s="24"/>
      <c r="AI1451" s="24"/>
      <c r="AM1451" s="32"/>
      <c r="AS1451" s="20"/>
    </row>
    <row r="1452" spans="8:45" s="11" customFormat="1" x14ac:dyDescent="0.45">
      <c r="H1452" s="31"/>
      <c r="AF1452" s="24"/>
      <c r="AG1452" s="24"/>
      <c r="AH1452" s="24"/>
      <c r="AI1452" s="24"/>
      <c r="AM1452" s="32"/>
      <c r="AS1452" s="20"/>
    </row>
    <row r="1453" spans="8:45" s="11" customFormat="1" x14ac:dyDescent="0.45">
      <c r="H1453" s="31"/>
      <c r="AF1453" s="24"/>
      <c r="AG1453" s="24"/>
      <c r="AH1453" s="24"/>
      <c r="AI1453" s="24"/>
      <c r="AM1453" s="32"/>
      <c r="AS1453" s="20"/>
    </row>
    <row r="1454" spans="8:45" s="11" customFormat="1" x14ac:dyDescent="0.45">
      <c r="H1454" s="31"/>
      <c r="AF1454" s="24"/>
      <c r="AG1454" s="24"/>
      <c r="AH1454" s="24"/>
      <c r="AI1454" s="24"/>
      <c r="AM1454" s="32"/>
      <c r="AS1454" s="20"/>
    </row>
    <row r="1455" spans="8:45" s="11" customFormat="1" x14ac:dyDescent="0.45">
      <c r="H1455" s="31"/>
      <c r="AF1455" s="24"/>
      <c r="AG1455" s="24"/>
      <c r="AH1455" s="24"/>
      <c r="AI1455" s="24"/>
      <c r="AM1455" s="32"/>
      <c r="AS1455" s="20"/>
    </row>
    <row r="1456" spans="8:45" s="11" customFormat="1" x14ac:dyDescent="0.45">
      <c r="H1456" s="31"/>
      <c r="AF1456" s="24"/>
      <c r="AG1456" s="24"/>
      <c r="AH1456" s="24"/>
      <c r="AI1456" s="24"/>
      <c r="AM1456" s="32"/>
      <c r="AS1456" s="20"/>
    </row>
    <row r="1457" spans="8:45" s="11" customFormat="1" x14ac:dyDescent="0.45">
      <c r="H1457" s="31"/>
      <c r="AF1457" s="24"/>
      <c r="AG1457" s="24"/>
      <c r="AH1457" s="24"/>
      <c r="AI1457" s="24"/>
      <c r="AM1457" s="32"/>
      <c r="AS1457" s="20"/>
    </row>
    <row r="1458" spans="8:45" s="11" customFormat="1" x14ac:dyDescent="0.45">
      <c r="H1458" s="31"/>
      <c r="AF1458" s="24"/>
      <c r="AG1458" s="24"/>
      <c r="AH1458" s="24"/>
      <c r="AI1458" s="24"/>
      <c r="AM1458" s="32"/>
      <c r="AS1458" s="20"/>
    </row>
    <row r="1459" spans="8:45" s="11" customFormat="1" x14ac:dyDescent="0.45">
      <c r="H1459" s="31"/>
      <c r="AF1459" s="24"/>
      <c r="AG1459" s="24"/>
      <c r="AH1459" s="24"/>
      <c r="AI1459" s="24"/>
      <c r="AM1459" s="32"/>
      <c r="AS1459" s="20"/>
    </row>
    <row r="1460" spans="8:45" s="11" customFormat="1" x14ac:dyDescent="0.45">
      <c r="H1460" s="31"/>
      <c r="AF1460" s="24"/>
      <c r="AG1460" s="24"/>
      <c r="AH1460" s="24"/>
      <c r="AI1460" s="24"/>
      <c r="AM1460" s="32"/>
      <c r="AS1460" s="20"/>
    </row>
    <row r="1461" spans="8:45" s="11" customFormat="1" x14ac:dyDescent="0.45">
      <c r="H1461" s="31"/>
      <c r="AF1461" s="24"/>
      <c r="AG1461" s="24"/>
      <c r="AH1461" s="24"/>
      <c r="AI1461" s="24"/>
      <c r="AM1461" s="32"/>
      <c r="AS1461" s="20"/>
    </row>
    <row r="1462" spans="8:45" s="11" customFormat="1" x14ac:dyDescent="0.45">
      <c r="H1462" s="31"/>
      <c r="AF1462" s="24"/>
      <c r="AG1462" s="24"/>
      <c r="AH1462" s="24"/>
      <c r="AI1462" s="24"/>
      <c r="AM1462" s="32"/>
      <c r="AS1462" s="20"/>
    </row>
    <row r="1463" spans="8:45" s="11" customFormat="1" x14ac:dyDescent="0.45">
      <c r="H1463" s="31"/>
      <c r="AF1463" s="24"/>
      <c r="AG1463" s="24"/>
      <c r="AH1463" s="24"/>
      <c r="AI1463" s="24"/>
      <c r="AM1463" s="32"/>
      <c r="AS1463" s="20"/>
    </row>
    <row r="1464" spans="8:45" s="11" customFormat="1" x14ac:dyDescent="0.45">
      <c r="H1464" s="31"/>
      <c r="AF1464" s="24"/>
      <c r="AG1464" s="24"/>
      <c r="AH1464" s="24"/>
      <c r="AI1464" s="24"/>
      <c r="AM1464" s="32"/>
      <c r="AS1464" s="20"/>
    </row>
    <row r="1465" spans="8:45" s="11" customFormat="1" x14ac:dyDescent="0.45">
      <c r="H1465" s="31"/>
      <c r="AF1465" s="24"/>
      <c r="AG1465" s="24"/>
      <c r="AH1465" s="24"/>
      <c r="AI1465" s="24"/>
      <c r="AM1465" s="32"/>
      <c r="AS1465" s="20"/>
    </row>
    <row r="1466" spans="8:45" s="11" customFormat="1" x14ac:dyDescent="0.45">
      <c r="H1466" s="31"/>
      <c r="AF1466" s="24"/>
      <c r="AG1466" s="24"/>
      <c r="AH1466" s="24"/>
      <c r="AI1466" s="24"/>
      <c r="AM1466" s="32"/>
      <c r="AS1466" s="20"/>
    </row>
    <row r="1467" spans="8:45" s="11" customFormat="1" x14ac:dyDescent="0.45">
      <c r="H1467" s="31"/>
      <c r="AF1467" s="24"/>
      <c r="AG1467" s="24"/>
      <c r="AH1467" s="24"/>
      <c r="AI1467" s="24"/>
      <c r="AM1467" s="32"/>
      <c r="AS1467" s="20"/>
    </row>
    <row r="1468" spans="8:45" s="11" customFormat="1" x14ac:dyDescent="0.45">
      <c r="H1468" s="31"/>
      <c r="AF1468" s="24"/>
      <c r="AG1468" s="24"/>
      <c r="AH1468" s="24"/>
      <c r="AI1468" s="24"/>
      <c r="AM1468" s="32"/>
      <c r="AS1468" s="20"/>
    </row>
    <row r="1469" spans="8:45" s="11" customFormat="1" x14ac:dyDescent="0.45">
      <c r="H1469" s="31"/>
      <c r="AF1469" s="24"/>
      <c r="AG1469" s="24"/>
      <c r="AH1469" s="24"/>
      <c r="AI1469" s="24"/>
      <c r="AM1469" s="32"/>
      <c r="AS1469" s="20"/>
    </row>
    <row r="1470" spans="8:45" s="11" customFormat="1" x14ac:dyDescent="0.45">
      <c r="H1470" s="31"/>
      <c r="AF1470" s="24"/>
      <c r="AG1470" s="24"/>
      <c r="AH1470" s="24"/>
      <c r="AI1470" s="24"/>
      <c r="AM1470" s="32"/>
      <c r="AS1470" s="20"/>
    </row>
    <row r="1471" spans="8:45" s="11" customFormat="1" x14ac:dyDescent="0.45">
      <c r="H1471" s="31"/>
      <c r="AF1471" s="24"/>
      <c r="AG1471" s="24"/>
      <c r="AH1471" s="24"/>
      <c r="AI1471" s="24"/>
      <c r="AM1471" s="32"/>
      <c r="AS1471" s="20"/>
    </row>
    <row r="1472" spans="8:45" s="11" customFormat="1" x14ac:dyDescent="0.45">
      <c r="H1472" s="31"/>
      <c r="AF1472" s="24"/>
      <c r="AG1472" s="24"/>
      <c r="AH1472" s="24"/>
      <c r="AI1472" s="24"/>
      <c r="AM1472" s="32"/>
      <c r="AS1472" s="20"/>
    </row>
    <row r="1473" spans="8:45" s="11" customFormat="1" x14ac:dyDescent="0.45">
      <c r="H1473" s="31"/>
      <c r="AF1473" s="24"/>
      <c r="AG1473" s="24"/>
      <c r="AH1473" s="24"/>
      <c r="AI1473" s="24"/>
      <c r="AM1473" s="32"/>
      <c r="AS1473" s="20"/>
    </row>
    <row r="1474" spans="8:45" s="11" customFormat="1" x14ac:dyDescent="0.45">
      <c r="H1474" s="31"/>
      <c r="AF1474" s="24"/>
      <c r="AG1474" s="24"/>
      <c r="AH1474" s="24"/>
      <c r="AI1474" s="24"/>
      <c r="AM1474" s="32"/>
      <c r="AS1474" s="20"/>
    </row>
    <row r="1475" spans="8:45" s="11" customFormat="1" x14ac:dyDescent="0.45">
      <c r="H1475" s="31"/>
      <c r="AF1475" s="24"/>
      <c r="AG1475" s="24"/>
      <c r="AH1475" s="24"/>
      <c r="AI1475" s="24"/>
      <c r="AM1475" s="32"/>
      <c r="AS1475" s="20"/>
    </row>
    <row r="1476" spans="8:45" s="11" customFormat="1" x14ac:dyDescent="0.45">
      <c r="H1476" s="31"/>
      <c r="AF1476" s="24"/>
      <c r="AG1476" s="24"/>
      <c r="AH1476" s="24"/>
      <c r="AI1476" s="24"/>
      <c r="AM1476" s="32"/>
      <c r="AS1476" s="20"/>
    </row>
    <row r="1477" spans="8:45" s="11" customFormat="1" x14ac:dyDescent="0.45">
      <c r="H1477" s="31"/>
      <c r="AF1477" s="24"/>
      <c r="AG1477" s="24"/>
      <c r="AH1477" s="24"/>
      <c r="AI1477" s="24"/>
      <c r="AM1477" s="32"/>
      <c r="AS1477" s="20"/>
    </row>
    <row r="1478" spans="8:45" s="11" customFormat="1" x14ac:dyDescent="0.45">
      <c r="H1478" s="31"/>
      <c r="AF1478" s="24"/>
      <c r="AG1478" s="24"/>
      <c r="AH1478" s="24"/>
      <c r="AI1478" s="24"/>
      <c r="AM1478" s="32"/>
      <c r="AS1478" s="20"/>
    </row>
    <row r="1479" spans="8:45" s="11" customFormat="1" x14ac:dyDescent="0.45">
      <c r="H1479" s="31"/>
      <c r="AF1479" s="24"/>
      <c r="AG1479" s="24"/>
      <c r="AH1479" s="24"/>
      <c r="AI1479" s="24"/>
      <c r="AM1479" s="32"/>
      <c r="AS1479" s="20"/>
    </row>
    <row r="1480" spans="8:45" s="11" customFormat="1" x14ac:dyDescent="0.45">
      <c r="H1480" s="31"/>
      <c r="AF1480" s="24"/>
      <c r="AG1480" s="24"/>
      <c r="AH1480" s="24"/>
      <c r="AI1480" s="24"/>
      <c r="AM1480" s="32"/>
      <c r="AS1480" s="20"/>
    </row>
    <row r="1481" spans="8:45" s="11" customFormat="1" x14ac:dyDescent="0.45">
      <c r="H1481" s="31"/>
      <c r="AF1481" s="24"/>
      <c r="AG1481" s="24"/>
      <c r="AH1481" s="24"/>
      <c r="AI1481" s="24"/>
      <c r="AM1481" s="32"/>
      <c r="AS1481" s="20"/>
    </row>
    <row r="1482" spans="8:45" s="11" customFormat="1" x14ac:dyDescent="0.45">
      <c r="H1482" s="31"/>
      <c r="AF1482" s="24"/>
      <c r="AG1482" s="24"/>
      <c r="AH1482" s="24"/>
      <c r="AI1482" s="24"/>
      <c r="AM1482" s="32"/>
      <c r="AS1482" s="20"/>
    </row>
    <row r="1483" spans="8:45" s="11" customFormat="1" x14ac:dyDescent="0.45">
      <c r="H1483" s="31"/>
      <c r="AF1483" s="24"/>
      <c r="AG1483" s="24"/>
      <c r="AH1483" s="24"/>
      <c r="AI1483" s="24"/>
      <c r="AM1483" s="32"/>
      <c r="AS1483" s="20"/>
    </row>
    <row r="1484" spans="8:45" s="11" customFormat="1" x14ac:dyDescent="0.45">
      <c r="H1484" s="31"/>
      <c r="AF1484" s="24"/>
      <c r="AG1484" s="24"/>
      <c r="AH1484" s="24"/>
      <c r="AI1484" s="24"/>
      <c r="AM1484" s="32"/>
      <c r="AS1484" s="20"/>
    </row>
    <row r="1485" spans="8:45" s="11" customFormat="1" x14ac:dyDescent="0.45">
      <c r="H1485" s="31"/>
      <c r="AF1485" s="24"/>
      <c r="AG1485" s="24"/>
      <c r="AH1485" s="24"/>
      <c r="AI1485" s="24"/>
      <c r="AM1485" s="32"/>
      <c r="AS1485" s="20"/>
    </row>
    <row r="1486" spans="8:45" s="11" customFormat="1" x14ac:dyDescent="0.45">
      <c r="H1486" s="31"/>
      <c r="AF1486" s="24"/>
      <c r="AG1486" s="24"/>
      <c r="AH1486" s="24"/>
      <c r="AI1486" s="24"/>
      <c r="AM1486" s="32"/>
      <c r="AS1486" s="20"/>
    </row>
    <row r="1487" spans="8:45" s="11" customFormat="1" x14ac:dyDescent="0.45">
      <c r="H1487" s="31"/>
      <c r="AF1487" s="24"/>
      <c r="AG1487" s="24"/>
      <c r="AH1487" s="24"/>
      <c r="AI1487" s="24"/>
      <c r="AM1487" s="32"/>
      <c r="AS1487" s="20"/>
    </row>
    <row r="1488" spans="8:45" s="11" customFormat="1" x14ac:dyDescent="0.45">
      <c r="H1488" s="31"/>
      <c r="AF1488" s="24"/>
      <c r="AG1488" s="24"/>
      <c r="AH1488" s="24"/>
      <c r="AI1488" s="24"/>
      <c r="AM1488" s="32"/>
      <c r="AS1488" s="20"/>
    </row>
    <row r="1489" spans="8:45" s="11" customFormat="1" x14ac:dyDescent="0.45">
      <c r="H1489" s="31"/>
      <c r="AF1489" s="24"/>
      <c r="AG1489" s="24"/>
      <c r="AH1489" s="24"/>
      <c r="AI1489" s="24"/>
      <c r="AM1489" s="32"/>
      <c r="AS1489" s="20"/>
    </row>
    <row r="1490" spans="8:45" s="11" customFormat="1" x14ac:dyDescent="0.45">
      <c r="H1490" s="31"/>
      <c r="AF1490" s="24"/>
      <c r="AG1490" s="24"/>
      <c r="AH1490" s="24"/>
      <c r="AI1490" s="24"/>
      <c r="AM1490" s="32"/>
      <c r="AS1490" s="20"/>
    </row>
    <row r="1491" spans="8:45" s="11" customFormat="1" x14ac:dyDescent="0.45">
      <c r="H1491" s="31"/>
      <c r="AF1491" s="24"/>
      <c r="AG1491" s="24"/>
      <c r="AH1491" s="24"/>
      <c r="AI1491" s="24"/>
      <c r="AM1491" s="32"/>
      <c r="AS1491" s="20"/>
    </row>
    <row r="1492" spans="8:45" s="11" customFormat="1" x14ac:dyDescent="0.45">
      <c r="H1492" s="31"/>
      <c r="AF1492" s="24"/>
      <c r="AG1492" s="24"/>
      <c r="AH1492" s="24"/>
      <c r="AI1492" s="24"/>
      <c r="AM1492" s="32"/>
      <c r="AS1492" s="20"/>
    </row>
    <row r="1493" spans="8:45" s="11" customFormat="1" x14ac:dyDescent="0.45">
      <c r="H1493" s="31"/>
      <c r="AF1493" s="24"/>
      <c r="AG1493" s="24"/>
      <c r="AH1493" s="24"/>
      <c r="AI1493" s="24"/>
      <c r="AM1493" s="32"/>
      <c r="AS1493" s="20"/>
    </row>
    <row r="1494" spans="8:45" s="11" customFormat="1" x14ac:dyDescent="0.45">
      <c r="H1494" s="31"/>
      <c r="AF1494" s="24"/>
      <c r="AG1494" s="24"/>
      <c r="AH1494" s="24"/>
      <c r="AI1494" s="24"/>
      <c r="AM1494" s="32"/>
      <c r="AS1494" s="20"/>
    </row>
    <row r="1495" spans="8:45" s="11" customFormat="1" x14ac:dyDescent="0.45">
      <c r="H1495" s="31"/>
      <c r="AF1495" s="24"/>
      <c r="AG1495" s="24"/>
      <c r="AH1495" s="24"/>
      <c r="AI1495" s="24"/>
      <c r="AM1495" s="32"/>
      <c r="AS1495" s="20"/>
    </row>
    <row r="1496" spans="8:45" s="11" customFormat="1" x14ac:dyDescent="0.45">
      <c r="H1496" s="31"/>
      <c r="AF1496" s="24"/>
      <c r="AG1496" s="24"/>
      <c r="AH1496" s="24"/>
      <c r="AI1496" s="24"/>
      <c r="AM1496" s="32"/>
      <c r="AS1496" s="20"/>
    </row>
    <row r="1497" spans="8:45" s="11" customFormat="1" x14ac:dyDescent="0.45">
      <c r="H1497" s="31"/>
      <c r="AF1497" s="24"/>
      <c r="AG1497" s="24"/>
      <c r="AH1497" s="24"/>
      <c r="AI1497" s="24"/>
      <c r="AM1497" s="32"/>
      <c r="AS1497" s="20"/>
    </row>
    <row r="1498" spans="8:45" s="11" customFormat="1" x14ac:dyDescent="0.45">
      <c r="H1498" s="31"/>
      <c r="AF1498" s="24"/>
      <c r="AG1498" s="24"/>
      <c r="AH1498" s="24"/>
      <c r="AI1498" s="24"/>
      <c r="AM1498" s="32"/>
      <c r="AS1498" s="20"/>
    </row>
    <row r="1499" spans="8:45" s="11" customFormat="1" x14ac:dyDescent="0.45">
      <c r="H1499" s="31"/>
      <c r="AF1499" s="24"/>
      <c r="AG1499" s="24"/>
      <c r="AH1499" s="24"/>
      <c r="AI1499" s="24"/>
      <c r="AM1499" s="32"/>
      <c r="AS1499" s="20"/>
    </row>
    <row r="1500" spans="8:45" s="11" customFormat="1" x14ac:dyDescent="0.45">
      <c r="H1500" s="31"/>
      <c r="AF1500" s="24"/>
      <c r="AG1500" s="24"/>
      <c r="AH1500" s="24"/>
      <c r="AI1500" s="24"/>
      <c r="AM1500" s="32"/>
      <c r="AS1500" s="20"/>
    </row>
    <row r="1501" spans="8:45" s="11" customFormat="1" x14ac:dyDescent="0.45">
      <c r="H1501" s="31"/>
      <c r="AF1501" s="24"/>
      <c r="AG1501" s="24"/>
      <c r="AH1501" s="24"/>
      <c r="AI1501" s="24"/>
      <c r="AM1501" s="32"/>
      <c r="AS1501" s="20"/>
    </row>
    <row r="1502" spans="8:45" s="11" customFormat="1" x14ac:dyDescent="0.45">
      <c r="H1502" s="31"/>
      <c r="AF1502" s="24"/>
      <c r="AG1502" s="24"/>
      <c r="AH1502" s="24"/>
      <c r="AI1502" s="24"/>
      <c r="AM1502" s="32"/>
      <c r="AS1502" s="20"/>
    </row>
    <row r="1503" spans="8:45" s="11" customFormat="1" x14ac:dyDescent="0.45">
      <c r="H1503" s="31"/>
      <c r="AF1503" s="24"/>
      <c r="AG1503" s="24"/>
      <c r="AH1503" s="24"/>
      <c r="AI1503" s="24"/>
      <c r="AM1503" s="32"/>
      <c r="AS1503" s="20"/>
    </row>
    <row r="1504" spans="8:45" s="11" customFormat="1" x14ac:dyDescent="0.45">
      <c r="H1504" s="31"/>
      <c r="AF1504" s="24"/>
      <c r="AG1504" s="24"/>
      <c r="AH1504" s="24"/>
      <c r="AI1504" s="24"/>
      <c r="AM1504" s="32"/>
      <c r="AS1504" s="20"/>
    </row>
    <row r="1505" spans="8:45" s="11" customFormat="1" x14ac:dyDescent="0.45">
      <c r="H1505" s="31"/>
      <c r="AF1505" s="24"/>
      <c r="AG1505" s="24"/>
      <c r="AH1505" s="24"/>
      <c r="AI1505" s="24"/>
      <c r="AM1505" s="32"/>
      <c r="AS1505" s="20"/>
    </row>
    <row r="1506" spans="8:45" s="11" customFormat="1" x14ac:dyDescent="0.45">
      <c r="H1506" s="31"/>
      <c r="AF1506" s="24"/>
      <c r="AG1506" s="24"/>
      <c r="AH1506" s="24"/>
      <c r="AI1506" s="24"/>
      <c r="AM1506" s="32"/>
      <c r="AS1506" s="20"/>
    </row>
    <row r="1507" spans="8:45" s="11" customFormat="1" x14ac:dyDescent="0.45">
      <c r="H1507" s="31"/>
      <c r="AF1507" s="24"/>
      <c r="AG1507" s="24"/>
      <c r="AH1507" s="24"/>
      <c r="AI1507" s="24"/>
      <c r="AM1507" s="32"/>
      <c r="AS1507" s="20"/>
    </row>
    <row r="1508" spans="8:45" s="11" customFormat="1" x14ac:dyDescent="0.45">
      <c r="H1508" s="31"/>
      <c r="AF1508" s="24"/>
      <c r="AG1508" s="24"/>
      <c r="AH1508" s="24"/>
      <c r="AI1508" s="24"/>
      <c r="AM1508" s="32"/>
      <c r="AS1508" s="20"/>
    </row>
    <row r="1509" spans="8:45" s="11" customFormat="1" x14ac:dyDescent="0.45">
      <c r="H1509" s="31"/>
      <c r="AF1509" s="24"/>
      <c r="AG1509" s="24"/>
      <c r="AH1509" s="24"/>
      <c r="AI1509" s="24"/>
      <c r="AM1509" s="32"/>
      <c r="AS1509" s="20"/>
    </row>
    <row r="1510" spans="8:45" s="11" customFormat="1" x14ac:dyDescent="0.45">
      <c r="H1510" s="31"/>
      <c r="AF1510" s="24"/>
      <c r="AG1510" s="24"/>
      <c r="AH1510" s="24"/>
      <c r="AI1510" s="24"/>
      <c r="AM1510" s="32"/>
      <c r="AS1510" s="20"/>
    </row>
    <row r="1511" spans="8:45" s="11" customFormat="1" x14ac:dyDescent="0.45">
      <c r="H1511" s="31"/>
      <c r="AF1511" s="24"/>
      <c r="AG1511" s="24"/>
      <c r="AH1511" s="24"/>
      <c r="AI1511" s="24"/>
      <c r="AM1511" s="32"/>
      <c r="AS1511" s="20"/>
    </row>
    <row r="1512" spans="8:45" s="11" customFormat="1" x14ac:dyDescent="0.45">
      <c r="H1512" s="31"/>
      <c r="AF1512" s="24"/>
      <c r="AG1512" s="24"/>
      <c r="AH1512" s="24"/>
      <c r="AI1512" s="24"/>
      <c r="AM1512" s="32"/>
      <c r="AS1512" s="20"/>
    </row>
    <row r="1513" spans="8:45" s="11" customFormat="1" x14ac:dyDescent="0.45">
      <c r="H1513" s="31"/>
      <c r="AF1513" s="24"/>
      <c r="AG1513" s="24"/>
      <c r="AH1513" s="24"/>
      <c r="AI1513" s="24"/>
      <c r="AM1513" s="32"/>
      <c r="AS1513" s="20"/>
    </row>
    <row r="1514" spans="8:45" s="11" customFormat="1" x14ac:dyDescent="0.45">
      <c r="H1514" s="31"/>
      <c r="AF1514" s="24"/>
      <c r="AG1514" s="24"/>
      <c r="AH1514" s="24"/>
      <c r="AI1514" s="24"/>
      <c r="AM1514" s="32"/>
      <c r="AS1514" s="20"/>
    </row>
    <row r="1515" spans="8:45" s="11" customFormat="1" x14ac:dyDescent="0.45">
      <c r="H1515" s="31"/>
      <c r="AF1515" s="24"/>
      <c r="AG1515" s="24"/>
      <c r="AH1515" s="24"/>
      <c r="AI1515" s="24"/>
      <c r="AM1515" s="32"/>
      <c r="AS1515" s="20"/>
    </row>
    <row r="1516" spans="8:45" s="11" customFormat="1" x14ac:dyDescent="0.45">
      <c r="H1516" s="31"/>
      <c r="AF1516" s="24"/>
      <c r="AG1516" s="24"/>
      <c r="AH1516" s="24"/>
      <c r="AI1516" s="24"/>
      <c r="AM1516" s="32"/>
      <c r="AS1516" s="20"/>
    </row>
    <row r="1517" spans="8:45" s="11" customFormat="1" x14ac:dyDescent="0.45">
      <c r="H1517" s="31"/>
      <c r="AF1517" s="24"/>
      <c r="AG1517" s="24"/>
      <c r="AH1517" s="24"/>
      <c r="AI1517" s="24"/>
      <c r="AM1517" s="32"/>
      <c r="AS1517" s="20"/>
    </row>
    <row r="1518" spans="8:45" s="11" customFormat="1" x14ac:dyDescent="0.45">
      <c r="H1518" s="31"/>
      <c r="AF1518" s="24"/>
      <c r="AG1518" s="24"/>
      <c r="AH1518" s="24"/>
      <c r="AI1518" s="24"/>
      <c r="AM1518" s="32"/>
      <c r="AS1518" s="20"/>
    </row>
    <row r="1519" spans="8:45" s="11" customFormat="1" x14ac:dyDescent="0.45">
      <c r="H1519" s="31"/>
      <c r="AF1519" s="24"/>
      <c r="AG1519" s="24"/>
      <c r="AH1519" s="24"/>
      <c r="AI1519" s="24"/>
      <c r="AM1519" s="32"/>
      <c r="AS1519" s="20"/>
    </row>
    <row r="1520" spans="8:45" s="11" customFormat="1" x14ac:dyDescent="0.45">
      <c r="H1520" s="31"/>
      <c r="AF1520" s="24"/>
      <c r="AG1520" s="24"/>
      <c r="AH1520" s="24"/>
      <c r="AI1520" s="24"/>
      <c r="AM1520" s="32"/>
      <c r="AS1520" s="20"/>
    </row>
    <row r="1521" spans="8:45" s="11" customFormat="1" x14ac:dyDescent="0.45">
      <c r="H1521" s="31"/>
      <c r="AF1521" s="24"/>
      <c r="AG1521" s="24"/>
      <c r="AH1521" s="24"/>
      <c r="AI1521" s="24"/>
      <c r="AM1521" s="32"/>
      <c r="AS1521" s="20"/>
    </row>
    <row r="1522" spans="8:45" s="11" customFormat="1" x14ac:dyDescent="0.45">
      <c r="H1522" s="31"/>
      <c r="AF1522" s="24"/>
      <c r="AG1522" s="24"/>
      <c r="AH1522" s="24"/>
      <c r="AI1522" s="24"/>
      <c r="AM1522" s="32"/>
      <c r="AS1522" s="20"/>
    </row>
    <row r="1523" spans="8:45" s="11" customFormat="1" x14ac:dyDescent="0.45">
      <c r="H1523" s="31"/>
      <c r="AF1523" s="24"/>
      <c r="AG1523" s="24"/>
      <c r="AH1523" s="24"/>
      <c r="AI1523" s="24"/>
      <c r="AM1523" s="32"/>
      <c r="AS1523" s="20"/>
    </row>
    <row r="1524" spans="8:45" s="11" customFormat="1" x14ac:dyDescent="0.45">
      <c r="H1524" s="31"/>
      <c r="AF1524" s="24"/>
      <c r="AG1524" s="24"/>
      <c r="AH1524" s="24"/>
      <c r="AI1524" s="24"/>
      <c r="AM1524" s="32"/>
      <c r="AS1524" s="20"/>
    </row>
    <row r="1525" spans="8:45" s="11" customFormat="1" x14ac:dyDescent="0.45">
      <c r="H1525" s="31"/>
      <c r="AF1525" s="24"/>
      <c r="AG1525" s="24"/>
      <c r="AH1525" s="24"/>
      <c r="AI1525" s="24"/>
      <c r="AM1525" s="32"/>
      <c r="AS1525" s="20"/>
    </row>
    <row r="1526" spans="8:45" s="11" customFormat="1" x14ac:dyDescent="0.45">
      <c r="H1526" s="31"/>
      <c r="AF1526" s="24"/>
      <c r="AG1526" s="24"/>
      <c r="AH1526" s="24"/>
      <c r="AI1526" s="24"/>
      <c r="AM1526" s="32"/>
      <c r="AS1526" s="20"/>
    </row>
    <row r="1527" spans="8:45" s="11" customFormat="1" x14ac:dyDescent="0.45">
      <c r="H1527" s="31"/>
      <c r="AF1527" s="24"/>
      <c r="AG1527" s="24"/>
      <c r="AH1527" s="24"/>
      <c r="AI1527" s="24"/>
      <c r="AM1527" s="32"/>
      <c r="AS1527" s="20"/>
    </row>
    <row r="1528" spans="8:45" s="11" customFormat="1" x14ac:dyDescent="0.45">
      <c r="H1528" s="31"/>
      <c r="AF1528" s="24"/>
      <c r="AG1528" s="24"/>
      <c r="AH1528" s="24"/>
      <c r="AI1528" s="24"/>
      <c r="AM1528" s="32"/>
      <c r="AS1528" s="20"/>
    </row>
    <row r="1529" spans="8:45" s="11" customFormat="1" x14ac:dyDescent="0.45">
      <c r="H1529" s="31"/>
      <c r="AF1529" s="24"/>
      <c r="AG1529" s="24"/>
      <c r="AH1529" s="24"/>
      <c r="AI1529" s="24"/>
      <c r="AM1529" s="32"/>
      <c r="AS1529" s="20"/>
    </row>
    <row r="1530" spans="8:45" s="11" customFormat="1" x14ac:dyDescent="0.45">
      <c r="H1530" s="31"/>
      <c r="AF1530" s="24"/>
      <c r="AG1530" s="24"/>
      <c r="AH1530" s="24"/>
      <c r="AI1530" s="24"/>
      <c r="AM1530" s="32"/>
      <c r="AS1530" s="20"/>
    </row>
    <row r="1531" spans="8:45" s="11" customFormat="1" x14ac:dyDescent="0.45">
      <c r="H1531" s="31"/>
      <c r="AF1531" s="24"/>
      <c r="AG1531" s="24"/>
      <c r="AH1531" s="24"/>
      <c r="AI1531" s="24"/>
      <c r="AM1531" s="32"/>
      <c r="AS1531" s="20"/>
    </row>
    <row r="1532" spans="8:45" s="11" customFormat="1" x14ac:dyDescent="0.45">
      <c r="H1532" s="31"/>
      <c r="AF1532" s="24"/>
      <c r="AG1532" s="24"/>
      <c r="AH1532" s="24"/>
      <c r="AI1532" s="24"/>
      <c r="AM1532" s="32"/>
      <c r="AS1532" s="20"/>
    </row>
    <row r="1533" spans="8:45" s="11" customFormat="1" x14ac:dyDescent="0.45">
      <c r="H1533" s="31"/>
      <c r="AF1533" s="24"/>
      <c r="AG1533" s="24"/>
      <c r="AH1533" s="24"/>
      <c r="AI1533" s="24"/>
      <c r="AM1533" s="32"/>
      <c r="AS1533" s="20"/>
    </row>
    <row r="1534" spans="8:45" s="11" customFormat="1" x14ac:dyDescent="0.45">
      <c r="H1534" s="31"/>
      <c r="AF1534" s="24"/>
      <c r="AG1534" s="24"/>
      <c r="AH1534" s="24"/>
      <c r="AI1534" s="24"/>
      <c r="AM1534" s="32"/>
      <c r="AS1534" s="20"/>
    </row>
    <row r="1535" spans="8:45" s="11" customFormat="1" x14ac:dyDescent="0.45">
      <c r="H1535" s="31"/>
      <c r="AF1535" s="24"/>
      <c r="AG1535" s="24"/>
      <c r="AH1535" s="24"/>
      <c r="AI1535" s="24"/>
      <c r="AM1535" s="32"/>
      <c r="AS1535" s="20"/>
    </row>
    <row r="1536" spans="8:45" s="11" customFormat="1" x14ac:dyDescent="0.45">
      <c r="H1536" s="31"/>
      <c r="AF1536" s="24"/>
      <c r="AG1536" s="24"/>
      <c r="AH1536" s="24"/>
      <c r="AI1536" s="24"/>
      <c r="AM1536" s="32"/>
      <c r="AS1536" s="20"/>
    </row>
    <row r="1537" spans="8:45" s="11" customFormat="1" x14ac:dyDescent="0.45">
      <c r="H1537" s="31"/>
      <c r="AF1537" s="24"/>
      <c r="AG1537" s="24"/>
      <c r="AH1537" s="24"/>
      <c r="AI1537" s="24"/>
      <c r="AM1537" s="32"/>
      <c r="AS1537" s="20"/>
    </row>
    <row r="1538" spans="8:45" s="11" customFormat="1" x14ac:dyDescent="0.45">
      <c r="H1538" s="31"/>
      <c r="AF1538" s="24"/>
      <c r="AG1538" s="24"/>
      <c r="AH1538" s="24"/>
      <c r="AI1538" s="24"/>
      <c r="AM1538" s="32"/>
      <c r="AS1538" s="20"/>
    </row>
    <row r="1539" spans="8:45" s="11" customFormat="1" x14ac:dyDescent="0.45">
      <c r="H1539" s="31"/>
      <c r="AF1539" s="24"/>
      <c r="AG1539" s="24"/>
      <c r="AH1539" s="24"/>
      <c r="AI1539" s="24"/>
      <c r="AM1539" s="32"/>
      <c r="AS1539" s="20"/>
    </row>
    <row r="1540" spans="8:45" s="11" customFormat="1" x14ac:dyDescent="0.45">
      <c r="H1540" s="31"/>
      <c r="AF1540" s="24"/>
      <c r="AG1540" s="24"/>
      <c r="AH1540" s="24"/>
      <c r="AI1540" s="24"/>
      <c r="AM1540" s="32"/>
      <c r="AS1540" s="20"/>
    </row>
    <row r="1541" spans="8:45" s="11" customFormat="1" x14ac:dyDescent="0.45">
      <c r="H1541" s="31"/>
      <c r="AF1541" s="24"/>
      <c r="AG1541" s="24"/>
      <c r="AH1541" s="24"/>
      <c r="AI1541" s="24"/>
      <c r="AM1541" s="32"/>
      <c r="AS1541" s="20"/>
    </row>
    <row r="1542" spans="8:45" s="11" customFormat="1" x14ac:dyDescent="0.45">
      <c r="H1542" s="31"/>
      <c r="AF1542" s="24"/>
      <c r="AG1542" s="24"/>
      <c r="AH1542" s="24"/>
      <c r="AI1542" s="24"/>
      <c r="AM1542" s="32"/>
      <c r="AS1542" s="20"/>
    </row>
    <row r="1543" spans="8:45" s="11" customFormat="1" x14ac:dyDescent="0.45">
      <c r="H1543" s="31"/>
      <c r="AF1543" s="24"/>
      <c r="AG1543" s="24"/>
      <c r="AH1543" s="24"/>
      <c r="AI1543" s="24"/>
      <c r="AM1543" s="32"/>
      <c r="AS1543" s="20"/>
    </row>
    <row r="1544" spans="8:45" s="11" customFormat="1" x14ac:dyDescent="0.45">
      <c r="H1544" s="31"/>
      <c r="AF1544" s="24"/>
      <c r="AG1544" s="24"/>
      <c r="AH1544" s="24"/>
      <c r="AI1544" s="24"/>
      <c r="AM1544" s="32"/>
      <c r="AS1544" s="20"/>
    </row>
    <row r="1545" spans="8:45" s="11" customFormat="1" x14ac:dyDescent="0.45">
      <c r="H1545" s="31"/>
      <c r="AF1545" s="24"/>
      <c r="AG1545" s="24"/>
      <c r="AH1545" s="24"/>
      <c r="AI1545" s="24"/>
      <c r="AM1545" s="32"/>
      <c r="AS1545" s="20"/>
    </row>
    <row r="1546" spans="8:45" s="11" customFormat="1" x14ac:dyDescent="0.45">
      <c r="H1546" s="31"/>
      <c r="AF1546" s="24"/>
      <c r="AG1546" s="24"/>
      <c r="AH1546" s="24"/>
      <c r="AI1546" s="24"/>
      <c r="AM1546" s="32"/>
      <c r="AS1546" s="20"/>
    </row>
    <row r="1547" spans="8:45" s="11" customFormat="1" x14ac:dyDescent="0.45">
      <c r="H1547" s="31"/>
      <c r="AF1547" s="24"/>
      <c r="AG1547" s="24"/>
      <c r="AH1547" s="24"/>
      <c r="AI1547" s="24"/>
      <c r="AM1547" s="32"/>
      <c r="AS1547" s="20"/>
    </row>
    <row r="1548" spans="8:45" s="11" customFormat="1" x14ac:dyDescent="0.45">
      <c r="H1548" s="31"/>
      <c r="AF1548" s="24"/>
      <c r="AG1548" s="24"/>
      <c r="AH1548" s="24"/>
      <c r="AI1548" s="24"/>
      <c r="AM1548" s="32"/>
      <c r="AS1548" s="20"/>
    </row>
    <row r="1549" spans="8:45" s="11" customFormat="1" x14ac:dyDescent="0.45">
      <c r="H1549" s="31"/>
      <c r="AF1549" s="24"/>
      <c r="AG1549" s="24"/>
      <c r="AH1549" s="24"/>
      <c r="AI1549" s="24"/>
      <c r="AM1549" s="32"/>
      <c r="AS1549" s="20"/>
    </row>
    <row r="1550" spans="8:45" s="11" customFormat="1" x14ac:dyDescent="0.45">
      <c r="H1550" s="31"/>
      <c r="AF1550" s="24"/>
      <c r="AG1550" s="24"/>
      <c r="AH1550" s="24"/>
      <c r="AI1550" s="24"/>
      <c r="AM1550" s="32"/>
      <c r="AS1550" s="20"/>
    </row>
    <row r="1551" spans="8:45" s="11" customFormat="1" x14ac:dyDescent="0.45">
      <c r="H1551" s="31"/>
      <c r="AF1551" s="24"/>
      <c r="AG1551" s="24"/>
      <c r="AH1551" s="24"/>
      <c r="AI1551" s="24"/>
      <c r="AM1551" s="32"/>
      <c r="AS1551" s="20"/>
    </row>
    <row r="1552" spans="8:45" s="11" customFormat="1" x14ac:dyDescent="0.45">
      <c r="H1552" s="31"/>
      <c r="AF1552" s="24"/>
      <c r="AG1552" s="24"/>
      <c r="AH1552" s="24"/>
      <c r="AI1552" s="24"/>
      <c r="AM1552" s="32"/>
      <c r="AS1552" s="20"/>
    </row>
    <row r="1553" spans="8:45" s="11" customFormat="1" x14ac:dyDescent="0.45">
      <c r="H1553" s="31"/>
      <c r="AF1553" s="24"/>
      <c r="AG1553" s="24"/>
      <c r="AH1553" s="24"/>
      <c r="AI1553" s="24"/>
      <c r="AM1553" s="32"/>
      <c r="AS1553" s="20"/>
    </row>
    <row r="1554" spans="8:45" s="11" customFormat="1" x14ac:dyDescent="0.45">
      <c r="H1554" s="31"/>
      <c r="AF1554" s="24"/>
      <c r="AG1554" s="24"/>
      <c r="AH1554" s="24"/>
      <c r="AI1554" s="24"/>
      <c r="AM1554" s="32"/>
      <c r="AS1554" s="20"/>
    </row>
    <row r="1555" spans="8:45" s="11" customFormat="1" x14ac:dyDescent="0.45">
      <c r="H1555" s="31"/>
      <c r="AF1555" s="24"/>
      <c r="AG1555" s="24"/>
      <c r="AH1555" s="24"/>
      <c r="AI1555" s="24"/>
      <c r="AM1555" s="32"/>
      <c r="AS1555" s="20"/>
    </row>
    <row r="1556" spans="8:45" s="11" customFormat="1" x14ac:dyDescent="0.45">
      <c r="H1556" s="31"/>
      <c r="AF1556" s="24"/>
      <c r="AG1556" s="24"/>
      <c r="AH1556" s="24"/>
      <c r="AI1556" s="24"/>
      <c r="AM1556" s="32"/>
      <c r="AS1556" s="20"/>
    </row>
    <row r="1557" spans="8:45" s="11" customFormat="1" x14ac:dyDescent="0.45">
      <c r="H1557" s="31"/>
      <c r="AF1557" s="24"/>
      <c r="AG1557" s="24"/>
      <c r="AH1557" s="24"/>
      <c r="AI1557" s="24"/>
      <c r="AM1557" s="32"/>
      <c r="AS1557" s="20"/>
    </row>
    <row r="1558" spans="8:45" s="11" customFormat="1" x14ac:dyDescent="0.45">
      <c r="H1558" s="31"/>
      <c r="AF1558" s="24"/>
      <c r="AG1558" s="24"/>
      <c r="AH1558" s="24"/>
      <c r="AI1558" s="24"/>
      <c r="AM1558" s="32"/>
      <c r="AS1558" s="20"/>
    </row>
    <row r="1559" spans="8:45" s="11" customFormat="1" x14ac:dyDescent="0.45">
      <c r="H1559" s="31"/>
      <c r="AF1559" s="24"/>
      <c r="AG1559" s="24"/>
      <c r="AH1559" s="24"/>
      <c r="AI1559" s="24"/>
      <c r="AM1559" s="32"/>
      <c r="AS1559" s="20"/>
    </row>
    <row r="1560" spans="8:45" s="11" customFormat="1" x14ac:dyDescent="0.45">
      <c r="H1560" s="31"/>
      <c r="AF1560" s="24"/>
      <c r="AG1560" s="24"/>
      <c r="AH1560" s="24"/>
      <c r="AI1560" s="24"/>
      <c r="AM1560" s="32"/>
      <c r="AS1560" s="20"/>
    </row>
    <row r="1561" spans="8:45" s="11" customFormat="1" x14ac:dyDescent="0.45">
      <c r="H1561" s="31"/>
      <c r="AF1561" s="24"/>
      <c r="AG1561" s="24"/>
      <c r="AH1561" s="24"/>
      <c r="AI1561" s="24"/>
      <c r="AM1561" s="32"/>
      <c r="AS1561" s="20"/>
    </row>
    <row r="1562" spans="8:45" s="11" customFormat="1" x14ac:dyDescent="0.45">
      <c r="H1562" s="31"/>
      <c r="AF1562" s="24"/>
      <c r="AG1562" s="24"/>
      <c r="AH1562" s="24"/>
      <c r="AI1562" s="24"/>
      <c r="AM1562" s="32"/>
      <c r="AS1562" s="20"/>
    </row>
    <row r="1563" spans="8:45" s="11" customFormat="1" x14ac:dyDescent="0.45">
      <c r="H1563" s="31"/>
      <c r="AF1563" s="24"/>
      <c r="AG1563" s="24"/>
      <c r="AH1563" s="24"/>
      <c r="AI1563" s="24"/>
      <c r="AM1563" s="32"/>
      <c r="AS1563" s="20"/>
    </row>
    <row r="1564" spans="8:45" s="11" customFormat="1" x14ac:dyDescent="0.45">
      <c r="H1564" s="31"/>
      <c r="AF1564" s="24"/>
      <c r="AG1564" s="24"/>
      <c r="AH1564" s="24"/>
      <c r="AI1564" s="24"/>
      <c r="AM1564" s="32"/>
      <c r="AS1564" s="20"/>
    </row>
    <row r="1565" spans="8:45" s="11" customFormat="1" x14ac:dyDescent="0.45">
      <c r="H1565" s="31"/>
      <c r="AF1565" s="24"/>
      <c r="AG1565" s="24"/>
      <c r="AH1565" s="24"/>
      <c r="AI1565" s="24"/>
      <c r="AM1565" s="32"/>
      <c r="AS1565" s="20"/>
    </row>
    <row r="1566" spans="8:45" s="11" customFormat="1" x14ac:dyDescent="0.45">
      <c r="H1566" s="31"/>
      <c r="AF1566" s="24"/>
      <c r="AG1566" s="24"/>
      <c r="AH1566" s="24"/>
      <c r="AI1566" s="24"/>
      <c r="AM1566" s="32"/>
      <c r="AS1566" s="20"/>
    </row>
    <row r="1567" spans="8:45" s="11" customFormat="1" x14ac:dyDescent="0.45">
      <c r="H1567" s="31"/>
      <c r="AF1567" s="24"/>
      <c r="AG1567" s="24"/>
      <c r="AH1567" s="24"/>
      <c r="AI1567" s="24"/>
      <c r="AM1567" s="32"/>
      <c r="AS1567" s="20"/>
    </row>
    <row r="1568" spans="8:45" s="11" customFormat="1" x14ac:dyDescent="0.45">
      <c r="H1568" s="31"/>
      <c r="AF1568" s="24"/>
      <c r="AG1568" s="24"/>
      <c r="AH1568" s="24"/>
      <c r="AI1568" s="24"/>
      <c r="AM1568" s="32"/>
      <c r="AS1568" s="20"/>
    </row>
    <row r="1569" spans="8:45" s="11" customFormat="1" x14ac:dyDescent="0.45">
      <c r="H1569" s="31"/>
      <c r="AF1569" s="24"/>
      <c r="AG1569" s="24"/>
      <c r="AH1569" s="24"/>
      <c r="AI1569" s="24"/>
      <c r="AM1569" s="32"/>
      <c r="AS1569" s="20"/>
    </row>
    <row r="1570" spans="8:45" s="11" customFormat="1" x14ac:dyDescent="0.45">
      <c r="H1570" s="31"/>
      <c r="AF1570" s="24"/>
      <c r="AG1570" s="24"/>
      <c r="AH1570" s="24"/>
      <c r="AI1570" s="24"/>
      <c r="AM1570" s="32"/>
      <c r="AS1570" s="20"/>
    </row>
    <row r="1571" spans="8:45" s="11" customFormat="1" x14ac:dyDescent="0.45">
      <c r="H1571" s="31"/>
      <c r="AF1571" s="24"/>
      <c r="AG1571" s="24"/>
      <c r="AH1571" s="24"/>
      <c r="AI1571" s="24"/>
      <c r="AM1571" s="32"/>
      <c r="AS1571" s="20"/>
    </row>
    <row r="1572" spans="8:45" s="11" customFormat="1" x14ac:dyDescent="0.45">
      <c r="H1572" s="31"/>
      <c r="AF1572" s="24"/>
      <c r="AG1572" s="24"/>
      <c r="AH1572" s="24"/>
      <c r="AI1572" s="24"/>
      <c r="AM1572" s="32"/>
      <c r="AS1572" s="20"/>
    </row>
    <row r="1573" spans="8:45" s="11" customFormat="1" x14ac:dyDescent="0.45">
      <c r="H1573" s="31"/>
      <c r="AF1573" s="24"/>
      <c r="AG1573" s="24"/>
      <c r="AH1573" s="24"/>
      <c r="AI1573" s="24"/>
      <c r="AM1573" s="32"/>
      <c r="AS1573" s="20"/>
    </row>
    <row r="1574" spans="8:45" s="11" customFormat="1" x14ac:dyDescent="0.45">
      <c r="H1574" s="31"/>
      <c r="AF1574" s="24"/>
      <c r="AG1574" s="24"/>
      <c r="AH1574" s="24"/>
      <c r="AI1574" s="24"/>
      <c r="AM1574" s="32"/>
      <c r="AS1574" s="20"/>
    </row>
    <row r="1575" spans="8:45" s="11" customFormat="1" x14ac:dyDescent="0.45">
      <c r="H1575" s="31"/>
      <c r="AF1575" s="24"/>
      <c r="AG1575" s="24"/>
      <c r="AH1575" s="24"/>
      <c r="AI1575" s="24"/>
      <c r="AM1575" s="32"/>
      <c r="AS1575" s="20"/>
    </row>
    <row r="1576" spans="8:45" s="11" customFormat="1" x14ac:dyDescent="0.45">
      <c r="H1576" s="31"/>
      <c r="AF1576" s="24"/>
      <c r="AG1576" s="24"/>
      <c r="AH1576" s="24"/>
      <c r="AI1576" s="24"/>
      <c r="AM1576" s="32"/>
      <c r="AS1576" s="20"/>
    </row>
    <row r="1577" spans="8:45" s="11" customFormat="1" x14ac:dyDescent="0.45">
      <c r="H1577" s="31"/>
      <c r="AF1577" s="24"/>
      <c r="AG1577" s="24"/>
      <c r="AH1577" s="24"/>
      <c r="AI1577" s="24"/>
      <c r="AM1577" s="32"/>
      <c r="AS1577" s="20"/>
    </row>
    <row r="1578" spans="8:45" s="11" customFormat="1" x14ac:dyDescent="0.45">
      <c r="H1578" s="31"/>
      <c r="AF1578" s="24"/>
      <c r="AG1578" s="24"/>
      <c r="AH1578" s="24"/>
      <c r="AI1578" s="24"/>
      <c r="AM1578" s="32"/>
      <c r="AS1578" s="20"/>
    </row>
    <row r="1579" spans="8:45" s="11" customFormat="1" x14ac:dyDescent="0.45">
      <c r="H1579" s="31"/>
      <c r="AF1579" s="24"/>
      <c r="AG1579" s="24"/>
      <c r="AH1579" s="24"/>
      <c r="AI1579" s="24"/>
      <c r="AM1579" s="32"/>
      <c r="AS1579" s="20"/>
    </row>
    <row r="1580" spans="8:45" s="11" customFormat="1" x14ac:dyDescent="0.45">
      <c r="H1580" s="31"/>
      <c r="AF1580" s="24"/>
      <c r="AG1580" s="24"/>
      <c r="AH1580" s="24"/>
      <c r="AI1580" s="24"/>
      <c r="AM1580" s="32"/>
      <c r="AS1580" s="20"/>
    </row>
    <row r="1581" spans="8:45" s="11" customFormat="1" x14ac:dyDescent="0.45">
      <c r="H1581" s="31"/>
      <c r="AF1581" s="24"/>
      <c r="AG1581" s="24"/>
      <c r="AH1581" s="24"/>
      <c r="AI1581" s="24"/>
      <c r="AM1581" s="32"/>
      <c r="AS1581" s="20"/>
    </row>
    <row r="1582" spans="8:45" s="11" customFormat="1" x14ac:dyDescent="0.45">
      <c r="H1582" s="31"/>
      <c r="AF1582" s="24"/>
      <c r="AG1582" s="24"/>
      <c r="AH1582" s="24"/>
      <c r="AI1582" s="24"/>
      <c r="AM1582" s="32"/>
      <c r="AS1582" s="20"/>
    </row>
    <row r="1583" spans="8:45" s="11" customFormat="1" x14ac:dyDescent="0.45">
      <c r="H1583" s="31"/>
      <c r="AF1583" s="24"/>
      <c r="AG1583" s="24"/>
      <c r="AH1583" s="24"/>
      <c r="AI1583" s="24"/>
      <c r="AM1583" s="32"/>
      <c r="AS1583" s="20"/>
    </row>
    <row r="1584" spans="8:45" s="11" customFormat="1" x14ac:dyDescent="0.45">
      <c r="H1584" s="31"/>
      <c r="AF1584" s="24"/>
      <c r="AG1584" s="24"/>
      <c r="AH1584" s="24"/>
      <c r="AI1584" s="24"/>
      <c r="AM1584" s="32"/>
      <c r="AS1584" s="20"/>
    </row>
    <row r="1585" spans="8:45" s="11" customFormat="1" x14ac:dyDescent="0.45">
      <c r="H1585" s="31"/>
      <c r="AF1585" s="24"/>
      <c r="AG1585" s="24"/>
      <c r="AH1585" s="24"/>
      <c r="AI1585" s="24"/>
      <c r="AM1585" s="32"/>
      <c r="AS1585" s="20"/>
    </row>
    <row r="1586" spans="8:45" s="11" customFormat="1" x14ac:dyDescent="0.45">
      <c r="H1586" s="31"/>
      <c r="AF1586" s="24"/>
      <c r="AG1586" s="24"/>
      <c r="AH1586" s="24"/>
      <c r="AI1586" s="24"/>
      <c r="AM1586" s="32"/>
      <c r="AS1586" s="20"/>
    </row>
    <row r="1587" spans="8:45" s="11" customFormat="1" x14ac:dyDescent="0.45">
      <c r="H1587" s="31"/>
      <c r="AF1587" s="24"/>
      <c r="AG1587" s="24"/>
      <c r="AH1587" s="24"/>
      <c r="AI1587" s="24"/>
      <c r="AM1587" s="32"/>
      <c r="AS1587" s="20"/>
    </row>
    <row r="1588" spans="8:45" s="11" customFormat="1" x14ac:dyDescent="0.45">
      <c r="H1588" s="31"/>
      <c r="AF1588" s="24"/>
      <c r="AG1588" s="24"/>
      <c r="AH1588" s="24"/>
      <c r="AI1588" s="24"/>
      <c r="AM1588" s="32"/>
      <c r="AS1588" s="20"/>
    </row>
    <row r="1589" spans="8:45" s="11" customFormat="1" x14ac:dyDescent="0.45">
      <c r="H1589" s="31"/>
      <c r="AF1589" s="24"/>
      <c r="AG1589" s="24"/>
      <c r="AH1589" s="24"/>
      <c r="AI1589" s="24"/>
      <c r="AM1589" s="32"/>
      <c r="AS1589" s="20"/>
    </row>
    <row r="1590" spans="8:45" s="11" customFormat="1" x14ac:dyDescent="0.45">
      <c r="H1590" s="31"/>
      <c r="AF1590" s="24"/>
      <c r="AG1590" s="24"/>
      <c r="AH1590" s="24"/>
      <c r="AI1590" s="24"/>
      <c r="AM1590" s="32"/>
      <c r="AS1590" s="20"/>
    </row>
    <row r="1591" spans="8:45" s="11" customFormat="1" x14ac:dyDescent="0.45">
      <c r="H1591" s="31"/>
      <c r="AF1591" s="24"/>
      <c r="AG1591" s="24"/>
      <c r="AH1591" s="24"/>
      <c r="AI1591" s="24"/>
      <c r="AM1591" s="32"/>
      <c r="AS1591" s="20"/>
    </row>
    <row r="1592" spans="8:45" s="11" customFormat="1" x14ac:dyDescent="0.45">
      <c r="H1592" s="31"/>
      <c r="AF1592" s="24"/>
      <c r="AG1592" s="24"/>
      <c r="AH1592" s="24"/>
      <c r="AI1592" s="24"/>
      <c r="AM1592" s="32"/>
      <c r="AS1592" s="20"/>
    </row>
    <row r="1593" spans="8:45" s="11" customFormat="1" x14ac:dyDescent="0.45">
      <c r="H1593" s="31"/>
      <c r="AF1593" s="24"/>
      <c r="AG1593" s="24"/>
      <c r="AH1593" s="24"/>
      <c r="AI1593" s="24"/>
      <c r="AM1593" s="32"/>
      <c r="AS1593" s="20"/>
    </row>
    <row r="1594" spans="8:45" s="11" customFormat="1" x14ac:dyDescent="0.45">
      <c r="H1594" s="31"/>
      <c r="AF1594" s="24"/>
      <c r="AG1594" s="24"/>
      <c r="AH1594" s="24"/>
      <c r="AI1594" s="24"/>
      <c r="AM1594" s="32"/>
      <c r="AS1594" s="20"/>
    </row>
    <row r="1595" spans="8:45" s="11" customFormat="1" x14ac:dyDescent="0.45">
      <c r="H1595" s="31"/>
      <c r="AF1595" s="24"/>
      <c r="AG1595" s="24"/>
      <c r="AH1595" s="24"/>
      <c r="AI1595" s="24"/>
      <c r="AM1595" s="32"/>
      <c r="AS1595" s="20"/>
    </row>
    <row r="1596" spans="8:45" s="11" customFormat="1" x14ac:dyDescent="0.45">
      <c r="H1596" s="31"/>
      <c r="AF1596" s="24"/>
      <c r="AG1596" s="24"/>
      <c r="AH1596" s="24"/>
      <c r="AI1596" s="24"/>
      <c r="AM1596" s="32"/>
      <c r="AS1596" s="20"/>
    </row>
    <row r="1597" spans="8:45" s="11" customFormat="1" x14ac:dyDescent="0.45">
      <c r="H1597" s="31"/>
      <c r="AF1597" s="24"/>
      <c r="AG1597" s="24"/>
      <c r="AH1597" s="24"/>
      <c r="AI1597" s="24"/>
      <c r="AM1597" s="32"/>
      <c r="AS1597" s="20"/>
    </row>
    <row r="1598" spans="8:45" s="11" customFormat="1" x14ac:dyDescent="0.45">
      <c r="H1598" s="31"/>
      <c r="AF1598" s="24"/>
      <c r="AG1598" s="24"/>
      <c r="AH1598" s="24"/>
      <c r="AI1598" s="24"/>
      <c r="AM1598" s="32"/>
      <c r="AS1598" s="20"/>
    </row>
    <row r="1599" spans="8:45" s="11" customFormat="1" x14ac:dyDescent="0.45">
      <c r="H1599" s="31"/>
      <c r="AF1599" s="24"/>
      <c r="AG1599" s="24"/>
      <c r="AH1599" s="24"/>
      <c r="AI1599" s="24"/>
      <c r="AM1599" s="32"/>
      <c r="AS1599" s="20"/>
    </row>
    <row r="1600" spans="8:45" s="11" customFormat="1" x14ac:dyDescent="0.45">
      <c r="H1600" s="31"/>
      <c r="AF1600" s="24"/>
      <c r="AG1600" s="24"/>
      <c r="AH1600" s="24"/>
      <c r="AI1600" s="24"/>
      <c r="AM1600" s="32"/>
      <c r="AS1600" s="20"/>
    </row>
    <row r="1601" spans="8:45" s="11" customFormat="1" x14ac:dyDescent="0.45">
      <c r="H1601" s="31"/>
      <c r="AF1601" s="24"/>
      <c r="AG1601" s="24"/>
      <c r="AH1601" s="24"/>
      <c r="AI1601" s="24"/>
      <c r="AM1601" s="32"/>
      <c r="AS1601" s="20"/>
    </row>
    <row r="1602" spans="8:45" s="11" customFormat="1" x14ac:dyDescent="0.45">
      <c r="H1602" s="31"/>
      <c r="AF1602" s="24"/>
      <c r="AG1602" s="24"/>
      <c r="AH1602" s="24"/>
      <c r="AI1602" s="24"/>
      <c r="AM1602" s="32"/>
      <c r="AS1602" s="20"/>
    </row>
    <row r="1603" spans="8:45" s="11" customFormat="1" x14ac:dyDescent="0.45">
      <c r="H1603" s="31"/>
      <c r="AF1603" s="24"/>
      <c r="AG1603" s="24"/>
      <c r="AH1603" s="24"/>
      <c r="AI1603" s="24"/>
      <c r="AM1603" s="32"/>
      <c r="AS1603" s="20"/>
    </row>
    <row r="1604" spans="8:45" s="11" customFormat="1" x14ac:dyDescent="0.45">
      <c r="H1604" s="31"/>
      <c r="AF1604" s="24"/>
      <c r="AG1604" s="24"/>
      <c r="AH1604" s="24"/>
      <c r="AI1604" s="24"/>
      <c r="AM1604" s="32"/>
      <c r="AS1604" s="20"/>
    </row>
    <row r="1605" spans="8:45" s="11" customFormat="1" x14ac:dyDescent="0.45">
      <c r="H1605" s="31"/>
      <c r="AF1605" s="24"/>
      <c r="AG1605" s="24"/>
      <c r="AH1605" s="24"/>
      <c r="AI1605" s="24"/>
      <c r="AM1605" s="32"/>
      <c r="AS1605" s="20"/>
    </row>
    <row r="1606" spans="8:45" s="11" customFormat="1" x14ac:dyDescent="0.45">
      <c r="H1606" s="31"/>
      <c r="AF1606" s="24"/>
      <c r="AG1606" s="24"/>
      <c r="AH1606" s="24"/>
      <c r="AI1606" s="24"/>
      <c r="AM1606" s="32"/>
      <c r="AS1606" s="20"/>
    </row>
    <row r="1607" spans="8:45" s="11" customFormat="1" x14ac:dyDescent="0.45">
      <c r="H1607" s="31"/>
      <c r="AF1607" s="24"/>
      <c r="AG1607" s="24"/>
      <c r="AH1607" s="24"/>
      <c r="AI1607" s="24"/>
      <c r="AM1607" s="32"/>
      <c r="AS1607" s="20"/>
    </row>
    <row r="1608" spans="8:45" s="11" customFormat="1" x14ac:dyDescent="0.45">
      <c r="H1608" s="31"/>
      <c r="AF1608" s="24"/>
      <c r="AG1608" s="24"/>
      <c r="AH1608" s="24"/>
      <c r="AI1608" s="24"/>
      <c r="AM1608" s="32"/>
      <c r="AS1608" s="20"/>
    </row>
    <row r="1609" spans="8:45" s="11" customFormat="1" x14ac:dyDescent="0.45">
      <c r="H1609" s="31"/>
      <c r="AF1609" s="24"/>
      <c r="AG1609" s="24"/>
      <c r="AH1609" s="24"/>
      <c r="AI1609" s="24"/>
      <c r="AM1609" s="32"/>
      <c r="AS1609" s="20"/>
    </row>
    <row r="1610" spans="8:45" s="11" customFormat="1" x14ac:dyDescent="0.45">
      <c r="H1610" s="31"/>
      <c r="AF1610" s="24"/>
      <c r="AG1610" s="24"/>
      <c r="AH1610" s="24"/>
      <c r="AI1610" s="24"/>
      <c r="AM1610" s="32"/>
      <c r="AS1610" s="20"/>
    </row>
    <row r="1611" spans="8:45" s="11" customFormat="1" x14ac:dyDescent="0.45">
      <c r="H1611" s="31"/>
      <c r="AF1611" s="24"/>
      <c r="AG1611" s="24"/>
      <c r="AH1611" s="24"/>
      <c r="AI1611" s="24"/>
      <c r="AM1611" s="32"/>
      <c r="AS1611" s="20"/>
    </row>
    <row r="1612" spans="8:45" s="11" customFormat="1" x14ac:dyDescent="0.45">
      <c r="H1612" s="31"/>
      <c r="AF1612" s="24"/>
      <c r="AG1612" s="24"/>
      <c r="AH1612" s="24"/>
      <c r="AI1612" s="24"/>
      <c r="AM1612" s="32"/>
      <c r="AS1612" s="20"/>
    </row>
    <row r="1613" spans="8:45" s="11" customFormat="1" x14ac:dyDescent="0.45">
      <c r="H1613" s="31"/>
      <c r="AF1613" s="24"/>
      <c r="AG1613" s="24"/>
      <c r="AH1613" s="24"/>
      <c r="AI1613" s="24"/>
      <c r="AM1613" s="32"/>
      <c r="AS1613" s="20"/>
    </row>
    <row r="1614" spans="8:45" s="11" customFormat="1" x14ac:dyDescent="0.45">
      <c r="H1614" s="31"/>
      <c r="AF1614" s="24"/>
      <c r="AG1614" s="24"/>
      <c r="AH1614" s="24"/>
      <c r="AI1614" s="24"/>
      <c r="AM1614" s="32"/>
      <c r="AS1614" s="20"/>
    </row>
    <row r="1615" spans="8:45" s="11" customFormat="1" x14ac:dyDescent="0.45">
      <c r="H1615" s="31"/>
      <c r="AF1615" s="24"/>
      <c r="AG1615" s="24"/>
      <c r="AH1615" s="24"/>
      <c r="AI1615" s="24"/>
      <c r="AM1615" s="32"/>
      <c r="AS1615" s="20"/>
    </row>
    <row r="1616" spans="8:45" s="11" customFormat="1" x14ac:dyDescent="0.45">
      <c r="H1616" s="31"/>
      <c r="AF1616" s="24"/>
      <c r="AG1616" s="24"/>
      <c r="AH1616" s="24"/>
      <c r="AI1616" s="24"/>
      <c r="AM1616" s="32"/>
      <c r="AS1616" s="20"/>
    </row>
    <row r="1617" spans="8:45" s="11" customFormat="1" x14ac:dyDescent="0.45">
      <c r="H1617" s="31"/>
      <c r="AF1617" s="24"/>
      <c r="AG1617" s="24"/>
      <c r="AH1617" s="24"/>
      <c r="AI1617" s="24"/>
      <c r="AM1617" s="32"/>
      <c r="AS1617" s="20"/>
    </row>
    <row r="1618" spans="8:45" s="11" customFormat="1" x14ac:dyDescent="0.45">
      <c r="H1618" s="31"/>
      <c r="AF1618" s="24"/>
      <c r="AG1618" s="24"/>
      <c r="AH1618" s="24"/>
      <c r="AI1618" s="24"/>
      <c r="AM1618" s="32"/>
      <c r="AS1618" s="20"/>
    </row>
    <row r="1619" spans="8:45" s="11" customFormat="1" x14ac:dyDescent="0.45">
      <c r="H1619" s="31"/>
      <c r="AF1619" s="24"/>
      <c r="AG1619" s="24"/>
      <c r="AH1619" s="24"/>
      <c r="AI1619" s="24"/>
      <c r="AM1619" s="32"/>
      <c r="AS1619" s="20"/>
    </row>
    <row r="1620" spans="8:45" s="11" customFormat="1" x14ac:dyDescent="0.45">
      <c r="H1620" s="31"/>
      <c r="AF1620" s="24"/>
      <c r="AG1620" s="24"/>
      <c r="AH1620" s="24"/>
      <c r="AI1620" s="24"/>
      <c r="AM1620" s="32"/>
      <c r="AS1620" s="20"/>
    </row>
    <row r="1621" spans="8:45" s="11" customFormat="1" x14ac:dyDescent="0.45">
      <c r="H1621" s="31"/>
      <c r="AF1621" s="24"/>
      <c r="AG1621" s="24"/>
      <c r="AH1621" s="24"/>
      <c r="AI1621" s="24"/>
      <c r="AM1621" s="32"/>
      <c r="AS1621" s="20"/>
    </row>
    <row r="1622" spans="8:45" s="11" customFormat="1" x14ac:dyDescent="0.45">
      <c r="H1622" s="31"/>
      <c r="AF1622" s="24"/>
      <c r="AG1622" s="24"/>
      <c r="AH1622" s="24"/>
      <c r="AI1622" s="24"/>
      <c r="AM1622" s="32"/>
      <c r="AS1622" s="20"/>
    </row>
    <row r="1623" spans="8:45" s="11" customFormat="1" x14ac:dyDescent="0.45">
      <c r="H1623" s="31"/>
      <c r="AF1623" s="24"/>
      <c r="AG1623" s="24"/>
      <c r="AH1623" s="24"/>
      <c r="AI1623" s="24"/>
      <c r="AM1623" s="32"/>
      <c r="AS1623" s="20"/>
    </row>
    <row r="1624" spans="8:45" s="11" customFormat="1" x14ac:dyDescent="0.45">
      <c r="H1624" s="31"/>
      <c r="AF1624" s="24"/>
      <c r="AG1624" s="24"/>
      <c r="AH1624" s="24"/>
      <c r="AI1624" s="24"/>
      <c r="AM1624" s="32"/>
      <c r="AS1624" s="20"/>
    </row>
    <row r="1625" spans="8:45" s="11" customFormat="1" x14ac:dyDescent="0.45">
      <c r="H1625" s="31"/>
      <c r="AF1625" s="24"/>
      <c r="AG1625" s="24"/>
      <c r="AH1625" s="24"/>
      <c r="AI1625" s="24"/>
      <c r="AM1625" s="32"/>
      <c r="AS1625" s="20"/>
    </row>
    <row r="1626" spans="8:45" s="11" customFormat="1" x14ac:dyDescent="0.45">
      <c r="H1626" s="31"/>
      <c r="AF1626" s="24"/>
      <c r="AG1626" s="24"/>
      <c r="AH1626" s="24"/>
      <c r="AI1626" s="24"/>
      <c r="AM1626" s="32"/>
      <c r="AS1626" s="20"/>
    </row>
    <row r="1627" spans="8:45" s="11" customFormat="1" x14ac:dyDescent="0.45">
      <c r="H1627" s="31"/>
      <c r="AF1627" s="24"/>
      <c r="AG1627" s="24"/>
      <c r="AH1627" s="24"/>
      <c r="AI1627" s="24"/>
      <c r="AM1627" s="32"/>
      <c r="AS1627" s="20"/>
    </row>
    <row r="1628" spans="8:45" s="11" customFormat="1" x14ac:dyDescent="0.45">
      <c r="H1628" s="31"/>
      <c r="AF1628" s="24"/>
      <c r="AG1628" s="24"/>
      <c r="AH1628" s="24"/>
      <c r="AI1628" s="24"/>
      <c r="AM1628" s="32"/>
      <c r="AS1628" s="20"/>
    </row>
    <row r="1629" spans="8:45" s="11" customFormat="1" x14ac:dyDescent="0.45">
      <c r="H1629" s="31"/>
      <c r="AF1629" s="24"/>
      <c r="AG1629" s="24"/>
      <c r="AH1629" s="24"/>
      <c r="AI1629" s="24"/>
      <c r="AM1629" s="32"/>
      <c r="AS1629" s="20"/>
    </row>
    <row r="1630" spans="8:45" s="11" customFormat="1" x14ac:dyDescent="0.45">
      <c r="H1630" s="31"/>
      <c r="AF1630" s="24"/>
      <c r="AG1630" s="24"/>
      <c r="AH1630" s="24"/>
      <c r="AI1630" s="24"/>
      <c r="AM1630" s="32"/>
      <c r="AS1630" s="20"/>
    </row>
    <row r="1631" spans="8:45" s="11" customFormat="1" x14ac:dyDescent="0.45">
      <c r="H1631" s="31"/>
      <c r="AF1631" s="24"/>
      <c r="AG1631" s="24"/>
      <c r="AH1631" s="24"/>
      <c r="AI1631" s="24"/>
      <c r="AM1631" s="32"/>
      <c r="AS1631" s="20"/>
    </row>
    <row r="1632" spans="8:45" s="11" customFormat="1" x14ac:dyDescent="0.45">
      <c r="H1632" s="31"/>
      <c r="AF1632" s="24"/>
      <c r="AG1632" s="24"/>
      <c r="AH1632" s="24"/>
      <c r="AI1632" s="24"/>
      <c r="AM1632" s="32"/>
      <c r="AS1632" s="20"/>
    </row>
    <row r="1633" spans="8:45" s="11" customFormat="1" x14ac:dyDescent="0.45">
      <c r="H1633" s="31"/>
      <c r="AF1633" s="24"/>
      <c r="AG1633" s="24"/>
      <c r="AH1633" s="24"/>
      <c r="AI1633" s="24"/>
      <c r="AM1633" s="32"/>
      <c r="AS1633" s="20"/>
    </row>
    <row r="1634" spans="8:45" s="11" customFormat="1" x14ac:dyDescent="0.45">
      <c r="H1634" s="31"/>
      <c r="AF1634" s="24"/>
      <c r="AG1634" s="24"/>
      <c r="AH1634" s="24"/>
      <c r="AI1634" s="24"/>
      <c r="AM1634" s="32"/>
      <c r="AS1634" s="20"/>
    </row>
    <row r="1635" spans="8:45" s="11" customFormat="1" x14ac:dyDescent="0.45">
      <c r="H1635" s="31"/>
      <c r="AF1635" s="24"/>
      <c r="AG1635" s="24"/>
      <c r="AH1635" s="24"/>
      <c r="AI1635" s="24"/>
      <c r="AM1635" s="32"/>
      <c r="AS1635" s="20"/>
    </row>
    <row r="1636" spans="8:45" s="11" customFormat="1" x14ac:dyDescent="0.45">
      <c r="H1636" s="31"/>
      <c r="AF1636" s="24"/>
      <c r="AG1636" s="24"/>
      <c r="AH1636" s="24"/>
      <c r="AI1636" s="24"/>
      <c r="AM1636" s="32"/>
      <c r="AS1636" s="20"/>
    </row>
    <row r="1637" spans="8:45" s="11" customFormat="1" x14ac:dyDescent="0.45">
      <c r="H1637" s="31"/>
      <c r="AF1637" s="24"/>
      <c r="AG1637" s="24"/>
      <c r="AH1637" s="24"/>
      <c r="AI1637" s="24"/>
      <c r="AM1637" s="32"/>
      <c r="AS1637" s="20"/>
    </row>
    <row r="1638" spans="8:45" s="11" customFormat="1" x14ac:dyDescent="0.45">
      <c r="H1638" s="31"/>
      <c r="AF1638" s="24"/>
      <c r="AG1638" s="24"/>
      <c r="AH1638" s="24"/>
      <c r="AI1638" s="24"/>
      <c r="AM1638" s="32"/>
      <c r="AS1638" s="20"/>
    </row>
    <row r="1639" spans="8:45" s="11" customFormat="1" x14ac:dyDescent="0.45">
      <c r="H1639" s="31"/>
      <c r="AF1639" s="24"/>
      <c r="AG1639" s="24"/>
      <c r="AH1639" s="24"/>
      <c r="AI1639" s="24"/>
      <c r="AM1639" s="32"/>
      <c r="AS1639" s="20"/>
    </row>
    <row r="1640" spans="8:45" s="11" customFormat="1" x14ac:dyDescent="0.45">
      <c r="H1640" s="31"/>
      <c r="AF1640" s="24"/>
      <c r="AG1640" s="24"/>
      <c r="AH1640" s="24"/>
      <c r="AI1640" s="24"/>
      <c r="AM1640" s="32"/>
      <c r="AS1640" s="20"/>
    </row>
    <row r="1641" spans="8:45" s="11" customFormat="1" x14ac:dyDescent="0.45">
      <c r="H1641" s="31"/>
      <c r="AF1641" s="24"/>
      <c r="AG1641" s="24"/>
      <c r="AH1641" s="24"/>
      <c r="AI1641" s="24"/>
      <c r="AM1641" s="32"/>
      <c r="AS1641" s="20"/>
    </row>
    <row r="1642" spans="8:45" s="11" customFormat="1" x14ac:dyDescent="0.45">
      <c r="H1642" s="31"/>
      <c r="AF1642" s="24"/>
      <c r="AG1642" s="24"/>
      <c r="AH1642" s="24"/>
      <c r="AI1642" s="24"/>
      <c r="AM1642" s="32"/>
      <c r="AS1642" s="20"/>
    </row>
    <row r="1643" spans="8:45" s="11" customFormat="1" x14ac:dyDescent="0.45">
      <c r="H1643" s="31"/>
      <c r="AF1643" s="24"/>
      <c r="AG1643" s="24"/>
      <c r="AH1643" s="24"/>
      <c r="AI1643" s="24"/>
      <c r="AM1643" s="32"/>
      <c r="AS1643" s="20"/>
    </row>
    <row r="1644" spans="8:45" s="11" customFormat="1" x14ac:dyDescent="0.45">
      <c r="H1644" s="31"/>
      <c r="AF1644" s="24"/>
      <c r="AG1644" s="24"/>
      <c r="AH1644" s="24"/>
      <c r="AI1644" s="24"/>
      <c r="AM1644" s="32"/>
      <c r="AS1644" s="20"/>
    </row>
    <row r="1645" spans="8:45" s="11" customFormat="1" x14ac:dyDescent="0.45">
      <c r="H1645" s="31"/>
      <c r="AF1645" s="24"/>
      <c r="AG1645" s="24"/>
      <c r="AH1645" s="24"/>
      <c r="AI1645" s="24"/>
      <c r="AM1645" s="32"/>
      <c r="AS1645" s="20"/>
    </row>
    <row r="1646" spans="8:45" s="11" customFormat="1" x14ac:dyDescent="0.45">
      <c r="H1646" s="31"/>
      <c r="AF1646" s="24"/>
      <c r="AG1646" s="24"/>
      <c r="AH1646" s="24"/>
      <c r="AI1646" s="24"/>
      <c r="AM1646" s="32"/>
      <c r="AS1646" s="20"/>
    </row>
    <row r="1647" spans="8:45" s="11" customFormat="1" x14ac:dyDescent="0.45">
      <c r="H1647" s="31"/>
      <c r="AF1647" s="24"/>
      <c r="AG1647" s="24"/>
      <c r="AH1647" s="24"/>
      <c r="AI1647" s="24"/>
      <c r="AM1647" s="32"/>
      <c r="AS1647" s="20"/>
    </row>
    <row r="1648" spans="8:45" s="11" customFormat="1" x14ac:dyDescent="0.45">
      <c r="H1648" s="31"/>
      <c r="AF1648" s="24"/>
      <c r="AG1648" s="24"/>
      <c r="AH1648" s="24"/>
      <c r="AI1648" s="24"/>
      <c r="AM1648" s="32"/>
      <c r="AS1648" s="20"/>
    </row>
    <row r="1649" spans="8:45" s="11" customFormat="1" x14ac:dyDescent="0.45">
      <c r="H1649" s="31"/>
      <c r="AF1649" s="24"/>
      <c r="AG1649" s="24"/>
      <c r="AH1649" s="24"/>
      <c r="AI1649" s="24"/>
      <c r="AM1649" s="32"/>
      <c r="AS1649" s="20"/>
    </row>
    <row r="1650" spans="8:45" s="11" customFormat="1" x14ac:dyDescent="0.45">
      <c r="H1650" s="31"/>
      <c r="AF1650" s="24"/>
      <c r="AG1650" s="24"/>
      <c r="AH1650" s="24"/>
      <c r="AI1650" s="24"/>
      <c r="AM1650" s="32"/>
      <c r="AS1650" s="20"/>
    </row>
    <row r="1651" spans="8:45" s="11" customFormat="1" x14ac:dyDescent="0.45">
      <c r="H1651" s="31"/>
      <c r="AF1651" s="24"/>
      <c r="AG1651" s="24"/>
      <c r="AH1651" s="24"/>
      <c r="AI1651" s="24"/>
      <c r="AM1651" s="32"/>
      <c r="AS1651" s="20"/>
    </row>
    <row r="1652" spans="8:45" s="11" customFormat="1" x14ac:dyDescent="0.45">
      <c r="H1652" s="31"/>
      <c r="AF1652" s="24"/>
      <c r="AG1652" s="24"/>
      <c r="AH1652" s="24"/>
      <c r="AI1652" s="24"/>
      <c r="AM1652" s="32"/>
      <c r="AS1652" s="20"/>
    </row>
    <row r="1653" spans="8:45" s="11" customFormat="1" x14ac:dyDescent="0.45">
      <c r="H1653" s="31"/>
      <c r="AF1653" s="24"/>
      <c r="AG1653" s="24"/>
      <c r="AH1653" s="24"/>
      <c r="AI1653" s="24"/>
      <c r="AM1653" s="32"/>
      <c r="AS1653" s="20"/>
    </row>
    <row r="1654" spans="8:45" s="11" customFormat="1" x14ac:dyDescent="0.45">
      <c r="H1654" s="31"/>
      <c r="AF1654" s="24"/>
      <c r="AG1654" s="24"/>
      <c r="AH1654" s="24"/>
      <c r="AI1654" s="24"/>
      <c r="AM1654" s="32"/>
      <c r="AS1654" s="20"/>
    </row>
    <row r="1655" spans="8:45" s="11" customFormat="1" x14ac:dyDescent="0.45">
      <c r="H1655" s="31"/>
      <c r="AF1655" s="24"/>
      <c r="AG1655" s="24"/>
      <c r="AH1655" s="24"/>
      <c r="AI1655" s="24"/>
      <c r="AM1655" s="32"/>
      <c r="AS1655" s="20"/>
    </row>
    <row r="1656" spans="8:45" s="11" customFormat="1" x14ac:dyDescent="0.45">
      <c r="H1656" s="31"/>
      <c r="AF1656" s="24"/>
      <c r="AG1656" s="24"/>
      <c r="AH1656" s="24"/>
      <c r="AI1656" s="24"/>
      <c r="AM1656" s="32"/>
      <c r="AS1656" s="20"/>
    </row>
    <row r="1657" spans="8:45" s="11" customFormat="1" x14ac:dyDescent="0.45">
      <c r="H1657" s="31"/>
      <c r="AF1657" s="24"/>
      <c r="AG1657" s="24"/>
      <c r="AH1657" s="24"/>
      <c r="AI1657" s="24"/>
      <c r="AM1657" s="32"/>
      <c r="AS1657" s="20"/>
    </row>
    <row r="1658" spans="8:45" s="11" customFormat="1" x14ac:dyDescent="0.45">
      <c r="H1658" s="31"/>
      <c r="AF1658" s="24"/>
      <c r="AG1658" s="24"/>
      <c r="AH1658" s="24"/>
      <c r="AI1658" s="24"/>
      <c r="AM1658" s="32"/>
      <c r="AS1658" s="20"/>
    </row>
    <row r="1659" spans="8:45" s="11" customFormat="1" x14ac:dyDescent="0.45">
      <c r="H1659" s="31"/>
      <c r="AF1659" s="24"/>
      <c r="AG1659" s="24"/>
      <c r="AH1659" s="24"/>
      <c r="AI1659" s="24"/>
      <c r="AM1659" s="32"/>
      <c r="AS1659" s="20"/>
    </row>
    <row r="1660" spans="8:45" s="11" customFormat="1" x14ac:dyDescent="0.45">
      <c r="H1660" s="31"/>
      <c r="AF1660" s="24"/>
      <c r="AG1660" s="24"/>
      <c r="AH1660" s="24"/>
      <c r="AI1660" s="24"/>
      <c r="AM1660" s="32"/>
      <c r="AS1660" s="20"/>
    </row>
    <row r="1661" spans="8:45" s="11" customFormat="1" x14ac:dyDescent="0.45">
      <c r="H1661" s="31"/>
      <c r="AF1661" s="24"/>
      <c r="AG1661" s="24"/>
      <c r="AH1661" s="24"/>
      <c r="AI1661" s="24"/>
      <c r="AM1661" s="32"/>
      <c r="AS1661" s="20"/>
    </row>
    <row r="1662" spans="8:45" s="11" customFormat="1" x14ac:dyDescent="0.45">
      <c r="H1662" s="31"/>
      <c r="AF1662" s="24"/>
      <c r="AG1662" s="24"/>
      <c r="AH1662" s="24"/>
      <c r="AI1662" s="24"/>
      <c r="AM1662" s="32"/>
      <c r="AS1662" s="20"/>
    </row>
    <row r="1663" spans="8:45" s="11" customFormat="1" x14ac:dyDescent="0.45">
      <c r="H1663" s="31"/>
      <c r="AF1663" s="24"/>
      <c r="AG1663" s="24"/>
      <c r="AH1663" s="24"/>
      <c r="AI1663" s="24"/>
      <c r="AM1663" s="32"/>
      <c r="AS1663" s="20"/>
    </row>
    <row r="1664" spans="8:45" s="11" customFormat="1" x14ac:dyDescent="0.45">
      <c r="H1664" s="31"/>
      <c r="AF1664" s="24"/>
      <c r="AG1664" s="24"/>
      <c r="AH1664" s="24"/>
      <c r="AI1664" s="24"/>
      <c r="AM1664" s="32"/>
      <c r="AS1664" s="20"/>
    </row>
    <row r="1665" spans="8:45" s="11" customFormat="1" x14ac:dyDescent="0.45">
      <c r="H1665" s="31"/>
      <c r="AF1665" s="24"/>
      <c r="AG1665" s="24"/>
      <c r="AH1665" s="24"/>
      <c r="AI1665" s="24"/>
      <c r="AM1665" s="32"/>
      <c r="AS1665" s="20"/>
    </row>
    <row r="1666" spans="8:45" s="11" customFormat="1" x14ac:dyDescent="0.45">
      <c r="H1666" s="31"/>
      <c r="AF1666" s="24"/>
      <c r="AG1666" s="24"/>
      <c r="AH1666" s="24"/>
      <c r="AI1666" s="24"/>
      <c r="AM1666" s="32"/>
      <c r="AS1666" s="20"/>
    </row>
    <row r="1667" spans="8:45" s="11" customFormat="1" x14ac:dyDescent="0.45">
      <c r="H1667" s="31"/>
      <c r="AF1667" s="24"/>
      <c r="AG1667" s="24"/>
      <c r="AH1667" s="24"/>
      <c r="AI1667" s="24"/>
      <c r="AM1667" s="32"/>
      <c r="AS1667" s="20"/>
    </row>
    <row r="1668" spans="8:45" s="11" customFormat="1" x14ac:dyDescent="0.45">
      <c r="H1668" s="31"/>
      <c r="AF1668" s="24"/>
      <c r="AG1668" s="24"/>
      <c r="AH1668" s="24"/>
      <c r="AI1668" s="24"/>
      <c r="AM1668" s="32"/>
      <c r="AS1668" s="20"/>
    </row>
    <row r="1669" spans="8:45" s="11" customFormat="1" x14ac:dyDescent="0.45">
      <c r="H1669" s="31"/>
      <c r="AF1669" s="24"/>
      <c r="AG1669" s="24"/>
      <c r="AH1669" s="24"/>
      <c r="AI1669" s="24"/>
      <c r="AM1669" s="32"/>
      <c r="AS1669" s="20"/>
    </row>
    <row r="1670" spans="8:45" s="11" customFormat="1" x14ac:dyDescent="0.45">
      <c r="H1670" s="31"/>
      <c r="AF1670" s="24"/>
      <c r="AG1670" s="24"/>
      <c r="AH1670" s="24"/>
      <c r="AI1670" s="24"/>
      <c r="AM1670" s="32"/>
      <c r="AS1670" s="20"/>
    </row>
    <row r="1671" spans="8:45" s="11" customFormat="1" x14ac:dyDescent="0.45">
      <c r="H1671" s="31"/>
      <c r="AF1671" s="24"/>
      <c r="AG1671" s="24"/>
      <c r="AH1671" s="24"/>
      <c r="AI1671" s="24"/>
      <c r="AM1671" s="32"/>
      <c r="AS1671" s="20"/>
    </row>
    <row r="1672" spans="8:45" s="11" customFormat="1" x14ac:dyDescent="0.45">
      <c r="H1672" s="31"/>
      <c r="AF1672" s="24"/>
      <c r="AG1672" s="24"/>
      <c r="AH1672" s="24"/>
      <c r="AI1672" s="24"/>
      <c r="AM1672" s="32"/>
      <c r="AS1672" s="20"/>
    </row>
    <row r="1673" spans="8:45" s="11" customFormat="1" x14ac:dyDescent="0.45">
      <c r="H1673" s="31"/>
      <c r="AF1673" s="24"/>
      <c r="AG1673" s="24"/>
      <c r="AH1673" s="24"/>
      <c r="AI1673" s="24"/>
      <c r="AM1673" s="32"/>
      <c r="AS1673" s="20"/>
    </row>
    <row r="1674" spans="8:45" s="11" customFormat="1" x14ac:dyDescent="0.45">
      <c r="H1674" s="31"/>
      <c r="AF1674" s="24"/>
      <c r="AG1674" s="24"/>
      <c r="AH1674" s="24"/>
      <c r="AI1674" s="24"/>
      <c r="AM1674" s="32"/>
      <c r="AS1674" s="20"/>
    </row>
    <row r="1675" spans="8:45" s="11" customFormat="1" x14ac:dyDescent="0.45">
      <c r="H1675" s="31"/>
      <c r="AF1675" s="24"/>
      <c r="AG1675" s="24"/>
      <c r="AH1675" s="24"/>
      <c r="AI1675" s="24"/>
      <c r="AM1675" s="32"/>
      <c r="AS1675" s="20"/>
    </row>
    <row r="1676" spans="8:45" s="11" customFormat="1" x14ac:dyDescent="0.45">
      <c r="H1676" s="31"/>
      <c r="AF1676" s="24"/>
      <c r="AG1676" s="24"/>
      <c r="AH1676" s="24"/>
      <c r="AI1676" s="24"/>
      <c r="AM1676" s="32"/>
      <c r="AS1676" s="20"/>
    </row>
    <row r="1677" spans="8:45" s="11" customFormat="1" x14ac:dyDescent="0.45">
      <c r="H1677" s="31"/>
      <c r="AF1677" s="24"/>
      <c r="AG1677" s="24"/>
      <c r="AH1677" s="24"/>
      <c r="AI1677" s="24"/>
      <c r="AM1677" s="32"/>
      <c r="AS1677" s="20"/>
    </row>
    <row r="1678" spans="8:45" s="11" customFormat="1" x14ac:dyDescent="0.45">
      <c r="H1678" s="31"/>
      <c r="AF1678" s="24"/>
      <c r="AG1678" s="24"/>
      <c r="AH1678" s="24"/>
      <c r="AI1678" s="24"/>
      <c r="AM1678" s="32"/>
      <c r="AS1678" s="20"/>
    </row>
    <row r="1679" spans="8:45" s="11" customFormat="1" x14ac:dyDescent="0.45">
      <c r="H1679" s="31"/>
      <c r="AF1679" s="24"/>
      <c r="AG1679" s="24"/>
      <c r="AH1679" s="24"/>
      <c r="AI1679" s="24"/>
      <c r="AM1679" s="32"/>
      <c r="AS1679" s="20"/>
    </row>
    <row r="1680" spans="8:45" s="11" customFormat="1" x14ac:dyDescent="0.45">
      <c r="H1680" s="31"/>
      <c r="AF1680" s="24"/>
      <c r="AG1680" s="24"/>
      <c r="AH1680" s="24"/>
      <c r="AI1680" s="24"/>
      <c r="AM1680" s="32"/>
      <c r="AS1680" s="20"/>
    </row>
    <row r="1681" spans="8:45" s="11" customFormat="1" x14ac:dyDescent="0.45">
      <c r="H1681" s="31"/>
      <c r="AF1681" s="24"/>
      <c r="AG1681" s="24"/>
      <c r="AH1681" s="24"/>
      <c r="AI1681" s="24"/>
      <c r="AM1681" s="32"/>
      <c r="AS1681" s="20"/>
    </row>
    <row r="1682" spans="8:45" s="11" customFormat="1" x14ac:dyDescent="0.45">
      <c r="H1682" s="31"/>
      <c r="AF1682" s="24"/>
      <c r="AG1682" s="24"/>
      <c r="AH1682" s="24"/>
      <c r="AI1682" s="24"/>
      <c r="AM1682" s="32"/>
      <c r="AS1682" s="20"/>
    </row>
    <row r="1683" spans="8:45" s="11" customFormat="1" x14ac:dyDescent="0.45">
      <c r="H1683" s="31"/>
      <c r="AF1683" s="24"/>
      <c r="AG1683" s="24"/>
      <c r="AH1683" s="24"/>
      <c r="AI1683" s="24"/>
      <c r="AM1683" s="32"/>
      <c r="AS1683" s="20"/>
    </row>
    <row r="1684" spans="8:45" s="11" customFormat="1" x14ac:dyDescent="0.45">
      <c r="H1684" s="31"/>
      <c r="AF1684" s="24"/>
      <c r="AG1684" s="24"/>
      <c r="AH1684" s="24"/>
      <c r="AI1684" s="24"/>
      <c r="AM1684" s="32"/>
      <c r="AS1684" s="20"/>
    </row>
    <row r="1685" spans="8:45" s="11" customFormat="1" x14ac:dyDescent="0.45">
      <c r="H1685" s="31"/>
      <c r="AF1685" s="24"/>
      <c r="AG1685" s="24"/>
      <c r="AH1685" s="24"/>
      <c r="AI1685" s="24"/>
      <c r="AM1685" s="32"/>
      <c r="AS1685" s="20"/>
    </row>
    <row r="1686" spans="8:45" s="11" customFormat="1" x14ac:dyDescent="0.45">
      <c r="H1686" s="31"/>
      <c r="AF1686" s="24"/>
      <c r="AG1686" s="24"/>
      <c r="AH1686" s="24"/>
      <c r="AI1686" s="24"/>
      <c r="AM1686" s="32"/>
      <c r="AS1686" s="20"/>
    </row>
    <row r="1687" spans="8:45" s="11" customFormat="1" x14ac:dyDescent="0.45">
      <c r="H1687" s="31"/>
      <c r="AF1687" s="24"/>
      <c r="AG1687" s="24"/>
      <c r="AH1687" s="24"/>
      <c r="AI1687" s="24"/>
      <c r="AM1687" s="32"/>
      <c r="AS1687" s="20"/>
    </row>
    <row r="1688" spans="8:45" s="11" customFormat="1" x14ac:dyDescent="0.45">
      <c r="H1688" s="31"/>
      <c r="AF1688" s="24"/>
      <c r="AG1688" s="24"/>
      <c r="AH1688" s="24"/>
      <c r="AI1688" s="24"/>
      <c r="AM1688" s="32"/>
      <c r="AS1688" s="20"/>
    </row>
    <row r="1689" spans="8:45" s="11" customFormat="1" x14ac:dyDescent="0.45">
      <c r="H1689" s="31"/>
      <c r="AF1689" s="24"/>
      <c r="AG1689" s="24"/>
      <c r="AH1689" s="24"/>
      <c r="AI1689" s="24"/>
      <c r="AM1689" s="32"/>
      <c r="AS1689" s="20"/>
    </row>
    <row r="1690" spans="8:45" s="11" customFormat="1" x14ac:dyDescent="0.45">
      <c r="H1690" s="31"/>
      <c r="AF1690" s="24"/>
      <c r="AG1690" s="24"/>
      <c r="AH1690" s="24"/>
      <c r="AI1690" s="24"/>
      <c r="AM1690" s="32"/>
      <c r="AS1690" s="20"/>
    </row>
    <row r="1691" spans="8:45" s="11" customFormat="1" x14ac:dyDescent="0.45">
      <c r="H1691" s="31"/>
      <c r="AF1691" s="24"/>
      <c r="AG1691" s="24"/>
      <c r="AH1691" s="24"/>
      <c r="AI1691" s="24"/>
      <c r="AM1691" s="32"/>
      <c r="AS1691" s="20"/>
    </row>
    <row r="1692" spans="8:45" s="11" customFormat="1" x14ac:dyDescent="0.45">
      <c r="H1692" s="31"/>
      <c r="AF1692" s="24"/>
      <c r="AG1692" s="24"/>
      <c r="AH1692" s="24"/>
      <c r="AI1692" s="24"/>
      <c r="AM1692" s="32"/>
      <c r="AS1692" s="20"/>
    </row>
    <row r="1693" spans="8:45" s="11" customFormat="1" x14ac:dyDescent="0.45">
      <c r="H1693" s="31"/>
      <c r="AF1693" s="24"/>
      <c r="AG1693" s="24"/>
      <c r="AH1693" s="24"/>
      <c r="AI1693" s="24"/>
      <c r="AM1693" s="32"/>
      <c r="AS1693" s="20"/>
    </row>
    <row r="1694" spans="8:45" s="11" customFormat="1" x14ac:dyDescent="0.45">
      <c r="H1694" s="31"/>
      <c r="AF1694" s="24"/>
      <c r="AG1694" s="24"/>
      <c r="AH1694" s="24"/>
      <c r="AI1694" s="24"/>
      <c r="AM1694" s="32"/>
      <c r="AS1694" s="20"/>
    </row>
    <row r="1695" spans="8:45" s="11" customFormat="1" x14ac:dyDescent="0.45">
      <c r="H1695" s="31"/>
      <c r="AF1695" s="24"/>
      <c r="AG1695" s="24"/>
      <c r="AH1695" s="24"/>
      <c r="AI1695" s="24"/>
      <c r="AM1695" s="32"/>
      <c r="AS1695" s="20"/>
    </row>
    <row r="1696" spans="8:45" s="11" customFormat="1" x14ac:dyDescent="0.45">
      <c r="H1696" s="31"/>
      <c r="AF1696" s="24"/>
      <c r="AG1696" s="24"/>
      <c r="AH1696" s="24"/>
      <c r="AI1696" s="24"/>
      <c r="AM1696" s="32"/>
      <c r="AS1696" s="20"/>
    </row>
    <row r="1697" spans="8:45" s="11" customFormat="1" x14ac:dyDescent="0.45">
      <c r="H1697" s="31"/>
      <c r="AF1697" s="24"/>
      <c r="AG1697" s="24"/>
      <c r="AH1697" s="24"/>
      <c r="AI1697" s="24"/>
      <c r="AM1697" s="32"/>
      <c r="AS1697" s="20"/>
    </row>
    <row r="1698" spans="8:45" s="11" customFormat="1" x14ac:dyDescent="0.45">
      <c r="H1698" s="31"/>
      <c r="AF1698" s="24"/>
      <c r="AG1698" s="24"/>
      <c r="AH1698" s="24"/>
      <c r="AI1698" s="24"/>
      <c r="AM1698" s="32"/>
      <c r="AS1698" s="20"/>
    </row>
    <row r="1699" spans="8:45" s="11" customFormat="1" x14ac:dyDescent="0.45">
      <c r="H1699" s="31"/>
      <c r="AF1699" s="24"/>
      <c r="AG1699" s="24"/>
      <c r="AH1699" s="24"/>
      <c r="AI1699" s="24"/>
      <c r="AM1699" s="32"/>
      <c r="AS1699" s="20"/>
    </row>
    <row r="1700" spans="8:45" s="11" customFormat="1" x14ac:dyDescent="0.45">
      <c r="H1700" s="31"/>
      <c r="AF1700" s="24"/>
      <c r="AG1700" s="24"/>
      <c r="AH1700" s="24"/>
      <c r="AI1700" s="24"/>
      <c r="AM1700" s="32"/>
      <c r="AS1700" s="20"/>
    </row>
    <row r="1701" spans="8:45" s="11" customFormat="1" x14ac:dyDescent="0.45">
      <c r="H1701" s="31"/>
      <c r="AF1701" s="24"/>
      <c r="AG1701" s="24"/>
      <c r="AH1701" s="24"/>
      <c r="AI1701" s="24"/>
      <c r="AM1701" s="32"/>
      <c r="AS1701" s="20"/>
    </row>
    <row r="1702" spans="8:45" s="11" customFormat="1" x14ac:dyDescent="0.45">
      <c r="H1702" s="31"/>
      <c r="AF1702" s="24"/>
      <c r="AG1702" s="24"/>
      <c r="AH1702" s="24"/>
      <c r="AI1702" s="24"/>
      <c r="AM1702" s="32"/>
      <c r="AS1702" s="20"/>
    </row>
    <row r="1703" spans="8:45" s="11" customFormat="1" x14ac:dyDescent="0.45">
      <c r="H1703" s="31"/>
      <c r="AF1703" s="24"/>
      <c r="AG1703" s="24"/>
      <c r="AH1703" s="24"/>
      <c r="AI1703" s="24"/>
      <c r="AM1703" s="32"/>
      <c r="AS1703" s="20"/>
    </row>
    <row r="1704" spans="8:45" s="11" customFormat="1" x14ac:dyDescent="0.45">
      <c r="H1704" s="31"/>
      <c r="AF1704" s="24"/>
      <c r="AG1704" s="24"/>
      <c r="AH1704" s="24"/>
      <c r="AI1704" s="24"/>
      <c r="AM1704" s="32"/>
      <c r="AS1704" s="20"/>
    </row>
    <row r="1705" spans="8:45" s="11" customFormat="1" x14ac:dyDescent="0.45">
      <c r="H1705" s="31"/>
      <c r="AF1705" s="24"/>
      <c r="AG1705" s="24"/>
      <c r="AH1705" s="24"/>
      <c r="AI1705" s="24"/>
      <c r="AM1705" s="32"/>
      <c r="AS1705" s="20"/>
    </row>
    <row r="1706" spans="8:45" s="11" customFormat="1" x14ac:dyDescent="0.45">
      <c r="H1706" s="31"/>
      <c r="AF1706" s="24"/>
      <c r="AG1706" s="24"/>
      <c r="AH1706" s="24"/>
      <c r="AI1706" s="24"/>
      <c r="AM1706" s="32"/>
      <c r="AS1706" s="20"/>
    </row>
    <row r="1707" spans="8:45" s="11" customFormat="1" x14ac:dyDescent="0.45">
      <c r="H1707" s="31"/>
      <c r="AF1707" s="24"/>
      <c r="AG1707" s="24"/>
      <c r="AH1707" s="24"/>
      <c r="AI1707" s="24"/>
      <c r="AM1707" s="32"/>
      <c r="AS1707" s="20"/>
    </row>
    <row r="1708" spans="8:45" s="11" customFormat="1" x14ac:dyDescent="0.45">
      <c r="H1708" s="31"/>
      <c r="AF1708" s="24"/>
      <c r="AG1708" s="24"/>
      <c r="AH1708" s="24"/>
      <c r="AI1708" s="24"/>
      <c r="AM1708" s="32"/>
      <c r="AS1708" s="20"/>
    </row>
    <row r="1709" spans="8:45" s="11" customFormat="1" x14ac:dyDescent="0.45">
      <c r="H1709" s="31"/>
      <c r="AF1709" s="24"/>
      <c r="AG1709" s="24"/>
      <c r="AH1709" s="24"/>
      <c r="AI1709" s="24"/>
      <c r="AM1709" s="32"/>
      <c r="AS1709" s="20"/>
    </row>
    <row r="1710" spans="8:45" s="11" customFormat="1" x14ac:dyDescent="0.45">
      <c r="H1710" s="31"/>
      <c r="AF1710" s="24"/>
      <c r="AG1710" s="24"/>
      <c r="AH1710" s="24"/>
      <c r="AI1710" s="24"/>
      <c r="AM1710" s="32"/>
      <c r="AS1710" s="20"/>
    </row>
    <row r="1711" spans="8:45" s="11" customFormat="1" x14ac:dyDescent="0.45">
      <c r="H1711" s="31"/>
      <c r="AF1711" s="24"/>
      <c r="AG1711" s="24"/>
      <c r="AH1711" s="24"/>
      <c r="AI1711" s="24"/>
      <c r="AM1711" s="32"/>
      <c r="AS1711" s="20"/>
    </row>
    <row r="1712" spans="8:45" s="11" customFormat="1" x14ac:dyDescent="0.45">
      <c r="H1712" s="31"/>
      <c r="AF1712" s="24"/>
      <c r="AG1712" s="24"/>
      <c r="AH1712" s="24"/>
      <c r="AI1712" s="24"/>
      <c r="AM1712" s="32"/>
      <c r="AS1712" s="20"/>
    </row>
    <row r="1713" spans="8:45" s="11" customFormat="1" x14ac:dyDescent="0.45">
      <c r="H1713" s="31"/>
      <c r="AF1713" s="24"/>
      <c r="AG1713" s="24"/>
      <c r="AH1713" s="24"/>
      <c r="AI1713" s="24"/>
      <c r="AM1713" s="32"/>
      <c r="AS1713" s="20"/>
    </row>
    <row r="1714" spans="8:45" s="11" customFormat="1" x14ac:dyDescent="0.45">
      <c r="H1714" s="31"/>
      <c r="AF1714" s="24"/>
      <c r="AG1714" s="24"/>
      <c r="AH1714" s="24"/>
      <c r="AI1714" s="24"/>
      <c r="AM1714" s="32"/>
      <c r="AS1714" s="20"/>
    </row>
    <row r="1715" spans="8:45" s="11" customFormat="1" x14ac:dyDescent="0.45">
      <c r="H1715" s="31"/>
      <c r="AF1715" s="24"/>
      <c r="AG1715" s="24"/>
      <c r="AH1715" s="24"/>
      <c r="AI1715" s="24"/>
      <c r="AM1715" s="32"/>
      <c r="AS1715" s="20"/>
    </row>
    <row r="1716" spans="8:45" s="11" customFormat="1" x14ac:dyDescent="0.45">
      <c r="H1716" s="31"/>
      <c r="AF1716" s="24"/>
      <c r="AG1716" s="24"/>
      <c r="AH1716" s="24"/>
      <c r="AI1716" s="24"/>
      <c r="AM1716" s="32"/>
      <c r="AS1716" s="20"/>
    </row>
    <row r="1717" spans="8:45" s="11" customFormat="1" x14ac:dyDescent="0.45">
      <c r="H1717" s="31"/>
      <c r="AF1717" s="24"/>
      <c r="AG1717" s="24"/>
      <c r="AH1717" s="24"/>
      <c r="AI1717" s="24"/>
      <c r="AM1717" s="32"/>
      <c r="AS1717" s="20"/>
    </row>
    <row r="1718" spans="8:45" s="11" customFormat="1" x14ac:dyDescent="0.45">
      <c r="H1718" s="31"/>
      <c r="AF1718" s="24"/>
      <c r="AG1718" s="24"/>
      <c r="AH1718" s="24"/>
      <c r="AI1718" s="24"/>
      <c r="AM1718" s="32"/>
      <c r="AS1718" s="20"/>
    </row>
    <row r="1719" spans="8:45" s="11" customFormat="1" x14ac:dyDescent="0.45">
      <c r="H1719" s="31"/>
      <c r="AF1719" s="24"/>
      <c r="AG1719" s="24"/>
      <c r="AH1719" s="24"/>
      <c r="AI1719" s="24"/>
      <c r="AM1719" s="32"/>
      <c r="AS1719" s="20"/>
    </row>
    <row r="1720" spans="8:45" s="11" customFormat="1" x14ac:dyDescent="0.45">
      <c r="H1720" s="31"/>
      <c r="AF1720" s="24"/>
      <c r="AG1720" s="24"/>
      <c r="AH1720" s="24"/>
      <c r="AI1720" s="24"/>
      <c r="AM1720" s="32"/>
      <c r="AS1720" s="20"/>
    </row>
    <row r="1721" spans="8:45" s="11" customFormat="1" x14ac:dyDescent="0.45">
      <c r="H1721" s="31"/>
      <c r="AF1721" s="24"/>
      <c r="AG1721" s="24"/>
      <c r="AH1721" s="24"/>
      <c r="AI1721" s="24"/>
      <c r="AM1721" s="32"/>
      <c r="AS1721" s="20"/>
    </row>
    <row r="1722" spans="8:45" s="11" customFormat="1" x14ac:dyDescent="0.45">
      <c r="H1722" s="31"/>
      <c r="AF1722" s="24"/>
      <c r="AG1722" s="24"/>
      <c r="AH1722" s="24"/>
      <c r="AI1722" s="24"/>
      <c r="AM1722" s="32"/>
      <c r="AS1722" s="20"/>
    </row>
    <row r="1723" spans="8:45" s="11" customFormat="1" x14ac:dyDescent="0.45">
      <c r="H1723" s="31"/>
      <c r="AF1723" s="24"/>
      <c r="AG1723" s="24"/>
      <c r="AH1723" s="24"/>
      <c r="AI1723" s="24"/>
      <c r="AM1723" s="32"/>
      <c r="AS1723" s="20"/>
    </row>
    <row r="1724" spans="8:45" s="11" customFormat="1" x14ac:dyDescent="0.45">
      <c r="H1724" s="31"/>
      <c r="AF1724" s="24"/>
      <c r="AG1724" s="24"/>
      <c r="AH1724" s="24"/>
      <c r="AI1724" s="24"/>
      <c r="AM1724" s="32"/>
      <c r="AS1724" s="20"/>
    </row>
    <row r="1725" spans="8:45" s="11" customFormat="1" x14ac:dyDescent="0.45">
      <c r="H1725" s="31"/>
      <c r="AF1725" s="24"/>
      <c r="AG1725" s="24"/>
      <c r="AH1725" s="24"/>
      <c r="AI1725" s="24"/>
      <c r="AM1725" s="32"/>
      <c r="AS1725" s="20"/>
    </row>
    <row r="1726" spans="8:45" s="11" customFormat="1" x14ac:dyDescent="0.45">
      <c r="H1726" s="31"/>
      <c r="AF1726" s="24"/>
      <c r="AG1726" s="24"/>
      <c r="AH1726" s="24"/>
      <c r="AI1726" s="24"/>
      <c r="AM1726" s="32"/>
      <c r="AS1726" s="20"/>
    </row>
    <row r="1727" spans="8:45" s="11" customFormat="1" x14ac:dyDescent="0.45">
      <c r="H1727" s="31"/>
      <c r="AF1727" s="24"/>
      <c r="AG1727" s="24"/>
      <c r="AH1727" s="24"/>
      <c r="AI1727" s="24"/>
      <c r="AM1727" s="32"/>
      <c r="AS1727" s="20"/>
    </row>
    <row r="1728" spans="8:45" s="11" customFormat="1" x14ac:dyDescent="0.45">
      <c r="H1728" s="31"/>
      <c r="AF1728" s="24"/>
      <c r="AG1728" s="24"/>
      <c r="AH1728" s="24"/>
      <c r="AI1728" s="24"/>
      <c r="AM1728" s="32"/>
      <c r="AS1728" s="20"/>
    </row>
    <row r="1729" spans="8:45" s="11" customFormat="1" x14ac:dyDescent="0.45">
      <c r="H1729" s="31"/>
      <c r="AF1729" s="24"/>
      <c r="AG1729" s="24"/>
      <c r="AH1729" s="24"/>
      <c r="AI1729" s="24"/>
      <c r="AM1729" s="32"/>
      <c r="AS1729" s="20"/>
    </row>
    <row r="1730" spans="8:45" s="11" customFormat="1" x14ac:dyDescent="0.45">
      <c r="H1730" s="31"/>
      <c r="AF1730" s="24"/>
      <c r="AG1730" s="24"/>
      <c r="AH1730" s="24"/>
      <c r="AI1730" s="24"/>
      <c r="AM1730" s="32"/>
      <c r="AS1730" s="20"/>
    </row>
    <row r="1731" spans="8:45" s="11" customFormat="1" x14ac:dyDescent="0.45">
      <c r="H1731" s="31"/>
      <c r="AF1731" s="24"/>
      <c r="AG1731" s="24"/>
      <c r="AH1731" s="24"/>
      <c r="AI1731" s="24"/>
      <c r="AM1731" s="32"/>
      <c r="AS1731" s="20"/>
    </row>
    <row r="1732" spans="8:45" s="11" customFormat="1" x14ac:dyDescent="0.45">
      <c r="H1732" s="31"/>
      <c r="AF1732" s="24"/>
      <c r="AG1732" s="24"/>
      <c r="AH1732" s="24"/>
      <c r="AI1732" s="24"/>
      <c r="AM1732" s="32"/>
      <c r="AS1732" s="20"/>
    </row>
    <row r="1733" spans="8:45" s="11" customFormat="1" x14ac:dyDescent="0.45">
      <c r="H1733" s="31"/>
      <c r="AF1733" s="24"/>
      <c r="AG1733" s="24"/>
      <c r="AH1733" s="24"/>
      <c r="AI1733" s="24"/>
      <c r="AM1733" s="32"/>
      <c r="AS1733" s="20"/>
    </row>
    <row r="1734" spans="8:45" s="11" customFormat="1" x14ac:dyDescent="0.45">
      <c r="H1734" s="31"/>
      <c r="AF1734" s="24"/>
      <c r="AG1734" s="24"/>
      <c r="AH1734" s="24"/>
      <c r="AI1734" s="24"/>
      <c r="AM1734" s="32"/>
      <c r="AS1734" s="20"/>
    </row>
    <row r="1735" spans="8:45" s="11" customFormat="1" x14ac:dyDescent="0.45">
      <c r="H1735" s="31"/>
      <c r="AF1735" s="24"/>
      <c r="AG1735" s="24"/>
      <c r="AH1735" s="24"/>
      <c r="AI1735" s="24"/>
      <c r="AM1735" s="32"/>
      <c r="AS1735" s="20"/>
    </row>
    <row r="1736" spans="8:45" s="11" customFormat="1" x14ac:dyDescent="0.45">
      <c r="H1736" s="31"/>
      <c r="AF1736" s="24"/>
      <c r="AG1736" s="24"/>
      <c r="AH1736" s="24"/>
      <c r="AI1736" s="24"/>
      <c r="AM1736" s="32"/>
      <c r="AS1736" s="20"/>
    </row>
    <row r="1737" spans="8:45" s="11" customFormat="1" x14ac:dyDescent="0.45">
      <c r="H1737" s="31"/>
      <c r="AF1737" s="24"/>
      <c r="AG1737" s="24"/>
      <c r="AH1737" s="24"/>
      <c r="AI1737" s="24"/>
      <c r="AM1737" s="32"/>
      <c r="AS1737" s="20"/>
    </row>
    <row r="1738" spans="8:45" s="11" customFormat="1" x14ac:dyDescent="0.45">
      <c r="H1738" s="31"/>
      <c r="AF1738" s="24"/>
      <c r="AG1738" s="24"/>
      <c r="AH1738" s="24"/>
      <c r="AI1738" s="24"/>
      <c r="AM1738" s="32"/>
      <c r="AS1738" s="20"/>
    </row>
    <row r="1739" spans="8:45" s="11" customFormat="1" x14ac:dyDescent="0.45">
      <c r="H1739" s="31"/>
      <c r="AF1739" s="24"/>
      <c r="AG1739" s="24"/>
      <c r="AH1739" s="24"/>
      <c r="AI1739" s="24"/>
      <c r="AM1739" s="32"/>
      <c r="AS1739" s="20"/>
    </row>
    <row r="1740" spans="8:45" s="11" customFormat="1" x14ac:dyDescent="0.45">
      <c r="H1740" s="31"/>
      <c r="AF1740" s="24"/>
      <c r="AG1740" s="24"/>
      <c r="AH1740" s="24"/>
      <c r="AI1740" s="24"/>
      <c r="AM1740" s="32"/>
      <c r="AS1740" s="20"/>
    </row>
    <row r="1741" spans="8:45" s="11" customFormat="1" x14ac:dyDescent="0.45">
      <c r="H1741" s="31"/>
      <c r="AF1741" s="24"/>
      <c r="AG1741" s="24"/>
      <c r="AH1741" s="24"/>
      <c r="AI1741" s="24"/>
      <c r="AM1741" s="32"/>
      <c r="AS1741" s="20"/>
    </row>
    <row r="1742" spans="8:45" s="11" customFormat="1" x14ac:dyDescent="0.45">
      <c r="H1742" s="31"/>
      <c r="AF1742" s="24"/>
      <c r="AG1742" s="24"/>
      <c r="AH1742" s="24"/>
      <c r="AI1742" s="24"/>
      <c r="AM1742" s="32"/>
      <c r="AS1742" s="20"/>
    </row>
    <row r="1743" spans="8:45" s="11" customFormat="1" x14ac:dyDescent="0.45">
      <c r="H1743" s="31"/>
      <c r="AF1743" s="24"/>
      <c r="AG1743" s="24"/>
      <c r="AH1743" s="24"/>
      <c r="AI1743" s="24"/>
      <c r="AM1743" s="32"/>
      <c r="AS1743" s="20"/>
    </row>
    <row r="1744" spans="8:45" s="11" customFormat="1" x14ac:dyDescent="0.45">
      <c r="H1744" s="31"/>
      <c r="AF1744" s="24"/>
      <c r="AG1744" s="24"/>
      <c r="AH1744" s="24"/>
      <c r="AI1744" s="24"/>
      <c r="AM1744" s="32"/>
      <c r="AS1744" s="20"/>
    </row>
    <row r="1745" spans="8:45" s="11" customFormat="1" x14ac:dyDescent="0.45">
      <c r="H1745" s="31"/>
      <c r="AF1745" s="24"/>
      <c r="AG1745" s="24"/>
      <c r="AH1745" s="24"/>
      <c r="AI1745" s="24"/>
      <c r="AM1745" s="32"/>
      <c r="AS1745" s="20"/>
    </row>
    <row r="1746" spans="8:45" s="11" customFormat="1" x14ac:dyDescent="0.45">
      <c r="H1746" s="31"/>
      <c r="AF1746" s="24"/>
      <c r="AG1746" s="24"/>
      <c r="AH1746" s="24"/>
      <c r="AI1746" s="24"/>
      <c r="AM1746" s="32"/>
      <c r="AS1746" s="20"/>
    </row>
    <row r="1747" spans="8:45" s="11" customFormat="1" x14ac:dyDescent="0.45">
      <c r="H1747" s="31"/>
      <c r="AF1747" s="24"/>
      <c r="AG1747" s="24"/>
      <c r="AH1747" s="24"/>
      <c r="AI1747" s="24"/>
      <c r="AM1747" s="32"/>
      <c r="AS1747" s="20"/>
    </row>
    <row r="1748" spans="8:45" s="11" customFormat="1" x14ac:dyDescent="0.45">
      <c r="H1748" s="31"/>
      <c r="AF1748" s="24"/>
      <c r="AG1748" s="24"/>
      <c r="AH1748" s="24"/>
      <c r="AI1748" s="24"/>
      <c r="AM1748" s="32"/>
      <c r="AS1748" s="20"/>
    </row>
    <row r="1749" spans="8:45" s="11" customFormat="1" x14ac:dyDescent="0.45">
      <c r="H1749" s="31"/>
      <c r="AF1749" s="24"/>
      <c r="AG1749" s="24"/>
      <c r="AH1749" s="24"/>
      <c r="AI1749" s="24"/>
      <c r="AM1749" s="32"/>
      <c r="AS1749" s="20"/>
    </row>
    <row r="1750" spans="8:45" s="11" customFormat="1" x14ac:dyDescent="0.45">
      <c r="H1750" s="31"/>
      <c r="AF1750" s="24"/>
      <c r="AG1750" s="24"/>
      <c r="AH1750" s="24"/>
      <c r="AI1750" s="24"/>
      <c r="AM1750" s="32"/>
      <c r="AS1750" s="20"/>
    </row>
    <row r="1751" spans="8:45" s="11" customFormat="1" x14ac:dyDescent="0.45">
      <c r="H1751" s="31"/>
      <c r="AF1751" s="24"/>
      <c r="AG1751" s="24"/>
      <c r="AH1751" s="24"/>
      <c r="AI1751" s="24"/>
      <c r="AM1751" s="32"/>
      <c r="AS1751" s="20"/>
    </row>
    <row r="1752" spans="8:45" s="11" customFormat="1" x14ac:dyDescent="0.45">
      <c r="H1752" s="31"/>
      <c r="AF1752" s="24"/>
      <c r="AG1752" s="24"/>
      <c r="AH1752" s="24"/>
      <c r="AI1752" s="24"/>
      <c r="AM1752" s="32"/>
      <c r="AS1752" s="20"/>
    </row>
    <row r="1753" spans="8:45" s="11" customFormat="1" x14ac:dyDescent="0.45">
      <c r="H1753" s="31"/>
      <c r="AF1753" s="24"/>
      <c r="AG1753" s="24"/>
      <c r="AH1753" s="24"/>
      <c r="AI1753" s="24"/>
      <c r="AM1753" s="32"/>
      <c r="AS1753" s="20"/>
    </row>
    <row r="1754" spans="8:45" s="11" customFormat="1" x14ac:dyDescent="0.45">
      <c r="H1754" s="31"/>
      <c r="AF1754" s="24"/>
      <c r="AG1754" s="24"/>
      <c r="AH1754" s="24"/>
      <c r="AI1754" s="24"/>
      <c r="AM1754" s="32"/>
      <c r="AS1754" s="20"/>
    </row>
    <row r="1755" spans="8:45" s="11" customFormat="1" x14ac:dyDescent="0.45">
      <c r="H1755" s="31"/>
      <c r="AF1755" s="24"/>
      <c r="AG1755" s="24"/>
      <c r="AH1755" s="24"/>
      <c r="AI1755" s="24"/>
      <c r="AM1755" s="32"/>
      <c r="AS1755" s="20"/>
    </row>
    <row r="1756" spans="8:45" s="11" customFormat="1" x14ac:dyDescent="0.45">
      <c r="H1756" s="31"/>
      <c r="AF1756" s="24"/>
      <c r="AG1756" s="24"/>
      <c r="AH1756" s="24"/>
      <c r="AI1756" s="24"/>
      <c r="AM1756" s="32"/>
      <c r="AS1756" s="20"/>
    </row>
    <row r="1757" spans="8:45" s="11" customFormat="1" x14ac:dyDescent="0.45">
      <c r="H1757" s="31"/>
      <c r="AF1757" s="24"/>
      <c r="AG1757" s="24"/>
      <c r="AH1757" s="24"/>
      <c r="AI1757" s="24"/>
      <c r="AM1757" s="32"/>
      <c r="AS1757" s="20"/>
    </row>
    <row r="1758" spans="8:45" s="11" customFormat="1" x14ac:dyDescent="0.45">
      <c r="H1758" s="31"/>
      <c r="AF1758" s="24"/>
      <c r="AG1758" s="24"/>
      <c r="AH1758" s="24"/>
      <c r="AI1758" s="24"/>
      <c r="AM1758" s="32"/>
      <c r="AS1758" s="20"/>
    </row>
    <row r="1759" spans="8:45" s="11" customFormat="1" x14ac:dyDescent="0.45">
      <c r="H1759" s="31"/>
      <c r="AF1759" s="24"/>
      <c r="AG1759" s="24"/>
      <c r="AH1759" s="24"/>
      <c r="AI1759" s="24"/>
      <c r="AM1759" s="32"/>
      <c r="AS1759" s="20"/>
    </row>
    <row r="1760" spans="8:45" s="11" customFormat="1" x14ac:dyDescent="0.45">
      <c r="H1760" s="31"/>
      <c r="AF1760" s="24"/>
      <c r="AG1760" s="24"/>
      <c r="AH1760" s="24"/>
      <c r="AI1760" s="24"/>
      <c r="AM1760" s="32"/>
      <c r="AS1760" s="20"/>
    </row>
    <row r="1761" spans="8:45" s="11" customFormat="1" x14ac:dyDescent="0.45">
      <c r="H1761" s="31"/>
      <c r="AF1761" s="24"/>
      <c r="AG1761" s="24"/>
      <c r="AH1761" s="24"/>
      <c r="AI1761" s="24"/>
      <c r="AM1761" s="32"/>
      <c r="AS1761" s="20"/>
    </row>
    <row r="1762" spans="8:45" s="11" customFormat="1" x14ac:dyDescent="0.45">
      <c r="H1762" s="31"/>
      <c r="AF1762" s="24"/>
      <c r="AG1762" s="24"/>
      <c r="AH1762" s="24"/>
      <c r="AI1762" s="24"/>
      <c r="AM1762" s="32"/>
      <c r="AS1762" s="20"/>
    </row>
    <row r="1763" spans="8:45" s="11" customFormat="1" x14ac:dyDescent="0.45">
      <c r="H1763" s="31"/>
      <c r="AF1763" s="24"/>
      <c r="AG1763" s="24"/>
      <c r="AH1763" s="24"/>
      <c r="AI1763" s="24"/>
      <c r="AM1763" s="32"/>
      <c r="AS1763" s="20"/>
    </row>
    <row r="1764" spans="8:45" s="11" customFormat="1" x14ac:dyDescent="0.45">
      <c r="H1764" s="31"/>
      <c r="AF1764" s="24"/>
      <c r="AG1764" s="24"/>
      <c r="AH1764" s="24"/>
      <c r="AI1764" s="24"/>
      <c r="AM1764" s="32"/>
      <c r="AS1764" s="20"/>
    </row>
    <row r="1765" spans="8:45" s="11" customFormat="1" x14ac:dyDescent="0.45">
      <c r="H1765" s="31"/>
      <c r="AF1765" s="24"/>
      <c r="AG1765" s="24"/>
      <c r="AH1765" s="24"/>
      <c r="AI1765" s="24"/>
      <c r="AM1765" s="32"/>
      <c r="AS1765" s="20"/>
    </row>
    <row r="1766" spans="8:45" s="11" customFormat="1" x14ac:dyDescent="0.45">
      <c r="H1766" s="31"/>
      <c r="AF1766" s="24"/>
      <c r="AG1766" s="24"/>
      <c r="AH1766" s="24"/>
      <c r="AI1766" s="24"/>
      <c r="AM1766" s="32"/>
      <c r="AS1766" s="20"/>
    </row>
    <row r="1767" spans="8:45" s="11" customFormat="1" x14ac:dyDescent="0.45">
      <c r="H1767" s="31"/>
      <c r="AF1767" s="24"/>
      <c r="AG1767" s="24"/>
      <c r="AH1767" s="24"/>
      <c r="AI1767" s="24"/>
      <c r="AM1767" s="32"/>
      <c r="AS1767" s="20"/>
    </row>
    <row r="1768" spans="8:45" s="11" customFormat="1" x14ac:dyDescent="0.45">
      <c r="H1768" s="31"/>
      <c r="AF1768" s="24"/>
      <c r="AG1768" s="24"/>
      <c r="AH1768" s="24"/>
      <c r="AI1768" s="24"/>
      <c r="AM1768" s="32"/>
      <c r="AS1768" s="20"/>
    </row>
    <row r="1769" spans="8:45" s="11" customFormat="1" x14ac:dyDescent="0.45">
      <c r="H1769" s="31"/>
      <c r="AF1769" s="24"/>
      <c r="AG1769" s="24"/>
      <c r="AH1769" s="24"/>
      <c r="AI1769" s="24"/>
      <c r="AM1769" s="32"/>
      <c r="AS1769" s="20"/>
    </row>
    <row r="1770" spans="8:45" s="11" customFormat="1" x14ac:dyDescent="0.45">
      <c r="H1770" s="31"/>
      <c r="AF1770" s="24"/>
      <c r="AG1770" s="24"/>
      <c r="AH1770" s="24"/>
      <c r="AI1770" s="24"/>
      <c r="AM1770" s="32"/>
      <c r="AS1770" s="20"/>
    </row>
    <row r="1771" spans="8:45" s="11" customFormat="1" x14ac:dyDescent="0.45">
      <c r="H1771" s="31"/>
      <c r="AF1771" s="24"/>
      <c r="AG1771" s="24"/>
      <c r="AH1771" s="24"/>
      <c r="AI1771" s="24"/>
      <c r="AM1771" s="32"/>
      <c r="AS1771" s="20"/>
    </row>
    <row r="1772" spans="8:45" s="11" customFormat="1" x14ac:dyDescent="0.45">
      <c r="H1772" s="31"/>
      <c r="AF1772" s="24"/>
      <c r="AG1772" s="24"/>
      <c r="AH1772" s="24"/>
      <c r="AI1772" s="24"/>
      <c r="AM1772" s="32"/>
      <c r="AS1772" s="20"/>
    </row>
    <row r="1773" spans="8:45" s="11" customFormat="1" x14ac:dyDescent="0.45">
      <c r="H1773" s="31"/>
      <c r="AF1773" s="24"/>
      <c r="AG1773" s="24"/>
      <c r="AH1773" s="24"/>
      <c r="AI1773" s="24"/>
      <c r="AM1773" s="32"/>
      <c r="AS1773" s="20"/>
    </row>
    <row r="1774" spans="8:45" s="11" customFormat="1" x14ac:dyDescent="0.45">
      <c r="H1774" s="31"/>
      <c r="AF1774" s="24"/>
      <c r="AG1774" s="24"/>
      <c r="AH1774" s="24"/>
      <c r="AI1774" s="24"/>
      <c r="AM1774" s="32"/>
      <c r="AS1774" s="20"/>
    </row>
    <row r="1775" spans="8:45" s="11" customFormat="1" x14ac:dyDescent="0.45">
      <c r="H1775" s="31"/>
      <c r="AF1775" s="24"/>
      <c r="AG1775" s="24"/>
      <c r="AH1775" s="24"/>
      <c r="AI1775" s="24"/>
      <c r="AM1775" s="32"/>
      <c r="AS1775" s="20"/>
    </row>
    <row r="1776" spans="8:45" s="11" customFormat="1" x14ac:dyDescent="0.45">
      <c r="H1776" s="31"/>
      <c r="AF1776" s="24"/>
      <c r="AG1776" s="24"/>
      <c r="AH1776" s="24"/>
      <c r="AI1776" s="24"/>
      <c r="AM1776" s="32"/>
      <c r="AS1776" s="20"/>
    </row>
    <row r="1777" spans="8:45" s="11" customFormat="1" x14ac:dyDescent="0.45">
      <c r="H1777" s="31"/>
      <c r="AF1777" s="24"/>
      <c r="AG1777" s="24"/>
      <c r="AH1777" s="24"/>
      <c r="AI1777" s="24"/>
      <c r="AM1777" s="32"/>
      <c r="AS1777" s="20"/>
    </row>
    <row r="1778" spans="8:45" s="11" customFormat="1" x14ac:dyDescent="0.45">
      <c r="H1778" s="31"/>
      <c r="AF1778" s="24"/>
      <c r="AG1778" s="24"/>
      <c r="AH1778" s="24"/>
      <c r="AI1778" s="24"/>
      <c r="AM1778" s="32"/>
      <c r="AS1778" s="20"/>
    </row>
    <row r="1779" spans="8:45" s="11" customFormat="1" x14ac:dyDescent="0.45">
      <c r="H1779" s="31"/>
      <c r="AF1779" s="24"/>
      <c r="AG1779" s="24"/>
      <c r="AH1779" s="24"/>
      <c r="AI1779" s="24"/>
      <c r="AM1779" s="32"/>
      <c r="AS1779" s="20"/>
    </row>
    <row r="1780" spans="8:45" s="11" customFormat="1" x14ac:dyDescent="0.45">
      <c r="H1780" s="31"/>
      <c r="AF1780" s="24"/>
      <c r="AG1780" s="24"/>
      <c r="AH1780" s="24"/>
      <c r="AI1780" s="24"/>
      <c r="AM1780" s="32"/>
      <c r="AS1780" s="20"/>
    </row>
    <row r="1781" spans="8:45" s="11" customFormat="1" x14ac:dyDescent="0.45">
      <c r="H1781" s="31"/>
      <c r="AF1781" s="24"/>
      <c r="AG1781" s="24"/>
      <c r="AH1781" s="24"/>
      <c r="AI1781" s="24"/>
      <c r="AM1781" s="32"/>
      <c r="AS1781" s="20"/>
    </row>
    <row r="1782" spans="8:45" s="11" customFormat="1" x14ac:dyDescent="0.45">
      <c r="H1782" s="31"/>
      <c r="AF1782" s="24"/>
      <c r="AG1782" s="24"/>
      <c r="AH1782" s="24"/>
      <c r="AI1782" s="24"/>
      <c r="AM1782" s="32"/>
      <c r="AS1782" s="20"/>
    </row>
    <row r="1783" spans="8:45" s="11" customFormat="1" x14ac:dyDescent="0.45">
      <c r="H1783" s="31"/>
      <c r="AF1783" s="24"/>
      <c r="AG1783" s="24"/>
      <c r="AH1783" s="24"/>
      <c r="AI1783" s="24"/>
      <c r="AM1783" s="32"/>
      <c r="AS1783" s="20"/>
    </row>
    <row r="1784" spans="8:45" s="11" customFormat="1" x14ac:dyDescent="0.45">
      <c r="H1784" s="31"/>
      <c r="AF1784" s="24"/>
      <c r="AG1784" s="24"/>
      <c r="AH1784" s="24"/>
      <c r="AI1784" s="24"/>
      <c r="AM1784" s="32"/>
      <c r="AS1784" s="20"/>
    </row>
    <row r="1785" spans="8:45" s="11" customFormat="1" x14ac:dyDescent="0.45">
      <c r="H1785" s="31"/>
      <c r="AF1785" s="24"/>
      <c r="AG1785" s="24"/>
      <c r="AH1785" s="24"/>
      <c r="AI1785" s="24"/>
      <c r="AM1785" s="32"/>
      <c r="AS1785" s="20"/>
    </row>
    <row r="1786" spans="8:45" s="11" customFormat="1" x14ac:dyDescent="0.45">
      <c r="H1786" s="31"/>
      <c r="AF1786" s="24"/>
      <c r="AG1786" s="24"/>
      <c r="AH1786" s="24"/>
      <c r="AI1786" s="24"/>
      <c r="AM1786" s="32"/>
      <c r="AS1786" s="20"/>
    </row>
    <row r="1787" spans="8:45" s="11" customFormat="1" x14ac:dyDescent="0.45">
      <c r="H1787" s="31"/>
      <c r="AF1787" s="24"/>
      <c r="AG1787" s="24"/>
      <c r="AH1787" s="24"/>
      <c r="AI1787" s="24"/>
      <c r="AM1787" s="32"/>
      <c r="AS1787" s="20"/>
    </row>
    <row r="1788" spans="8:45" s="11" customFormat="1" x14ac:dyDescent="0.45">
      <c r="H1788" s="31"/>
      <c r="AF1788" s="24"/>
      <c r="AG1788" s="24"/>
      <c r="AH1788" s="24"/>
      <c r="AI1788" s="24"/>
      <c r="AM1788" s="32"/>
      <c r="AS1788" s="20"/>
    </row>
    <row r="1789" spans="8:45" s="11" customFormat="1" x14ac:dyDescent="0.45">
      <c r="H1789" s="31"/>
      <c r="AF1789" s="24"/>
      <c r="AG1789" s="24"/>
      <c r="AH1789" s="24"/>
      <c r="AI1789" s="24"/>
      <c r="AM1789" s="32"/>
      <c r="AS1789" s="20"/>
    </row>
    <row r="1790" spans="8:45" s="11" customFormat="1" x14ac:dyDescent="0.45">
      <c r="H1790" s="31"/>
      <c r="AF1790" s="24"/>
      <c r="AG1790" s="24"/>
      <c r="AH1790" s="24"/>
      <c r="AI1790" s="24"/>
      <c r="AM1790" s="32"/>
      <c r="AS1790" s="20"/>
    </row>
    <row r="1791" spans="8:45" s="11" customFormat="1" x14ac:dyDescent="0.45">
      <c r="H1791" s="31"/>
      <c r="AF1791" s="24"/>
      <c r="AG1791" s="24"/>
      <c r="AH1791" s="24"/>
      <c r="AI1791" s="24"/>
      <c r="AM1791" s="32"/>
      <c r="AS1791" s="20"/>
    </row>
    <row r="1792" spans="8:45" s="11" customFormat="1" x14ac:dyDescent="0.45">
      <c r="H1792" s="31"/>
      <c r="AF1792" s="24"/>
      <c r="AG1792" s="24"/>
      <c r="AH1792" s="24"/>
      <c r="AI1792" s="24"/>
      <c r="AM1792" s="32"/>
      <c r="AS1792" s="20"/>
    </row>
    <row r="1793" spans="8:45" s="11" customFormat="1" x14ac:dyDescent="0.45">
      <c r="H1793" s="31"/>
      <c r="AF1793" s="24"/>
      <c r="AG1793" s="24"/>
      <c r="AH1793" s="24"/>
      <c r="AI1793" s="24"/>
      <c r="AM1793" s="32"/>
      <c r="AS1793" s="20"/>
    </row>
    <row r="1794" spans="8:45" s="11" customFormat="1" x14ac:dyDescent="0.45">
      <c r="H1794" s="31"/>
      <c r="AF1794" s="24"/>
      <c r="AG1794" s="24"/>
      <c r="AH1794" s="24"/>
      <c r="AI1794" s="24"/>
      <c r="AM1794" s="32"/>
      <c r="AS1794" s="20"/>
    </row>
    <row r="1795" spans="8:45" s="11" customFormat="1" x14ac:dyDescent="0.45">
      <c r="H1795" s="31"/>
      <c r="AF1795" s="24"/>
      <c r="AG1795" s="24"/>
      <c r="AH1795" s="24"/>
      <c r="AI1795" s="24"/>
      <c r="AM1795" s="32"/>
      <c r="AS1795" s="20"/>
    </row>
    <row r="1796" spans="8:45" s="11" customFormat="1" x14ac:dyDescent="0.45">
      <c r="H1796" s="31"/>
      <c r="AF1796" s="24"/>
      <c r="AG1796" s="24"/>
      <c r="AH1796" s="24"/>
      <c r="AI1796" s="24"/>
      <c r="AM1796" s="32"/>
      <c r="AS1796" s="20"/>
    </row>
    <row r="1797" spans="8:45" s="11" customFormat="1" x14ac:dyDescent="0.45">
      <c r="H1797" s="31"/>
      <c r="AF1797" s="24"/>
      <c r="AG1797" s="24"/>
      <c r="AH1797" s="24"/>
      <c r="AI1797" s="24"/>
      <c r="AM1797" s="32"/>
      <c r="AS1797" s="20"/>
    </row>
    <row r="1798" spans="8:45" s="11" customFormat="1" x14ac:dyDescent="0.45">
      <c r="H1798" s="31"/>
      <c r="AF1798" s="24"/>
      <c r="AG1798" s="24"/>
      <c r="AH1798" s="24"/>
      <c r="AI1798" s="24"/>
      <c r="AM1798" s="32"/>
      <c r="AS1798" s="20"/>
    </row>
    <row r="1799" spans="8:45" s="11" customFormat="1" x14ac:dyDescent="0.45">
      <c r="H1799" s="31"/>
      <c r="AF1799" s="24"/>
      <c r="AG1799" s="24"/>
      <c r="AH1799" s="24"/>
      <c r="AI1799" s="24"/>
      <c r="AM1799" s="32"/>
      <c r="AS1799" s="20"/>
    </row>
    <row r="1800" spans="8:45" s="11" customFormat="1" x14ac:dyDescent="0.45">
      <c r="H1800" s="31"/>
      <c r="AF1800" s="24"/>
      <c r="AG1800" s="24"/>
      <c r="AH1800" s="24"/>
      <c r="AI1800" s="24"/>
      <c r="AM1800" s="32"/>
      <c r="AS1800" s="20"/>
    </row>
    <row r="1801" spans="8:45" s="11" customFormat="1" x14ac:dyDescent="0.45">
      <c r="H1801" s="31"/>
      <c r="AF1801" s="24"/>
      <c r="AG1801" s="24"/>
      <c r="AH1801" s="24"/>
      <c r="AI1801" s="24"/>
      <c r="AM1801" s="32"/>
      <c r="AS1801" s="20"/>
    </row>
    <row r="1802" spans="8:45" s="11" customFormat="1" x14ac:dyDescent="0.45">
      <c r="H1802" s="31"/>
      <c r="AF1802" s="24"/>
      <c r="AG1802" s="24"/>
      <c r="AH1802" s="24"/>
      <c r="AI1802" s="24"/>
      <c r="AM1802" s="32"/>
      <c r="AS1802" s="20"/>
    </row>
    <row r="1803" spans="8:45" s="11" customFormat="1" x14ac:dyDescent="0.45">
      <c r="H1803" s="31"/>
      <c r="AF1803" s="24"/>
      <c r="AG1803" s="24"/>
      <c r="AH1803" s="24"/>
      <c r="AI1803" s="24"/>
      <c r="AM1803" s="32"/>
      <c r="AS1803" s="20"/>
    </row>
    <row r="1804" spans="8:45" s="11" customFormat="1" x14ac:dyDescent="0.45">
      <c r="H1804" s="31"/>
      <c r="AF1804" s="24"/>
      <c r="AG1804" s="24"/>
      <c r="AH1804" s="24"/>
      <c r="AI1804" s="24"/>
      <c r="AM1804" s="32"/>
      <c r="AS1804" s="20"/>
    </row>
    <row r="1805" spans="8:45" s="11" customFormat="1" x14ac:dyDescent="0.45">
      <c r="H1805" s="31"/>
      <c r="AF1805" s="24"/>
      <c r="AG1805" s="24"/>
      <c r="AH1805" s="24"/>
      <c r="AI1805" s="24"/>
      <c r="AM1805" s="32"/>
      <c r="AS1805" s="20"/>
    </row>
    <row r="1806" spans="8:45" s="11" customFormat="1" x14ac:dyDescent="0.45">
      <c r="H1806" s="31"/>
      <c r="AF1806" s="24"/>
      <c r="AG1806" s="24"/>
      <c r="AH1806" s="24"/>
      <c r="AI1806" s="24"/>
      <c r="AM1806" s="32"/>
      <c r="AS1806" s="20"/>
    </row>
    <row r="1807" spans="8:45" s="11" customFormat="1" x14ac:dyDescent="0.45">
      <c r="H1807" s="31"/>
      <c r="AF1807" s="24"/>
      <c r="AG1807" s="24"/>
      <c r="AH1807" s="24"/>
      <c r="AI1807" s="24"/>
      <c r="AM1807" s="32"/>
      <c r="AS1807" s="20"/>
    </row>
    <row r="1808" spans="8:45" s="11" customFormat="1" x14ac:dyDescent="0.45">
      <c r="H1808" s="31"/>
      <c r="AF1808" s="24"/>
      <c r="AG1808" s="24"/>
      <c r="AH1808" s="24"/>
      <c r="AI1808" s="24"/>
      <c r="AM1808" s="32"/>
      <c r="AS1808" s="20"/>
    </row>
    <row r="1809" spans="8:45" s="11" customFormat="1" x14ac:dyDescent="0.45">
      <c r="H1809" s="31"/>
      <c r="AF1809" s="24"/>
      <c r="AG1809" s="24"/>
      <c r="AH1809" s="24"/>
      <c r="AI1809" s="24"/>
      <c r="AM1809" s="32"/>
      <c r="AS1809" s="20"/>
    </row>
    <row r="1810" spans="8:45" s="11" customFormat="1" x14ac:dyDescent="0.45">
      <c r="H1810" s="31"/>
      <c r="AF1810" s="24"/>
      <c r="AG1810" s="24"/>
      <c r="AH1810" s="24"/>
      <c r="AI1810" s="24"/>
      <c r="AM1810" s="32"/>
      <c r="AS1810" s="20"/>
    </row>
    <row r="1811" spans="8:45" s="11" customFormat="1" x14ac:dyDescent="0.45">
      <c r="H1811" s="31"/>
      <c r="AF1811" s="24"/>
      <c r="AG1811" s="24"/>
      <c r="AH1811" s="24"/>
      <c r="AI1811" s="24"/>
      <c r="AM1811" s="32"/>
      <c r="AS1811" s="20"/>
    </row>
    <row r="1812" spans="8:45" s="11" customFormat="1" x14ac:dyDescent="0.45">
      <c r="H1812" s="31"/>
      <c r="AF1812" s="24"/>
      <c r="AG1812" s="24"/>
      <c r="AH1812" s="24"/>
      <c r="AI1812" s="24"/>
      <c r="AM1812" s="32"/>
      <c r="AS1812" s="20"/>
    </row>
    <row r="1813" spans="8:45" s="11" customFormat="1" x14ac:dyDescent="0.45">
      <c r="H1813" s="31"/>
      <c r="AF1813" s="24"/>
      <c r="AG1813" s="24"/>
      <c r="AH1813" s="24"/>
      <c r="AI1813" s="24"/>
      <c r="AM1813" s="32"/>
      <c r="AS1813" s="20"/>
    </row>
    <row r="1814" spans="8:45" s="11" customFormat="1" x14ac:dyDescent="0.45">
      <c r="H1814" s="31"/>
      <c r="AF1814" s="24"/>
      <c r="AG1814" s="24"/>
      <c r="AH1814" s="24"/>
      <c r="AI1814" s="24"/>
      <c r="AM1814" s="32"/>
      <c r="AS1814" s="20"/>
    </row>
    <row r="1815" spans="8:45" s="11" customFormat="1" x14ac:dyDescent="0.45">
      <c r="H1815" s="31"/>
      <c r="AF1815" s="24"/>
      <c r="AG1815" s="24"/>
      <c r="AH1815" s="24"/>
      <c r="AI1815" s="24"/>
      <c r="AM1815" s="32"/>
      <c r="AS1815" s="20"/>
    </row>
    <row r="1816" spans="8:45" s="11" customFormat="1" x14ac:dyDescent="0.45">
      <c r="H1816" s="31"/>
      <c r="AF1816" s="24"/>
      <c r="AG1816" s="24"/>
      <c r="AH1816" s="24"/>
      <c r="AI1816" s="24"/>
      <c r="AM1816" s="32"/>
      <c r="AS1816" s="20"/>
    </row>
    <row r="1817" spans="8:45" s="11" customFormat="1" x14ac:dyDescent="0.45">
      <c r="H1817" s="31"/>
      <c r="AF1817" s="24"/>
      <c r="AG1817" s="24"/>
      <c r="AH1817" s="24"/>
      <c r="AI1817" s="24"/>
      <c r="AM1817" s="32"/>
      <c r="AS1817" s="20"/>
    </row>
    <row r="1818" spans="8:45" s="11" customFormat="1" x14ac:dyDescent="0.45">
      <c r="H1818" s="31"/>
      <c r="AF1818" s="24"/>
      <c r="AG1818" s="24"/>
      <c r="AH1818" s="24"/>
      <c r="AI1818" s="24"/>
      <c r="AM1818" s="32"/>
      <c r="AS1818" s="20"/>
    </row>
    <row r="1819" spans="8:45" s="11" customFormat="1" x14ac:dyDescent="0.45">
      <c r="H1819" s="31"/>
      <c r="AF1819" s="24"/>
      <c r="AG1819" s="24"/>
      <c r="AH1819" s="24"/>
      <c r="AI1819" s="24"/>
      <c r="AM1819" s="32"/>
      <c r="AS1819" s="20"/>
    </row>
    <row r="1820" spans="8:45" s="11" customFormat="1" x14ac:dyDescent="0.45">
      <c r="H1820" s="31"/>
      <c r="AF1820" s="24"/>
      <c r="AG1820" s="24"/>
      <c r="AH1820" s="24"/>
      <c r="AI1820" s="24"/>
      <c r="AM1820" s="32"/>
      <c r="AS1820" s="20"/>
    </row>
    <row r="1821" spans="8:45" s="11" customFormat="1" x14ac:dyDescent="0.45">
      <c r="H1821" s="31"/>
      <c r="AF1821" s="24"/>
      <c r="AG1821" s="24"/>
      <c r="AH1821" s="24"/>
      <c r="AI1821" s="24"/>
      <c r="AM1821" s="32"/>
      <c r="AS1821" s="20"/>
    </row>
    <row r="1822" spans="8:45" s="11" customFormat="1" x14ac:dyDescent="0.45">
      <c r="H1822" s="31"/>
      <c r="AF1822" s="24"/>
      <c r="AG1822" s="24"/>
      <c r="AH1822" s="24"/>
      <c r="AI1822" s="24"/>
      <c r="AM1822" s="32"/>
      <c r="AS1822" s="20"/>
    </row>
    <row r="1823" spans="8:45" s="11" customFormat="1" x14ac:dyDescent="0.45">
      <c r="H1823" s="31"/>
      <c r="AF1823" s="24"/>
      <c r="AG1823" s="24"/>
      <c r="AH1823" s="24"/>
      <c r="AI1823" s="24"/>
      <c r="AM1823" s="32"/>
      <c r="AS1823" s="20"/>
    </row>
    <row r="1824" spans="8:45" s="11" customFormat="1" x14ac:dyDescent="0.45">
      <c r="H1824" s="31"/>
      <c r="AF1824" s="24"/>
      <c r="AG1824" s="24"/>
      <c r="AH1824" s="24"/>
      <c r="AI1824" s="24"/>
      <c r="AM1824" s="32"/>
      <c r="AS1824" s="20"/>
    </row>
    <row r="1825" spans="8:45" s="11" customFormat="1" x14ac:dyDescent="0.45">
      <c r="H1825" s="31"/>
      <c r="AF1825" s="24"/>
      <c r="AG1825" s="24"/>
      <c r="AH1825" s="24"/>
      <c r="AI1825" s="24"/>
      <c r="AM1825" s="32"/>
      <c r="AS1825" s="20"/>
    </row>
    <row r="1826" spans="8:45" s="11" customFormat="1" x14ac:dyDescent="0.45">
      <c r="H1826" s="31"/>
      <c r="AF1826" s="24"/>
      <c r="AG1826" s="24"/>
      <c r="AH1826" s="24"/>
      <c r="AI1826" s="24"/>
      <c r="AM1826" s="32"/>
      <c r="AS1826" s="20"/>
    </row>
    <row r="1827" spans="8:45" s="11" customFormat="1" x14ac:dyDescent="0.45">
      <c r="H1827" s="31"/>
      <c r="AF1827" s="24"/>
      <c r="AG1827" s="24"/>
      <c r="AH1827" s="24"/>
      <c r="AI1827" s="24"/>
      <c r="AM1827" s="32"/>
      <c r="AS1827" s="20"/>
    </row>
    <row r="1828" spans="8:45" s="11" customFormat="1" x14ac:dyDescent="0.45">
      <c r="H1828" s="31"/>
      <c r="AF1828" s="24"/>
      <c r="AG1828" s="24"/>
      <c r="AH1828" s="24"/>
      <c r="AI1828" s="24"/>
      <c r="AM1828" s="32"/>
      <c r="AS1828" s="20"/>
    </row>
    <row r="1829" spans="8:45" s="11" customFormat="1" x14ac:dyDescent="0.45">
      <c r="H1829" s="31"/>
      <c r="AF1829" s="24"/>
      <c r="AG1829" s="24"/>
      <c r="AH1829" s="24"/>
      <c r="AI1829" s="24"/>
      <c r="AM1829" s="32"/>
      <c r="AS1829" s="20"/>
    </row>
    <row r="1830" spans="8:45" s="11" customFormat="1" x14ac:dyDescent="0.45">
      <c r="H1830" s="31"/>
      <c r="AF1830" s="24"/>
      <c r="AG1830" s="24"/>
      <c r="AH1830" s="24"/>
      <c r="AI1830" s="24"/>
      <c r="AM1830" s="32"/>
      <c r="AS1830" s="20"/>
    </row>
    <row r="1831" spans="8:45" s="11" customFormat="1" x14ac:dyDescent="0.45">
      <c r="H1831" s="31"/>
      <c r="AF1831" s="24"/>
      <c r="AG1831" s="24"/>
      <c r="AH1831" s="24"/>
      <c r="AI1831" s="24"/>
      <c r="AM1831" s="32"/>
      <c r="AS1831" s="20"/>
    </row>
    <row r="1832" spans="8:45" s="11" customFormat="1" x14ac:dyDescent="0.45">
      <c r="H1832" s="31"/>
      <c r="AF1832" s="24"/>
      <c r="AG1832" s="24"/>
      <c r="AH1832" s="24"/>
      <c r="AI1832" s="24"/>
      <c r="AM1832" s="32"/>
      <c r="AS1832" s="20"/>
    </row>
    <row r="1833" spans="8:45" s="11" customFormat="1" x14ac:dyDescent="0.45">
      <c r="H1833" s="31"/>
      <c r="AF1833" s="24"/>
      <c r="AG1833" s="24"/>
      <c r="AH1833" s="24"/>
      <c r="AI1833" s="24"/>
      <c r="AM1833" s="32"/>
      <c r="AS1833" s="20"/>
    </row>
    <row r="1834" spans="8:45" s="11" customFormat="1" x14ac:dyDescent="0.45">
      <c r="H1834" s="31"/>
      <c r="AF1834" s="24"/>
      <c r="AG1834" s="24"/>
      <c r="AH1834" s="24"/>
      <c r="AI1834" s="24"/>
      <c r="AM1834" s="32"/>
      <c r="AS1834" s="20"/>
    </row>
    <row r="1835" spans="8:45" s="11" customFormat="1" x14ac:dyDescent="0.45">
      <c r="H1835" s="31"/>
      <c r="AF1835" s="24"/>
      <c r="AG1835" s="24"/>
      <c r="AH1835" s="24"/>
      <c r="AI1835" s="24"/>
      <c r="AM1835" s="32"/>
      <c r="AS1835" s="20"/>
    </row>
    <row r="1836" spans="8:45" s="11" customFormat="1" x14ac:dyDescent="0.45">
      <c r="H1836" s="31"/>
      <c r="AF1836" s="24"/>
      <c r="AG1836" s="24"/>
      <c r="AH1836" s="24"/>
      <c r="AI1836" s="24"/>
      <c r="AM1836" s="32"/>
      <c r="AS1836" s="20"/>
    </row>
    <row r="1837" spans="8:45" s="11" customFormat="1" x14ac:dyDescent="0.45">
      <c r="H1837" s="31"/>
      <c r="AF1837" s="24"/>
      <c r="AG1837" s="24"/>
      <c r="AH1837" s="24"/>
      <c r="AI1837" s="24"/>
      <c r="AM1837" s="32"/>
      <c r="AS1837" s="20"/>
    </row>
    <row r="1838" spans="8:45" s="11" customFormat="1" x14ac:dyDescent="0.45">
      <c r="H1838" s="31"/>
      <c r="AF1838" s="24"/>
      <c r="AG1838" s="24"/>
      <c r="AH1838" s="24"/>
      <c r="AI1838" s="24"/>
      <c r="AM1838" s="32"/>
      <c r="AS1838" s="20"/>
    </row>
    <row r="1839" spans="8:45" s="11" customFormat="1" x14ac:dyDescent="0.45">
      <c r="H1839" s="31"/>
      <c r="AF1839" s="24"/>
      <c r="AG1839" s="24"/>
      <c r="AH1839" s="24"/>
      <c r="AI1839" s="24"/>
      <c r="AM1839" s="32"/>
      <c r="AS1839" s="20"/>
    </row>
    <row r="1840" spans="8:45" s="11" customFormat="1" x14ac:dyDescent="0.45">
      <c r="H1840" s="31"/>
      <c r="AF1840" s="24"/>
      <c r="AG1840" s="24"/>
      <c r="AH1840" s="24"/>
      <c r="AI1840" s="24"/>
      <c r="AM1840" s="32"/>
      <c r="AS1840" s="20"/>
    </row>
    <row r="1841" spans="8:45" s="11" customFormat="1" x14ac:dyDescent="0.45">
      <c r="H1841" s="31"/>
      <c r="AF1841" s="24"/>
      <c r="AG1841" s="24"/>
      <c r="AH1841" s="24"/>
      <c r="AI1841" s="24"/>
      <c r="AM1841" s="32"/>
      <c r="AS1841" s="20"/>
    </row>
    <row r="1842" spans="8:45" s="11" customFormat="1" x14ac:dyDescent="0.45">
      <c r="H1842" s="31"/>
      <c r="AF1842" s="24"/>
      <c r="AG1842" s="24"/>
      <c r="AH1842" s="24"/>
      <c r="AI1842" s="24"/>
      <c r="AM1842" s="32"/>
      <c r="AS1842" s="20"/>
    </row>
    <row r="1843" spans="8:45" s="11" customFormat="1" x14ac:dyDescent="0.45">
      <c r="H1843" s="31"/>
      <c r="AF1843" s="24"/>
      <c r="AG1843" s="24"/>
      <c r="AH1843" s="24"/>
      <c r="AI1843" s="24"/>
      <c r="AM1843" s="32"/>
      <c r="AS1843" s="20"/>
    </row>
    <row r="1844" spans="8:45" s="11" customFormat="1" x14ac:dyDescent="0.45">
      <c r="H1844" s="31"/>
      <c r="AF1844" s="24"/>
      <c r="AG1844" s="24"/>
      <c r="AH1844" s="24"/>
      <c r="AI1844" s="24"/>
      <c r="AM1844" s="32"/>
      <c r="AS1844" s="20"/>
    </row>
    <row r="1845" spans="8:45" s="11" customFormat="1" x14ac:dyDescent="0.45">
      <c r="H1845" s="31"/>
      <c r="AF1845" s="24"/>
      <c r="AG1845" s="24"/>
      <c r="AH1845" s="24"/>
      <c r="AI1845" s="24"/>
      <c r="AM1845" s="32"/>
      <c r="AS1845" s="20"/>
    </row>
    <row r="1846" spans="8:45" s="11" customFormat="1" x14ac:dyDescent="0.45">
      <c r="H1846" s="31"/>
      <c r="AF1846" s="24"/>
      <c r="AG1846" s="24"/>
      <c r="AH1846" s="24"/>
      <c r="AI1846" s="24"/>
      <c r="AM1846" s="32"/>
      <c r="AS1846" s="20"/>
    </row>
    <row r="1847" spans="8:45" s="11" customFormat="1" x14ac:dyDescent="0.45">
      <c r="H1847" s="31"/>
      <c r="AF1847" s="24"/>
      <c r="AG1847" s="24"/>
      <c r="AH1847" s="24"/>
      <c r="AI1847" s="24"/>
      <c r="AM1847" s="32"/>
      <c r="AS1847" s="20"/>
    </row>
    <row r="1848" spans="8:45" s="11" customFormat="1" x14ac:dyDescent="0.45">
      <c r="H1848" s="31"/>
      <c r="AF1848" s="24"/>
      <c r="AG1848" s="24"/>
      <c r="AH1848" s="24"/>
      <c r="AI1848" s="24"/>
      <c r="AM1848" s="32"/>
      <c r="AS1848" s="20"/>
    </row>
    <row r="1849" spans="8:45" s="11" customFormat="1" x14ac:dyDescent="0.45">
      <c r="H1849" s="31"/>
      <c r="AF1849" s="24"/>
      <c r="AG1849" s="24"/>
      <c r="AH1849" s="24"/>
      <c r="AI1849" s="24"/>
      <c r="AM1849" s="32"/>
      <c r="AS1849" s="20"/>
    </row>
    <row r="1850" spans="8:45" s="11" customFormat="1" x14ac:dyDescent="0.45">
      <c r="H1850" s="31"/>
      <c r="AF1850" s="24"/>
      <c r="AG1850" s="24"/>
      <c r="AH1850" s="24"/>
      <c r="AI1850" s="24"/>
      <c r="AM1850" s="32"/>
      <c r="AS1850" s="20"/>
    </row>
    <row r="1851" spans="8:45" s="11" customFormat="1" x14ac:dyDescent="0.45">
      <c r="H1851" s="31"/>
      <c r="AF1851" s="24"/>
      <c r="AG1851" s="24"/>
      <c r="AH1851" s="24"/>
      <c r="AI1851" s="24"/>
      <c r="AM1851" s="32"/>
      <c r="AS1851" s="20"/>
    </row>
    <row r="1852" spans="8:45" s="11" customFormat="1" x14ac:dyDescent="0.45">
      <c r="H1852" s="31"/>
      <c r="AF1852" s="24"/>
      <c r="AG1852" s="24"/>
      <c r="AH1852" s="24"/>
      <c r="AI1852" s="24"/>
      <c r="AM1852" s="32"/>
      <c r="AS1852" s="20"/>
    </row>
    <row r="1853" spans="8:45" s="11" customFormat="1" x14ac:dyDescent="0.45">
      <c r="H1853" s="31"/>
      <c r="AF1853" s="24"/>
      <c r="AG1853" s="24"/>
      <c r="AH1853" s="24"/>
      <c r="AI1853" s="24"/>
      <c r="AM1853" s="32"/>
      <c r="AS1853" s="20"/>
    </row>
    <row r="1854" spans="8:45" s="11" customFormat="1" x14ac:dyDescent="0.45">
      <c r="H1854" s="31"/>
      <c r="AF1854" s="24"/>
      <c r="AG1854" s="24"/>
      <c r="AH1854" s="24"/>
      <c r="AI1854" s="24"/>
      <c r="AM1854" s="32"/>
      <c r="AS1854" s="20"/>
    </row>
    <row r="1855" spans="8:45" s="11" customFormat="1" x14ac:dyDescent="0.45">
      <c r="H1855" s="31"/>
      <c r="AF1855" s="24"/>
      <c r="AG1855" s="24"/>
      <c r="AH1855" s="24"/>
      <c r="AI1855" s="24"/>
      <c r="AM1855" s="32"/>
      <c r="AS1855" s="20"/>
    </row>
    <row r="1856" spans="8:45" s="11" customFormat="1" x14ac:dyDescent="0.45">
      <c r="H1856" s="31"/>
      <c r="AF1856" s="24"/>
      <c r="AG1856" s="24"/>
      <c r="AH1856" s="24"/>
      <c r="AI1856" s="24"/>
      <c r="AM1856" s="32"/>
      <c r="AS1856" s="20"/>
    </row>
    <row r="1857" spans="8:45" s="11" customFormat="1" x14ac:dyDescent="0.45">
      <c r="H1857" s="31"/>
      <c r="AF1857" s="24"/>
      <c r="AG1857" s="24"/>
      <c r="AH1857" s="24"/>
      <c r="AI1857" s="24"/>
      <c r="AM1857" s="32"/>
      <c r="AS1857" s="20"/>
    </row>
    <row r="1858" spans="8:45" s="11" customFormat="1" x14ac:dyDescent="0.45">
      <c r="H1858" s="31"/>
      <c r="AF1858" s="24"/>
      <c r="AG1858" s="24"/>
      <c r="AH1858" s="24"/>
      <c r="AI1858" s="24"/>
      <c r="AM1858" s="32"/>
      <c r="AS1858" s="20"/>
    </row>
    <row r="1859" spans="8:45" s="11" customFormat="1" x14ac:dyDescent="0.45">
      <c r="H1859" s="31"/>
      <c r="AF1859" s="24"/>
      <c r="AG1859" s="24"/>
      <c r="AH1859" s="24"/>
      <c r="AI1859" s="24"/>
      <c r="AM1859" s="32"/>
      <c r="AS1859" s="20"/>
    </row>
    <row r="1860" spans="8:45" s="11" customFormat="1" x14ac:dyDescent="0.45">
      <c r="H1860" s="31"/>
      <c r="AF1860" s="24"/>
      <c r="AG1860" s="24"/>
      <c r="AH1860" s="24"/>
      <c r="AI1860" s="24"/>
      <c r="AM1860" s="32"/>
      <c r="AS1860" s="20"/>
    </row>
    <row r="1861" spans="8:45" s="11" customFormat="1" x14ac:dyDescent="0.45">
      <c r="H1861" s="31"/>
      <c r="AF1861" s="24"/>
      <c r="AG1861" s="24"/>
      <c r="AH1861" s="24"/>
      <c r="AI1861" s="24"/>
      <c r="AM1861" s="32"/>
      <c r="AS1861" s="20"/>
    </row>
    <row r="1862" spans="8:45" s="11" customFormat="1" x14ac:dyDescent="0.45">
      <c r="H1862" s="31"/>
      <c r="AF1862" s="24"/>
      <c r="AG1862" s="24"/>
      <c r="AH1862" s="24"/>
      <c r="AI1862" s="24"/>
      <c r="AM1862" s="32"/>
      <c r="AS1862" s="20"/>
    </row>
    <row r="1863" spans="8:45" s="11" customFormat="1" x14ac:dyDescent="0.45">
      <c r="H1863" s="31"/>
      <c r="AF1863" s="24"/>
      <c r="AG1863" s="24"/>
      <c r="AH1863" s="24"/>
      <c r="AI1863" s="24"/>
      <c r="AM1863" s="32"/>
      <c r="AS1863" s="20"/>
    </row>
    <row r="1864" spans="8:45" s="11" customFormat="1" x14ac:dyDescent="0.45">
      <c r="H1864" s="31"/>
      <c r="AF1864" s="24"/>
      <c r="AG1864" s="24"/>
      <c r="AH1864" s="24"/>
      <c r="AI1864" s="24"/>
      <c r="AM1864" s="32"/>
      <c r="AS1864" s="20"/>
    </row>
    <row r="1865" spans="8:45" s="11" customFormat="1" x14ac:dyDescent="0.45">
      <c r="H1865" s="31"/>
      <c r="AF1865" s="24"/>
      <c r="AG1865" s="24"/>
      <c r="AH1865" s="24"/>
      <c r="AI1865" s="24"/>
      <c r="AM1865" s="32"/>
      <c r="AS1865" s="20"/>
    </row>
    <row r="1866" spans="8:45" s="11" customFormat="1" x14ac:dyDescent="0.45">
      <c r="H1866" s="31"/>
      <c r="AF1866" s="24"/>
      <c r="AG1866" s="24"/>
      <c r="AH1866" s="24"/>
      <c r="AI1866" s="24"/>
      <c r="AM1866" s="32"/>
      <c r="AS1866" s="20"/>
    </row>
    <row r="1867" spans="8:45" s="11" customFormat="1" x14ac:dyDescent="0.45">
      <c r="H1867" s="31"/>
      <c r="AF1867" s="24"/>
      <c r="AG1867" s="24"/>
      <c r="AH1867" s="24"/>
      <c r="AI1867" s="24"/>
      <c r="AM1867" s="32"/>
      <c r="AS1867" s="20"/>
    </row>
    <row r="1868" spans="8:45" s="11" customFormat="1" x14ac:dyDescent="0.45">
      <c r="H1868" s="31"/>
      <c r="AF1868" s="24"/>
      <c r="AG1868" s="24"/>
      <c r="AH1868" s="24"/>
      <c r="AI1868" s="24"/>
      <c r="AM1868" s="32"/>
      <c r="AS1868" s="20"/>
    </row>
    <row r="1869" spans="8:45" s="11" customFormat="1" x14ac:dyDescent="0.45">
      <c r="H1869" s="31"/>
      <c r="AF1869" s="24"/>
      <c r="AG1869" s="24"/>
      <c r="AH1869" s="24"/>
      <c r="AI1869" s="24"/>
      <c r="AM1869" s="32"/>
      <c r="AS1869" s="20"/>
    </row>
    <row r="1870" spans="8:45" s="11" customFormat="1" x14ac:dyDescent="0.45">
      <c r="H1870" s="31"/>
      <c r="AF1870" s="24"/>
      <c r="AG1870" s="24"/>
      <c r="AH1870" s="24"/>
      <c r="AI1870" s="24"/>
      <c r="AM1870" s="32"/>
      <c r="AS1870" s="20"/>
    </row>
    <row r="1871" spans="8:45" s="11" customFormat="1" x14ac:dyDescent="0.45">
      <c r="H1871" s="31"/>
      <c r="AF1871" s="24"/>
      <c r="AG1871" s="24"/>
      <c r="AH1871" s="24"/>
      <c r="AI1871" s="24"/>
      <c r="AM1871" s="32"/>
      <c r="AS1871" s="20"/>
    </row>
    <row r="1872" spans="8:45" s="11" customFormat="1" x14ac:dyDescent="0.45">
      <c r="H1872" s="31"/>
      <c r="AF1872" s="24"/>
      <c r="AG1872" s="24"/>
      <c r="AH1872" s="24"/>
      <c r="AI1872" s="24"/>
      <c r="AM1872" s="32"/>
      <c r="AS1872" s="20"/>
    </row>
    <row r="1873" spans="8:45" s="11" customFormat="1" x14ac:dyDescent="0.45">
      <c r="H1873" s="31"/>
      <c r="AF1873" s="24"/>
      <c r="AG1873" s="24"/>
      <c r="AH1873" s="24"/>
      <c r="AI1873" s="24"/>
      <c r="AM1873" s="32"/>
      <c r="AS1873" s="20"/>
    </row>
    <row r="1874" spans="8:45" s="11" customFormat="1" x14ac:dyDescent="0.45">
      <c r="H1874" s="31"/>
      <c r="AF1874" s="24"/>
      <c r="AG1874" s="24"/>
      <c r="AH1874" s="24"/>
      <c r="AI1874" s="24"/>
      <c r="AM1874" s="32"/>
      <c r="AS1874" s="20"/>
    </row>
    <row r="1875" spans="8:45" s="11" customFormat="1" x14ac:dyDescent="0.45">
      <c r="H1875" s="31"/>
      <c r="AF1875" s="24"/>
      <c r="AG1875" s="24"/>
      <c r="AH1875" s="24"/>
      <c r="AI1875" s="24"/>
      <c r="AM1875" s="32"/>
      <c r="AS1875" s="20"/>
    </row>
    <row r="1876" spans="8:45" s="11" customFormat="1" x14ac:dyDescent="0.45">
      <c r="H1876" s="31"/>
      <c r="AF1876" s="24"/>
      <c r="AG1876" s="24"/>
      <c r="AH1876" s="24"/>
      <c r="AI1876" s="24"/>
      <c r="AM1876" s="32"/>
      <c r="AS1876" s="20"/>
    </row>
    <row r="1877" spans="8:45" s="11" customFormat="1" x14ac:dyDescent="0.45">
      <c r="H1877" s="31"/>
      <c r="AF1877" s="24"/>
      <c r="AG1877" s="24"/>
      <c r="AH1877" s="24"/>
      <c r="AI1877" s="24"/>
      <c r="AM1877" s="32"/>
      <c r="AS1877" s="20"/>
    </row>
    <row r="1878" spans="8:45" s="11" customFormat="1" x14ac:dyDescent="0.45">
      <c r="H1878" s="31"/>
      <c r="AF1878" s="24"/>
      <c r="AG1878" s="24"/>
      <c r="AH1878" s="24"/>
      <c r="AI1878" s="24"/>
      <c r="AM1878" s="32"/>
      <c r="AS1878" s="20"/>
    </row>
    <row r="1879" spans="8:45" s="11" customFormat="1" x14ac:dyDescent="0.45">
      <c r="H1879" s="31"/>
      <c r="AF1879" s="24"/>
      <c r="AG1879" s="24"/>
      <c r="AH1879" s="24"/>
      <c r="AI1879" s="24"/>
      <c r="AM1879" s="32"/>
      <c r="AS1879" s="20"/>
    </row>
    <row r="1880" spans="8:45" s="11" customFormat="1" x14ac:dyDescent="0.45">
      <c r="H1880" s="31"/>
      <c r="AF1880" s="24"/>
      <c r="AG1880" s="24"/>
      <c r="AH1880" s="24"/>
      <c r="AI1880" s="24"/>
      <c r="AM1880" s="32"/>
      <c r="AS1880" s="20"/>
    </row>
    <row r="1881" spans="8:45" s="11" customFormat="1" x14ac:dyDescent="0.45">
      <c r="H1881" s="31"/>
      <c r="AF1881" s="24"/>
      <c r="AG1881" s="24"/>
      <c r="AH1881" s="24"/>
      <c r="AI1881" s="24"/>
      <c r="AM1881" s="32"/>
      <c r="AS1881" s="20"/>
    </row>
    <row r="1882" spans="8:45" s="11" customFormat="1" x14ac:dyDescent="0.45">
      <c r="H1882" s="31"/>
      <c r="AF1882" s="24"/>
      <c r="AG1882" s="24"/>
      <c r="AH1882" s="24"/>
      <c r="AI1882" s="24"/>
      <c r="AM1882" s="32"/>
      <c r="AS1882" s="20"/>
    </row>
    <row r="1883" spans="8:45" s="11" customFormat="1" x14ac:dyDescent="0.45">
      <c r="H1883" s="31"/>
      <c r="AF1883" s="24"/>
      <c r="AG1883" s="24"/>
      <c r="AH1883" s="24"/>
      <c r="AI1883" s="24"/>
      <c r="AM1883" s="32"/>
      <c r="AS1883" s="20"/>
    </row>
    <row r="1884" spans="8:45" s="11" customFormat="1" x14ac:dyDescent="0.45">
      <c r="H1884" s="31"/>
      <c r="AF1884" s="24"/>
      <c r="AG1884" s="24"/>
      <c r="AH1884" s="24"/>
      <c r="AI1884" s="24"/>
      <c r="AM1884" s="32"/>
      <c r="AS1884" s="20"/>
    </row>
    <row r="1885" spans="8:45" s="11" customFormat="1" x14ac:dyDescent="0.45">
      <c r="H1885" s="31"/>
      <c r="AF1885" s="24"/>
      <c r="AG1885" s="24"/>
      <c r="AH1885" s="24"/>
      <c r="AI1885" s="24"/>
      <c r="AM1885" s="32"/>
      <c r="AS1885" s="20"/>
    </row>
    <row r="1886" spans="8:45" s="11" customFormat="1" x14ac:dyDescent="0.45">
      <c r="H1886" s="31"/>
      <c r="AF1886" s="24"/>
      <c r="AG1886" s="24"/>
      <c r="AH1886" s="24"/>
      <c r="AI1886" s="24"/>
      <c r="AM1886" s="32"/>
      <c r="AS1886" s="20"/>
    </row>
    <row r="1887" spans="8:45" s="11" customFormat="1" x14ac:dyDescent="0.45">
      <c r="H1887" s="31"/>
      <c r="AF1887" s="24"/>
      <c r="AG1887" s="24"/>
      <c r="AH1887" s="24"/>
      <c r="AI1887" s="24"/>
      <c r="AM1887" s="32"/>
      <c r="AS1887" s="20"/>
    </row>
    <row r="1888" spans="8:45" s="11" customFormat="1" x14ac:dyDescent="0.45">
      <c r="H1888" s="31"/>
      <c r="AF1888" s="24"/>
      <c r="AG1888" s="24"/>
      <c r="AH1888" s="24"/>
      <c r="AI1888" s="24"/>
      <c r="AM1888" s="32"/>
      <c r="AS1888" s="20"/>
    </row>
    <row r="1889" spans="8:45" s="11" customFormat="1" x14ac:dyDescent="0.45">
      <c r="H1889" s="31"/>
      <c r="AF1889" s="24"/>
      <c r="AG1889" s="24"/>
      <c r="AH1889" s="24"/>
      <c r="AI1889" s="24"/>
      <c r="AM1889" s="32"/>
      <c r="AS1889" s="20"/>
    </row>
    <row r="1890" spans="8:45" s="11" customFormat="1" x14ac:dyDescent="0.45">
      <c r="H1890" s="31"/>
      <c r="AF1890" s="24"/>
      <c r="AG1890" s="24"/>
      <c r="AH1890" s="24"/>
      <c r="AI1890" s="24"/>
      <c r="AM1890" s="32"/>
      <c r="AS1890" s="20"/>
    </row>
    <row r="1891" spans="8:45" s="11" customFormat="1" x14ac:dyDescent="0.45">
      <c r="H1891" s="31"/>
      <c r="AF1891" s="24"/>
      <c r="AG1891" s="24"/>
      <c r="AH1891" s="24"/>
      <c r="AI1891" s="24"/>
      <c r="AM1891" s="32"/>
      <c r="AS1891" s="20"/>
    </row>
    <row r="1892" spans="8:45" s="11" customFormat="1" x14ac:dyDescent="0.45">
      <c r="H1892" s="31"/>
      <c r="AF1892" s="24"/>
      <c r="AG1892" s="24"/>
      <c r="AH1892" s="24"/>
      <c r="AI1892" s="24"/>
      <c r="AM1892" s="32"/>
      <c r="AS1892" s="20"/>
    </row>
    <row r="1893" spans="8:45" s="11" customFormat="1" x14ac:dyDescent="0.45">
      <c r="H1893" s="31"/>
      <c r="AF1893" s="24"/>
      <c r="AG1893" s="24"/>
      <c r="AH1893" s="24"/>
      <c r="AI1893" s="24"/>
      <c r="AM1893" s="32"/>
      <c r="AS1893" s="20"/>
    </row>
    <row r="1894" spans="8:45" s="11" customFormat="1" x14ac:dyDescent="0.45">
      <c r="H1894" s="31"/>
      <c r="AF1894" s="24"/>
      <c r="AG1894" s="24"/>
      <c r="AH1894" s="24"/>
      <c r="AI1894" s="24"/>
      <c r="AM1894" s="32"/>
      <c r="AS1894" s="20"/>
    </row>
    <row r="1895" spans="8:45" s="11" customFormat="1" x14ac:dyDescent="0.45">
      <c r="H1895" s="31"/>
      <c r="AF1895" s="24"/>
      <c r="AG1895" s="24"/>
      <c r="AH1895" s="24"/>
      <c r="AI1895" s="24"/>
      <c r="AM1895" s="32"/>
      <c r="AS1895" s="20"/>
    </row>
    <row r="1896" spans="8:45" s="11" customFormat="1" x14ac:dyDescent="0.45">
      <c r="H1896" s="31"/>
      <c r="AF1896" s="24"/>
      <c r="AG1896" s="24"/>
      <c r="AH1896" s="24"/>
      <c r="AI1896" s="24"/>
      <c r="AM1896" s="32"/>
      <c r="AS1896" s="20"/>
    </row>
    <row r="1897" spans="8:45" s="11" customFormat="1" x14ac:dyDescent="0.45">
      <c r="H1897" s="31"/>
      <c r="AF1897" s="24"/>
      <c r="AG1897" s="24"/>
      <c r="AH1897" s="24"/>
      <c r="AI1897" s="24"/>
      <c r="AM1897" s="32"/>
      <c r="AS1897" s="20"/>
    </row>
    <row r="1898" spans="8:45" s="11" customFormat="1" x14ac:dyDescent="0.45">
      <c r="H1898" s="31"/>
      <c r="AF1898" s="24"/>
      <c r="AG1898" s="24"/>
      <c r="AH1898" s="24"/>
      <c r="AI1898" s="24"/>
      <c r="AM1898" s="32"/>
      <c r="AS1898" s="20"/>
    </row>
    <row r="1899" spans="8:45" s="11" customFormat="1" x14ac:dyDescent="0.45">
      <c r="H1899" s="31"/>
      <c r="AF1899" s="24"/>
      <c r="AG1899" s="24"/>
      <c r="AH1899" s="24"/>
      <c r="AI1899" s="24"/>
      <c r="AM1899" s="32"/>
      <c r="AS1899" s="20"/>
    </row>
    <row r="1900" spans="8:45" s="11" customFormat="1" x14ac:dyDescent="0.45">
      <c r="H1900" s="31"/>
      <c r="AF1900" s="24"/>
      <c r="AG1900" s="24"/>
      <c r="AH1900" s="24"/>
      <c r="AI1900" s="24"/>
      <c r="AM1900" s="32"/>
      <c r="AS1900" s="20"/>
    </row>
    <row r="1901" spans="8:45" s="11" customFormat="1" x14ac:dyDescent="0.45">
      <c r="H1901" s="31"/>
      <c r="AF1901" s="24"/>
      <c r="AG1901" s="24"/>
      <c r="AH1901" s="24"/>
      <c r="AI1901" s="24"/>
      <c r="AM1901" s="32"/>
      <c r="AS1901" s="20"/>
    </row>
    <row r="1902" spans="8:45" s="11" customFormat="1" x14ac:dyDescent="0.45">
      <c r="H1902" s="31"/>
      <c r="AF1902" s="24"/>
      <c r="AG1902" s="24"/>
      <c r="AH1902" s="24"/>
      <c r="AI1902" s="24"/>
      <c r="AM1902" s="32"/>
      <c r="AS1902" s="20"/>
    </row>
    <row r="1903" spans="8:45" s="11" customFormat="1" x14ac:dyDescent="0.45">
      <c r="H1903" s="31"/>
      <c r="AF1903" s="24"/>
      <c r="AG1903" s="24"/>
      <c r="AH1903" s="24"/>
      <c r="AI1903" s="24"/>
      <c r="AM1903" s="32"/>
      <c r="AS1903" s="20"/>
    </row>
    <row r="1904" spans="8:45" s="11" customFormat="1" x14ac:dyDescent="0.45">
      <c r="H1904" s="31"/>
      <c r="AF1904" s="24"/>
      <c r="AG1904" s="24"/>
      <c r="AH1904" s="24"/>
      <c r="AI1904" s="24"/>
      <c r="AM1904" s="32"/>
      <c r="AS1904" s="20"/>
    </row>
    <row r="1905" spans="8:45" s="11" customFormat="1" x14ac:dyDescent="0.45">
      <c r="H1905" s="31"/>
      <c r="AF1905" s="24"/>
      <c r="AG1905" s="24"/>
      <c r="AH1905" s="24"/>
      <c r="AI1905" s="24"/>
      <c r="AM1905" s="32"/>
      <c r="AS1905" s="20"/>
    </row>
    <row r="1906" spans="8:45" s="11" customFormat="1" x14ac:dyDescent="0.45">
      <c r="H1906" s="31"/>
      <c r="AF1906" s="24"/>
      <c r="AG1906" s="24"/>
      <c r="AH1906" s="24"/>
      <c r="AI1906" s="24"/>
      <c r="AM1906" s="32"/>
      <c r="AS1906" s="20"/>
    </row>
    <row r="1907" spans="8:45" s="11" customFormat="1" x14ac:dyDescent="0.45">
      <c r="H1907" s="31"/>
      <c r="AF1907" s="24"/>
      <c r="AG1907" s="24"/>
      <c r="AH1907" s="24"/>
      <c r="AI1907" s="24"/>
      <c r="AM1907" s="32"/>
      <c r="AS1907" s="20"/>
    </row>
    <row r="1908" spans="8:45" s="11" customFormat="1" x14ac:dyDescent="0.45">
      <c r="H1908" s="31"/>
      <c r="AF1908" s="24"/>
      <c r="AG1908" s="24"/>
      <c r="AH1908" s="24"/>
      <c r="AI1908" s="24"/>
      <c r="AM1908" s="32"/>
      <c r="AS1908" s="20"/>
    </row>
    <row r="1909" spans="8:45" s="11" customFormat="1" x14ac:dyDescent="0.45">
      <c r="H1909" s="31"/>
      <c r="AF1909" s="24"/>
      <c r="AG1909" s="24"/>
      <c r="AH1909" s="24"/>
      <c r="AI1909" s="24"/>
      <c r="AM1909" s="32"/>
      <c r="AS1909" s="20"/>
    </row>
    <row r="1910" spans="8:45" s="11" customFormat="1" x14ac:dyDescent="0.45">
      <c r="H1910" s="31"/>
      <c r="AF1910" s="24"/>
      <c r="AG1910" s="24"/>
      <c r="AH1910" s="24"/>
      <c r="AI1910" s="24"/>
      <c r="AM1910" s="32"/>
      <c r="AS1910" s="20"/>
    </row>
    <row r="1911" spans="8:45" s="11" customFormat="1" x14ac:dyDescent="0.45">
      <c r="H1911" s="31"/>
      <c r="AF1911" s="24"/>
      <c r="AG1911" s="24"/>
      <c r="AH1911" s="24"/>
      <c r="AI1911" s="24"/>
      <c r="AM1911" s="32"/>
      <c r="AS1911" s="20"/>
    </row>
    <row r="1912" spans="8:45" s="11" customFormat="1" x14ac:dyDescent="0.45">
      <c r="H1912" s="31"/>
      <c r="AF1912" s="24"/>
      <c r="AG1912" s="24"/>
      <c r="AH1912" s="24"/>
      <c r="AI1912" s="24"/>
      <c r="AM1912" s="32"/>
      <c r="AS1912" s="20"/>
    </row>
    <row r="1913" spans="8:45" s="11" customFormat="1" x14ac:dyDescent="0.45">
      <c r="H1913" s="31"/>
      <c r="AF1913" s="24"/>
      <c r="AG1913" s="24"/>
      <c r="AH1913" s="24"/>
      <c r="AI1913" s="24"/>
      <c r="AM1913" s="32"/>
      <c r="AS1913" s="20"/>
    </row>
    <row r="1914" spans="8:45" s="11" customFormat="1" x14ac:dyDescent="0.45">
      <c r="H1914" s="31"/>
      <c r="AF1914" s="24"/>
      <c r="AG1914" s="24"/>
      <c r="AH1914" s="24"/>
      <c r="AI1914" s="24"/>
      <c r="AM1914" s="32"/>
      <c r="AS1914" s="20"/>
    </row>
    <row r="1915" spans="8:45" s="11" customFormat="1" x14ac:dyDescent="0.45">
      <c r="H1915" s="31"/>
      <c r="AF1915" s="24"/>
      <c r="AG1915" s="24"/>
      <c r="AH1915" s="24"/>
      <c r="AI1915" s="24"/>
      <c r="AM1915" s="32"/>
      <c r="AS1915" s="20"/>
    </row>
    <row r="1916" spans="8:45" s="11" customFormat="1" x14ac:dyDescent="0.45">
      <c r="H1916" s="31"/>
      <c r="AF1916" s="24"/>
      <c r="AG1916" s="24"/>
      <c r="AH1916" s="24"/>
      <c r="AI1916" s="24"/>
      <c r="AM1916" s="32"/>
      <c r="AS1916" s="20"/>
    </row>
    <row r="1917" spans="8:45" s="11" customFormat="1" x14ac:dyDescent="0.45">
      <c r="H1917" s="31"/>
      <c r="AF1917" s="24"/>
      <c r="AG1917" s="24"/>
      <c r="AH1917" s="24"/>
      <c r="AI1917" s="24"/>
      <c r="AM1917" s="32"/>
      <c r="AS1917" s="20"/>
    </row>
    <row r="1918" spans="8:45" s="11" customFormat="1" x14ac:dyDescent="0.45">
      <c r="H1918" s="31"/>
      <c r="AF1918" s="24"/>
      <c r="AG1918" s="24"/>
      <c r="AH1918" s="24"/>
      <c r="AI1918" s="24"/>
      <c r="AM1918" s="32"/>
      <c r="AS1918" s="20"/>
    </row>
    <row r="1919" spans="8:45" s="11" customFormat="1" x14ac:dyDescent="0.45">
      <c r="H1919" s="31"/>
      <c r="AF1919" s="24"/>
      <c r="AG1919" s="24"/>
      <c r="AH1919" s="24"/>
      <c r="AI1919" s="24"/>
      <c r="AM1919" s="32"/>
      <c r="AS1919" s="20"/>
    </row>
    <row r="1920" spans="8:45" s="11" customFormat="1" x14ac:dyDescent="0.45">
      <c r="H1920" s="31"/>
      <c r="AF1920" s="24"/>
      <c r="AG1920" s="24"/>
      <c r="AH1920" s="24"/>
      <c r="AI1920" s="24"/>
      <c r="AM1920" s="32"/>
      <c r="AS1920" s="20"/>
    </row>
    <row r="1921" spans="8:45" s="11" customFormat="1" x14ac:dyDescent="0.45">
      <c r="H1921" s="31"/>
      <c r="AF1921" s="24"/>
      <c r="AG1921" s="24"/>
      <c r="AH1921" s="24"/>
      <c r="AI1921" s="24"/>
      <c r="AM1921" s="32"/>
      <c r="AS1921" s="20"/>
    </row>
    <row r="1922" spans="8:45" s="11" customFormat="1" x14ac:dyDescent="0.45">
      <c r="H1922" s="31"/>
      <c r="AF1922" s="24"/>
      <c r="AG1922" s="24"/>
      <c r="AH1922" s="24"/>
      <c r="AI1922" s="24"/>
      <c r="AM1922" s="32"/>
      <c r="AS1922" s="20"/>
    </row>
    <row r="1923" spans="8:45" s="11" customFormat="1" x14ac:dyDescent="0.45">
      <c r="H1923" s="31"/>
      <c r="AF1923" s="24"/>
      <c r="AG1923" s="24"/>
      <c r="AH1923" s="24"/>
      <c r="AI1923" s="24"/>
      <c r="AM1923" s="32"/>
      <c r="AS1923" s="20"/>
    </row>
    <row r="1924" spans="8:45" s="11" customFormat="1" x14ac:dyDescent="0.45">
      <c r="H1924" s="31"/>
      <c r="AF1924" s="24"/>
      <c r="AG1924" s="24"/>
      <c r="AH1924" s="24"/>
      <c r="AI1924" s="24"/>
      <c r="AM1924" s="32"/>
      <c r="AS1924" s="20"/>
    </row>
    <row r="1925" spans="8:45" s="11" customFormat="1" x14ac:dyDescent="0.45">
      <c r="H1925" s="31"/>
      <c r="AF1925" s="24"/>
      <c r="AG1925" s="24"/>
      <c r="AH1925" s="24"/>
      <c r="AI1925" s="24"/>
      <c r="AM1925" s="32"/>
      <c r="AS1925" s="20"/>
    </row>
    <row r="1926" spans="8:45" s="11" customFormat="1" x14ac:dyDescent="0.45">
      <c r="H1926" s="31"/>
      <c r="AF1926" s="24"/>
      <c r="AG1926" s="24"/>
      <c r="AH1926" s="24"/>
      <c r="AI1926" s="24"/>
      <c r="AM1926" s="32"/>
      <c r="AS1926" s="20"/>
    </row>
    <row r="1927" spans="8:45" s="11" customFormat="1" x14ac:dyDescent="0.45">
      <c r="H1927" s="31"/>
      <c r="AF1927" s="24"/>
      <c r="AG1927" s="24"/>
      <c r="AH1927" s="24"/>
      <c r="AI1927" s="24"/>
      <c r="AM1927" s="32"/>
      <c r="AS1927" s="20"/>
    </row>
    <row r="1928" spans="8:45" s="11" customFormat="1" x14ac:dyDescent="0.45">
      <c r="H1928" s="31"/>
      <c r="AF1928" s="24"/>
      <c r="AG1928" s="24"/>
      <c r="AH1928" s="24"/>
      <c r="AI1928" s="24"/>
      <c r="AM1928" s="32"/>
      <c r="AS1928" s="20"/>
    </row>
    <row r="1929" spans="8:45" s="11" customFormat="1" x14ac:dyDescent="0.45">
      <c r="H1929" s="31"/>
      <c r="AF1929" s="24"/>
      <c r="AG1929" s="24"/>
      <c r="AH1929" s="24"/>
      <c r="AI1929" s="24"/>
      <c r="AM1929" s="32"/>
      <c r="AS1929" s="20"/>
    </row>
    <row r="1930" spans="8:45" s="11" customFormat="1" x14ac:dyDescent="0.45">
      <c r="H1930" s="31"/>
      <c r="AF1930" s="24"/>
      <c r="AG1930" s="24"/>
      <c r="AH1930" s="24"/>
      <c r="AI1930" s="24"/>
      <c r="AM1930" s="32"/>
      <c r="AS1930" s="20"/>
    </row>
    <row r="1931" spans="8:45" s="11" customFormat="1" x14ac:dyDescent="0.45">
      <c r="H1931" s="31"/>
      <c r="AF1931" s="24"/>
      <c r="AG1931" s="24"/>
      <c r="AH1931" s="24"/>
      <c r="AI1931" s="24"/>
      <c r="AM1931" s="32"/>
      <c r="AS1931" s="20"/>
    </row>
    <row r="1932" spans="8:45" s="11" customFormat="1" x14ac:dyDescent="0.45">
      <c r="H1932" s="31"/>
      <c r="AF1932" s="24"/>
      <c r="AG1932" s="24"/>
      <c r="AH1932" s="24"/>
      <c r="AI1932" s="24"/>
      <c r="AM1932" s="32"/>
      <c r="AS1932" s="20"/>
    </row>
    <row r="1933" spans="8:45" s="11" customFormat="1" x14ac:dyDescent="0.45">
      <c r="H1933" s="31"/>
      <c r="AF1933" s="24"/>
      <c r="AG1933" s="24"/>
      <c r="AH1933" s="24"/>
      <c r="AI1933" s="24"/>
      <c r="AM1933" s="32"/>
      <c r="AS1933" s="20"/>
    </row>
    <row r="1934" spans="8:45" s="11" customFormat="1" x14ac:dyDescent="0.45">
      <c r="H1934" s="31"/>
      <c r="AF1934" s="24"/>
      <c r="AG1934" s="24"/>
      <c r="AH1934" s="24"/>
      <c r="AI1934" s="24"/>
      <c r="AM1934" s="32"/>
      <c r="AS1934" s="20"/>
    </row>
    <row r="1935" spans="8:45" s="11" customFormat="1" x14ac:dyDescent="0.45">
      <c r="H1935" s="31"/>
      <c r="AF1935" s="24"/>
      <c r="AG1935" s="24"/>
      <c r="AH1935" s="24"/>
      <c r="AI1935" s="24"/>
      <c r="AM1935" s="32"/>
      <c r="AS1935" s="20"/>
    </row>
    <row r="1936" spans="8:45" s="11" customFormat="1" x14ac:dyDescent="0.45">
      <c r="H1936" s="31"/>
      <c r="AF1936" s="24"/>
      <c r="AG1936" s="24"/>
      <c r="AH1936" s="24"/>
      <c r="AI1936" s="24"/>
      <c r="AM1936" s="32"/>
      <c r="AS1936" s="20"/>
    </row>
    <row r="1937" spans="8:45" s="11" customFormat="1" x14ac:dyDescent="0.45">
      <c r="H1937" s="31"/>
      <c r="AF1937" s="24"/>
      <c r="AG1937" s="24"/>
      <c r="AH1937" s="24"/>
      <c r="AI1937" s="24"/>
      <c r="AM1937" s="32"/>
      <c r="AS1937" s="20"/>
    </row>
    <row r="1938" spans="8:45" s="11" customFormat="1" x14ac:dyDescent="0.45">
      <c r="H1938" s="31"/>
      <c r="AF1938" s="24"/>
      <c r="AG1938" s="24"/>
      <c r="AH1938" s="24"/>
      <c r="AI1938" s="24"/>
      <c r="AM1938" s="32"/>
      <c r="AS1938" s="20"/>
    </row>
    <row r="1939" spans="8:45" s="11" customFormat="1" x14ac:dyDescent="0.45">
      <c r="H1939" s="31"/>
      <c r="AF1939" s="24"/>
      <c r="AG1939" s="24"/>
      <c r="AH1939" s="24"/>
      <c r="AI1939" s="24"/>
      <c r="AM1939" s="32"/>
      <c r="AS1939" s="20"/>
    </row>
    <row r="1940" spans="8:45" s="11" customFormat="1" x14ac:dyDescent="0.45">
      <c r="H1940" s="31"/>
      <c r="AF1940" s="24"/>
      <c r="AG1940" s="24"/>
      <c r="AH1940" s="24"/>
      <c r="AI1940" s="24"/>
      <c r="AM1940" s="32"/>
      <c r="AS1940" s="20"/>
    </row>
    <row r="1941" spans="8:45" s="11" customFormat="1" x14ac:dyDescent="0.45">
      <c r="H1941" s="31"/>
      <c r="AF1941" s="24"/>
      <c r="AG1941" s="24"/>
      <c r="AH1941" s="24"/>
      <c r="AI1941" s="24"/>
      <c r="AM1941" s="32"/>
      <c r="AS1941" s="20"/>
    </row>
    <row r="1942" spans="8:45" s="11" customFormat="1" x14ac:dyDescent="0.45">
      <c r="H1942" s="31"/>
      <c r="AF1942" s="24"/>
      <c r="AG1942" s="24"/>
      <c r="AH1942" s="24"/>
      <c r="AI1942" s="24"/>
      <c r="AM1942" s="32"/>
      <c r="AS1942" s="20"/>
    </row>
    <row r="1943" spans="8:45" s="11" customFormat="1" x14ac:dyDescent="0.45">
      <c r="H1943" s="31"/>
      <c r="AF1943" s="24"/>
      <c r="AG1943" s="24"/>
      <c r="AH1943" s="24"/>
      <c r="AI1943" s="24"/>
      <c r="AM1943" s="32"/>
      <c r="AS1943" s="20"/>
    </row>
    <row r="1944" spans="8:45" s="11" customFormat="1" x14ac:dyDescent="0.45">
      <c r="H1944" s="31"/>
      <c r="AF1944" s="24"/>
      <c r="AG1944" s="24"/>
      <c r="AH1944" s="24"/>
      <c r="AI1944" s="24"/>
      <c r="AM1944" s="32"/>
      <c r="AS1944" s="20"/>
    </row>
    <row r="1945" spans="8:45" s="11" customFormat="1" x14ac:dyDescent="0.45">
      <c r="H1945" s="31"/>
      <c r="AF1945" s="24"/>
      <c r="AG1945" s="24"/>
      <c r="AH1945" s="24"/>
      <c r="AI1945" s="24"/>
      <c r="AM1945" s="32"/>
      <c r="AS1945" s="20"/>
    </row>
    <row r="1946" spans="8:45" s="11" customFormat="1" x14ac:dyDescent="0.45">
      <c r="H1946" s="31"/>
      <c r="AF1946" s="24"/>
      <c r="AG1946" s="24"/>
      <c r="AH1946" s="24"/>
      <c r="AI1946" s="24"/>
      <c r="AM1946" s="32"/>
      <c r="AS1946" s="20"/>
    </row>
    <row r="1947" spans="8:45" s="11" customFormat="1" x14ac:dyDescent="0.45">
      <c r="H1947" s="31"/>
      <c r="AF1947" s="24"/>
      <c r="AG1947" s="24"/>
      <c r="AH1947" s="24"/>
      <c r="AI1947" s="24"/>
      <c r="AM1947" s="32"/>
      <c r="AS1947" s="20"/>
    </row>
    <row r="1948" spans="8:45" s="11" customFormat="1" x14ac:dyDescent="0.45">
      <c r="H1948" s="31"/>
      <c r="AF1948" s="24"/>
      <c r="AG1948" s="24"/>
      <c r="AH1948" s="24"/>
      <c r="AI1948" s="24"/>
      <c r="AM1948" s="32"/>
      <c r="AS1948" s="20"/>
    </row>
    <row r="1949" spans="8:45" s="11" customFormat="1" x14ac:dyDescent="0.45">
      <c r="H1949" s="31"/>
      <c r="AF1949" s="24"/>
      <c r="AG1949" s="24"/>
      <c r="AH1949" s="24"/>
      <c r="AI1949" s="24"/>
      <c r="AM1949" s="32"/>
      <c r="AS1949" s="20"/>
    </row>
    <row r="1950" spans="8:45" s="11" customFormat="1" x14ac:dyDescent="0.45">
      <c r="H1950" s="31"/>
      <c r="AF1950" s="24"/>
      <c r="AG1950" s="24"/>
      <c r="AH1950" s="24"/>
      <c r="AI1950" s="24"/>
      <c r="AM1950" s="32"/>
      <c r="AS1950" s="20"/>
    </row>
    <row r="1951" spans="8:45" s="11" customFormat="1" x14ac:dyDescent="0.45">
      <c r="H1951" s="31"/>
      <c r="AF1951" s="24"/>
      <c r="AG1951" s="24"/>
      <c r="AH1951" s="24"/>
      <c r="AI1951" s="24"/>
      <c r="AM1951" s="32"/>
      <c r="AS1951" s="20"/>
    </row>
    <row r="1952" spans="8:45" s="11" customFormat="1" x14ac:dyDescent="0.45">
      <c r="H1952" s="31"/>
      <c r="AF1952" s="24"/>
      <c r="AG1952" s="24"/>
      <c r="AH1952" s="24"/>
      <c r="AI1952" s="24"/>
      <c r="AM1952" s="32"/>
      <c r="AS1952" s="20"/>
    </row>
    <row r="1953" spans="8:45" s="11" customFormat="1" x14ac:dyDescent="0.45">
      <c r="H1953" s="31"/>
      <c r="AF1953" s="24"/>
      <c r="AG1953" s="24"/>
      <c r="AH1953" s="24"/>
      <c r="AI1953" s="24"/>
      <c r="AM1953" s="32"/>
      <c r="AS1953" s="20"/>
    </row>
    <row r="1954" spans="8:45" s="11" customFormat="1" x14ac:dyDescent="0.45">
      <c r="H1954" s="31"/>
      <c r="AF1954" s="24"/>
      <c r="AG1954" s="24"/>
      <c r="AH1954" s="24"/>
      <c r="AI1954" s="24"/>
      <c r="AM1954" s="32"/>
      <c r="AS1954" s="20"/>
    </row>
    <row r="1955" spans="8:45" s="11" customFormat="1" x14ac:dyDescent="0.45">
      <c r="H1955" s="31"/>
      <c r="AF1955" s="24"/>
      <c r="AG1955" s="24"/>
      <c r="AH1955" s="24"/>
      <c r="AI1955" s="24"/>
      <c r="AM1955" s="32"/>
      <c r="AS1955" s="20"/>
    </row>
    <row r="1956" spans="8:45" s="11" customFormat="1" x14ac:dyDescent="0.45">
      <c r="H1956" s="31"/>
      <c r="AF1956" s="24"/>
      <c r="AG1956" s="24"/>
      <c r="AH1956" s="24"/>
      <c r="AI1956" s="24"/>
      <c r="AM1956" s="32"/>
      <c r="AS1956" s="20"/>
    </row>
    <row r="1957" spans="8:45" s="11" customFormat="1" x14ac:dyDescent="0.45">
      <c r="H1957" s="31"/>
      <c r="AF1957" s="24"/>
      <c r="AG1957" s="24"/>
      <c r="AH1957" s="24"/>
      <c r="AI1957" s="24"/>
      <c r="AM1957" s="32"/>
      <c r="AS1957" s="20"/>
    </row>
    <row r="1958" spans="8:45" s="11" customFormat="1" x14ac:dyDescent="0.45">
      <c r="H1958" s="31"/>
      <c r="AF1958" s="24"/>
      <c r="AG1958" s="24"/>
      <c r="AH1958" s="24"/>
      <c r="AI1958" s="24"/>
      <c r="AM1958" s="32"/>
      <c r="AS1958" s="20"/>
    </row>
    <row r="1959" spans="8:45" s="11" customFormat="1" x14ac:dyDescent="0.45">
      <c r="H1959" s="31"/>
      <c r="AF1959" s="24"/>
      <c r="AG1959" s="24"/>
      <c r="AH1959" s="24"/>
      <c r="AI1959" s="24"/>
      <c r="AM1959" s="32"/>
      <c r="AS1959" s="20"/>
    </row>
    <row r="1960" spans="8:45" s="11" customFormat="1" x14ac:dyDescent="0.45">
      <c r="H1960" s="31"/>
      <c r="AF1960" s="24"/>
      <c r="AG1960" s="24"/>
      <c r="AH1960" s="24"/>
      <c r="AI1960" s="24"/>
      <c r="AM1960" s="32"/>
      <c r="AS1960" s="20"/>
    </row>
    <row r="1961" spans="8:45" s="11" customFormat="1" x14ac:dyDescent="0.45">
      <c r="H1961" s="31"/>
      <c r="AF1961" s="24"/>
      <c r="AG1961" s="24"/>
      <c r="AH1961" s="24"/>
      <c r="AI1961" s="24"/>
      <c r="AM1961" s="32"/>
      <c r="AS1961" s="20"/>
    </row>
    <row r="1962" spans="8:45" s="11" customFormat="1" x14ac:dyDescent="0.45">
      <c r="H1962" s="31"/>
      <c r="AF1962" s="24"/>
      <c r="AG1962" s="24"/>
      <c r="AH1962" s="24"/>
      <c r="AI1962" s="24"/>
      <c r="AM1962" s="32"/>
      <c r="AS1962" s="20"/>
    </row>
    <row r="1963" spans="8:45" s="11" customFormat="1" x14ac:dyDescent="0.45">
      <c r="H1963" s="31"/>
      <c r="AF1963" s="24"/>
      <c r="AG1963" s="24"/>
      <c r="AH1963" s="24"/>
      <c r="AI1963" s="24"/>
      <c r="AM1963" s="32"/>
      <c r="AS1963" s="20"/>
    </row>
    <row r="1964" spans="8:45" s="11" customFormat="1" x14ac:dyDescent="0.45">
      <c r="H1964" s="31"/>
      <c r="AF1964" s="24"/>
      <c r="AG1964" s="24"/>
      <c r="AH1964" s="24"/>
      <c r="AI1964" s="24"/>
      <c r="AM1964" s="32"/>
      <c r="AS1964" s="20"/>
    </row>
    <row r="1965" spans="8:45" s="11" customFormat="1" x14ac:dyDescent="0.45">
      <c r="H1965" s="31"/>
      <c r="AF1965" s="24"/>
      <c r="AG1965" s="24"/>
      <c r="AH1965" s="24"/>
      <c r="AI1965" s="24"/>
      <c r="AM1965" s="32"/>
      <c r="AS1965" s="20"/>
    </row>
    <row r="1966" spans="8:45" s="11" customFormat="1" x14ac:dyDescent="0.45">
      <c r="H1966" s="31"/>
      <c r="AF1966" s="24"/>
      <c r="AG1966" s="24"/>
      <c r="AH1966" s="24"/>
      <c r="AI1966" s="24"/>
      <c r="AM1966" s="32"/>
      <c r="AS1966" s="20"/>
    </row>
    <row r="1967" spans="8:45" s="11" customFormat="1" x14ac:dyDescent="0.45">
      <c r="H1967" s="31"/>
      <c r="AF1967" s="24"/>
      <c r="AG1967" s="24"/>
      <c r="AH1967" s="24"/>
      <c r="AI1967" s="24"/>
      <c r="AM1967" s="32"/>
      <c r="AS1967" s="20"/>
    </row>
    <row r="1968" spans="8:45" s="11" customFormat="1" x14ac:dyDescent="0.45">
      <c r="H1968" s="31"/>
      <c r="AF1968" s="24"/>
      <c r="AG1968" s="24"/>
      <c r="AH1968" s="24"/>
      <c r="AI1968" s="24"/>
      <c r="AM1968" s="32"/>
      <c r="AS1968" s="20"/>
    </row>
    <row r="1969" spans="8:45" s="11" customFormat="1" x14ac:dyDescent="0.45">
      <c r="H1969" s="31"/>
      <c r="AF1969" s="24"/>
      <c r="AG1969" s="24"/>
      <c r="AH1969" s="24"/>
      <c r="AI1969" s="24"/>
      <c r="AM1969" s="32"/>
      <c r="AS1969" s="20"/>
    </row>
    <row r="1970" spans="8:45" s="11" customFormat="1" x14ac:dyDescent="0.45">
      <c r="H1970" s="31"/>
      <c r="AF1970" s="24"/>
      <c r="AG1970" s="24"/>
      <c r="AH1970" s="24"/>
      <c r="AI1970" s="24"/>
      <c r="AM1970" s="32"/>
      <c r="AS1970" s="20"/>
    </row>
    <row r="1971" spans="8:45" s="11" customFormat="1" x14ac:dyDescent="0.45">
      <c r="H1971" s="31"/>
      <c r="AF1971" s="24"/>
      <c r="AG1971" s="24"/>
      <c r="AH1971" s="24"/>
      <c r="AI1971" s="24"/>
      <c r="AM1971" s="32"/>
      <c r="AS1971" s="20"/>
    </row>
    <row r="1972" spans="8:45" s="11" customFormat="1" x14ac:dyDescent="0.45">
      <c r="H1972" s="31"/>
      <c r="AF1972" s="24"/>
      <c r="AG1972" s="24"/>
      <c r="AH1972" s="24"/>
      <c r="AI1972" s="24"/>
      <c r="AM1972" s="32"/>
      <c r="AS1972" s="20"/>
    </row>
    <row r="1973" spans="8:45" s="11" customFormat="1" x14ac:dyDescent="0.45">
      <c r="H1973" s="31"/>
      <c r="AF1973" s="24"/>
      <c r="AG1973" s="24"/>
      <c r="AH1973" s="24"/>
      <c r="AI1973" s="24"/>
      <c r="AM1973" s="32"/>
      <c r="AS1973" s="20"/>
    </row>
    <row r="1974" spans="8:45" s="11" customFormat="1" x14ac:dyDescent="0.45">
      <c r="H1974" s="31"/>
      <c r="AF1974" s="24"/>
      <c r="AG1974" s="24"/>
      <c r="AH1974" s="24"/>
      <c r="AI1974" s="24"/>
      <c r="AM1974" s="32"/>
      <c r="AS1974" s="20"/>
    </row>
    <row r="1975" spans="8:45" s="11" customFormat="1" x14ac:dyDescent="0.45">
      <c r="H1975" s="31"/>
      <c r="AF1975" s="24"/>
      <c r="AG1975" s="24"/>
      <c r="AH1975" s="24"/>
      <c r="AI1975" s="24"/>
      <c r="AM1975" s="32"/>
      <c r="AS1975" s="20"/>
    </row>
    <row r="1976" spans="8:45" s="11" customFormat="1" x14ac:dyDescent="0.45">
      <c r="H1976" s="31"/>
      <c r="AF1976" s="24"/>
      <c r="AG1976" s="24"/>
      <c r="AH1976" s="24"/>
      <c r="AI1976" s="24"/>
      <c r="AM1976" s="32"/>
      <c r="AS1976" s="20"/>
    </row>
    <row r="1977" spans="8:45" s="11" customFormat="1" x14ac:dyDescent="0.45">
      <c r="H1977" s="31"/>
      <c r="AF1977" s="24"/>
      <c r="AG1977" s="24"/>
      <c r="AH1977" s="24"/>
      <c r="AI1977" s="24"/>
      <c r="AM1977" s="32"/>
      <c r="AS1977" s="20"/>
    </row>
    <row r="1978" spans="8:45" s="11" customFormat="1" x14ac:dyDescent="0.45">
      <c r="H1978" s="31"/>
      <c r="AF1978" s="24"/>
      <c r="AG1978" s="24"/>
      <c r="AH1978" s="24"/>
      <c r="AI1978" s="24"/>
      <c r="AM1978" s="32"/>
      <c r="AS1978" s="20"/>
    </row>
    <row r="1979" spans="8:45" s="11" customFormat="1" x14ac:dyDescent="0.45">
      <c r="H1979" s="31"/>
      <c r="AF1979" s="24"/>
      <c r="AG1979" s="24"/>
      <c r="AH1979" s="24"/>
      <c r="AI1979" s="24"/>
      <c r="AM1979" s="32"/>
      <c r="AS1979" s="20"/>
    </row>
    <row r="1980" spans="8:45" s="11" customFormat="1" x14ac:dyDescent="0.45">
      <c r="H1980" s="31"/>
      <c r="AF1980" s="24"/>
      <c r="AG1980" s="24"/>
      <c r="AH1980" s="24"/>
      <c r="AI1980" s="24"/>
      <c r="AM1980" s="32"/>
      <c r="AS1980" s="20"/>
    </row>
    <row r="1981" spans="8:45" s="11" customFormat="1" x14ac:dyDescent="0.45">
      <c r="H1981" s="31"/>
      <c r="AF1981" s="24"/>
      <c r="AG1981" s="24"/>
      <c r="AH1981" s="24"/>
      <c r="AI1981" s="24"/>
      <c r="AM1981" s="32"/>
      <c r="AS1981" s="20"/>
    </row>
    <row r="1982" spans="8:45" s="11" customFormat="1" x14ac:dyDescent="0.45">
      <c r="H1982" s="31"/>
      <c r="AF1982" s="24"/>
      <c r="AG1982" s="24"/>
      <c r="AH1982" s="24"/>
      <c r="AI1982" s="24"/>
      <c r="AM1982" s="32"/>
      <c r="AS1982" s="20"/>
    </row>
    <row r="1983" spans="8:45" s="11" customFormat="1" x14ac:dyDescent="0.45">
      <c r="H1983" s="31"/>
      <c r="AF1983" s="24"/>
      <c r="AG1983" s="24"/>
      <c r="AH1983" s="24"/>
      <c r="AI1983" s="24"/>
      <c r="AM1983" s="32"/>
      <c r="AS1983" s="20"/>
    </row>
    <row r="1984" spans="8:45" s="11" customFormat="1" x14ac:dyDescent="0.45">
      <c r="H1984" s="31"/>
      <c r="AF1984" s="24"/>
      <c r="AG1984" s="24"/>
      <c r="AH1984" s="24"/>
      <c r="AI1984" s="24"/>
      <c r="AM1984" s="32"/>
      <c r="AS1984" s="20"/>
    </row>
    <row r="1985" spans="8:45" s="11" customFormat="1" x14ac:dyDescent="0.45">
      <c r="H1985" s="31"/>
      <c r="AF1985" s="24"/>
      <c r="AG1985" s="24"/>
      <c r="AH1985" s="24"/>
      <c r="AI1985" s="24"/>
      <c r="AM1985" s="32"/>
      <c r="AS1985" s="20"/>
    </row>
    <row r="1986" spans="8:45" s="11" customFormat="1" x14ac:dyDescent="0.45">
      <c r="H1986" s="31"/>
      <c r="AF1986" s="24"/>
      <c r="AG1986" s="24"/>
      <c r="AH1986" s="24"/>
      <c r="AI1986" s="24"/>
      <c r="AM1986" s="32"/>
      <c r="AS1986" s="20"/>
    </row>
    <row r="1987" spans="8:45" s="11" customFormat="1" x14ac:dyDescent="0.45">
      <c r="H1987" s="31"/>
      <c r="AF1987" s="24"/>
      <c r="AG1987" s="24"/>
      <c r="AH1987" s="24"/>
      <c r="AI1987" s="24"/>
      <c r="AM1987" s="32"/>
      <c r="AS1987" s="20"/>
    </row>
    <row r="1988" spans="8:45" s="11" customFormat="1" x14ac:dyDescent="0.45">
      <c r="H1988" s="31"/>
      <c r="AF1988" s="24"/>
      <c r="AG1988" s="24"/>
      <c r="AH1988" s="24"/>
      <c r="AI1988" s="24"/>
      <c r="AM1988" s="32"/>
      <c r="AS1988" s="20"/>
    </row>
    <row r="1989" spans="8:45" s="11" customFormat="1" x14ac:dyDescent="0.45">
      <c r="H1989" s="31"/>
      <c r="AF1989" s="24"/>
      <c r="AG1989" s="24"/>
      <c r="AH1989" s="24"/>
      <c r="AI1989" s="24"/>
      <c r="AM1989" s="32"/>
      <c r="AS1989" s="20"/>
    </row>
    <row r="1990" spans="8:45" s="11" customFormat="1" x14ac:dyDescent="0.45">
      <c r="H1990" s="31"/>
      <c r="AF1990" s="24"/>
      <c r="AG1990" s="24"/>
      <c r="AH1990" s="24"/>
      <c r="AI1990" s="24"/>
      <c r="AM1990" s="32"/>
      <c r="AS1990" s="20"/>
    </row>
    <row r="1991" spans="8:45" s="11" customFormat="1" x14ac:dyDescent="0.45">
      <c r="H1991" s="31"/>
      <c r="AF1991" s="24"/>
      <c r="AG1991" s="24"/>
      <c r="AH1991" s="24"/>
      <c r="AI1991" s="24"/>
      <c r="AM1991" s="32"/>
      <c r="AS1991" s="20"/>
    </row>
    <row r="1992" spans="8:45" s="11" customFormat="1" x14ac:dyDescent="0.45">
      <c r="H1992" s="31"/>
      <c r="AF1992" s="24"/>
      <c r="AG1992" s="24"/>
      <c r="AH1992" s="24"/>
      <c r="AI1992" s="24"/>
      <c r="AM1992" s="32"/>
      <c r="AS1992" s="20"/>
    </row>
    <row r="1993" spans="8:45" s="11" customFormat="1" x14ac:dyDescent="0.45">
      <c r="H1993" s="31"/>
      <c r="AF1993" s="24"/>
      <c r="AG1993" s="24"/>
      <c r="AH1993" s="24"/>
      <c r="AI1993" s="24"/>
      <c r="AM1993" s="32"/>
      <c r="AS1993" s="20"/>
    </row>
    <row r="1994" spans="8:45" s="11" customFormat="1" x14ac:dyDescent="0.45">
      <c r="H1994" s="31"/>
      <c r="AF1994" s="24"/>
      <c r="AG1994" s="24"/>
      <c r="AH1994" s="24"/>
      <c r="AI1994" s="24"/>
      <c r="AM1994" s="32"/>
      <c r="AS1994" s="20"/>
    </row>
    <row r="1995" spans="8:45" s="11" customFormat="1" x14ac:dyDescent="0.45">
      <c r="H1995" s="31"/>
      <c r="AF1995" s="24"/>
      <c r="AG1995" s="24"/>
      <c r="AH1995" s="24"/>
      <c r="AI1995" s="24"/>
      <c r="AM1995" s="32"/>
      <c r="AS1995" s="20"/>
    </row>
    <row r="1996" spans="8:45" s="11" customFormat="1" x14ac:dyDescent="0.45">
      <c r="H1996" s="31"/>
      <c r="AF1996" s="24"/>
      <c r="AG1996" s="24"/>
      <c r="AH1996" s="24"/>
      <c r="AI1996" s="24"/>
      <c r="AM1996" s="32"/>
      <c r="AS1996" s="20"/>
    </row>
    <row r="1997" spans="8:45" s="11" customFormat="1" x14ac:dyDescent="0.45">
      <c r="H1997" s="31"/>
      <c r="AF1997" s="24"/>
      <c r="AG1997" s="24"/>
      <c r="AH1997" s="24"/>
      <c r="AI1997" s="24"/>
      <c r="AM1997" s="32"/>
      <c r="AS1997" s="20"/>
    </row>
    <row r="1998" spans="8:45" s="11" customFormat="1" x14ac:dyDescent="0.45">
      <c r="H1998" s="31"/>
      <c r="AF1998" s="24"/>
      <c r="AG1998" s="24"/>
      <c r="AH1998" s="24"/>
      <c r="AI1998" s="24"/>
      <c r="AM1998" s="32"/>
      <c r="AS1998" s="20"/>
    </row>
    <row r="1999" spans="8:45" s="11" customFormat="1" x14ac:dyDescent="0.45">
      <c r="H1999" s="31"/>
      <c r="AF1999" s="24"/>
      <c r="AG1999" s="24"/>
      <c r="AH1999" s="24"/>
      <c r="AI1999" s="24"/>
      <c r="AM1999" s="32"/>
      <c r="AS1999" s="20"/>
    </row>
    <row r="2000" spans="8:45" s="11" customFormat="1" x14ac:dyDescent="0.45">
      <c r="H2000" s="31"/>
      <c r="AF2000" s="24"/>
      <c r="AG2000" s="24"/>
      <c r="AH2000" s="24"/>
      <c r="AI2000" s="24"/>
      <c r="AM2000" s="32"/>
      <c r="AS2000" s="20"/>
    </row>
    <row r="2001" spans="8:45" s="11" customFormat="1" x14ac:dyDescent="0.45">
      <c r="H2001" s="31"/>
      <c r="AF2001" s="24"/>
      <c r="AG2001" s="24"/>
      <c r="AH2001" s="24"/>
      <c r="AI2001" s="24"/>
      <c r="AM2001" s="32"/>
      <c r="AS2001" s="20"/>
    </row>
    <row r="2002" spans="8:45" s="11" customFormat="1" x14ac:dyDescent="0.45">
      <c r="H2002" s="31"/>
      <c r="AF2002" s="24"/>
      <c r="AG2002" s="24"/>
      <c r="AH2002" s="24"/>
      <c r="AI2002" s="24"/>
      <c r="AM2002" s="32"/>
      <c r="AS2002" s="20"/>
    </row>
    <row r="2003" spans="8:45" s="11" customFormat="1" x14ac:dyDescent="0.45">
      <c r="H2003" s="31"/>
      <c r="AF2003" s="24"/>
      <c r="AG2003" s="24"/>
      <c r="AH2003" s="24"/>
      <c r="AI2003" s="24"/>
      <c r="AM2003" s="32"/>
      <c r="AS2003" s="20"/>
    </row>
    <row r="2004" spans="8:45" s="11" customFormat="1" x14ac:dyDescent="0.45">
      <c r="H2004" s="31"/>
      <c r="AF2004" s="24"/>
      <c r="AG2004" s="24"/>
      <c r="AH2004" s="24"/>
      <c r="AI2004" s="24"/>
      <c r="AM2004" s="32"/>
      <c r="AS2004" s="20"/>
    </row>
    <row r="2005" spans="8:45" s="11" customFormat="1" x14ac:dyDescent="0.45">
      <c r="H2005" s="31"/>
      <c r="AF2005" s="24"/>
      <c r="AG2005" s="24"/>
      <c r="AH2005" s="24"/>
      <c r="AI2005" s="24"/>
      <c r="AM2005" s="32"/>
      <c r="AS2005" s="20"/>
    </row>
    <row r="2006" spans="8:45" s="11" customFormat="1" x14ac:dyDescent="0.45">
      <c r="H2006" s="31"/>
      <c r="AF2006" s="24"/>
      <c r="AG2006" s="24"/>
      <c r="AH2006" s="24"/>
      <c r="AI2006" s="24"/>
      <c r="AM2006" s="32"/>
      <c r="AS2006" s="20"/>
    </row>
    <row r="2007" spans="8:45" s="11" customFormat="1" x14ac:dyDescent="0.45">
      <c r="H2007" s="31"/>
      <c r="AF2007" s="24"/>
      <c r="AG2007" s="24"/>
      <c r="AH2007" s="24"/>
      <c r="AI2007" s="24"/>
      <c r="AM2007" s="32"/>
      <c r="AS2007" s="20"/>
    </row>
    <row r="2008" spans="8:45" s="11" customFormat="1" x14ac:dyDescent="0.45">
      <c r="H2008" s="31"/>
      <c r="AF2008" s="24"/>
      <c r="AG2008" s="24"/>
      <c r="AH2008" s="24"/>
      <c r="AI2008" s="24"/>
      <c r="AM2008" s="32"/>
      <c r="AS2008" s="20"/>
    </row>
    <row r="2009" spans="8:45" s="11" customFormat="1" x14ac:dyDescent="0.45">
      <c r="H2009" s="31"/>
      <c r="AF2009" s="24"/>
      <c r="AG2009" s="24"/>
      <c r="AH2009" s="24"/>
      <c r="AI2009" s="24"/>
      <c r="AM2009" s="32"/>
      <c r="AS2009" s="20"/>
    </row>
    <row r="2010" spans="8:45" s="11" customFormat="1" x14ac:dyDescent="0.45">
      <c r="H2010" s="31"/>
      <c r="AF2010" s="24"/>
      <c r="AG2010" s="24"/>
      <c r="AH2010" s="24"/>
      <c r="AI2010" s="24"/>
      <c r="AM2010" s="32"/>
      <c r="AS2010" s="20"/>
    </row>
    <row r="2011" spans="8:45" s="11" customFormat="1" x14ac:dyDescent="0.45">
      <c r="H2011" s="31"/>
      <c r="AF2011" s="24"/>
      <c r="AG2011" s="24"/>
      <c r="AH2011" s="24"/>
      <c r="AI2011" s="24"/>
      <c r="AM2011" s="32"/>
      <c r="AS2011" s="20"/>
    </row>
    <row r="2012" spans="8:45" s="11" customFormat="1" x14ac:dyDescent="0.45">
      <c r="H2012" s="31"/>
      <c r="AF2012" s="24"/>
      <c r="AG2012" s="24"/>
      <c r="AH2012" s="24"/>
      <c r="AI2012" s="24"/>
      <c r="AM2012" s="32"/>
      <c r="AS2012" s="20"/>
    </row>
    <row r="2013" spans="8:45" s="11" customFormat="1" x14ac:dyDescent="0.45">
      <c r="H2013" s="31"/>
      <c r="AF2013" s="24"/>
      <c r="AG2013" s="24"/>
      <c r="AH2013" s="24"/>
      <c r="AI2013" s="24"/>
      <c r="AM2013" s="32"/>
      <c r="AS2013" s="20"/>
    </row>
    <row r="2014" spans="8:45" s="11" customFormat="1" x14ac:dyDescent="0.45">
      <c r="H2014" s="31"/>
      <c r="AF2014" s="24"/>
      <c r="AG2014" s="24"/>
      <c r="AH2014" s="24"/>
      <c r="AI2014" s="24"/>
      <c r="AM2014" s="32"/>
      <c r="AS2014" s="20"/>
    </row>
    <row r="2015" spans="8:45" s="11" customFormat="1" x14ac:dyDescent="0.45">
      <c r="H2015" s="31"/>
      <c r="AF2015" s="24"/>
      <c r="AG2015" s="24"/>
      <c r="AH2015" s="24"/>
      <c r="AI2015" s="24"/>
      <c r="AM2015" s="32"/>
      <c r="AS2015" s="20"/>
    </row>
    <row r="2016" spans="8:45" s="11" customFormat="1" x14ac:dyDescent="0.45">
      <c r="H2016" s="31"/>
      <c r="AF2016" s="24"/>
      <c r="AG2016" s="24"/>
      <c r="AH2016" s="24"/>
      <c r="AI2016" s="24"/>
      <c r="AM2016" s="32"/>
      <c r="AS2016" s="20"/>
    </row>
    <row r="2017" spans="8:45" s="11" customFormat="1" x14ac:dyDescent="0.45">
      <c r="H2017" s="31"/>
      <c r="AF2017" s="24"/>
      <c r="AG2017" s="24"/>
      <c r="AH2017" s="24"/>
      <c r="AI2017" s="24"/>
      <c r="AM2017" s="32"/>
      <c r="AS2017" s="20"/>
    </row>
    <row r="2018" spans="8:45" s="11" customFormat="1" x14ac:dyDescent="0.45">
      <c r="H2018" s="31"/>
      <c r="AF2018" s="24"/>
      <c r="AG2018" s="24"/>
      <c r="AH2018" s="24"/>
      <c r="AI2018" s="24"/>
      <c r="AM2018" s="32"/>
      <c r="AS2018" s="20"/>
    </row>
    <row r="2019" spans="8:45" s="11" customFormat="1" x14ac:dyDescent="0.45">
      <c r="H2019" s="31"/>
      <c r="AF2019" s="24"/>
      <c r="AG2019" s="24"/>
      <c r="AH2019" s="24"/>
      <c r="AI2019" s="24"/>
      <c r="AM2019" s="32"/>
      <c r="AS2019" s="20"/>
    </row>
    <row r="2020" spans="8:45" s="11" customFormat="1" x14ac:dyDescent="0.45">
      <c r="H2020" s="31"/>
      <c r="AF2020" s="24"/>
      <c r="AG2020" s="24"/>
      <c r="AH2020" s="24"/>
      <c r="AI2020" s="24"/>
      <c r="AM2020" s="32"/>
      <c r="AS2020" s="20"/>
    </row>
    <row r="2021" spans="8:45" s="11" customFormat="1" x14ac:dyDescent="0.45">
      <c r="H2021" s="31"/>
      <c r="AF2021" s="24"/>
      <c r="AG2021" s="24"/>
      <c r="AH2021" s="24"/>
      <c r="AI2021" s="24"/>
      <c r="AM2021" s="32"/>
      <c r="AS2021" s="20"/>
    </row>
    <row r="2022" spans="8:45" s="11" customFormat="1" x14ac:dyDescent="0.45">
      <c r="H2022" s="31"/>
      <c r="AF2022" s="24"/>
      <c r="AG2022" s="24"/>
      <c r="AH2022" s="24"/>
      <c r="AI2022" s="24"/>
      <c r="AM2022" s="32"/>
      <c r="AS2022" s="20"/>
    </row>
    <row r="2023" spans="8:45" s="11" customFormat="1" x14ac:dyDescent="0.45">
      <c r="H2023" s="31"/>
      <c r="AF2023" s="24"/>
      <c r="AG2023" s="24"/>
      <c r="AH2023" s="24"/>
      <c r="AI2023" s="24"/>
      <c r="AM2023" s="32"/>
      <c r="AS2023" s="20"/>
    </row>
    <row r="2024" spans="8:45" s="11" customFormat="1" x14ac:dyDescent="0.45">
      <c r="H2024" s="31"/>
      <c r="AF2024" s="24"/>
      <c r="AG2024" s="24"/>
      <c r="AH2024" s="24"/>
      <c r="AI2024" s="24"/>
      <c r="AM2024" s="32"/>
      <c r="AS2024" s="20"/>
    </row>
    <row r="2025" spans="8:45" s="11" customFormat="1" x14ac:dyDescent="0.45">
      <c r="H2025" s="31"/>
      <c r="AF2025" s="24"/>
      <c r="AG2025" s="24"/>
      <c r="AH2025" s="24"/>
      <c r="AI2025" s="24"/>
      <c r="AM2025" s="32"/>
      <c r="AS2025" s="20"/>
    </row>
    <row r="2026" spans="8:45" s="11" customFormat="1" x14ac:dyDescent="0.45">
      <c r="H2026" s="31"/>
      <c r="AF2026" s="24"/>
      <c r="AG2026" s="24"/>
      <c r="AH2026" s="24"/>
      <c r="AI2026" s="24"/>
      <c r="AM2026" s="32"/>
      <c r="AS2026" s="20"/>
    </row>
    <row r="2027" spans="8:45" s="11" customFormat="1" x14ac:dyDescent="0.45">
      <c r="H2027" s="31"/>
      <c r="AF2027" s="24"/>
      <c r="AG2027" s="24"/>
      <c r="AH2027" s="24"/>
      <c r="AI2027" s="24"/>
      <c r="AM2027" s="32"/>
      <c r="AS2027" s="20"/>
    </row>
    <row r="2028" spans="8:45" s="11" customFormat="1" x14ac:dyDescent="0.45">
      <c r="H2028" s="31"/>
      <c r="AF2028" s="24"/>
      <c r="AG2028" s="24"/>
      <c r="AH2028" s="24"/>
      <c r="AI2028" s="24"/>
      <c r="AM2028" s="32"/>
      <c r="AS2028" s="20"/>
    </row>
    <row r="2029" spans="8:45" s="11" customFormat="1" x14ac:dyDescent="0.45">
      <c r="H2029" s="31"/>
      <c r="AF2029" s="24"/>
      <c r="AG2029" s="24"/>
      <c r="AH2029" s="24"/>
      <c r="AI2029" s="24"/>
      <c r="AM2029" s="32"/>
      <c r="AS2029" s="20"/>
    </row>
    <row r="2030" spans="8:45" s="11" customFormat="1" x14ac:dyDescent="0.45">
      <c r="H2030" s="31"/>
      <c r="AF2030" s="24"/>
      <c r="AG2030" s="24"/>
      <c r="AH2030" s="24"/>
      <c r="AI2030" s="24"/>
      <c r="AM2030" s="32"/>
      <c r="AS2030" s="20"/>
    </row>
    <row r="2031" spans="8:45" s="11" customFormat="1" x14ac:dyDescent="0.45">
      <c r="H2031" s="31"/>
      <c r="AF2031" s="24"/>
      <c r="AG2031" s="24"/>
      <c r="AH2031" s="24"/>
      <c r="AI2031" s="24"/>
      <c r="AM2031" s="32"/>
      <c r="AS2031" s="20"/>
    </row>
    <row r="2032" spans="8:45" s="11" customFormat="1" x14ac:dyDescent="0.45">
      <c r="H2032" s="31"/>
      <c r="AF2032" s="24"/>
      <c r="AG2032" s="24"/>
      <c r="AH2032" s="24"/>
      <c r="AI2032" s="24"/>
      <c r="AM2032" s="32"/>
      <c r="AS2032" s="20"/>
    </row>
    <row r="2033" spans="8:45" s="11" customFormat="1" x14ac:dyDescent="0.45">
      <c r="H2033" s="31"/>
      <c r="AF2033" s="24"/>
      <c r="AG2033" s="24"/>
      <c r="AH2033" s="24"/>
      <c r="AI2033" s="24"/>
      <c r="AM2033" s="32"/>
      <c r="AS2033" s="20"/>
    </row>
    <row r="2034" spans="8:45" s="11" customFormat="1" x14ac:dyDescent="0.45">
      <c r="H2034" s="31"/>
      <c r="AF2034" s="24"/>
      <c r="AG2034" s="24"/>
      <c r="AH2034" s="24"/>
      <c r="AI2034" s="24"/>
      <c r="AM2034" s="32"/>
      <c r="AS2034" s="20"/>
    </row>
    <row r="2035" spans="8:45" s="11" customFormat="1" x14ac:dyDescent="0.45">
      <c r="H2035" s="31"/>
      <c r="AF2035" s="24"/>
      <c r="AG2035" s="24"/>
      <c r="AH2035" s="24"/>
      <c r="AI2035" s="24"/>
      <c r="AM2035" s="32"/>
      <c r="AS2035" s="20"/>
    </row>
    <row r="2036" spans="8:45" s="11" customFormat="1" x14ac:dyDescent="0.45">
      <c r="H2036" s="31"/>
      <c r="AF2036" s="24"/>
      <c r="AG2036" s="24"/>
      <c r="AH2036" s="24"/>
      <c r="AI2036" s="24"/>
      <c r="AM2036" s="32"/>
      <c r="AS2036" s="20"/>
    </row>
    <row r="2037" spans="8:45" s="11" customFormat="1" x14ac:dyDescent="0.45">
      <c r="H2037" s="31"/>
      <c r="AF2037" s="24"/>
      <c r="AG2037" s="24"/>
      <c r="AH2037" s="24"/>
      <c r="AI2037" s="24"/>
      <c r="AM2037" s="32"/>
      <c r="AS2037" s="20"/>
    </row>
    <row r="2038" spans="8:45" s="11" customFormat="1" x14ac:dyDescent="0.45">
      <c r="H2038" s="31"/>
      <c r="AF2038" s="24"/>
      <c r="AG2038" s="24"/>
      <c r="AH2038" s="24"/>
      <c r="AI2038" s="24"/>
      <c r="AM2038" s="32"/>
      <c r="AS2038" s="20"/>
    </row>
    <row r="2039" spans="8:45" s="11" customFormat="1" x14ac:dyDescent="0.45">
      <c r="H2039" s="31"/>
      <c r="AF2039" s="24"/>
      <c r="AG2039" s="24"/>
      <c r="AH2039" s="24"/>
      <c r="AI2039" s="24"/>
      <c r="AM2039" s="32"/>
      <c r="AS2039" s="20"/>
    </row>
    <row r="2040" spans="8:45" s="11" customFormat="1" x14ac:dyDescent="0.45">
      <c r="H2040" s="31"/>
      <c r="AF2040" s="24"/>
      <c r="AG2040" s="24"/>
      <c r="AH2040" s="24"/>
      <c r="AI2040" s="24"/>
      <c r="AM2040" s="32"/>
      <c r="AS2040" s="20"/>
    </row>
    <row r="2041" spans="8:45" s="11" customFormat="1" x14ac:dyDescent="0.45">
      <c r="H2041" s="31"/>
      <c r="AF2041" s="24"/>
      <c r="AG2041" s="24"/>
      <c r="AH2041" s="24"/>
      <c r="AI2041" s="24"/>
      <c r="AM2041" s="32"/>
      <c r="AS2041" s="20"/>
    </row>
    <row r="2042" spans="8:45" s="11" customFormat="1" x14ac:dyDescent="0.45">
      <c r="H2042" s="31"/>
      <c r="AF2042" s="24"/>
      <c r="AG2042" s="24"/>
      <c r="AH2042" s="24"/>
      <c r="AI2042" s="24"/>
      <c r="AM2042" s="32"/>
      <c r="AS2042" s="20"/>
    </row>
    <row r="2043" spans="8:45" s="11" customFormat="1" x14ac:dyDescent="0.45">
      <c r="H2043" s="31"/>
      <c r="AF2043" s="24"/>
      <c r="AG2043" s="24"/>
      <c r="AH2043" s="24"/>
      <c r="AI2043" s="24"/>
      <c r="AM2043" s="32"/>
      <c r="AS2043" s="20"/>
    </row>
    <row r="2044" spans="8:45" s="11" customFormat="1" x14ac:dyDescent="0.45">
      <c r="H2044" s="31"/>
      <c r="AF2044" s="24"/>
      <c r="AG2044" s="24"/>
      <c r="AH2044" s="24"/>
      <c r="AI2044" s="24"/>
      <c r="AM2044" s="32"/>
      <c r="AS2044" s="20"/>
    </row>
    <row r="2045" spans="8:45" s="11" customFormat="1" x14ac:dyDescent="0.45">
      <c r="H2045" s="31"/>
      <c r="AF2045" s="24"/>
      <c r="AG2045" s="24"/>
      <c r="AH2045" s="24"/>
      <c r="AI2045" s="24"/>
      <c r="AM2045" s="32"/>
      <c r="AS2045" s="20"/>
    </row>
    <row r="2046" spans="8:45" s="11" customFormat="1" x14ac:dyDescent="0.45">
      <c r="H2046" s="31"/>
      <c r="AF2046" s="24"/>
      <c r="AG2046" s="24"/>
      <c r="AH2046" s="24"/>
      <c r="AI2046" s="24"/>
      <c r="AM2046" s="32"/>
      <c r="AS2046" s="20"/>
    </row>
    <row r="2047" spans="8:45" s="11" customFormat="1" x14ac:dyDescent="0.45">
      <c r="H2047" s="31"/>
      <c r="AF2047" s="24"/>
      <c r="AG2047" s="24"/>
      <c r="AH2047" s="24"/>
      <c r="AI2047" s="24"/>
      <c r="AM2047" s="32"/>
      <c r="AS2047" s="20"/>
    </row>
    <row r="2048" spans="8:45" s="11" customFormat="1" x14ac:dyDescent="0.45">
      <c r="H2048" s="31"/>
      <c r="AF2048" s="24"/>
      <c r="AG2048" s="24"/>
      <c r="AH2048" s="24"/>
      <c r="AI2048" s="24"/>
      <c r="AM2048" s="32"/>
      <c r="AS2048" s="20"/>
    </row>
    <row r="2049" spans="8:45" s="11" customFormat="1" x14ac:dyDescent="0.45">
      <c r="H2049" s="31"/>
      <c r="AF2049" s="24"/>
      <c r="AG2049" s="24"/>
      <c r="AH2049" s="24"/>
      <c r="AI2049" s="24"/>
      <c r="AM2049" s="32"/>
      <c r="AS2049" s="20"/>
    </row>
    <row r="2050" spans="8:45" s="11" customFormat="1" x14ac:dyDescent="0.45">
      <c r="H2050" s="31"/>
      <c r="AF2050" s="24"/>
      <c r="AG2050" s="24"/>
      <c r="AH2050" s="24"/>
      <c r="AI2050" s="24"/>
      <c r="AM2050" s="32"/>
      <c r="AS2050" s="20"/>
    </row>
    <row r="2051" spans="8:45" s="11" customFormat="1" x14ac:dyDescent="0.45">
      <c r="H2051" s="31"/>
      <c r="AF2051" s="24"/>
      <c r="AG2051" s="24"/>
      <c r="AH2051" s="24"/>
      <c r="AI2051" s="24"/>
      <c r="AM2051" s="32"/>
      <c r="AS2051" s="20"/>
    </row>
    <row r="2052" spans="8:45" s="11" customFormat="1" x14ac:dyDescent="0.45">
      <c r="H2052" s="31"/>
      <c r="AF2052" s="24"/>
      <c r="AG2052" s="24"/>
      <c r="AH2052" s="24"/>
      <c r="AI2052" s="24"/>
      <c r="AM2052" s="32"/>
      <c r="AS2052" s="20"/>
    </row>
    <row r="2053" spans="8:45" s="11" customFormat="1" x14ac:dyDescent="0.45">
      <c r="H2053" s="31"/>
      <c r="AF2053" s="24"/>
      <c r="AG2053" s="24"/>
      <c r="AH2053" s="24"/>
      <c r="AI2053" s="24"/>
      <c r="AM2053" s="32"/>
      <c r="AS2053" s="20"/>
    </row>
    <row r="2054" spans="8:45" s="11" customFormat="1" x14ac:dyDescent="0.45">
      <c r="H2054" s="31"/>
      <c r="AF2054" s="24"/>
      <c r="AG2054" s="24"/>
      <c r="AH2054" s="24"/>
      <c r="AI2054" s="24"/>
      <c r="AM2054" s="32"/>
      <c r="AS2054" s="20"/>
    </row>
    <row r="2055" spans="8:45" s="11" customFormat="1" x14ac:dyDescent="0.45">
      <c r="H2055" s="31"/>
      <c r="AF2055" s="24"/>
      <c r="AG2055" s="24"/>
      <c r="AH2055" s="24"/>
      <c r="AI2055" s="24"/>
      <c r="AM2055" s="32"/>
      <c r="AS2055" s="20"/>
    </row>
    <row r="2056" spans="8:45" s="11" customFormat="1" x14ac:dyDescent="0.45">
      <c r="H2056" s="31"/>
      <c r="AF2056" s="24"/>
      <c r="AG2056" s="24"/>
      <c r="AH2056" s="24"/>
      <c r="AI2056" s="24"/>
      <c r="AM2056" s="32"/>
      <c r="AS2056" s="20"/>
    </row>
    <row r="2057" spans="8:45" s="11" customFormat="1" x14ac:dyDescent="0.45">
      <c r="H2057" s="31"/>
      <c r="AF2057" s="24"/>
      <c r="AG2057" s="24"/>
      <c r="AH2057" s="24"/>
      <c r="AI2057" s="24"/>
      <c r="AM2057" s="32"/>
      <c r="AS2057" s="20"/>
    </row>
    <row r="2058" spans="8:45" s="11" customFormat="1" x14ac:dyDescent="0.45">
      <c r="H2058" s="31"/>
      <c r="AF2058" s="24"/>
      <c r="AG2058" s="24"/>
      <c r="AH2058" s="24"/>
      <c r="AI2058" s="24"/>
      <c r="AM2058" s="32"/>
      <c r="AS2058" s="20"/>
    </row>
    <row r="2059" spans="8:45" s="11" customFormat="1" x14ac:dyDescent="0.45">
      <c r="H2059" s="31"/>
      <c r="AF2059" s="24"/>
      <c r="AG2059" s="24"/>
      <c r="AH2059" s="24"/>
      <c r="AI2059" s="24"/>
      <c r="AM2059" s="32"/>
      <c r="AS2059" s="20"/>
    </row>
    <row r="2060" spans="8:45" s="11" customFormat="1" x14ac:dyDescent="0.45">
      <c r="H2060" s="31"/>
      <c r="AF2060" s="24"/>
      <c r="AG2060" s="24"/>
      <c r="AH2060" s="24"/>
      <c r="AI2060" s="24"/>
      <c r="AM2060" s="32"/>
      <c r="AS2060" s="20"/>
    </row>
    <row r="2061" spans="8:45" s="11" customFormat="1" x14ac:dyDescent="0.45">
      <c r="H2061" s="31"/>
      <c r="AF2061" s="24"/>
      <c r="AG2061" s="24"/>
      <c r="AH2061" s="24"/>
      <c r="AI2061" s="24"/>
      <c r="AM2061" s="32"/>
      <c r="AS2061" s="20"/>
    </row>
    <row r="2062" spans="8:45" s="11" customFormat="1" x14ac:dyDescent="0.45">
      <c r="H2062" s="31"/>
      <c r="AF2062" s="24"/>
      <c r="AG2062" s="24"/>
      <c r="AH2062" s="24"/>
      <c r="AI2062" s="24"/>
      <c r="AM2062" s="32"/>
      <c r="AS2062" s="20"/>
    </row>
    <row r="2063" spans="8:45" s="11" customFormat="1" x14ac:dyDescent="0.45">
      <c r="H2063" s="31"/>
      <c r="AF2063" s="24"/>
      <c r="AG2063" s="24"/>
      <c r="AH2063" s="24"/>
      <c r="AI2063" s="24"/>
      <c r="AM2063" s="32"/>
      <c r="AS2063" s="20"/>
    </row>
    <row r="2064" spans="8:45" s="11" customFormat="1" x14ac:dyDescent="0.45">
      <c r="H2064" s="31"/>
      <c r="AF2064" s="24"/>
      <c r="AG2064" s="24"/>
      <c r="AH2064" s="24"/>
      <c r="AI2064" s="24"/>
      <c r="AM2064" s="32"/>
      <c r="AS2064" s="20"/>
    </row>
    <row r="2065" spans="8:45" s="11" customFormat="1" x14ac:dyDescent="0.45">
      <c r="H2065" s="31"/>
      <c r="AF2065" s="24"/>
      <c r="AG2065" s="24"/>
      <c r="AH2065" s="24"/>
      <c r="AI2065" s="24"/>
      <c r="AM2065" s="32"/>
      <c r="AS2065" s="20"/>
    </row>
    <row r="2066" spans="8:45" s="11" customFormat="1" x14ac:dyDescent="0.45">
      <c r="H2066" s="31"/>
      <c r="AF2066" s="24"/>
      <c r="AG2066" s="24"/>
      <c r="AH2066" s="24"/>
      <c r="AI2066" s="24"/>
      <c r="AM2066" s="32"/>
      <c r="AS2066" s="20"/>
    </row>
    <row r="2067" spans="8:45" s="11" customFormat="1" x14ac:dyDescent="0.45">
      <c r="H2067" s="31"/>
      <c r="AF2067" s="24"/>
      <c r="AG2067" s="24"/>
      <c r="AH2067" s="24"/>
      <c r="AI2067" s="24"/>
      <c r="AM2067" s="32"/>
      <c r="AS2067" s="20"/>
    </row>
    <row r="2068" spans="8:45" s="11" customFormat="1" x14ac:dyDescent="0.45">
      <c r="H2068" s="31"/>
      <c r="AF2068" s="24"/>
      <c r="AG2068" s="24"/>
      <c r="AH2068" s="24"/>
      <c r="AI2068" s="24"/>
      <c r="AM2068" s="32"/>
      <c r="AS2068" s="20"/>
    </row>
    <row r="2069" spans="8:45" s="11" customFormat="1" x14ac:dyDescent="0.45">
      <c r="H2069" s="31"/>
      <c r="AF2069" s="24"/>
      <c r="AG2069" s="24"/>
      <c r="AH2069" s="24"/>
      <c r="AI2069" s="24"/>
      <c r="AM2069" s="32"/>
      <c r="AS2069" s="20"/>
    </row>
    <row r="2070" spans="8:45" s="11" customFormat="1" x14ac:dyDescent="0.45">
      <c r="H2070" s="31"/>
      <c r="AF2070" s="24"/>
      <c r="AG2070" s="24"/>
      <c r="AH2070" s="24"/>
      <c r="AI2070" s="24"/>
      <c r="AM2070" s="32"/>
      <c r="AS2070" s="20"/>
    </row>
    <row r="2071" spans="8:45" s="11" customFormat="1" x14ac:dyDescent="0.45">
      <c r="H2071" s="31"/>
      <c r="AF2071" s="24"/>
      <c r="AG2071" s="24"/>
      <c r="AH2071" s="24"/>
      <c r="AI2071" s="24"/>
      <c r="AM2071" s="32"/>
      <c r="AS2071" s="20"/>
    </row>
    <row r="2072" spans="8:45" s="11" customFormat="1" x14ac:dyDescent="0.45">
      <c r="H2072" s="31"/>
      <c r="AF2072" s="24"/>
      <c r="AG2072" s="24"/>
      <c r="AH2072" s="24"/>
      <c r="AI2072" s="24"/>
      <c r="AM2072" s="32"/>
      <c r="AS2072" s="20"/>
    </row>
    <row r="2073" spans="8:45" s="11" customFormat="1" x14ac:dyDescent="0.45">
      <c r="H2073" s="31"/>
      <c r="AF2073" s="24"/>
      <c r="AG2073" s="24"/>
      <c r="AH2073" s="24"/>
      <c r="AI2073" s="24"/>
      <c r="AM2073" s="32"/>
      <c r="AS2073" s="20"/>
    </row>
    <row r="2074" spans="8:45" s="11" customFormat="1" x14ac:dyDescent="0.45">
      <c r="H2074" s="31"/>
      <c r="AF2074" s="24"/>
      <c r="AG2074" s="24"/>
      <c r="AH2074" s="24"/>
      <c r="AI2074" s="24"/>
      <c r="AM2074" s="32"/>
      <c r="AS2074" s="20"/>
    </row>
    <row r="2075" spans="8:45" s="11" customFormat="1" x14ac:dyDescent="0.45">
      <c r="H2075" s="31"/>
      <c r="AF2075" s="24"/>
      <c r="AG2075" s="24"/>
      <c r="AH2075" s="24"/>
      <c r="AI2075" s="24"/>
      <c r="AM2075" s="32"/>
      <c r="AS2075" s="20"/>
    </row>
    <row r="2076" spans="8:45" s="11" customFormat="1" x14ac:dyDescent="0.45">
      <c r="H2076" s="31"/>
      <c r="AF2076" s="24"/>
      <c r="AG2076" s="24"/>
      <c r="AH2076" s="24"/>
      <c r="AI2076" s="24"/>
      <c r="AM2076" s="32"/>
      <c r="AS2076" s="20"/>
    </row>
    <row r="2077" spans="8:45" s="11" customFormat="1" x14ac:dyDescent="0.45">
      <c r="H2077" s="31"/>
      <c r="AF2077" s="24"/>
      <c r="AG2077" s="24"/>
      <c r="AH2077" s="24"/>
      <c r="AI2077" s="24"/>
      <c r="AM2077" s="32"/>
      <c r="AS2077" s="20"/>
    </row>
    <row r="2078" spans="8:45" s="11" customFormat="1" x14ac:dyDescent="0.45">
      <c r="H2078" s="31"/>
      <c r="AF2078" s="24"/>
      <c r="AG2078" s="24"/>
      <c r="AH2078" s="24"/>
      <c r="AI2078" s="24"/>
      <c r="AM2078" s="32"/>
      <c r="AS2078" s="20"/>
    </row>
    <row r="2079" spans="8:45" s="11" customFormat="1" x14ac:dyDescent="0.45">
      <c r="H2079" s="31"/>
      <c r="AF2079" s="24"/>
      <c r="AG2079" s="24"/>
      <c r="AH2079" s="24"/>
      <c r="AI2079" s="24"/>
      <c r="AM2079" s="32"/>
      <c r="AS2079" s="20"/>
    </row>
    <row r="2080" spans="8:45" s="11" customFormat="1" x14ac:dyDescent="0.45">
      <c r="H2080" s="31"/>
      <c r="AF2080" s="24"/>
      <c r="AG2080" s="24"/>
      <c r="AH2080" s="24"/>
      <c r="AI2080" s="24"/>
      <c r="AM2080" s="32"/>
      <c r="AS2080" s="20"/>
    </row>
    <row r="2081" spans="8:45" s="11" customFormat="1" x14ac:dyDescent="0.45">
      <c r="H2081" s="31"/>
      <c r="AF2081" s="24"/>
      <c r="AG2081" s="24"/>
      <c r="AH2081" s="24"/>
      <c r="AI2081" s="24"/>
      <c r="AM2081" s="32"/>
      <c r="AS2081" s="20"/>
    </row>
    <row r="2082" spans="8:45" s="11" customFormat="1" x14ac:dyDescent="0.45">
      <c r="H2082" s="31"/>
      <c r="AF2082" s="24"/>
      <c r="AG2082" s="24"/>
      <c r="AH2082" s="24"/>
      <c r="AI2082" s="24"/>
      <c r="AM2082" s="32"/>
      <c r="AS2082" s="20"/>
    </row>
    <row r="2083" spans="8:45" s="11" customFormat="1" x14ac:dyDescent="0.45">
      <c r="H2083" s="31"/>
      <c r="AF2083" s="24"/>
      <c r="AG2083" s="24"/>
      <c r="AH2083" s="24"/>
      <c r="AI2083" s="24"/>
      <c r="AM2083" s="32"/>
      <c r="AS2083" s="20"/>
    </row>
    <row r="2084" spans="8:45" s="11" customFormat="1" x14ac:dyDescent="0.45">
      <c r="H2084" s="31"/>
      <c r="AF2084" s="24"/>
      <c r="AG2084" s="24"/>
      <c r="AH2084" s="24"/>
      <c r="AI2084" s="24"/>
      <c r="AM2084" s="32"/>
      <c r="AS2084" s="20"/>
    </row>
    <row r="2085" spans="8:45" s="11" customFormat="1" x14ac:dyDescent="0.45">
      <c r="H2085" s="31"/>
      <c r="AF2085" s="24"/>
      <c r="AG2085" s="24"/>
      <c r="AH2085" s="24"/>
      <c r="AI2085" s="24"/>
      <c r="AM2085" s="32"/>
      <c r="AS2085" s="20"/>
    </row>
    <row r="2086" spans="8:45" s="11" customFormat="1" x14ac:dyDescent="0.45">
      <c r="H2086" s="31"/>
      <c r="AF2086" s="24"/>
      <c r="AG2086" s="24"/>
      <c r="AH2086" s="24"/>
      <c r="AI2086" s="24"/>
      <c r="AM2086" s="32"/>
      <c r="AS2086" s="20"/>
    </row>
    <row r="2087" spans="8:45" s="11" customFormat="1" x14ac:dyDescent="0.45">
      <c r="H2087" s="31"/>
      <c r="AF2087" s="24"/>
      <c r="AG2087" s="24"/>
      <c r="AH2087" s="24"/>
      <c r="AI2087" s="24"/>
      <c r="AM2087" s="32"/>
      <c r="AS2087" s="20"/>
    </row>
    <row r="2088" spans="8:45" s="11" customFormat="1" x14ac:dyDescent="0.45">
      <c r="H2088" s="31"/>
      <c r="AF2088" s="24"/>
      <c r="AG2088" s="24"/>
      <c r="AH2088" s="24"/>
      <c r="AI2088" s="24"/>
      <c r="AM2088" s="32"/>
      <c r="AS2088" s="20"/>
    </row>
    <row r="2089" spans="8:45" s="11" customFormat="1" x14ac:dyDescent="0.45">
      <c r="H2089" s="31"/>
      <c r="AF2089" s="24"/>
      <c r="AG2089" s="24"/>
      <c r="AH2089" s="24"/>
      <c r="AI2089" s="24"/>
      <c r="AM2089" s="32"/>
      <c r="AS2089" s="20"/>
    </row>
    <row r="2090" spans="8:45" s="11" customFormat="1" x14ac:dyDescent="0.45">
      <c r="H2090" s="31"/>
      <c r="AF2090" s="24"/>
      <c r="AG2090" s="24"/>
      <c r="AH2090" s="24"/>
      <c r="AI2090" s="24"/>
      <c r="AM2090" s="32"/>
      <c r="AS2090" s="20"/>
    </row>
    <row r="2091" spans="8:45" s="11" customFormat="1" x14ac:dyDescent="0.45">
      <c r="H2091" s="31"/>
      <c r="AF2091" s="24"/>
      <c r="AG2091" s="24"/>
      <c r="AH2091" s="24"/>
      <c r="AI2091" s="24"/>
      <c r="AM2091" s="32"/>
      <c r="AS2091" s="20"/>
    </row>
    <row r="2092" spans="8:45" s="11" customFormat="1" x14ac:dyDescent="0.45">
      <c r="H2092" s="31"/>
      <c r="AF2092" s="24"/>
      <c r="AG2092" s="24"/>
      <c r="AH2092" s="24"/>
      <c r="AI2092" s="24"/>
      <c r="AM2092" s="32"/>
      <c r="AS2092" s="20"/>
    </row>
    <row r="2093" spans="8:45" s="11" customFormat="1" x14ac:dyDescent="0.45">
      <c r="H2093" s="31"/>
      <c r="AF2093" s="24"/>
      <c r="AG2093" s="24"/>
      <c r="AH2093" s="24"/>
      <c r="AI2093" s="24"/>
      <c r="AM2093" s="32"/>
      <c r="AS2093" s="20"/>
    </row>
    <row r="2094" spans="8:45" s="11" customFormat="1" x14ac:dyDescent="0.45">
      <c r="H2094" s="31"/>
      <c r="AF2094" s="24"/>
      <c r="AG2094" s="24"/>
      <c r="AH2094" s="24"/>
      <c r="AI2094" s="24"/>
      <c r="AM2094" s="32"/>
      <c r="AS2094" s="20"/>
    </row>
    <row r="2095" spans="8:45" s="11" customFormat="1" x14ac:dyDescent="0.45">
      <c r="H2095" s="31"/>
      <c r="AF2095" s="24"/>
      <c r="AG2095" s="24"/>
      <c r="AH2095" s="24"/>
      <c r="AI2095" s="24"/>
      <c r="AM2095" s="32"/>
      <c r="AS2095" s="20"/>
    </row>
    <row r="2096" spans="8:45" s="11" customFormat="1" x14ac:dyDescent="0.45">
      <c r="H2096" s="31"/>
      <c r="AF2096" s="24"/>
      <c r="AG2096" s="24"/>
      <c r="AH2096" s="24"/>
      <c r="AI2096" s="24"/>
      <c r="AM2096" s="32"/>
      <c r="AS2096" s="20"/>
    </row>
    <row r="2097" spans="8:45" s="11" customFormat="1" x14ac:dyDescent="0.45">
      <c r="H2097" s="31"/>
      <c r="AF2097" s="24"/>
      <c r="AG2097" s="24"/>
      <c r="AH2097" s="24"/>
      <c r="AI2097" s="24"/>
      <c r="AM2097" s="32"/>
      <c r="AS2097" s="20"/>
    </row>
    <row r="2098" spans="8:45" s="11" customFormat="1" x14ac:dyDescent="0.45">
      <c r="H2098" s="31"/>
      <c r="AF2098" s="24"/>
      <c r="AG2098" s="24"/>
      <c r="AH2098" s="24"/>
      <c r="AI2098" s="24"/>
      <c r="AM2098" s="32"/>
      <c r="AS2098" s="20"/>
    </row>
    <row r="2099" spans="8:45" s="11" customFormat="1" x14ac:dyDescent="0.45">
      <c r="H2099" s="31"/>
      <c r="AF2099" s="24"/>
      <c r="AG2099" s="24"/>
      <c r="AH2099" s="24"/>
      <c r="AI2099" s="24"/>
      <c r="AM2099" s="32"/>
      <c r="AS2099" s="20"/>
    </row>
    <row r="2100" spans="8:45" s="11" customFormat="1" x14ac:dyDescent="0.45">
      <c r="H2100" s="31"/>
      <c r="AF2100" s="24"/>
      <c r="AG2100" s="24"/>
      <c r="AH2100" s="24"/>
      <c r="AI2100" s="24"/>
      <c r="AM2100" s="32"/>
      <c r="AS2100" s="20"/>
    </row>
    <row r="2101" spans="8:45" s="11" customFormat="1" x14ac:dyDescent="0.45">
      <c r="H2101" s="31"/>
      <c r="AF2101" s="24"/>
      <c r="AG2101" s="24"/>
      <c r="AH2101" s="24"/>
      <c r="AI2101" s="24"/>
      <c r="AM2101" s="32"/>
      <c r="AS2101" s="20"/>
    </row>
    <row r="2102" spans="8:45" s="11" customFormat="1" x14ac:dyDescent="0.45">
      <c r="H2102" s="31"/>
      <c r="AF2102" s="24"/>
      <c r="AG2102" s="24"/>
      <c r="AH2102" s="24"/>
      <c r="AI2102" s="24"/>
      <c r="AM2102" s="32"/>
      <c r="AS2102" s="20"/>
    </row>
    <row r="2103" spans="8:45" s="11" customFormat="1" x14ac:dyDescent="0.45">
      <c r="H2103" s="31"/>
      <c r="AF2103" s="24"/>
      <c r="AG2103" s="24"/>
      <c r="AH2103" s="24"/>
      <c r="AI2103" s="24"/>
      <c r="AM2103" s="32"/>
      <c r="AS2103" s="20"/>
    </row>
    <row r="2104" spans="8:45" s="11" customFormat="1" x14ac:dyDescent="0.45">
      <c r="H2104" s="31"/>
      <c r="AF2104" s="24"/>
      <c r="AG2104" s="24"/>
      <c r="AH2104" s="24"/>
      <c r="AI2104" s="24"/>
      <c r="AM2104" s="32"/>
      <c r="AS2104" s="20"/>
    </row>
    <row r="2105" spans="8:45" s="11" customFormat="1" x14ac:dyDescent="0.45">
      <c r="H2105" s="31"/>
      <c r="AF2105" s="24"/>
      <c r="AG2105" s="24"/>
      <c r="AH2105" s="24"/>
      <c r="AI2105" s="24"/>
      <c r="AM2105" s="32"/>
      <c r="AS2105" s="20"/>
    </row>
    <row r="2106" spans="8:45" s="11" customFormat="1" x14ac:dyDescent="0.45">
      <c r="H2106" s="31"/>
      <c r="AF2106" s="24"/>
      <c r="AG2106" s="24"/>
      <c r="AH2106" s="24"/>
      <c r="AI2106" s="24"/>
      <c r="AM2106" s="32"/>
      <c r="AS2106" s="20"/>
    </row>
    <row r="2107" spans="8:45" s="11" customFormat="1" x14ac:dyDescent="0.45">
      <c r="H2107" s="31"/>
      <c r="AF2107" s="24"/>
      <c r="AG2107" s="24"/>
      <c r="AH2107" s="24"/>
      <c r="AI2107" s="24"/>
      <c r="AM2107" s="32"/>
      <c r="AS2107" s="20"/>
    </row>
    <row r="2108" spans="8:45" s="11" customFormat="1" x14ac:dyDescent="0.45">
      <c r="H2108" s="31"/>
      <c r="AF2108" s="24"/>
      <c r="AG2108" s="24"/>
      <c r="AH2108" s="24"/>
      <c r="AI2108" s="24"/>
      <c r="AM2108" s="32"/>
      <c r="AS2108" s="20"/>
    </row>
    <row r="2109" spans="8:45" s="11" customFormat="1" x14ac:dyDescent="0.45">
      <c r="H2109" s="31"/>
      <c r="AF2109" s="24"/>
      <c r="AG2109" s="24"/>
      <c r="AH2109" s="24"/>
      <c r="AI2109" s="24"/>
      <c r="AM2109" s="32"/>
      <c r="AS2109" s="20"/>
    </row>
    <row r="2110" spans="8:45" s="11" customFormat="1" x14ac:dyDescent="0.45">
      <c r="H2110" s="31"/>
      <c r="AF2110" s="24"/>
      <c r="AG2110" s="24"/>
      <c r="AH2110" s="24"/>
      <c r="AI2110" s="24"/>
      <c r="AM2110" s="32"/>
      <c r="AS2110" s="20"/>
    </row>
    <row r="2111" spans="8:45" s="11" customFormat="1" x14ac:dyDescent="0.45">
      <c r="H2111" s="31"/>
      <c r="AF2111" s="24"/>
      <c r="AG2111" s="24"/>
      <c r="AH2111" s="24"/>
      <c r="AI2111" s="24"/>
      <c r="AM2111" s="32"/>
      <c r="AS2111" s="20"/>
    </row>
    <row r="2112" spans="8:45" s="11" customFormat="1" x14ac:dyDescent="0.45">
      <c r="H2112" s="31"/>
      <c r="AF2112" s="24"/>
      <c r="AG2112" s="24"/>
      <c r="AH2112" s="24"/>
      <c r="AI2112" s="24"/>
      <c r="AM2112" s="32"/>
      <c r="AS2112" s="20"/>
    </row>
    <row r="2113" spans="8:45" s="11" customFormat="1" x14ac:dyDescent="0.45">
      <c r="H2113" s="31"/>
      <c r="AF2113" s="24"/>
      <c r="AG2113" s="24"/>
      <c r="AH2113" s="24"/>
      <c r="AI2113" s="24"/>
      <c r="AM2113" s="32"/>
      <c r="AS2113" s="20"/>
    </row>
    <row r="2114" spans="8:45" s="11" customFormat="1" x14ac:dyDescent="0.45">
      <c r="H2114" s="31"/>
      <c r="AF2114" s="24"/>
      <c r="AG2114" s="24"/>
      <c r="AH2114" s="24"/>
      <c r="AI2114" s="24"/>
      <c r="AM2114" s="32"/>
      <c r="AS2114" s="20"/>
    </row>
    <row r="2115" spans="8:45" s="11" customFormat="1" x14ac:dyDescent="0.45">
      <c r="H2115" s="31"/>
      <c r="AF2115" s="24"/>
      <c r="AG2115" s="24"/>
      <c r="AH2115" s="24"/>
      <c r="AI2115" s="24"/>
      <c r="AM2115" s="32"/>
      <c r="AS2115" s="20"/>
    </row>
    <row r="2116" spans="8:45" s="11" customFormat="1" x14ac:dyDescent="0.45">
      <c r="H2116" s="31"/>
      <c r="AF2116" s="24"/>
      <c r="AG2116" s="24"/>
      <c r="AH2116" s="24"/>
      <c r="AI2116" s="24"/>
      <c r="AM2116" s="32"/>
      <c r="AS2116" s="20"/>
    </row>
    <row r="2117" spans="8:45" s="11" customFormat="1" x14ac:dyDescent="0.45">
      <c r="H2117" s="31"/>
      <c r="AF2117" s="24"/>
      <c r="AG2117" s="24"/>
      <c r="AH2117" s="24"/>
      <c r="AI2117" s="24"/>
      <c r="AM2117" s="32"/>
      <c r="AS2117" s="20"/>
    </row>
    <row r="2118" spans="8:45" s="11" customFormat="1" x14ac:dyDescent="0.45">
      <c r="H2118" s="31"/>
      <c r="AF2118" s="24"/>
      <c r="AG2118" s="24"/>
      <c r="AH2118" s="24"/>
      <c r="AI2118" s="24"/>
      <c r="AM2118" s="32"/>
      <c r="AS2118" s="20"/>
    </row>
    <row r="2119" spans="8:45" s="11" customFormat="1" x14ac:dyDescent="0.45">
      <c r="H2119" s="31"/>
      <c r="AF2119" s="24"/>
      <c r="AG2119" s="24"/>
      <c r="AH2119" s="24"/>
      <c r="AI2119" s="24"/>
      <c r="AM2119" s="32"/>
      <c r="AS2119" s="20"/>
    </row>
    <row r="2120" spans="8:45" s="11" customFormat="1" x14ac:dyDescent="0.45">
      <c r="H2120" s="31"/>
      <c r="AF2120" s="24"/>
      <c r="AG2120" s="24"/>
      <c r="AH2120" s="24"/>
      <c r="AI2120" s="24"/>
      <c r="AM2120" s="32"/>
      <c r="AS2120" s="20"/>
    </row>
    <row r="2121" spans="8:45" s="11" customFormat="1" x14ac:dyDescent="0.45">
      <c r="H2121" s="31"/>
      <c r="AF2121" s="24"/>
      <c r="AG2121" s="24"/>
      <c r="AH2121" s="24"/>
      <c r="AI2121" s="24"/>
      <c r="AM2121" s="32"/>
      <c r="AS2121" s="20"/>
    </row>
    <row r="2122" spans="8:45" s="11" customFormat="1" x14ac:dyDescent="0.45">
      <c r="H2122" s="31"/>
      <c r="AF2122" s="24"/>
      <c r="AG2122" s="24"/>
      <c r="AH2122" s="24"/>
      <c r="AI2122" s="24"/>
      <c r="AM2122" s="32"/>
      <c r="AS2122" s="20"/>
    </row>
    <row r="2123" spans="8:45" s="11" customFormat="1" x14ac:dyDescent="0.45">
      <c r="H2123" s="31"/>
      <c r="AF2123" s="24"/>
      <c r="AG2123" s="24"/>
      <c r="AH2123" s="24"/>
      <c r="AI2123" s="24"/>
      <c r="AM2123" s="32"/>
      <c r="AS2123" s="20"/>
    </row>
    <row r="2124" spans="8:45" s="11" customFormat="1" x14ac:dyDescent="0.45">
      <c r="H2124" s="31"/>
      <c r="AF2124" s="24"/>
      <c r="AG2124" s="24"/>
      <c r="AH2124" s="24"/>
      <c r="AI2124" s="24"/>
      <c r="AM2124" s="32"/>
      <c r="AS2124" s="20"/>
    </row>
    <row r="2125" spans="8:45" s="11" customFormat="1" x14ac:dyDescent="0.45">
      <c r="H2125" s="31"/>
      <c r="AF2125" s="24"/>
      <c r="AG2125" s="24"/>
      <c r="AH2125" s="24"/>
      <c r="AI2125" s="24"/>
      <c r="AM2125" s="32"/>
      <c r="AS2125" s="20"/>
    </row>
    <row r="2126" spans="8:45" s="11" customFormat="1" x14ac:dyDescent="0.45">
      <c r="H2126" s="31"/>
      <c r="AF2126" s="24"/>
      <c r="AG2126" s="24"/>
      <c r="AH2126" s="24"/>
      <c r="AI2126" s="24"/>
      <c r="AM2126" s="32"/>
      <c r="AS2126" s="20"/>
    </row>
    <row r="2127" spans="8:45" s="11" customFormat="1" x14ac:dyDescent="0.45">
      <c r="H2127" s="31"/>
      <c r="AF2127" s="24"/>
      <c r="AG2127" s="24"/>
      <c r="AH2127" s="24"/>
      <c r="AI2127" s="24"/>
      <c r="AM2127" s="32"/>
      <c r="AS2127" s="20"/>
    </row>
    <row r="2128" spans="8:45" s="11" customFormat="1" x14ac:dyDescent="0.45">
      <c r="H2128" s="31"/>
      <c r="AF2128" s="24"/>
      <c r="AG2128" s="24"/>
      <c r="AH2128" s="24"/>
      <c r="AI2128" s="24"/>
      <c r="AM2128" s="32"/>
      <c r="AS2128" s="20"/>
    </row>
    <row r="2129" spans="8:45" s="11" customFormat="1" x14ac:dyDescent="0.45">
      <c r="H2129" s="31"/>
      <c r="AF2129" s="24"/>
      <c r="AG2129" s="24"/>
      <c r="AH2129" s="24"/>
      <c r="AI2129" s="24"/>
      <c r="AM2129" s="32"/>
      <c r="AS2129" s="20"/>
    </row>
    <row r="2130" spans="8:45" s="11" customFormat="1" x14ac:dyDescent="0.45">
      <c r="H2130" s="31"/>
      <c r="AF2130" s="24"/>
      <c r="AG2130" s="24"/>
      <c r="AH2130" s="24"/>
      <c r="AI2130" s="24"/>
      <c r="AM2130" s="32"/>
      <c r="AS2130" s="20"/>
    </row>
    <row r="2131" spans="8:45" s="11" customFormat="1" x14ac:dyDescent="0.45">
      <c r="H2131" s="31"/>
      <c r="AF2131" s="24"/>
      <c r="AG2131" s="24"/>
      <c r="AH2131" s="24"/>
      <c r="AI2131" s="24"/>
      <c r="AM2131" s="32"/>
      <c r="AS2131" s="20"/>
    </row>
    <row r="2132" spans="8:45" s="11" customFormat="1" x14ac:dyDescent="0.45">
      <c r="H2132" s="31"/>
      <c r="AF2132" s="24"/>
      <c r="AG2132" s="24"/>
      <c r="AH2132" s="24"/>
      <c r="AI2132" s="24"/>
      <c r="AM2132" s="32"/>
      <c r="AS2132" s="20"/>
    </row>
    <row r="2133" spans="8:45" s="11" customFormat="1" x14ac:dyDescent="0.45">
      <c r="H2133" s="31"/>
      <c r="AF2133" s="24"/>
      <c r="AG2133" s="24"/>
      <c r="AH2133" s="24"/>
      <c r="AI2133" s="24"/>
      <c r="AM2133" s="32"/>
      <c r="AS2133" s="20"/>
    </row>
    <row r="2134" spans="8:45" s="11" customFormat="1" x14ac:dyDescent="0.45">
      <c r="H2134" s="31"/>
      <c r="AF2134" s="24"/>
      <c r="AG2134" s="24"/>
      <c r="AH2134" s="24"/>
      <c r="AI2134" s="24"/>
      <c r="AM2134" s="32"/>
      <c r="AS2134" s="20"/>
    </row>
    <row r="2135" spans="8:45" s="11" customFormat="1" x14ac:dyDescent="0.45">
      <c r="H2135" s="31"/>
      <c r="AF2135" s="24"/>
      <c r="AG2135" s="24"/>
      <c r="AH2135" s="24"/>
      <c r="AI2135" s="24"/>
      <c r="AM2135" s="32"/>
      <c r="AS2135" s="20"/>
    </row>
    <row r="2136" spans="8:45" s="11" customFormat="1" x14ac:dyDescent="0.45">
      <c r="H2136" s="31"/>
      <c r="AF2136" s="24"/>
      <c r="AG2136" s="24"/>
      <c r="AH2136" s="24"/>
      <c r="AI2136" s="24"/>
      <c r="AM2136" s="32"/>
      <c r="AS2136" s="20"/>
    </row>
    <row r="2137" spans="8:45" s="11" customFormat="1" x14ac:dyDescent="0.45">
      <c r="H2137" s="31"/>
      <c r="AF2137" s="24"/>
      <c r="AG2137" s="24"/>
      <c r="AH2137" s="24"/>
      <c r="AI2137" s="24"/>
      <c r="AM2137" s="32"/>
      <c r="AS2137" s="20"/>
    </row>
    <row r="2138" spans="8:45" s="11" customFormat="1" x14ac:dyDescent="0.45">
      <c r="H2138" s="31"/>
      <c r="AF2138" s="24"/>
      <c r="AG2138" s="24"/>
      <c r="AH2138" s="24"/>
      <c r="AI2138" s="24"/>
      <c r="AM2138" s="32"/>
      <c r="AS2138" s="20"/>
    </row>
    <row r="2139" spans="8:45" s="11" customFormat="1" x14ac:dyDescent="0.45">
      <c r="H2139" s="31"/>
      <c r="AF2139" s="24"/>
      <c r="AG2139" s="24"/>
      <c r="AH2139" s="24"/>
      <c r="AI2139" s="24"/>
      <c r="AM2139" s="32"/>
      <c r="AS2139" s="20"/>
    </row>
    <row r="2140" spans="8:45" s="11" customFormat="1" x14ac:dyDescent="0.45">
      <c r="H2140" s="31"/>
      <c r="AF2140" s="24"/>
      <c r="AG2140" s="24"/>
      <c r="AH2140" s="24"/>
      <c r="AI2140" s="24"/>
      <c r="AM2140" s="32"/>
      <c r="AS2140" s="20"/>
    </row>
    <row r="2141" spans="8:45" s="11" customFormat="1" x14ac:dyDescent="0.45">
      <c r="H2141" s="31"/>
      <c r="AF2141" s="24"/>
      <c r="AG2141" s="24"/>
      <c r="AH2141" s="24"/>
      <c r="AI2141" s="24"/>
      <c r="AM2141" s="32"/>
      <c r="AS2141" s="20"/>
    </row>
    <row r="2142" spans="8:45" s="11" customFormat="1" x14ac:dyDescent="0.45">
      <c r="H2142" s="31"/>
      <c r="AF2142" s="24"/>
      <c r="AG2142" s="24"/>
      <c r="AH2142" s="24"/>
      <c r="AI2142" s="24"/>
      <c r="AM2142" s="32"/>
      <c r="AS2142" s="20"/>
    </row>
    <row r="2143" spans="8:45" s="11" customFormat="1" x14ac:dyDescent="0.45">
      <c r="H2143" s="31"/>
      <c r="AF2143" s="24"/>
      <c r="AG2143" s="24"/>
      <c r="AH2143" s="24"/>
      <c r="AI2143" s="24"/>
      <c r="AM2143" s="32"/>
      <c r="AS2143" s="20"/>
    </row>
    <row r="2144" spans="8:45" s="11" customFormat="1" x14ac:dyDescent="0.45">
      <c r="H2144" s="31"/>
      <c r="AF2144" s="24"/>
      <c r="AG2144" s="24"/>
      <c r="AH2144" s="24"/>
      <c r="AI2144" s="24"/>
      <c r="AM2144" s="32"/>
      <c r="AS2144" s="20"/>
    </row>
    <row r="2145" spans="8:45" s="11" customFormat="1" x14ac:dyDescent="0.45">
      <c r="H2145" s="31"/>
      <c r="AF2145" s="24"/>
      <c r="AG2145" s="24"/>
      <c r="AH2145" s="24"/>
      <c r="AI2145" s="24"/>
      <c r="AM2145" s="32"/>
      <c r="AS2145" s="20"/>
    </row>
    <row r="2146" spans="8:45" s="11" customFormat="1" x14ac:dyDescent="0.45">
      <c r="H2146" s="31"/>
      <c r="AF2146" s="24"/>
      <c r="AG2146" s="24"/>
      <c r="AH2146" s="24"/>
      <c r="AI2146" s="24"/>
      <c r="AM2146" s="32"/>
      <c r="AS2146" s="20"/>
    </row>
    <row r="2147" spans="8:45" s="11" customFormat="1" x14ac:dyDescent="0.45">
      <c r="H2147" s="31"/>
      <c r="AF2147" s="24"/>
      <c r="AG2147" s="24"/>
      <c r="AH2147" s="24"/>
      <c r="AI2147" s="24"/>
      <c r="AM2147" s="32"/>
      <c r="AS2147" s="20"/>
    </row>
    <row r="2148" spans="8:45" s="11" customFormat="1" x14ac:dyDescent="0.45">
      <c r="H2148" s="31"/>
      <c r="AF2148" s="24"/>
      <c r="AG2148" s="24"/>
      <c r="AH2148" s="24"/>
      <c r="AI2148" s="24"/>
      <c r="AM2148" s="32"/>
      <c r="AS2148" s="20"/>
    </row>
    <row r="2149" spans="8:45" s="11" customFormat="1" x14ac:dyDescent="0.45">
      <c r="H2149" s="31"/>
      <c r="AF2149" s="24"/>
      <c r="AG2149" s="24"/>
      <c r="AH2149" s="24"/>
      <c r="AI2149" s="24"/>
      <c r="AM2149" s="32"/>
      <c r="AS2149" s="20"/>
    </row>
    <row r="2150" spans="8:45" s="11" customFormat="1" x14ac:dyDescent="0.45">
      <c r="H2150" s="31"/>
      <c r="AF2150" s="24"/>
      <c r="AG2150" s="24"/>
      <c r="AH2150" s="24"/>
      <c r="AI2150" s="24"/>
      <c r="AM2150" s="32"/>
      <c r="AS2150" s="20"/>
    </row>
    <row r="2151" spans="8:45" s="11" customFormat="1" x14ac:dyDescent="0.45">
      <c r="H2151" s="31"/>
      <c r="AF2151" s="24"/>
      <c r="AG2151" s="24"/>
      <c r="AH2151" s="24"/>
      <c r="AI2151" s="24"/>
      <c r="AM2151" s="32"/>
      <c r="AS2151" s="20"/>
    </row>
    <row r="2152" spans="8:45" s="11" customFormat="1" x14ac:dyDescent="0.45">
      <c r="H2152" s="31"/>
      <c r="AF2152" s="24"/>
      <c r="AG2152" s="24"/>
      <c r="AH2152" s="24"/>
      <c r="AI2152" s="24"/>
      <c r="AM2152" s="32"/>
      <c r="AS2152" s="20"/>
    </row>
    <row r="2153" spans="8:45" s="11" customFormat="1" x14ac:dyDescent="0.45">
      <c r="H2153" s="31"/>
      <c r="AF2153" s="24"/>
      <c r="AG2153" s="24"/>
      <c r="AH2153" s="24"/>
      <c r="AI2153" s="24"/>
      <c r="AM2153" s="32"/>
      <c r="AS2153" s="20"/>
    </row>
    <row r="2154" spans="8:45" s="11" customFormat="1" x14ac:dyDescent="0.45">
      <c r="H2154" s="31"/>
      <c r="AF2154" s="24"/>
      <c r="AG2154" s="24"/>
      <c r="AH2154" s="24"/>
      <c r="AI2154" s="24"/>
      <c r="AM2154" s="32"/>
      <c r="AS2154" s="20"/>
    </row>
    <row r="2155" spans="8:45" s="11" customFormat="1" x14ac:dyDescent="0.45">
      <c r="H2155" s="31"/>
      <c r="AF2155" s="24"/>
      <c r="AG2155" s="24"/>
      <c r="AH2155" s="24"/>
      <c r="AI2155" s="24"/>
      <c r="AM2155" s="32"/>
      <c r="AS2155" s="20"/>
    </row>
    <row r="2156" spans="8:45" s="11" customFormat="1" x14ac:dyDescent="0.45">
      <c r="H2156" s="31"/>
      <c r="AF2156" s="24"/>
      <c r="AG2156" s="24"/>
      <c r="AH2156" s="24"/>
      <c r="AI2156" s="24"/>
      <c r="AM2156" s="32"/>
      <c r="AS2156" s="20"/>
    </row>
    <row r="2157" spans="8:45" s="11" customFormat="1" x14ac:dyDescent="0.45">
      <c r="H2157" s="31"/>
      <c r="AF2157" s="24"/>
      <c r="AG2157" s="24"/>
      <c r="AH2157" s="24"/>
      <c r="AI2157" s="24"/>
      <c r="AM2157" s="32"/>
      <c r="AS2157" s="20"/>
    </row>
    <row r="2158" spans="8:45" s="11" customFormat="1" x14ac:dyDescent="0.45">
      <c r="H2158" s="31"/>
      <c r="AF2158" s="24"/>
      <c r="AG2158" s="24"/>
      <c r="AH2158" s="24"/>
      <c r="AI2158" s="24"/>
      <c r="AM2158" s="32"/>
      <c r="AS2158" s="20"/>
    </row>
    <row r="2159" spans="8:45" s="11" customFormat="1" x14ac:dyDescent="0.45">
      <c r="H2159" s="31"/>
      <c r="AF2159" s="24"/>
      <c r="AG2159" s="24"/>
      <c r="AH2159" s="24"/>
      <c r="AI2159" s="24"/>
      <c r="AM2159" s="32"/>
      <c r="AS2159" s="20"/>
    </row>
    <row r="2160" spans="8:45" s="11" customFormat="1" x14ac:dyDescent="0.45">
      <c r="H2160" s="31"/>
      <c r="AF2160" s="24"/>
      <c r="AG2160" s="24"/>
      <c r="AH2160" s="24"/>
      <c r="AI2160" s="24"/>
      <c r="AM2160" s="32"/>
      <c r="AS2160" s="20"/>
    </row>
    <row r="2161" spans="8:45" s="11" customFormat="1" x14ac:dyDescent="0.45">
      <c r="H2161" s="31"/>
      <c r="AF2161" s="24"/>
      <c r="AG2161" s="24"/>
      <c r="AH2161" s="24"/>
      <c r="AI2161" s="24"/>
      <c r="AM2161" s="32"/>
      <c r="AS2161" s="20"/>
    </row>
    <row r="2162" spans="8:45" s="11" customFormat="1" x14ac:dyDescent="0.45">
      <c r="H2162" s="31"/>
      <c r="AF2162" s="24"/>
      <c r="AG2162" s="24"/>
      <c r="AH2162" s="24"/>
      <c r="AI2162" s="24"/>
      <c r="AM2162" s="32"/>
      <c r="AS2162" s="20"/>
    </row>
    <row r="2163" spans="8:45" s="11" customFormat="1" x14ac:dyDescent="0.45">
      <c r="H2163" s="31"/>
      <c r="AF2163" s="24"/>
      <c r="AG2163" s="24"/>
      <c r="AH2163" s="24"/>
      <c r="AI2163" s="24"/>
      <c r="AM2163" s="32"/>
      <c r="AS2163" s="20"/>
    </row>
    <row r="2164" spans="8:45" s="11" customFormat="1" x14ac:dyDescent="0.45">
      <c r="H2164" s="31"/>
      <c r="AF2164" s="24"/>
      <c r="AG2164" s="24"/>
      <c r="AH2164" s="24"/>
      <c r="AI2164" s="24"/>
      <c r="AM2164" s="32"/>
      <c r="AS2164" s="20"/>
    </row>
    <row r="2165" spans="8:45" s="11" customFormat="1" x14ac:dyDescent="0.45">
      <c r="H2165" s="31"/>
      <c r="AF2165" s="24"/>
      <c r="AG2165" s="24"/>
      <c r="AH2165" s="24"/>
      <c r="AI2165" s="24"/>
      <c r="AM2165" s="32"/>
      <c r="AS2165" s="20"/>
    </row>
    <row r="2166" spans="8:45" s="11" customFormat="1" x14ac:dyDescent="0.45">
      <c r="H2166" s="31"/>
      <c r="AF2166" s="24"/>
      <c r="AG2166" s="24"/>
      <c r="AH2166" s="24"/>
      <c r="AI2166" s="24"/>
      <c r="AM2166" s="32"/>
      <c r="AS2166" s="20"/>
    </row>
    <row r="2167" spans="8:45" s="11" customFormat="1" x14ac:dyDescent="0.45">
      <c r="H2167" s="31"/>
      <c r="AF2167" s="24"/>
      <c r="AG2167" s="24"/>
      <c r="AH2167" s="24"/>
      <c r="AI2167" s="24"/>
      <c r="AM2167" s="32"/>
      <c r="AS2167" s="20"/>
    </row>
    <row r="2168" spans="8:45" s="11" customFormat="1" x14ac:dyDescent="0.45">
      <c r="H2168" s="31"/>
      <c r="AF2168" s="24"/>
      <c r="AG2168" s="24"/>
      <c r="AH2168" s="24"/>
      <c r="AI2168" s="24"/>
      <c r="AM2168" s="32"/>
      <c r="AS2168" s="20"/>
    </row>
    <row r="2169" spans="8:45" s="11" customFormat="1" x14ac:dyDescent="0.45">
      <c r="H2169" s="31"/>
      <c r="AF2169" s="24"/>
      <c r="AG2169" s="24"/>
      <c r="AH2169" s="24"/>
      <c r="AI2169" s="24"/>
      <c r="AM2169" s="32"/>
      <c r="AS2169" s="20"/>
    </row>
    <row r="2170" spans="8:45" s="11" customFormat="1" x14ac:dyDescent="0.45">
      <c r="H2170" s="31"/>
      <c r="AF2170" s="24"/>
      <c r="AG2170" s="24"/>
      <c r="AH2170" s="24"/>
      <c r="AI2170" s="24"/>
      <c r="AM2170" s="32"/>
      <c r="AS2170" s="20"/>
    </row>
    <row r="2171" spans="8:45" s="11" customFormat="1" x14ac:dyDescent="0.45">
      <c r="H2171" s="31"/>
      <c r="AF2171" s="24"/>
      <c r="AG2171" s="24"/>
      <c r="AH2171" s="24"/>
      <c r="AI2171" s="24"/>
      <c r="AM2171" s="32"/>
      <c r="AS2171" s="20"/>
    </row>
    <row r="2172" spans="8:45" s="11" customFormat="1" x14ac:dyDescent="0.45">
      <c r="H2172" s="31"/>
      <c r="AF2172" s="24"/>
      <c r="AG2172" s="24"/>
      <c r="AH2172" s="24"/>
      <c r="AI2172" s="24"/>
      <c r="AM2172" s="32"/>
      <c r="AS2172" s="20"/>
    </row>
    <row r="2173" spans="8:45" s="11" customFormat="1" x14ac:dyDescent="0.45">
      <c r="H2173" s="31"/>
      <c r="AF2173" s="24"/>
      <c r="AG2173" s="24"/>
      <c r="AH2173" s="24"/>
      <c r="AI2173" s="24"/>
      <c r="AM2173" s="32"/>
      <c r="AS2173" s="20"/>
    </row>
    <row r="2174" spans="8:45" s="11" customFormat="1" x14ac:dyDescent="0.45">
      <c r="H2174" s="31"/>
      <c r="AF2174" s="24"/>
      <c r="AG2174" s="24"/>
      <c r="AH2174" s="24"/>
      <c r="AI2174" s="24"/>
      <c r="AM2174" s="32"/>
      <c r="AS2174" s="20"/>
    </row>
    <row r="2175" spans="8:45" s="11" customFormat="1" x14ac:dyDescent="0.45">
      <c r="H2175" s="31"/>
      <c r="AF2175" s="24"/>
      <c r="AG2175" s="24"/>
      <c r="AH2175" s="24"/>
      <c r="AI2175" s="24"/>
      <c r="AM2175" s="32"/>
      <c r="AS2175" s="20"/>
    </row>
    <row r="2176" spans="8:45" s="11" customFormat="1" x14ac:dyDescent="0.45">
      <c r="H2176" s="31"/>
      <c r="AF2176" s="24"/>
      <c r="AG2176" s="24"/>
      <c r="AH2176" s="24"/>
      <c r="AI2176" s="24"/>
      <c r="AM2176" s="32"/>
      <c r="AS2176" s="20"/>
    </row>
    <row r="2177" spans="8:45" s="11" customFormat="1" x14ac:dyDescent="0.45">
      <c r="H2177" s="31"/>
      <c r="AF2177" s="24"/>
      <c r="AG2177" s="24"/>
      <c r="AH2177" s="24"/>
      <c r="AI2177" s="24"/>
      <c r="AM2177" s="32"/>
      <c r="AS2177" s="20"/>
    </row>
    <row r="2178" spans="8:45" s="11" customFormat="1" x14ac:dyDescent="0.45">
      <c r="H2178" s="31"/>
      <c r="AF2178" s="24"/>
      <c r="AG2178" s="24"/>
      <c r="AH2178" s="24"/>
      <c r="AI2178" s="24"/>
      <c r="AM2178" s="32"/>
      <c r="AS2178" s="20"/>
    </row>
    <row r="2179" spans="8:45" s="11" customFormat="1" x14ac:dyDescent="0.45">
      <c r="H2179" s="31"/>
      <c r="AF2179" s="24"/>
      <c r="AG2179" s="24"/>
      <c r="AH2179" s="24"/>
      <c r="AI2179" s="24"/>
      <c r="AM2179" s="32"/>
      <c r="AS2179" s="20"/>
    </row>
    <row r="2180" spans="8:45" s="11" customFormat="1" x14ac:dyDescent="0.45">
      <c r="H2180" s="31"/>
      <c r="AF2180" s="24"/>
      <c r="AG2180" s="24"/>
      <c r="AH2180" s="24"/>
      <c r="AI2180" s="24"/>
      <c r="AM2180" s="32"/>
      <c r="AS2180" s="20"/>
    </row>
    <row r="2181" spans="8:45" s="11" customFormat="1" x14ac:dyDescent="0.45">
      <c r="H2181" s="31"/>
      <c r="AF2181" s="24"/>
      <c r="AG2181" s="24"/>
      <c r="AH2181" s="24"/>
      <c r="AI2181" s="24"/>
      <c r="AM2181" s="32"/>
      <c r="AS2181" s="20"/>
    </row>
    <row r="2182" spans="8:45" s="11" customFormat="1" x14ac:dyDescent="0.45">
      <c r="H2182" s="31"/>
      <c r="AF2182" s="24"/>
      <c r="AG2182" s="24"/>
      <c r="AH2182" s="24"/>
      <c r="AI2182" s="24"/>
      <c r="AM2182" s="32"/>
      <c r="AS2182" s="20"/>
    </row>
    <row r="2183" spans="8:45" s="11" customFormat="1" x14ac:dyDescent="0.45">
      <c r="H2183" s="31"/>
      <c r="AF2183" s="24"/>
      <c r="AG2183" s="24"/>
      <c r="AH2183" s="24"/>
      <c r="AI2183" s="24"/>
      <c r="AM2183" s="32"/>
      <c r="AS2183" s="20"/>
    </row>
    <row r="2184" spans="8:45" s="11" customFormat="1" x14ac:dyDescent="0.45">
      <c r="H2184" s="31"/>
      <c r="AF2184" s="24"/>
      <c r="AG2184" s="24"/>
      <c r="AH2184" s="24"/>
      <c r="AI2184" s="24"/>
      <c r="AM2184" s="32"/>
      <c r="AS2184" s="20"/>
    </row>
    <row r="2185" spans="8:45" s="11" customFormat="1" x14ac:dyDescent="0.45">
      <c r="H2185" s="31"/>
      <c r="AF2185" s="24"/>
      <c r="AG2185" s="24"/>
      <c r="AH2185" s="24"/>
      <c r="AI2185" s="24"/>
      <c r="AM2185" s="32"/>
      <c r="AS2185" s="20"/>
    </row>
    <row r="2186" spans="8:45" s="11" customFormat="1" x14ac:dyDescent="0.45">
      <c r="H2186" s="31"/>
      <c r="AF2186" s="24"/>
      <c r="AG2186" s="24"/>
      <c r="AH2186" s="24"/>
      <c r="AI2186" s="24"/>
      <c r="AM2186" s="32"/>
      <c r="AS2186" s="20"/>
    </row>
    <row r="2187" spans="8:45" s="11" customFormat="1" x14ac:dyDescent="0.45">
      <c r="H2187" s="31"/>
      <c r="AF2187" s="24"/>
      <c r="AG2187" s="24"/>
      <c r="AH2187" s="24"/>
      <c r="AI2187" s="24"/>
      <c r="AM2187" s="32"/>
      <c r="AS2187" s="20"/>
    </row>
    <row r="2188" spans="8:45" s="11" customFormat="1" x14ac:dyDescent="0.45">
      <c r="H2188" s="31"/>
      <c r="AF2188" s="24"/>
      <c r="AG2188" s="24"/>
      <c r="AH2188" s="24"/>
      <c r="AI2188" s="24"/>
      <c r="AM2188" s="32"/>
      <c r="AS2188" s="20"/>
    </row>
    <row r="2189" spans="8:45" s="11" customFormat="1" x14ac:dyDescent="0.45">
      <c r="H2189" s="31"/>
      <c r="AF2189" s="24"/>
      <c r="AG2189" s="24"/>
      <c r="AH2189" s="24"/>
      <c r="AI2189" s="24"/>
      <c r="AM2189" s="32"/>
      <c r="AS2189" s="20"/>
    </row>
    <row r="2190" spans="8:45" s="11" customFormat="1" x14ac:dyDescent="0.45">
      <c r="H2190" s="31"/>
      <c r="AF2190" s="24"/>
      <c r="AG2190" s="24"/>
      <c r="AH2190" s="24"/>
      <c r="AI2190" s="24"/>
      <c r="AM2190" s="32"/>
      <c r="AS2190" s="20"/>
    </row>
    <row r="2191" spans="8:45" s="11" customFormat="1" x14ac:dyDescent="0.45">
      <c r="H2191" s="31"/>
      <c r="AF2191" s="24"/>
      <c r="AG2191" s="24"/>
      <c r="AH2191" s="24"/>
      <c r="AI2191" s="24"/>
      <c r="AM2191" s="32"/>
      <c r="AS2191" s="20"/>
    </row>
    <row r="2192" spans="8:45" s="11" customFormat="1" x14ac:dyDescent="0.45">
      <c r="H2192" s="31"/>
      <c r="AF2192" s="24"/>
      <c r="AG2192" s="24"/>
      <c r="AH2192" s="24"/>
      <c r="AI2192" s="24"/>
      <c r="AM2192" s="32"/>
      <c r="AS2192" s="20"/>
    </row>
    <row r="2193" spans="8:45" s="11" customFormat="1" x14ac:dyDescent="0.45">
      <c r="H2193" s="31"/>
      <c r="AF2193" s="24"/>
      <c r="AG2193" s="24"/>
      <c r="AH2193" s="24"/>
      <c r="AI2193" s="24"/>
      <c r="AM2193" s="32"/>
      <c r="AS2193" s="20"/>
    </row>
    <row r="2194" spans="8:45" s="11" customFormat="1" x14ac:dyDescent="0.45">
      <c r="H2194" s="31"/>
      <c r="AF2194" s="24"/>
      <c r="AG2194" s="24"/>
      <c r="AH2194" s="24"/>
      <c r="AI2194" s="24"/>
      <c r="AM2194" s="32"/>
      <c r="AS2194" s="20"/>
    </row>
    <row r="2195" spans="8:45" s="11" customFormat="1" x14ac:dyDescent="0.45">
      <c r="H2195" s="31"/>
      <c r="AF2195" s="24"/>
      <c r="AG2195" s="24"/>
      <c r="AH2195" s="24"/>
      <c r="AI2195" s="24"/>
      <c r="AM2195" s="32"/>
      <c r="AS2195" s="20"/>
    </row>
    <row r="2196" spans="8:45" s="11" customFormat="1" x14ac:dyDescent="0.45">
      <c r="H2196" s="31"/>
      <c r="AF2196" s="24"/>
      <c r="AG2196" s="24"/>
      <c r="AH2196" s="24"/>
      <c r="AI2196" s="24"/>
      <c r="AM2196" s="32"/>
      <c r="AS2196" s="20"/>
    </row>
    <row r="2197" spans="8:45" s="11" customFormat="1" x14ac:dyDescent="0.45">
      <c r="H2197" s="31"/>
      <c r="AF2197" s="24"/>
      <c r="AG2197" s="24"/>
      <c r="AH2197" s="24"/>
      <c r="AI2197" s="24"/>
      <c r="AM2197" s="32"/>
      <c r="AS2197" s="20"/>
    </row>
    <row r="2198" spans="8:45" s="11" customFormat="1" x14ac:dyDescent="0.45">
      <c r="H2198" s="31"/>
      <c r="AF2198" s="24"/>
      <c r="AG2198" s="24"/>
      <c r="AH2198" s="24"/>
      <c r="AI2198" s="24"/>
      <c r="AM2198" s="32"/>
      <c r="AS2198" s="20"/>
    </row>
    <row r="2199" spans="8:45" s="11" customFormat="1" x14ac:dyDescent="0.45">
      <c r="H2199" s="31"/>
      <c r="AF2199" s="24"/>
      <c r="AG2199" s="24"/>
      <c r="AH2199" s="24"/>
      <c r="AI2199" s="24"/>
      <c r="AM2199" s="32"/>
      <c r="AS2199" s="20"/>
    </row>
    <row r="2200" spans="8:45" s="11" customFormat="1" x14ac:dyDescent="0.45">
      <c r="H2200" s="31"/>
      <c r="AF2200" s="24"/>
      <c r="AG2200" s="24"/>
      <c r="AH2200" s="24"/>
      <c r="AI2200" s="24"/>
      <c r="AM2200" s="32"/>
      <c r="AS2200" s="20"/>
    </row>
    <row r="2201" spans="8:45" s="11" customFormat="1" x14ac:dyDescent="0.45">
      <c r="H2201" s="31"/>
      <c r="AF2201" s="24"/>
      <c r="AG2201" s="24"/>
      <c r="AH2201" s="24"/>
      <c r="AI2201" s="24"/>
      <c r="AM2201" s="32"/>
      <c r="AS2201" s="20"/>
    </row>
    <row r="2202" spans="8:45" s="11" customFormat="1" x14ac:dyDescent="0.45">
      <c r="H2202" s="31"/>
      <c r="AF2202" s="24"/>
      <c r="AG2202" s="24"/>
      <c r="AH2202" s="24"/>
      <c r="AI2202" s="24"/>
      <c r="AM2202" s="32"/>
      <c r="AS2202" s="20"/>
    </row>
    <row r="2203" spans="8:45" s="11" customFormat="1" x14ac:dyDescent="0.45">
      <c r="H2203" s="31"/>
      <c r="AF2203" s="24"/>
      <c r="AG2203" s="24"/>
      <c r="AH2203" s="24"/>
      <c r="AI2203" s="24"/>
      <c r="AM2203" s="32"/>
      <c r="AS2203" s="20"/>
    </row>
    <row r="2204" spans="8:45" s="11" customFormat="1" x14ac:dyDescent="0.45">
      <c r="H2204" s="31"/>
      <c r="AF2204" s="24"/>
      <c r="AG2204" s="24"/>
      <c r="AH2204" s="24"/>
      <c r="AI2204" s="24"/>
      <c r="AM2204" s="32"/>
      <c r="AS2204" s="20"/>
    </row>
    <row r="2205" spans="8:45" s="11" customFormat="1" x14ac:dyDescent="0.45">
      <c r="H2205" s="31"/>
      <c r="AF2205" s="24"/>
      <c r="AG2205" s="24"/>
      <c r="AH2205" s="24"/>
      <c r="AI2205" s="24"/>
      <c r="AM2205" s="32"/>
      <c r="AS2205" s="20"/>
    </row>
    <row r="2206" spans="8:45" s="11" customFormat="1" x14ac:dyDescent="0.45">
      <c r="H2206" s="31"/>
      <c r="AF2206" s="24"/>
      <c r="AG2206" s="24"/>
      <c r="AH2206" s="24"/>
      <c r="AI2206" s="24"/>
      <c r="AM2206" s="32"/>
      <c r="AS2206" s="20"/>
    </row>
    <row r="2207" spans="8:45" s="11" customFormat="1" x14ac:dyDescent="0.45">
      <c r="H2207" s="31"/>
      <c r="AF2207" s="24"/>
      <c r="AG2207" s="24"/>
      <c r="AH2207" s="24"/>
      <c r="AI2207" s="24"/>
      <c r="AM2207" s="32"/>
      <c r="AS2207" s="20"/>
    </row>
    <row r="2208" spans="8:45" s="11" customFormat="1" x14ac:dyDescent="0.45">
      <c r="H2208" s="31"/>
      <c r="AF2208" s="24"/>
      <c r="AG2208" s="24"/>
      <c r="AH2208" s="24"/>
      <c r="AI2208" s="24"/>
      <c r="AM2208" s="32"/>
      <c r="AS2208" s="20"/>
    </row>
    <row r="2209" spans="8:45" s="11" customFormat="1" x14ac:dyDescent="0.45">
      <c r="H2209" s="31"/>
      <c r="AF2209" s="24"/>
      <c r="AG2209" s="24"/>
      <c r="AH2209" s="24"/>
      <c r="AI2209" s="24"/>
      <c r="AM2209" s="32"/>
      <c r="AS2209" s="20"/>
    </row>
    <row r="2210" spans="8:45" s="11" customFormat="1" x14ac:dyDescent="0.45">
      <c r="H2210" s="31"/>
      <c r="AF2210" s="24"/>
      <c r="AG2210" s="24"/>
      <c r="AH2210" s="24"/>
      <c r="AI2210" s="24"/>
      <c r="AM2210" s="32"/>
      <c r="AS2210" s="20"/>
    </row>
    <row r="2211" spans="8:45" s="11" customFormat="1" x14ac:dyDescent="0.45">
      <c r="H2211" s="31"/>
      <c r="AF2211" s="24"/>
      <c r="AG2211" s="24"/>
      <c r="AH2211" s="24"/>
      <c r="AI2211" s="24"/>
      <c r="AM2211" s="32"/>
      <c r="AS2211" s="20"/>
    </row>
    <row r="2212" spans="8:45" s="11" customFormat="1" x14ac:dyDescent="0.45">
      <c r="H2212" s="31"/>
      <c r="AF2212" s="24"/>
      <c r="AG2212" s="24"/>
      <c r="AH2212" s="24"/>
      <c r="AI2212" s="24"/>
      <c r="AM2212" s="32"/>
      <c r="AS2212" s="20"/>
    </row>
    <row r="2213" spans="8:45" s="11" customFormat="1" x14ac:dyDescent="0.45">
      <c r="H2213" s="31"/>
      <c r="AF2213" s="24"/>
      <c r="AG2213" s="24"/>
      <c r="AH2213" s="24"/>
      <c r="AI2213" s="24"/>
      <c r="AM2213" s="32"/>
      <c r="AS2213" s="20"/>
    </row>
    <row r="2214" spans="8:45" s="11" customFormat="1" x14ac:dyDescent="0.45">
      <c r="H2214" s="31"/>
      <c r="AF2214" s="24"/>
      <c r="AG2214" s="24"/>
      <c r="AH2214" s="24"/>
      <c r="AI2214" s="24"/>
      <c r="AM2214" s="32"/>
      <c r="AS2214" s="20"/>
    </row>
    <row r="2215" spans="8:45" s="11" customFormat="1" x14ac:dyDescent="0.45">
      <c r="H2215" s="31"/>
      <c r="AF2215" s="24"/>
      <c r="AG2215" s="24"/>
      <c r="AH2215" s="24"/>
      <c r="AI2215" s="24"/>
      <c r="AM2215" s="32"/>
      <c r="AS2215" s="20"/>
    </row>
    <row r="2216" spans="8:45" s="11" customFormat="1" x14ac:dyDescent="0.45">
      <c r="H2216" s="31"/>
      <c r="AF2216" s="24"/>
      <c r="AG2216" s="24"/>
      <c r="AH2216" s="24"/>
      <c r="AI2216" s="24"/>
      <c r="AM2216" s="32"/>
      <c r="AS2216" s="20"/>
    </row>
    <row r="2217" spans="8:45" s="11" customFormat="1" x14ac:dyDescent="0.45">
      <c r="H2217" s="31"/>
      <c r="AF2217" s="24"/>
      <c r="AG2217" s="24"/>
      <c r="AH2217" s="24"/>
      <c r="AI2217" s="24"/>
      <c r="AM2217" s="32"/>
      <c r="AS2217" s="20"/>
    </row>
    <row r="2218" spans="8:45" s="11" customFormat="1" x14ac:dyDescent="0.45">
      <c r="H2218" s="31"/>
      <c r="AF2218" s="24"/>
      <c r="AG2218" s="24"/>
      <c r="AH2218" s="24"/>
      <c r="AI2218" s="24"/>
      <c r="AM2218" s="32"/>
      <c r="AS2218" s="20"/>
    </row>
    <row r="2219" spans="8:45" s="11" customFormat="1" x14ac:dyDescent="0.45">
      <c r="H2219" s="31"/>
      <c r="AF2219" s="24"/>
      <c r="AG2219" s="24"/>
      <c r="AH2219" s="24"/>
      <c r="AI2219" s="24"/>
      <c r="AM2219" s="32"/>
      <c r="AS2219" s="20"/>
    </row>
    <row r="2220" spans="8:45" s="11" customFormat="1" x14ac:dyDescent="0.45">
      <c r="H2220" s="31"/>
      <c r="AF2220" s="24"/>
      <c r="AG2220" s="24"/>
      <c r="AH2220" s="24"/>
      <c r="AI2220" s="24"/>
      <c r="AM2220" s="32"/>
      <c r="AS2220" s="20"/>
    </row>
    <row r="2221" spans="8:45" s="11" customFormat="1" x14ac:dyDescent="0.45">
      <c r="H2221" s="31"/>
      <c r="AF2221" s="24"/>
      <c r="AG2221" s="24"/>
      <c r="AH2221" s="24"/>
      <c r="AI2221" s="24"/>
      <c r="AM2221" s="32"/>
      <c r="AS2221" s="20"/>
    </row>
    <row r="2222" spans="8:45" s="11" customFormat="1" x14ac:dyDescent="0.45">
      <c r="H2222" s="31"/>
      <c r="AF2222" s="24"/>
      <c r="AG2222" s="24"/>
      <c r="AH2222" s="24"/>
      <c r="AI2222" s="24"/>
      <c r="AM2222" s="32"/>
      <c r="AS2222" s="20"/>
    </row>
    <row r="2223" spans="8:45" s="11" customFormat="1" x14ac:dyDescent="0.45">
      <c r="H2223" s="31"/>
      <c r="AF2223" s="24"/>
      <c r="AG2223" s="24"/>
      <c r="AH2223" s="24"/>
      <c r="AI2223" s="24"/>
      <c r="AM2223" s="32"/>
      <c r="AS2223" s="20"/>
    </row>
    <row r="2224" spans="8:45" s="11" customFormat="1" x14ac:dyDescent="0.45">
      <c r="H2224" s="31"/>
      <c r="AF2224" s="24"/>
      <c r="AG2224" s="24"/>
      <c r="AH2224" s="24"/>
      <c r="AI2224" s="24"/>
      <c r="AM2224" s="32"/>
      <c r="AS2224" s="20"/>
    </row>
    <row r="2225" spans="8:45" s="11" customFormat="1" x14ac:dyDescent="0.45">
      <c r="H2225" s="31"/>
      <c r="AF2225" s="24"/>
      <c r="AG2225" s="24"/>
      <c r="AH2225" s="24"/>
      <c r="AI2225" s="24"/>
      <c r="AM2225" s="32"/>
      <c r="AS2225" s="20"/>
    </row>
    <row r="2226" spans="8:45" s="11" customFormat="1" x14ac:dyDescent="0.45">
      <c r="H2226" s="31"/>
      <c r="AF2226" s="24"/>
      <c r="AG2226" s="24"/>
      <c r="AH2226" s="24"/>
      <c r="AI2226" s="24"/>
      <c r="AM2226" s="32"/>
      <c r="AS2226" s="20"/>
    </row>
    <row r="2227" spans="8:45" s="11" customFormat="1" x14ac:dyDescent="0.45">
      <c r="H2227" s="31"/>
      <c r="AF2227" s="24"/>
      <c r="AG2227" s="24"/>
      <c r="AH2227" s="24"/>
      <c r="AI2227" s="24"/>
      <c r="AM2227" s="32"/>
      <c r="AS2227" s="20"/>
    </row>
    <row r="2228" spans="8:45" s="11" customFormat="1" x14ac:dyDescent="0.45">
      <c r="H2228" s="31"/>
      <c r="AF2228" s="24"/>
      <c r="AG2228" s="24"/>
      <c r="AH2228" s="24"/>
      <c r="AI2228" s="24"/>
      <c r="AM2228" s="32"/>
      <c r="AS2228" s="20"/>
    </row>
    <row r="2229" spans="8:45" s="11" customFormat="1" x14ac:dyDescent="0.45">
      <c r="H2229" s="31"/>
      <c r="AF2229" s="24"/>
      <c r="AG2229" s="24"/>
      <c r="AH2229" s="24"/>
      <c r="AI2229" s="24"/>
      <c r="AM2229" s="32"/>
      <c r="AS2229" s="20"/>
    </row>
    <row r="2230" spans="8:45" s="11" customFormat="1" x14ac:dyDescent="0.45">
      <c r="H2230" s="31"/>
      <c r="AF2230" s="24"/>
      <c r="AG2230" s="24"/>
      <c r="AH2230" s="24"/>
      <c r="AI2230" s="24"/>
      <c r="AM2230" s="32"/>
      <c r="AS2230" s="20"/>
    </row>
    <row r="2231" spans="8:45" s="11" customFormat="1" x14ac:dyDescent="0.45">
      <c r="H2231" s="31"/>
      <c r="AF2231" s="24"/>
      <c r="AG2231" s="24"/>
      <c r="AH2231" s="24"/>
      <c r="AI2231" s="24"/>
      <c r="AM2231" s="32"/>
      <c r="AS2231" s="20"/>
    </row>
    <row r="2232" spans="8:45" s="11" customFormat="1" x14ac:dyDescent="0.45">
      <c r="H2232" s="31"/>
      <c r="AF2232" s="24"/>
      <c r="AG2232" s="24"/>
      <c r="AH2232" s="24"/>
      <c r="AI2232" s="24"/>
      <c r="AM2232" s="32"/>
      <c r="AS2232" s="20"/>
    </row>
    <row r="2233" spans="8:45" s="11" customFormat="1" x14ac:dyDescent="0.45">
      <c r="H2233" s="31"/>
      <c r="AF2233" s="24"/>
      <c r="AG2233" s="24"/>
      <c r="AH2233" s="24"/>
      <c r="AI2233" s="24"/>
      <c r="AM2233" s="32"/>
      <c r="AS2233" s="20"/>
    </row>
    <row r="2234" spans="8:45" s="11" customFormat="1" x14ac:dyDescent="0.45">
      <c r="H2234" s="31"/>
      <c r="AF2234" s="24"/>
      <c r="AG2234" s="24"/>
      <c r="AH2234" s="24"/>
      <c r="AI2234" s="24"/>
      <c r="AM2234" s="32"/>
      <c r="AS2234" s="20"/>
    </row>
    <row r="2235" spans="8:45" s="11" customFormat="1" x14ac:dyDescent="0.45">
      <c r="H2235" s="31"/>
      <c r="AF2235" s="24"/>
      <c r="AG2235" s="24"/>
      <c r="AH2235" s="24"/>
      <c r="AI2235" s="24"/>
      <c r="AM2235" s="32"/>
      <c r="AS2235" s="20"/>
    </row>
    <row r="2236" spans="8:45" s="11" customFormat="1" x14ac:dyDescent="0.45">
      <c r="H2236" s="31"/>
      <c r="AF2236" s="24"/>
      <c r="AG2236" s="24"/>
      <c r="AH2236" s="24"/>
      <c r="AI2236" s="24"/>
      <c r="AM2236" s="32"/>
      <c r="AS2236" s="20"/>
    </row>
    <row r="2237" spans="8:45" s="11" customFormat="1" x14ac:dyDescent="0.45">
      <c r="H2237" s="31"/>
      <c r="AF2237" s="24"/>
      <c r="AG2237" s="24"/>
      <c r="AH2237" s="24"/>
      <c r="AI2237" s="24"/>
      <c r="AM2237" s="32"/>
      <c r="AS2237" s="20"/>
    </row>
    <row r="2238" spans="8:45" s="11" customFormat="1" x14ac:dyDescent="0.45">
      <c r="H2238" s="31"/>
      <c r="AF2238" s="24"/>
      <c r="AG2238" s="24"/>
      <c r="AH2238" s="24"/>
      <c r="AI2238" s="24"/>
      <c r="AM2238" s="32"/>
      <c r="AS2238" s="20"/>
    </row>
    <row r="2239" spans="8:45" s="11" customFormat="1" x14ac:dyDescent="0.45">
      <c r="H2239" s="31"/>
      <c r="AF2239" s="24"/>
      <c r="AG2239" s="24"/>
      <c r="AH2239" s="24"/>
      <c r="AI2239" s="24"/>
      <c r="AM2239" s="32"/>
      <c r="AS2239" s="20"/>
    </row>
    <row r="2240" spans="8:45" s="11" customFormat="1" x14ac:dyDescent="0.45">
      <c r="H2240" s="31"/>
      <c r="AF2240" s="24"/>
      <c r="AG2240" s="24"/>
      <c r="AH2240" s="24"/>
      <c r="AI2240" s="24"/>
      <c r="AM2240" s="32"/>
      <c r="AS2240" s="20"/>
    </row>
    <row r="2241" spans="8:45" s="11" customFormat="1" x14ac:dyDescent="0.45">
      <c r="H2241" s="31"/>
      <c r="AF2241" s="24"/>
      <c r="AG2241" s="24"/>
      <c r="AH2241" s="24"/>
      <c r="AI2241" s="24"/>
      <c r="AM2241" s="32"/>
      <c r="AS2241" s="20"/>
    </row>
    <row r="2242" spans="8:45" s="11" customFormat="1" x14ac:dyDescent="0.45">
      <c r="H2242" s="31"/>
      <c r="AF2242" s="24"/>
      <c r="AG2242" s="24"/>
      <c r="AH2242" s="24"/>
      <c r="AI2242" s="24"/>
      <c r="AM2242" s="32"/>
      <c r="AS2242" s="20"/>
    </row>
    <row r="2243" spans="8:45" s="11" customFormat="1" x14ac:dyDescent="0.45">
      <c r="H2243" s="31"/>
      <c r="AF2243" s="24"/>
      <c r="AG2243" s="24"/>
      <c r="AH2243" s="24"/>
      <c r="AI2243" s="24"/>
      <c r="AM2243" s="32"/>
      <c r="AS2243" s="20"/>
    </row>
    <row r="2244" spans="8:45" s="11" customFormat="1" x14ac:dyDescent="0.45">
      <c r="H2244" s="31"/>
      <c r="AF2244" s="24"/>
      <c r="AG2244" s="24"/>
      <c r="AH2244" s="24"/>
      <c r="AI2244" s="24"/>
      <c r="AM2244" s="32"/>
      <c r="AS2244" s="20"/>
    </row>
    <row r="2245" spans="8:45" s="11" customFormat="1" x14ac:dyDescent="0.45">
      <c r="H2245" s="31"/>
      <c r="AF2245" s="24"/>
      <c r="AG2245" s="24"/>
      <c r="AH2245" s="24"/>
      <c r="AI2245" s="24"/>
      <c r="AM2245" s="32"/>
      <c r="AS2245" s="20"/>
    </row>
    <row r="2246" spans="8:45" s="11" customFormat="1" x14ac:dyDescent="0.45">
      <c r="H2246" s="31"/>
      <c r="AF2246" s="24"/>
      <c r="AG2246" s="24"/>
      <c r="AH2246" s="24"/>
      <c r="AI2246" s="24"/>
      <c r="AM2246" s="32"/>
      <c r="AS2246" s="20"/>
    </row>
    <row r="2247" spans="8:45" s="11" customFormat="1" x14ac:dyDescent="0.45">
      <c r="H2247" s="31"/>
      <c r="AF2247" s="24"/>
      <c r="AG2247" s="24"/>
      <c r="AH2247" s="24"/>
      <c r="AI2247" s="24"/>
      <c r="AM2247" s="32"/>
      <c r="AS2247" s="20"/>
    </row>
    <row r="2248" spans="8:45" s="11" customFormat="1" x14ac:dyDescent="0.45">
      <c r="H2248" s="31"/>
      <c r="AF2248" s="24"/>
      <c r="AG2248" s="24"/>
      <c r="AH2248" s="24"/>
      <c r="AI2248" s="24"/>
      <c r="AM2248" s="32"/>
      <c r="AS2248" s="20"/>
    </row>
    <row r="2249" spans="8:45" s="11" customFormat="1" x14ac:dyDescent="0.45">
      <c r="H2249" s="31"/>
      <c r="AF2249" s="24"/>
      <c r="AG2249" s="24"/>
      <c r="AH2249" s="24"/>
      <c r="AI2249" s="24"/>
      <c r="AM2249" s="32"/>
      <c r="AS2249" s="20"/>
    </row>
    <row r="2250" spans="8:45" s="11" customFormat="1" x14ac:dyDescent="0.45">
      <c r="H2250" s="31"/>
      <c r="AF2250" s="24"/>
      <c r="AG2250" s="24"/>
      <c r="AH2250" s="24"/>
      <c r="AI2250" s="24"/>
      <c r="AM2250" s="32"/>
      <c r="AS2250" s="20"/>
    </row>
    <row r="2251" spans="8:45" s="11" customFormat="1" x14ac:dyDescent="0.45">
      <c r="H2251" s="31"/>
      <c r="AF2251" s="24"/>
      <c r="AG2251" s="24"/>
      <c r="AH2251" s="24"/>
      <c r="AI2251" s="24"/>
      <c r="AM2251" s="32"/>
      <c r="AS2251" s="20"/>
    </row>
    <row r="2252" spans="8:45" s="11" customFormat="1" x14ac:dyDescent="0.45">
      <c r="H2252" s="31"/>
      <c r="AF2252" s="24"/>
      <c r="AG2252" s="24"/>
      <c r="AH2252" s="24"/>
      <c r="AI2252" s="24"/>
      <c r="AM2252" s="32"/>
      <c r="AS2252" s="20"/>
    </row>
    <row r="2253" spans="8:45" s="11" customFormat="1" x14ac:dyDescent="0.45">
      <c r="H2253" s="31"/>
      <c r="AF2253" s="24"/>
      <c r="AG2253" s="24"/>
      <c r="AH2253" s="24"/>
      <c r="AI2253" s="24"/>
      <c r="AM2253" s="32"/>
      <c r="AS2253" s="20"/>
    </row>
    <row r="2254" spans="8:45" s="11" customFormat="1" x14ac:dyDescent="0.45">
      <c r="H2254" s="31"/>
      <c r="AF2254" s="24"/>
      <c r="AG2254" s="24"/>
      <c r="AH2254" s="24"/>
      <c r="AI2254" s="24"/>
      <c r="AM2254" s="32"/>
      <c r="AS2254" s="20"/>
    </row>
    <row r="2255" spans="8:45" s="11" customFormat="1" x14ac:dyDescent="0.45">
      <c r="H2255" s="31"/>
      <c r="AF2255" s="24"/>
      <c r="AG2255" s="24"/>
      <c r="AH2255" s="24"/>
      <c r="AI2255" s="24"/>
      <c r="AM2255" s="32"/>
      <c r="AS2255" s="20"/>
    </row>
    <row r="2256" spans="8:45" s="11" customFormat="1" x14ac:dyDescent="0.45">
      <c r="H2256" s="31"/>
      <c r="AF2256" s="24"/>
      <c r="AG2256" s="24"/>
      <c r="AH2256" s="24"/>
      <c r="AI2256" s="24"/>
      <c r="AM2256" s="32"/>
      <c r="AS2256" s="20"/>
    </row>
    <row r="2257" spans="8:45" s="11" customFormat="1" x14ac:dyDescent="0.45">
      <c r="H2257" s="31"/>
      <c r="AF2257" s="24"/>
      <c r="AG2257" s="24"/>
      <c r="AH2257" s="24"/>
      <c r="AI2257" s="24"/>
      <c r="AM2257" s="32"/>
      <c r="AS2257" s="20"/>
    </row>
    <row r="2258" spans="8:45" s="11" customFormat="1" x14ac:dyDescent="0.45">
      <c r="H2258" s="31"/>
      <c r="AF2258" s="24"/>
      <c r="AG2258" s="24"/>
      <c r="AH2258" s="24"/>
      <c r="AI2258" s="24"/>
      <c r="AM2258" s="32"/>
      <c r="AS2258" s="20"/>
    </row>
    <row r="2259" spans="8:45" s="11" customFormat="1" x14ac:dyDescent="0.45">
      <c r="H2259" s="31"/>
      <c r="AF2259" s="24"/>
      <c r="AG2259" s="24"/>
      <c r="AH2259" s="24"/>
      <c r="AI2259" s="24"/>
      <c r="AM2259" s="32"/>
      <c r="AS2259" s="20"/>
    </row>
    <row r="2260" spans="8:45" s="11" customFormat="1" x14ac:dyDescent="0.45">
      <c r="H2260" s="31"/>
      <c r="AF2260" s="24"/>
      <c r="AG2260" s="24"/>
      <c r="AH2260" s="24"/>
      <c r="AI2260" s="24"/>
      <c r="AM2260" s="32"/>
      <c r="AS2260" s="20"/>
    </row>
    <row r="2261" spans="8:45" s="11" customFormat="1" x14ac:dyDescent="0.45">
      <c r="H2261" s="31"/>
      <c r="AF2261" s="24"/>
      <c r="AG2261" s="24"/>
      <c r="AH2261" s="24"/>
      <c r="AI2261" s="24"/>
      <c r="AM2261" s="32"/>
      <c r="AS2261" s="20"/>
    </row>
    <row r="2262" spans="8:45" s="11" customFormat="1" x14ac:dyDescent="0.45">
      <c r="H2262" s="31"/>
      <c r="AF2262" s="24"/>
      <c r="AG2262" s="24"/>
      <c r="AH2262" s="24"/>
      <c r="AI2262" s="24"/>
      <c r="AM2262" s="32"/>
      <c r="AS2262" s="20"/>
    </row>
    <row r="2263" spans="8:45" s="11" customFormat="1" x14ac:dyDescent="0.45">
      <c r="H2263" s="31"/>
      <c r="AF2263" s="24"/>
      <c r="AG2263" s="24"/>
      <c r="AH2263" s="24"/>
      <c r="AI2263" s="24"/>
      <c r="AM2263" s="32"/>
      <c r="AS2263" s="20"/>
    </row>
    <row r="2264" spans="8:45" s="11" customFormat="1" x14ac:dyDescent="0.45">
      <c r="H2264" s="31"/>
      <c r="AF2264" s="24"/>
      <c r="AG2264" s="24"/>
      <c r="AH2264" s="24"/>
      <c r="AI2264" s="24"/>
      <c r="AM2264" s="32"/>
      <c r="AS2264" s="20"/>
    </row>
    <row r="2265" spans="8:45" s="11" customFormat="1" x14ac:dyDescent="0.45">
      <c r="H2265" s="31"/>
      <c r="AF2265" s="24"/>
      <c r="AG2265" s="24"/>
      <c r="AH2265" s="24"/>
      <c r="AI2265" s="24"/>
      <c r="AM2265" s="32"/>
      <c r="AS2265" s="20"/>
    </row>
    <row r="2266" spans="8:45" s="11" customFormat="1" x14ac:dyDescent="0.45">
      <c r="H2266" s="31"/>
      <c r="AF2266" s="24"/>
      <c r="AG2266" s="24"/>
      <c r="AH2266" s="24"/>
      <c r="AI2266" s="24"/>
      <c r="AM2266" s="32"/>
      <c r="AS2266" s="20"/>
    </row>
    <row r="2267" spans="8:45" s="11" customFormat="1" x14ac:dyDescent="0.45">
      <c r="H2267" s="31"/>
      <c r="AF2267" s="24"/>
      <c r="AG2267" s="24"/>
      <c r="AH2267" s="24"/>
      <c r="AI2267" s="24"/>
      <c r="AM2267" s="32"/>
      <c r="AS2267" s="20"/>
    </row>
    <row r="2268" spans="8:45" s="11" customFormat="1" x14ac:dyDescent="0.45">
      <c r="H2268" s="31"/>
      <c r="AF2268" s="24"/>
      <c r="AG2268" s="24"/>
      <c r="AH2268" s="24"/>
      <c r="AI2268" s="24"/>
      <c r="AM2268" s="32"/>
      <c r="AS2268" s="20"/>
    </row>
    <row r="2269" spans="8:45" s="11" customFormat="1" x14ac:dyDescent="0.45">
      <c r="H2269" s="31"/>
      <c r="AF2269" s="24"/>
      <c r="AG2269" s="24"/>
      <c r="AH2269" s="24"/>
      <c r="AI2269" s="24"/>
      <c r="AM2269" s="32"/>
      <c r="AS2269" s="20"/>
    </row>
    <row r="2270" spans="8:45" s="11" customFormat="1" x14ac:dyDescent="0.45">
      <c r="H2270" s="31"/>
      <c r="AF2270" s="24"/>
      <c r="AG2270" s="24"/>
      <c r="AH2270" s="24"/>
      <c r="AI2270" s="24"/>
      <c r="AM2270" s="32"/>
      <c r="AS2270" s="20"/>
    </row>
    <row r="2271" spans="8:45" s="11" customFormat="1" x14ac:dyDescent="0.45">
      <c r="H2271" s="31"/>
      <c r="AF2271" s="24"/>
      <c r="AG2271" s="24"/>
      <c r="AH2271" s="24"/>
      <c r="AI2271" s="24"/>
      <c r="AM2271" s="32"/>
      <c r="AS2271" s="20"/>
    </row>
    <row r="2272" spans="8:45" s="11" customFormat="1" x14ac:dyDescent="0.45">
      <c r="H2272" s="31"/>
      <c r="AF2272" s="24"/>
      <c r="AG2272" s="24"/>
      <c r="AH2272" s="24"/>
      <c r="AI2272" s="24"/>
      <c r="AM2272" s="32"/>
      <c r="AS2272" s="20"/>
    </row>
    <row r="2273" spans="8:45" s="11" customFormat="1" x14ac:dyDescent="0.45">
      <c r="H2273" s="31"/>
      <c r="AF2273" s="24"/>
      <c r="AG2273" s="24"/>
      <c r="AH2273" s="24"/>
      <c r="AI2273" s="24"/>
      <c r="AM2273" s="32"/>
      <c r="AS2273" s="20"/>
    </row>
    <row r="2274" spans="8:45" s="11" customFormat="1" x14ac:dyDescent="0.45">
      <c r="H2274" s="31"/>
      <c r="AF2274" s="24"/>
      <c r="AG2274" s="24"/>
      <c r="AH2274" s="24"/>
      <c r="AI2274" s="24"/>
      <c r="AM2274" s="32"/>
      <c r="AS2274" s="20"/>
    </row>
    <row r="2275" spans="8:45" s="11" customFormat="1" x14ac:dyDescent="0.45">
      <c r="H2275" s="31"/>
      <c r="AF2275" s="24"/>
      <c r="AG2275" s="24"/>
      <c r="AH2275" s="24"/>
      <c r="AI2275" s="24"/>
      <c r="AM2275" s="32"/>
      <c r="AS2275" s="20"/>
    </row>
    <row r="2276" spans="8:45" s="11" customFormat="1" x14ac:dyDescent="0.45">
      <c r="H2276" s="31"/>
      <c r="AF2276" s="24"/>
      <c r="AG2276" s="24"/>
      <c r="AH2276" s="24"/>
      <c r="AI2276" s="24"/>
      <c r="AM2276" s="32"/>
      <c r="AS2276" s="20"/>
    </row>
    <row r="2277" spans="8:45" s="11" customFormat="1" x14ac:dyDescent="0.45">
      <c r="H2277" s="31"/>
      <c r="AF2277" s="24"/>
      <c r="AG2277" s="24"/>
      <c r="AH2277" s="24"/>
      <c r="AI2277" s="24"/>
      <c r="AM2277" s="32"/>
      <c r="AS2277" s="20"/>
    </row>
    <row r="2278" spans="8:45" s="11" customFormat="1" x14ac:dyDescent="0.45">
      <c r="H2278" s="31"/>
      <c r="AF2278" s="24"/>
      <c r="AG2278" s="24"/>
      <c r="AH2278" s="24"/>
      <c r="AI2278" s="24"/>
      <c r="AM2278" s="32"/>
      <c r="AS2278" s="20"/>
    </row>
    <row r="2279" spans="8:45" s="11" customFormat="1" x14ac:dyDescent="0.45">
      <c r="H2279" s="31"/>
      <c r="AF2279" s="24"/>
      <c r="AG2279" s="24"/>
      <c r="AH2279" s="24"/>
      <c r="AI2279" s="24"/>
      <c r="AM2279" s="32"/>
      <c r="AS2279" s="20"/>
    </row>
    <row r="2280" spans="8:45" s="11" customFormat="1" x14ac:dyDescent="0.45">
      <c r="H2280" s="31"/>
      <c r="AF2280" s="24"/>
      <c r="AG2280" s="24"/>
      <c r="AH2280" s="24"/>
      <c r="AI2280" s="24"/>
      <c r="AM2280" s="32"/>
      <c r="AS2280" s="20"/>
    </row>
    <row r="2281" spans="8:45" s="11" customFormat="1" x14ac:dyDescent="0.45">
      <c r="H2281" s="31"/>
      <c r="AF2281" s="24"/>
      <c r="AG2281" s="24"/>
      <c r="AH2281" s="24"/>
      <c r="AI2281" s="24"/>
      <c r="AM2281" s="32"/>
      <c r="AS2281" s="20"/>
    </row>
    <row r="2282" spans="8:45" s="11" customFormat="1" x14ac:dyDescent="0.45">
      <c r="H2282" s="31"/>
      <c r="AF2282" s="24"/>
      <c r="AG2282" s="24"/>
      <c r="AH2282" s="24"/>
      <c r="AI2282" s="24"/>
      <c r="AM2282" s="32"/>
      <c r="AS2282" s="20"/>
    </row>
    <row r="2283" spans="8:45" s="11" customFormat="1" x14ac:dyDescent="0.45">
      <c r="H2283" s="31"/>
      <c r="AF2283" s="24"/>
      <c r="AG2283" s="24"/>
      <c r="AH2283" s="24"/>
      <c r="AI2283" s="24"/>
      <c r="AM2283" s="32"/>
      <c r="AS2283" s="20"/>
    </row>
    <row r="2284" spans="8:45" s="11" customFormat="1" x14ac:dyDescent="0.45">
      <c r="H2284" s="31"/>
      <c r="AF2284" s="24"/>
      <c r="AG2284" s="24"/>
      <c r="AH2284" s="24"/>
      <c r="AI2284" s="24"/>
      <c r="AM2284" s="32"/>
      <c r="AS2284" s="20"/>
    </row>
    <row r="2285" spans="8:45" s="11" customFormat="1" x14ac:dyDescent="0.45">
      <c r="H2285" s="31"/>
      <c r="AF2285" s="24"/>
      <c r="AG2285" s="24"/>
      <c r="AH2285" s="24"/>
      <c r="AI2285" s="24"/>
      <c r="AM2285" s="32"/>
      <c r="AS2285" s="20"/>
    </row>
    <row r="2286" spans="8:45" s="11" customFormat="1" x14ac:dyDescent="0.45">
      <c r="H2286" s="31"/>
      <c r="AF2286" s="24"/>
      <c r="AG2286" s="24"/>
      <c r="AH2286" s="24"/>
      <c r="AI2286" s="24"/>
      <c r="AM2286" s="32"/>
      <c r="AS2286" s="20"/>
    </row>
    <row r="2287" spans="8:45" s="11" customFormat="1" x14ac:dyDescent="0.45">
      <c r="H2287" s="31"/>
      <c r="AF2287" s="24"/>
      <c r="AG2287" s="24"/>
      <c r="AH2287" s="24"/>
      <c r="AI2287" s="24"/>
      <c r="AM2287" s="32"/>
      <c r="AS2287" s="20"/>
    </row>
    <row r="2288" spans="8:45" s="11" customFormat="1" x14ac:dyDescent="0.45">
      <c r="H2288" s="31"/>
      <c r="AF2288" s="24"/>
      <c r="AG2288" s="24"/>
      <c r="AH2288" s="24"/>
      <c r="AI2288" s="24"/>
      <c r="AM2288" s="32"/>
      <c r="AS2288" s="20"/>
    </row>
    <row r="2289" spans="8:45" s="11" customFormat="1" x14ac:dyDescent="0.45">
      <c r="H2289" s="31"/>
      <c r="AF2289" s="24"/>
      <c r="AG2289" s="24"/>
      <c r="AH2289" s="24"/>
      <c r="AI2289" s="24"/>
      <c r="AM2289" s="32"/>
      <c r="AS2289" s="20"/>
    </row>
    <row r="2290" spans="8:45" s="11" customFormat="1" x14ac:dyDescent="0.45">
      <c r="H2290" s="31"/>
      <c r="AF2290" s="24"/>
      <c r="AG2290" s="24"/>
      <c r="AH2290" s="24"/>
      <c r="AI2290" s="24"/>
      <c r="AM2290" s="32"/>
      <c r="AS2290" s="20"/>
    </row>
    <row r="2291" spans="8:45" s="11" customFormat="1" x14ac:dyDescent="0.45">
      <c r="H2291" s="31"/>
      <c r="AF2291" s="24"/>
      <c r="AG2291" s="24"/>
      <c r="AH2291" s="24"/>
      <c r="AI2291" s="24"/>
      <c r="AM2291" s="32"/>
      <c r="AS2291" s="20"/>
    </row>
    <row r="2292" spans="8:45" s="11" customFormat="1" x14ac:dyDescent="0.45">
      <c r="H2292" s="31"/>
      <c r="AF2292" s="24"/>
      <c r="AG2292" s="24"/>
      <c r="AH2292" s="24"/>
      <c r="AI2292" s="24"/>
      <c r="AM2292" s="32"/>
      <c r="AS2292" s="20"/>
    </row>
    <row r="2293" spans="8:45" s="11" customFormat="1" x14ac:dyDescent="0.45">
      <c r="H2293" s="31"/>
      <c r="AF2293" s="24"/>
      <c r="AG2293" s="24"/>
      <c r="AH2293" s="24"/>
      <c r="AI2293" s="24"/>
      <c r="AM2293" s="32"/>
      <c r="AS2293" s="20"/>
    </row>
    <row r="2294" spans="8:45" s="11" customFormat="1" x14ac:dyDescent="0.45">
      <c r="H2294" s="31"/>
      <c r="AF2294" s="24"/>
      <c r="AG2294" s="24"/>
      <c r="AH2294" s="24"/>
      <c r="AI2294" s="24"/>
      <c r="AM2294" s="32"/>
      <c r="AS2294" s="20"/>
    </row>
    <row r="2295" spans="8:45" s="11" customFormat="1" x14ac:dyDescent="0.45">
      <c r="H2295" s="31"/>
      <c r="AF2295" s="24"/>
      <c r="AG2295" s="24"/>
      <c r="AH2295" s="24"/>
      <c r="AI2295" s="24"/>
      <c r="AM2295" s="32"/>
      <c r="AS2295" s="20"/>
    </row>
    <row r="2296" spans="8:45" s="11" customFormat="1" x14ac:dyDescent="0.45">
      <c r="H2296" s="31"/>
      <c r="AF2296" s="24"/>
      <c r="AG2296" s="24"/>
      <c r="AH2296" s="24"/>
      <c r="AI2296" s="24"/>
      <c r="AM2296" s="32"/>
      <c r="AS2296" s="20"/>
    </row>
    <row r="2297" spans="8:45" s="11" customFormat="1" x14ac:dyDescent="0.45">
      <c r="H2297" s="31"/>
      <c r="AF2297" s="24"/>
      <c r="AG2297" s="24"/>
      <c r="AH2297" s="24"/>
      <c r="AI2297" s="24"/>
      <c r="AM2297" s="32"/>
      <c r="AS2297" s="20"/>
    </row>
    <row r="2298" spans="8:45" s="11" customFormat="1" x14ac:dyDescent="0.45">
      <c r="H2298" s="31"/>
      <c r="AF2298" s="24"/>
      <c r="AG2298" s="24"/>
      <c r="AH2298" s="24"/>
      <c r="AI2298" s="24"/>
      <c r="AM2298" s="32"/>
      <c r="AS2298" s="20"/>
    </row>
    <row r="2299" spans="8:45" s="11" customFormat="1" x14ac:dyDescent="0.45">
      <c r="H2299" s="31"/>
      <c r="AF2299" s="24"/>
      <c r="AG2299" s="24"/>
      <c r="AH2299" s="24"/>
      <c r="AI2299" s="24"/>
      <c r="AM2299" s="32"/>
      <c r="AS2299" s="20"/>
    </row>
    <row r="2300" spans="8:45" s="11" customFormat="1" x14ac:dyDescent="0.45">
      <c r="H2300" s="31"/>
      <c r="AF2300" s="24"/>
      <c r="AG2300" s="24"/>
      <c r="AH2300" s="24"/>
      <c r="AI2300" s="24"/>
      <c r="AM2300" s="32"/>
      <c r="AS2300" s="20"/>
    </row>
    <row r="2301" spans="8:45" s="11" customFormat="1" x14ac:dyDescent="0.45">
      <c r="H2301" s="31"/>
      <c r="AF2301" s="24"/>
      <c r="AG2301" s="24"/>
      <c r="AH2301" s="24"/>
      <c r="AI2301" s="24"/>
      <c r="AM2301" s="32"/>
      <c r="AS2301" s="20"/>
    </row>
    <row r="2302" spans="8:45" s="11" customFormat="1" x14ac:dyDescent="0.45">
      <c r="H2302" s="31"/>
      <c r="AF2302" s="24"/>
      <c r="AG2302" s="24"/>
      <c r="AH2302" s="24"/>
      <c r="AI2302" s="24"/>
      <c r="AM2302" s="32"/>
      <c r="AS2302" s="20"/>
    </row>
    <row r="2303" spans="8:45" s="11" customFormat="1" x14ac:dyDescent="0.45">
      <c r="H2303" s="31"/>
      <c r="AF2303" s="24"/>
      <c r="AG2303" s="24"/>
      <c r="AH2303" s="24"/>
      <c r="AI2303" s="24"/>
      <c r="AM2303" s="32"/>
      <c r="AS2303" s="20"/>
    </row>
    <row r="2304" spans="8:45" s="11" customFormat="1" x14ac:dyDescent="0.45">
      <c r="H2304" s="31"/>
      <c r="AF2304" s="24"/>
      <c r="AG2304" s="24"/>
      <c r="AH2304" s="24"/>
      <c r="AI2304" s="24"/>
      <c r="AM2304" s="32"/>
      <c r="AS2304" s="20"/>
    </row>
    <row r="2305" spans="8:45" s="11" customFormat="1" x14ac:dyDescent="0.45">
      <c r="H2305" s="31"/>
      <c r="AF2305" s="24"/>
      <c r="AG2305" s="24"/>
      <c r="AH2305" s="24"/>
      <c r="AI2305" s="24"/>
      <c r="AM2305" s="32"/>
      <c r="AS2305" s="20"/>
    </row>
    <row r="2306" spans="8:45" s="11" customFormat="1" x14ac:dyDescent="0.45">
      <c r="H2306" s="31"/>
      <c r="AF2306" s="24"/>
      <c r="AG2306" s="24"/>
      <c r="AH2306" s="24"/>
      <c r="AI2306" s="24"/>
      <c r="AM2306" s="32"/>
      <c r="AS2306" s="20"/>
    </row>
    <row r="2307" spans="8:45" s="11" customFormat="1" x14ac:dyDescent="0.45">
      <c r="H2307" s="31"/>
      <c r="AF2307" s="24"/>
      <c r="AG2307" s="24"/>
      <c r="AH2307" s="24"/>
      <c r="AI2307" s="24"/>
      <c r="AM2307" s="32"/>
      <c r="AS2307" s="20"/>
    </row>
    <row r="2308" spans="8:45" s="11" customFormat="1" x14ac:dyDescent="0.45">
      <c r="H2308" s="31"/>
      <c r="AF2308" s="24"/>
      <c r="AG2308" s="24"/>
      <c r="AH2308" s="24"/>
      <c r="AI2308" s="24"/>
      <c r="AM2308" s="32"/>
      <c r="AS2308" s="20"/>
    </row>
    <row r="2309" spans="8:45" s="11" customFormat="1" x14ac:dyDescent="0.45">
      <c r="H2309" s="31"/>
      <c r="AF2309" s="24"/>
      <c r="AG2309" s="24"/>
      <c r="AH2309" s="24"/>
      <c r="AI2309" s="24"/>
      <c r="AM2309" s="32"/>
      <c r="AS2309" s="20"/>
    </row>
    <row r="2310" spans="8:45" s="11" customFormat="1" x14ac:dyDescent="0.45">
      <c r="H2310" s="31"/>
      <c r="AF2310" s="24"/>
      <c r="AG2310" s="24"/>
      <c r="AH2310" s="24"/>
      <c r="AI2310" s="24"/>
      <c r="AM2310" s="32"/>
      <c r="AS2310" s="20"/>
    </row>
    <row r="2311" spans="8:45" s="11" customFormat="1" x14ac:dyDescent="0.45">
      <c r="H2311" s="31"/>
      <c r="AF2311" s="24"/>
      <c r="AG2311" s="24"/>
      <c r="AH2311" s="24"/>
      <c r="AI2311" s="24"/>
      <c r="AM2311" s="32"/>
      <c r="AS2311" s="20"/>
    </row>
    <row r="2312" spans="8:45" s="11" customFormat="1" x14ac:dyDescent="0.45">
      <c r="H2312" s="31"/>
      <c r="AF2312" s="24"/>
      <c r="AG2312" s="24"/>
      <c r="AH2312" s="24"/>
      <c r="AI2312" s="24"/>
      <c r="AM2312" s="32"/>
      <c r="AS2312" s="20"/>
    </row>
    <row r="2313" spans="8:45" s="11" customFormat="1" x14ac:dyDescent="0.45">
      <c r="H2313" s="31"/>
      <c r="AF2313" s="24"/>
      <c r="AG2313" s="24"/>
      <c r="AH2313" s="24"/>
      <c r="AI2313" s="24"/>
      <c r="AM2313" s="32"/>
      <c r="AS2313" s="20"/>
    </row>
    <row r="2314" spans="8:45" s="11" customFormat="1" x14ac:dyDescent="0.45">
      <c r="H2314" s="31"/>
      <c r="AF2314" s="24"/>
      <c r="AG2314" s="24"/>
      <c r="AH2314" s="24"/>
      <c r="AI2314" s="24"/>
      <c r="AM2314" s="32"/>
      <c r="AS2314" s="20"/>
    </row>
    <row r="2315" spans="8:45" s="11" customFormat="1" x14ac:dyDescent="0.45">
      <c r="H2315" s="31"/>
      <c r="AF2315" s="24"/>
      <c r="AG2315" s="24"/>
      <c r="AH2315" s="24"/>
      <c r="AI2315" s="24"/>
      <c r="AM2315" s="32"/>
      <c r="AS2315" s="20"/>
    </row>
    <row r="2316" spans="8:45" s="11" customFormat="1" x14ac:dyDescent="0.45">
      <c r="H2316" s="31"/>
      <c r="AF2316" s="24"/>
      <c r="AG2316" s="24"/>
      <c r="AH2316" s="24"/>
      <c r="AI2316" s="24"/>
      <c r="AM2316" s="32"/>
      <c r="AS2316" s="20"/>
    </row>
    <row r="2317" spans="8:45" s="11" customFormat="1" x14ac:dyDescent="0.45">
      <c r="H2317" s="31"/>
      <c r="AF2317" s="24"/>
      <c r="AG2317" s="24"/>
      <c r="AH2317" s="24"/>
      <c r="AI2317" s="24"/>
      <c r="AM2317" s="32"/>
      <c r="AS2317" s="20"/>
    </row>
    <row r="2318" spans="8:45" s="11" customFormat="1" x14ac:dyDescent="0.45">
      <c r="H2318" s="31"/>
      <c r="AF2318" s="24"/>
      <c r="AG2318" s="24"/>
      <c r="AH2318" s="24"/>
      <c r="AI2318" s="24"/>
      <c r="AM2318" s="32"/>
      <c r="AS2318" s="20"/>
    </row>
    <row r="2319" spans="8:45" s="11" customFormat="1" x14ac:dyDescent="0.45">
      <c r="H2319" s="31"/>
      <c r="AF2319" s="24"/>
      <c r="AG2319" s="24"/>
      <c r="AH2319" s="24"/>
      <c r="AI2319" s="24"/>
      <c r="AM2319" s="32"/>
      <c r="AS2319" s="20"/>
    </row>
    <row r="2320" spans="8:45" s="11" customFormat="1" x14ac:dyDescent="0.45">
      <c r="H2320" s="31"/>
      <c r="AF2320" s="24"/>
      <c r="AG2320" s="24"/>
      <c r="AH2320" s="24"/>
      <c r="AI2320" s="24"/>
      <c r="AM2320" s="32"/>
      <c r="AS2320" s="20"/>
    </row>
    <row r="2321" spans="8:45" s="11" customFormat="1" x14ac:dyDescent="0.45">
      <c r="H2321" s="31"/>
      <c r="AF2321" s="24"/>
      <c r="AG2321" s="24"/>
      <c r="AH2321" s="24"/>
      <c r="AI2321" s="24"/>
      <c r="AM2321" s="32"/>
      <c r="AS2321" s="20"/>
    </row>
    <row r="2322" spans="8:45" s="11" customFormat="1" x14ac:dyDescent="0.45">
      <c r="H2322" s="31"/>
      <c r="AF2322" s="24"/>
      <c r="AG2322" s="24"/>
      <c r="AH2322" s="24"/>
      <c r="AI2322" s="24"/>
      <c r="AM2322" s="32"/>
      <c r="AS2322" s="20"/>
    </row>
    <row r="2323" spans="8:45" s="11" customFormat="1" x14ac:dyDescent="0.45">
      <c r="H2323" s="31"/>
      <c r="AF2323" s="24"/>
      <c r="AG2323" s="24"/>
      <c r="AH2323" s="24"/>
      <c r="AI2323" s="24"/>
      <c r="AM2323" s="32"/>
      <c r="AS2323" s="20"/>
    </row>
    <row r="2324" spans="8:45" s="11" customFormat="1" x14ac:dyDescent="0.45">
      <c r="H2324" s="31"/>
      <c r="AF2324" s="24"/>
      <c r="AG2324" s="24"/>
      <c r="AH2324" s="24"/>
      <c r="AI2324" s="24"/>
      <c r="AM2324" s="32"/>
      <c r="AS2324" s="20"/>
    </row>
    <row r="2325" spans="8:45" s="11" customFormat="1" x14ac:dyDescent="0.45">
      <c r="H2325" s="31"/>
      <c r="AF2325" s="24"/>
      <c r="AG2325" s="24"/>
      <c r="AH2325" s="24"/>
      <c r="AI2325" s="24"/>
      <c r="AM2325" s="32"/>
      <c r="AS2325" s="20"/>
    </row>
    <row r="2326" spans="8:45" s="11" customFormat="1" x14ac:dyDescent="0.45">
      <c r="H2326" s="31"/>
      <c r="AF2326" s="24"/>
      <c r="AG2326" s="24"/>
      <c r="AH2326" s="24"/>
      <c r="AI2326" s="24"/>
      <c r="AM2326" s="32"/>
      <c r="AS2326" s="20"/>
    </row>
    <row r="2327" spans="8:45" s="11" customFormat="1" x14ac:dyDescent="0.45">
      <c r="H2327" s="31"/>
      <c r="AF2327" s="24"/>
      <c r="AG2327" s="24"/>
      <c r="AH2327" s="24"/>
      <c r="AI2327" s="24"/>
      <c r="AM2327" s="32"/>
      <c r="AS2327" s="20"/>
    </row>
    <row r="2328" spans="8:45" s="11" customFormat="1" x14ac:dyDescent="0.45">
      <c r="H2328" s="31"/>
      <c r="AF2328" s="24"/>
      <c r="AG2328" s="24"/>
      <c r="AH2328" s="24"/>
      <c r="AI2328" s="24"/>
      <c r="AM2328" s="32"/>
      <c r="AS2328" s="20"/>
    </row>
    <row r="2329" spans="8:45" s="11" customFormat="1" x14ac:dyDescent="0.45">
      <c r="H2329" s="31"/>
      <c r="AF2329" s="24"/>
      <c r="AG2329" s="24"/>
      <c r="AH2329" s="24"/>
      <c r="AI2329" s="24"/>
      <c r="AM2329" s="32"/>
      <c r="AS2329" s="20"/>
    </row>
    <row r="2330" spans="8:45" s="11" customFormat="1" x14ac:dyDescent="0.45">
      <c r="H2330" s="31"/>
      <c r="AF2330" s="24"/>
      <c r="AG2330" s="24"/>
      <c r="AH2330" s="24"/>
      <c r="AI2330" s="24"/>
      <c r="AM2330" s="32"/>
      <c r="AS2330" s="20"/>
    </row>
    <row r="2331" spans="8:45" s="11" customFormat="1" x14ac:dyDescent="0.45">
      <c r="H2331" s="31"/>
      <c r="AF2331" s="24"/>
      <c r="AG2331" s="24"/>
      <c r="AH2331" s="24"/>
      <c r="AI2331" s="24"/>
      <c r="AM2331" s="32"/>
      <c r="AS2331" s="20"/>
    </row>
    <row r="2332" spans="8:45" s="11" customFormat="1" x14ac:dyDescent="0.45">
      <c r="H2332" s="31"/>
      <c r="AF2332" s="24"/>
      <c r="AG2332" s="24"/>
      <c r="AH2332" s="24"/>
      <c r="AI2332" s="24"/>
      <c r="AM2332" s="32"/>
      <c r="AS2332" s="20"/>
    </row>
    <row r="2333" spans="8:45" s="11" customFormat="1" x14ac:dyDescent="0.45">
      <c r="H2333" s="31"/>
      <c r="AF2333" s="24"/>
      <c r="AG2333" s="24"/>
      <c r="AH2333" s="24"/>
      <c r="AI2333" s="24"/>
      <c r="AM2333" s="32"/>
      <c r="AS2333" s="20"/>
    </row>
    <row r="2334" spans="8:45" s="11" customFormat="1" x14ac:dyDescent="0.45">
      <c r="H2334" s="31"/>
      <c r="AF2334" s="24"/>
      <c r="AG2334" s="24"/>
      <c r="AH2334" s="24"/>
      <c r="AI2334" s="24"/>
      <c r="AM2334" s="32"/>
      <c r="AS2334" s="20"/>
    </row>
    <row r="2335" spans="8:45" s="11" customFormat="1" x14ac:dyDescent="0.45">
      <c r="H2335" s="31"/>
      <c r="AF2335" s="24"/>
      <c r="AG2335" s="24"/>
      <c r="AH2335" s="24"/>
      <c r="AI2335" s="24"/>
      <c r="AM2335" s="32"/>
      <c r="AS2335" s="20"/>
    </row>
    <row r="2336" spans="8:45" s="11" customFormat="1" x14ac:dyDescent="0.45">
      <c r="H2336" s="31"/>
      <c r="AF2336" s="24"/>
      <c r="AG2336" s="24"/>
      <c r="AH2336" s="24"/>
      <c r="AI2336" s="24"/>
      <c r="AM2336" s="32"/>
      <c r="AS2336" s="20"/>
    </row>
    <row r="2337" spans="8:45" s="11" customFormat="1" x14ac:dyDescent="0.45">
      <c r="H2337" s="31"/>
      <c r="AF2337" s="24"/>
      <c r="AG2337" s="24"/>
      <c r="AH2337" s="24"/>
      <c r="AI2337" s="24"/>
      <c r="AM2337" s="32"/>
      <c r="AS2337" s="20"/>
    </row>
    <row r="2338" spans="8:45" s="11" customFormat="1" x14ac:dyDescent="0.45">
      <c r="H2338" s="31"/>
      <c r="AF2338" s="24"/>
      <c r="AG2338" s="24"/>
      <c r="AH2338" s="24"/>
      <c r="AI2338" s="24"/>
      <c r="AM2338" s="32"/>
      <c r="AS2338" s="20"/>
    </row>
    <row r="2339" spans="8:45" s="11" customFormat="1" x14ac:dyDescent="0.45">
      <c r="H2339" s="31"/>
      <c r="AF2339" s="24"/>
      <c r="AG2339" s="24"/>
      <c r="AH2339" s="24"/>
      <c r="AI2339" s="24"/>
      <c r="AM2339" s="32"/>
      <c r="AS2339" s="20"/>
    </row>
    <row r="2340" spans="8:45" s="11" customFormat="1" x14ac:dyDescent="0.45">
      <c r="H2340" s="31"/>
      <c r="AF2340" s="24"/>
      <c r="AG2340" s="24"/>
      <c r="AH2340" s="24"/>
      <c r="AI2340" s="24"/>
      <c r="AM2340" s="32"/>
      <c r="AS2340" s="20"/>
    </row>
    <row r="2341" spans="8:45" s="11" customFormat="1" x14ac:dyDescent="0.45">
      <c r="H2341" s="31"/>
      <c r="AF2341" s="24"/>
      <c r="AG2341" s="24"/>
      <c r="AH2341" s="24"/>
      <c r="AI2341" s="24"/>
      <c r="AM2341" s="32"/>
      <c r="AS2341" s="20"/>
    </row>
    <row r="2342" spans="8:45" s="11" customFormat="1" x14ac:dyDescent="0.45">
      <c r="H2342" s="31"/>
      <c r="AF2342" s="24"/>
      <c r="AG2342" s="24"/>
      <c r="AH2342" s="24"/>
      <c r="AI2342" s="24"/>
      <c r="AM2342" s="32"/>
      <c r="AS2342" s="20"/>
    </row>
    <row r="2343" spans="8:45" s="11" customFormat="1" x14ac:dyDescent="0.45">
      <c r="H2343" s="31"/>
      <c r="AF2343" s="24"/>
      <c r="AG2343" s="24"/>
      <c r="AH2343" s="24"/>
      <c r="AI2343" s="24"/>
      <c r="AM2343" s="32"/>
      <c r="AS2343" s="20"/>
    </row>
    <row r="2344" spans="8:45" s="11" customFormat="1" x14ac:dyDescent="0.45">
      <c r="H2344" s="31"/>
      <c r="AF2344" s="24"/>
      <c r="AG2344" s="24"/>
      <c r="AH2344" s="24"/>
      <c r="AI2344" s="24"/>
      <c r="AM2344" s="32"/>
      <c r="AS2344" s="20"/>
    </row>
    <row r="2345" spans="8:45" s="11" customFormat="1" x14ac:dyDescent="0.45">
      <c r="H2345" s="31"/>
      <c r="AF2345" s="24"/>
      <c r="AG2345" s="24"/>
      <c r="AH2345" s="24"/>
      <c r="AI2345" s="24"/>
      <c r="AM2345" s="32"/>
      <c r="AS2345" s="20"/>
    </row>
    <row r="2346" spans="8:45" s="11" customFormat="1" x14ac:dyDescent="0.45">
      <c r="H2346" s="31"/>
      <c r="AF2346" s="24"/>
      <c r="AG2346" s="24"/>
      <c r="AH2346" s="24"/>
      <c r="AI2346" s="24"/>
      <c r="AM2346" s="32"/>
      <c r="AS2346" s="20"/>
    </row>
    <row r="2347" spans="8:45" s="11" customFormat="1" x14ac:dyDescent="0.45">
      <c r="H2347" s="31"/>
      <c r="AF2347" s="24"/>
      <c r="AG2347" s="24"/>
      <c r="AH2347" s="24"/>
      <c r="AI2347" s="24"/>
      <c r="AM2347" s="32"/>
      <c r="AS2347" s="20"/>
    </row>
    <row r="2348" spans="8:45" s="11" customFormat="1" x14ac:dyDescent="0.45">
      <c r="H2348" s="31"/>
      <c r="AF2348" s="24"/>
      <c r="AG2348" s="24"/>
      <c r="AH2348" s="24"/>
      <c r="AI2348" s="24"/>
      <c r="AM2348" s="32"/>
      <c r="AS2348" s="20"/>
    </row>
    <row r="2349" spans="8:45" s="11" customFormat="1" x14ac:dyDescent="0.45">
      <c r="H2349" s="31"/>
      <c r="AF2349" s="24"/>
      <c r="AG2349" s="24"/>
      <c r="AH2349" s="24"/>
      <c r="AI2349" s="24"/>
      <c r="AM2349" s="32"/>
      <c r="AS2349" s="20"/>
    </row>
    <row r="2350" spans="8:45" s="11" customFormat="1" x14ac:dyDescent="0.45">
      <c r="H2350" s="31"/>
      <c r="AF2350" s="24"/>
      <c r="AG2350" s="24"/>
      <c r="AH2350" s="24"/>
      <c r="AI2350" s="24"/>
      <c r="AM2350" s="32"/>
      <c r="AS2350" s="20"/>
    </row>
    <row r="2351" spans="8:45" s="11" customFormat="1" x14ac:dyDescent="0.45">
      <c r="H2351" s="31"/>
      <c r="AF2351" s="24"/>
      <c r="AG2351" s="24"/>
      <c r="AH2351" s="24"/>
      <c r="AI2351" s="24"/>
      <c r="AM2351" s="32"/>
      <c r="AS2351" s="20"/>
    </row>
    <row r="2352" spans="8:45" s="11" customFormat="1" x14ac:dyDescent="0.45">
      <c r="H2352" s="31"/>
      <c r="AF2352" s="24"/>
      <c r="AG2352" s="24"/>
      <c r="AH2352" s="24"/>
      <c r="AI2352" s="24"/>
      <c r="AM2352" s="32"/>
      <c r="AS2352" s="20"/>
    </row>
    <row r="2353" spans="8:45" s="11" customFormat="1" x14ac:dyDescent="0.45">
      <c r="H2353" s="31"/>
      <c r="AF2353" s="24"/>
      <c r="AG2353" s="24"/>
      <c r="AH2353" s="24"/>
      <c r="AI2353" s="24"/>
      <c r="AM2353" s="32"/>
      <c r="AS2353" s="20"/>
    </row>
    <row r="2354" spans="8:45" s="11" customFormat="1" x14ac:dyDescent="0.45">
      <c r="H2354" s="31"/>
      <c r="AF2354" s="24"/>
      <c r="AG2354" s="24"/>
      <c r="AH2354" s="24"/>
      <c r="AI2354" s="24"/>
      <c r="AM2354" s="32"/>
      <c r="AS2354" s="20"/>
    </row>
    <row r="2355" spans="8:45" s="11" customFormat="1" x14ac:dyDescent="0.45">
      <c r="H2355" s="31"/>
      <c r="AF2355" s="24"/>
      <c r="AG2355" s="24"/>
      <c r="AH2355" s="24"/>
      <c r="AI2355" s="24"/>
      <c r="AM2355" s="32"/>
      <c r="AS2355" s="20"/>
    </row>
    <row r="2356" spans="8:45" s="11" customFormat="1" x14ac:dyDescent="0.45">
      <c r="H2356" s="31"/>
      <c r="AF2356" s="24"/>
      <c r="AG2356" s="24"/>
      <c r="AH2356" s="24"/>
      <c r="AI2356" s="24"/>
      <c r="AM2356" s="32"/>
      <c r="AS2356" s="20"/>
    </row>
    <row r="2357" spans="8:45" s="11" customFormat="1" x14ac:dyDescent="0.45">
      <c r="H2357" s="31"/>
      <c r="AF2357" s="24"/>
      <c r="AG2357" s="24"/>
      <c r="AH2357" s="24"/>
      <c r="AI2357" s="24"/>
      <c r="AM2357" s="32"/>
      <c r="AS2357" s="20"/>
    </row>
    <row r="2358" spans="8:45" s="11" customFormat="1" x14ac:dyDescent="0.45">
      <c r="H2358" s="31"/>
      <c r="AF2358" s="24"/>
      <c r="AG2358" s="24"/>
      <c r="AH2358" s="24"/>
      <c r="AI2358" s="24"/>
      <c r="AM2358" s="32"/>
      <c r="AS2358" s="20"/>
    </row>
    <row r="2359" spans="8:45" s="11" customFormat="1" x14ac:dyDescent="0.45">
      <c r="H2359" s="31"/>
      <c r="AF2359" s="24"/>
      <c r="AG2359" s="24"/>
      <c r="AH2359" s="24"/>
      <c r="AI2359" s="24"/>
      <c r="AM2359" s="32"/>
      <c r="AS2359" s="20"/>
    </row>
    <row r="2360" spans="8:45" s="11" customFormat="1" x14ac:dyDescent="0.45">
      <c r="H2360" s="31"/>
      <c r="AF2360" s="24"/>
      <c r="AG2360" s="24"/>
      <c r="AH2360" s="24"/>
      <c r="AI2360" s="24"/>
      <c r="AM2360" s="32"/>
      <c r="AS2360" s="20"/>
    </row>
    <row r="2361" spans="8:45" s="11" customFormat="1" x14ac:dyDescent="0.45">
      <c r="H2361" s="31"/>
      <c r="AF2361" s="24"/>
      <c r="AG2361" s="24"/>
      <c r="AH2361" s="24"/>
      <c r="AI2361" s="24"/>
      <c r="AM2361" s="32"/>
      <c r="AS2361" s="20"/>
    </row>
    <row r="2362" spans="8:45" s="11" customFormat="1" x14ac:dyDescent="0.45">
      <c r="H2362" s="31"/>
      <c r="AF2362" s="24"/>
      <c r="AG2362" s="24"/>
      <c r="AH2362" s="24"/>
      <c r="AI2362" s="24"/>
      <c r="AM2362" s="32"/>
      <c r="AS2362" s="20"/>
    </row>
    <row r="2363" spans="8:45" s="11" customFormat="1" x14ac:dyDescent="0.45">
      <c r="H2363" s="31"/>
      <c r="AF2363" s="24"/>
      <c r="AG2363" s="24"/>
      <c r="AH2363" s="24"/>
      <c r="AI2363" s="24"/>
      <c r="AM2363" s="32"/>
      <c r="AS2363" s="20"/>
    </row>
    <row r="2364" spans="8:45" s="11" customFormat="1" x14ac:dyDescent="0.45">
      <c r="H2364" s="31"/>
      <c r="AF2364" s="24"/>
      <c r="AG2364" s="24"/>
      <c r="AH2364" s="24"/>
      <c r="AI2364" s="24"/>
      <c r="AM2364" s="32"/>
      <c r="AS2364" s="20"/>
    </row>
    <row r="2365" spans="8:45" s="11" customFormat="1" x14ac:dyDescent="0.45">
      <c r="H2365" s="31"/>
      <c r="AF2365" s="24"/>
      <c r="AG2365" s="24"/>
      <c r="AH2365" s="24"/>
      <c r="AI2365" s="24"/>
      <c r="AM2365" s="32"/>
      <c r="AS2365" s="20"/>
    </row>
    <row r="2366" spans="8:45" s="11" customFormat="1" x14ac:dyDescent="0.45">
      <c r="H2366" s="31"/>
      <c r="AF2366" s="24"/>
      <c r="AG2366" s="24"/>
      <c r="AH2366" s="24"/>
      <c r="AI2366" s="24"/>
      <c r="AM2366" s="32"/>
      <c r="AS2366" s="20"/>
    </row>
    <row r="2367" spans="8:45" s="11" customFormat="1" x14ac:dyDescent="0.45">
      <c r="H2367" s="31"/>
      <c r="AF2367" s="24"/>
      <c r="AG2367" s="24"/>
      <c r="AH2367" s="24"/>
      <c r="AI2367" s="24"/>
      <c r="AM2367" s="32"/>
      <c r="AS2367" s="20"/>
    </row>
    <row r="2368" spans="8:45" s="11" customFormat="1" x14ac:dyDescent="0.45">
      <c r="H2368" s="31"/>
      <c r="AF2368" s="24"/>
      <c r="AG2368" s="24"/>
      <c r="AH2368" s="24"/>
      <c r="AI2368" s="24"/>
      <c r="AM2368" s="32"/>
      <c r="AS2368" s="20"/>
    </row>
    <row r="2369" spans="8:45" s="11" customFormat="1" x14ac:dyDescent="0.45">
      <c r="H2369" s="31"/>
      <c r="AF2369" s="24"/>
      <c r="AG2369" s="24"/>
      <c r="AH2369" s="24"/>
      <c r="AI2369" s="24"/>
      <c r="AM2369" s="32"/>
      <c r="AS2369" s="20"/>
    </row>
    <row r="2370" spans="8:45" s="11" customFormat="1" x14ac:dyDescent="0.45">
      <c r="H2370" s="31"/>
      <c r="AF2370" s="24"/>
      <c r="AG2370" s="24"/>
      <c r="AH2370" s="24"/>
      <c r="AI2370" s="24"/>
      <c r="AM2370" s="32"/>
      <c r="AS2370" s="20"/>
    </row>
    <row r="2371" spans="8:45" s="11" customFormat="1" x14ac:dyDescent="0.45">
      <c r="H2371" s="31"/>
      <c r="AF2371" s="24"/>
      <c r="AG2371" s="24"/>
      <c r="AH2371" s="24"/>
      <c r="AI2371" s="24"/>
      <c r="AM2371" s="32"/>
      <c r="AS2371" s="20"/>
    </row>
    <row r="2372" spans="8:45" s="11" customFormat="1" x14ac:dyDescent="0.45">
      <c r="H2372" s="31"/>
      <c r="AF2372" s="24"/>
      <c r="AG2372" s="24"/>
      <c r="AH2372" s="24"/>
      <c r="AI2372" s="24"/>
      <c r="AM2372" s="32"/>
      <c r="AS2372" s="20"/>
    </row>
    <row r="2373" spans="8:45" s="11" customFormat="1" x14ac:dyDescent="0.45">
      <c r="H2373" s="31"/>
      <c r="AF2373" s="24"/>
      <c r="AG2373" s="24"/>
      <c r="AH2373" s="24"/>
      <c r="AI2373" s="24"/>
      <c r="AM2373" s="32"/>
      <c r="AS2373" s="20"/>
    </row>
    <row r="2374" spans="8:45" s="11" customFormat="1" x14ac:dyDescent="0.45">
      <c r="H2374" s="31"/>
      <c r="AF2374" s="24"/>
      <c r="AG2374" s="24"/>
      <c r="AH2374" s="24"/>
      <c r="AI2374" s="24"/>
      <c r="AM2374" s="32"/>
      <c r="AS2374" s="20"/>
    </row>
    <row r="2375" spans="8:45" s="11" customFormat="1" x14ac:dyDescent="0.45">
      <c r="H2375" s="31"/>
      <c r="AF2375" s="24"/>
      <c r="AG2375" s="24"/>
      <c r="AH2375" s="24"/>
      <c r="AI2375" s="24"/>
      <c r="AM2375" s="32"/>
      <c r="AS2375" s="20"/>
    </row>
    <row r="2376" spans="8:45" s="11" customFormat="1" x14ac:dyDescent="0.45">
      <c r="H2376" s="31"/>
      <c r="AF2376" s="24"/>
      <c r="AG2376" s="24"/>
      <c r="AH2376" s="24"/>
      <c r="AI2376" s="24"/>
      <c r="AM2376" s="32"/>
      <c r="AS2376" s="20"/>
    </row>
    <row r="2377" spans="8:45" s="11" customFormat="1" x14ac:dyDescent="0.45">
      <c r="H2377" s="31"/>
      <c r="AF2377" s="24"/>
      <c r="AG2377" s="24"/>
      <c r="AH2377" s="24"/>
      <c r="AI2377" s="24"/>
      <c r="AM2377" s="32"/>
      <c r="AS2377" s="20"/>
    </row>
    <row r="2378" spans="8:45" s="11" customFormat="1" x14ac:dyDescent="0.45">
      <c r="H2378" s="31"/>
      <c r="AF2378" s="24"/>
      <c r="AG2378" s="24"/>
      <c r="AH2378" s="24"/>
      <c r="AI2378" s="24"/>
      <c r="AM2378" s="32"/>
      <c r="AS2378" s="20"/>
    </row>
    <row r="2379" spans="8:45" s="11" customFormat="1" x14ac:dyDescent="0.45">
      <c r="H2379" s="31"/>
      <c r="AF2379" s="24"/>
      <c r="AG2379" s="24"/>
      <c r="AH2379" s="24"/>
      <c r="AI2379" s="24"/>
      <c r="AM2379" s="32"/>
      <c r="AS2379" s="20"/>
    </row>
    <row r="2380" spans="8:45" s="11" customFormat="1" x14ac:dyDescent="0.45">
      <c r="H2380" s="31"/>
      <c r="AF2380" s="24"/>
      <c r="AG2380" s="24"/>
      <c r="AH2380" s="24"/>
      <c r="AI2380" s="24"/>
      <c r="AM2380" s="32"/>
      <c r="AS2380" s="20"/>
    </row>
    <row r="2381" spans="8:45" s="11" customFormat="1" x14ac:dyDescent="0.45">
      <c r="H2381" s="31"/>
      <c r="AF2381" s="24"/>
      <c r="AG2381" s="24"/>
      <c r="AH2381" s="24"/>
      <c r="AI2381" s="24"/>
      <c r="AM2381" s="32"/>
      <c r="AS2381" s="20"/>
    </row>
    <row r="2382" spans="8:45" s="11" customFormat="1" x14ac:dyDescent="0.45">
      <c r="H2382" s="31"/>
      <c r="AF2382" s="24"/>
      <c r="AG2382" s="24"/>
      <c r="AH2382" s="24"/>
      <c r="AI2382" s="24"/>
      <c r="AM2382" s="32"/>
      <c r="AS2382" s="20"/>
    </row>
    <row r="2383" spans="8:45" s="11" customFormat="1" x14ac:dyDescent="0.45">
      <c r="H2383" s="31"/>
      <c r="AF2383" s="24"/>
      <c r="AG2383" s="24"/>
      <c r="AH2383" s="24"/>
      <c r="AI2383" s="24"/>
      <c r="AM2383" s="32"/>
      <c r="AS2383" s="20"/>
    </row>
    <row r="2384" spans="8:45" s="11" customFormat="1" x14ac:dyDescent="0.45">
      <c r="H2384" s="31"/>
      <c r="AF2384" s="24"/>
      <c r="AG2384" s="24"/>
      <c r="AH2384" s="24"/>
      <c r="AI2384" s="24"/>
      <c r="AM2384" s="32"/>
      <c r="AS2384" s="20"/>
    </row>
    <row r="2385" spans="8:45" s="11" customFormat="1" x14ac:dyDescent="0.45">
      <c r="H2385" s="31"/>
      <c r="AF2385" s="24"/>
      <c r="AG2385" s="24"/>
      <c r="AH2385" s="24"/>
      <c r="AI2385" s="24"/>
      <c r="AM2385" s="32"/>
      <c r="AS2385" s="20"/>
    </row>
    <row r="2386" spans="8:45" s="11" customFormat="1" x14ac:dyDescent="0.45">
      <c r="H2386" s="31"/>
      <c r="AF2386" s="24"/>
      <c r="AG2386" s="24"/>
      <c r="AH2386" s="24"/>
      <c r="AI2386" s="24"/>
      <c r="AM2386" s="32"/>
      <c r="AS2386" s="20"/>
    </row>
    <row r="2387" spans="8:45" s="11" customFormat="1" x14ac:dyDescent="0.45">
      <c r="H2387" s="31"/>
      <c r="AF2387" s="24"/>
      <c r="AG2387" s="24"/>
      <c r="AH2387" s="24"/>
      <c r="AI2387" s="24"/>
      <c r="AM2387" s="32"/>
      <c r="AS2387" s="20"/>
    </row>
    <row r="2388" spans="8:45" s="11" customFormat="1" x14ac:dyDescent="0.45">
      <c r="H2388" s="31"/>
      <c r="AF2388" s="24"/>
      <c r="AG2388" s="24"/>
      <c r="AH2388" s="24"/>
      <c r="AI2388" s="24"/>
      <c r="AM2388" s="32"/>
      <c r="AS2388" s="20"/>
    </row>
    <row r="2389" spans="8:45" s="11" customFormat="1" x14ac:dyDescent="0.45">
      <c r="H2389" s="31"/>
      <c r="AF2389" s="24"/>
      <c r="AG2389" s="24"/>
      <c r="AH2389" s="24"/>
      <c r="AI2389" s="24"/>
      <c r="AM2389" s="32"/>
      <c r="AS2389" s="20"/>
    </row>
    <row r="2390" spans="8:45" s="11" customFormat="1" x14ac:dyDescent="0.45">
      <c r="H2390" s="31"/>
      <c r="AF2390" s="24"/>
      <c r="AG2390" s="24"/>
      <c r="AH2390" s="24"/>
      <c r="AI2390" s="24"/>
      <c r="AM2390" s="32"/>
      <c r="AS2390" s="20"/>
    </row>
    <row r="2391" spans="8:45" s="11" customFormat="1" x14ac:dyDescent="0.45">
      <c r="H2391" s="31"/>
      <c r="AF2391" s="24"/>
      <c r="AG2391" s="24"/>
      <c r="AH2391" s="24"/>
      <c r="AI2391" s="24"/>
      <c r="AM2391" s="32"/>
      <c r="AS2391" s="20"/>
    </row>
    <row r="2392" spans="8:45" s="11" customFormat="1" x14ac:dyDescent="0.45">
      <c r="H2392" s="31"/>
      <c r="AF2392" s="24"/>
      <c r="AG2392" s="24"/>
      <c r="AH2392" s="24"/>
      <c r="AI2392" s="24"/>
      <c r="AM2392" s="32"/>
      <c r="AS2392" s="20"/>
    </row>
    <row r="2393" spans="8:45" s="11" customFormat="1" x14ac:dyDescent="0.45">
      <c r="H2393" s="31"/>
      <c r="AF2393" s="24"/>
      <c r="AG2393" s="24"/>
      <c r="AH2393" s="24"/>
      <c r="AI2393" s="24"/>
      <c r="AM2393" s="32"/>
      <c r="AS2393" s="20"/>
    </row>
    <row r="2394" spans="8:45" s="11" customFormat="1" x14ac:dyDescent="0.45">
      <c r="H2394" s="31"/>
      <c r="AF2394" s="24"/>
      <c r="AG2394" s="24"/>
      <c r="AH2394" s="24"/>
      <c r="AI2394" s="24"/>
      <c r="AM2394" s="32"/>
      <c r="AS2394" s="20"/>
    </row>
    <row r="2395" spans="8:45" s="11" customFormat="1" x14ac:dyDescent="0.45">
      <c r="H2395" s="31"/>
      <c r="AF2395" s="24"/>
      <c r="AG2395" s="24"/>
      <c r="AH2395" s="24"/>
      <c r="AI2395" s="24"/>
      <c r="AM2395" s="32"/>
      <c r="AS2395" s="20"/>
    </row>
    <row r="2396" spans="8:45" s="11" customFormat="1" x14ac:dyDescent="0.45">
      <c r="H2396" s="31"/>
      <c r="AF2396" s="24"/>
      <c r="AG2396" s="24"/>
      <c r="AH2396" s="24"/>
      <c r="AI2396" s="24"/>
      <c r="AM2396" s="32"/>
      <c r="AS2396" s="20"/>
    </row>
    <row r="2397" spans="8:45" s="11" customFormat="1" x14ac:dyDescent="0.45">
      <c r="H2397" s="31"/>
      <c r="AF2397" s="24"/>
      <c r="AG2397" s="24"/>
      <c r="AH2397" s="24"/>
      <c r="AI2397" s="24"/>
      <c r="AM2397" s="32"/>
      <c r="AS2397" s="20"/>
    </row>
    <row r="2398" spans="8:45" s="11" customFormat="1" x14ac:dyDescent="0.45">
      <c r="H2398" s="31"/>
      <c r="AF2398" s="24"/>
      <c r="AG2398" s="24"/>
      <c r="AH2398" s="24"/>
      <c r="AI2398" s="24"/>
      <c r="AM2398" s="32"/>
      <c r="AS2398" s="20"/>
    </row>
    <row r="2399" spans="8:45" s="11" customFormat="1" x14ac:dyDescent="0.45">
      <c r="H2399" s="31"/>
      <c r="AF2399" s="24"/>
      <c r="AG2399" s="24"/>
      <c r="AH2399" s="24"/>
      <c r="AI2399" s="24"/>
      <c r="AM2399" s="32"/>
      <c r="AS2399" s="20"/>
    </row>
    <row r="2400" spans="8:45" s="11" customFormat="1" x14ac:dyDescent="0.45">
      <c r="H2400" s="31"/>
      <c r="AF2400" s="24"/>
      <c r="AG2400" s="24"/>
      <c r="AH2400" s="24"/>
      <c r="AI2400" s="24"/>
      <c r="AM2400" s="32"/>
      <c r="AS2400" s="20"/>
    </row>
    <row r="2401" spans="8:45" s="11" customFormat="1" x14ac:dyDescent="0.45">
      <c r="H2401" s="31"/>
      <c r="AF2401" s="24"/>
      <c r="AG2401" s="24"/>
      <c r="AH2401" s="24"/>
      <c r="AI2401" s="24"/>
      <c r="AM2401" s="32"/>
      <c r="AS2401" s="20"/>
    </row>
    <row r="2402" spans="8:45" s="11" customFormat="1" x14ac:dyDescent="0.45">
      <c r="H2402" s="31"/>
      <c r="AF2402" s="24"/>
      <c r="AG2402" s="24"/>
      <c r="AH2402" s="24"/>
      <c r="AI2402" s="24"/>
      <c r="AM2402" s="32"/>
      <c r="AS2402" s="20"/>
    </row>
    <row r="2403" spans="8:45" s="11" customFormat="1" x14ac:dyDescent="0.45">
      <c r="H2403" s="31"/>
      <c r="AF2403" s="24"/>
      <c r="AG2403" s="24"/>
      <c r="AH2403" s="24"/>
      <c r="AI2403" s="24"/>
      <c r="AM2403" s="32"/>
      <c r="AS2403" s="20"/>
    </row>
    <row r="2404" spans="8:45" s="11" customFormat="1" x14ac:dyDescent="0.45">
      <c r="H2404" s="31"/>
      <c r="AF2404" s="24"/>
      <c r="AG2404" s="24"/>
      <c r="AH2404" s="24"/>
      <c r="AI2404" s="24"/>
      <c r="AM2404" s="32"/>
      <c r="AS2404" s="20"/>
    </row>
    <row r="2405" spans="8:45" s="11" customFormat="1" x14ac:dyDescent="0.45">
      <c r="H2405" s="31"/>
      <c r="AF2405" s="24"/>
      <c r="AG2405" s="24"/>
      <c r="AH2405" s="24"/>
      <c r="AI2405" s="24"/>
      <c r="AM2405" s="32"/>
      <c r="AS2405" s="20"/>
    </row>
    <row r="2406" spans="8:45" s="11" customFormat="1" x14ac:dyDescent="0.45">
      <c r="H2406" s="31"/>
      <c r="AF2406" s="24"/>
      <c r="AG2406" s="24"/>
      <c r="AH2406" s="24"/>
      <c r="AI2406" s="24"/>
      <c r="AM2406" s="32"/>
      <c r="AS2406" s="20"/>
    </row>
    <row r="2407" spans="8:45" s="11" customFormat="1" x14ac:dyDescent="0.45">
      <c r="H2407" s="31"/>
      <c r="AF2407" s="24"/>
      <c r="AG2407" s="24"/>
      <c r="AH2407" s="24"/>
      <c r="AI2407" s="24"/>
      <c r="AM2407" s="32"/>
      <c r="AS2407" s="20"/>
    </row>
    <row r="2408" spans="8:45" s="11" customFormat="1" x14ac:dyDescent="0.45">
      <c r="H2408" s="31"/>
      <c r="AF2408" s="24"/>
      <c r="AG2408" s="24"/>
      <c r="AH2408" s="24"/>
      <c r="AI2408" s="24"/>
      <c r="AM2408" s="32"/>
      <c r="AS2408" s="20"/>
    </row>
    <row r="2409" spans="8:45" s="11" customFormat="1" x14ac:dyDescent="0.45">
      <c r="H2409" s="31"/>
      <c r="AF2409" s="24"/>
      <c r="AG2409" s="24"/>
      <c r="AH2409" s="24"/>
      <c r="AI2409" s="24"/>
      <c r="AM2409" s="32"/>
      <c r="AS2409" s="20"/>
    </row>
    <row r="2410" spans="8:45" s="11" customFormat="1" x14ac:dyDescent="0.45">
      <c r="H2410" s="31"/>
      <c r="AF2410" s="24"/>
      <c r="AG2410" s="24"/>
      <c r="AH2410" s="24"/>
      <c r="AI2410" s="24"/>
      <c r="AM2410" s="32"/>
      <c r="AS2410" s="20"/>
    </row>
    <row r="2411" spans="8:45" s="11" customFormat="1" x14ac:dyDescent="0.45">
      <c r="H2411" s="31"/>
      <c r="AF2411" s="24"/>
      <c r="AG2411" s="24"/>
      <c r="AH2411" s="24"/>
      <c r="AI2411" s="24"/>
      <c r="AM2411" s="32"/>
      <c r="AS2411" s="20"/>
    </row>
    <row r="2412" spans="8:45" s="11" customFormat="1" x14ac:dyDescent="0.45">
      <c r="H2412" s="31"/>
      <c r="AF2412" s="24"/>
      <c r="AG2412" s="24"/>
      <c r="AH2412" s="24"/>
      <c r="AI2412" s="24"/>
      <c r="AM2412" s="32"/>
      <c r="AS2412" s="20"/>
    </row>
    <row r="2413" spans="8:45" s="11" customFormat="1" x14ac:dyDescent="0.45">
      <c r="H2413" s="31"/>
      <c r="AF2413" s="24"/>
      <c r="AG2413" s="24"/>
      <c r="AH2413" s="24"/>
      <c r="AI2413" s="24"/>
      <c r="AM2413" s="32"/>
      <c r="AS2413" s="20"/>
    </row>
    <row r="2414" spans="8:45" s="11" customFormat="1" x14ac:dyDescent="0.45">
      <c r="H2414" s="31"/>
      <c r="AF2414" s="24"/>
      <c r="AG2414" s="24"/>
      <c r="AH2414" s="24"/>
      <c r="AI2414" s="24"/>
      <c r="AM2414" s="32"/>
      <c r="AS2414" s="20"/>
    </row>
    <row r="2415" spans="8:45" s="11" customFormat="1" x14ac:dyDescent="0.45">
      <c r="H2415" s="31"/>
      <c r="AF2415" s="24"/>
      <c r="AG2415" s="24"/>
      <c r="AH2415" s="24"/>
      <c r="AI2415" s="24"/>
      <c r="AM2415" s="32"/>
      <c r="AS2415" s="20"/>
    </row>
    <row r="2416" spans="8:45" s="11" customFormat="1" x14ac:dyDescent="0.45">
      <c r="H2416" s="31"/>
      <c r="AF2416" s="24"/>
      <c r="AG2416" s="24"/>
      <c r="AH2416" s="24"/>
      <c r="AI2416" s="24"/>
      <c r="AM2416" s="32"/>
      <c r="AS2416" s="20"/>
    </row>
    <row r="2417" spans="8:45" s="11" customFormat="1" x14ac:dyDescent="0.45">
      <c r="H2417" s="31"/>
      <c r="AF2417" s="24"/>
      <c r="AG2417" s="24"/>
      <c r="AH2417" s="24"/>
      <c r="AI2417" s="24"/>
      <c r="AM2417" s="32"/>
      <c r="AS2417" s="20"/>
    </row>
    <row r="2418" spans="8:45" s="11" customFormat="1" x14ac:dyDescent="0.45">
      <c r="H2418" s="31"/>
      <c r="AF2418" s="24"/>
      <c r="AG2418" s="24"/>
      <c r="AH2418" s="24"/>
      <c r="AI2418" s="24"/>
      <c r="AM2418" s="32"/>
      <c r="AS2418" s="20"/>
    </row>
    <row r="2419" spans="8:45" s="11" customFormat="1" x14ac:dyDescent="0.45">
      <c r="H2419" s="31"/>
      <c r="AF2419" s="24"/>
      <c r="AG2419" s="24"/>
      <c r="AH2419" s="24"/>
      <c r="AI2419" s="24"/>
      <c r="AM2419" s="32"/>
      <c r="AS2419" s="20"/>
    </row>
    <row r="2420" spans="8:45" s="11" customFormat="1" x14ac:dyDescent="0.45">
      <c r="H2420" s="31"/>
      <c r="AF2420" s="24"/>
      <c r="AG2420" s="24"/>
      <c r="AH2420" s="24"/>
      <c r="AI2420" s="24"/>
      <c r="AM2420" s="32"/>
      <c r="AS2420" s="20"/>
    </row>
    <row r="2421" spans="8:45" s="11" customFormat="1" x14ac:dyDescent="0.45">
      <c r="H2421" s="31"/>
      <c r="AF2421" s="24"/>
      <c r="AG2421" s="24"/>
      <c r="AH2421" s="24"/>
      <c r="AI2421" s="24"/>
      <c r="AM2421" s="32"/>
      <c r="AS2421" s="20"/>
    </row>
    <row r="2422" spans="8:45" s="11" customFormat="1" x14ac:dyDescent="0.45">
      <c r="H2422" s="31"/>
      <c r="AF2422" s="24"/>
      <c r="AG2422" s="24"/>
      <c r="AH2422" s="24"/>
      <c r="AI2422" s="24"/>
      <c r="AM2422" s="32"/>
      <c r="AS2422" s="20"/>
    </row>
    <row r="2423" spans="8:45" s="11" customFormat="1" x14ac:dyDescent="0.45">
      <c r="H2423" s="31"/>
      <c r="AF2423" s="24"/>
      <c r="AG2423" s="24"/>
      <c r="AH2423" s="24"/>
      <c r="AI2423" s="24"/>
      <c r="AM2423" s="32"/>
      <c r="AS2423" s="20"/>
    </row>
    <row r="2424" spans="8:45" s="11" customFormat="1" x14ac:dyDescent="0.45">
      <c r="H2424" s="31"/>
      <c r="AF2424" s="24"/>
      <c r="AG2424" s="24"/>
      <c r="AH2424" s="24"/>
      <c r="AI2424" s="24"/>
      <c r="AM2424" s="32"/>
      <c r="AS2424" s="20"/>
    </row>
    <row r="2425" spans="8:45" s="11" customFormat="1" x14ac:dyDescent="0.45">
      <c r="H2425" s="31"/>
      <c r="AF2425" s="24"/>
      <c r="AG2425" s="24"/>
      <c r="AH2425" s="24"/>
      <c r="AI2425" s="24"/>
      <c r="AM2425" s="32"/>
      <c r="AS2425" s="20"/>
    </row>
    <row r="2426" spans="8:45" s="11" customFormat="1" x14ac:dyDescent="0.45">
      <c r="H2426" s="31"/>
      <c r="AF2426" s="24"/>
      <c r="AG2426" s="24"/>
      <c r="AH2426" s="24"/>
      <c r="AI2426" s="24"/>
      <c r="AM2426" s="32"/>
      <c r="AS2426" s="20"/>
    </row>
    <row r="2427" spans="8:45" s="11" customFormat="1" x14ac:dyDescent="0.45">
      <c r="H2427" s="31"/>
      <c r="AF2427" s="24"/>
      <c r="AG2427" s="24"/>
      <c r="AH2427" s="24"/>
      <c r="AI2427" s="24"/>
      <c r="AM2427" s="32"/>
      <c r="AS2427" s="20"/>
    </row>
    <row r="2428" spans="8:45" s="11" customFormat="1" x14ac:dyDescent="0.45">
      <c r="H2428" s="31"/>
      <c r="AF2428" s="24"/>
      <c r="AG2428" s="24"/>
      <c r="AH2428" s="24"/>
      <c r="AI2428" s="24"/>
      <c r="AM2428" s="32"/>
      <c r="AS2428" s="20"/>
    </row>
    <row r="2429" spans="8:45" s="11" customFormat="1" x14ac:dyDescent="0.45">
      <c r="H2429" s="31"/>
      <c r="AF2429" s="24"/>
      <c r="AG2429" s="24"/>
      <c r="AH2429" s="24"/>
      <c r="AI2429" s="24"/>
      <c r="AM2429" s="32"/>
      <c r="AS2429" s="20"/>
    </row>
    <row r="2430" spans="8:45" s="11" customFormat="1" x14ac:dyDescent="0.45">
      <c r="H2430" s="31"/>
      <c r="AF2430" s="24"/>
      <c r="AG2430" s="24"/>
      <c r="AH2430" s="24"/>
      <c r="AI2430" s="24"/>
      <c r="AM2430" s="32"/>
      <c r="AS2430" s="20"/>
    </row>
    <row r="2431" spans="8:45" s="11" customFormat="1" x14ac:dyDescent="0.45">
      <c r="H2431" s="31"/>
      <c r="AF2431" s="24"/>
      <c r="AG2431" s="24"/>
      <c r="AH2431" s="24"/>
      <c r="AI2431" s="24"/>
      <c r="AM2431" s="32"/>
      <c r="AS2431" s="20"/>
    </row>
    <row r="2432" spans="8:45" s="11" customFormat="1" x14ac:dyDescent="0.45">
      <c r="H2432" s="31"/>
      <c r="AF2432" s="24"/>
      <c r="AG2432" s="24"/>
      <c r="AH2432" s="24"/>
      <c r="AI2432" s="24"/>
      <c r="AM2432" s="32"/>
      <c r="AS2432" s="20"/>
    </row>
    <row r="2433" spans="8:45" s="11" customFormat="1" x14ac:dyDescent="0.45">
      <c r="H2433" s="31"/>
      <c r="AF2433" s="24"/>
      <c r="AG2433" s="24"/>
      <c r="AH2433" s="24"/>
      <c r="AI2433" s="24"/>
      <c r="AM2433" s="32"/>
      <c r="AS2433" s="20"/>
    </row>
    <row r="2434" spans="8:45" s="11" customFormat="1" x14ac:dyDescent="0.45">
      <c r="H2434" s="31"/>
      <c r="AF2434" s="24"/>
      <c r="AG2434" s="24"/>
      <c r="AH2434" s="24"/>
      <c r="AI2434" s="24"/>
      <c r="AM2434" s="32"/>
      <c r="AS2434" s="20"/>
    </row>
    <row r="2435" spans="8:45" s="11" customFormat="1" x14ac:dyDescent="0.45">
      <c r="H2435" s="31"/>
      <c r="AF2435" s="24"/>
      <c r="AG2435" s="24"/>
      <c r="AH2435" s="24"/>
      <c r="AI2435" s="24"/>
      <c r="AM2435" s="32"/>
      <c r="AS2435" s="20"/>
    </row>
    <row r="2436" spans="8:45" s="11" customFormat="1" x14ac:dyDescent="0.45">
      <c r="H2436" s="31"/>
      <c r="AF2436" s="24"/>
      <c r="AG2436" s="24"/>
      <c r="AH2436" s="24"/>
      <c r="AI2436" s="24"/>
      <c r="AM2436" s="32"/>
      <c r="AS2436" s="20"/>
    </row>
    <row r="2437" spans="8:45" s="11" customFormat="1" x14ac:dyDescent="0.45">
      <c r="H2437" s="31"/>
      <c r="AF2437" s="24"/>
      <c r="AG2437" s="24"/>
      <c r="AH2437" s="24"/>
      <c r="AI2437" s="24"/>
      <c r="AM2437" s="32"/>
      <c r="AS2437" s="20"/>
    </row>
    <row r="2438" spans="8:45" s="11" customFormat="1" x14ac:dyDescent="0.45">
      <c r="H2438" s="31"/>
      <c r="AF2438" s="24"/>
      <c r="AG2438" s="24"/>
      <c r="AH2438" s="24"/>
      <c r="AI2438" s="24"/>
      <c r="AM2438" s="32"/>
      <c r="AS2438" s="20"/>
    </row>
    <row r="2439" spans="8:45" s="11" customFormat="1" x14ac:dyDescent="0.45">
      <c r="H2439" s="31"/>
      <c r="AF2439" s="24"/>
      <c r="AG2439" s="24"/>
      <c r="AH2439" s="24"/>
      <c r="AI2439" s="24"/>
      <c r="AM2439" s="32"/>
      <c r="AS2439" s="20"/>
    </row>
    <row r="2440" spans="8:45" s="11" customFormat="1" x14ac:dyDescent="0.45">
      <c r="H2440" s="31"/>
      <c r="AF2440" s="24"/>
      <c r="AG2440" s="24"/>
      <c r="AH2440" s="24"/>
      <c r="AI2440" s="24"/>
      <c r="AM2440" s="32"/>
      <c r="AS2440" s="20"/>
    </row>
    <row r="2441" spans="8:45" s="11" customFormat="1" x14ac:dyDescent="0.45">
      <c r="H2441" s="31"/>
      <c r="AF2441" s="24"/>
      <c r="AG2441" s="24"/>
      <c r="AH2441" s="24"/>
      <c r="AI2441" s="24"/>
      <c r="AM2441" s="32"/>
      <c r="AS2441" s="20"/>
    </row>
    <row r="2442" spans="8:45" s="11" customFormat="1" x14ac:dyDescent="0.45">
      <c r="H2442" s="31"/>
      <c r="AF2442" s="24"/>
      <c r="AG2442" s="24"/>
      <c r="AH2442" s="24"/>
      <c r="AI2442" s="24"/>
      <c r="AM2442" s="32"/>
      <c r="AS2442" s="20"/>
    </row>
    <row r="2443" spans="8:45" s="11" customFormat="1" x14ac:dyDescent="0.45">
      <c r="H2443" s="31"/>
      <c r="AF2443" s="24"/>
      <c r="AG2443" s="24"/>
      <c r="AH2443" s="24"/>
      <c r="AI2443" s="24"/>
      <c r="AM2443" s="32"/>
      <c r="AS2443" s="20"/>
    </row>
    <row r="2444" spans="8:45" s="11" customFormat="1" x14ac:dyDescent="0.45">
      <c r="H2444" s="31"/>
      <c r="AF2444" s="24"/>
      <c r="AG2444" s="24"/>
      <c r="AH2444" s="24"/>
      <c r="AI2444" s="24"/>
      <c r="AM2444" s="32"/>
      <c r="AS2444" s="20"/>
    </row>
    <row r="2445" spans="8:45" s="11" customFormat="1" x14ac:dyDescent="0.45">
      <c r="H2445" s="31"/>
      <c r="AF2445" s="24"/>
      <c r="AG2445" s="24"/>
      <c r="AH2445" s="24"/>
      <c r="AI2445" s="24"/>
      <c r="AM2445" s="32"/>
      <c r="AS2445" s="20"/>
    </row>
    <row r="2446" spans="8:45" s="11" customFormat="1" x14ac:dyDescent="0.45">
      <c r="H2446" s="31"/>
      <c r="AF2446" s="24"/>
      <c r="AG2446" s="24"/>
      <c r="AH2446" s="24"/>
      <c r="AI2446" s="24"/>
      <c r="AM2446" s="32"/>
      <c r="AS2446" s="20"/>
    </row>
    <row r="2447" spans="8:45" s="11" customFormat="1" x14ac:dyDescent="0.45">
      <c r="H2447" s="31"/>
      <c r="AF2447" s="24"/>
      <c r="AG2447" s="24"/>
      <c r="AH2447" s="24"/>
      <c r="AI2447" s="24"/>
      <c r="AM2447" s="32"/>
      <c r="AS2447" s="20"/>
    </row>
    <row r="2448" spans="8:45" s="11" customFormat="1" x14ac:dyDescent="0.45">
      <c r="H2448" s="31"/>
      <c r="AF2448" s="24"/>
      <c r="AG2448" s="24"/>
      <c r="AH2448" s="24"/>
      <c r="AI2448" s="24"/>
      <c r="AM2448" s="32"/>
      <c r="AS2448" s="20"/>
    </row>
    <row r="2449" spans="8:45" s="11" customFormat="1" x14ac:dyDescent="0.45">
      <c r="H2449" s="31"/>
      <c r="AF2449" s="24"/>
      <c r="AG2449" s="24"/>
      <c r="AH2449" s="24"/>
      <c r="AI2449" s="24"/>
      <c r="AM2449" s="32"/>
      <c r="AS2449" s="20"/>
    </row>
    <row r="2450" spans="8:45" s="11" customFormat="1" x14ac:dyDescent="0.45">
      <c r="H2450" s="31"/>
      <c r="AF2450" s="24"/>
      <c r="AG2450" s="24"/>
      <c r="AH2450" s="24"/>
      <c r="AI2450" s="24"/>
      <c r="AM2450" s="32"/>
      <c r="AS2450" s="20"/>
    </row>
    <row r="2451" spans="8:45" s="11" customFormat="1" x14ac:dyDescent="0.45">
      <c r="H2451" s="31"/>
      <c r="AF2451" s="24"/>
      <c r="AG2451" s="24"/>
      <c r="AH2451" s="24"/>
      <c r="AI2451" s="24"/>
      <c r="AM2451" s="32"/>
      <c r="AS2451" s="20"/>
    </row>
    <row r="2452" spans="8:45" s="11" customFormat="1" x14ac:dyDescent="0.45">
      <c r="H2452" s="31"/>
      <c r="AF2452" s="24"/>
      <c r="AG2452" s="24"/>
      <c r="AH2452" s="24"/>
      <c r="AI2452" s="24"/>
      <c r="AM2452" s="32"/>
      <c r="AS2452" s="20"/>
    </row>
    <row r="2453" spans="8:45" s="11" customFormat="1" x14ac:dyDescent="0.45">
      <c r="H2453" s="31"/>
      <c r="AF2453" s="24"/>
      <c r="AG2453" s="24"/>
      <c r="AH2453" s="24"/>
      <c r="AI2453" s="24"/>
      <c r="AM2453" s="32"/>
      <c r="AS2453" s="20"/>
    </row>
    <row r="2454" spans="8:45" s="11" customFormat="1" x14ac:dyDescent="0.45">
      <c r="H2454" s="31"/>
      <c r="AF2454" s="24"/>
      <c r="AG2454" s="24"/>
      <c r="AH2454" s="24"/>
      <c r="AI2454" s="24"/>
      <c r="AM2454" s="32"/>
      <c r="AS2454" s="20"/>
    </row>
    <row r="2455" spans="8:45" s="11" customFormat="1" x14ac:dyDescent="0.45">
      <c r="H2455" s="31"/>
      <c r="AF2455" s="24"/>
      <c r="AG2455" s="24"/>
      <c r="AH2455" s="24"/>
      <c r="AI2455" s="24"/>
      <c r="AM2455" s="32"/>
      <c r="AS2455" s="20"/>
    </row>
    <row r="2456" spans="8:45" s="11" customFormat="1" x14ac:dyDescent="0.45">
      <c r="H2456" s="31"/>
      <c r="AF2456" s="24"/>
      <c r="AG2456" s="24"/>
      <c r="AH2456" s="24"/>
      <c r="AI2456" s="24"/>
      <c r="AM2456" s="32"/>
      <c r="AS2456" s="20"/>
    </row>
    <row r="2457" spans="8:45" s="11" customFormat="1" x14ac:dyDescent="0.45">
      <c r="H2457" s="31"/>
      <c r="AF2457" s="24"/>
      <c r="AG2457" s="24"/>
      <c r="AH2457" s="24"/>
      <c r="AI2457" s="24"/>
      <c r="AM2457" s="32"/>
      <c r="AS2457" s="20"/>
    </row>
    <row r="2458" spans="8:45" s="11" customFormat="1" x14ac:dyDescent="0.45">
      <c r="H2458" s="31"/>
      <c r="AF2458" s="24"/>
      <c r="AG2458" s="24"/>
      <c r="AH2458" s="24"/>
      <c r="AI2458" s="24"/>
      <c r="AM2458" s="32"/>
      <c r="AS2458" s="20"/>
    </row>
    <row r="2459" spans="8:45" s="11" customFormat="1" x14ac:dyDescent="0.45">
      <c r="H2459" s="31"/>
      <c r="AF2459" s="24"/>
      <c r="AG2459" s="24"/>
      <c r="AH2459" s="24"/>
      <c r="AI2459" s="24"/>
      <c r="AM2459" s="32"/>
      <c r="AS2459" s="20"/>
    </row>
    <row r="2460" spans="8:45" s="11" customFormat="1" x14ac:dyDescent="0.45">
      <c r="H2460" s="31"/>
      <c r="AF2460" s="24"/>
      <c r="AG2460" s="24"/>
      <c r="AH2460" s="24"/>
      <c r="AI2460" s="24"/>
      <c r="AM2460" s="32"/>
      <c r="AS2460" s="20"/>
    </row>
    <row r="2461" spans="8:45" s="11" customFormat="1" x14ac:dyDescent="0.45">
      <c r="H2461" s="31"/>
      <c r="AF2461" s="24"/>
      <c r="AG2461" s="24"/>
      <c r="AH2461" s="24"/>
      <c r="AI2461" s="24"/>
      <c r="AM2461" s="32"/>
      <c r="AS2461" s="20"/>
    </row>
    <row r="2462" spans="8:45" s="11" customFormat="1" x14ac:dyDescent="0.45">
      <c r="H2462" s="31"/>
      <c r="AF2462" s="24"/>
      <c r="AG2462" s="24"/>
      <c r="AH2462" s="24"/>
      <c r="AI2462" s="24"/>
      <c r="AM2462" s="32"/>
      <c r="AS2462" s="20"/>
    </row>
    <row r="2463" spans="8:45" s="11" customFormat="1" x14ac:dyDescent="0.45">
      <c r="H2463" s="31"/>
      <c r="AF2463" s="24"/>
      <c r="AG2463" s="24"/>
      <c r="AH2463" s="24"/>
      <c r="AI2463" s="24"/>
      <c r="AM2463" s="32"/>
      <c r="AS2463" s="20"/>
    </row>
    <row r="2464" spans="8:45" s="11" customFormat="1" x14ac:dyDescent="0.45">
      <c r="H2464" s="31"/>
      <c r="AF2464" s="24"/>
      <c r="AG2464" s="24"/>
      <c r="AH2464" s="24"/>
      <c r="AI2464" s="24"/>
      <c r="AM2464" s="32"/>
      <c r="AS2464" s="20"/>
    </row>
    <row r="2465" spans="8:45" s="11" customFormat="1" x14ac:dyDescent="0.45">
      <c r="H2465" s="31"/>
      <c r="AF2465" s="24"/>
      <c r="AG2465" s="24"/>
      <c r="AH2465" s="24"/>
      <c r="AI2465" s="24"/>
      <c r="AM2465" s="32"/>
      <c r="AS2465" s="20"/>
    </row>
    <row r="2466" spans="8:45" s="11" customFormat="1" x14ac:dyDescent="0.45">
      <c r="H2466" s="31"/>
      <c r="AF2466" s="24"/>
      <c r="AG2466" s="24"/>
      <c r="AH2466" s="24"/>
      <c r="AI2466" s="24"/>
      <c r="AM2466" s="32"/>
      <c r="AS2466" s="20"/>
    </row>
    <row r="2467" spans="8:45" s="11" customFormat="1" x14ac:dyDescent="0.45">
      <c r="H2467" s="31"/>
      <c r="AF2467" s="24"/>
      <c r="AG2467" s="24"/>
      <c r="AH2467" s="24"/>
      <c r="AI2467" s="24"/>
      <c r="AM2467" s="32"/>
      <c r="AS2467" s="20"/>
    </row>
    <row r="2468" spans="8:45" s="11" customFormat="1" x14ac:dyDescent="0.45">
      <c r="H2468" s="31"/>
      <c r="AF2468" s="24"/>
      <c r="AG2468" s="24"/>
      <c r="AH2468" s="24"/>
      <c r="AI2468" s="24"/>
      <c r="AM2468" s="32"/>
      <c r="AS2468" s="20"/>
    </row>
    <row r="2469" spans="8:45" s="11" customFormat="1" x14ac:dyDescent="0.45">
      <c r="H2469" s="31"/>
      <c r="AF2469" s="24"/>
      <c r="AG2469" s="24"/>
      <c r="AH2469" s="24"/>
      <c r="AI2469" s="24"/>
      <c r="AM2469" s="32"/>
      <c r="AS2469" s="20"/>
    </row>
    <row r="2470" spans="8:45" s="11" customFormat="1" x14ac:dyDescent="0.45">
      <c r="H2470" s="31"/>
      <c r="AF2470" s="24"/>
      <c r="AG2470" s="24"/>
      <c r="AH2470" s="24"/>
      <c r="AI2470" s="24"/>
      <c r="AM2470" s="32"/>
      <c r="AS2470" s="20"/>
    </row>
    <row r="2471" spans="8:45" s="11" customFormat="1" x14ac:dyDescent="0.45">
      <c r="H2471" s="31"/>
      <c r="AF2471" s="24"/>
      <c r="AG2471" s="24"/>
      <c r="AH2471" s="24"/>
      <c r="AI2471" s="24"/>
      <c r="AM2471" s="32"/>
      <c r="AS2471" s="20"/>
    </row>
    <row r="2472" spans="8:45" s="11" customFormat="1" x14ac:dyDescent="0.45">
      <c r="H2472" s="31"/>
      <c r="AF2472" s="24"/>
      <c r="AG2472" s="24"/>
      <c r="AH2472" s="24"/>
      <c r="AI2472" s="24"/>
      <c r="AM2472" s="32"/>
      <c r="AS2472" s="20"/>
    </row>
    <row r="2473" spans="8:45" s="11" customFormat="1" x14ac:dyDescent="0.45">
      <c r="H2473" s="31"/>
      <c r="AF2473" s="24"/>
      <c r="AG2473" s="24"/>
      <c r="AH2473" s="24"/>
      <c r="AI2473" s="24"/>
      <c r="AM2473" s="32"/>
      <c r="AS2473" s="20"/>
    </row>
    <row r="2474" spans="8:45" s="11" customFormat="1" x14ac:dyDescent="0.45">
      <c r="H2474" s="31"/>
      <c r="AF2474" s="24"/>
      <c r="AG2474" s="24"/>
      <c r="AH2474" s="24"/>
      <c r="AI2474" s="24"/>
      <c r="AM2474" s="32"/>
      <c r="AS2474" s="20"/>
    </row>
    <row r="2475" spans="8:45" s="11" customFormat="1" x14ac:dyDescent="0.45">
      <c r="H2475" s="31"/>
      <c r="AF2475" s="24"/>
      <c r="AG2475" s="24"/>
      <c r="AH2475" s="24"/>
      <c r="AI2475" s="24"/>
      <c r="AM2475" s="32"/>
      <c r="AS2475" s="20"/>
    </row>
    <row r="2476" spans="8:45" s="11" customFormat="1" x14ac:dyDescent="0.45">
      <c r="H2476" s="31"/>
      <c r="AF2476" s="24"/>
      <c r="AG2476" s="24"/>
      <c r="AH2476" s="24"/>
      <c r="AI2476" s="24"/>
      <c r="AM2476" s="32"/>
      <c r="AS2476" s="20"/>
    </row>
    <row r="2477" spans="8:45" s="11" customFormat="1" x14ac:dyDescent="0.45">
      <c r="H2477" s="31"/>
      <c r="AF2477" s="24"/>
      <c r="AG2477" s="24"/>
      <c r="AH2477" s="24"/>
      <c r="AI2477" s="24"/>
      <c r="AM2477" s="32"/>
      <c r="AS2477" s="20"/>
    </row>
    <row r="2478" spans="8:45" s="11" customFormat="1" x14ac:dyDescent="0.45">
      <c r="H2478" s="31"/>
      <c r="AF2478" s="24"/>
      <c r="AG2478" s="24"/>
      <c r="AH2478" s="24"/>
      <c r="AI2478" s="24"/>
      <c r="AM2478" s="32"/>
      <c r="AS2478" s="20"/>
    </row>
    <row r="2479" spans="8:45" s="11" customFormat="1" x14ac:dyDescent="0.45">
      <c r="H2479" s="31"/>
      <c r="AF2479" s="24"/>
      <c r="AG2479" s="24"/>
      <c r="AH2479" s="24"/>
      <c r="AI2479" s="24"/>
      <c r="AM2479" s="32"/>
      <c r="AS2479" s="20"/>
    </row>
    <row r="2480" spans="8:45" s="11" customFormat="1" x14ac:dyDescent="0.45">
      <c r="H2480" s="31"/>
      <c r="AF2480" s="24"/>
      <c r="AG2480" s="24"/>
      <c r="AH2480" s="24"/>
      <c r="AI2480" s="24"/>
      <c r="AM2480" s="32"/>
      <c r="AS2480" s="20"/>
    </row>
    <row r="2481" spans="8:45" s="11" customFormat="1" x14ac:dyDescent="0.45">
      <c r="H2481" s="31"/>
      <c r="AF2481" s="24"/>
      <c r="AG2481" s="24"/>
      <c r="AH2481" s="24"/>
      <c r="AI2481" s="24"/>
      <c r="AM2481" s="32"/>
      <c r="AS2481" s="20"/>
    </row>
    <row r="2482" spans="8:45" s="11" customFormat="1" x14ac:dyDescent="0.45">
      <c r="H2482" s="31"/>
      <c r="AF2482" s="24"/>
      <c r="AG2482" s="24"/>
      <c r="AH2482" s="24"/>
      <c r="AI2482" s="24"/>
      <c r="AM2482" s="32"/>
      <c r="AS2482" s="20"/>
    </row>
    <row r="2483" spans="8:45" s="11" customFormat="1" x14ac:dyDescent="0.45">
      <c r="H2483" s="31"/>
      <c r="AF2483" s="24"/>
      <c r="AG2483" s="24"/>
      <c r="AH2483" s="24"/>
      <c r="AI2483" s="24"/>
      <c r="AM2483" s="32"/>
      <c r="AS2483" s="20"/>
    </row>
    <row r="2484" spans="8:45" s="11" customFormat="1" x14ac:dyDescent="0.45">
      <c r="H2484" s="31"/>
      <c r="AF2484" s="24"/>
      <c r="AG2484" s="24"/>
      <c r="AH2484" s="24"/>
      <c r="AI2484" s="24"/>
      <c r="AM2484" s="32"/>
      <c r="AS2484" s="20"/>
    </row>
    <row r="2485" spans="8:45" s="11" customFormat="1" x14ac:dyDescent="0.45">
      <c r="H2485" s="31"/>
      <c r="AF2485" s="24"/>
      <c r="AG2485" s="24"/>
      <c r="AH2485" s="24"/>
      <c r="AI2485" s="24"/>
      <c r="AM2485" s="32"/>
      <c r="AS2485" s="20"/>
    </row>
    <row r="2486" spans="8:45" s="11" customFormat="1" x14ac:dyDescent="0.45">
      <c r="H2486" s="31"/>
      <c r="AF2486" s="24"/>
      <c r="AG2486" s="24"/>
      <c r="AH2486" s="24"/>
      <c r="AI2486" s="24"/>
      <c r="AM2486" s="32"/>
      <c r="AS2486" s="20"/>
    </row>
    <row r="2487" spans="8:45" s="11" customFormat="1" x14ac:dyDescent="0.45">
      <c r="H2487" s="31"/>
      <c r="AF2487" s="24"/>
      <c r="AG2487" s="24"/>
      <c r="AH2487" s="24"/>
      <c r="AI2487" s="24"/>
      <c r="AM2487" s="32"/>
      <c r="AS2487" s="20"/>
    </row>
    <row r="2488" spans="8:45" s="11" customFormat="1" x14ac:dyDescent="0.45">
      <c r="H2488" s="31"/>
      <c r="AF2488" s="24"/>
      <c r="AG2488" s="24"/>
      <c r="AH2488" s="24"/>
      <c r="AI2488" s="24"/>
      <c r="AM2488" s="32"/>
      <c r="AS2488" s="20"/>
    </row>
    <row r="2489" spans="8:45" s="11" customFormat="1" x14ac:dyDescent="0.45">
      <c r="H2489" s="31"/>
      <c r="AF2489" s="24"/>
      <c r="AG2489" s="24"/>
      <c r="AH2489" s="24"/>
      <c r="AI2489" s="24"/>
      <c r="AM2489" s="32"/>
      <c r="AS2489" s="20"/>
    </row>
    <row r="2490" spans="8:45" s="11" customFormat="1" x14ac:dyDescent="0.45">
      <c r="H2490" s="31"/>
      <c r="AF2490" s="24"/>
      <c r="AG2490" s="24"/>
      <c r="AH2490" s="24"/>
      <c r="AI2490" s="24"/>
      <c r="AM2490" s="32"/>
      <c r="AS2490" s="20"/>
    </row>
    <row r="2491" spans="8:45" s="11" customFormat="1" x14ac:dyDescent="0.45">
      <c r="H2491" s="31"/>
      <c r="AF2491" s="24"/>
      <c r="AG2491" s="24"/>
      <c r="AH2491" s="24"/>
      <c r="AI2491" s="24"/>
      <c r="AM2491" s="32"/>
      <c r="AS2491" s="20"/>
    </row>
    <row r="2492" spans="8:45" s="11" customFormat="1" x14ac:dyDescent="0.45">
      <c r="H2492" s="31"/>
      <c r="AF2492" s="24"/>
      <c r="AG2492" s="24"/>
      <c r="AH2492" s="24"/>
      <c r="AI2492" s="24"/>
      <c r="AM2492" s="32"/>
      <c r="AS2492" s="20"/>
    </row>
    <row r="2493" spans="8:45" s="11" customFormat="1" x14ac:dyDescent="0.45">
      <c r="H2493" s="31"/>
      <c r="AF2493" s="24"/>
      <c r="AG2493" s="24"/>
      <c r="AH2493" s="24"/>
      <c r="AI2493" s="24"/>
      <c r="AM2493" s="32"/>
      <c r="AS2493" s="20"/>
    </row>
    <row r="2494" spans="8:45" s="11" customFormat="1" x14ac:dyDescent="0.45">
      <c r="H2494" s="31"/>
      <c r="AF2494" s="24"/>
      <c r="AG2494" s="24"/>
      <c r="AH2494" s="24"/>
      <c r="AI2494" s="24"/>
      <c r="AM2494" s="32"/>
      <c r="AS2494" s="20"/>
    </row>
    <row r="2495" spans="8:45" s="11" customFormat="1" x14ac:dyDescent="0.45">
      <c r="H2495" s="31"/>
      <c r="AF2495" s="24"/>
      <c r="AG2495" s="24"/>
      <c r="AH2495" s="24"/>
      <c r="AI2495" s="24"/>
      <c r="AM2495" s="32"/>
      <c r="AS2495" s="20"/>
    </row>
    <row r="2496" spans="8:45" s="11" customFormat="1" x14ac:dyDescent="0.45">
      <c r="H2496" s="31"/>
      <c r="AF2496" s="24"/>
      <c r="AG2496" s="24"/>
      <c r="AH2496" s="24"/>
      <c r="AI2496" s="24"/>
      <c r="AM2496" s="32"/>
      <c r="AS2496" s="20"/>
    </row>
    <row r="2497" spans="8:45" s="11" customFormat="1" x14ac:dyDescent="0.45">
      <c r="H2497" s="31"/>
      <c r="AF2497" s="24"/>
      <c r="AG2497" s="24"/>
      <c r="AH2497" s="24"/>
      <c r="AI2497" s="24"/>
      <c r="AM2497" s="32"/>
      <c r="AS2497" s="20"/>
    </row>
    <row r="2498" spans="8:45" s="11" customFormat="1" x14ac:dyDescent="0.45">
      <c r="H2498" s="31"/>
      <c r="AF2498" s="24"/>
      <c r="AG2498" s="24"/>
      <c r="AH2498" s="24"/>
      <c r="AI2498" s="24"/>
      <c r="AM2498" s="32"/>
      <c r="AS2498" s="20"/>
    </row>
    <row r="2499" spans="8:45" s="11" customFormat="1" x14ac:dyDescent="0.45">
      <c r="H2499" s="31"/>
      <c r="AF2499" s="24"/>
      <c r="AG2499" s="24"/>
      <c r="AH2499" s="24"/>
      <c r="AI2499" s="24"/>
      <c r="AM2499" s="32"/>
      <c r="AS2499" s="20"/>
    </row>
    <row r="2500" spans="8:45" s="11" customFormat="1" x14ac:dyDescent="0.45">
      <c r="H2500" s="31"/>
      <c r="AF2500" s="24"/>
      <c r="AG2500" s="24"/>
      <c r="AH2500" s="24"/>
      <c r="AI2500" s="24"/>
      <c r="AM2500" s="32"/>
      <c r="AS2500" s="20"/>
    </row>
    <row r="2501" spans="8:45" s="11" customFormat="1" x14ac:dyDescent="0.45">
      <c r="H2501" s="31"/>
      <c r="AF2501" s="24"/>
      <c r="AG2501" s="24"/>
      <c r="AH2501" s="24"/>
      <c r="AI2501" s="24"/>
      <c r="AM2501" s="32"/>
      <c r="AS2501" s="20"/>
    </row>
    <row r="2502" spans="8:45" s="11" customFormat="1" x14ac:dyDescent="0.45">
      <c r="H2502" s="31"/>
      <c r="AF2502" s="24"/>
      <c r="AG2502" s="24"/>
      <c r="AH2502" s="24"/>
      <c r="AI2502" s="24"/>
      <c r="AM2502" s="32"/>
      <c r="AS2502" s="20"/>
    </row>
    <row r="2503" spans="8:45" s="11" customFormat="1" x14ac:dyDescent="0.45">
      <c r="H2503" s="31"/>
      <c r="AF2503" s="24"/>
      <c r="AG2503" s="24"/>
      <c r="AH2503" s="24"/>
      <c r="AI2503" s="24"/>
      <c r="AM2503" s="32"/>
      <c r="AS2503" s="20"/>
    </row>
    <row r="2504" spans="8:45" s="11" customFormat="1" x14ac:dyDescent="0.45">
      <c r="H2504" s="31"/>
      <c r="AF2504" s="24"/>
      <c r="AG2504" s="24"/>
      <c r="AH2504" s="24"/>
      <c r="AI2504" s="24"/>
      <c r="AM2504" s="32"/>
      <c r="AS2504" s="20"/>
    </row>
    <row r="2505" spans="8:45" s="11" customFormat="1" x14ac:dyDescent="0.45">
      <c r="H2505" s="31"/>
      <c r="AF2505" s="24"/>
      <c r="AG2505" s="24"/>
      <c r="AH2505" s="24"/>
      <c r="AI2505" s="24"/>
      <c r="AM2505" s="32"/>
      <c r="AS2505" s="20"/>
    </row>
    <row r="2506" spans="8:45" s="11" customFormat="1" x14ac:dyDescent="0.45">
      <c r="H2506" s="31"/>
      <c r="AF2506" s="24"/>
      <c r="AG2506" s="24"/>
      <c r="AH2506" s="24"/>
      <c r="AI2506" s="24"/>
      <c r="AM2506" s="32"/>
      <c r="AS2506" s="20"/>
    </row>
    <row r="2507" spans="8:45" s="11" customFormat="1" x14ac:dyDescent="0.45">
      <c r="H2507" s="31"/>
      <c r="AF2507" s="24"/>
      <c r="AG2507" s="24"/>
      <c r="AH2507" s="24"/>
      <c r="AI2507" s="24"/>
      <c r="AM2507" s="32"/>
      <c r="AS2507" s="20"/>
    </row>
    <row r="2508" spans="8:45" s="11" customFormat="1" x14ac:dyDescent="0.45">
      <c r="H2508" s="31"/>
      <c r="AF2508" s="24"/>
      <c r="AG2508" s="24"/>
      <c r="AH2508" s="24"/>
      <c r="AI2508" s="24"/>
      <c r="AM2508" s="32"/>
      <c r="AS2508" s="20"/>
    </row>
    <row r="2509" spans="8:45" s="11" customFormat="1" x14ac:dyDescent="0.45">
      <c r="H2509" s="31"/>
      <c r="AF2509" s="24"/>
      <c r="AG2509" s="24"/>
      <c r="AH2509" s="24"/>
      <c r="AI2509" s="24"/>
      <c r="AM2509" s="32"/>
      <c r="AS2509" s="20"/>
    </row>
    <row r="2510" spans="8:45" s="11" customFormat="1" x14ac:dyDescent="0.45">
      <c r="H2510" s="31"/>
      <c r="AF2510" s="24"/>
      <c r="AG2510" s="24"/>
      <c r="AH2510" s="24"/>
      <c r="AI2510" s="24"/>
      <c r="AM2510" s="32"/>
      <c r="AS2510" s="20"/>
    </row>
    <row r="2511" spans="8:45" s="11" customFormat="1" x14ac:dyDescent="0.45">
      <c r="H2511" s="31"/>
      <c r="AF2511" s="24"/>
      <c r="AG2511" s="24"/>
      <c r="AH2511" s="24"/>
      <c r="AI2511" s="24"/>
      <c r="AM2511" s="32"/>
      <c r="AS2511" s="20"/>
    </row>
    <row r="2512" spans="8:45" s="11" customFormat="1" x14ac:dyDescent="0.45">
      <c r="H2512" s="31"/>
      <c r="AF2512" s="24"/>
      <c r="AG2512" s="24"/>
      <c r="AH2512" s="24"/>
      <c r="AI2512" s="24"/>
      <c r="AM2512" s="32"/>
      <c r="AS2512" s="20"/>
    </row>
    <row r="2513" spans="8:45" s="11" customFormat="1" x14ac:dyDescent="0.45">
      <c r="H2513" s="31"/>
      <c r="AF2513" s="24"/>
      <c r="AG2513" s="24"/>
      <c r="AH2513" s="24"/>
      <c r="AI2513" s="24"/>
      <c r="AM2513" s="32"/>
      <c r="AS2513" s="20"/>
    </row>
    <row r="2514" spans="8:45" s="11" customFormat="1" x14ac:dyDescent="0.45">
      <c r="H2514" s="31"/>
      <c r="AF2514" s="24"/>
      <c r="AG2514" s="24"/>
      <c r="AH2514" s="24"/>
      <c r="AI2514" s="24"/>
      <c r="AM2514" s="32"/>
      <c r="AS2514" s="20"/>
    </row>
    <row r="2515" spans="8:45" s="11" customFormat="1" x14ac:dyDescent="0.45">
      <c r="H2515" s="31"/>
      <c r="AF2515" s="24"/>
      <c r="AG2515" s="24"/>
      <c r="AH2515" s="24"/>
      <c r="AI2515" s="24"/>
      <c r="AM2515" s="32"/>
      <c r="AS2515" s="20"/>
    </row>
    <row r="2516" spans="8:45" s="11" customFormat="1" x14ac:dyDescent="0.45">
      <c r="H2516" s="31"/>
      <c r="AF2516" s="24"/>
      <c r="AG2516" s="24"/>
      <c r="AH2516" s="24"/>
      <c r="AI2516" s="24"/>
      <c r="AM2516" s="32"/>
      <c r="AS2516" s="20"/>
    </row>
    <row r="2517" spans="8:45" s="11" customFormat="1" x14ac:dyDescent="0.45">
      <c r="H2517" s="31"/>
      <c r="AF2517" s="24"/>
      <c r="AG2517" s="24"/>
      <c r="AH2517" s="24"/>
      <c r="AI2517" s="24"/>
      <c r="AM2517" s="32"/>
      <c r="AS2517" s="20"/>
    </row>
    <row r="2518" spans="8:45" s="11" customFormat="1" x14ac:dyDescent="0.45">
      <c r="H2518" s="31"/>
      <c r="AF2518" s="24"/>
      <c r="AG2518" s="24"/>
      <c r="AH2518" s="24"/>
      <c r="AI2518" s="24"/>
      <c r="AM2518" s="32"/>
      <c r="AS2518" s="20"/>
    </row>
    <row r="2519" spans="8:45" s="11" customFormat="1" x14ac:dyDescent="0.45">
      <c r="H2519" s="31"/>
      <c r="AF2519" s="24"/>
      <c r="AG2519" s="24"/>
      <c r="AH2519" s="24"/>
      <c r="AI2519" s="24"/>
      <c r="AM2519" s="32"/>
      <c r="AS2519" s="20"/>
    </row>
    <row r="2520" spans="8:45" s="11" customFormat="1" x14ac:dyDescent="0.45">
      <c r="H2520" s="31"/>
      <c r="AF2520" s="24"/>
      <c r="AG2520" s="24"/>
      <c r="AH2520" s="24"/>
      <c r="AI2520" s="24"/>
      <c r="AM2520" s="32"/>
      <c r="AS2520" s="20"/>
    </row>
    <row r="2521" spans="8:45" s="11" customFormat="1" x14ac:dyDescent="0.45">
      <c r="H2521" s="31"/>
      <c r="AF2521" s="24"/>
      <c r="AG2521" s="24"/>
      <c r="AH2521" s="24"/>
      <c r="AI2521" s="24"/>
      <c r="AM2521" s="32"/>
      <c r="AS2521" s="20"/>
    </row>
    <row r="2522" spans="8:45" s="11" customFormat="1" x14ac:dyDescent="0.45">
      <c r="H2522" s="31"/>
      <c r="AF2522" s="24"/>
      <c r="AG2522" s="24"/>
      <c r="AH2522" s="24"/>
      <c r="AI2522" s="24"/>
      <c r="AM2522" s="32"/>
      <c r="AS2522" s="20"/>
    </row>
    <row r="2523" spans="8:45" s="11" customFormat="1" x14ac:dyDescent="0.45">
      <c r="H2523" s="31"/>
      <c r="AF2523" s="24"/>
      <c r="AG2523" s="24"/>
      <c r="AH2523" s="24"/>
      <c r="AI2523" s="24"/>
      <c r="AM2523" s="32"/>
      <c r="AS2523" s="20"/>
    </row>
    <row r="2524" spans="8:45" s="11" customFormat="1" x14ac:dyDescent="0.45">
      <c r="H2524" s="31"/>
      <c r="AF2524" s="24"/>
      <c r="AG2524" s="24"/>
      <c r="AH2524" s="24"/>
      <c r="AI2524" s="24"/>
      <c r="AM2524" s="32"/>
      <c r="AS2524" s="20"/>
    </row>
    <row r="2525" spans="8:45" s="11" customFormat="1" x14ac:dyDescent="0.45">
      <c r="H2525" s="31"/>
      <c r="AF2525" s="24"/>
      <c r="AG2525" s="24"/>
      <c r="AH2525" s="24"/>
      <c r="AI2525" s="24"/>
      <c r="AM2525" s="32"/>
      <c r="AS2525" s="20"/>
    </row>
    <row r="2526" spans="8:45" s="11" customFormat="1" x14ac:dyDescent="0.45">
      <c r="H2526" s="31"/>
      <c r="AF2526" s="24"/>
      <c r="AG2526" s="24"/>
      <c r="AH2526" s="24"/>
      <c r="AI2526" s="24"/>
      <c r="AM2526" s="32"/>
      <c r="AS2526" s="20"/>
    </row>
    <row r="2527" spans="8:45" s="11" customFormat="1" x14ac:dyDescent="0.45">
      <c r="H2527" s="31"/>
      <c r="AF2527" s="24"/>
      <c r="AG2527" s="24"/>
      <c r="AH2527" s="24"/>
      <c r="AI2527" s="24"/>
      <c r="AM2527" s="32"/>
      <c r="AS2527" s="20"/>
    </row>
    <row r="2528" spans="8:45" s="11" customFormat="1" x14ac:dyDescent="0.45">
      <c r="H2528" s="31"/>
      <c r="AF2528" s="24"/>
      <c r="AG2528" s="24"/>
      <c r="AH2528" s="24"/>
      <c r="AI2528" s="24"/>
      <c r="AM2528" s="32"/>
      <c r="AS2528" s="20"/>
    </row>
    <row r="2529" spans="8:45" s="11" customFormat="1" x14ac:dyDescent="0.45">
      <c r="H2529" s="31"/>
      <c r="AF2529" s="24"/>
      <c r="AG2529" s="24"/>
      <c r="AH2529" s="24"/>
      <c r="AI2529" s="24"/>
      <c r="AM2529" s="32"/>
      <c r="AS2529" s="20"/>
    </row>
    <row r="2530" spans="8:45" s="11" customFormat="1" x14ac:dyDescent="0.45">
      <c r="H2530" s="31"/>
      <c r="AF2530" s="24"/>
      <c r="AG2530" s="24"/>
      <c r="AH2530" s="24"/>
      <c r="AI2530" s="24"/>
      <c r="AM2530" s="32"/>
      <c r="AS2530" s="20"/>
    </row>
    <row r="2531" spans="8:45" s="11" customFormat="1" x14ac:dyDescent="0.45">
      <c r="H2531" s="31"/>
      <c r="AF2531" s="24"/>
      <c r="AG2531" s="24"/>
      <c r="AH2531" s="24"/>
      <c r="AI2531" s="24"/>
      <c r="AM2531" s="32"/>
      <c r="AS2531" s="20"/>
    </row>
    <row r="2532" spans="8:45" s="11" customFormat="1" x14ac:dyDescent="0.45">
      <c r="H2532" s="31"/>
      <c r="AF2532" s="24"/>
      <c r="AG2532" s="24"/>
      <c r="AH2532" s="24"/>
      <c r="AI2532" s="24"/>
      <c r="AM2532" s="32"/>
      <c r="AS2532" s="20"/>
    </row>
    <row r="2533" spans="8:45" s="11" customFormat="1" x14ac:dyDescent="0.45">
      <c r="H2533" s="31"/>
      <c r="AF2533" s="24"/>
      <c r="AG2533" s="24"/>
      <c r="AH2533" s="24"/>
      <c r="AI2533" s="24"/>
      <c r="AM2533" s="32"/>
      <c r="AS2533" s="20"/>
    </row>
    <row r="2534" spans="8:45" s="11" customFormat="1" x14ac:dyDescent="0.45">
      <c r="H2534" s="31"/>
      <c r="AF2534" s="24"/>
      <c r="AG2534" s="24"/>
      <c r="AH2534" s="24"/>
      <c r="AI2534" s="24"/>
      <c r="AM2534" s="32"/>
      <c r="AS2534" s="20"/>
    </row>
    <row r="2535" spans="8:45" s="11" customFormat="1" x14ac:dyDescent="0.45">
      <c r="H2535" s="31"/>
      <c r="AF2535" s="24"/>
      <c r="AG2535" s="24"/>
      <c r="AH2535" s="24"/>
      <c r="AI2535" s="24"/>
      <c r="AM2535" s="32"/>
      <c r="AS2535" s="20"/>
    </row>
    <row r="2536" spans="8:45" s="11" customFormat="1" x14ac:dyDescent="0.45">
      <c r="H2536" s="31"/>
      <c r="AF2536" s="24"/>
      <c r="AG2536" s="24"/>
      <c r="AH2536" s="24"/>
      <c r="AI2536" s="24"/>
      <c r="AM2536" s="32"/>
      <c r="AS2536" s="20"/>
    </row>
    <row r="2537" spans="8:45" s="11" customFormat="1" x14ac:dyDescent="0.45">
      <c r="H2537" s="31"/>
      <c r="AF2537" s="24"/>
      <c r="AG2537" s="24"/>
      <c r="AH2537" s="24"/>
      <c r="AI2537" s="24"/>
      <c r="AM2537" s="32"/>
      <c r="AS2537" s="20"/>
    </row>
    <row r="2538" spans="8:45" s="11" customFormat="1" x14ac:dyDescent="0.45">
      <c r="H2538" s="31"/>
      <c r="AF2538" s="24"/>
      <c r="AG2538" s="24"/>
      <c r="AH2538" s="24"/>
      <c r="AI2538" s="24"/>
      <c r="AM2538" s="32"/>
      <c r="AS2538" s="20"/>
    </row>
    <row r="2539" spans="8:45" s="11" customFormat="1" x14ac:dyDescent="0.45">
      <c r="H2539" s="31"/>
      <c r="AF2539" s="24"/>
      <c r="AG2539" s="24"/>
      <c r="AH2539" s="24"/>
      <c r="AI2539" s="24"/>
      <c r="AM2539" s="32"/>
      <c r="AS2539" s="20"/>
    </row>
    <row r="2540" spans="8:45" s="11" customFormat="1" x14ac:dyDescent="0.45">
      <c r="H2540" s="31"/>
      <c r="AF2540" s="24"/>
      <c r="AG2540" s="24"/>
      <c r="AH2540" s="24"/>
      <c r="AI2540" s="24"/>
      <c r="AM2540" s="32"/>
      <c r="AS2540" s="20"/>
    </row>
    <row r="2541" spans="8:45" s="11" customFormat="1" x14ac:dyDescent="0.45">
      <c r="H2541" s="31"/>
      <c r="AF2541" s="24"/>
      <c r="AG2541" s="24"/>
      <c r="AH2541" s="24"/>
      <c r="AI2541" s="24"/>
      <c r="AM2541" s="32"/>
      <c r="AS2541" s="20"/>
    </row>
    <row r="2542" spans="8:45" s="11" customFormat="1" x14ac:dyDescent="0.45">
      <c r="H2542" s="31"/>
      <c r="AF2542" s="24"/>
      <c r="AG2542" s="24"/>
      <c r="AH2542" s="24"/>
      <c r="AI2542" s="24"/>
      <c r="AM2542" s="32"/>
      <c r="AS2542" s="20"/>
    </row>
    <row r="2543" spans="8:45" s="11" customFormat="1" x14ac:dyDescent="0.45">
      <c r="H2543" s="31"/>
      <c r="AF2543" s="24"/>
      <c r="AG2543" s="24"/>
      <c r="AH2543" s="24"/>
      <c r="AI2543" s="24"/>
      <c r="AM2543" s="32"/>
      <c r="AS2543" s="20"/>
    </row>
    <row r="2544" spans="8:45" s="11" customFormat="1" x14ac:dyDescent="0.45">
      <c r="H2544" s="31"/>
      <c r="AF2544" s="24"/>
      <c r="AG2544" s="24"/>
      <c r="AH2544" s="24"/>
      <c r="AI2544" s="24"/>
      <c r="AM2544" s="32"/>
      <c r="AS2544" s="20"/>
    </row>
    <row r="2545" spans="8:45" s="11" customFormat="1" x14ac:dyDescent="0.45">
      <c r="H2545" s="31"/>
      <c r="AF2545" s="24"/>
      <c r="AG2545" s="24"/>
      <c r="AH2545" s="24"/>
      <c r="AI2545" s="24"/>
      <c r="AM2545" s="32"/>
      <c r="AS2545" s="20"/>
    </row>
    <row r="2546" spans="8:45" s="11" customFormat="1" x14ac:dyDescent="0.45">
      <c r="H2546" s="31"/>
      <c r="AF2546" s="24"/>
      <c r="AG2546" s="24"/>
      <c r="AH2546" s="24"/>
      <c r="AI2546" s="24"/>
      <c r="AM2546" s="32"/>
      <c r="AS2546" s="20"/>
    </row>
    <row r="2547" spans="8:45" s="11" customFormat="1" x14ac:dyDescent="0.45">
      <c r="H2547" s="31"/>
      <c r="AF2547" s="24"/>
      <c r="AG2547" s="24"/>
      <c r="AH2547" s="24"/>
      <c r="AI2547" s="24"/>
      <c r="AM2547" s="32"/>
      <c r="AS2547" s="20"/>
    </row>
    <row r="2548" spans="8:45" s="11" customFormat="1" x14ac:dyDescent="0.45">
      <c r="H2548" s="31"/>
      <c r="AF2548" s="24"/>
      <c r="AG2548" s="24"/>
      <c r="AH2548" s="24"/>
      <c r="AI2548" s="24"/>
      <c r="AM2548" s="32"/>
      <c r="AS2548" s="20"/>
    </row>
    <row r="2549" spans="8:45" s="11" customFormat="1" x14ac:dyDescent="0.45">
      <c r="H2549" s="31"/>
      <c r="AF2549" s="24"/>
      <c r="AG2549" s="24"/>
      <c r="AH2549" s="24"/>
      <c r="AI2549" s="24"/>
      <c r="AM2549" s="32"/>
      <c r="AS2549" s="20"/>
    </row>
    <row r="2550" spans="8:45" s="11" customFormat="1" x14ac:dyDescent="0.45">
      <c r="H2550" s="31"/>
      <c r="AF2550" s="24"/>
      <c r="AG2550" s="24"/>
      <c r="AH2550" s="24"/>
      <c r="AI2550" s="24"/>
      <c r="AM2550" s="32"/>
      <c r="AS2550" s="20"/>
    </row>
    <row r="2551" spans="8:45" s="11" customFormat="1" x14ac:dyDescent="0.45">
      <c r="H2551" s="31"/>
      <c r="AF2551" s="24"/>
      <c r="AG2551" s="24"/>
      <c r="AH2551" s="24"/>
      <c r="AI2551" s="24"/>
      <c r="AM2551" s="32"/>
      <c r="AS2551" s="20"/>
    </row>
    <row r="2552" spans="8:45" s="11" customFormat="1" x14ac:dyDescent="0.45">
      <c r="H2552" s="31"/>
      <c r="AF2552" s="24"/>
      <c r="AG2552" s="24"/>
      <c r="AH2552" s="24"/>
      <c r="AI2552" s="24"/>
      <c r="AM2552" s="32"/>
      <c r="AS2552" s="20"/>
    </row>
    <row r="2553" spans="8:45" s="11" customFormat="1" x14ac:dyDescent="0.45">
      <c r="H2553" s="31"/>
      <c r="AF2553" s="24"/>
      <c r="AG2553" s="24"/>
      <c r="AH2553" s="24"/>
      <c r="AI2553" s="24"/>
      <c r="AM2553" s="32"/>
      <c r="AS2553" s="20"/>
    </row>
    <row r="2554" spans="8:45" s="11" customFormat="1" x14ac:dyDescent="0.45">
      <c r="H2554" s="31"/>
      <c r="AF2554" s="24"/>
      <c r="AG2554" s="24"/>
      <c r="AH2554" s="24"/>
      <c r="AI2554" s="24"/>
      <c r="AM2554" s="32"/>
      <c r="AS2554" s="20"/>
    </row>
    <row r="2555" spans="8:45" s="11" customFormat="1" x14ac:dyDescent="0.45">
      <c r="H2555" s="31"/>
      <c r="AF2555" s="24"/>
      <c r="AG2555" s="24"/>
      <c r="AH2555" s="24"/>
      <c r="AI2555" s="24"/>
      <c r="AM2555" s="32"/>
      <c r="AS2555" s="20"/>
    </row>
    <row r="2556" spans="8:45" s="11" customFormat="1" x14ac:dyDescent="0.45">
      <c r="H2556" s="31"/>
      <c r="AF2556" s="24"/>
      <c r="AG2556" s="24"/>
      <c r="AH2556" s="24"/>
      <c r="AI2556" s="24"/>
      <c r="AM2556" s="32"/>
      <c r="AS2556" s="20"/>
    </row>
    <row r="2557" spans="8:45" s="11" customFormat="1" x14ac:dyDescent="0.45">
      <c r="H2557" s="31"/>
      <c r="AF2557" s="24"/>
      <c r="AG2557" s="24"/>
      <c r="AH2557" s="24"/>
      <c r="AI2557" s="24"/>
      <c r="AM2557" s="32"/>
      <c r="AS2557" s="20"/>
    </row>
    <row r="2558" spans="8:45" s="11" customFormat="1" x14ac:dyDescent="0.45">
      <c r="H2558" s="31"/>
      <c r="AF2558" s="24"/>
      <c r="AG2558" s="24"/>
      <c r="AH2558" s="24"/>
      <c r="AI2558" s="24"/>
      <c r="AM2558" s="32"/>
      <c r="AS2558" s="20"/>
    </row>
    <row r="2559" spans="8:45" s="11" customFormat="1" x14ac:dyDescent="0.45">
      <c r="H2559" s="31"/>
      <c r="AF2559" s="24"/>
      <c r="AG2559" s="24"/>
      <c r="AH2559" s="24"/>
      <c r="AI2559" s="24"/>
      <c r="AM2559" s="32"/>
      <c r="AS2559" s="20"/>
    </row>
    <row r="2560" spans="8:45" s="11" customFormat="1" x14ac:dyDescent="0.45">
      <c r="H2560" s="31"/>
      <c r="AF2560" s="24"/>
      <c r="AG2560" s="24"/>
      <c r="AH2560" s="24"/>
      <c r="AI2560" s="24"/>
      <c r="AM2560" s="32"/>
      <c r="AS2560" s="20"/>
    </row>
    <row r="2561" spans="8:45" s="11" customFormat="1" x14ac:dyDescent="0.45">
      <c r="H2561" s="31"/>
      <c r="AF2561" s="24"/>
      <c r="AG2561" s="24"/>
      <c r="AH2561" s="24"/>
      <c r="AI2561" s="24"/>
      <c r="AM2561" s="32"/>
      <c r="AS2561" s="20"/>
    </row>
    <row r="2562" spans="8:45" s="11" customFormat="1" x14ac:dyDescent="0.45">
      <c r="H2562" s="31"/>
      <c r="AF2562" s="24"/>
      <c r="AG2562" s="24"/>
      <c r="AH2562" s="24"/>
      <c r="AI2562" s="24"/>
      <c r="AM2562" s="32"/>
      <c r="AS2562" s="20"/>
    </row>
    <row r="2563" spans="8:45" s="11" customFormat="1" x14ac:dyDescent="0.45">
      <c r="H2563" s="31"/>
      <c r="AF2563" s="24"/>
      <c r="AG2563" s="24"/>
      <c r="AH2563" s="24"/>
      <c r="AI2563" s="24"/>
      <c r="AM2563" s="32"/>
      <c r="AS2563" s="20"/>
    </row>
    <row r="2564" spans="8:45" s="11" customFormat="1" x14ac:dyDescent="0.45">
      <c r="H2564" s="31"/>
      <c r="AF2564" s="24"/>
      <c r="AG2564" s="24"/>
      <c r="AH2564" s="24"/>
      <c r="AI2564" s="24"/>
      <c r="AM2564" s="32"/>
      <c r="AS2564" s="20"/>
    </row>
    <row r="2565" spans="8:45" s="11" customFormat="1" x14ac:dyDescent="0.45">
      <c r="H2565" s="31"/>
      <c r="AF2565" s="24"/>
      <c r="AG2565" s="24"/>
      <c r="AH2565" s="24"/>
      <c r="AI2565" s="24"/>
      <c r="AM2565" s="32"/>
      <c r="AS2565" s="20"/>
    </row>
    <row r="2566" spans="8:45" s="11" customFormat="1" x14ac:dyDescent="0.45">
      <c r="H2566" s="31"/>
      <c r="AF2566" s="24"/>
      <c r="AG2566" s="24"/>
      <c r="AH2566" s="24"/>
      <c r="AI2566" s="24"/>
      <c r="AM2566" s="32"/>
      <c r="AS2566" s="20"/>
    </row>
    <row r="2567" spans="8:45" s="11" customFormat="1" x14ac:dyDescent="0.45">
      <c r="H2567" s="31"/>
      <c r="AF2567" s="24"/>
      <c r="AG2567" s="24"/>
      <c r="AH2567" s="24"/>
      <c r="AI2567" s="24"/>
      <c r="AM2567" s="32"/>
      <c r="AS2567" s="20"/>
    </row>
    <row r="2568" spans="8:45" s="11" customFormat="1" x14ac:dyDescent="0.45">
      <c r="H2568" s="31"/>
      <c r="AF2568" s="24"/>
      <c r="AG2568" s="24"/>
      <c r="AH2568" s="24"/>
      <c r="AI2568" s="24"/>
      <c r="AM2568" s="32"/>
      <c r="AS2568" s="20"/>
    </row>
    <row r="2569" spans="8:45" s="11" customFormat="1" x14ac:dyDescent="0.45">
      <c r="H2569" s="31"/>
      <c r="AF2569" s="24"/>
      <c r="AG2569" s="24"/>
      <c r="AH2569" s="24"/>
      <c r="AI2569" s="24"/>
      <c r="AM2569" s="32"/>
      <c r="AS2569" s="20"/>
    </row>
    <row r="2570" spans="8:45" s="11" customFormat="1" x14ac:dyDescent="0.45">
      <c r="H2570" s="31"/>
      <c r="AF2570" s="24"/>
      <c r="AG2570" s="24"/>
      <c r="AH2570" s="24"/>
      <c r="AI2570" s="24"/>
      <c r="AM2570" s="32"/>
      <c r="AS2570" s="20"/>
    </row>
    <row r="2571" spans="8:45" s="11" customFormat="1" x14ac:dyDescent="0.45">
      <c r="H2571" s="31"/>
      <c r="AF2571" s="24"/>
      <c r="AG2571" s="24"/>
      <c r="AH2571" s="24"/>
      <c r="AI2571" s="24"/>
      <c r="AM2571" s="32"/>
      <c r="AS2571" s="20"/>
    </row>
    <row r="2572" spans="8:45" s="11" customFormat="1" x14ac:dyDescent="0.45">
      <c r="H2572" s="31"/>
      <c r="AF2572" s="24"/>
      <c r="AG2572" s="24"/>
      <c r="AH2572" s="24"/>
      <c r="AI2572" s="24"/>
      <c r="AM2572" s="32"/>
      <c r="AS2572" s="20"/>
    </row>
    <row r="2573" spans="8:45" s="11" customFormat="1" x14ac:dyDescent="0.45">
      <c r="H2573" s="31"/>
      <c r="AF2573" s="24"/>
      <c r="AG2573" s="24"/>
      <c r="AH2573" s="24"/>
      <c r="AI2573" s="24"/>
      <c r="AM2573" s="32"/>
      <c r="AS2573" s="20"/>
    </row>
    <row r="2574" spans="8:45" s="11" customFormat="1" x14ac:dyDescent="0.45">
      <c r="H2574" s="31"/>
      <c r="AF2574" s="24"/>
      <c r="AG2574" s="24"/>
      <c r="AH2574" s="24"/>
      <c r="AI2574" s="24"/>
      <c r="AM2574" s="32"/>
      <c r="AS2574" s="20"/>
    </row>
    <row r="2575" spans="8:45" s="11" customFormat="1" x14ac:dyDescent="0.45">
      <c r="H2575" s="31"/>
      <c r="AF2575" s="24"/>
      <c r="AG2575" s="24"/>
      <c r="AH2575" s="24"/>
      <c r="AI2575" s="24"/>
      <c r="AM2575" s="32"/>
      <c r="AS2575" s="20"/>
    </row>
    <row r="2576" spans="8:45" s="11" customFormat="1" x14ac:dyDescent="0.45">
      <c r="H2576" s="31"/>
      <c r="AF2576" s="24"/>
      <c r="AG2576" s="24"/>
      <c r="AH2576" s="24"/>
      <c r="AI2576" s="24"/>
      <c r="AM2576" s="32"/>
      <c r="AS2576" s="20"/>
    </row>
    <row r="2577" spans="8:45" s="11" customFormat="1" x14ac:dyDescent="0.45">
      <c r="H2577" s="31"/>
      <c r="AF2577" s="24"/>
      <c r="AG2577" s="24"/>
      <c r="AH2577" s="24"/>
      <c r="AI2577" s="24"/>
      <c r="AM2577" s="32"/>
      <c r="AS2577" s="20"/>
    </row>
    <row r="2578" spans="8:45" s="11" customFormat="1" x14ac:dyDescent="0.45">
      <c r="H2578" s="31"/>
      <c r="AF2578" s="24"/>
      <c r="AG2578" s="24"/>
      <c r="AH2578" s="24"/>
      <c r="AI2578" s="24"/>
      <c r="AM2578" s="32"/>
      <c r="AS2578" s="20"/>
    </row>
    <row r="2579" spans="8:45" s="11" customFormat="1" x14ac:dyDescent="0.45">
      <c r="H2579" s="31"/>
      <c r="AF2579" s="24"/>
      <c r="AG2579" s="24"/>
      <c r="AH2579" s="24"/>
      <c r="AI2579" s="24"/>
      <c r="AM2579" s="32"/>
      <c r="AS2579" s="20"/>
    </row>
    <row r="2580" spans="8:45" s="11" customFormat="1" x14ac:dyDescent="0.45">
      <c r="H2580" s="31"/>
      <c r="AF2580" s="24"/>
      <c r="AG2580" s="24"/>
      <c r="AH2580" s="24"/>
      <c r="AI2580" s="24"/>
      <c r="AM2580" s="32"/>
      <c r="AS2580" s="20"/>
    </row>
    <row r="2581" spans="8:45" s="11" customFormat="1" x14ac:dyDescent="0.45">
      <c r="H2581" s="31"/>
      <c r="AF2581" s="24"/>
      <c r="AG2581" s="24"/>
      <c r="AH2581" s="24"/>
      <c r="AI2581" s="24"/>
      <c r="AM2581" s="32"/>
      <c r="AS2581" s="20"/>
    </row>
    <row r="2582" spans="8:45" s="11" customFormat="1" x14ac:dyDescent="0.45">
      <c r="H2582" s="31"/>
      <c r="AF2582" s="24"/>
      <c r="AG2582" s="24"/>
      <c r="AH2582" s="24"/>
      <c r="AI2582" s="24"/>
      <c r="AM2582" s="32"/>
      <c r="AS2582" s="20"/>
    </row>
    <row r="2583" spans="8:45" s="11" customFormat="1" x14ac:dyDescent="0.45">
      <c r="H2583" s="31"/>
      <c r="AF2583" s="24"/>
      <c r="AG2583" s="24"/>
      <c r="AH2583" s="24"/>
      <c r="AI2583" s="24"/>
      <c r="AM2583" s="32"/>
      <c r="AS2583" s="20"/>
    </row>
    <row r="2584" spans="8:45" s="11" customFormat="1" x14ac:dyDescent="0.45">
      <c r="H2584" s="31"/>
      <c r="AF2584" s="24"/>
      <c r="AG2584" s="24"/>
      <c r="AH2584" s="24"/>
      <c r="AI2584" s="24"/>
      <c r="AM2584" s="32"/>
      <c r="AS2584" s="20"/>
    </row>
    <row r="2585" spans="8:45" s="11" customFormat="1" x14ac:dyDescent="0.45">
      <c r="H2585" s="31"/>
      <c r="AF2585" s="24"/>
      <c r="AG2585" s="24"/>
      <c r="AH2585" s="24"/>
      <c r="AI2585" s="24"/>
      <c r="AM2585" s="32"/>
      <c r="AS2585" s="20"/>
    </row>
    <row r="2586" spans="8:45" s="11" customFormat="1" x14ac:dyDescent="0.45">
      <c r="H2586" s="31"/>
      <c r="AF2586" s="24"/>
      <c r="AG2586" s="24"/>
      <c r="AH2586" s="24"/>
      <c r="AI2586" s="24"/>
      <c r="AM2586" s="32"/>
      <c r="AS2586" s="20"/>
    </row>
    <row r="2587" spans="8:45" s="11" customFormat="1" x14ac:dyDescent="0.45">
      <c r="H2587" s="31"/>
      <c r="AF2587" s="24"/>
      <c r="AG2587" s="24"/>
      <c r="AH2587" s="24"/>
      <c r="AI2587" s="24"/>
      <c r="AM2587" s="32"/>
      <c r="AS2587" s="20"/>
    </row>
    <row r="2588" spans="8:45" s="11" customFormat="1" x14ac:dyDescent="0.45">
      <c r="H2588" s="31"/>
      <c r="AF2588" s="24"/>
      <c r="AG2588" s="24"/>
      <c r="AH2588" s="24"/>
      <c r="AI2588" s="24"/>
      <c r="AM2588" s="32"/>
      <c r="AS2588" s="20"/>
    </row>
    <row r="2589" spans="8:45" s="11" customFormat="1" x14ac:dyDescent="0.45">
      <c r="H2589" s="31"/>
      <c r="AF2589" s="24"/>
      <c r="AG2589" s="24"/>
      <c r="AH2589" s="24"/>
      <c r="AI2589" s="24"/>
      <c r="AM2589" s="32"/>
      <c r="AS2589" s="20"/>
    </row>
    <row r="2590" spans="8:45" s="11" customFormat="1" x14ac:dyDescent="0.45">
      <c r="H2590" s="31"/>
      <c r="AF2590" s="24"/>
      <c r="AG2590" s="24"/>
      <c r="AH2590" s="24"/>
      <c r="AI2590" s="24"/>
      <c r="AM2590" s="32"/>
      <c r="AS2590" s="20"/>
    </row>
    <row r="2591" spans="8:45" s="11" customFormat="1" x14ac:dyDescent="0.45">
      <c r="H2591" s="31"/>
      <c r="AF2591" s="24"/>
      <c r="AG2591" s="24"/>
      <c r="AH2591" s="24"/>
      <c r="AI2591" s="24"/>
      <c r="AM2591" s="32"/>
      <c r="AS2591" s="20"/>
    </row>
    <row r="2592" spans="8:45" s="11" customFormat="1" x14ac:dyDescent="0.45">
      <c r="H2592" s="31"/>
      <c r="AF2592" s="24"/>
      <c r="AG2592" s="24"/>
      <c r="AH2592" s="24"/>
      <c r="AI2592" s="24"/>
      <c r="AM2592" s="32"/>
      <c r="AS2592" s="20"/>
    </row>
    <row r="2593" spans="8:45" s="11" customFormat="1" x14ac:dyDescent="0.45">
      <c r="H2593" s="31"/>
      <c r="AF2593" s="24"/>
      <c r="AG2593" s="24"/>
      <c r="AH2593" s="24"/>
      <c r="AI2593" s="24"/>
      <c r="AM2593" s="32"/>
      <c r="AS2593" s="20"/>
    </row>
    <row r="2594" spans="8:45" s="11" customFormat="1" x14ac:dyDescent="0.45">
      <c r="H2594" s="31"/>
      <c r="AF2594" s="24"/>
      <c r="AG2594" s="24"/>
      <c r="AH2594" s="24"/>
      <c r="AI2594" s="24"/>
      <c r="AM2594" s="32"/>
      <c r="AS2594" s="20"/>
    </row>
    <row r="2595" spans="8:45" s="11" customFormat="1" x14ac:dyDescent="0.45">
      <c r="H2595" s="31"/>
      <c r="AF2595" s="24"/>
      <c r="AG2595" s="24"/>
      <c r="AH2595" s="24"/>
      <c r="AI2595" s="24"/>
      <c r="AM2595" s="32"/>
      <c r="AS2595" s="20"/>
    </row>
    <row r="2596" spans="8:45" s="11" customFormat="1" x14ac:dyDescent="0.45">
      <c r="H2596" s="31"/>
      <c r="AF2596" s="24"/>
      <c r="AG2596" s="24"/>
      <c r="AH2596" s="24"/>
      <c r="AI2596" s="24"/>
      <c r="AM2596" s="32"/>
      <c r="AS2596" s="20"/>
    </row>
    <row r="2597" spans="8:45" s="11" customFormat="1" x14ac:dyDescent="0.45">
      <c r="H2597" s="31"/>
      <c r="AF2597" s="24"/>
      <c r="AG2597" s="24"/>
      <c r="AH2597" s="24"/>
      <c r="AI2597" s="24"/>
      <c r="AM2597" s="32"/>
      <c r="AS2597" s="20"/>
    </row>
    <row r="2598" spans="8:45" s="11" customFormat="1" x14ac:dyDescent="0.45">
      <c r="H2598" s="31"/>
      <c r="AF2598" s="24"/>
      <c r="AG2598" s="24"/>
      <c r="AH2598" s="24"/>
      <c r="AI2598" s="24"/>
      <c r="AM2598" s="32"/>
      <c r="AS2598" s="20"/>
    </row>
    <row r="2599" spans="8:45" s="11" customFormat="1" x14ac:dyDescent="0.45">
      <c r="H2599" s="31"/>
      <c r="AF2599" s="24"/>
      <c r="AG2599" s="24"/>
      <c r="AH2599" s="24"/>
      <c r="AI2599" s="24"/>
      <c r="AM2599" s="32"/>
      <c r="AS2599" s="20"/>
    </row>
    <row r="2600" spans="8:45" s="11" customFormat="1" x14ac:dyDescent="0.45">
      <c r="H2600" s="31"/>
      <c r="AF2600" s="24"/>
      <c r="AG2600" s="24"/>
      <c r="AH2600" s="24"/>
      <c r="AI2600" s="24"/>
      <c r="AM2600" s="32"/>
      <c r="AS2600" s="20"/>
    </row>
    <row r="2601" spans="8:45" s="11" customFormat="1" x14ac:dyDescent="0.45">
      <c r="H2601" s="31"/>
      <c r="AF2601" s="24"/>
      <c r="AG2601" s="24"/>
      <c r="AH2601" s="24"/>
      <c r="AI2601" s="24"/>
      <c r="AM2601" s="32"/>
      <c r="AS2601" s="20"/>
    </row>
    <row r="2602" spans="8:45" s="11" customFormat="1" x14ac:dyDescent="0.45">
      <c r="H2602" s="31"/>
      <c r="AF2602" s="24"/>
      <c r="AG2602" s="24"/>
      <c r="AH2602" s="24"/>
      <c r="AI2602" s="24"/>
      <c r="AM2602" s="32"/>
      <c r="AS2602" s="20"/>
    </row>
    <row r="2603" spans="8:45" s="11" customFormat="1" x14ac:dyDescent="0.45">
      <c r="H2603" s="31"/>
      <c r="AF2603" s="24"/>
      <c r="AG2603" s="24"/>
      <c r="AH2603" s="24"/>
      <c r="AI2603" s="24"/>
      <c r="AM2603" s="32"/>
      <c r="AS2603" s="20"/>
    </row>
    <row r="2604" spans="8:45" s="11" customFormat="1" x14ac:dyDescent="0.45">
      <c r="H2604" s="31"/>
      <c r="AF2604" s="24"/>
      <c r="AG2604" s="24"/>
      <c r="AH2604" s="24"/>
      <c r="AI2604" s="24"/>
      <c r="AM2604" s="32"/>
      <c r="AS2604" s="20"/>
    </row>
    <row r="2605" spans="8:45" s="11" customFormat="1" x14ac:dyDescent="0.45">
      <c r="H2605" s="31"/>
      <c r="AF2605" s="24"/>
      <c r="AG2605" s="24"/>
      <c r="AH2605" s="24"/>
      <c r="AI2605" s="24"/>
      <c r="AM2605" s="32"/>
      <c r="AS2605" s="20"/>
    </row>
    <row r="2606" spans="8:45" s="11" customFormat="1" x14ac:dyDescent="0.45">
      <c r="H2606" s="31"/>
      <c r="AF2606" s="24"/>
      <c r="AG2606" s="24"/>
      <c r="AH2606" s="24"/>
      <c r="AI2606" s="24"/>
      <c r="AM2606" s="32"/>
      <c r="AS2606" s="20"/>
    </row>
    <row r="2607" spans="8:45" s="11" customFormat="1" x14ac:dyDescent="0.45">
      <c r="H2607" s="31"/>
      <c r="AF2607" s="24"/>
      <c r="AG2607" s="24"/>
      <c r="AH2607" s="24"/>
      <c r="AI2607" s="24"/>
      <c r="AM2607" s="32"/>
      <c r="AS2607" s="20"/>
    </row>
    <row r="2608" spans="8:45" s="11" customFormat="1" x14ac:dyDescent="0.45">
      <c r="H2608" s="31"/>
      <c r="AF2608" s="24"/>
      <c r="AG2608" s="24"/>
      <c r="AH2608" s="24"/>
      <c r="AI2608" s="24"/>
      <c r="AM2608" s="32"/>
      <c r="AS2608" s="20"/>
    </row>
    <row r="2609" spans="1:133" s="11" customFormat="1" x14ac:dyDescent="0.45">
      <c r="H2609" s="31"/>
      <c r="AF2609" s="24"/>
      <c r="AG2609" s="24"/>
      <c r="AH2609" s="24"/>
      <c r="AI2609" s="24"/>
      <c r="AM2609" s="32"/>
      <c r="AS2609" s="20"/>
    </row>
    <row r="2610" spans="1:133" s="11" customFormat="1" x14ac:dyDescent="0.45">
      <c r="H2610" s="31"/>
      <c r="AF2610" s="24"/>
      <c r="AG2610" s="24"/>
      <c r="AH2610" s="24"/>
      <c r="AI2610" s="24"/>
      <c r="AM2610" s="32"/>
      <c r="AS2610" s="20"/>
    </row>
    <row r="2611" spans="1:133" s="11" customFormat="1" x14ac:dyDescent="0.45">
      <c r="H2611" s="31"/>
      <c r="AF2611" s="24"/>
      <c r="AG2611" s="24"/>
      <c r="AH2611" s="24"/>
      <c r="AI2611" s="24"/>
      <c r="AM2611" s="32"/>
      <c r="AS2611" s="20"/>
    </row>
    <row r="2612" spans="1:133" x14ac:dyDescent="0.45">
      <c r="A2612" s="11"/>
      <c r="B2612" s="11"/>
      <c r="C2612" s="11"/>
      <c r="D2612" s="11"/>
      <c r="E2612" s="11"/>
      <c r="F2612" s="11"/>
      <c r="G2612" s="11"/>
      <c r="H2612" s="3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24"/>
      <c r="AG2612" s="24"/>
      <c r="AH2612" s="24"/>
      <c r="AI2612" s="24"/>
      <c r="AJ2612" s="11"/>
      <c r="AK2612" s="11"/>
      <c r="AL2612" s="11"/>
      <c r="AM2612" s="32"/>
      <c r="AN2612" s="11"/>
      <c r="AO2612" s="11"/>
      <c r="AP2612" s="11"/>
      <c r="AQ2612" s="11"/>
      <c r="AR2612" s="11"/>
      <c r="AS2612" s="20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1"/>
      <c r="BQ2612" s="11"/>
      <c r="BR2612" s="11"/>
      <c r="BS2612" s="11"/>
      <c r="BT2612" s="11"/>
      <c r="BU2612" s="11"/>
      <c r="BV2612" s="11"/>
      <c r="BW2612" s="11"/>
      <c r="BX2612" s="11"/>
      <c r="BY2612" s="11"/>
      <c r="BZ2612" s="11"/>
      <c r="CA2612" s="11"/>
      <c r="CB2612" s="11"/>
      <c r="CC2612" s="11"/>
      <c r="CD2612" s="11"/>
      <c r="CE2612" s="11"/>
      <c r="CF2612" s="11"/>
      <c r="CG2612" s="11"/>
      <c r="CH2612" s="11"/>
      <c r="CI2612" s="11"/>
      <c r="CJ2612" s="11"/>
      <c r="CK2612" s="11"/>
      <c r="CL2612" s="11"/>
      <c r="CM2612" s="11"/>
      <c r="CN2612" s="11"/>
      <c r="CO2612" s="11"/>
      <c r="CP2612" s="11"/>
      <c r="CQ2612" s="11"/>
      <c r="CR2612" s="11"/>
      <c r="CS2612" s="11"/>
      <c r="CT2612" s="11"/>
      <c r="CU2612" s="11"/>
      <c r="CV2612" s="11"/>
      <c r="CW2612" s="11"/>
      <c r="CX2612" s="11"/>
      <c r="CY2612" s="11"/>
      <c r="CZ2612" s="11"/>
      <c r="DA2612" s="11"/>
      <c r="DB2612" s="11"/>
      <c r="DC2612" s="11"/>
      <c r="DD2612" s="11"/>
      <c r="DE2612" s="11"/>
      <c r="DF2612" s="11"/>
      <c r="DG2612" s="11"/>
      <c r="DH2612" s="11"/>
      <c r="DI2612" s="11"/>
      <c r="DJ2612" s="11"/>
      <c r="DK2612" s="11"/>
      <c r="DL2612" s="11"/>
      <c r="DM2612" s="11"/>
      <c r="DN2612" s="11"/>
      <c r="DO2612" s="11"/>
      <c r="DP2612" s="11"/>
      <c r="DQ2612" s="11"/>
      <c r="DR2612" s="11"/>
      <c r="DS2612" s="11"/>
      <c r="DT2612" s="11"/>
      <c r="DU2612" s="11"/>
      <c r="DV2612" s="11"/>
      <c r="DW2612" s="11"/>
      <c r="DX2612" s="11"/>
      <c r="DY2612" s="11"/>
      <c r="DZ2612" s="11"/>
      <c r="EA2612" s="11"/>
      <c r="EB2612" s="11"/>
      <c r="EC2612" s="11"/>
    </row>
    <row r="2613" spans="1:133" x14ac:dyDescent="0.45">
      <c r="A2613" s="11"/>
      <c r="B2613" s="11"/>
      <c r="C2613" s="11"/>
      <c r="D2613" s="11"/>
      <c r="E2613" s="11"/>
      <c r="F2613" s="11"/>
      <c r="G2613" s="11"/>
      <c r="H2613" s="3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24"/>
      <c r="AG2613" s="24"/>
      <c r="AH2613" s="24"/>
      <c r="AI2613" s="24"/>
      <c r="AJ2613" s="11"/>
      <c r="AK2613" s="11"/>
      <c r="AL2613" s="11"/>
      <c r="AM2613" s="32"/>
      <c r="AN2613" s="11"/>
      <c r="AO2613" s="11"/>
      <c r="AP2613" s="11"/>
      <c r="AQ2613" s="11"/>
      <c r="AR2613" s="11"/>
      <c r="AS2613" s="20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1"/>
      <c r="BQ2613" s="11"/>
      <c r="BR2613" s="11"/>
      <c r="BS2613" s="11"/>
      <c r="BT2613" s="11"/>
      <c r="BU2613" s="11"/>
      <c r="BV2613" s="11"/>
      <c r="BW2613" s="11"/>
      <c r="BX2613" s="11"/>
      <c r="BY2613" s="11"/>
      <c r="BZ2613" s="11"/>
      <c r="CA2613" s="11"/>
      <c r="CB2613" s="11"/>
      <c r="CC2613" s="11"/>
      <c r="CD2613" s="11"/>
      <c r="CE2613" s="11"/>
      <c r="CF2613" s="11"/>
      <c r="CG2613" s="11"/>
      <c r="CH2613" s="11"/>
      <c r="CI2613" s="11"/>
      <c r="CJ2613" s="11"/>
      <c r="CK2613" s="11"/>
      <c r="CL2613" s="11"/>
      <c r="CM2613" s="11"/>
      <c r="CN2613" s="11"/>
      <c r="CO2613" s="11"/>
      <c r="CP2613" s="11"/>
      <c r="CQ2613" s="11"/>
      <c r="CR2613" s="11"/>
      <c r="CS2613" s="11"/>
      <c r="CT2613" s="11"/>
      <c r="CU2613" s="11"/>
      <c r="CV2613" s="11"/>
      <c r="CW2613" s="11"/>
      <c r="CX2613" s="11"/>
      <c r="CY2613" s="11"/>
      <c r="CZ2613" s="11"/>
      <c r="DA2613" s="11"/>
      <c r="DB2613" s="11"/>
      <c r="DC2613" s="11"/>
      <c r="DD2613" s="11"/>
      <c r="DE2613" s="11"/>
      <c r="DF2613" s="11"/>
      <c r="DG2613" s="11"/>
      <c r="DH2613" s="11"/>
      <c r="DI2613" s="11"/>
      <c r="DJ2613" s="11"/>
      <c r="DK2613" s="11"/>
      <c r="DL2613" s="11"/>
      <c r="DM2613" s="11"/>
      <c r="DN2613" s="11"/>
      <c r="DO2613" s="11"/>
      <c r="DP2613" s="11"/>
      <c r="DQ2613" s="11"/>
      <c r="DR2613" s="11"/>
      <c r="DS2613" s="11"/>
      <c r="DT2613" s="11"/>
      <c r="DU2613" s="11"/>
      <c r="DV2613" s="11"/>
      <c r="DW2613" s="11"/>
      <c r="DX2613" s="11"/>
      <c r="DY2613" s="11"/>
      <c r="DZ2613" s="11"/>
      <c r="EA2613" s="11"/>
      <c r="EB2613" s="11"/>
      <c r="EC2613" s="11"/>
    </row>
    <row r="2614" spans="1:133" x14ac:dyDescent="0.45">
      <c r="A2614" s="11"/>
      <c r="B2614" s="11"/>
      <c r="C2614" s="11"/>
      <c r="D2614" s="11"/>
      <c r="E2614" s="11"/>
      <c r="F2614" s="11"/>
      <c r="G2614" s="11"/>
      <c r="H2614" s="3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24"/>
      <c r="AG2614" s="24"/>
      <c r="AH2614" s="24"/>
      <c r="AI2614" s="24"/>
      <c r="AJ2614" s="11"/>
      <c r="AK2614" s="11"/>
      <c r="AL2614" s="11"/>
      <c r="AM2614" s="32"/>
      <c r="AN2614" s="11"/>
      <c r="AO2614" s="11"/>
      <c r="AP2614" s="11"/>
      <c r="AQ2614" s="11"/>
      <c r="AR2614" s="11"/>
      <c r="AS2614" s="20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1"/>
      <c r="BQ2614" s="11"/>
      <c r="BR2614" s="11"/>
      <c r="BS2614" s="11"/>
      <c r="BT2614" s="11"/>
      <c r="BU2614" s="11"/>
      <c r="BV2614" s="11"/>
      <c r="BW2614" s="11"/>
      <c r="BX2614" s="11"/>
      <c r="BY2614" s="11"/>
      <c r="BZ2614" s="11"/>
      <c r="CA2614" s="11"/>
      <c r="CB2614" s="11"/>
      <c r="CC2614" s="11"/>
      <c r="CD2614" s="11"/>
      <c r="CE2614" s="11"/>
      <c r="CF2614" s="11"/>
      <c r="CG2614" s="11"/>
      <c r="CH2614" s="11"/>
      <c r="CI2614" s="11"/>
      <c r="CJ2614" s="11"/>
      <c r="CK2614" s="11"/>
      <c r="CL2614" s="11"/>
      <c r="CM2614" s="11"/>
      <c r="CN2614" s="11"/>
      <c r="CO2614" s="11"/>
      <c r="CP2614" s="11"/>
      <c r="CQ2614" s="11"/>
      <c r="CR2614" s="11"/>
      <c r="CS2614" s="11"/>
      <c r="CT2614" s="11"/>
      <c r="CU2614" s="11"/>
      <c r="CV2614" s="11"/>
      <c r="CW2614" s="11"/>
      <c r="CX2614" s="11"/>
      <c r="CY2614" s="11"/>
      <c r="CZ2614" s="11"/>
      <c r="DA2614" s="11"/>
      <c r="DB2614" s="11"/>
      <c r="DC2614" s="11"/>
      <c r="DD2614" s="11"/>
      <c r="DE2614" s="11"/>
      <c r="DF2614" s="11"/>
      <c r="DG2614" s="11"/>
      <c r="DH2614" s="11"/>
      <c r="DI2614" s="11"/>
      <c r="DJ2614" s="11"/>
      <c r="DK2614" s="11"/>
      <c r="DL2614" s="11"/>
      <c r="DM2614" s="11"/>
      <c r="DN2614" s="11"/>
      <c r="DO2614" s="11"/>
      <c r="DP2614" s="11"/>
      <c r="DQ2614" s="11"/>
      <c r="DR2614" s="11"/>
      <c r="DS2614" s="11"/>
      <c r="DT2614" s="11"/>
      <c r="DU2614" s="11"/>
      <c r="DV2614" s="11"/>
      <c r="DW2614" s="11"/>
      <c r="DX2614" s="11"/>
      <c r="DY2614" s="11"/>
      <c r="DZ2614" s="11"/>
      <c r="EA2614" s="11"/>
      <c r="EB2614" s="11"/>
      <c r="EC2614" s="11"/>
    </row>
    <row r="2615" spans="1:133" x14ac:dyDescent="0.45">
      <c r="A2615" s="11"/>
      <c r="B2615" s="11"/>
      <c r="C2615" s="11"/>
      <c r="D2615" s="11"/>
      <c r="E2615" s="11"/>
      <c r="F2615" s="11"/>
      <c r="G2615" s="11"/>
      <c r="H2615" s="3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24"/>
      <c r="AG2615" s="24"/>
      <c r="AH2615" s="24"/>
      <c r="AI2615" s="24"/>
      <c r="AJ2615" s="11"/>
      <c r="AK2615" s="11"/>
      <c r="AL2615" s="11"/>
      <c r="AM2615" s="32"/>
      <c r="AN2615" s="11"/>
      <c r="AO2615" s="11"/>
      <c r="AP2615" s="11"/>
      <c r="AQ2615" s="11"/>
      <c r="AR2615" s="11"/>
      <c r="AS2615" s="20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1"/>
      <c r="BQ2615" s="11"/>
      <c r="BR2615" s="11"/>
      <c r="BS2615" s="11"/>
      <c r="BT2615" s="11"/>
      <c r="BU2615" s="11"/>
      <c r="BV2615" s="11"/>
      <c r="BW2615" s="11"/>
      <c r="BX2615" s="11"/>
      <c r="BY2615" s="11"/>
      <c r="BZ2615" s="11"/>
      <c r="CA2615" s="11"/>
      <c r="CB2615" s="11"/>
      <c r="CC2615" s="11"/>
      <c r="CD2615" s="11"/>
      <c r="CE2615" s="11"/>
      <c r="CF2615" s="11"/>
      <c r="CG2615" s="11"/>
      <c r="CH2615" s="11"/>
      <c r="CI2615" s="11"/>
      <c r="CJ2615" s="11"/>
      <c r="CK2615" s="11"/>
      <c r="CL2615" s="11"/>
      <c r="CM2615" s="11"/>
      <c r="CN2615" s="11"/>
      <c r="CO2615" s="11"/>
      <c r="CP2615" s="11"/>
      <c r="CQ2615" s="11"/>
      <c r="CR2615" s="11"/>
      <c r="CS2615" s="11"/>
      <c r="CT2615" s="11"/>
      <c r="CU2615" s="11"/>
      <c r="CV2615" s="11"/>
      <c r="CW2615" s="11"/>
      <c r="CX2615" s="11"/>
      <c r="CY2615" s="11"/>
      <c r="CZ2615" s="11"/>
      <c r="DA2615" s="11"/>
      <c r="DB2615" s="11"/>
      <c r="DC2615" s="11"/>
      <c r="DD2615" s="11"/>
      <c r="DE2615" s="11"/>
      <c r="DF2615" s="11"/>
      <c r="DG2615" s="11"/>
      <c r="DH2615" s="11"/>
      <c r="DI2615" s="11"/>
      <c r="DJ2615" s="11"/>
      <c r="DK2615" s="11"/>
      <c r="DL2615" s="11"/>
      <c r="DM2615" s="11"/>
      <c r="DN2615" s="11"/>
      <c r="DO2615" s="11"/>
      <c r="DP2615" s="11"/>
      <c r="DQ2615" s="11"/>
      <c r="DR2615" s="11"/>
      <c r="DS2615" s="11"/>
      <c r="DT2615" s="11"/>
      <c r="DU2615" s="11"/>
      <c r="DV2615" s="11"/>
      <c r="DW2615" s="11"/>
      <c r="DX2615" s="11"/>
      <c r="DY2615" s="11"/>
      <c r="DZ2615" s="11"/>
      <c r="EA2615" s="11"/>
      <c r="EB2615" s="11"/>
      <c r="EC2615" s="11"/>
    </row>
    <row r="2616" spans="1:133" x14ac:dyDescent="0.45">
      <c r="A2616" s="11"/>
      <c r="B2616" s="11"/>
      <c r="C2616" s="11"/>
      <c r="D2616" s="11"/>
      <c r="E2616" s="11"/>
      <c r="F2616" s="11"/>
      <c r="G2616" s="11"/>
      <c r="H2616" s="3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24"/>
      <c r="AG2616" s="24"/>
      <c r="AH2616" s="24"/>
      <c r="AI2616" s="24"/>
      <c r="AJ2616" s="11"/>
      <c r="AK2616" s="11"/>
      <c r="AL2616" s="11"/>
      <c r="AM2616" s="32"/>
      <c r="AN2616" s="11"/>
      <c r="AO2616" s="11"/>
      <c r="AP2616" s="11"/>
      <c r="AQ2616" s="11"/>
      <c r="AR2616" s="11"/>
      <c r="AS2616" s="20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1"/>
      <c r="BQ2616" s="11"/>
      <c r="BR2616" s="11"/>
      <c r="BS2616" s="11"/>
      <c r="BT2616" s="11"/>
      <c r="BU2616" s="11"/>
      <c r="BV2616" s="11"/>
      <c r="BW2616" s="11"/>
      <c r="BX2616" s="11"/>
      <c r="BY2616" s="11"/>
      <c r="BZ2616" s="11"/>
      <c r="CA2616" s="11"/>
      <c r="CB2616" s="11"/>
      <c r="CC2616" s="11"/>
      <c r="CD2616" s="11"/>
      <c r="CE2616" s="11"/>
      <c r="CF2616" s="11"/>
      <c r="CG2616" s="11"/>
      <c r="CH2616" s="11"/>
      <c r="CI2616" s="11"/>
      <c r="CJ2616" s="11"/>
      <c r="CK2616" s="11"/>
      <c r="CL2616" s="11"/>
      <c r="CM2616" s="11"/>
      <c r="CN2616" s="11"/>
      <c r="CO2616" s="11"/>
      <c r="CP2616" s="11"/>
      <c r="CQ2616" s="11"/>
      <c r="CR2616" s="11"/>
      <c r="CS2616" s="11"/>
      <c r="CT2616" s="11"/>
      <c r="CU2616" s="11"/>
      <c r="CV2616" s="11"/>
      <c r="CW2616" s="11"/>
      <c r="CX2616" s="11"/>
      <c r="CY2616" s="11"/>
      <c r="CZ2616" s="11"/>
      <c r="DA2616" s="11"/>
      <c r="DB2616" s="11"/>
      <c r="DC2616" s="11"/>
      <c r="DD2616" s="11"/>
      <c r="DE2616" s="11"/>
      <c r="DF2616" s="11"/>
      <c r="DG2616" s="11"/>
      <c r="DH2616" s="11"/>
      <c r="DI2616" s="11"/>
      <c r="DJ2616" s="11"/>
      <c r="DK2616" s="11"/>
      <c r="DL2616" s="11"/>
      <c r="DM2616" s="11"/>
      <c r="DN2616" s="11"/>
      <c r="DO2616" s="11"/>
      <c r="DP2616" s="11"/>
      <c r="DQ2616" s="11"/>
      <c r="DR2616" s="11"/>
      <c r="DS2616" s="11"/>
      <c r="DT2616" s="11"/>
      <c r="DU2616" s="11"/>
      <c r="DV2616" s="11"/>
      <c r="DW2616" s="11"/>
      <c r="DX2616" s="11"/>
      <c r="DY2616" s="11"/>
      <c r="DZ2616" s="11"/>
      <c r="EA2616" s="11"/>
      <c r="EB2616" s="11"/>
      <c r="EC2616" s="11"/>
    </row>
    <row r="2617" spans="1:133" x14ac:dyDescent="0.45">
      <c r="A2617" s="11"/>
      <c r="B2617" s="11"/>
      <c r="C2617" s="11"/>
      <c r="D2617" s="11"/>
      <c r="E2617" s="11"/>
      <c r="F2617" s="11"/>
      <c r="G2617" s="11"/>
      <c r="H2617" s="3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24"/>
      <c r="AG2617" s="24"/>
      <c r="AH2617" s="24"/>
      <c r="AI2617" s="24"/>
      <c r="AJ2617" s="11"/>
      <c r="AK2617" s="11"/>
      <c r="AL2617" s="11"/>
      <c r="AM2617" s="32"/>
      <c r="AN2617" s="11"/>
      <c r="AO2617" s="11"/>
      <c r="AP2617" s="11"/>
      <c r="AQ2617" s="11"/>
      <c r="AR2617" s="11"/>
      <c r="AS2617" s="20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1"/>
      <c r="BQ2617" s="11"/>
      <c r="BR2617" s="11"/>
      <c r="BS2617" s="11"/>
      <c r="BT2617" s="11"/>
      <c r="BU2617" s="11"/>
      <c r="BV2617" s="11"/>
      <c r="BW2617" s="11"/>
      <c r="BX2617" s="11"/>
      <c r="BY2617" s="11"/>
      <c r="BZ2617" s="11"/>
      <c r="CA2617" s="11"/>
      <c r="CB2617" s="11"/>
      <c r="CC2617" s="11"/>
      <c r="CD2617" s="11"/>
      <c r="CE2617" s="11"/>
      <c r="CF2617" s="11"/>
      <c r="CG2617" s="11"/>
      <c r="CH2617" s="11"/>
      <c r="CI2617" s="11"/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/>
      <c r="CT2617" s="11"/>
      <c r="CU2617" s="11"/>
      <c r="CV2617" s="11"/>
      <c r="CW2617" s="11"/>
      <c r="CX2617" s="11"/>
      <c r="CY2617" s="11"/>
      <c r="CZ2617" s="11"/>
      <c r="DA2617" s="11"/>
      <c r="DB2617" s="11"/>
      <c r="DC2617" s="11"/>
      <c r="DD2617" s="11"/>
      <c r="DE2617" s="11"/>
      <c r="DF2617" s="11"/>
      <c r="DG2617" s="11"/>
      <c r="DH2617" s="11"/>
      <c r="DI2617" s="11"/>
      <c r="DJ2617" s="11"/>
      <c r="DK2617" s="11"/>
      <c r="DL2617" s="11"/>
      <c r="DM2617" s="11"/>
      <c r="DN2617" s="11"/>
      <c r="DO2617" s="11"/>
      <c r="DP2617" s="11"/>
      <c r="DQ2617" s="11"/>
      <c r="DR2617" s="11"/>
      <c r="DS2617" s="11"/>
      <c r="DT2617" s="11"/>
      <c r="DU2617" s="11"/>
      <c r="DV2617" s="11"/>
      <c r="DW2617" s="11"/>
      <c r="DX2617" s="11"/>
      <c r="DY2617" s="11"/>
      <c r="DZ2617" s="11"/>
      <c r="EA2617" s="11"/>
      <c r="EB2617" s="11"/>
      <c r="EC2617" s="11"/>
    </row>
    <row r="2618" spans="1:133" x14ac:dyDescent="0.45">
      <c r="A2618" s="11"/>
      <c r="B2618" s="11"/>
      <c r="C2618" s="11"/>
      <c r="D2618" s="11"/>
      <c r="E2618" s="11"/>
      <c r="F2618" s="11"/>
      <c r="G2618" s="11"/>
      <c r="H2618" s="3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24"/>
      <c r="AG2618" s="24"/>
      <c r="AH2618" s="24"/>
      <c r="AI2618" s="24"/>
      <c r="AJ2618" s="11"/>
      <c r="AK2618" s="11"/>
      <c r="AL2618" s="11"/>
      <c r="AM2618" s="32"/>
      <c r="AN2618" s="11"/>
      <c r="AO2618" s="11"/>
      <c r="AP2618" s="11"/>
      <c r="AQ2618" s="11"/>
      <c r="AR2618" s="11"/>
      <c r="AS2618" s="20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1"/>
      <c r="BQ2618" s="11"/>
      <c r="BR2618" s="11"/>
      <c r="BS2618" s="11"/>
      <c r="BT2618" s="11"/>
      <c r="BU2618" s="11"/>
      <c r="BV2618" s="11"/>
      <c r="BW2618" s="11"/>
      <c r="BX2618" s="11"/>
      <c r="BY2618" s="11"/>
      <c r="BZ2618" s="11"/>
      <c r="CA2618" s="11"/>
      <c r="CB2618" s="11"/>
      <c r="CC2618" s="11"/>
      <c r="CD2618" s="11"/>
      <c r="CE2618" s="11"/>
      <c r="CF2618" s="11"/>
      <c r="CG2618" s="11"/>
      <c r="CH2618" s="11"/>
      <c r="CI2618" s="11"/>
      <c r="CJ2618" s="11"/>
      <c r="CK2618" s="11"/>
      <c r="CL2618" s="11"/>
      <c r="CM2618" s="11"/>
      <c r="CN2618" s="11"/>
      <c r="CO2618" s="11"/>
      <c r="CP2618" s="11"/>
      <c r="CQ2618" s="11"/>
      <c r="CR2618" s="11"/>
      <c r="CS2618" s="11"/>
      <c r="CT2618" s="11"/>
      <c r="CU2618" s="11"/>
      <c r="CV2618" s="11"/>
      <c r="CW2618" s="11"/>
      <c r="CX2618" s="11"/>
      <c r="CY2618" s="11"/>
      <c r="CZ2618" s="11"/>
      <c r="DA2618" s="11"/>
      <c r="DB2618" s="11"/>
      <c r="DC2618" s="11"/>
      <c r="DD2618" s="11"/>
      <c r="DE2618" s="11"/>
      <c r="DF2618" s="11"/>
      <c r="DG2618" s="11"/>
      <c r="DH2618" s="11"/>
      <c r="DI2618" s="11"/>
      <c r="DJ2618" s="11"/>
      <c r="DK2618" s="11"/>
      <c r="DL2618" s="11"/>
      <c r="DM2618" s="11"/>
      <c r="DN2618" s="11"/>
      <c r="DO2618" s="11"/>
      <c r="DP2618" s="11"/>
      <c r="DQ2618" s="11"/>
      <c r="DR2618" s="11"/>
      <c r="DS2618" s="11"/>
      <c r="DT2618" s="11"/>
      <c r="DU2618" s="11"/>
      <c r="DV2618" s="11"/>
      <c r="DW2618" s="11"/>
      <c r="DX2618" s="11"/>
      <c r="DY2618" s="11"/>
      <c r="DZ2618" s="11"/>
      <c r="EA2618" s="11"/>
      <c r="EB2618" s="11"/>
      <c r="EC2618" s="11"/>
    </row>
    <row r="2619" spans="1:133" x14ac:dyDescent="0.45">
      <c r="A2619" s="11"/>
      <c r="B2619" s="11"/>
      <c r="C2619" s="11"/>
      <c r="D2619" s="11"/>
      <c r="E2619" s="11"/>
      <c r="F2619" s="11"/>
      <c r="G2619" s="11"/>
      <c r="H2619" s="3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24"/>
      <c r="AG2619" s="24"/>
      <c r="AH2619" s="24"/>
      <c r="AI2619" s="24"/>
      <c r="AJ2619" s="11"/>
      <c r="AK2619" s="11"/>
      <c r="AL2619" s="11"/>
      <c r="AM2619" s="32"/>
      <c r="AN2619" s="11"/>
      <c r="AO2619" s="11"/>
      <c r="AP2619" s="11"/>
      <c r="AQ2619" s="11"/>
      <c r="AR2619" s="11"/>
      <c r="AS2619" s="20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1"/>
      <c r="BQ2619" s="11"/>
      <c r="BR2619" s="11"/>
      <c r="BS2619" s="11"/>
      <c r="BT2619" s="11"/>
      <c r="BU2619" s="11"/>
      <c r="BV2619" s="11"/>
      <c r="BW2619" s="11"/>
      <c r="BX2619" s="11"/>
      <c r="BY2619" s="11"/>
      <c r="BZ2619" s="11"/>
      <c r="CA2619" s="11"/>
      <c r="CB2619" s="11"/>
      <c r="CC2619" s="11"/>
      <c r="CD2619" s="11"/>
      <c r="CE2619" s="11"/>
      <c r="CF2619" s="11"/>
      <c r="CG2619" s="11"/>
      <c r="CH2619" s="11"/>
      <c r="CI2619" s="11"/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/>
      <c r="CT2619" s="11"/>
      <c r="CU2619" s="11"/>
      <c r="CV2619" s="11"/>
      <c r="CW2619" s="11"/>
      <c r="CX2619" s="11"/>
      <c r="CY2619" s="11"/>
      <c r="CZ2619" s="11"/>
      <c r="DA2619" s="11"/>
      <c r="DB2619" s="11"/>
      <c r="DC2619" s="11"/>
      <c r="DD2619" s="11"/>
      <c r="DE2619" s="11"/>
      <c r="DF2619" s="11"/>
      <c r="DG2619" s="11"/>
      <c r="DH2619" s="11"/>
      <c r="DI2619" s="11"/>
      <c r="DJ2619" s="11"/>
      <c r="DK2619" s="11"/>
      <c r="DL2619" s="11"/>
      <c r="DM2619" s="11"/>
      <c r="DN2619" s="11"/>
      <c r="DO2619" s="11"/>
      <c r="DP2619" s="11"/>
      <c r="DQ2619" s="11"/>
      <c r="DR2619" s="11"/>
      <c r="DS2619" s="11"/>
      <c r="DT2619" s="11"/>
      <c r="DU2619" s="11"/>
      <c r="DV2619" s="11"/>
      <c r="DW2619" s="11"/>
      <c r="DX2619" s="11"/>
      <c r="DY2619" s="11"/>
      <c r="DZ2619" s="11"/>
      <c r="EA2619" s="11"/>
      <c r="EB2619" s="11"/>
      <c r="EC2619" s="11"/>
    </row>
    <row r="2620" spans="1:133" x14ac:dyDescent="0.45">
      <c r="A2620" s="11"/>
      <c r="B2620" s="11"/>
      <c r="C2620" s="11"/>
      <c r="D2620" s="11"/>
      <c r="E2620" s="11"/>
      <c r="F2620" s="11"/>
      <c r="G2620" s="11"/>
      <c r="H2620" s="3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24"/>
      <c r="AG2620" s="24"/>
      <c r="AH2620" s="24"/>
      <c r="AI2620" s="24"/>
      <c r="AJ2620" s="11"/>
      <c r="AK2620" s="11"/>
      <c r="AL2620" s="11"/>
      <c r="AM2620" s="32"/>
      <c r="AN2620" s="11"/>
      <c r="AO2620" s="11"/>
      <c r="AP2620" s="11"/>
      <c r="AQ2620" s="11"/>
      <c r="AR2620" s="11"/>
      <c r="AS2620" s="20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1"/>
      <c r="BQ2620" s="11"/>
      <c r="BR2620" s="11"/>
      <c r="BS2620" s="11"/>
      <c r="BT2620" s="11"/>
      <c r="BU2620" s="11"/>
      <c r="BV2620" s="11"/>
      <c r="BW2620" s="11"/>
      <c r="BX2620" s="11"/>
      <c r="BY2620" s="11"/>
      <c r="BZ2620" s="11"/>
      <c r="CA2620" s="11"/>
      <c r="CB2620" s="11"/>
      <c r="CC2620" s="11"/>
      <c r="CD2620" s="11"/>
      <c r="CE2620" s="11"/>
      <c r="CF2620" s="11"/>
      <c r="CG2620" s="11"/>
      <c r="CH2620" s="11"/>
      <c r="CI2620" s="11"/>
      <c r="CJ2620" s="11"/>
      <c r="CK2620" s="11"/>
      <c r="CL2620" s="11"/>
      <c r="CM2620" s="11"/>
      <c r="CN2620" s="11"/>
      <c r="CO2620" s="11"/>
      <c r="CP2620" s="11"/>
      <c r="CQ2620" s="11"/>
      <c r="CR2620" s="11"/>
      <c r="CS2620" s="11"/>
      <c r="CT2620" s="11"/>
      <c r="CU2620" s="11"/>
      <c r="CV2620" s="11"/>
      <c r="CW2620" s="11"/>
      <c r="CX2620" s="11"/>
      <c r="CY2620" s="11"/>
      <c r="CZ2620" s="11"/>
      <c r="DA2620" s="11"/>
      <c r="DB2620" s="11"/>
      <c r="DC2620" s="11"/>
      <c r="DD2620" s="11"/>
      <c r="DE2620" s="11"/>
      <c r="DF2620" s="11"/>
      <c r="DG2620" s="11"/>
      <c r="DH2620" s="11"/>
      <c r="DI2620" s="11"/>
      <c r="DJ2620" s="11"/>
      <c r="DK2620" s="11"/>
      <c r="DL2620" s="11"/>
      <c r="DM2620" s="11"/>
      <c r="DN2620" s="11"/>
      <c r="DO2620" s="11"/>
      <c r="DP2620" s="11"/>
      <c r="DQ2620" s="11"/>
      <c r="DR2620" s="11"/>
      <c r="DS2620" s="11"/>
      <c r="DT2620" s="11"/>
      <c r="DU2620" s="11"/>
      <c r="DV2620" s="11"/>
      <c r="DW2620" s="11"/>
      <c r="DX2620" s="11"/>
      <c r="DY2620" s="11"/>
      <c r="DZ2620" s="11"/>
      <c r="EA2620" s="11"/>
      <c r="EB2620" s="11"/>
      <c r="EC2620" s="11"/>
    </row>
    <row r="2621" spans="1:133" x14ac:dyDescent="0.45">
      <c r="A2621" s="11"/>
      <c r="B2621" s="11"/>
      <c r="C2621" s="11"/>
      <c r="D2621" s="11"/>
      <c r="E2621" s="11"/>
      <c r="F2621" s="11"/>
      <c r="G2621" s="11"/>
      <c r="H2621" s="3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24"/>
      <c r="AG2621" s="24"/>
      <c r="AH2621" s="24"/>
      <c r="AI2621" s="24"/>
      <c r="AJ2621" s="11"/>
      <c r="AK2621" s="11"/>
      <c r="AL2621" s="11"/>
      <c r="AM2621" s="32"/>
      <c r="AN2621" s="11"/>
      <c r="AO2621" s="11"/>
      <c r="AP2621" s="11"/>
      <c r="AQ2621" s="11"/>
      <c r="AR2621" s="11"/>
      <c r="AS2621" s="20"/>
      <c r="AT2621" s="11"/>
      <c r="AU2621" s="11"/>
      <c r="AV2621" s="11"/>
      <c r="AW2621" s="11"/>
      <c r="AX2621" s="11"/>
      <c r="AY2621" s="11"/>
      <c r="AZ2621" s="11"/>
      <c r="BA2621" s="11"/>
      <c r="BB2621" s="11"/>
      <c r="BC2621" s="11"/>
      <c r="BD2621" s="11"/>
      <c r="BE2621" s="11"/>
      <c r="BF2621" s="11"/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1"/>
      <c r="BQ2621" s="11"/>
      <c r="BR2621" s="11"/>
      <c r="BS2621" s="11"/>
      <c r="BT2621" s="11"/>
      <c r="BU2621" s="11"/>
      <c r="BV2621" s="11"/>
      <c r="BW2621" s="11"/>
      <c r="BX2621" s="11"/>
      <c r="BY2621" s="11"/>
      <c r="BZ2621" s="11"/>
      <c r="CA2621" s="11"/>
      <c r="CB2621" s="11"/>
      <c r="CC2621" s="11"/>
      <c r="CD2621" s="11"/>
      <c r="CE2621" s="11"/>
      <c r="CF2621" s="11"/>
      <c r="CG2621" s="11"/>
      <c r="CH2621" s="11"/>
      <c r="CI2621" s="11"/>
      <c r="CJ2621" s="11"/>
      <c r="CK2621" s="11"/>
      <c r="CL2621" s="11"/>
      <c r="CM2621" s="11"/>
      <c r="CN2621" s="11"/>
      <c r="CO2621" s="11"/>
      <c r="CP2621" s="11"/>
      <c r="CQ2621" s="11"/>
      <c r="CR2621" s="11"/>
      <c r="CS2621" s="11"/>
      <c r="CT2621" s="11"/>
      <c r="CU2621" s="11"/>
      <c r="CV2621" s="11"/>
      <c r="CW2621" s="11"/>
      <c r="CX2621" s="11"/>
      <c r="CY2621" s="11"/>
      <c r="CZ2621" s="11"/>
      <c r="DA2621" s="11"/>
      <c r="DB2621" s="11"/>
      <c r="DC2621" s="11"/>
      <c r="DD2621" s="11"/>
      <c r="DE2621" s="11"/>
      <c r="DF2621" s="11"/>
      <c r="DG2621" s="11"/>
      <c r="DH2621" s="11"/>
      <c r="DI2621" s="11"/>
      <c r="DJ2621" s="11"/>
      <c r="DK2621" s="11"/>
      <c r="DL2621" s="11"/>
      <c r="DM2621" s="11"/>
      <c r="DN2621" s="11"/>
      <c r="DO2621" s="11"/>
      <c r="DP2621" s="11"/>
      <c r="DQ2621" s="11"/>
      <c r="DR2621" s="11"/>
      <c r="DS2621" s="11"/>
      <c r="DT2621" s="11"/>
      <c r="DU2621" s="11"/>
      <c r="DV2621" s="11"/>
      <c r="DW2621" s="11"/>
      <c r="DX2621" s="11"/>
      <c r="DY2621" s="11"/>
      <c r="DZ2621" s="11"/>
      <c r="EA2621" s="11"/>
      <c r="EB2621" s="11"/>
      <c r="EC2621" s="11"/>
    </row>
    <row r="2622" spans="1:133" x14ac:dyDescent="0.45">
      <c r="A2622" s="11"/>
      <c r="B2622" s="11"/>
      <c r="C2622" s="11"/>
      <c r="D2622" s="11"/>
      <c r="E2622" s="11"/>
      <c r="F2622" s="11"/>
      <c r="G2622" s="11"/>
      <c r="H2622" s="3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24"/>
      <c r="AG2622" s="24"/>
      <c r="AH2622" s="24"/>
      <c r="AI2622" s="24"/>
      <c r="AJ2622" s="11"/>
      <c r="AK2622" s="11"/>
      <c r="AL2622" s="11"/>
      <c r="AM2622" s="32"/>
      <c r="AN2622" s="11"/>
      <c r="AO2622" s="11"/>
      <c r="AP2622" s="11"/>
      <c r="AQ2622" s="11"/>
      <c r="AR2622" s="11"/>
      <c r="AS2622" s="20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1"/>
      <c r="BQ2622" s="11"/>
      <c r="BR2622" s="11"/>
      <c r="BS2622" s="11"/>
      <c r="BT2622" s="11"/>
      <c r="BU2622" s="11"/>
      <c r="BV2622" s="11"/>
      <c r="BW2622" s="11"/>
      <c r="BX2622" s="11"/>
      <c r="BY2622" s="11"/>
      <c r="BZ2622" s="11"/>
      <c r="CA2622" s="11"/>
      <c r="CB2622" s="11"/>
      <c r="CC2622" s="11"/>
      <c r="CD2622" s="11"/>
      <c r="CE2622" s="11"/>
      <c r="CF2622" s="11"/>
      <c r="CG2622" s="11"/>
      <c r="CH2622" s="11"/>
      <c r="CI2622" s="11"/>
      <c r="CJ2622" s="11"/>
      <c r="CK2622" s="11"/>
      <c r="CL2622" s="11"/>
      <c r="CM2622" s="11"/>
      <c r="CN2622" s="11"/>
      <c r="CO2622" s="11"/>
      <c r="CP2622" s="11"/>
      <c r="CQ2622" s="11"/>
      <c r="CR2622" s="11"/>
      <c r="CS2622" s="11"/>
      <c r="CT2622" s="11"/>
      <c r="CU2622" s="11"/>
      <c r="CV2622" s="11"/>
      <c r="CW2622" s="11"/>
      <c r="CX2622" s="11"/>
      <c r="CY2622" s="11"/>
      <c r="CZ2622" s="11"/>
      <c r="DA2622" s="11"/>
      <c r="DB2622" s="11"/>
      <c r="DC2622" s="11"/>
      <c r="DD2622" s="11"/>
      <c r="DE2622" s="11"/>
      <c r="DF2622" s="11"/>
      <c r="DG2622" s="11"/>
      <c r="DH2622" s="11"/>
      <c r="DI2622" s="11"/>
      <c r="DJ2622" s="11"/>
      <c r="DK2622" s="11"/>
      <c r="DL2622" s="11"/>
      <c r="DM2622" s="11"/>
      <c r="DN2622" s="11"/>
      <c r="DO2622" s="11"/>
      <c r="DP2622" s="11"/>
      <c r="DQ2622" s="11"/>
      <c r="DR2622" s="11"/>
      <c r="DS2622" s="11"/>
      <c r="DT2622" s="11"/>
      <c r="DU2622" s="11"/>
      <c r="DV2622" s="11"/>
      <c r="DW2622" s="11"/>
      <c r="DX2622" s="11"/>
      <c r="DY2622" s="11"/>
      <c r="DZ2622" s="11"/>
      <c r="EA2622" s="11"/>
      <c r="EB2622" s="11"/>
      <c r="EC2622" s="11"/>
    </row>
    <row r="2623" spans="1:133" x14ac:dyDescent="0.45">
      <c r="A2623" s="11"/>
      <c r="B2623" s="11"/>
      <c r="C2623" s="11"/>
      <c r="D2623" s="11"/>
      <c r="E2623" s="11"/>
      <c r="F2623" s="11"/>
      <c r="G2623" s="11"/>
      <c r="H2623" s="3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24"/>
      <c r="AG2623" s="24"/>
      <c r="AH2623" s="24"/>
      <c r="AI2623" s="24"/>
      <c r="AJ2623" s="11"/>
      <c r="AK2623" s="11"/>
      <c r="AL2623" s="11"/>
      <c r="AM2623" s="32"/>
      <c r="AN2623" s="11"/>
      <c r="AO2623" s="11"/>
      <c r="AP2623" s="11"/>
      <c r="AQ2623" s="11"/>
      <c r="AR2623" s="11"/>
      <c r="AS2623" s="20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1"/>
      <c r="BQ2623" s="11"/>
      <c r="BR2623" s="11"/>
      <c r="BS2623" s="11"/>
      <c r="BT2623" s="11"/>
      <c r="BU2623" s="11"/>
      <c r="BV2623" s="11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1"/>
      <c r="CJ2623" s="11"/>
      <c r="CK2623" s="11"/>
      <c r="CL2623" s="11"/>
      <c r="CM2623" s="11"/>
      <c r="CN2623" s="11"/>
      <c r="CO2623" s="11"/>
      <c r="CP2623" s="11"/>
      <c r="CQ2623" s="11"/>
      <c r="CR2623" s="11"/>
      <c r="CS2623" s="11"/>
      <c r="CT2623" s="11"/>
      <c r="CU2623" s="11"/>
      <c r="CV2623" s="11"/>
      <c r="CW2623" s="11"/>
      <c r="CX2623" s="11"/>
      <c r="CY2623" s="11"/>
      <c r="CZ2623" s="11"/>
      <c r="DA2623" s="11"/>
      <c r="DB2623" s="11"/>
      <c r="DC2623" s="11"/>
      <c r="DD2623" s="11"/>
      <c r="DE2623" s="11"/>
      <c r="DF2623" s="11"/>
      <c r="DG2623" s="11"/>
      <c r="DH2623" s="11"/>
      <c r="DI2623" s="11"/>
      <c r="DJ2623" s="11"/>
      <c r="DK2623" s="11"/>
      <c r="DL2623" s="11"/>
      <c r="DM2623" s="11"/>
      <c r="DN2623" s="11"/>
      <c r="DO2623" s="11"/>
      <c r="DP2623" s="11"/>
      <c r="DQ2623" s="11"/>
      <c r="DR2623" s="11"/>
      <c r="DS2623" s="11"/>
      <c r="DT2623" s="11"/>
      <c r="DU2623" s="11"/>
      <c r="DV2623" s="11"/>
      <c r="DW2623" s="11"/>
      <c r="DX2623" s="11"/>
      <c r="DY2623" s="11"/>
      <c r="DZ2623" s="11"/>
      <c r="EA2623" s="11"/>
      <c r="EB2623" s="11"/>
      <c r="EC2623" s="11"/>
    </row>
    <row r="2624" spans="1:133" x14ac:dyDescent="0.45">
      <c r="A2624" s="11"/>
      <c r="B2624" s="11"/>
      <c r="C2624" s="11"/>
      <c r="D2624" s="11"/>
      <c r="E2624" s="11"/>
      <c r="F2624" s="11"/>
      <c r="G2624" s="11"/>
      <c r="H2624" s="3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24"/>
      <c r="AG2624" s="24"/>
      <c r="AH2624" s="24"/>
      <c r="AI2624" s="24"/>
      <c r="AJ2624" s="11"/>
      <c r="AK2624" s="11"/>
      <c r="AL2624" s="11"/>
      <c r="AM2624" s="32"/>
      <c r="AN2624" s="11"/>
      <c r="AO2624" s="11"/>
      <c r="AP2624" s="11"/>
      <c r="AQ2624" s="11"/>
      <c r="AR2624" s="11"/>
      <c r="AS2624" s="20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1"/>
      <c r="BQ2624" s="11"/>
      <c r="BR2624" s="11"/>
      <c r="BS2624" s="11"/>
      <c r="BT2624" s="11"/>
      <c r="BU2624" s="11"/>
      <c r="BV2624" s="11"/>
      <c r="BW2624" s="11"/>
      <c r="BX2624" s="11"/>
      <c r="BY2624" s="11"/>
      <c r="BZ2624" s="11"/>
      <c r="CA2624" s="11"/>
      <c r="CB2624" s="11"/>
      <c r="CC2624" s="11"/>
      <c r="CD2624" s="11"/>
      <c r="CE2624" s="11"/>
      <c r="CF2624" s="11"/>
      <c r="CG2624" s="11"/>
      <c r="CH2624" s="11"/>
      <c r="CI2624" s="11"/>
      <c r="CJ2624" s="11"/>
      <c r="CK2624" s="11"/>
      <c r="CL2624" s="11"/>
      <c r="CM2624" s="11"/>
      <c r="CN2624" s="11"/>
      <c r="CO2624" s="11"/>
      <c r="CP2624" s="11"/>
      <c r="CQ2624" s="11"/>
      <c r="CR2624" s="11"/>
      <c r="CS2624" s="11"/>
      <c r="CT2624" s="11"/>
      <c r="CU2624" s="11"/>
      <c r="CV2624" s="11"/>
      <c r="CW2624" s="11"/>
      <c r="CX2624" s="11"/>
      <c r="CY2624" s="11"/>
      <c r="CZ2624" s="11"/>
      <c r="DA2624" s="11"/>
      <c r="DB2624" s="11"/>
      <c r="DC2624" s="11"/>
      <c r="DD2624" s="11"/>
      <c r="DE2624" s="11"/>
      <c r="DF2624" s="11"/>
      <c r="DG2624" s="11"/>
      <c r="DH2624" s="11"/>
      <c r="DI2624" s="11"/>
      <c r="DJ2624" s="11"/>
      <c r="DK2624" s="11"/>
      <c r="DL2624" s="11"/>
      <c r="DM2624" s="11"/>
      <c r="DN2624" s="11"/>
      <c r="DO2624" s="11"/>
      <c r="DP2624" s="11"/>
      <c r="DQ2624" s="11"/>
      <c r="DR2624" s="11"/>
      <c r="DS2624" s="11"/>
      <c r="DT2624" s="11"/>
      <c r="DU2624" s="11"/>
      <c r="DV2624" s="11"/>
      <c r="DW2624" s="11"/>
      <c r="DX2624" s="11"/>
      <c r="DY2624" s="11"/>
      <c r="DZ2624" s="11"/>
      <c r="EA2624" s="11"/>
      <c r="EB2624" s="11"/>
      <c r="EC2624" s="11"/>
    </row>
    <row r="2625" spans="1:133" x14ac:dyDescent="0.45">
      <c r="A2625" s="11"/>
      <c r="B2625" s="11"/>
      <c r="C2625" s="11"/>
      <c r="D2625" s="11"/>
      <c r="E2625" s="11"/>
      <c r="F2625" s="11"/>
      <c r="G2625" s="11"/>
      <c r="H2625" s="3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24"/>
      <c r="AG2625" s="24"/>
      <c r="AH2625" s="24"/>
      <c r="AI2625" s="24"/>
      <c r="AJ2625" s="11"/>
      <c r="AK2625" s="11"/>
      <c r="AL2625" s="11"/>
      <c r="AM2625" s="32"/>
      <c r="AN2625" s="11"/>
      <c r="AO2625" s="11"/>
      <c r="AP2625" s="11"/>
      <c r="AQ2625" s="11"/>
      <c r="AR2625" s="11"/>
      <c r="AS2625" s="20"/>
      <c r="AT2625" s="11"/>
      <c r="AU2625" s="11"/>
      <c r="AV2625" s="11"/>
      <c r="AW2625" s="11"/>
      <c r="AX2625" s="11"/>
      <c r="AY2625" s="11"/>
      <c r="AZ2625" s="11"/>
      <c r="BA2625" s="11"/>
      <c r="BB2625" s="11"/>
      <c r="BC2625" s="11"/>
      <c r="BD2625" s="11"/>
      <c r="BE2625" s="11"/>
      <c r="BF2625" s="11"/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1"/>
      <c r="BQ2625" s="11"/>
      <c r="BR2625" s="11"/>
      <c r="BS2625" s="11"/>
      <c r="BT2625" s="11"/>
      <c r="BU2625" s="11"/>
      <c r="BV2625" s="11"/>
      <c r="BW2625" s="11"/>
      <c r="BX2625" s="11"/>
      <c r="BY2625" s="11"/>
      <c r="BZ2625" s="11"/>
      <c r="CA2625" s="11"/>
      <c r="CB2625" s="11"/>
      <c r="CC2625" s="11"/>
      <c r="CD2625" s="11"/>
      <c r="CE2625" s="11"/>
      <c r="CF2625" s="11"/>
      <c r="CG2625" s="11"/>
      <c r="CH2625" s="11"/>
      <c r="CI2625" s="11"/>
      <c r="CJ2625" s="11"/>
      <c r="CK2625" s="11"/>
      <c r="CL2625" s="11"/>
      <c r="CM2625" s="11"/>
      <c r="CN2625" s="11"/>
      <c r="CO2625" s="11"/>
      <c r="CP2625" s="11"/>
      <c r="CQ2625" s="11"/>
      <c r="CR2625" s="11"/>
      <c r="CS2625" s="11"/>
      <c r="CT2625" s="11"/>
      <c r="CU2625" s="11"/>
      <c r="CV2625" s="11"/>
      <c r="CW2625" s="11"/>
      <c r="CX2625" s="11"/>
      <c r="CY2625" s="11"/>
      <c r="CZ2625" s="11"/>
      <c r="DA2625" s="11"/>
      <c r="DB2625" s="11"/>
      <c r="DC2625" s="11"/>
      <c r="DD2625" s="11"/>
      <c r="DE2625" s="11"/>
      <c r="DF2625" s="11"/>
      <c r="DG2625" s="11"/>
      <c r="DH2625" s="11"/>
      <c r="DI2625" s="11"/>
      <c r="DJ2625" s="11"/>
      <c r="DK2625" s="11"/>
      <c r="DL2625" s="11"/>
      <c r="DM2625" s="11"/>
      <c r="DN2625" s="11"/>
      <c r="DO2625" s="11"/>
      <c r="DP2625" s="11"/>
      <c r="DQ2625" s="11"/>
      <c r="DR2625" s="11"/>
      <c r="DS2625" s="11"/>
      <c r="DT2625" s="11"/>
      <c r="DU2625" s="11"/>
      <c r="DV2625" s="11"/>
      <c r="DW2625" s="11"/>
      <c r="DX2625" s="11"/>
      <c r="DY2625" s="11"/>
      <c r="DZ2625" s="11"/>
      <c r="EA2625" s="11"/>
      <c r="EB2625" s="11"/>
      <c r="EC2625" s="11"/>
    </row>
    <row r="2626" spans="1:133" x14ac:dyDescent="0.45">
      <c r="A2626" s="11"/>
      <c r="B2626" s="11"/>
      <c r="C2626" s="11"/>
      <c r="D2626" s="11"/>
      <c r="E2626" s="11"/>
      <c r="F2626" s="11"/>
      <c r="G2626" s="11"/>
      <c r="H2626" s="3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24"/>
      <c r="AG2626" s="24"/>
      <c r="AH2626" s="24"/>
      <c r="AI2626" s="24"/>
      <c r="AJ2626" s="11"/>
      <c r="AK2626" s="11"/>
      <c r="AL2626" s="11"/>
      <c r="AM2626" s="32"/>
      <c r="AN2626" s="11"/>
      <c r="AO2626" s="11"/>
      <c r="AP2626" s="11"/>
      <c r="AQ2626" s="11"/>
      <c r="AR2626" s="11"/>
      <c r="AS2626" s="20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1"/>
      <c r="BQ2626" s="11"/>
      <c r="BR2626" s="11"/>
      <c r="BS2626" s="11"/>
      <c r="BT2626" s="11"/>
      <c r="BU2626" s="11"/>
      <c r="BV2626" s="11"/>
      <c r="BW2626" s="11"/>
      <c r="BX2626" s="11"/>
      <c r="BY2626" s="11"/>
      <c r="BZ2626" s="11"/>
      <c r="CA2626" s="11"/>
      <c r="CB2626" s="11"/>
      <c r="CC2626" s="11"/>
      <c r="CD2626" s="11"/>
      <c r="CE2626" s="11"/>
      <c r="CF2626" s="11"/>
      <c r="CG2626" s="11"/>
      <c r="CH2626" s="11"/>
      <c r="CI2626" s="11"/>
      <c r="CJ2626" s="11"/>
      <c r="CK2626" s="11"/>
      <c r="CL2626" s="11"/>
      <c r="CM2626" s="11"/>
      <c r="CN2626" s="11"/>
      <c r="CO2626" s="11"/>
      <c r="CP2626" s="11"/>
      <c r="CQ2626" s="11"/>
      <c r="CR2626" s="11"/>
      <c r="CS2626" s="11"/>
      <c r="CT2626" s="11"/>
      <c r="CU2626" s="11"/>
      <c r="CV2626" s="11"/>
      <c r="CW2626" s="11"/>
      <c r="CX2626" s="11"/>
      <c r="CY2626" s="11"/>
      <c r="CZ2626" s="11"/>
      <c r="DA2626" s="11"/>
      <c r="DB2626" s="11"/>
      <c r="DC2626" s="11"/>
      <c r="DD2626" s="11"/>
      <c r="DE2626" s="11"/>
      <c r="DF2626" s="11"/>
      <c r="DG2626" s="11"/>
      <c r="DH2626" s="11"/>
      <c r="DI2626" s="11"/>
      <c r="DJ2626" s="11"/>
      <c r="DK2626" s="11"/>
      <c r="DL2626" s="11"/>
      <c r="DM2626" s="11"/>
      <c r="DN2626" s="11"/>
      <c r="DO2626" s="11"/>
      <c r="DP2626" s="11"/>
      <c r="DQ2626" s="11"/>
      <c r="DR2626" s="11"/>
      <c r="DS2626" s="11"/>
      <c r="DT2626" s="11"/>
      <c r="DU2626" s="11"/>
      <c r="DV2626" s="11"/>
      <c r="DW2626" s="11"/>
      <c r="DX2626" s="11"/>
      <c r="DY2626" s="11"/>
      <c r="DZ2626" s="11"/>
      <c r="EA2626" s="11"/>
      <c r="EB2626" s="11"/>
      <c r="EC2626" s="11"/>
    </row>
    <row r="2627" spans="1:133" x14ac:dyDescent="0.45">
      <c r="A2627" s="11"/>
      <c r="B2627" s="11"/>
      <c r="C2627" s="11"/>
      <c r="D2627" s="11"/>
      <c r="E2627" s="11"/>
      <c r="F2627" s="11"/>
      <c r="G2627" s="11"/>
      <c r="H2627" s="3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24"/>
      <c r="AG2627" s="24"/>
      <c r="AH2627" s="24"/>
      <c r="AI2627" s="24"/>
      <c r="AJ2627" s="11"/>
      <c r="AK2627" s="11"/>
      <c r="AL2627" s="11"/>
      <c r="AM2627" s="32"/>
      <c r="AN2627" s="11"/>
      <c r="AO2627" s="11"/>
      <c r="AP2627" s="11"/>
      <c r="AQ2627" s="11"/>
      <c r="AR2627" s="11"/>
      <c r="AS2627" s="20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1"/>
      <c r="BQ2627" s="11"/>
      <c r="BR2627" s="11"/>
      <c r="BS2627" s="11"/>
      <c r="BT2627" s="11"/>
      <c r="BU2627" s="11"/>
      <c r="BV2627" s="11"/>
      <c r="BW2627" s="11"/>
      <c r="BX2627" s="11"/>
      <c r="BY2627" s="11"/>
      <c r="BZ2627" s="11"/>
      <c r="CA2627" s="11"/>
      <c r="CB2627" s="11"/>
      <c r="CC2627" s="11"/>
      <c r="CD2627" s="11"/>
      <c r="CE2627" s="11"/>
      <c r="CF2627" s="11"/>
      <c r="CG2627" s="11"/>
      <c r="CH2627" s="11"/>
      <c r="CI2627" s="11"/>
      <c r="CJ2627" s="11"/>
      <c r="CK2627" s="11"/>
      <c r="CL2627" s="11"/>
      <c r="CM2627" s="11"/>
      <c r="CN2627" s="11"/>
      <c r="CO2627" s="11"/>
      <c r="CP2627" s="11"/>
      <c r="CQ2627" s="11"/>
      <c r="CR2627" s="11"/>
      <c r="CS2627" s="11"/>
      <c r="CT2627" s="11"/>
      <c r="CU2627" s="11"/>
      <c r="CV2627" s="11"/>
      <c r="CW2627" s="11"/>
      <c r="CX2627" s="11"/>
      <c r="CY2627" s="11"/>
      <c r="CZ2627" s="11"/>
      <c r="DA2627" s="11"/>
      <c r="DB2627" s="11"/>
      <c r="DC2627" s="11"/>
      <c r="DD2627" s="11"/>
      <c r="DE2627" s="11"/>
      <c r="DF2627" s="11"/>
      <c r="DG2627" s="11"/>
      <c r="DH2627" s="11"/>
      <c r="DI2627" s="11"/>
      <c r="DJ2627" s="11"/>
      <c r="DK2627" s="11"/>
      <c r="DL2627" s="11"/>
      <c r="DM2627" s="11"/>
      <c r="DN2627" s="11"/>
      <c r="DO2627" s="11"/>
      <c r="DP2627" s="11"/>
      <c r="DQ2627" s="11"/>
      <c r="DR2627" s="11"/>
      <c r="DS2627" s="11"/>
      <c r="DT2627" s="11"/>
      <c r="DU2627" s="11"/>
      <c r="DV2627" s="11"/>
      <c r="DW2627" s="11"/>
      <c r="DX2627" s="11"/>
      <c r="DY2627" s="11"/>
      <c r="DZ2627" s="11"/>
      <c r="EA2627" s="11"/>
      <c r="EB2627" s="11"/>
      <c r="EC2627" s="11"/>
    </row>
    <row r="2628" spans="1:133" x14ac:dyDescent="0.45">
      <c r="A2628" s="11"/>
      <c r="B2628" s="11"/>
      <c r="C2628" s="11"/>
      <c r="D2628" s="11"/>
      <c r="E2628" s="11"/>
      <c r="F2628" s="11"/>
      <c r="G2628" s="11"/>
      <c r="H2628" s="3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24"/>
      <c r="AG2628" s="24"/>
      <c r="AH2628" s="24"/>
      <c r="AI2628" s="24"/>
      <c r="AJ2628" s="11"/>
      <c r="AK2628" s="11"/>
      <c r="AL2628" s="11"/>
      <c r="AM2628" s="32"/>
      <c r="AN2628" s="11"/>
      <c r="AO2628" s="11"/>
      <c r="AP2628" s="11"/>
      <c r="AQ2628" s="11"/>
      <c r="AR2628" s="11"/>
      <c r="AS2628" s="20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1"/>
      <c r="BQ2628" s="11"/>
      <c r="BR2628" s="11"/>
      <c r="BS2628" s="11"/>
      <c r="BT2628" s="11"/>
      <c r="BU2628" s="11"/>
      <c r="BV2628" s="11"/>
      <c r="BW2628" s="11"/>
      <c r="BX2628" s="11"/>
      <c r="BY2628" s="11"/>
      <c r="BZ2628" s="11"/>
      <c r="CA2628" s="11"/>
      <c r="CB2628" s="11"/>
      <c r="CC2628" s="11"/>
      <c r="CD2628" s="11"/>
      <c r="CE2628" s="11"/>
      <c r="CF2628" s="11"/>
      <c r="CG2628" s="11"/>
      <c r="CH2628" s="11"/>
      <c r="CI2628" s="11"/>
      <c r="CJ2628" s="11"/>
      <c r="CK2628" s="11"/>
      <c r="CL2628" s="11"/>
      <c r="CM2628" s="11"/>
      <c r="CN2628" s="11"/>
      <c r="CO2628" s="11"/>
      <c r="CP2628" s="11"/>
      <c r="CQ2628" s="11"/>
      <c r="CR2628" s="11"/>
      <c r="CS2628" s="11"/>
      <c r="CT2628" s="11"/>
      <c r="CU2628" s="11"/>
      <c r="CV2628" s="11"/>
      <c r="CW2628" s="11"/>
      <c r="CX2628" s="11"/>
      <c r="CY2628" s="11"/>
      <c r="CZ2628" s="11"/>
      <c r="DA2628" s="11"/>
      <c r="DB2628" s="11"/>
      <c r="DC2628" s="11"/>
      <c r="DD2628" s="11"/>
      <c r="DE2628" s="11"/>
      <c r="DF2628" s="11"/>
      <c r="DG2628" s="11"/>
      <c r="DH2628" s="11"/>
      <c r="DI2628" s="11"/>
      <c r="DJ2628" s="11"/>
      <c r="DK2628" s="11"/>
      <c r="DL2628" s="11"/>
      <c r="DM2628" s="11"/>
      <c r="DN2628" s="11"/>
      <c r="DO2628" s="11"/>
      <c r="DP2628" s="11"/>
      <c r="DQ2628" s="11"/>
      <c r="DR2628" s="11"/>
      <c r="DS2628" s="11"/>
      <c r="DT2628" s="11"/>
      <c r="DU2628" s="11"/>
      <c r="DV2628" s="11"/>
      <c r="DW2628" s="11"/>
      <c r="DX2628" s="11"/>
      <c r="DY2628" s="11"/>
      <c r="DZ2628" s="11"/>
      <c r="EA2628" s="11"/>
      <c r="EB2628" s="11"/>
      <c r="EC2628" s="11"/>
    </row>
    <row r="2629" spans="1:133" x14ac:dyDescent="0.45">
      <c r="A2629" s="11"/>
      <c r="B2629" s="11"/>
      <c r="C2629" s="11"/>
      <c r="D2629" s="11"/>
      <c r="E2629" s="11"/>
      <c r="F2629" s="11"/>
      <c r="G2629" s="11"/>
      <c r="H2629" s="3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24"/>
      <c r="AG2629" s="24"/>
      <c r="AH2629" s="24"/>
      <c r="AI2629" s="24"/>
      <c r="AJ2629" s="11"/>
      <c r="AK2629" s="11"/>
      <c r="AL2629" s="11"/>
      <c r="AM2629" s="32"/>
      <c r="AN2629" s="11"/>
      <c r="AO2629" s="11"/>
      <c r="AP2629" s="11"/>
      <c r="AQ2629" s="11"/>
      <c r="AR2629" s="11"/>
      <c r="AS2629" s="20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1"/>
      <c r="BQ2629" s="11"/>
      <c r="BR2629" s="11"/>
      <c r="BS2629" s="11"/>
      <c r="BT2629" s="11"/>
      <c r="BU2629" s="11"/>
      <c r="BV2629" s="11"/>
      <c r="BW2629" s="11"/>
      <c r="BX2629" s="11"/>
      <c r="BY2629" s="11"/>
      <c r="BZ2629" s="11"/>
      <c r="CA2629" s="11"/>
      <c r="CB2629" s="11"/>
      <c r="CC2629" s="11"/>
      <c r="CD2629" s="11"/>
      <c r="CE2629" s="11"/>
      <c r="CF2629" s="11"/>
      <c r="CG2629" s="11"/>
      <c r="CH2629" s="11"/>
      <c r="CI2629" s="11"/>
      <c r="CJ2629" s="11"/>
      <c r="CK2629" s="11"/>
      <c r="CL2629" s="11"/>
      <c r="CM2629" s="11"/>
      <c r="CN2629" s="11"/>
      <c r="CO2629" s="11"/>
      <c r="CP2629" s="11"/>
      <c r="CQ2629" s="11"/>
      <c r="CR2629" s="11"/>
      <c r="CS2629" s="11"/>
      <c r="CT2629" s="11"/>
      <c r="CU2629" s="11"/>
      <c r="CV2629" s="11"/>
      <c r="CW2629" s="11"/>
      <c r="CX2629" s="11"/>
      <c r="CY2629" s="11"/>
      <c r="CZ2629" s="11"/>
      <c r="DA2629" s="11"/>
      <c r="DB2629" s="11"/>
      <c r="DC2629" s="11"/>
      <c r="DD2629" s="11"/>
      <c r="DE2629" s="11"/>
      <c r="DF2629" s="11"/>
      <c r="DG2629" s="11"/>
      <c r="DH2629" s="11"/>
      <c r="DI2629" s="11"/>
      <c r="DJ2629" s="11"/>
      <c r="DK2629" s="11"/>
      <c r="DL2629" s="11"/>
      <c r="DM2629" s="11"/>
      <c r="DN2629" s="11"/>
      <c r="DO2629" s="11"/>
      <c r="DP2629" s="11"/>
      <c r="DQ2629" s="11"/>
      <c r="DR2629" s="11"/>
      <c r="DS2629" s="11"/>
      <c r="DT2629" s="11"/>
      <c r="DU2629" s="11"/>
      <c r="DV2629" s="11"/>
      <c r="DW2629" s="11"/>
      <c r="DX2629" s="11"/>
      <c r="DY2629" s="11"/>
      <c r="DZ2629" s="11"/>
      <c r="EA2629" s="11"/>
      <c r="EB2629" s="11"/>
      <c r="EC2629" s="11"/>
    </row>
    <row r="2630" spans="1:133" x14ac:dyDescent="0.45">
      <c r="A2630" s="11"/>
      <c r="B2630" s="11"/>
      <c r="C2630" s="11"/>
      <c r="D2630" s="11"/>
      <c r="E2630" s="11"/>
      <c r="F2630" s="11"/>
      <c r="G2630" s="11"/>
      <c r="H2630" s="3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24"/>
      <c r="AG2630" s="24"/>
      <c r="AH2630" s="24"/>
      <c r="AI2630" s="24"/>
      <c r="AJ2630" s="11"/>
      <c r="AK2630" s="11"/>
      <c r="AL2630" s="11"/>
      <c r="AM2630" s="32"/>
      <c r="AN2630" s="11"/>
      <c r="AO2630" s="11"/>
      <c r="AP2630" s="11"/>
      <c r="AQ2630" s="11"/>
      <c r="AR2630" s="11"/>
      <c r="AS2630" s="20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1"/>
      <c r="BQ2630" s="11"/>
      <c r="BR2630" s="11"/>
      <c r="BS2630" s="11"/>
      <c r="BT2630" s="11"/>
      <c r="BU2630" s="11"/>
      <c r="BV2630" s="11"/>
      <c r="BW2630" s="11"/>
      <c r="BX2630" s="11"/>
      <c r="BY2630" s="11"/>
      <c r="BZ2630" s="11"/>
      <c r="CA2630" s="11"/>
      <c r="CB2630" s="11"/>
      <c r="CC2630" s="11"/>
      <c r="CD2630" s="11"/>
      <c r="CE2630" s="11"/>
      <c r="CF2630" s="11"/>
      <c r="CG2630" s="11"/>
      <c r="CH2630" s="11"/>
      <c r="CI2630" s="11"/>
      <c r="CJ2630" s="11"/>
      <c r="CK2630" s="11"/>
      <c r="CL2630" s="11"/>
      <c r="CM2630" s="11"/>
      <c r="CN2630" s="11"/>
      <c r="CO2630" s="11"/>
      <c r="CP2630" s="11"/>
      <c r="CQ2630" s="11"/>
      <c r="CR2630" s="11"/>
      <c r="CS2630" s="11"/>
      <c r="CT2630" s="11"/>
      <c r="CU2630" s="11"/>
      <c r="CV2630" s="11"/>
      <c r="CW2630" s="11"/>
      <c r="CX2630" s="11"/>
      <c r="CY2630" s="11"/>
      <c r="CZ2630" s="11"/>
      <c r="DA2630" s="11"/>
      <c r="DB2630" s="11"/>
      <c r="DC2630" s="11"/>
      <c r="DD2630" s="11"/>
      <c r="DE2630" s="11"/>
      <c r="DF2630" s="11"/>
      <c r="DG2630" s="11"/>
      <c r="DH2630" s="11"/>
      <c r="DI2630" s="11"/>
      <c r="DJ2630" s="11"/>
      <c r="DK2630" s="11"/>
      <c r="DL2630" s="11"/>
      <c r="DM2630" s="11"/>
      <c r="DN2630" s="11"/>
      <c r="DO2630" s="11"/>
      <c r="DP2630" s="11"/>
      <c r="DQ2630" s="11"/>
      <c r="DR2630" s="11"/>
      <c r="DS2630" s="11"/>
      <c r="DT2630" s="11"/>
      <c r="DU2630" s="11"/>
      <c r="DV2630" s="11"/>
      <c r="DW2630" s="11"/>
      <c r="DX2630" s="11"/>
      <c r="DY2630" s="11"/>
      <c r="DZ2630" s="11"/>
      <c r="EA2630" s="11"/>
      <c r="EB2630" s="11"/>
      <c r="EC2630" s="11"/>
    </row>
    <row r="2631" spans="1:133" x14ac:dyDescent="0.45">
      <c r="A2631" s="11"/>
      <c r="B2631" s="11"/>
      <c r="C2631" s="11"/>
      <c r="D2631" s="11"/>
      <c r="E2631" s="11"/>
      <c r="F2631" s="11"/>
      <c r="G2631" s="11"/>
      <c r="H2631" s="3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24"/>
      <c r="AG2631" s="24"/>
      <c r="AH2631" s="24"/>
      <c r="AI2631" s="24"/>
      <c r="AJ2631" s="11"/>
      <c r="AK2631" s="11"/>
      <c r="AL2631" s="11"/>
      <c r="AM2631" s="32"/>
      <c r="AN2631" s="11"/>
      <c r="AO2631" s="11"/>
      <c r="AP2631" s="11"/>
      <c r="AQ2631" s="11"/>
      <c r="AR2631" s="11"/>
      <c r="AS2631" s="20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1"/>
      <c r="BQ2631" s="11"/>
      <c r="BR2631" s="11"/>
      <c r="BS2631" s="11"/>
      <c r="BT2631" s="11"/>
      <c r="BU2631" s="11"/>
      <c r="BV2631" s="11"/>
      <c r="BW2631" s="11"/>
      <c r="BX2631" s="11"/>
      <c r="BY2631" s="11"/>
      <c r="BZ2631" s="11"/>
      <c r="CA2631" s="11"/>
      <c r="CB2631" s="11"/>
      <c r="CC2631" s="11"/>
      <c r="CD2631" s="11"/>
      <c r="CE2631" s="11"/>
      <c r="CF2631" s="11"/>
      <c r="CG2631" s="11"/>
      <c r="CH2631" s="11"/>
      <c r="CI2631" s="11"/>
      <c r="CJ2631" s="11"/>
      <c r="CK2631" s="11"/>
      <c r="CL2631" s="11"/>
      <c r="CM2631" s="11"/>
      <c r="CN2631" s="11"/>
      <c r="CO2631" s="11"/>
      <c r="CP2631" s="11"/>
      <c r="CQ2631" s="11"/>
      <c r="CR2631" s="11"/>
      <c r="CS2631" s="11"/>
      <c r="CT2631" s="11"/>
      <c r="CU2631" s="11"/>
      <c r="CV2631" s="11"/>
      <c r="CW2631" s="11"/>
      <c r="CX2631" s="11"/>
      <c r="CY2631" s="11"/>
      <c r="CZ2631" s="11"/>
      <c r="DA2631" s="11"/>
      <c r="DB2631" s="11"/>
      <c r="DC2631" s="11"/>
      <c r="DD2631" s="11"/>
      <c r="DE2631" s="11"/>
      <c r="DF2631" s="11"/>
      <c r="DG2631" s="11"/>
      <c r="DH2631" s="11"/>
      <c r="DI2631" s="11"/>
      <c r="DJ2631" s="11"/>
      <c r="DK2631" s="11"/>
      <c r="DL2631" s="11"/>
      <c r="DM2631" s="11"/>
      <c r="DN2631" s="11"/>
      <c r="DO2631" s="11"/>
      <c r="DP2631" s="11"/>
      <c r="DQ2631" s="11"/>
      <c r="DR2631" s="11"/>
      <c r="DS2631" s="11"/>
      <c r="DT2631" s="11"/>
      <c r="DU2631" s="11"/>
      <c r="DV2631" s="11"/>
      <c r="DW2631" s="11"/>
      <c r="DX2631" s="11"/>
      <c r="DY2631" s="11"/>
      <c r="DZ2631" s="11"/>
      <c r="EA2631" s="11"/>
      <c r="EB2631" s="11"/>
      <c r="EC2631" s="11"/>
    </row>
    <row r="2632" spans="1:133" x14ac:dyDescent="0.45">
      <c r="A2632" s="11"/>
      <c r="B2632" s="11"/>
      <c r="C2632" s="11"/>
      <c r="D2632" s="11"/>
      <c r="E2632" s="11"/>
      <c r="F2632" s="11"/>
      <c r="G2632" s="11"/>
      <c r="H2632" s="3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24"/>
      <c r="AG2632" s="24"/>
      <c r="AH2632" s="24"/>
      <c r="AI2632" s="24"/>
      <c r="AJ2632" s="11"/>
      <c r="AK2632" s="11"/>
      <c r="AL2632" s="11"/>
      <c r="AM2632" s="32"/>
      <c r="AN2632" s="11"/>
      <c r="AO2632" s="11"/>
      <c r="AP2632" s="11"/>
      <c r="AQ2632" s="11"/>
      <c r="AR2632" s="11"/>
      <c r="AS2632" s="20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1"/>
      <c r="BQ2632" s="11"/>
      <c r="BR2632" s="11"/>
      <c r="BS2632" s="11"/>
      <c r="BT2632" s="11"/>
      <c r="BU2632" s="11"/>
      <c r="BV2632" s="11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1"/>
      <c r="CJ2632" s="11"/>
      <c r="CK2632" s="11"/>
      <c r="CL2632" s="11"/>
      <c r="CM2632" s="11"/>
      <c r="CN2632" s="11"/>
      <c r="CO2632" s="11"/>
      <c r="CP2632" s="11"/>
      <c r="CQ2632" s="11"/>
      <c r="CR2632" s="11"/>
      <c r="CS2632" s="11"/>
      <c r="CT2632" s="11"/>
      <c r="CU2632" s="11"/>
      <c r="CV2632" s="11"/>
      <c r="CW2632" s="11"/>
      <c r="CX2632" s="11"/>
      <c r="CY2632" s="11"/>
      <c r="CZ2632" s="11"/>
      <c r="DA2632" s="11"/>
      <c r="DB2632" s="11"/>
      <c r="DC2632" s="11"/>
      <c r="DD2632" s="11"/>
      <c r="DE2632" s="11"/>
      <c r="DF2632" s="11"/>
      <c r="DG2632" s="11"/>
      <c r="DH2632" s="11"/>
      <c r="DI2632" s="11"/>
      <c r="DJ2632" s="11"/>
      <c r="DK2632" s="11"/>
      <c r="DL2632" s="11"/>
      <c r="DM2632" s="11"/>
      <c r="DN2632" s="11"/>
      <c r="DO2632" s="11"/>
      <c r="DP2632" s="11"/>
      <c r="DQ2632" s="11"/>
      <c r="DR2632" s="11"/>
      <c r="DS2632" s="11"/>
      <c r="DT2632" s="11"/>
      <c r="DU2632" s="11"/>
      <c r="DV2632" s="11"/>
      <c r="DW2632" s="11"/>
      <c r="DX2632" s="11"/>
      <c r="DY2632" s="11"/>
      <c r="DZ2632" s="11"/>
      <c r="EA2632" s="11"/>
      <c r="EB2632" s="11"/>
      <c r="EC2632" s="11"/>
    </row>
    <row r="2633" spans="1:133" x14ac:dyDescent="0.45">
      <c r="A2633" s="11"/>
      <c r="B2633" s="11"/>
      <c r="C2633" s="11"/>
      <c r="D2633" s="11"/>
      <c r="E2633" s="11"/>
      <c r="F2633" s="11"/>
      <c r="G2633" s="11"/>
      <c r="H2633" s="3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24"/>
      <c r="AG2633" s="24"/>
      <c r="AH2633" s="24"/>
      <c r="AI2633" s="24"/>
      <c r="AJ2633" s="11"/>
      <c r="AK2633" s="11"/>
      <c r="AL2633" s="11"/>
      <c r="AM2633" s="32"/>
      <c r="AN2633" s="11"/>
      <c r="AO2633" s="11"/>
      <c r="AP2633" s="11"/>
      <c r="AQ2633" s="11"/>
      <c r="AR2633" s="11"/>
      <c r="AS2633" s="20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1"/>
      <c r="BQ2633" s="11"/>
      <c r="BR2633" s="11"/>
      <c r="BS2633" s="11"/>
      <c r="BT2633" s="11"/>
      <c r="BU2633" s="11"/>
      <c r="BV2633" s="11"/>
      <c r="BW2633" s="11"/>
      <c r="BX2633" s="11"/>
      <c r="BY2633" s="11"/>
      <c r="BZ2633" s="11"/>
      <c r="CA2633" s="11"/>
      <c r="CB2633" s="11"/>
      <c r="CC2633" s="11"/>
      <c r="CD2633" s="11"/>
      <c r="CE2633" s="11"/>
      <c r="CF2633" s="11"/>
      <c r="CG2633" s="11"/>
      <c r="CH2633" s="11"/>
      <c r="CI2633" s="11"/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/>
      <c r="CT2633" s="11"/>
      <c r="CU2633" s="11"/>
      <c r="CV2633" s="11"/>
      <c r="CW2633" s="11"/>
      <c r="CX2633" s="11"/>
      <c r="CY2633" s="11"/>
      <c r="CZ2633" s="11"/>
      <c r="DA2633" s="11"/>
      <c r="DB2633" s="11"/>
      <c r="DC2633" s="11"/>
      <c r="DD2633" s="11"/>
      <c r="DE2633" s="11"/>
      <c r="DF2633" s="11"/>
      <c r="DG2633" s="11"/>
      <c r="DH2633" s="11"/>
      <c r="DI2633" s="11"/>
      <c r="DJ2633" s="11"/>
      <c r="DK2633" s="11"/>
      <c r="DL2633" s="11"/>
      <c r="DM2633" s="11"/>
      <c r="DN2633" s="11"/>
      <c r="DO2633" s="11"/>
      <c r="DP2633" s="11"/>
      <c r="DQ2633" s="11"/>
      <c r="DR2633" s="11"/>
      <c r="DS2633" s="11"/>
      <c r="DT2633" s="11"/>
      <c r="DU2633" s="11"/>
      <c r="DV2633" s="11"/>
      <c r="DW2633" s="11"/>
      <c r="DX2633" s="11"/>
      <c r="DY2633" s="11"/>
      <c r="DZ2633" s="11"/>
      <c r="EA2633" s="11"/>
      <c r="EB2633" s="11"/>
      <c r="EC2633" s="11"/>
    </row>
    <row r="2634" spans="1:133" x14ac:dyDescent="0.45">
      <c r="A2634" s="11"/>
      <c r="B2634" s="11"/>
      <c r="C2634" s="11"/>
      <c r="D2634" s="11"/>
      <c r="E2634" s="11"/>
      <c r="F2634" s="11"/>
      <c r="G2634" s="11"/>
      <c r="H2634" s="3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24"/>
      <c r="AG2634" s="24"/>
      <c r="AH2634" s="24"/>
      <c r="AI2634" s="24"/>
      <c r="AJ2634" s="11"/>
      <c r="AK2634" s="11"/>
      <c r="AL2634" s="11"/>
      <c r="AM2634" s="32"/>
      <c r="AN2634" s="11"/>
      <c r="AO2634" s="11"/>
      <c r="AP2634" s="11"/>
      <c r="AQ2634" s="11"/>
      <c r="AR2634" s="11"/>
      <c r="AS2634" s="20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1"/>
      <c r="BQ2634" s="11"/>
      <c r="BR2634" s="11"/>
      <c r="BS2634" s="11"/>
      <c r="BT2634" s="11"/>
      <c r="BU2634" s="11"/>
      <c r="BV2634" s="11"/>
      <c r="BW2634" s="11"/>
      <c r="BX2634" s="11"/>
      <c r="BY2634" s="11"/>
      <c r="BZ2634" s="11"/>
      <c r="CA2634" s="11"/>
      <c r="CB2634" s="11"/>
      <c r="CC2634" s="11"/>
      <c r="CD2634" s="11"/>
      <c r="CE2634" s="11"/>
      <c r="CF2634" s="11"/>
      <c r="CG2634" s="11"/>
      <c r="CH2634" s="11"/>
      <c r="CI2634" s="11"/>
      <c r="CJ2634" s="11"/>
      <c r="CK2634" s="11"/>
      <c r="CL2634" s="11"/>
      <c r="CM2634" s="11"/>
      <c r="CN2634" s="11"/>
      <c r="CO2634" s="11"/>
      <c r="CP2634" s="11"/>
      <c r="CQ2634" s="11"/>
      <c r="CR2634" s="11"/>
      <c r="CS2634" s="11"/>
      <c r="CT2634" s="11"/>
      <c r="CU2634" s="11"/>
      <c r="CV2634" s="11"/>
      <c r="CW2634" s="11"/>
      <c r="CX2634" s="11"/>
      <c r="CY2634" s="11"/>
      <c r="CZ2634" s="11"/>
      <c r="DA2634" s="11"/>
      <c r="DB2634" s="11"/>
      <c r="DC2634" s="11"/>
      <c r="DD2634" s="11"/>
      <c r="DE2634" s="11"/>
      <c r="DF2634" s="11"/>
      <c r="DG2634" s="11"/>
      <c r="DH2634" s="11"/>
      <c r="DI2634" s="11"/>
      <c r="DJ2634" s="11"/>
      <c r="DK2634" s="11"/>
      <c r="DL2634" s="11"/>
      <c r="DM2634" s="11"/>
      <c r="DN2634" s="11"/>
      <c r="DO2634" s="11"/>
      <c r="DP2634" s="11"/>
      <c r="DQ2634" s="11"/>
      <c r="DR2634" s="11"/>
      <c r="DS2634" s="11"/>
      <c r="DT2634" s="11"/>
      <c r="DU2634" s="11"/>
      <c r="DV2634" s="11"/>
      <c r="DW2634" s="11"/>
      <c r="DX2634" s="11"/>
      <c r="DY2634" s="11"/>
      <c r="DZ2634" s="11"/>
      <c r="EA2634" s="11"/>
      <c r="EB2634" s="11"/>
      <c r="EC2634" s="11"/>
    </row>
    <row r="2635" spans="1:133" x14ac:dyDescent="0.45">
      <c r="A2635" s="11"/>
      <c r="B2635" s="11"/>
      <c r="C2635" s="11"/>
      <c r="D2635" s="11"/>
      <c r="E2635" s="11"/>
      <c r="F2635" s="11"/>
      <c r="G2635" s="11"/>
      <c r="H2635" s="3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24"/>
      <c r="AG2635" s="24"/>
      <c r="AH2635" s="24"/>
      <c r="AI2635" s="24"/>
      <c r="AJ2635" s="11"/>
      <c r="AK2635" s="11"/>
      <c r="AL2635" s="11"/>
      <c r="AM2635" s="32"/>
      <c r="AN2635" s="11"/>
      <c r="AO2635" s="11"/>
      <c r="AP2635" s="11"/>
      <c r="AQ2635" s="11"/>
      <c r="AR2635" s="11"/>
      <c r="AS2635" s="20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1"/>
      <c r="BQ2635" s="11"/>
      <c r="BR2635" s="11"/>
      <c r="BS2635" s="11"/>
      <c r="BT2635" s="11"/>
      <c r="BU2635" s="11"/>
      <c r="BV2635" s="11"/>
      <c r="BW2635" s="11"/>
      <c r="BX2635" s="11"/>
      <c r="BY2635" s="11"/>
      <c r="BZ2635" s="11"/>
      <c r="CA2635" s="11"/>
      <c r="CB2635" s="11"/>
      <c r="CC2635" s="11"/>
      <c r="CD2635" s="11"/>
      <c r="CE2635" s="11"/>
      <c r="CF2635" s="11"/>
      <c r="CG2635" s="11"/>
      <c r="CH2635" s="11"/>
      <c r="CI2635" s="11"/>
      <c r="CJ2635" s="11"/>
      <c r="CK2635" s="11"/>
      <c r="CL2635" s="11"/>
      <c r="CM2635" s="11"/>
      <c r="CN2635" s="11"/>
      <c r="CO2635" s="11"/>
      <c r="CP2635" s="11"/>
      <c r="CQ2635" s="11"/>
      <c r="CR2635" s="11"/>
      <c r="CS2635" s="11"/>
      <c r="CT2635" s="11"/>
      <c r="CU2635" s="11"/>
      <c r="CV2635" s="11"/>
      <c r="CW2635" s="11"/>
      <c r="CX2635" s="11"/>
      <c r="CY2635" s="11"/>
      <c r="CZ2635" s="11"/>
      <c r="DA2635" s="11"/>
      <c r="DB2635" s="11"/>
      <c r="DC2635" s="11"/>
      <c r="DD2635" s="11"/>
      <c r="DE2635" s="11"/>
      <c r="DF2635" s="11"/>
      <c r="DG2635" s="11"/>
      <c r="DH2635" s="11"/>
      <c r="DI2635" s="11"/>
      <c r="DJ2635" s="11"/>
      <c r="DK2635" s="11"/>
      <c r="DL2635" s="11"/>
      <c r="DM2635" s="11"/>
      <c r="DN2635" s="11"/>
      <c r="DO2635" s="11"/>
      <c r="DP2635" s="11"/>
      <c r="DQ2635" s="11"/>
      <c r="DR2635" s="11"/>
      <c r="DS2635" s="11"/>
      <c r="DT2635" s="11"/>
      <c r="DU2635" s="11"/>
      <c r="DV2635" s="11"/>
      <c r="DW2635" s="11"/>
      <c r="DX2635" s="11"/>
      <c r="DY2635" s="11"/>
      <c r="DZ2635" s="11"/>
      <c r="EA2635" s="11"/>
      <c r="EB2635" s="11"/>
      <c r="EC2635" s="11"/>
    </row>
    <row r="2636" spans="1:133" x14ac:dyDescent="0.45">
      <c r="A2636" s="11"/>
      <c r="B2636" s="11"/>
      <c r="C2636" s="11"/>
      <c r="D2636" s="11"/>
      <c r="E2636" s="11"/>
      <c r="F2636" s="11"/>
      <c r="G2636" s="11"/>
      <c r="H2636" s="3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24"/>
      <c r="AG2636" s="24"/>
      <c r="AH2636" s="24"/>
      <c r="AI2636" s="24"/>
      <c r="AJ2636" s="11"/>
      <c r="AK2636" s="11"/>
      <c r="AL2636" s="11"/>
      <c r="AM2636" s="32"/>
      <c r="AN2636" s="11"/>
      <c r="AO2636" s="11"/>
      <c r="AP2636" s="11"/>
      <c r="AQ2636" s="11"/>
      <c r="AR2636" s="11"/>
      <c r="AS2636" s="20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1"/>
      <c r="BQ2636" s="11"/>
      <c r="BR2636" s="11"/>
      <c r="BS2636" s="11"/>
      <c r="BT2636" s="11"/>
      <c r="BU2636" s="11"/>
      <c r="BV2636" s="11"/>
      <c r="BW2636" s="11"/>
      <c r="BX2636" s="11"/>
      <c r="BY2636" s="11"/>
      <c r="BZ2636" s="11"/>
      <c r="CA2636" s="11"/>
      <c r="CB2636" s="11"/>
      <c r="CC2636" s="11"/>
      <c r="CD2636" s="11"/>
      <c r="CE2636" s="11"/>
      <c r="CF2636" s="11"/>
      <c r="CG2636" s="11"/>
      <c r="CH2636" s="11"/>
      <c r="CI2636" s="11"/>
      <c r="CJ2636" s="11"/>
      <c r="CK2636" s="11"/>
      <c r="CL2636" s="11"/>
      <c r="CM2636" s="11"/>
      <c r="CN2636" s="11"/>
      <c r="CO2636" s="11"/>
      <c r="CP2636" s="11"/>
      <c r="CQ2636" s="11"/>
      <c r="CR2636" s="11"/>
      <c r="CS2636" s="11"/>
      <c r="CT2636" s="11"/>
      <c r="CU2636" s="11"/>
      <c r="CV2636" s="11"/>
      <c r="CW2636" s="11"/>
      <c r="CX2636" s="11"/>
      <c r="CY2636" s="11"/>
      <c r="CZ2636" s="11"/>
      <c r="DA2636" s="11"/>
      <c r="DB2636" s="11"/>
      <c r="DC2636" s="11"/>
      <c r="DD2636" s="11"/>
      <c r="DE2636" s="11"/>
      <c r="DF2636" s="11"/>
      <c r="DG2636" s="11"/>
      <c r="DH2636" s="11"/>
      <c r="DI2636" s="11"/>
      <c r="DJ2636" s="11"/>
      <c r="DK2636" s="11"/>
      <c r="DL2636" s="11"/>
      <c r="DM2636" s="11"/>
      <c r="DN2636" s="11"/>
      <c r="DO2636" s="11"/>
      <c r="DP2636" s="11"/>
      <c r="DQ2636" s="11"/>
      <c r="DR2636" s="11"/>
      <c r="DS2636" s="11"/>
      <c r="DT2636" s="11"/>
      <c r="DU2636" s="11"/>
      <c r="DV2636" s="11"/>
      <c r="DW2636" s="11"/>
      <c r="DX2636" s="11"/>
      <c r="DY2636" s="11"/>
      <c r="DZ2636" s="11"/>
      <c r="EA2636" s="11"/>
      <c r="EB2636" s="11"/>
      <c r="EC2636" s="11"/>
    </row>
    <row r="2637" spans="1:133" x14ac:dyDescent="0.45">
      <c r="A2637" s="11"/>
      <c r="B2637" s="11"/>
      <c r="C2637" s="11"/>
      <c r="D2637" s="11"/>
      <c r="E2637" s="11"/>
      <c r="F2637" s="11"/>
      <c r="G2637" s="11"/>
      <c r="H2637" s="3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24"/>
      <c r="AG2637" s="24"/>
      <c r="AH2637" s="24"/>
      <c r="AI2637" s="24"/>
      <c r="AJ2637" s="11"/>
      <c r="AK2637" s="11"/>
      <c r="AL2637" s="11"/>
      <c r="AM2637" s="32"/>
      <c r="AN2637" s="11"/>
      <c r="AO2637" s="11"/>
      <c r="AP2637" s="11"/>
      <c r="AQ2637" s="11"/>
      <c r="AR2637" s="11"/>
      <c r="AS2637" s="20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1"/>
      <c r="BQ2637" s="11"/>
      <c r="BR2637" s="11"/>
      <c r="BS2637" s="11"/>
      <c r="BT2637" s="11"/>
      <c r="BU2637" s="11"/>
      <c r="BV2637" s="11"/>
      <c r="BW2637" s="11"/>
      <c r="BX2637" s="11"/>
      <c r="BY2637" s="11"/>
      <c r="BZ2637" s="11"/>
      <c r="CA2637" s="11"/>
      <c r="CB2637" s="11"/>
      <c r="CC2637" s="11"/>
      <c r="CD2637" s="11"/>
      <c r="CE2637" s="11"/>
      <c r="CF2637" s="11"/>
      <c r="CG2637" s="11"/>
      <c r="CH2637" s="11"/>
      <c r="CI2637" s="11"/>
      <c r="CJ2637" s="11"/>
      <c r="CK2637" s="11"/>
      <c r="CL2637" s="11"/>
      <c r="CM2637" s="11"/>
      <c r="CN2637" s="11"/>
      <c r="CO2637" s="11"/>
      <c r="CP2637" s="11"/>
      <c r="CQ2637" s="11"/>
      <c r="CR2637" s="11"/>
      <c r="CS2637" s="11"/>
      <c r="CT2637" s="11"/>
      <c r="CU2637" s="11"/>
      <c r="CV2637" s="11"/>
      <c r="CW2637" s="11"/>
      <c r="CX2637" s="11"/>
      <c r="CY2637" s="11"/>
      <c r="CZ2637" s="11"/>
      <c r="DA2637" s="11"/>
      <c r="DB2637" s="11"/>
      <c r="DC2637" s="11"/>
      <c r="DD2637" s="11"/>
      <c r="DE2637" s="11"/>
      <c r="DF2637" s="11"/>
      <c r="DG2637" s="11"/>
      <c r="DH2637" s="11"/>
      <c r="DI2637" s="11"/>
      <c r="DJ2637" s="11"/>
      <c r="DK2637" s="11"/>
      <c r="DL2637" s="11"/>
      <c r="DM2637" s="11"/>
      <c r="DN2637" s="11"/>
      <c r="DO2637" s="11"/>
      <c r="DP2637" s="11"/>
      <c r="DQ2637" s="11"/>
      <c r="DR2637" s="11"/>
      <c r="DS2637" s="11"/>
      <c r="DT2637" s="11"/>
      <c r="DU2637" s="11"/>
      <c r="DV2637" s="11"/>
      <c r="DW2637" s="11"/>
      <c r="DX2637" s="11"/>
      <c r="DY2637" s="11"/>
      <c r="DZ2637" s="11"/>
      <c r="EA2637" s="11"/>
      <c r="EB2637" s="11"/>
      <c r="EC2637" s="11"/>
    </row>
    <row r="2638" spans="1:133" x14ac:dyDescent="0.45">
      <c r="A2638" s="11"/>
      <c r="B2638" s="11"/>
      <c r="C2638" s="11"/>
      <c r="D2638" s="11"/>
      <c r="E2638" s="11"/>
      <c r="F2638" s="11"/>
      <c r="G2638" s="11"/>
      <c r="H2638" s="3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24"/>
      <c r="AG2638" s="24"/>
      <c r="AH2638" s="24"/>
      <c r="AI2638" s="24"/>
      <c r="AJ2638" s="11"/>
      <c r="AK2638" s="11"/>
      <c r="AL2638" s="11"/>
      <c r="AM2638" s="32"/>
      <c r="AN2638" s="11"/>
      <c r="AO2638" s="11"/>
      <c r="AP2638" s="11"/>
      <c r="AQ2638" s="11"/>
      <c r="AR2638" s="11"/>
      <c r="AS2638" s="20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1"/>
      <c r="BQ2638" s="11"/>
      <c r="BR2638" s="11"/>
      <c r="BS2638" s="11"/>
      <c r="BT2638" s="11"/>
      <c r="BU2638" s="11"/>
      <c r="BV2638" s="11"/>
      <c r="BW2638" s="11"/>
      <c r="BX2638" s="11"/>
      <c r="BY2638" s="11"/>
      <c r="BZ2638" s="11"/>
      <c r="CA2638" s="11"/>
      <c r="CB2638" s="11"/>
      <c r="CC2638" s="11"/>
      <c r="CD2638" s="11"/>
      <c r="CE2638" s="11"/>
      <c r="CF2638" s="11"/>
      <c r="CG2638" s="11"/>
      <c r="CH2638" s="11"/>
      <c r="CI2638" s="11"/>
      <c r="CJ2638" s="11"/>
      <c r="CK2638" s="11"/>
      <c r="CL2638" s="11"/>
      <c r="CM2638" s="11"/>
      <c r="CN2638" s="11"/>
      <c r="CO2638" s="11"/>
      <c r="CP2638" s="11"/>
      <c r="CQ2638" s="11"/>
      <c r="CR2638" s="11"/>
      <c r="CS2638" s="11"/>
      <c r="CT2638" s="11"/>
      <c r="CU2638" s="11"/>
      <c r="CV2638" s="11"/>
      <c r="CW2638" s="11"/>
      <c r="CX2638" s="11"/>
      <c r="CY2638" s="11"/>
      <c r="CZ2638" s="11"/>
      <c r="DA2638" s="11"/>
      <c r="DB2638" s="11"/>
      <c r="DC2638" s="11"/>
      <c r="DD2638" s="11"/>
      <c r="DE2638" s="11"/>
      <c r="DF2638" s="11"/>
      <c r="DG2638" s="11"/>
      <c r="DH2638" s="11"/>
      <c r="DI2638" s="11"/>
      <c r="DJ2638" s="11"/>
      <c r="DK2638" s="11"/>
      <c r="DL2638" s="11"/>
      <c r="DM2638" s="11"/>
      <c r="DN2638" s="11"/>
      <c r="DO2638" s="11"/>
      <c r="DP2638" s="11"/>
      <c r="DQ2638" s="11"/>
      <c r="DR2638" s="11"/>
      <c r="DS2638" s="11"/>
      <c r="DT2638" s="11"/>
      <c r="DU2638" s="11"/>
      <c r="DV2638" s="11"/>
      <c r="DW2638" s="11"/>
      <c r="DX2638" s="11"/>
      <c r="DY2638" s="11"/>
      <c r="DZ2638" s="11"/>
      <c r="EA2638" s="11"/>
      <c r="EB2638" s="11"/>
      <c r="EC2638" s="11"/>
    </row>
    <row r="2639" spans="1:133" x14ac:dyDescent="0.45">
      <c r="A2639" s="11"/>
      <c r="B2639" s="11"/>
      <c r="C2639" s="11"/>
      <c r="D2639" s="11"/>
      <c r="E2639" s="11"/>
      <c r="F2639" s="11"/>
      <c r="G2639" s="11"/>
      <c r="H2639" s="3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24"/>
      <c r="AG2639" s="24"/>
      <c r="AH2639" s="24"/>
      <c r="AI2639" s="24"/>
      <c r="AJ2639" s="11"/>
      <c r="AK2639" s="11"/>
      <c r="AL2639" s="11"/>
      <c r="AM2639" s="32"/>
      <c r="AN2639" s="11"/>
      <c r="AO2639" s="11"/>
      <c r="AP2639" s="11"/>
      <c r="AQ2639" s="11"/>
      <c r="AR2639" s="11"/>
      <c r="AS2639" s="20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1"/>
      <c r="BQ2639" s="11"/>
      <c r="BR2639" s="11"/>
      <c r="BS2639" s="11"/>
      <c r="BT2639" s="11"/>
      <c r="BU2639" s="11"/>
      <c r="BV2639" s="11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1"/>
      <c r="CJ2639" s="11"/>
      <c r="CK2639" s="11"/>
      <c r="CL2639" s="11"/>
      <c r="CM2639" s="11"/>
      <c r="CN2639" s="11"/>
      <c r="CO2639" s="11"/>
      <c r="CP2639" s="11"/>
      <c r="CQ2639" s="11"/>
      <c r="CR2639" s="11"/>
      <c r="CS2639" s="11"/>
      <c r="CT2639" s="11"/>
      <c r="CU2639" s="11"/>
      <c r="CV2639" s="11"/>
      <c r="CW2639" s="11"/>
      <c r="CX2639" s="11"/>
      <c r="CY2639" s="11"/>
      <c r="CZ2639" s="11"/>
      <c r="DA2639" s="11"/>
      <c r="DB2639" s="11"/>
      <c r="DC2639" s="11"/>
      <c r="DD2639" s="11"/>
      <c r="DE2639" s="11"/>
      <c r="DF2639" s="11"/>
      <c r="DG2639" s="11"/>
      <c r="DH2639" s="11"/>
      <c r="DI2639" s="11"/>
      <c r="DJ2639" s="11"/>
      <c r="DK2639" s="11"/>
      <c r="DL2639" s="11"/>
      <c r="DM2639" s="11"/>
      <c r="DN2639" s="11"/>
      <c r="DO2639" s="11"/>
      <c r="DP2639" s="11"/>
      <c r="DQ2639" s="11"/>
      <c r="DR2639" s="11"/>
      <c r="DS2639" s="11"/>
      <c r="DT2639" s="11"/>
      <c r="DU2639" s="11"/>
      <c r="DV2639" s="11"/>
      <c r="DW2639" s="11"/>
      <c r="DX2639" s="11"/>
      <c r="DY2639" s="11"/>
      <c r="DZ2639" s="11"/>
      <c r="EA2639" s="11"/>
      <c r="EB2639" s="11"/>
      <c r="EC2639" s="11"/>
    </row>
    <row r="2640" spans="1:133" x14ac:dyDescent="0.45">
      <c r="A2640" s="11"/>
      <c r="B2640" s="11"/>
      <c r="C2640" s="11"/>
      <c r="D2640" s="11"/>
      <c r="E2640" s="11"/>
      <c r="F2640" s="11"/>
      <c r="G2640" s="11"/>
      <c r="H2640" s="3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24"/>
      <c r="AG2640" s="24"/>
      <c r="AH2640" s="24"/>
      <c r="AI2640" s="24"/>
      <c r="AJ2640" s="11"/>
      <c r="AK2640" s="11"/>
      <c r="AL2640" s="11"/>
      <c r="AM2640" s="32"/>
      <c r="AN2640" s="11"/>
      <c r="AO2640" s="11"/>
      <c r="AP2640" s="11"/>
      <c r="AQ2640" s="11"/>
      <c r="AR2640" s="11"/>
      <c r="AS2640" s="20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1"/>
      <c r="BQ2640" s="11"/>
      <c r="BR2640" s="11"/>
      <c r="BS2640" s="11"/>
      <c r="BT2640" s="11"/>
      <c r="BU2640" s="11"/>
      <c r="BV2640" s="11"/>
      <c r="BW2640" s="11"/>
      <c r="BX2640" s="11"/>
      <c r="BY2640" s="11"/>
      <c r="BZ2640" s="11"/>
      <c r="CA2640" s="11"/>
      <c r="CB2640" s="11"/>
      <c r="CC2640" s="11"/>
      <c r="CD2640" s="11"/>
      <c r="CE2640" s="11"/>
      <c r="CF2640" s="11"/>
      <c r="CG2640" s="11"/>
      <c r="CH2640" s="11"/>
      <c r="CI2640" s="11"/>
      <c r="CJ2640" s="11"/>
      <c r="CK2640" s="11"/>
      <c r="CL2640" s="11"/>
      <c r="CM2640" s="11"/>
      <c r="CN2640" s="11"/>
      <c r="CO2640" s="11"/>
      <c r="CP2640" s="11"/>
      <c r="CQ2640" s="11"/>
      <c r="CR2640" s="11"/>
      <c r="CS2640" s="11"/>
      <c r="CT2640" s="11"/>
      <c r="CU2640" s="11"/>
      <c r="CV2640" s="11"/>
      <c r="CW2640" s="11"/>
      <c r="CX2640" s="11"/>
      <c r="CY2640" s="11"/>
      <c r="CZ2640" s="11"/>
      <c r="DA2640" s="11"/>
      <c r="DB2640" s="11"/>
      <c r="DC2640" s="11"/>
      <c r="DD2640" s="11"/>
      <c r="DE2640" s="11"/>
      <c r="DF2640" s="11"/>
      <c r="DG2640" s="11"/>
      <c r="DH2640" s="11"/>
      <c r="DI2640" s="11"/>
      <c r="DJ2640" s="11"/>
      <c r="DK2640" s="11"/>
      <c r="DL2640" s="11"/>
      <c r="DM2640" s="11"/>
      <c r="DN2640" s="11"/>
      <c r="DO2640" s="11"/>
      <c r="DP2640" s="11"/>
      <c r="DQ2640" s="11"/>
      <c r="DR2640" s="11"/>
      <c r="DS2640" s="11"/>
      <c r="DT2640" s="11"/>
      <c r="DU2640" s="11"/>
      <c r="DV2640" s="11"/>
      <c r="DW2640" s="11"/>
      <c r="DX2640" s="11"/>
      <c r="DY2640" s="11"/>
      <c r="DZ2640" s="11"/>
      <c r="EA2640" s="11"/>
      <c r="EB2640" s="11"/>
      <c r="EC2640" s="11"/>
    </row>
    <row r="2641" spans="1:133" x14ac:dyDescent="0.45">
      <c r="A2641" s="11"/>
      <c r="B2641" s="11"/>
      <c r="C2641" s="11"/>
      <c r="D2641" s="11"/>
      <c r="E2641" s="11"/>
      <c r="F2641" s="11"/>
      <c r="G2641" s="11"/>
      <c r="H2641" s="3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24"/>
      <c r="AG2641" s="24"/>
      <c r="AH2641" s="24"/>
      <c r="AI2641" s="24"/>
      <c r="AJ2641" s="11"/>
      <c r="AK2641" s="11"/>
      <c r="AL2641" s="11"/>
      <c r="AM2641" s="32"/>
      <c r="AN2641" s="11"/>
      <c r="AO2641" s="11"/>
      <c r="AP2641" s="11"/>
      <c r="AQ2641" s="11"/>
      <c r="AR2641" s="11"/>
      <c r="AS2641" s="20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1"/>
      <c r="BQ2641" s="11"/>
      <c r="BR2641" s="11"/>
      <c r="BS2641" s="11"/>
      <c r="BT2641" s="11"/>
      <c r="BU2641" s="11"/>
      <c r="BV2641" s="11"/>
      <c r="BW2641" s="11"/>
      <c r="BX2641" s="11"/>
      <c r="BY2641" s="11"/>
      <c r="BZ2641" s="11"/>
      <c r="CA2641" s="11"/>
      <c r="CB2641" s="11"/>
      <c r="CC2641" s="11"/>
      <c r="CD2641" s="11"/>
      <c r="CE2641" s="11"/>
      <c r="CF2641" s="11"/>
      <c r="CG2641" s="11"/>
      <c r="CH2641" s="11"/>
      <c r="CI2641" s="11"/>
      <c r="CJ2641" s="11"/>
      <c r="CK2641" s="11"/>
      <c r="CL2641" s="11"/>
      <c r="CM2641" s="11"/>
      <c r="CN2641" s="11"/>
      <c r="CO2641" s="11"/>
      <c r="CP2641" s="11"/>
      <c r="CQ2641" s="11"/>
      <c r="CR2641" s="11"/>
      <c r="CS2641" s="11"/>
      <c r="CT2641" s="11"/>
      <c r="CU2641" s="11"/>
      <c r="CV2641" s="11"/>
      <c r="CW2641" s="11"/>
      <c r="CX2641" s="11"/>
      <c r="CY2641" s="11"/>
      <c r="CZ2641" s="11"/>
      <c r="DA2641" s="11"/>
      <c r="DB2641" s="11"/>
      <c r="DC2641" s="11"/>
      <c r="DD2641" s="11"/>
      <c r="DE2641" s="11"/>
      <c r="DF2641" s="11"/>
      <c r="DG2641" s="11"/>
      <c r="DH2641" s="11"/>
      <c r="DI2641" s="11"/>
      <c r="DJ2641" s="11"/>
      <c r="DK2641" s="11"/>
      <c r="DL2641" s="11"/>
      <c r="DM2641" s="11"/>
      <c r="DN2641" s="11"/>
      <c r="DO2641" s="11"/>
      <c r="DP2641" s="11"/>
      <c r="DQ2641" s="11"/>
      <c r="DR2641" s="11"/>
      <c r="DS2641" s="11"/>
      <c r="DT2641" s="11"/>
      <c r="DU2641" s="11"/>
      <c r="DV2641" s="11"/>
      <c r="DW2641" s="11"/>
      <c r="DX2641" s="11"/>
      <c r="DY2641" s="11"/>
      <c r="DZ2641" s="11"/>
      <c r="EA2641" s="11"/>
      <c r="EB2641" s="11"/>
      <c r="EC2641" s="11"/>
    </row>
    <row r="2642" spans="1:133" x14ac:dyDescent="0.45">
      <c r="A2642" s="11"/>
      <c r="B2642" s="11"/>
      <c r="C2642" s="11"/>
      <c r="D2642" s="11"/>
      <c r="E2642" s="11"/>
      <c r="F2642" s="11"/>
      <c r="G2642" s="11"/>
      <c r="H2642" s="3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24"/>
      <c r="AG2642" s="24"/>
      <c r="AH2642" s="24"/>
      <c r="AI2642" s="24"/>
      <c r="AJ2642" s="11"/>
      <c r="AK2642" s="11"/>
      <c r="AL2642" s="11"/>
      <c r="AM2642" s="32"/>
      <c r="AN2642" s="11"/>
      <c r="AO2642" s="11"/>
      <c r="AP2642" s="11"/>
      <c r="AQ2642" s="11"/>
      <c r="AR2642" s="11"/>
      <c r="AS2642" s="20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1"/>
      <c r="BQ2642" s="11"/>
      <c r="BR2642" s="11"/>
      <c r="BS2642" s="11"/>
      <c r="BT2642" s="11"/>
      <c r="BU2642" s="11"/>
      <c r="BV2642" s="11"/>
      <c r="BW2642" s="11"/>
      <c r="BX2642" s="11"/>
      <c r="BY2642" s="11"/>
      <c r="BZ2642" s="11"/>
      <c r="CA2642" s="11"/>
      <c r="CB2642" s="11"/>
      <c r="CC2642" s="11"/>
      <c r="CD2642" s="11"/>
      <c r="CE2642" s="11"/>
      <c r="CF2642" s="11"/>
      <c r="CG2642" s="11"/>
      <c r="CH2642" s="11"/>
      <c r="CI2642" s="11"/>
      <c r="CJ2642" s="11"/>
      <c r="CK2642" s="11"/>
      <c r="CL2642" s="11"/>
      <c r="CM2642" s="11"/>
      <c r="CN2642" s="11"/>
      <c r="CO2642" s="11"/>
      <c r="CP2642" s="11"/>
      <c r="CQ2642" s="11"/>
      <c r="CR2642" s="11"/>
      <c r="CS2642" s="11"/>
      <c r="CT2642" s="11"/>
      <c r="CU2642" s="11"/>
      <c r="CV2642" s="11"/>
      <c r="CW2642" s="11"/>
      <c r="CX2642" s="11"/>
      <c r="CY2642" s="11"/>
      <c r="CZ2642" s="11"/>
      <c r="DA2642" s="11"/>
      <c r="DB2642" s="11"/>
      <c r="DC2642" s="11"/>
      <c r="DD2642" s="11"/>
      <c r="DE2642" s="11"/>
      <c r="DF2642" s="11"/>
      <c r="DG2642" s="11"/>
      <c r="DH2642" s="11"/>
      <c r="DI2642" s="11"/>
      <c r="DJ2642" s="11"/>
      <c r="DK2642" s="11"/>
      <c r="DL2642" s="11"/>
      <c r="DM2642" s="11"/>
      <c r="DN2642" s="11"/>
      <c r="DO2642" s="11"/>
      <c r="DP2642" s="11"/>
      <c r="DQ2642" s="11"/>
      <c r="DR2642" s="11"/>
      <c r="DS2642" s="11"/>
      <c r="DT2642" s="11"/>
      <c r="DU2642" s="11"/>
      <c r="DV2642" s="11"/>
      <c r="DW2642" s="11"/>
      <c r="DX2642" s="11"/>
      <c r="DY2642" s="11"/>
      <c r="DZ2642" s="11"/>
      <c r="EA2642" s="11"/>
      <c r="EB2642" s="11"/>
      <c r="EC2642" s="11"/>
    </row>
    <row r="2643" spans="1:133" x14ac:dyDescent="0.45">
      <c r="A2643" s="11"/>
      <c r="B2643" s="11"/>
      <c r="C2643" s="11"/>
      <c r="D2643" s="11"/>
      <c r="E2643" s="11"/>
      <c r="F2643" s="11"/>
      <c r="G2643" s="11"/>
      <c r="H2643" s="3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24"/>
      <c r="AG2643" s="24"/>
      <c r="AH2643" s="24"/>
      <c r="AI2643" s="24"/>
      <c r="AJ2643" s="11"/>
      <c r="AK2643" s="11"/>
      <c r="AL2643" s="11"/>
      <c r="AM2643" s="32"/>
      <c r="AN2643" s="11"/>
      <c r="AO2643" s="11"/>
      <c r="AP2643" s="11"/>
      <c r="AQ2643" s="11"/>
      <c r="AR2643" s="11"/>
      <c r="AS2643" s="20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/>
      <c r="BV2643" s="11"/>
      <c r="BW2643" s="11"/>
      <c r="BX2643" s="11"/>
      <c r="BY2643" s="11"/>
      <c r="BZ2643" s="11"/>
      <c r="CA2643" s="11"/>
      <c r="CB2643" s="11"/>
      <c r="CC2643" s="11"/>
      <c r="CD2643" s="11"/>
      <c r="CE2643" s="11"/>
      <c r="CF2643" s="11"/>
      <c r="CG2643" s="11"/>
      <c r="CH2643" s="11"/>
      <c r="CI2643" s="11"/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/>
      <c r="CT2643" s="11"/>
      <c r="CU2643" s="11"/>
      <c r="CV2643" s="11"/>
      <c r="CW2643" s="11"/>
      <c r="CX2643" s="11"/>
      <c r="CY2643" s="11"/>
      <c r="CZ2643" s="11"/>
      <c r="DA2643" s="11"/>
      <c r="DB2643" s="11"/>
      <c r="DC2643" s="11"/>
      <c r="DD2643" s="11"/>
      <c r="DE2643" s="11"/>
      <c r="DF2643" s="11"/>
      <c r="DG2643" s="11"/>
      <c r="DH2643" s="11"/>
      <c r="DI2643" s="11"/>
      <c r="DJ2643" s="11"/>
      <c r="DK2643" s="11"/>
      <c r="DL2643" s="11"/>
      <c r="DM2643" s="11"/>
      <c r="DN2643" s="11"/>
      <c r="DO2643" s="11"/>
      <c r="DP2643" s="11"/>
      <c r="DQ2643" s="11"/>
      <c r="DR2643" s="11"/>
      <c r="DS2643" s="11"/>
      <c r="DT2643" s="11"/>
      <c r="DU2643" s="11"/>
      <c r="DV2643" s="11"/>
      <c r="DW2643" s="11"/>
      <c r="DX2643" s="11"/>
      <c r="DY2643" s="11"/>
      <c r="DZ2643" s="11"/>
      <c r="EA2643" s="11"/>
      <c r="EB2643" s="11"/>
      <c r="EC2643" s="11"/>
    </row>
    <row r="2644" spans="1:133" x14ac:dyDescent="0.45">
      <c r="A2644" s="11"/>
      <c r="B2644" s="11"/>
      <c r="C2644" s="11"/>
      <c r="D2644" s="11"/>
      <c r="E2644" s="11"/>
      <c r="F2644" s="11"/>
      <c r="G2644" s="11"/>
      <c r="H2644" s="3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24"/>
      <c r="AG2644" s="24"/>
      <c r="AH2644" s="24"/>
      <c r="AI2644" s="24"/>
      <c r="AJ2644" s="11"/>
      <c r="AK2644" s="11"/>
      <c r="AL2644" s="11"/>
      <c r="AM2644" s="32"/>
      <c r="AN2644" s="11"/>
      <c r="AO2644" s="11"/>
      <c r="AP2644" s="11"/>
      <c r="AQ2644" s="11"/>
      <c r="AR2644" s="11"/>
      <c r="AS2644" s="20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1"/>
      <c r="BQ2644" s="11"/>
      <c r="BR2644" s="11"/>
      <c r="BS2644" s="11"/>
      <c r="BT2644" s="11"/>
      <c r="BU2644" s="11"/>
      <c r="BV2644" s="11"/>
      <c r="BW2644" s="11"/>
      <c r="BX2644" s="11"/>
      <c r="BY2644" s="11"/>
      <c r="BZ2644" s="11"/>
      <c r="CA2644" s="11"/>
      <c r="CB2644" s="11"/>
      <c r="CC2644" s="11"/>
      <c r="CD2644" s="11"/>
      <c r="CE2644" s="11"/>
      <c r="CF2644" s="11"/>
      <c r="CG2644" s="11"/>
      <c r="CH2644" s="11"/>
      <c r="CI2644" s="11"/>
      <c r="CJ2644" s="11"/>
      <c r="CK2644" s="11"/>
      <c r="CL2644" s="11"/>
      <c r="CM2644" s="11"/>
      <c r="CN2644" s="11"/>
      <c r="CO2644" s="11"/>
      <c r="CP2644" s="11"/>
      <c r="CQ2644" s="11"/>
      <c r="CR2644" s="11"/>
      <c r="CS2644" s="11"/>
      <c r="CT2644" s="11"/>
      <c r="CU2644" s="11"/>
      <c r="CV2644" s="11"/>
      <c r="CW2644" s="11"/>
      <c r="CX2644" s="11"/>
      <c r="CY2644" s="11"/>
      <c r="CZ2644" s="11"/>
      <c r="DA2644" s="11"/>
      <c r="DB2644" s="11"/>
      <c r="DC2644" s="11"/>
      <c r="DD2644" s="11"/>
      <c r="DE2644" s="11"/>
      <c r="DF2644" s="11"/>
      <c r="DG2644" s="11"/>
      <c r="DH2644" s="11"/>
      <c r="DI2644" s="11"/>
      <c r="DJ2644" s="11"/>
      <c r="DK2644" s="11"/>
      <c r="DL2644" s="11"/>
      <c r="DM2644" s="11"/>
      <c r="DN2644" s="11"/>
      <c r="DO2644" s="11"/>
      <c r="DP2644" s="11"/>
      <c r="DQ2644" s="11"/>
      <c r="DR2644" s="11"/>
      <c r="DS2644" s="11"/>
      <c r="DT2644" s="11"/>
      <c r="DU2644" s="11"/>
      <c r="DV2644" s="11"/>
      <c r="DW2644" s="11"/>
      <c r="DX2644" s="11"/>
      <c r="DY2644" s="11"/>
      <c r="DZ2644" s="11"/>
      <c r="EA2644" s="11"/>
      <c r="EB2644" s="11"/>
      <c r="EC2644" s="11"/>
    </row>
    <row r="2645" spans="1:133" x14ac:dyDescent="0.45">
      <c r="A2645" s="11"/>
      <c r="B2645" s="11"/>
      <c r="C2645" s="11"/>
      <c r="D2645" s="11"/>
      <c r="E2645" s="11"/>
      <c r="F2645" s="11"/>
      <c r="G2645" s="11"/>
      <c r="H2645" s="3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24"/>
      <c r="AG2645" s="24"/>
      <c r="AH2645" s="24"/>
      <c r="AI2645" s="24"/>
      <c r="AJ2645" s="11"/>
      <c r="AK2645" s="11"/>
      <c r="AL2645" s="11"/>
      <c r="AM2645" s="32"/>
      <c r="AN2645" s="11"/>
      <c r="AO2645" s="11"/>
      <c r="AP2645" s="11"/>
      <c r="AQ2645" s="11"/>
      <c r="AR2645" s="11"/>
      <c r="AS2645" s="20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1"/>
      <c r="BQ2645" s="11"/>
      <c r="BR2645" s="11"/>
      <c r="BS2645" s="11"/>
      <c r="BT2645" s="11"/>
      <c r="BU2645" s="11"/>
      <c r="BV2645" s="11"/>
      <c r="BW2645" s="11"/>
      <c r="BX2645" s="11"/>
      <c r="BY2645" s="11"/>
      <c r="BZ2645" s="11"/>
      <c r="CA2645" s="11"/>
      <c r="CB2645" s="11"/>
      <c r="CC2645" s="11"/>
      <c r="CD2645" s="11"/>
      <c r="CE2645" s="11"/>
      <c r="CF2645" s="11"/>
      <c r="CG2645" s="11"/>
      <c r="CH2645" s="11"/>
      <c r="CI2645" s="11"/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/>
      <c r="CT2645" s="11"/>
      <c r="CU2645" s="11"/>
      <c r="CV2645" s="11"/>
      <c r="CW2645" s="11"/>
      <c r="CX2645" s="11"/>
      <c r="CY2645" s="11"/>
      <c r="CZ2645" s="11"/>
      <c r="DA2645" s="11"/>
      <c r="DB2645" s="11"/>
      <c r="DC2645" s="11"/>
      <c r="DD2645" s="11"/>
      <c r="DE2645" s="11"/>
      <c r="DF2645" s="11"/>
      <c r="DG2645" s="11"/>
      <c r="DH2645" s="11"/>
      <c r="DI2645" s="11"/>
      <c r="DJ2645" s="11"/>
      <c r="DK2645" s="11"/>
      <c r="DL2645" s="11"/>
      <c r="DM2645" s="11"/>
      <c r="DN2645" s="11"/>
      <c r="DO2645" s="11"/>
      <c r="DP2645" s="11"/>
      <c r="DQ2645" s="11"/>
      <c r="DR2645" s="11"/>
      <c r="DS2645" s="11"/>
      <c r="DT2645" s="11"/>
      <c r="DU2645" s="11"/>
      <c r="DV2645" s="11"/>
      <c r="DW2645" s="11"/>
      <c r="DX2645" s="11"/>
      <c r="DY2645" s="11"/>
      <c r="DZ2645" s="11"/>
      <c r="EA2645" s="11"/>
      <c r="EB2645" s="11"/>
      <c r="EC2645" s="11"/>
    </row>
    <row r="2646" spans="1:133" x14ac:dyDescent="0.45">
      <c r="A2646" s="11"/>
      <c r="B2646" s="11"/>
      <c r="C2646" s="11"/>
      <c r="D2646" s="11"/>
      <c r="E2646" s="11"/>
      <c r="F2646" s="11"/>
      <c r="G2646" s="11"/>
      <c r="H2646" s="3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24"/>
      <c r="AG2646" s="24"/>
      <c r="AH2646" s="24"/>
      <c r="AI2646" s="24"/>
      <c r="AJ2646" s="11"/>
      <c r="AK2646" s="11"/>
      <c r="AL2646" s="11"/>
      <c r="AM2646" s="32"/>
      <c r="AN2646" s="11"/>
      <c r="AO2646" s="11"/>
      <c r="AP2646" s="11"/>
      <c r="AQ2646" s="11"/>
      <c r="AR2646" s="11"/>
      <c r="AS2646" s="20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1"/>
      <c r="BQ2646" s="11"/>
      <c r="BR2646" s="11"/>
      <c r="BS2646" s="11"/>
      <c r="BT2646" s="11"/>
      <c r="BU2646" s="11"/>
      <c r="BV2646" s="11"/>
      <c r="BW2646" s="11"/>
      <c r="BX2646" s="11"/>
      <c r="BY2646" s="11"/>
      <c r="BZ2646" s="11"/>
      <c r="CA2646" s="11"/>
      <c r="CB2646" s="11"/>
      <c r="CC2646" s="11"/>
      <c r="CD2646" s="11"/>
      <c r="CE2646" s="11"/>
      <c r="CF2646" s="11"/>
      <c r="CG2646" s="11"/>
      <c r="CH2646" s="11"/>
      <c r="CI2646" s="11"/>
      <c r="CJ2646" s="11"/>
      <c r="CK2646" s="11"/>
      <c r="CL2646" s="11"/>
      <c r="CM2646" s="11"/>
      <c r="CN2646" s="11"/>
      <c r="CO2646" s="11"/>
      <c r="CP2646" s="11"/>
      <c r="CQ2646" s="11"/>
      <c r="CR2646" s="11"/>
      <c r="CS2646" s="11"/>
      <c r="CT2646" s="11"/>
      <c r="CU2646" s="11"/>
      <c r="CV2646" s="11"/>
      <c r="CW2646" s="11"/>
      <c r="CX2646" s="11"/>
      <c r="CY2646" s="11"/>
      <c r="CZ2646" s="11"/>
      <c r="DA2646" s="11"/>
      <c r="DB2646" s="11"/>
      <c r="DC2646" s="11"/>
      <c r="DD2646" s="11"/>
      <c r="DE2646" s="11"/>
      <c r="DF2646" s="11"/>
      <c r="DG2646" s="11"/>
      <c r="DH2646" s="11"/>
      <c r="DI2646" s="11"/>
      <c r="DJ2646" s="11"/>
      <c r="DK2646" s="11"/>
      <c r="DL2646" s="11"/>
      <c r="DM2646" s="11"/>
      <c r="DN2646" s="11"/>
      <c r="DO2646" s="11"/>
      <c r="DP2646" s="11"/>
      <c r="DQ2646" s="11"/>
      <c r="DR2646" s="11"/>
      <c r="DS2646" s="11"/>
      <c r="DT2646" s="11"/>
      <c r="DU2646" s="11"/>
      <c r="DV2646" s="11"/>
      <c r="DW2646" s="11"/>
      <c r="DX2646" s="11"/>
      <c r="DY2646" s="11"/>
      <c r="DZ2646" s="11"/>
      <c r="EA2646" s="11"/>
      <c r="EB2646" s="11"/>
      <c r="EC2646" s="11"/>
    </row>
    <row r="2647" spans="1:133" x14ac:dyDescent="0.45">
      <c r="A2647" s="11"/>
      <c r="B2647" s="11"/>
      <c r="C2647" s="11"/>
      <c r="D2647" s="11"/>
      <c r="E2647" s="11"/>
      <c r="F2647" s="11"/>
      <c r="G2647" s="11"/>
      <c r="H2647" s="3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24"/>
      <c r="AG2647" s="24"/>
      <c r="AH2647" s="24"/>
      <c r="AI2647" s="24"/>
      <c r="AJ2647" s="11"/>
      <c r="AK2647" s="11"/>
      <c r="AL2647" s="11"/>
      <c r="AM2647" s="32"/>
      <c r="AN2647" s="11"/>
      <c r="AO2647" s="11"/>
      <c r="AP2647" s="11"/>
      <c r="AQ2647" s="11"/>
      <c r="AR2647" s="11"/>
      <c r="AS2647" s="20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1"/>
      <c r="BQ2647" s="11"/>
      <c r="BR2647" s="11"/>
      <c r="BS2647" s="11"/>
      <c r="BT2647" s="11"/>
      <c r="BU2647" s="11"/>
      <c r="BV2647" s="11"/>
      <c r="BW2647" s="11"/>
      <c r="BX2647" s="11"/>
      <c r="BY2647" s="11"/>
      <c r="BZ2647" s="11"/>
      <c r="CA2647" s="11"/>
      <c r="CB2647" s="11"/>
      <c r="CC2647" s="11"/>
      <c r="CD2647" s="11"/>
      <c r="CE2647" s="11"/>
      <c r="CF2647" s="11"/>
      <c r="CG2647" s="11"/>
      <c r="CH2647" s="11"/>
      <c r="CI2647" s="11"/>
      <c r="CJ2647" s="11"/>
      <c r="CK2647" s="11"/>
      <c r="CL2647" s="11"/>
      <c r="CM2647" s="11"/>
      <c r="CN2647" s="11"/>
      <c r="CO2647" s="11"/>
      <c r="CP2647" s="11"/>
      <c r="CQ2647" s="11"/>
      <c r="CR2647" s="11"/>
      <c r="CS2647" s="11"/>
      <c r="CT2647" s="11"/>
      <c r="CU2647" s="11"/>
      <c r="CV2647" s="11"/>
      <c r="CW2647" s="11"/>
      <c r="CX2647" s="11"/>
      <c r="CY2647" s="11"/>
      <c r="CZ2647" s="11"/>
      <c r="DA2647" s="11"/>
      <c r="DB2647" s="11"/>
      <c r="DC2647" s="11"/>
      <c r="DD2647" s="11"/>
      <c r="DE2647" s="11"/>
      <c r="DF2647" s="11"/>
      <c r="DG2647" s="11"/>
      <c r="DH2647" s="11"/>
      <c r="DI2647" s="11"/>
      <c r="DJ2647" s="11"/>
      <c r="DK2647" s="11"/>
      <c r="DL2647" s="11"/>
      <c r="DM2647" s="11"/>
      <c r="DN2647" s="11"/>
      <c r="DO2647" s="11"/>
      <c r="DP2647" s="11"/>
      <c r="DQ2647" s="11"/>
      <c r="DR2647" s="11"/>
      <c r="DS2647" s="11"/>
      <c r="DT2647" s="11"/>
      <c r="DU2647" s="11"/>
      <c r="DV2647" s="11"/>
      <c r="DW2647" s="11"/>
      <c r="DX2647" s="11"/>
      <c r="DY2647" s="11"/>
      <c r="DZ2647" s="11"/>
      <c r="EA2647" s="11"/>
      <c r="EB2647" s="11"/>
      <c r="EC2647" s="11"/>
    </row>
    <row r="2648" spans="1:133" x14ac:dyDescent="0.45">
      <c r="A2648" s="11"/>
      <c r="B2648" s="11"/>
      <c r="C2648" s="11"/>
      <c r="D2648" s="11"/>
      <c r="E2648" s="11"/>
      <c r="F2648" s="11"/>
      <c r="G2648" s="11"/>
      <c r="H2648" s="3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24"/>
      <c r="AG2648" s="24"/>
      <c r="AH2648" s="24"/>
      <c r="AI2648" s="24"/>
      <c r="AJ2648" s="11"/>
      <c r="AK2648" s="11"/>
      <c r="AL2648" s="11"/>
      <c r="AM2648" s="32"/>
      <c r="AN2648" s="11"/>
      <c r="AO2648" s="11"/>
      <c r="AP2648" s="11"/>
      <c r="AQ2648" s="11"/>
      <c r="AR2648" s="11"/>
      <c r="AS2648" s="20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1"/>
      <c r="BQ2648" s="11"/>
      <c r="BR2648" s="11"/>
      <c r="BS2648" s="11"/>
      <c r="BT2648" s="11"/>
      <c r="BU2648" s="11"/>
      <c r="BV2648" s="11"/>
      <c r="BW2648" s="11"/>
      <c r="BX2648" s="11"/>
      <c r="BY2648" s="11"/>
      <c r="BZ2648" s="11"/>
      <c r="CA2648" s="11"/>
      <c r="CB2648" s="11"/>
      <c r="CC2648" s="11"/>
      <c r="CD2648" s="11"/>
      <c r="CE2648" s="11"/>
      <c r="CF2648" s="11"/>
      <c r="CG2648" s="11"/>
      <c r="CH2648" s="11"/>
      <c r="CI2648" s="11"/>
      <c r="CJ2648" s="11"/>
      <c r="CK2648" s="11"/>
      <c r="CL2648" s="11"/>
      <c r="CM2648" s="11"/>
      <c r="CN2648" s="11"/>
      <c r="CO2648" s="11"/>
      <c r="CP2648" s="11"/>
      <c r="CQ2648" s="11"/>
      <c r="CR2648" s="11"/>
      <c r="CS2648" s="11"/>
      <c r="CT2648" s="11"/>
      <c r="CU2648" s="11"/>
      <c r="CV2648" s="11"/>
      <c r="CW2648" s="11"/>
      <c r="CX2648" s="11"/>
      <c r="CY2648" s="11"/>
      <c r="CZ2648" s="11"/>
      <c r="DA2648" s="11"/>
      <c r="DB2648" s="11"/>
      <c r="DC2648" s="11"/>
      <c r="DD2648" s="11"/>
      <c r="DE2648" s="11"/>
      <c r="DF2648" s="11"/>
      <c r="DG2648" s="11"/>
      <c r="DH2648" s="11"/>
      <c r="DI2648" s="11"/>
      <c r="DJ2648" s="11"/>
      <c r="DK2648" s="11"/>
      <c r="DL2648" s="11"/>
      <c r="DM2648" s="11"/>
      <c r="DN2648" s="11"/>
      <c r="DO2648" s="11"/>
      <c r="DP2648" s="11"/>
      <c r="DQ2648" s="11"/>
      <c r="DR2648" s="11"/>
      <c r="DS2648" s="11"/>
      <c r="DT2648" s="11"/>
      <c r="DU2648" s="11"/>
      <c r="DV2648" s="11"/>
      <c r="DW2648" s="11"/>
      <c r="DX2648" s="11"/>
      <c r="DY2648" s="11"/>
      <c r="DZ2648" s="11"/>
      <c r="EA2648" s="11"/>
      <c r="EB2648" s="11"/>
      <c r="EC2648" s="11"/>
    </row>
    <row r="2649" spans="1:133" x14ac:dyDescent="0.45">
      <c r="A2649" s="11"/>
      <c r="B2649" s="11"/>
      <c r="C2649" s="11"/>
      <c r="D2649" s="11"/>
      <c r="E2649" s="11"/>
      <c r="F2649" s="11"/>
      <c r="G2649" s="11"/>
      <c r="H2649" s="3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24"/>
      <c r="AG2649" s="24"/>
      <c r="AH2649" s="24"/>
      <c r="AI2649" s="24"/>
      <c r="AJ2649" s="11"/>
      <c r="AK2649" s="11"/>
      <c r="AL2649" s="11"/>
      <c r="AM2649" s="32"/>
      <c r="AN2649" s="11"/>
      <c r="AO2649" s="11"/>
      <c r="AP2649" s="11"/>
      <c r="AQ2649" s="11"/>
      <c r="AR2649" s="11"/>
      <c r="AS2649" s="20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1"/>
      <c r="BQ2649" s="11"/>
      <c r="BR2649" s="11"/>
      <c r="BS2649" s="11"/>
      <c r="BT2649" s="11"/>
      <c r="BU2649" s="11"/>
      <c r="BV2649" s="11"/>
      <c r="BW2649" s="11"/>
      <c r="BX2649" s="11"/>
      <c r="BY2649" s="11"/>
      <c r="BZ2649" s="11"/>
      <c r="CA2649" s="11"/>
      <c r="CB2649" s="11"/>
      <c r="CC2649" s="11"/>
      <c r="CD2649" s="11"/>
      <c r="CE2649" s="11"/>
      <c r="CF2649" s="11"/>
      <c r="CG2649" s="11"/>
      <c r="CH2649" s="11"/>
      <c r="CI2649" s="11"/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/>
      <c r="CT2649" s="11"/>
      <c r="CU2649" s="11"/>
      <c r="CV2649" s="11"/>
      <c r="CW2649" s="11"/>
      <c r="CX2649" s="11"/>
      <c r="CY2649" s="11"/>
      <c r="CZ2649" s="11"/>
      <c r="DA2649" s="11"/>
      <c r="DB2649" s="11"/>
      <c r="DC2649" s="11"/>
      <c r="DD2649" s="11"/>
      <c r="DE2649" s="11"/>
      <c r="DF2649" s="11"/>
      <c r="DG2649" s="11"/>
      <c r="DH2649" s="11"/>
      <c r="DI2649" s="11"/>
      <c r="DJ2649" s="11"/>
      <c r="DK2649" s="11"/>
      <c r="DL2649" s="11"/>
      <c r="DM2649" s="11"/>
      <c r="DN2649" s="11"/>
      <c r="DO2649" s="11"/>
      <c r="DP2649" s="11"/>
      <c r="DQ2649" s="11"/>
      <c r="DR2649" s="11"/>
      <c r="DS2649" s="11"/>
      <c r="DT2649" s="11"/>
      <c r="DU2649" s="11"/>
      <c r="DV2649" s="11"/>
      <c r="DW2649" s="11"/>
      <c r="DX2649" s="11"/>
      <c r="DY2649" s="11"/>
      <c r="DZ2649" s="11"/>
      <c r="EA2649" s="11"/>
      <c r="EB2649" s="11"/>
      <c r="EC2649" s="11"/>
    </row>
    <row r="2650" spans="1:133" x14ac:dyDescent="0.45">
      <c r="A2650" s="11"/>
      <c r="B2650" s="11"/>
      <c r="C2650" s="11"/>
      <c r="D2650" s="11"/>
      <c r="E2650" s="11"/>
      <c r="F2650" s="11"/>
      <c r="G2650" s="11"/>
      <c r="H2650" s="3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24"/>
      <c r="AG2650" s="24"/>
      <c r="AH2650" s="24"/>
      <c r="AI2650" s="24"/>
      <c r="AJ2650" s="11"/>
      <c r="AK2650" s="11"/>
      <c r="AL2650" s="11"/>
      <c r="AM2650" s="32"/>
      <c r="AN2650" s="11"/>
      <c r="AO2650" s="11"/>
      <c r="AP2650" s="11"/>
      <c r="AQ2650" s="11"/>
      <c r="AR2650" s="11"/>
      <c r="AS2650" s="20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1"/>
      <c r="BQ2650" s="11"/>
      <c r="BR2650" s="11"/>
      <c r="BS2650" s="11"/>
      <c r="BT2650" s="11"/>
      <c r="BU2650" s="11"/>
      <c r="BV2650" s="11"/>
      <c r="BW2650" s="11"/>
      <c r="BX2650" s="11"/>
      <c r="BY2650" s="11"/>
      <c r="BZ2650" s="11"/>
      <c r="CA2650" s="11"/>
      <c r="CB2650" s="11"/>
      <c r="CC2650" s="11"/>
      <c r="CD2650" s="11"/>
      <c r="CE2650" s="11"/>
      <c r="CF2650" s="11"/>
      <c r="CG2650" s="11"/>
      <c r="CH2650" s="11"/>
      <c r="CI2650" s="11"/>
      <c r="CJ2650" s="11"/>
      <c r="CK2650" s="11"/>
      <c r="CL2650" s="11"/>
      <c r="CM2650" s="11"/>
      <c r="CN2650" s="11"/>
      <c r="CO2650" s="11"/>
      <c r="CP2650" s="11"/>
      <c r="CQ2650" s="11"/>
      <c r="CR2650" s="11"/>
      <c r="CS2650" s="11"/>
      <c r="CT2650" s="11"/>
      <c r="CU2650" s="11"/>
      <c r="CV2650" s="11"/>
      <c r="CW2650" s="11"/>
      <c r="CX2650" s="11"/>
      <c r="CY2650" s="11"/>
      <c r="CZ2650" s="11"/>
      <c r="DA2650" s="11"/>
      <c r="DB2650" s="11"/>
      <c r="DC2650" s="11"/>
      <c r="DD2650" s="11"/>
      <c r="DE2650" s="11"/>
      <c r="DF2650" s="11"/>
      <c r="DG2650" s="11"/>
      <c r="DH2650" s="11"/>
      <c r="DI2650" s="11"/>
      <c r="DJ2650" s="11"/>
      <c r="DK2650" s="11"/>
      <c r="DL2650" s="11"/>
      <c r="DM2650" s="11"/>
      <c r="DN2650" s="11"/>
      <c r="DO2650" s="11"/>
      <c r="DP2650" s="11"/>
      <c r="DQ2650" s="11"/>
      <c r="DR2650" s="11"/>
      <c r="DS2650" s="11"/>
      <c r="DT2650" s="11"/>
      <c r="DU2650" s="11"/>
      <c r="DV2650" s="11"/>
      <c r="DW2650" s="11"/>
      <c r="DX2650" s="11"/>
      <c r="DY2650" s="11"/>
      <c r="DZ2650" s="11"/>
      <c r="EA2650" s="11"/>
      <c r="EB2650" s="11"/>
      <c r="EC2650" s="11"/>
    </row>
    <row r="2651" spans="1:133" x14ac:dyDescent="0.45">
      <c r="A2651" s="11"/>
      <c r="B2651" s="11"/>
      <c r="C2651" s="11"/>
      <c r="D2651" s="11"/>
      <c r="E2651" s="11"/>
      <c r="F2651" s="11"/>
      <c r="G2651" s="11"/>
      <c r="H2651" s="3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24"/>
      <c r="AG2651" s="24"/>
      <c r="AH2651" s="24"/>
      <c r="AI2651" s="24"/>
      <c r="AJ2651" s="11"/>
      <c r="AK2651" s="11"/>
      <c r="AL2651" s="11"/>
      <c r="AM2651" s="32"/>
      <c r="AN2651" s="11"/>
      <c r="AO2651" s="11"/>
      <c r="AP2651" s="11"/>
      <c r="AQ2651" s="11"/>
      <c r="AR2651" s="11"/>
      <c r="AS2651" s="20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1"/>
      <c r="BQ2651" s="11"/>
      <c r="BR2651" s="11"/>
      <c r="BS2651" s="11"/>
      <c r="BT2651" s="11"/>
      <c r="BU2651" s="11"/>
      <c r="BV2651" s="11"/>
      <c r="BW2651" s="11"/>
      <c r="BX2651" s="11"/>
      <c r="BY2651" s="11"/>
      <c r="BZ2651" s="11"/>
      <c r="CA2651" s="11"/>
      <c r="CB2651" s="11"/>
      <c r="CC2651" s="11"/>
      <c r="CD2651" s="11"/>
      <c r="CE2651" s="11"/>
      <c r="CF2651" s="11"/>
      <c r="CG2651" s="11"/>
      <c r="CH2651" s="11"/>
      <c r="CI2651" s="11"/>
      <c r="CJ2651" s="11"/>
      <c r="CK2651" s="11"/>
      <c r="CL2651" s="11"/>
      <c r="CM2651" s="11"/>
      <c r="CN2651" s="11"/>
      <c r="CO2651" s="11"/>
      <c r="CP2651" s="11"/>
      <c r="CQ2651" s="11"/>
      <c r="CR2651" s="11"/>
      <c r="CS2651" s="11"/>
      <c r="CT2651" s="11"/>
      <c r="CU2651" s="11"/>
      <c r="CV2651" s="11"/>
      <c r="CW2651" s="11"/>
      <c r="CX2651" s="11"/>
      <c r="CY2651" s="11"/>
      <c r="CZ2651" s="11"/>
      <c r="DA2651" s="11"/>
      <c r="DB2651" s="11"/>
      <c r="DC2651" s="11"/>
      <c r="DD2651" s="11"/>
      <c r="DE2651" s="11"/>
      <c r="DF2651" s="11"/>
      <c r="DG2651" s="11"/>
      <c r="DH2651" s="11"/>
      <c r="DI2651" s="11"/>
      <c r="DJ2651" s="11"/>
      <c r="DK2651" s="11"/>
      <c r="DL2651" s="11"/>
      <c r="DM2651" s="11"/>
      <c r="DN2651" s="11"/>
      <c r="DO2651" s="11"/>
      <c r="DP2651" s="11"/>
      <c r="DQ2651" s="11"/>
      <c r="DR2651" s="11"/>
      <c r="DS2651" s="11"/>
      <c r="DT2651" s="11"/>
      <c r="DU2651" s="11"/>
      <c r="DV2651" s="11"/>
      <c r="DW2651" s="11"/>
      <c r="DX2651" s="11"/>
      <c r="DY2651" s="11"/>
      <c r="DZ2651" s="11"/>
      <c r="EA2651" s="11"/>
      <c r="EB2651" s="11"/>
      <c r="EC2651" s="11"/>
    </row>
    <row r="2652" spans="1:133" x14ac:dyDescent="0.45">
      <c r="A2652" s="11"/>
      <c r="B2652" s="11"/>
      <c r="C2652" s="11"/>
      <c r="D2652" s="11"/>
      <c r="E2652" s="11"/>
      <c r="F2652" s="11"/>
      <c r="G2652" s="11"/>
      <c r="H2652" s="3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24"/>
      <c r="AG2652" s="24"/>
      <c r="AH2652" s="24"/>
      <c r="AI2652" s="24"/>
      <c r="AJ2652" s="11"/>
      <c r="AK2652" s="11"/>
      <c r="AL2652" s="11"/>
      <c r="AM2652" s="32"/>
      <c r="AN2652" s="11"/>
      <c r="AO2652" s="11"/>
      <c r="AP2652" s="11"/>
      <c r="AQ2652" s="11"/>
      <c r="AR2652" s="11"/>
      <c r="AS2652" s="20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1"/>
      <c r="BQ2652" s="11"/>
      <c r="BR2652" s="11"/>
      <c r="BS2652" s="11"/>
      <c r="BT2652" s="11"/>
      <c r="BU2652" s="11"/>
      <c r="BV2652" s="11"/>
      <c r="BW2652" s="11"/>
      <c r="BX2652" s="11"/>
      <c r="BY2652" s="11"/>
      <c r="BZ2652" s="11"/>
      <c r="CA2652" s="11"/>
      <c r="CB2652" s="11"/>
      <c r="CC2652" s="11"/>
      <c r="CD2652" s="11"/>
      <c r="CE2652" s="11"/>
      <c r="CF2652" s="11"/>
      <c r="CG2652" s="11"/>
      <c r="CH2652" s="11"/>
      <c r="CI2652" s="11"/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/>
      <c r="CT2652" s="11"/>
      <c r="CU2652" s="11"/>
      <c r="CV2652" s="11"/>
      <c r="CW2652" s="11"/>
      <c r="CX2652" s="11"/>
      <c r="CY2652" s="11"/>
      <c r="CZ2652" s="11"/>
      <c r="DA2652" s="11"/>
      <c r="DB2652" s="11"/>
      <c r="DC2652" s="11"/>
      <c r="DD2652" s="11"/>
      <c r="DE2652" s="11"/>
      <c r="DF2652" s="11"/>
      <c r="DG2652" s="11"/>
      <c r="DH2652" s="11"/>
      <c r="DI2652" s="11"/>
      <c r="DJ2652" s="11"/>
      <c r="DK2652" s="11"/>
      <c r="DL2652" s="11"/>
      <c r="DM2652" s="11"/>
      <c r="DN2652" s="11"/>
      <c r="DO2652" s="11"/>
      <c r="DP2652" s="11"/>
      <c r="DQ2652" s="11"/>
      <c r="DR2652" s="11"/>
      <c r="DS2652" s="11"/>
      <c r="DT2652" s="11"/>
      <c r="DU2652" s="11"/>
      <c r="DV2652" s="11"/>
      <c r="DW2652" s="11"/>
      <c r="DX2652" s="11"/>
      <c r="DY2652" s="11"/>
      <c r="DZ2652" s="11"/>
      <c r="EA2652" s="11"/>
      <c r="EB2652" s="11"/>
      <c r="EC2652" s="11"/>
    </row>
    <row r="2653" spans="1:133" x14ac:dyDescent="0.45">
      <c r="A2653" s="11"/>
      <c r="B2653" s="11"/>
      <c r="C2653" s="11"/>
      <c r="D2653" s="11"/>
      <c r="E2653" s="11"/>
      <c r="F2653" s="11"/>
      <c r="G2653" s="11"/>
      <c r="H2653" s="3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24"/>
      <c r="AG2653" s="24"/>
      <c r="AH2653" s="24"/>
      <c r="AI2653" s="24"/>
      <c r="AJ2653" s="11"/>
      <c r="AK2653" s="11"/>
      <c r="AL2653" s="11"/>
      <c r="AM2653" s="32"/>
      <c r="AN2653" s="11"/>
      <c r="AO2653" s="11"/>
      <c r="AP2653" s="11"/>
      <c r="AQ2653" s="11"/>
      <c r="AR2653" s="11"/>
      <c r="AS2653" s="20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1"/>
      <c r="BQ2653" s="11"/>
      <c r="BR2653" s="11"/>
      <c r="BS2653" s="11"/>
      <c r="BT2653" s="11"/>
      <c r="BU2653" s="11"/>
      <c r="BV2653" s="11"/>
      <c r="BW2653" s="11"/>
      <c r="BX2653" s="11"/>
      <c r="BY2653" s="11"/>
      <c r="BZ2653" s="11"/>
      <c r="CA2653" s="11"/>
      <c r="CB2653" s="11"/>
      <c r="CC2653" s="11"/>
      <c r="CD2653" s="11"/>
      <c r="CE2653" s="11"/>
      <c r="CF2653" s="11"/>
      <c r="CG2653" s="11"/>
      <c r="CH2653" s="11"/>
      <c r="CI2653" s="11"/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/>
      <c r="CT2653" s="11"/>
      <c r="CU2653" s="11"/>
      <c r="CV2653" s="11"/>
      <c r="CW2653" s="11"/>
      <c r="CX2653" s="11"/>
      <c r="CY2653" s="11"/>
      <c r="CZ2653" s="11"/>
      <c r="DA2653" s="11"/>
      <c r="DB2653" s="11"/>
      <c r="DC2653" s="11"/>
      <c r="DD2653" s="11"/>
      <c r="DE2653" s="11"/>
      <c r="DF2653" s="11"/>
      <c r="DG2653" s="11"/>
      <c r="DH2653" s="11"/>
      <c r="DI2653" s="11"/>
      <c r="DJ2653" s="11"/>
      <c r="DK2653" s="11"/>
      <c r="DL2653" s="11"/>
      <c r="DM2653" s="11"/>
      <c r="DN2653" s="11"/>
      <c r="DO2653" s="11"/>
      <c r="DP2653" s="11"/>
      <c r="DQ2653" s="11"/>
      <c r="DR2653" s="11"/>
      <c r="DS2653" s="11"/>
      <c r="DT2653" s="11"/>
      <c r="DU2653" s="11"/>
      <c r="DV2653" s="11"/>
      <c r="DW2653" s="11"/>
      <c r="DX2653" s="11"/>
      <c r="DY2653" s="11"/>
      <c r="DZ2653" s="11"/>
      <c r="EA2653" s="11"/>
      <c r="EB2653" s="11"/>
      <c r="EC2653" s="11"/>
    </row>
    <row r="2654" spans="1:133" x14ac:dyDescent="0.45">
      <c r="A2654" s="11"/>
      <c r="B2654" s="11"/>
      <c r="C2654" s="11"/>
      <c r="D2654" s="11"/>
      <c r="E2654" s="11"/>
      <c r="F2654" s="11"/>
      <c r="G2654" s="11"/>
      <c r="H2654" s="3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24"/>
      <c r="AG2654" s="24"/>
      <c r="AH2654" s="24"/>
      <c r="AI2654" s="24"/>
      <c r="AJ2654" s="11"/>
      <c r="AK2654" s="11"/>
      <c r="AL2654" s="11"/>
      <c r="AM2654" s="32"/>
      <c r="AN2654" s="11"/>
      <c r="AO2654" s="11"/>
      <c r="AP2654" s="11"/>
      <c r="AQ2654" s="11"/>
      <c r="AR2654" s="11"/>
      <c r="AS2654" s="20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1"/>
      <c r="BQ2654" s="11"/>
      <c r="BR2654" s="11"/>
      <c r="BS2654" s="11"/>
      <c r="BT2654" s="11"/>
      <c r="BU2654" s="11"/>
      <c r="BV2654" s="11"/>
      <c r="BW2654" s="11"/>
      <c r="BX2654" s="11"/>
      <c r="BY2654" s="11"/>
      <c r="BZ2654" s="11"/>
      <c r="CA2654" s="11"/>
      <c r="CB2654" s="11"/>
      <c r="CC2654" s="11"/>
      <c r="CD2654" s="11"/>
      <c r="CE2654" s="11"/>
      <c r="CF2654" s="11"/>
      <c r="CG2654" s="11"/>
      <c r="CH2654" s="11"/>
      <c r="CI2654" s="11"/>
      <c r="CJ2654" s="11"/>
      <c r="CK2654" s="11"/>
      <c r="CL2654" s="11"/>
      <c r="CM2654" s="11"/>
      <c r="CN2654" s="11"/>
      <c r="CO2654" s="11"/>
      <c r="CP2654" s="11"/>
      <c r="CQ2654" s="11"/>
      <c r="CR2654" s="11"/>
      <c r="CS2654" s="11"/>
      <c r="CT2654" s="11"/>
      <c r="CU2654" s="11"/>
      <c r="CV2654" s="11"/>
      <c r="CW2654" s="11"/>
      <c r="CX2654" s="11"/>
      <c r="CY2654" s="11"/>
      <c r="CZ2654" s="11"/>
      <c r="DA2654" s="11"/>
      <c r="DB2654" s="11"/>
      <c r="DC2654" s="11"/>
      <c r="DD2654" s="11"/>
      <c r="DE2654" s="11"/>
      <c r="DF2654" s="11"/>
      <c r="DG2654" s="11"/>
      <c r="DH2654" s="11"/>
      <c r="DI2654" s="11"/>
      <c r="DJ2654" s="11"/>
      <c r="DK2654" s="11"/>
      <c r="DL2654" s="11"/>
      <c r="DM2654" s="11"/>
      <c r="DN2654" s="11"/>
      <c r="DO2654" s="11"/>
      <c r="DP2654" s="11"/>
      <c r="DQ2654" s="11"/>
      <c r="DR2654" s="11"/>
      <c r="DS2654" s="11"/>
      <c r="DT2654" s="11"/>
      <c r="DU2654" s="11"/>
      <c r="DV2654" s="11"/>
      <c r="DW2654" s="11"/>
      <c r="DX2654" s="11"/>
      <c r="DY2654" s="11"/>
      <c r="DZ2654" s="11"/>
      <c r="EA2654" s="11"/>
      <c r="EB2654" s="11"/>
      <c r="EC2654" s="11"/>
    </row>
    <row r="2655" spans="1:133" x14ac:dyDescent="0.45">
      <c r="A2655" s="11"/>
      <c r="B2655" s="11"/>
      <c r="C2655" s="11"/>
      <c r="D2655" s="11"/>
      <c r="E2655" s="11"/>
      <c r="F2655" s="11"/>
      <c r="G2655" s="11"/>
      <c r="H2655" s="3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24"/>
      <c r="AG2655" s="24"/>
      <c r="AH2655" s="24"/>
      <c r="AI2655" s="24"/>
      <c r="AJ2655" s="11"/>
      <c r="AK2655" s="11"/>
      <c r="AL2655" s="11"/>
      <c r="AM2655" s="32"/>
      <c r="AN2655" s="11"/>
      <c r="AO2655" s="11"/>
      <c r="AP2655" s="11"/>
      <c r="AQ2655" s="11"/>
      <c r="AR2655" s="11"/>
      <c r="AS2655" s="20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1"/>
      <c r="BQ2655" s="11"/>
      <c r="BR2655" s="11"/>
      <c r="BS2655" s="11"/>
      <c r="BT2655" s="11"/>
      <c r="BU2655" s="11"/>
      <c r="BV2655" s="11"/>
      <c r="BW2655" s="11"/>
      <c r="BX2655" s="11"/>
      <c r="BY2655" s="11"/>
      <c r="BZ2655" s="11"/>
      <c r="CA2655" s="11"/>
      <c r="CB2655" s="11"/>
      <c r="CC2655" s="11"/>
      <c r="CD2655" s="11"/>
      <c r="CE2655" s="11"/>
      <c r="CF2655" s="11"/>
      <c r="CG2655" s="11"/>
      <c r="CH2655" s="11"/>
      <c r="CI2655" s="11"/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/>
      <c r="CT2655" s="11"/>
      <c r="CU2655" s="11"/>
      <c r="CV2655" s="11"/>
      <c r="CW2655" s="11"/>
      <c r="CX2655" s="11"/>
      <c r="CY2655" s="11"/>
      <c r="CZ2655" s="11"/>
      <c r="DA2655" s="11"/>
      <c r="DB2655" s="11"/>
      <c r="DC2655" s="11"/>
      <c r="DD2655" s="11"/>
      <c r="DE2655" s="11"/>
      <c r="DF2655" s="11"/>
      <c r="DG2655" s="11"/>
      <c r="DH2655" s="11"/>
      <c r="DI2655" s="11"/>
      <c r="DJ2655" s="11"/>
      <c r="DK2655" s="11"/>
      <c r="DL2655" s="11"/>
      <c r="DM2655" s="11"/>
      <c r="DN2655" s="11"/>
      <c r="DO2655" s="11"/>
      <c r="DP2655" s="11"/>
      <c r="DQ2655" s="11"/>
      <c r="DR2655" s="11"/>
      <c r="DS2655" s="11"/>
      <c r="DT2655" s="11"/>
      <c r="DU2655" s="11"/>
      <c r="DV2655" s="11"/>
      <c r="DW2655" s="11"/>
      <c r="DX2655" s="11"/>
      <c r="DY2655" s="11"/>
      <c r="DZ2655" s="11"/>
      <c r="EA2655" s="11"/>
      <c r="EB2655" s="11"/>
      <c r="EC2655" s="11"/>
    </row>
    <row r="2656" spans="1:133" x14ac:dyDescent="0.45">
      <c r="A2656" s="11"/>
      <c r="B2656" s="11"/>
      <c r="C2656" s="11"/>
      <c r="D2656" s="11"/>
      <c r="E2656" s="11"/>
      <c r="F2656" s="11"/>
      <c r="G2656" s="11"/>
      <c r="H2656" s="3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24"/>
      <c r="AG2656" s="24"/>
      <c r="AH2656" s="24"/>
      <c r="AI2656" s="24"/>
      <c r="AJ2656" s="11"/>
      <c r="AK2656" s="11"/>
      <c r="AL2656" s="11"/>
      <c r="AM2656" s="32"/>
      <c r="AN2656" s="11"/>
      <c r="AO2656" s="11"/>
      <c r="AP2656" s="11"/>
      <c r="AQ2656" s="11"/>
      <c r="AR2656" s="11"/>
      <c r="AS2656" s="20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1"/>
      <c r="BQ2656" s="11"/>
      <c r="BR2656" s="11"/>
      <c r="BS2656" s="11"/>
      <c r="BT2656" s="11"/>
      <c r="BU2656" s="11"/>
      <c r="BV2656" s="11"/>
      <c r="BW2656" s="11"/>
      <c r="BX2656" s="11"/>
      <c r="BY2656" s="11"/>
      <c r="BZ2656" s="11"/>
      <c r="CA2656" s="11"/>
      <c r="CB2656" s="11"/>
      <c r="CC2656" s="11"/>
      <c r="CD2656" s="11"/>
      <c r="CE2656" s="11"/>
      <c r="CF2656" s="11"/>
      <c r="CG2656" s="11"/>
      <c r="CH2656" s="11"/>
      <c r="CI2656" s="11"/>
      <c r="CJ2656" s="11"/>
      <c r="CK2656" s="11"/>
      <c r="CL2656" s="11"/>
      <c r="CM2656" s="11"/>
      <c r="CN2656" s="11"/>
      <c r="CO2656" s="11"/>
      <c r="CP2656" s="11"/>
      <c r="CQ2656" s="11"/>
      <c r="CR2656" s="11"/>
      <c r="CS2656" s="11"/>
      <c r="CT2656" s="11"/>
      <c r="CU2656" s="11"/>
      <c r="CV2656" s="11"/>
      <c r="CW2656" s="11"/>
      <c r="CX2656" s="11"/>
      <c r="CY2656" s="11"/>
      <c r="CZ2656" s="11"/>
      <c r="DA2656" s="11"/>
      <c r="DB2656" s="11"/>
      <c r="DC2656" s="11"/>
      <c r="DD2656" s="11"/>
      <c r="DE2656" s="11"/>
      <c r="DF2656" s="11"/>
      <c r="DG2656" s="11"/>
      <c r="DH2656" s="11"/>
      <c r="DI2656" s="11"/>
      <c r="DJ2656" s="11"/>
      <c r="DK2656" s="11"/>
      <c r="DL2656" s="11"/>
      <c r="DM2656" s="11"/>
      <c r="DN2656" s="11"/>
      <c r="DO2656" s="11"/>
      <c r="DP2656" s="11"/>
      <c r="DQ2656" s="11"/>
      <c r="DR2656" s="11"/>
      <c r="DS2656" s="11"/>
      <c r="DT2656" s="11"/>
      <c r="DU2656" s="11"/>
      <c r="DV2656" s="11"/>
      <c r="DW2656" s="11"/>
      <c r="DX2656" s="11"/>
      <c r="DY2656" s="11"/>
      <c r="DZ2656" s="11"/>
      <c r="EA2656" s="11"/>
      <c r="EB2656" s="11"/>
      <c r="EC2656" s="11"/>
    </row>
    <row r="2657" spans="1:133" x14ac:dyDescent="0.45">
      <c r="A2657" s="11"/>
      <c r="B2657" s="11"/>
      <c r="C2657" s="11"/>
      <c r="D2657" s="11"/>
      <c r="E2657" s="11"/>
      <c r="F2657" s="11"/>
      <c r="G2657" s="11"/>
      <c r="H2657" s="3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24"/>
      <c r="AG2657" s="24"/>
      <c r="AH2657" s="24"/>
      <c r="AI2657" s="24"/>
      <c r="AJ2657" s="11"/>
      <c r="AK2657" s="11"/>
      <c r="AL2657" s="11"/>
      <c r="AM2657" s="32"/>
      <c r="AN2657" s="11"/>
      <c r="AO2657" s="11"/>
      <c r="AP2657" s="11"/>
      <c r="AQ2657" s="11"/>
      <c r="AR2657" s="11"/>
      <c r="AS2657" s="20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1"/>
      <c r="BQ2657" s="11"/>
      <c r="BR2657" s="11"/>
      <c r="BS2657" s="11"/>
      <c r="BT2657" s="11"/>
      <c r="BU2657" s="11"/>
      <c r="BV2657" s="11"/>
      <c r="BW2657" s="11"/>
      <c r="BX2657" s="11"/>
      <c r="BY2657" s="11"/>
      <c r="BZ2657" s="11"/>
      <c r="CA2657" s="11"/>
      <c r="CB2657" s="11"/>
      <c r="CC2657" s="11"/>
      <c r="CD2657" s="11"/>
      <c r="CE2657" s="11"/>
      <c r="CF2657" s="11"/>
      <c r="CG2657" s="11"/>
      <c r="CH2657" s="11"/>
      <c r="CI2657" s="11"/>
      <c r="CJ2657" s="11"/>
      <c r="CK2657" s="11"/>
      <c r="CL2657" s="11"/>
      <c r="CM2657" s="11"/>
      <c r="CN2657" s="11"/>
      <c r="CO2657" s="11"/>
      <c r="CP2657" s="11"/>
      <c r="CQ2657" s="11"/>
      <c r="CR2657" s="11"/>
      <c r="CS2657" s="11"/>
      <c r="CT2657" s="11"/>
      <c r="CU2657" s="11"/>
      <c r="CV2657" s="11"/>
      <c r="CW2657" s="11"/>
      <c r="CX2657" s="11"/>
      <c r="CY2657" s="11"/>
      <c r="CZ2657" s="11"/>
      <c r="DA2657" s="11"/>
      <c r="DB2657" s="11"/>
      <c r="DC2657" s="11"/>
      <c r="DD2657" s="11"/>
      <c r="DE2657" s="11"/>
      <c r="DF2657" s="11"/>
      <c r="DG2657" s="11"/>
      <c r="DH2657" s="11"/>
      <c r="DI2657" s="11"/>
      <c r="DJ2657" s="11"/>
      <c r="DK2657" s="11"/>
      <c r="DL2657" s="11"/>
      <c r="DM2657" s="11"/>
      <c r="DN2657" s="11"/>
      <c r="DO2657" s="11"/>
      <c r="DP2657" s="11"/>
      <c r="DQ2657" s="11"/>
      <c r="DR2657" s="11"/>
      <c r="DS2657" s="11"/>
      <c r="DT2657" s="11"/>
      <c r="DU2657" s="11"/>
      <c r="DV2657" s="11"/>
      <c r="DW2657" s="11"/>
      <c r="DX2657" s="11"/>
      <c r="DY2657" s="11"/>
      <c r="DZ2657" s="11"/>
      <c r="EA2657" s="11"/>
      <c r="EB2657" s="11"/>
      <c r="EC2657" s="11"/>
    </row>
    <row r="2658" spans="1:133" x14ac:dyDescent="0.45">
      <c r="A2658" s="11"/>
      <c r="B2658" s="11"/>
      <c r="C2658" s="11"/>
      <c r="D2658" s="11"/>
      <c r="E2658" s="11"/>
      <c r="F2658" s="11"/>
      <c r="G2658" s="11"/>
      <c r="H2658" s="3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24"/>
      <c r="AG2658" s="24"/>
      <c r="AH2658" s="24"/>
      <c r="AI2658" s="24"/>
      <c r="AJ2658" s="11"/>
      <c r="AK2658" s="11"/>
      <c r="AL2658" s="11"/>
      <c r="AM2658" s="32"/>
      <c r="AN2658" s="11"/>
      <c r="AO2658" s="11"/>
      <c r="AP2658" s="11"/>
      <c r="AQ2658" s="11"/>
      <c r="AR2658" s="11"/>
      <c r="AS2658" s="20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1"/>
      <c r="BQ2658" s="11"/>
      <c r="BR2658" s="11"/>
      <c r="BS2658" s="11"/>
      <c r="BT2658" s="11"/>
      <c r="BU2658" s="11"/>
      <c r="BV2658" s="11"/>
      <c r="BW2658" s="11"/>
      <c r="BX2658" s="11"/>
      <c r="BY2658" s="11"/>
      <c r="BZ2658" s="11"/>
      <c r="CA2658" s="11"/>
      <c r="CB2658" s="11"/>
      <c r="CC2658" s="11"/>
      <c r="CD2658" s="11"/>
      <c r="CE2658" s="11"/>
      <c r="CF2658" s="11"/>
      <c r="CG2658" s="11"/>
      <c r="CH2658" s="11"/>
      <c r="CI2658" s="11"/>
      <c r="CJ2658" s="11"/>
      <c r="CK2658" s="11"/>
      <c r="CL2658" s="11"/>
      <c r="CM2658" s="11"/>
      <c r="CN2658" s="11"/>
      <c r="CO2658" s="11"/>
      <c r="CP2658" s="11"/>
      <c r="CQ2658" s="11"/>
      <c r="CR2658" s="11"/>
      <c r="CS2658" s="11"/>
      <c r="CT2658" s="11"/>
      <c r="CU2658" s="11"/>
      <c r="CV2658" s="11"/>
      <c r="CW2658" s="11"/>
      <c r="CX2658" s="11"/>
      <c r="CY2658" s="11"/>
      <c r="CZ2658" s="11"/>
      <c r="DA2658" s="11"/>
      <c r="DB2658" s="11"/>
      <c r="DC2658" s="11"/>
      <c r="DD2658" s="11"/>
      <c r="DE2658" s="11"/>
      <c r="DF2658" s="11"/>
      <c r="DG2658" s="11"/>
      <c r="DH2658" s="11"/>
      <c r="DI2658" s="11"/>
      <c r="DJ2658" s="11"/>
      <c r="DK2658" s="11"/>
      <c r="DL2658" s="11"/>
      <c r="DM2658" s="11"/>
      <c r="DN2658" s="11"/>
      <c r="DO2658" s="11"/>
      <c r="DP2658" s="11"/>
      <c r="DQ2658" s="11"/>
      <c r="DR2658" s="11"/>
      <c r="DS2658" s="11"/>
      <c r="DT2658" s="11"/>
      <c r="DU2658" s="11"/>
      <c r="DV2658" s="11"/>
      <c r="DW2658" s="11"/>
      <c r="DX2658" s="11"/>
      <c r="DY2658" s="11"/>
      <c r="DZ2658" s="11"/>
      <c r="EA2658" s="11"/>
      <c r="EB2658" s="11"/>
      <c r="EC2658" s="11"/>
    </row>
    <row r="2659" spans="1:133" x14ac:dyDescent="0.45">
      <c r="A2659" s="11"/>
      <c r="B2659" s="11"/>
      <c r="C2659" s="11"/>
      <c r="D2659" s="11"/>
      <c r="E2659" s="11"/>
      <c r="F2659" s="11"/>
      <c r="G2659" s="11"/>
      <c r="H2659" s="3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24"/>
      <c r="AG2659" s="24"/>
      <c r="AH2659" s="24"/>
      <c r="AI2659" s="24"/>
      <c r="AJ2659" s="11"/>
      <c r="AK2659" s="11"/>
      <c r="AL2659" s="11"/>
      <c r="AM2659" s="32"/>
      <c r="AN2659" s="11"/>
      <c r="AO2659" s="11"/>
      <c r="AP2659" s="11"/>
      <c r="AQ2659" s="11"/>
      <c r="AR2659" s="11"/>
      <c r="AS2659" s="20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1"/>
      <c r="BQ2659" s="11"/>
      <c r="BR2659" s="11"/>
      <c r="BS2659" s="11"/>
      <c r="BT2659" s="11"/>
      <c r="BU2659" s="11"/>
      <c r="BV2659" s="11"/>
      <c r="BW2659" s="11"/>
      <c r="BX2659" s="11"/>
      <c r="BY2659" s="11"/>
      <c r="BZ2659" s="11"/>
      <c r="CA2659" s="11"/>
      <c r="CB2659" s="11"/>
      <c r="CC2659" s="11"/>
      <c r="CD2659" s="11"/>
      <c r="CE2659" s="11"/>
      <c r="CF2659" s="11"/>
      <c r="CG2659" s="11"/>
      <c r="CH2659" s="11"/>
      <c r="CI2659" s="11"/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/>
      <c r="CT2659" s="11"/>
      <c r="CU2659" s="11"/>
      <c r="CV2659" s="11"/>
      <c r="CW2659" s="11"/>
      <c r="CX2659" s="11"/>
      <c r="CY2659" s="11"/>
      <c r="CZ2659" s="11"/>
      <c r="DA2659" s="11"/>
      <c r="DB2659" s="11"/>
      <c r="DC2659" s="11"/>
      <c r="DD2659" s="11"/>
      <c r="DE2659" s="11"/>
      <c r="DF2659" s="11"/>
      <c r="DG2659" s="11"/>
      <c r="DH2659" s="11"/>
      <c r="DI2659" s="11"/>
      <c r="DJ2659" s="11"/>
      <c r="DK2659" s="11"/>
      <c r="DL2659" s="11"/>
      <c r="DM2659" s="11"/>
      <c r="DN2659" s="11"/>
      <c r="DO2659" s="11"/>
      <c r="DP2659" s="11"/>
      <c r="DQ2659" s="11"/>
      <c r="DR2659" s="11"/>
      <c r="DS2659" s="11"/>
      <c r="DT2659" s="11"/>
      <c r="DU2659" s="11"/>
      <c r="DV2659" s="11"/>
      <c r="DW2659" s="11"/>
      <c r="DX2659" s="11"/>
      <c r="DY2659" s="11"/>
      <c r="DZ2659" s="11"/>
      <c r="EA2659" s="11"/>
      <c r="EB2659" s="11"/>
      <c r="EC2659" s="11"/>
    </row>
    <row r="2660" spans="1:133" x14ac:dyDescent="0.45">
      <c r="A2660" s="11"/>
      <c r="B2660" s="11"/>
      <c r="C2660" s="11"/>
      <c r="D2660" s="11"/>
      <c r="E2660" s="11"/>
      <c r="F2660" s="11"/>
      <c r="G2660" s="11"/>
      <c r="H2660" s="3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24"/>
      <c r="AG2660" s="24"/>
      <c r="AH2660" s="24"/>
      <c r="AI2660" s="24"/>
      <c r="AJ2660" s="11"/>
      <c r="AK2660" s="11"/>
      <c r="AL2660" s="11"/>
      <c r="AM2660" s="32"/>
      <c r="AN2660" s="11"/>
      <c r="AO2660" s="11"/>
      <c r="AP2660" s="11"/>
      <c r="AQ2660" s="11"/>
      <c r="AR2660" s="11"/>
      <c r="AS2660" s="20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1"/>
      <c r="BQ2660" s="11"/>
      <c r="BR2660" s="11"/>
      <c r="BS2660" s="11"/>
      <c r="BT2660" s="11"/>
      <c r="BU2660" s="11"/>
      <c r="BV2660" s="11"/>
      <c r="BW2660" s="11"/>
      <c r="BX2660" s="11"/>
      <c r="BY2660" s="11"/>
      <c r="BZ2660" s="11"/>
      <c r="CA2660" s="11"/>
      <c r="CB2660" s="11"/>
      <c r="CC2660" s="11"/>
      <c r="CD2660" s="11"/>
      <c r="CE2660" s="11"/>
      <c r="CF2660" s="11"/>
      <c r="CG2660" s="11"/>
      <c r="CH2660" s="11"/>
      <c r="CI2660" s="11"/>
      <c r="CJ2660" s="11"/>
      <c r="CK2660" s="11"/>
      <c r="CL2660" s="11"/>
      <c r="CM2660" s="11"/>
      <c r="CN2660" s="11"/>
      <c r="CO2660" s="11"/>
      <c r="CP2660" s="11"/>
      <c r="CQ2660" s="11"/>
      <c r="CR2660" s="11"/>
      <c r="CS2660" s="11"/>
      <c r="CT2660" s="11"/>
      <c r="CU2660" s="11"/>
      <c r="CV2660" s="11"/>
      <c r="CW2660" s="11"/>
      <c r="CX2660" s="11"/>
      <c r="CY2660" s="11"/>
      <c r="CZ2660" s="11"/>
      <c r="DA2660" s="11"/>
      <c r="DB2660" s="11"/>
      <c r="DC2660" s="11"/>
      <c r="DD2660" s="11"/>
      <c r="DE2660" s="11"/>
      <c r="DF2660" s="11"/>
      <c r="DG2660" s="11"/>
      <c r="DH2660" s="11"/>
      <c r="DI2660" s="11"/>
      <c r="DJ2660" s="11"/>
      <c r="DK2660" s="11"/>
      <c r="DL2660" s="11"/>
      <c r="DM2660" s="11"/>
      <c r="DN2660" s="11"/>
      <c r="DO2660" s="11"/>
      <c r="DP2660" s="11"/>
      <c r="DQ2660" s="11"/>
      <c r="DR2660" s="11"/>
      <c r="DS2660" s="11"/>
      <c r="DT2660" s="11"/>
      <c r="DU2660" s="11"/>
      <c r="DV2660" s="11"/>
      <c r="DW2660" s="11"/>
      <c r="DX2660" s="11"/>
      <c r="DY2660" s="11"/>
      <c r="DZ2660" s="11"/>
      <c r="EA2660" s="11"/>
      <c r="EB2660" s="11"/>
      <c r="EC2660" s="11"/>
    </row>
    <row r="2661" spans="1:133" x14ac:dyDescent="0.45">
      <c r="A2661" s="11"/>
      <c r="B2661" s="11"/>
      <c r="C2661" s="11"/>
      <c r="D2661" s="11"/>
      <c r="E2661" s="11"/>
      <c r="F2661" s="11"/>
      <c r="G2661" s="11"/>
      <c r="H2661" s="3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24"/>
      <c r="AG2661" s="24"/>
      <c r="AH2661" s="24"/>
      <c r="AI2661" s="24"/>
      <c r="AJ2661" s="11"/>
      <c r="AK2661" s="11"/>
      <c r="AL2661" s="11"/>
      <c r="AM2661" s="32"/>
      <c r="AN2661" s="11"/>
      <c r="AO2661" s="11"/>
      <c r="AP2661" s="11"/>
      <c r="AQ2661" s="11"/>
      <c r="AR2661" s="11"/>
      <c r="AS2661" s="20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1"/>
      <c r="BQ2661" s="11"/>
      <c r="BR2661" s="11"/>
      <c r="BS2661" s="11"/>
      <c r="BT2661" s="11"/>
      <c r="BU2661" s="11"/>
      <c r="BV2661" s="11"/>
      <c r="BW2661" s="11"/>
      <c r="BX2661" s="11"/>
      <c r="BY2661" s="11"/>
      <c r="BZ2661" s="11"/>
      <c r="CA2661" s="11"/>
      <c r="CB2661" s="11"/>
      <c r="CC2661" s="11"/>
      <c r="CD2661" s="11"/>
      <c r="CE2661" s="11"/>
      <c r="CF2661" s="11"/>
      <c r="CG2661" s="11"/>
      <c r="CH2661" s="11"/>
      <c r="CI2661" s="11"/>
      <c r="CJ2661" s="11"/>
      <c r="CK2661" s="11"/>
      <c r="CL2661" s="11"/>
      <c r="CM2661" s="11"/>
      <c r="CN2661" s="11"/>
      <c r="CO2661" s="11"/>
      <c r="CP2661" s="11"/>
      <c r="CQ2661" s="11"/>
      <c r="CR2661" s="11"/>
      <c r="CS2661" s="11"/>
      <c r="CT2661" s="11"/>
      <c r="CU2661" s="11"/>
      <c r="CV2661" s="11"/>
      <c r="CW2661" s="11"/>
      <c r="CX2661" s="11"/>
      <c r="CY2661" s="11"/>
      <c r="CZ2661" s="11"/>
      <c r="DA2661" s="11"/>
      <c r="DB2661" s="11"/>
      <c r="DC2661" s="11"/>
      <c r="DD2661" s="11"/>
      <c r="DE2661" s="11"/>
      <c r="DF2661" s="11"/>
      <c r="DG2661" s="11"/>
      <c r="DH2661" s="11"/>
      <c r="DI2661" s="11"/>
      <c r="DJ2661" s="11"/>
      <c r="DK2661" s="11"/>
      <c r="DL2661" s="11"/>
      <c r="DM2661" s="11"/>
      <c r="DN2661" s="11"/>
      <c r="DO2661" s="11"/>
      <c r="DP2661" s="11"/>
      <c r="DQ2661" s="11"/>
      <c r="DR2661" s="11"/>
      <c r="DS2661" s="11"/>
      <c r="DT2661" s="11"/>
      <c r="DU2661" s="11"/>
      <c r="DV2661" s="11"/>
      <c r="DW2661" s="11"/>
      <c r="DX2661" s="11"/>
      <c r="DY2661" s="11"/>
      <c r="DZ2661" s="11"/>
      <c r="EA2661" s="11"/>
      <c r="EB2661" s="11"/>
      <c r="EC2661" s="11"/>
    </row>
    <row r="2662" spans="1:133" x14ac:dyDescent="0.45">
      <c r="A2662" s="11"/>
      <c r="B2662" s="11"/>
      <c r="C2662" s="11"/>
      <c r="D2662" s="11"/>
      <c r="E2662" s="11"/>
      <c r="F2662" s="11"/>
      <c r="G2662" s="11"/>
      <c r="H2662" s="3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24"/>
      <c r="AG2662" s="24"/>
      <c r="AH2662" s="24"/>
      <c r="AI2662" s="24"/>
      <c r="AJ2662" s="11"/>
      <c r="AK2662" s="11"/>
      <c r="AL2662" s="11"/>
      <c r="AM2662" s="32"/>
      <c r="AN2662" s="11"/>
      <c r="AO2662" s="11"/>
      <c r="AP2662" s="11"/>
      <c r="AQ2662" s="11"/>
      <c r="AR2662" s="11"/>
      <c r="AS2662" s="20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1"/>
      <c r="BQ2662" s="11"/>
      <c r="BR2662" s="11"/>
      <c r="BS2662" s="11"/>
      <c r="BT2662" s="11"/>
      <c r="BU2662" s="11"/>
      <c r="BV2662" s="11"/>
      <c r="BW2662" s="11"/>
      <c r="BX2662" s="11"/>
      <c r="BY2662" s="11"/>
      <c r="BZ2662" s="11"/>
      <c r="CA2662" s="11"/>
      <c r="CB2662" s="11"/>
      <c r="CC2662" s="11"/>
      <c r="CD2662" s="11"/>
      <c r="CE2662" s="11"/>
      <c r="CF2662" s="11"/>
      <c r="CG2662" s="11"/>
      <c r="CH2662" s="11"/>
      <c r="CI2662" s="11"/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/>
      <c r="CT2662" s="11"/>
      <c r="CU2662" s="11"/>
      <c r="CV2662" s="11"/>
      <c r="CW2662" s="11"/>
      <c r="CX2662" s="11"/>
      <c r="CY2662" s="11"/>
      <c r="CZ2662" s="11"/>
      <c r="DA2662" s="11"/>
      <c r="DB2662" s="11"/>
      <c r="DC2662" s="11"/>
      <c r="DD2662" s="11"/>
      <c r="DE2662" s="11"/>
      <c r="DF2662" s="11"/>
      <c r="DG2662" s="11"/>
      <c r="DH2662" s="11"/>
      <c r="DI2662" s="11"/>
      <c r="DJ2662" s="11"/>
      <c r="DK2662" s="11"/>
      <c r="DL2662" s="11"/>
      <c r="DM2662" s="11"/>
      <c r="DN2662" s="11"/>
      <c r="DO2662" s="11"/>
      <c r="DP2662" s="11"/>
      <c r="DQ2662" s="11"/>
      <c r="DR2662" s="11"/>
      <c r="DS2662" s="11"/>
      <c r="DT2662" s="11"/>
      <c r="DU2662" s="11"/>
      <c r="DV2662" s="11"/>
      <c r="DW2662" s="11"/>
      <c r="DX2662" s="11"/>
      <c r="DY2662" s="11"/>
      <c r="DZ2662" s="11"/>
      <c r="EA2662" s="11"/>
      <c r="EB2662" s="11"/>
      <c r="EC2662" s="11"/>
    </row>
    <row r="2663" spans="1:133" x14ac:dyDescent="0.45">
      <c r="A2663" s="11"/>
      <c r="B2663" s="11"/>
      <c r="C2663" s="11"/>
      <c r="D2663" s="11"/>
      <c r="E2663" s="11"/>
      <c r="F2663" s="11"/>
      <c r="G2663" s="11"/>
      <c r="H2663" s="3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24"/>
      <c r="AG2663" s="24"/>
      <c r="AH2663" s="24"/>
      <c r="AI2663" s="24"/>
      <c r="AJ2663" s="11"/>
      <c r="AK2663" s="11"/>
      <c r="AL2663" s="11"/>
      <c r="AM2663" s="32"/>
      <c r="AN2663" s="11"/>
      <c r="AO2663" s="11"/>
      <c r="AP2663" s="11"/>
      <c r="AQ2663" s="11"/>
      <c r="AR2663" s="11"/>
      <c r="AS2663" s="20"/>
      <c r="AT2663" s="11"/>
      <c r="AU2663" s="11"/>
      <c r="AV2663" s="11"/>
      <c r="AW2663" s="11"/>
      <c r="AX2663" s="11"/>
      <c r="AY2663" s="11"/>
      <c r="AZ2663" s="11"/>
      <c r="BA2663" s="11"/>
      <c r="BB2663" s="11"/>
      <c r="BC2663" s="11"/>
      <c r="BD2663" s="11"/>
      <c r="BE2663" s="11"/>
      <c r="BF2663" s="11"/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1"/>
      <c r="BQ2663" s="11"/>
      <c r="BR2663" s="11"/>
      <c r="BS2663" s="11"/>
      <c r="BT2663" s="11"/>
      <c r="BU2663" s="11"/>
      <c r="BV2663" s="11"/>
      <c r="BW2663" s="11"/>
      <c r="BX2663" s="11"/>
      <c r="BY2663" s="11"/>
      <c r="BZ2663" s="11"/>
      <c r="CA2663" s="11"/>
      <c r="CB2663" s="11"/>
      <c r="CC2663" s="11"/>
      <c r="CD2663" s="11"/>
      <c r="CE2663" s="11"/>
      <c r="CF2663" s="11"/>
      <c r="CG2663" s="11"/>
      <c r="CH2663" s="11"/>
      <c r="CI2663" s="11"/>
      <c r="CJ2663" s="11"/>
      <c r="CK2663" s="11"/>
      <c r="CL2663" s="11"/>
      <c r="CM2663" s="11"/>
      <c r="CN2663" s="11"/>
      <c r="CO2663" s="11"/>
      <c r="CP2663" s="11"/>
      <c r="CQ2663" s="11"/>
      <c r="CR2663" s="11"/>
      <c r="CS2663" s="11"/>
      <c r="CT2663" s="11"/>
      <c r="CU2663" s="11"/>
      <c r="CV2663" s="11"/>
      <c r="CW2663" s="11"/>
      <c r="CX2663" s="11"/>
      <c r="CY2663" s="11"/>
      <c r="CZ2663" s="11"/>
      <c r="DA2663" s="11"/>
      <c r="DB2663" s="11"/>
      <c r="DC2663" s="11"/>
      <c r="DD2663" s="11"/>
      <c r="DE2663" s="11"/>
      <c r="DF2663" s="11"/>
      <c r="DG2663" s="11"/>
      <c r="DH2663" s="11"/>
      <c r="DI2663" s="11"/>
      <c r="DJ2663" s="11"/>
      <c r="DK2663" s="11"/>
      <c r="DL2663" s="11"/>
      <c r="DM2663" s="11"/>
      <c r="DN2663" s="11"/>
      <c r="DO2663" s="11"/>
      <c r="DP2663" s="11"/>
      <c r="DQ2663" s="11"/>
      <c r="DR2663" s="11"/>
      <c r="DS2663" s="11"/>
      <c r="DT2663" s="11"/>
      <c r="DU2663" s="11"/>
      <c r="DV2663" s="11"/>
      <c r="DW2663" s="11"/>
      <c r="DX2663" s="11"/>
      <c r="DY2663" s="11"/>
      <c r="DZ2663" s="11"/>
      <c r="EA2663" s="11"/>
      <c r="EB2663" s="11"/>
      <c r="EC2663" s="11"/>
    </row>
    <row r="2664" spans="1:133" x14ac:dyDescent="0.45">
      <c r="A2664" s="11"/>
      <c r="B2664" s="11"/>
      <c r="C2664" s="11"/>
      <c r="D2664" s="11"/>
      <c r="E2664" s="11"/>
      <c r="F2664" s="11"/>
      <c r="G2664" s="11"/>
      <c r="H2664" s="3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24"/>
      <c r="AG2664" s="24"/>
      <c r="AH2664" s="24"/>
      <c r="AI2664" s="24"/>
      <c r="AJ2664" s="11"/>
      <c r="AK2664" s="11"/>
      <c r="AL2664" s="11"/>
      <c r="AM2664" s="32"/>
      <c r="AN2664" s="11"/>
      <c r="AO2664" s="11"/>
      <c r="AP2664" s="11"/>
      <c r="AQ2664" s="11"/>
      <c r="AR2664" s="11"/>
      <c r="AS2664" s="20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1"/>
      <c r="BQ2664" s="11"/>
      <c r="BR2664" s="11"/>
      <c r="BS2664" s="11"/>
      <c r="BT2664" s="11"/>
      <c r="BU2664" s="11"/>
      <c r="BV2664" s="11"/>
      <c r="BW2664" s="11"/>
      <c r="BX2664" s="11"/>
      <c r="BY2664" s="11"/>
      <c r="BZ2664" s="11"/>
      <c r="CA2664" s="11"/>
      <c r="CB2664" s="11"/>
      <c r="CC2664" s="11"/>
      <c r="CD2664" s="11"/>
      <c r="CE2664" s="11"/>
      <c r="CF2664" s="11"/>
      <c r="CG2664" s="11"/>
      <c r="CH2664" s="11"/>
      <c r="CI2664" s="11"/>
      <c r="CJ2664" s="11"/>
      <c r="CK2664" s="11"/>
      <c r="CL2664" s="11"/>
      <c r="CM2664" s="11"/>
      <c r="CN2664" s="11"/>
      <c r="CO2664" s="11"/>
      <c r="CP2664" s="11"/>
      <c r="CQ2664" s="11"/>
      <c r="CR2664" s="11"/>
      <c r="CS2664" s="11"/>
      <c r="CT2664" s="11"/>
      <c r="CU2664" s="11"/>
      <c r="CV2664" s="11"/>
      <c r="CW2664" s="11"/>
      <c r="CX2664" s="11"/>
      <c r="CY2664" s="11"/>
      <c r="CZ2664" s="11"/>
      <c r="DA2664" s="11"/>
      <c r="DB2664" s="11"/>
      <c r="DC2664" s="11"/>
      <c r="DD2664" s="11"/>
      <c r="DE2664" s="11"/>
      <c r="DF2664" s="11"/>
      <c r="DG2664" s="11"/>
      <c r="DH2664" s="11"/>
      <c r="DI2664" s="11"/>
      <c r="DJ2664" s="11"/>
      <c r="DK2664" s="11"/>
      <c r="DL2664" s="11"/>
      <c r="DM2664" s="11"/>
      <c r="DN2664" s="11"/>
      <c r="DO2664" s="11"/>
      <c r="DP2664" s="11"/>
      <c r="DQ2664" s="11"/>
      <c r="DR2664" s="11"/>
      <c r="DS2664" s="11"/>
      <c r="DT2664" s="11"/>
      <c r="DU2664" s="11"/>
      <c r="DV2664" s="11"/>
      <c r="DW2664" s="11"/>
      <c r="DX2664" s="11"/>
      <c r="DY2664" s="11"/>
      <c r="DZ2664" s="11"/>
      <c r="EA2664" s="11"/>
      <c r="EB2664" s="11"/>
      <c r="EC2664" s="11"/>
    </row>
    <row r="2665" spans="1:133" x14ac:dyDescent="0.45">
      <c r="A2665" s="11"/>
      <c r="B2665" s="11"/>
      <c r="C2665" s="11"/>
      <c r="D2665" s="11"/>
      <c r="E2665" s="11"/>
      <c r="F2665" s="11"/>
      <c r="G2665" s="11"/>
      <c r="H2665" s="3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24"/>
      <c r="AG2665" s="24"/>
      <c r="AH2665" s="24"/>
      <c r="AI2665" s="24"/>
      <c r="AJ2665" s="11"/>
      <c r="AK2665" s="11"/>
      <c r="AL2665" s="11"/>
      <c r="AM2665" s="32"/>
      <c r="AN2665" s="11"/>
      <c r="AO2665" s="11"/>
      <c r="AP2665" s="11"/>
      <c r="AQ2665" s="11"/>
      <c r="AR2665" s="11"/>
      <c r="AS2665" s="20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1"/>
      <c r="BQ2665" s="11"/>
      <c r="BR2665" s="11"/>
      <c r="BS2665" s="11"/>
      <c r="BT2665" s="11"/>
      <c r="BU2665" s="11"/>
      <c r="BV2665" s="11"/>
      <c r="BW2665" s="11"/>
      <c r="BX2665" s="11"/>
      <c r="BY2665" s="11"/>
      <c r="BZ2665" s="11"/>
      <c r="CA2665" s="11"/>
      <c r="CB2665" s="11"/>
      <c r="CC2665" s="11"/>
      <c r="CD2665" s="11"/>
      <c r="CE2665" s="11"/>
      <c r="CF2665" s="11"/>
      <c r="CG2665" s="11"/>
      <c r="CH2665" s="11"/>
      <c r="CI2665" s="11"/>
      <c r="CJ2665" s="11"/>
      <c r="CK2665" s="11"/>
      <c r="CL2665" s="11"/>
      <c r="CM2665" s="11"/>
      <c r="CN2665" s="11"/>
      <c r="CO2665" s="11"/>
      <c r="CP2665" s="11"/>
      <c r="CQ2665" s="11"/>
      <c r="CR2665" s="11"/>
      <c r="CS2665" s="11"/>
      <c r="CT2665" s="11"/>
      <c r="CU2665" s="11"/>
      <c r="CV2665" s="11"/>
      <c r="CW2665" s="11"/>
      <c r="CX2665" s="11"/>
      <c r="CY2665" s="11"/>
      <c r="CZ2665" s="11"/>
      <c r="DA2665" s="11"/>
      <c r="DB2665" s="11"/>
      <c r="DC2665" s="11"/>
      <c r="DD2665" s="11"/>
      <c r="DE2665" s="11"/>
      <c r="DF2665" s="11"/>
      <c r="DG2665" s="11"/>
      <c r="DH2665" s="11"/>
      <c r="DI2665" s="11"/>
      <c r="DJ2665" s="11"/>
      <c r="DK2665" s="11"/>
      <c r="DL2665" s="11"/>
      <c r="DM2665" s="11"/>
      <c r="DN2665" s="11"/>
      <c r="DO2665" s="11"/>
      <c r="DP2665" s="11"/>
      <c r="DQ2665" s="11"/>
      <c r="DR2665" s="11"/>
      <c r="DS2665" s="11"/>
      <c r="DT2665" s="11"/>
      <c r="DU2665" s="11"/>
      <c r="DV2665" s="11"/>
      <c r="DW2665" s="11"/>
      <c r="DX2665" s="11"/>
      <c r="DY2665" s="11"/>
      <c r="DZ2665" s="11"/>
      <c r="EA2665" s="11"/>
      <c r="EB2665" s="11"/>
      <c r="EC2665" s="11"/>
    </row>
    <row r="2666" spans="1:133" x14ac:dyDescent="0.45">
      <c r="A2666" s="11"/>
      <c r="B2666" s="11"/>
      <c r="C2666" s="11"/>
      <c r="D2666" s="11"/>
      <c r="E2666" s="11"/>
      <c r="F2666" s="11"/>
      <c r="G2666" s="11"/>
      <c r="H2666" s="3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24"/>
      <c r="AG2666" s="24"/>
      <c r="AH2666" s="24"/>
      <c r="AI2666" s="24"/>
      <c r="AJ2666" s="11"/>
      <c r="AK2666" s="11"/>
      <c r="AL2666" s="11"/>
      <c r="AM2666" s="32"/>
      <c r="AN2666" s="11"/>
      <c r="AO2666" s="11"/>
      <c r="AP2666" s="11"/>
      <c r="AQ2666" s="11"/>
      <c r="AR2666" s="11"/>
      <c r="AS2666" s="20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1"/>
      <c r="BQ2666" s="11"/>
      <c r="BR2666" s="11"/>
      <c r="BS2666" s="11"/>
      <c r="BT2666" s="11"/>
      <c r="BU2666" s="11"/>
      <c r="BV2666" s="11"/>
      <c r="BW2666" s="11"/>
      <c r="BX2666" s="11"/>
      <c r="BY2666" s="11"/>
      <c r="BZ2666" s="11"/>
      <c r="CA2666" s="11"/>
      <c r="CB2666" s="11"/>
      <c r="CC2666" s="11"/>
      <c r="CD2666" s="11"/>
      <c r="CE2666" s="11"/>
      <c r="CF2666" s="11"/>
      <c r="CG2666" s="11"/>
      <c r="CH2666" s="11"/>
      <c r="CI2666" s="11"/>
      <c r="CJ2666" s="11"/>
      <c r="CK2666" s="11"/>
      <c r="CL2666" s="11"/>
      <c r="CM2666" s="11"/>
      <c r="CN2666" s="11"/>
      <c r="CO2666" s="11"/>
      <c r="CP2666" s="11"/>
      <c r="CQ2666" s="11"/>
      <c r="CR2666" s="11"/>
      <c r="CS2666" s="11"/>
      <c r="CT2666" s="11"/>
      <c r="CU2666" s="11"/>
      <c r="CV2666" s="11"/>
      <c r="CW2666" s="11"/>
      <c r="CX2666" s="11"/>
      <c r="CY2666" s="11"/>
      <c r="CZ2666" s="11"/>
      <c r="DA2666" s="11"/>
      <c r="DB2666" s="11"/>
      <c r="DC2666" s="11"/>
      <c r="DD2666" s="11"/>
      <c r="DE2666" s="11"/>
      <c r="DF2666" s="11"/>
      <c r="DG2666" s="11"/>
      <c r="DH2666" s="11"/>
      <c r="DI2666" s="11"/>
      <c r="DJ2666" s="11"/>
      <c r="DK2666" s="11"/>
      <c r="DL2666" s="11"/>
      <c r="DM2666" s="11"/>
      <c r="DN2666" s="11"/>
      <c r="DO2666" s="11"/>
      <c r="DP2666" s="11"/>
      <c r="DQ2666" s="11"/>
      <c r="DR2666" s="11"/>
      <c r="DS2666" s="11"/>
      <c r="DT2666" s="11"/>
      <c r="DU2666" s="11"/>
      <c r="DV2666" s="11"/>
      <c r="DW2666" s="11"/>
      <c r="DX2666" s="11"/>
      <c r="DY2666" s="11"/>
      <c r="DZ2666" s="11"/>
      <c r="EA2666" s="11"/>
      <c r="EB2666" s="11"/>
      <c r="EC2666" s="11"/>
    </row>
    <row r="2667" spans="1:133" x14ac:dyDescent="0.45">
      <c r="A2667" s="11"/>
      <c r="B2667" s="11"/>
      <c r="C2667" s="11"/>
      <c r="D2667" s="11"/>
      <c r="E2667" s="11"/>
      <c r="F2667" s="11"/>
      <c r="G2667" s="11"/>
      <c r="H2667" s="3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24"/>
      <c r="AG2667" s="24"/>
      <c r="AH2667" s="24"/>
      <c r="AI2667" s="24"/>
      <c r="AJ2667" s="11"/>
      <c r="AK2667" s="11"/>
      <c r="AL2667" s="11"/>
      <c r="AM2667" s="32"/>
      <c r="AN2667" s="11"/>
      <c r="AO2667" s="11"/>
      <c r="AP2667" s="11"/>
      <c r="AQ2667" s="11"/>
      <c r="AR2667" s="11"/>
      <c r="AS2667" s="20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1"/>
      <c r="BQ2667" s="11"/>
      <c r="BR2667" s="11"/>
      <c r="BS2667" s="11"/>
      <c r="BT2667" s="11"/>
      <c r="BU2667" s="11"/>
      <c r="BV2667" s="11"/>
      <c r="BW2667" s="11"/>
      <c r="BX2667" s="11"/>
      <c r="BY2667" s="11"/>
      <c r="BZ2667" s="11"/>
      <c r="CA2667" s="11"/>
      <c r="CB2667" s="11"/>
      <c r="CC2667" s="11"/>
      <c r="CD2667" s="11"/>
      <c r="CE2667" s="11"/>
      <c r="CF2667" s="11"/>
      <c r="CG2667" s="11"/>
      <c r="CH2667" s="11"/>
      <c r="CI2667" s="11"/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/>
      <c r="CT2667" s="11"/>
      <c r="CU2667" s="11"/>
      <c r="CV2667" s="11"/>
      <c r="CW2667" s="11"/>
      <c r="CX2667" s="11"/>
      <c r="CY2667" s="11"/>
      <c r="CZ2667" s="11"/>
      <c r="DA2667" s="11"/>
      <c r="DB2667" s="11"/>
      <c r="DC2667" s="11"/>
      <c r="DD2667" s="11"/>
      <c r="DE2667" s="11"/>
      <c r="DF2667" s="11"/>
      <c r="DG2667" s="11"/>
      <c r="DH2667" s="11"/>
      <c r="DI2667" s="11"/>
      <c r="DJ2667" s="11"/>
      <c r="DK2667" s="11"/>
      <c r="DL2667" s="11"/>
      <c r="DM2667" s="11"/>
      <c r="DN2667" s="11"/>
      <c r="DO2667" s="11"/>
      <c r="DP2667" s="11"/>
      <c r="DQ2667" s="11"/>
      <c r="DR2667" s="11"/>
      <c r="DS2667" s="11"/>
      <c r="DT2667" s="11"/>
      <c r="DU2667" s="11"/>
      <c r="DV2667" s="11"/>
      <c r="DW2667" s="11"/>
      <c r="DX2667" s="11"/>
      <c r="DY2667" s="11"/>
      <c r="DZ2667" s="11"/>
      <c r="EA2667" s="11"/>
      <c r="EB2667" s="11"/>
      <c r="EC2667" s="11"/>
    </row>
    <row r="2668" spans="1:133" x14ac:dyDescent="0.45">
      <c r="A2668" s="11"/>
      <c r="B2668" s="11"/>
      <c r="C2668" s="11"/>
      <c r="D2668" s="11"/>
      <c r="E2668" s="11"/>
      <c r="F2668" s="11"/>
      <c r="G2668" s="11"/>
      <c r="H2668" s="3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24"/>
      <c r="AG2668" s="24"/>
      <c r="AH2668" s="24"/>
      <c r="AI2668" s="24"/>
      <c r="AJ2668" s="11"/>
      <c r="AK2668" s="11"/>
      <c r="AL2668" s="11"/>
      <c r="AM2668" s="32"/>
      <c r="AN2668" s="11"/>
      <c r="AO2668" s="11"/>
      <c r="AP2668" s="11"/>
      <c r="AQ2668" s="11"/>
      <c r="AR2668" s="11"/>
      <c r="AS2668" s="20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/>
      <c r="BV2668" s="11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1"/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/>
      <c r="CT2668" s="11"/>
      <c r="CU2668" s="11"/>
      <c r="CV2668" s="11"/>
      <c r="CW2668" s="11"/>
      <c r="CX2668" s="11"/>
      <c r="CY2668" s="11"/>
      <c r="CZ2668" s="11"/>
      <c r="DA2668" s="11"/>
      <c r="DB2668" s="11"/>
      <c r="DC2668" s="11"/>
      <c r="DD2668" s="11"/>
      <c r="DE2668" s="11"/>
      <c r="DF2668" s="11"/>
      <c r="DG2668" s="11"/>
      <c r="DH2668" s="11"/>
      <c r="DI2668" s="11"/>
      <c r="DJ2668" s="11"/>
      <c r="DK2668" s="11"/>
      <c r="DL2668" s="11"/>
      <c r="DM2668" s="11"/>
      <c r="DN2668" s="11"/>
      <c r="DO2668" s="11"/>
      <c r="DP2668" s="11"/>
      <c r="DQ2668" s="11"/>
      <c r="DR2668" s="11"/>
      <c r="DS2668" s="11"/>
      <c r="DT2668" s="11"/>
      <c r="DU2668" s="11"/>
      <c r="DV2668" s="11"/>
      <c r="DW2668" s="11"/>
      <c r="DX2668" s="11"/>
      <c r="DY2668" s="11"/>
      <c r="DZ2668" s="11"/>
      <c r="EA2668" s="11"/>
      <c r="EB2668" s="11"/>
      <c r="EC2668" s="11"/>
    </row>
    <row r="2669" spans="1:133" x14ac:dyDescent="0.45">
      <c r="A2669" s="11"/>
      <c r="B2669" s="11"/>
      <c r="C2669" s="11"/>
      <c r="D2669" s="11"/>
      <c r="E2669" s="11"/>
      <c r="F2669" s="11"/>
      <c r="G2669" s="11"/>
      <c r="H2669" s="3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24"/>
      <c r="AG2669" s="24"/>
      <c r="AH2669" s="24"/>
      <c r="AI2669" s="24"/>
      <c r="AJ2669" s="11"/>
      <c r="AK2669" s="11"/>
      <c r="AL2669" s="11"/>
      <c r="AM2669" s="32"/>
      <c r="AN2669" s="11"/>
      <c r="AO2669" s="11"/>
      <c r="AP2669" s="11"/>
      <c r="AQ2669" s="11"/>
      <c r="AR2669" s="11"/>
      <c r="AS2669" s="20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1"/>
      <c r="BQ2669" s="11"/>
      <c r="BR2669" s="11"/>
      <c r="BS2669" s="11"/>
      <c r="BT2669" s="11"/>
      <c r="BU2669" s="11"/>
      <c r="BV2669" s="11"/>
      <c r="BW2669" s="11"/>
      <c r="BX2669" s="11"/>
      <c r="BY2669" s="11"/>
      <c r="BZ2669" s="11"/>
      <c r="CA2669" s="11"/>
      <c r="CB2669" s="11"/>
      <c r="CC2669" s="11"/>
      <c r="CD2669" s="11"/>
      <c r="CE2669" s="11"/>
      <c r="CF2669" s="11"/>
      <c r="CG2669" s="11"/>
      <c r="CH2669" s="11"/>
      <c r="CI2669" s="11"/>
      <c r="CJ2669" s="11"/>
      <c r="CK2669" s="11"/>
      <c r="CL2669" s="11"/>
      <c r="CM2669" s="11"/>
      <c r="CN2669" s="11"/>
      <c r="CO2669" s="11"/>
      <c r="CP2669" s="11"/>
      <c r="CQ2669" s="11"/>
      <c r="CR2669" s="11"/>
      <c r="CS2669" s="11"/>
      <c r="CT2669" s="11"/>
      <c r="CU2669" s="11"/>
      <c r="CV2669" s="11"/>
      <c r="CW2669" s="11"/>
      <c r="CX2669" s="11"/>
      <c r="CY2669" s="11"/>
      <c r="CZ2669" s="11"/>
      <c r="DA2669" s="11"/>
      <c r="DB2669" s="11"/>
      <c r="DC2669" s="11"/>
      <c r="DD2669" s="11"/>
      <c r="DE2669" s="11"/>
      <c r="DF2669" s="11"/>
      <c r="DG2669" s="11"/>
      <c r="DH2669" s="11"/>
      <c r="DI2669" s="11"/>
      <c r="DJ2669" s="11"/>
      <c r="DK2669" s="11"/>
      <c r="DL2669" s="11"/>
      <c r="DM2669" s="11"/>
      <c r="DN2669" s="11"/>
      <c r="DO2669" s="11"/>
      <c r="DP2669" s="11"/>
      <c r="DQ2669" s="11"/>
      <c r="DR2669" s="11"/>
      <c r="DS2669" s="11"/>
      <c r="DT2669" s="11"/>
      <c r="DU2669" s="11"/>
      <c r="DV2669" s="11"/>
      <c r="DW2669" s="11"/>
      <c r="DX2669" s="11"/>
      <c r="DY2669" s="11"/>
      <c r="DZ2669" s="11"/>
      <c r="EA2669" s="11"/>
      <c r="EB2669" s="11"/>
      <c r="EC2669" s="11"/>
    </row>
    <row r="2670" spans="1:133" x14ac:dyDescent="0.45">
      <c r="A2670" s="11"/>
      <c r="B2670" s="11"/>
      <c r="C2670" s="11"/>
      <c r="D2670" s="11"/>
      <c r="E2670" s="11"/>
      <c r="F2670" s="11"/>
      <c r="G2670" s="11"/>
      <c r="H2670" s="3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24"/>
      <c r="AG2670" s="24"/>
      <c r="AH2670" s="24"/>
      <c r="AI2670" s="24"/>
      <c r="AJ2670" s="11"/>
      <c r="AK2670" s="11"/>
      <c r="AL2670" s="11"/>
      <c r="AM2670" s="32"/>
      <c r="AN2670" s="11"/>
      <c r="AO2670" s="11"/>
      <c r="AP2670" s="11"/>
      <c r="AQ2670" s="11"/>
      <c r="AR2670" s="11"/>
      <c r="AS2670" s="20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1"/>
      <c r="BQ2670" s="11"/>
      <c r="BR2670" s="11"/>
      <c r="BS2670" s="11"/>
      <c r="BT2670" s="11"/>
      <c r="BU2670" s="11"/>
      <c r="BV2670" s="11"/>
      <c r="BW2670" s="11"/>
      <c r="BX2670" s="11"/>
      <c r="BY2670" s="11"/>
      <c r="BZ2670" s="11"/>
      <c r="CA2670" s="11"/>
      <c r="CB2670" s="11"/>
      <c r="CC2670" s="11"/>
      <c r="CD2670" s="11"/>
      <c r="CE2670" s="11"/>
      <c r="CF2670" s="11"/>
      <c r="CG2670" s="11"/>
      <c r="CH2670" s="11"/>
      <c r="CI2670" s="11"/>
      <c r="CJ2670" s="11"/>
      <c r="CK2670" s="11"/>
      <c r="CL2670" s="11"/>
      <c r="CM2670" s="11"/>
      <c r="CN2670" s="11"/>
      <c r="CO2670" s="11"/>
      <c r="CP2670" s="11"/>
      <c r="CQ2670" s="11"/>
      <c r="CR2670" s="11"/>
      <c r="CS2670" s="11"/>
      <c r="CT2670" s="11"/>
      <c r="CU2670" s="11"/>
      <c r="CV2670" s="11"/>
      <c r="CW2670" s="11"/>
      <c r="CX2670" s="11"/>
      <c r="CY2670" s="11"/>
      <c r="CZ2670" s="11"/>
      <c r="DA2670" s="11"/>
      <c r="DB2670" s="11"/>
      <c r="DC2670" s="11"/>
      <c r="DD2670" s="11"/>
      <c r="DE2670" s="11"/>
      <c r="DF2670" s="11"/>
      <c r="DG2670" s="11"/>
      <c r="DH2670" s="11"/>
      <c r="DI2670" s="11"/>
      <c r="DJ2670" s="11"/>
      <c r="DK2670" s="11"/>
      <c r="DL2670" s="11"/>
      <c r="DM2670" s="11"/>
      <c r="DN2670" s="11"/>
      <c r="DO2670" s="11"/>
      <c r="DP2670" s="11"/>
      <c r="DQ2670" s="11"/>
      <c r="DR2670" s="11"/>
      <c r="DS2670" s="11"/>
      <c r="DT2670" s="11"/>
      <c r="DU2670" s="11"/>
      <c r="DV2670" s="11"/>
      <c r="DW2670" s="11"/>
      <c r="DX2670" s="11"/>
      <c r="DY2670" s="11"/>
      <c r="DZ2670" s="11"/>
      <c r="EA2670" s="11"/>
      <c r="EB2670" s="11"/>
      <c r="EC2670" s="11"/>
    </row>
    <row r="2671" spans="1:133" x14ac:dyDescent="0.45">
      <c r="A2671" s="11"/>
      <c r="B2671" s="11"/>
      <c r="C2671" s="11"/>
      <c r="D2671" s="11"/>
      <c r="E2671" s="11"/>
      <c r="F2671" s="11"/>
      <c r="G2671" s="11"/>
      <c r="H2671" s="3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24"/>
      <c r="AG2671" s="24"/>
      <c r="AH2671" s="24"/>
      <c r="AI2671" s="24"/>
      <c r="AJ2671" s="11"/>
      <c r="AK2671" s="11"/>
      <c r="AL2671" s="11"/>
      <c r="AM2671" s="32"/>
      <c r="AN2671" s="11"/>
      <c r="AO2671" s="11"/>
      <c r="AP2671" s="11"/>
      <c r="AQ2671" s="11"/>
      <c r="AR2671" s="11"/>
      <c r="AS2671" s="20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1"/>
      <c r="BQ2671" s="11"/>
      <c r="BR2671" s="11"/>
      <c r="BS2671" s="11"/>
      <c r="BT2671" s="11"/>
      <c r="BU2671" s="11"/>
      <c r="BV2671" s="11"/>
      <c r="BW2671" s="11"/>
      <c r="BX2671" s="11"/>
      <c r="BY2671" s="11"/>
      <c r="BZ2671" s="11"/>
      <c r="CA2671" s="11"/>
      <c r="CB2671" s="11"/>
      <c r="CC2671" s="11"/>
      <c r="CD2671" s="11"/>
      <c r="CE2671" s="11"/>
      <c r="CF2671" s="11"/>
      <c r="CG2671" s="11"/>
      <c r="CH2671" s="11"/>
      <c r="CI2671" s="11"/>
      <c r="CJ2671" s="11"/>
      <c r="CK2671" s="11"/>
      <c r="CL2671" s="11"/>
      <c r="CM2671" s="11"/>
      <c r="CN2671" s="11"/>
      <c r="CO2671" s="11"/>
      <c r="CP2671" s="11"/>
      <c r="CQ2671" s="11"/>
      <c r="CR2671" s="11"/>
      <c r="CS2671" s="11"/>
      <c r="CT2671" s="11"/>
      <c r="CU2671" s="11"/>
      <c r="CV2671" s="11"/>
      <c r="CW2671" s="11"/>
      <c r="CX2671" s="11"/>
      <c r="CY2671" s="11"/>
      <c r="CZ2671" s="11"/>
      <c r="DA2671" s="11"/>
      <c r="DB2671" s="11"/>
      <c r="DC2671" s="11"/>
      <c r="DD2671" s="11"/>
      <c r="DE2671" s="11"/>
      <c r="DF2671" s="11"/>
      <c r="DG2671" s="11"/>
      <c r="DH2671" s="11"/>
      <c r="DI2671" s="11"/>
      <c r="DJ2671" s="11"/>
      <c r="DK2671" s="11"/>
      <c r="DL2671" s="11"/>
      <c r="DM2671" s="11"/>
      <c r="DN2671" s="11"/>
      <c r="DO2671" s="11"/>
      <c r="DP2671" s="11"/>
      <c r="DQ2671" s="11"/>
      <c r="DR2671" s="11"/>
      <c r="DS2671" s="11"/>
      <c r="DT2671" s="11"/>
      <c r="DU2671" s="11"/>
      <c r="DV2671" s="11"/>
      <c r="DW2671" s="11"/>
      <c r="DX2671" s="11"/>
      <c r="DY2671" s="11"/>
      <c r="DZ2671" s="11"/>
      <c r="EA2671" s="11"/>
      <c r="EB2671" s="11"/>
      <c r="EC2671" s="11"/>
    </row>
    <row r="2672" spans="1:133" x14ac:dyDescent="0.45">
      <c r="A2672" s="11"/>
      <c r="B2672" s="11"/>
      <c r="C2672" s="11"/>
      <c r="D2672" s="11"/>
      <c r="E2672" s="11"/>
      <c r="F2672" s="11"/>
      <c r="G2672" s="11"/>
      <c r="H2672" s="3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24"/>
      <c r="AG2672" s="24"/>
      <c r="AH2672" s="24"/>
      <c r="AI2672" s="24"/>
      <c r="AJ2672" s="11"/>
      <c r="AK2672" s="11"/>
      <c r="AL2672" s="11"/>
      <c r="AM2672" s="32"/>
      <c r="AN2672" s="11"/>
      <c r="AO2672" s="11"/>
      <c r="AP2672" s="11"/>
      <c r="AQ2672" s="11"/>
      <c r="AR2672" s="11"/>
      <c r="AS2672" s="20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1"/>
      <c r="BQ2672" s="11"/>
      <c r="BR2672" s="11"/>
      <c r="BS2672" s="11"/>
      <c r="BT2672" s="11"/>
      <c r="BU2672" s="11"/>
      <c r="BV2672" s="11"/>
      <c r="BW2672" s="11"/>
      <c r="BX2672" s="11"/>
      <c r="BY2672" s="11"/>
      <c r="BZ2672" s="11"/>
      <c r="CA2672" s="11"/>
      <c r="CB2672" s="11"/>
      <c r="CC2672" s="11"/>
      <c r="CD2672" s="11"/>
      <c r="CE2672" s="11"/>
      <c r="CF2672" s="11"/>
      <c r="CG2672" s="11"/>
      <c r="CH2672" s="11"/>
      <c r="CI2672" s="11"/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/>
      <c r="CT2672" s="11"/>
      <c r="CU2672" s="11"/>
      <c r="CV2672" s="11"/>
      <c r="CW2672" s="11"/>
      <c r="CX2672" s="11"/>
      <c r="CY2672" s="11"/>
      <c r="CZ2672" s="11"/>
      <c r="DA2672" s="11"/>
      <c r="DB2672" s="11"/>
      <c r="DC2672" s="11"/>
      <c r="DD2672" s="11"/>
      <c r="DE2672" s="11"/>
      <c r="DF2672" s="11"/>
      <c r="DG2672" s="11"/>
      <c r="DH2672" s="11"/>
      <c r="DI2672" s="11"/>
      <c r="DJ2672" s="11"/>
      <c r="DK2672" s="11"/>
      <c r="DL2672" s="11"/>
      <c r="DM2672" s="11"/>
      <c r="DN2672" s="11"/>
      <c r="DO2672" s="11"/>
      <c r="DP2672" s="11"/>
      <c r="DQ2672" s="11"/>
      <c r="DR2672" s="11"/>
      <c r="DS2672" s="11"/>
      <c r="DT2672" s="11"/>
      <c r="DU2672" s="11"/>
      <c r="DV2672" s="11"/>
      <c r="DW2672" s="11"/>
      <c r="DX2672" s="11"/>
      <c r="DY2672" s="11"/>
      <c r="DZ2672" s="11"/>
      <c r="EA2672" s="11"/>
      <c r="EB2672" s="11"/>
      <c r="EC2672" s="11"/>
    </row>
    <row r="2673" spans="1:133" x14ac:dyDescent="0.45">
      <c r="A2673" s="11"/>
      <c r="B2673" s="11"/>
      <c r="C2673" s="11"/>
      <c r="D2673" s="11"/>
      <c r="E2673" s="11"/>
      <c r="F2673" s="11"/>
      <c r="G2673" s="11"/>
      <c r="H2673" s="3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24"/>
      <c r="AG2673" s="24"/>
      <c r="AH2673" s="24"/>
      <c r="AI2673" s="24"/>
      <c r="AJ2673" s="11"/>
      <c r="AK2673" s="11"/>
      <c r="AL2673" s="11"/>
      <c r="AM2673" s="32"/>
      <c r="AN2673" s="11"/>
      <c r="AO2673" s="11"/>
      <c r="AP2673" s="11"/>
      <c r="AQ2673" s="11"/>
      <c r="AR2673" s="11"/>
      <c r="AS2673" s="20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1"/>
      <c r="BQ2673" s="11"/>
      <c r="BR2673" s="11"/>
      <c r="BS2673" s="11"/>
      <c r="BT2673" s="11"/>
      <c r="BU2673" s="11"/>
      <c r="BV2673" s="11"/>
      <c r="BW2673" s="11"/>
      <c r="BX2673" s="11"/>
      <c r="BY2673" s="11"/>
      <c r="BZ2673" s="11"/>
      <c r="CA2673" s="11"/>
      <c r="CB2673" s="11"/>
      <c r="CC2673" s="11"/>
      <c r="CD2673" s="11"/>
      <c r="CE2673" s="11"/>
      <c r="CF2673" s="11"/>
      <c r="CG2673" s="11"/>
      <c r="CH2673" s="11"/>
      <c r="CI2673" s="11"/>
      <c r="CJ2673" s="11"/>
      <c r="CK2673" s="11"/>
      <c r="CL2673" s="11"/>
      <c r="CM2673" s="11"/>
      <c r="CN2673" s="11"/>
      <c r="CO2673" s="11"/>
      <c r="CP2673" s="11"/>
      <c r="CQ2673" s="11"/>
      <c r="CR2673" s="11"/>
      <c r="CS2673" s="11"/>
      <c r="CT2673" s="11"/>
      <c r="CU2673" s="11"/>
      <c r="CV2673" s="11"/>
      <c r="CW2673" s="11"/>
      <c r="CX2673" s="11"/>
      <c r="CY2673" s="11"/>
      <c r="CZ2673" s="11"/>
      <c r="DA2673" s="11"/>
      <c r="DB2673" s="11"/>
      <c r="DC2673" s="11"/>
      <c r="DD2673" s="11"/>
      <c r="DE2673" s="11"/>
      <c r="DF2673" s="11"/>
      <c r="DG2673" s="11"/>
      <c r="DH2673" s="11"/>
      <c r="DI2673" s="11"/>
      <c r="DJ2673" s="11"/>
      <c r="DK2673" s="11"/>
      <c r="DL2673" s="11"/>
      <c r="DM2673" s="11"/>
      <c r="DN2673" s="11"/>
      <c r="DO2673" s="11"/>
      <c r="DP2673" s="11"/>
      <c r="DQ2673" s="11"/>
      <c r="DR2673" s="11"/>
      <c r="DS2673" s="11"/>
      <c r="DT2673" s="11"/>
      <c r="DU2673" s="11"/>
      <c r="DV2673" s="11"/>
      <c r="DW2673" s="11"/>
      <c r="DX2673" s="11"/>
      <c r="DY2673" s="11"/>
      <c r="DZ2673" s="11"/>
      <c r="EA2673" s="11"/>
      <c r="EB2673" s="11"/>
      <c r="EC2673" s="11"/>
    </row>
    <row r="2674" spans="1:133" x14ac:dyDescent="0.45">
      <c r="A2674" s="11"/>
      <c r="B2674" s="11"/>
      <c r="C2674" s="11"/>
      <c r="D2674" s="11"/>
      <c r="E2674" s="11"/>
      <c r="F2674" s="11"/>
      <c r="G2674" s="11"/>
      <c r="H2674" s="3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24"/>
      <c r="AG2674" s="24"/>
      <c r="AH2674" s="24"/>
      <c r="AI2674" s="24"/>
      <c r="AJ2674" s="11"/>
      <c r="AK2674" s="11"/>
      <c r="AL2674" s="11"/>
      <c r="AM2674" s="32"/>
      <c r="AN2674" s="11"/>
      <c r="AO2674" s="11"/>
      <c r="AP2674" s="11"/>
      <c r="AQ2674" s="11"/>
      <c r="AR2674" s="11"/>
      <c r="AS2674" s="20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1"/>
      <c r="BQ2674" s="11"/>
      <c r="BR2674" s="11"/>
      <c r="BS2674" s="11"/>
      <c r="BT2674" s="11"/>
      <c r="BU2674" s="11"/>
      <c r="BV2674" s="11"/>
      <c r="BW2674" s="11"/>
      <c r="BX2674" s="11"/>
      <c r="BY2674" s="11"/>
      <c r="BZ2674" s="11"/>
      <c r="CA2674" s="11"/>
      <c r="CB2674" s="11"/>
      <c r="CC2674" s="11"/>
      <c r="CD2674" s="11"/>
      <c r="CE2674" s="11"/>
      <c r="CF2674" s="11"/>
      <c r="CG2674" s="11"/>
      <c r="CH2674" s="11"/>
      <c r="CI2674" s="11"/>
      <c r="CJ2674" s="11"/>
      <c r="CK2674" s="11"/>
      <c r="CL2674" s="11"/>
      <c r="CM2674" s="11"/>
      <c r="CN2674" s="11"/>
      <c r="CO2674" s="11"/>
      <c r="CP2674" s="11"/>
      <c r="CQ2674" s="11"/>
      <c r="CR2674" s="11"/>
      <c r="CS2674" s="11"/>
      <c r="CT2674" s="11"/>
      <c r="CU2674" s="11"/>
      <c r="CV2674" s="11"/>
      <c r="CW2674" s="11"/>
      <c r="CX2674" s="11"/>
      <c r="CY2674" s="11"/>
      <c r="CZ2674" s="11"/>
      <c r="DA2674" s="11"/>
      <c r="DB2674" s="11"/>
      <c r="DC2674" s="11"/>
      <c r="DD2674" s="11"/>
      <c r="DE2674" s="11"/>
      <c r="DF2674" s="11"/>
      <c r="DG2674" s="11"/>
      <c r="DH2674" s="11"/>
      <c r="DI2674" s="11"/>
      <c r="DJ2674" s="11"/>
      <c r="DK2674" s="11"/>
      <c r="DL2674" s="11"/>
      <c r="DM2674" s="11"/>
      <c r="DN2674" s="11"/>
      <c r="DO2674" s="11"/>
      <c r="DP2674" s="11"/>
      <c r="DQ2674" s="11"/>
      <c r="DR2674" s="11"/>
      <c r="DS2674" s="11"/>
      <c r="DT2674" s="11"/>
      <c r="DU2674" s="11"/>
      <c r="DV2674" s="11"/>
      <c r="DW2674" s="11"/>
      <c r="DX2674" s="11"/>
      <c r="DY2674" s="11"/>
      <c r="DZ2674" s="11"/>
      <c r="EA2674" s="11"/>
      <c r="EB2674" s="11"/>
      <c r="EC2674" s="11"/>
    </row>
    <row r="2675" spans="1:133" x14ac:dyDescent="0.45">
      <c r="A2675" s="11"/>
      <c r="B2675" s="11"/>
      <c r="C2675" s="11"/>
      <c r="D2675" s="11"/>
      <c r="E2675" s="11"/>
      <c r="F2675" s="11"/>
      <c r="G2675" s="11"/>
      <c r="H2675" s="3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24"/>
      <c r="AG2675" s="24"/>
      <c r="AH2675" s="24"/>
      <c r="AI2675" s="24"/>
      <c r="AJ2675" s="11"/>
      <c r="AK2675" s="11"/>
      <c r="AL2675" s="11"/>
      <c r="AM2675" s="32"/>
      <c r="AN2675" s="11"/>
      <c r="AO2675" s="11"/>
      <c r="AP2675" s="11"/>
      <c r="AQ2675" s="11"/>
      <c r="AR2675" s="11"/>
      <c r="AS2675" s="20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1"/>
      <c r="BQ2675" s="11"/>
      <c r="BR2675" s="11"/>
      <c r="BS2675" s="11"/>
      <c r="BT2675" s="11"/>
      <c r="BU2675" s="11"/>
      <c r="BV2675" s="11"/>
      <c r="BW2675" s="11"/>
      <c r="BX2675" s="11"/>
      <c r="BY2675" s="11"/>
      <c r="BZ2675" s="11"/>
      <c r="CA2675" s="11"/>
      <c r="CB2675" s="11"/>
      <c r="CC2675" s="11"/>
      <c r="CD2675" s="11"/>
      <c r="CE2675" s="11"/>
      <c r="CF2675" s="11"/>
      <c r="CG2675" s="11"/>
      <c r="CH2675" s="11"/>
      <c r="CI2675" s="11"/>
      <c r="CJ2675" s="11"/>
      <c r="CK2675" s="11"/>
      <c r="CL2675" s="11"/>
      <c r="CM2675" s="11"/>
      <c r="CN2675" s="11"/>
      <c r="CO2675" s="11"/>
      <c r="CP2675" s="11"/>
      <c r="CQ2675" s="11"/>
      <c r="CR2675" s="11"/>
      <c r="CS2675" s="11"/>
      <c r="CT2675" s="11"/>
      <c r="CU2675" s="11"/>
      <c r="CV2675" s="11"/>
      <c r="CW2675" s="11"/>
      <c r="CX2675" s="11"/>
      <c r="CY2675" s="11"/>
      <c r="CZ2675" s="11"/>
      <c r="DA2675" s="11"/>
      <c r="DB2675" s="11"/>
      <c r="DC2675" s="11"/>
      <c r="DD2675" s="11"/>
      <c r="DE2675" s="11"/>
      <c r="DF2675" s="11"/>
      <c r="DG2675" s="11"/>
      <c r="DH2675" s="11"/>
      <c r="DI2675" s="11"/>
      <c r="DJ2675" s="11"/>
      <c r="DK2675" s="11"/>
      <c r="DL2675" s="11"/>
      <c r="DM2675" s="11"/>
      <c r="DN2675" s="11"/>
      <c r="DO2675" s="11"/>
      <c r="DP2675" s="11"/>
      <c r="DQ2675" s="11"/>
      <c r="DR2675" s="11"/>
      <c r="DS2675" s="11"/>
      <c r="DT2675" s="11"/>
      <c r="DU2675" s="11"/>
      <c r="DV2675" s="11"/>
      <c r="DW2675" s="11"/>
      <c r="DX2675" s="11"/>
      <c r="DY2675" s="11"/>
      <c r="DZ2675" s="11"/>
      <c r="EA2675" s="11"/>
      <c r="EB2675" s="11"/>
      <c r="EC2675" s="11"/>
    </row>
    <row r="2676" spans="1:133" x14ac:dyDescent="0.45">
      <c r="A2676" s="11"/>
      <c r="B2676" s="11"/>
      <c r="C2676" s="11"/>
      <c r="D2676" s="11"/>
      <c r="E2676" s="11"/>
      <c r="F2676" s="11"/>
      <c r="G2676" s="11"/>
      <c r="H2676" s="3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24"/>
      <c r="AG2676" s="24"/>
      <c r="AH2676" s="24"/>
      <c r="AI2676" s="24"/>
      <c r="AJ2676" s="11"/>
      <c r="AK2676" s="11"/>
      <c r="AL2676" s="11"/>
      <c r="AM2676" s="32"/>
      <c r="AN2676" s="11"/>
      <c r="AO2676" s="11"/>
      <c r="AP2676" s="11"/>
      <c r="AQ2676" s="11"/>
      <c r="AR2676" s="11"/>
      <c r="AS2676" s="20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1"/>
      <c r="BQ2676" s="11"/>
      <c r="BR2676" s="11"/>
      <c r="BS2676" s="11"/>
      <c r="BT2676" s="11"/>
      <c r="BU2676" s="11"/>
      <c r="BV2676" s="11"/>
      <c r="BW2676" s="11"/>
      <c r="BX2676" s="11"/>
      <c r="BY2676" s="11"/>
      <c r="BZ2676" s="11"/>
      <c r="CA2676" s="11"/>
      <c r="CB2676" s="11"/>
      <c r="CC2676" s="11"/>
      <c r="CD2676" s="11"/>
      <c r="CE2676" s="11"/>
      <c r="CF2676" s="11"/>
      <c r="CG2676" s="11"/>
      <c r="CH2676" s="11"/>
      <c r="CI2676" s="11"/>
      <c r="CJ2676" s="11"/>
      <c r="CK2676" s="11"/>
      <c r="CL2676" s="11"/>
      <c r="CM2676" s="11"/>
      <c r="CN2676" s="11"/>
      <c r="CO2676" s="11"/>
      <c r="CP2676" s="11"/>
      <c r="CQ2676" s="11"/>
      <c r="CR2676" s="11"/>
      <c r="CS2676" s="11"/>
      <c r="CT2676" s="11"/>
      <c r="CU2676" s="11"/>
      <c r="CV2676" s="11"/>
      <c r="CW2676" s="11"/>
      <c r="CX2676" s="11"/>
      <c r="CY2676" s="11"/>
      <c r="CZ2676" s="11"/>
      <c r="DA2676" s="11"/>
      <c r="DB2676" s="11"/>
      <c r="DC2676" s="11"/>
      <c r="DD2676" s="11"/>
      <c r="DE2676" s="11"/>
      <c r="DF2676" s="11"/>
      <c r="DG2676" s="11"/>
      <c r="DH2676" s="11"/>
      <c r="DI2676" s="11"/>
      <c r="DJ2676" s="11"/>
      <c r="DK2676" s="11"/>
      <c r="DL2676" s="11"/>
      <c r="DM2676" s="11"/>
      <c r="DN2676" s="11"/>
      <c r="DO2676" s="11"/>
      <c r="DP2676" s="11"/>
      <c r="DQ2676" s="11"/>
      <c r="DR2676" s="11"/>
      <c r="DS2676" s="11"/>
      <c r="DT2676" s="11"/>
      <c r="DU2676" s="11"/>
      <c r="DV2676" s="11"/>
      <c r="DW2676" s="11"/>
      <c r="DX2676" s="11"/>
      <c r="DY2676" s="11"/>
      <c r="DZ2676" s="11"/>
      <c r="EA2676" s="11"/>
      <c r="EB2676" s="11"/>
      <c r="EC2676" s="11"/>
    </row>
    <row r="2677" spans="1:133" x14ac:dyDescent="0.45">
      <c r="A2677" s="11"/>
      <c r="B2677" s="11"/>
      <c r="C2677" s="11"/>
      <c r="D2677" s="11"/>
      <c r="E2677" s="11"/>
      <c r="F2677" s="11"/>
      <c r="G2677" s="11"/>
      <c r="H2677" s="3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24"/>
      <c r="AG2677" s="24"/>
      <c r="AH2677" s="24"/>
      <c r="AI2677" s="24"/>
      <c r="AJ2677" s="11"/>
      <c r="AK2677" s="11"/>
      <c r="AL2677" s="11"/>
      <c r="AM2677" s="32"/>
      <c r="AN2677" s="11"/>
      <c r="AO2677" s="11"/>
      <c r="AP2677" s="11"/>
      <c r="AQ2677" s="11"/>
      <c r="AR2677" s="11"/>
      <c r="AS2677" s="20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1"/>
      <c r="BQ2677" s="11"/>
      <c r="BR2677" s="11"/>
      <c r="BS2677" s="11"/>
      <c r="BT2677" s="11"/>
      <c r="BU2677" s="11"/>
      <c r="BV2677" s="11"/>
      <c r="BW2677" s="11"/>
      <c r="BX2677" s="11"/>
      <c r="BY2677" s="11"/>
      <c r="BZ2677" s="11"/>
      <c r="CA2677" s="11"/>
      <c r="CB2677" s="11"/>
      <c r="CC2677" s="11"/>
      <c r="CD2677" s="11"/>
      <c r="CE2677" s="11"/>
      <c r="CF2677" s="11"/>
      <c r="CG2677" s="11"/>
      <c r="CH2677" s="11"/>
      <c r="CI2677" s="11"/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/>
      <c r="CT2677" s="11"/>
      <c r="CU2677" s="11"/>
      <c r="CV2677" s="11"/>
      <c r="CW2677" s="11"/>
      <c r="CX2677" s="11"/>
      <c r="CY2677" s="11"/>
      <c r="CZ2677" s="11"/>
      <c r="DA2677" s="11"/>
      <c r="DB2677" s="11"/>
      <c r="DC2677" s="11"/>
      <c r="DD2677" s="11"/>
      <c r="DE2677" s="11"/>
      <c r="DF2677" s="11"/>
      <c r="DG2677" s="11"/>
      <c r="DH2677" s="11"/>
      <c r="DI2677" s="11"/>
      <c r="DJ2677" s="11"/>
      <c r="DK2677" s="11"/>
      <c r="DL2677" s="11"/>
      <c r="DM2677" s="11"/>
      <c r="DN2677" s="11"/>
      <c r="DO2677" s="11"/>
      <c r="DP2677" s="11"/>
      <c r="DQ2677" s="11"/>
      <c r="DR2677" s="11"/>
      <c r="DS2677" s="11"/>
      <c r="DT2677" s="11"/>
      <c r="DU2677" s="11"/>
      <c r="DV2677" s="11"/>
      <c r="DW2677" s="11"/>
      <c r="DX2677" s="11"/>
      <c r="DY2677" s="11"/>
      <c r="DZ2677" s="11"/>
      <c r="EA2677" s="11"/>
      <c r="EB2677" s="11"/>
      <c r="EC2677" s="11"/>
    </row>
    <row r="2678" spans="1:133" x14ac:dyDescent="0.45">
      <c r="A2678" s="11"/>
      <c r="B2678" s="11"/>
      <c r="C2678" s="11"/>
      <c r="D2678" s="11"/>
      <c r="E2678" s="11"/>
      <c r="F2678" s="11"/>
      <c r="G2678" s="11"/>
      <c r="H2678" s="3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24"/>
      <c r="AG2678" s="24"/>
      <c r="AH2678" s="24"/>
      <c r="AI2678" s="24"/>
      <c r="AJ2678" s="11"/>
      <c r="AK2678" s="11"/>
      <c r="AL2678" s="11"/>
      <c r="AM2678" s="32"/>
      <c r="AN2678" s="11"/>
      <c r="AO2678" s="11"/>
      <c r="AP2678" s="11"/>
      <c r="AQ2678" s="11"/>
      <c r="AR2678" s="11"/>
      <c r="AS2678" s="20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1"/>
      <c r="BQ2678" s="11"/>
      <c r="BR2678" s="11"/>
      <c r="BS2678" s="11"/>
      <c r="BT2678" s="11"/>
      <c r="BU2678" s="11"/>
      <c r="BV2678" s="11"/>
      <c r="BW2678" s="11"/>
      <c r="BX2678" s="11"/>
      <c r="BY2678" s="11"/>
      <c r="BZ2678" s="11"/>
      <c r="CA2678" s="11"/>
      <c r="CB2678" s="11"/>
      <c r="CC2678" s="11"/>
      <c r="CD2678" s="11"/>
      <c r="CE2678" s="11"/>
      <c r="CF2678" s="11"/>
      <c r="CG2678" s="11"/>
      <c r="CH2678" s="11"/>
      <c r="CI2678" s="11"/>
      <c r="CJ2678" s="11"/>
      <c r="CK2678" s="11"/>
      <c r="CL2678" s="11"/>
      <c r="CM2678" s="11"/>
      <c r="CN2678" s="11"/>
      <c r="CO2678" s="11"/>
      <c r="CP2678" s="11"/>
      <c r="CQ2678" s="11"/>
      <c r="CR2678" s="11"/>
      <c r="CS2678" s="11"/>
      <c r="CT2678" s="11"/>
      <c r="CU2678" s="11"/>
      <c r="CV2678" s="11"/>
      <c r="CW2678" s="11"/>
      <c r="CX2678" s="11"/>
      <c r="CY2678" s="11"/>
      <c r="CZ2678" s="11"/>
      <c r="DA2678" s="11"/>
      <c r="DB2678" s="11"/>
      <c r="DC2678" s="11"/>
      <c r="DD2678" s="11"/>
      <c r="DE2678" s="11"/>
      <c r="DF2678" s="11"/>
      <c r="DG2678" s="11"/>
      <c r="DH2678" s="11"/>
      <c r="DI2678" s="11"/>
      <c r="DJ2678" s="11"/>
      <c r="DK2678" s="11"/>
      <c r="DL2678" s="11"/>
      <c r="DM2678" s="11"/>
      <c r="DN2678" s="11"/>
      <c r="DO2678" s="11"/>
      <c r="DP2678" s="11"/>
      <c r="DQ2678" s="11"/>
      <c r="DR2678" s="11"/>
      <c r="DS2678" s="11"/>
      <c r="DT2678" s="11"/>
      <c r="DU2678" s="11"/>
      <c r="DV2678" s="11"/>
      <c r="DW2678" s="11"/>
      <c r="DX2678" s="11"/>
      <c r="DY2678" s="11"/>
      <c r="DZ2678" s="11"/>
      <c r="EA2678" s="11"/>
      <c r="EB2678" s="11"/>
      <c r="EC2678" s="11"/>
    </row>
    <row r="2679" spans="1:133" x14ac:dyDescent="0.45">
      <c r="A2679" s="11"/>
      <c r="B2679" s="11"/>
      <c r="C2679" s="11"/>
      <c r="D2679" s="11"/>
      <c r="E2679" s="11"/>
      <c r="F2679" s="11"/>
      <c r="G2679" s="11"/>
      <c r="H2679" s="3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24"/>
      <c r="AG2679" s="24"/>
      <c r="AH2679" s="24"/>
      <c r="AI2679" s="24"/>
      <c r="AJ2679" s="11"/>
      <c r="AK2679" s="11"/>
      <c r="AL2679" s="11"/>
      <c r="AM2679" s="32"/>
      <c r="AN2679" s="11"/>
      <c r="AO2679" s="11"/>
      <c r="AP2679" s="11"/>
      <c r="AQ2679" s="11"/>
      <c r="AR2679" s="11"/>
      <c r="AS2679" s="20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1"/>
      <c r="BQ2679" s="11"/>
      <c r="BR2679" s="11"/>
      <c r="BS2679" s="11"/>
      <c r="BT2679" s="11"/>
      <c r="BU2679" s="11"/>
      <c r="BV2679" s="11"/>
      <c r="BW2679" s="11"/>
      <c r="BX2679" s="11"/>
      <c r="BY2679" s="11"/>
      <c r="BZ2679" s="11"/>
      <c r="CA2679" s="11"/>
      <c r="CB2679" s="11"/>
      <c r="CC2679" s="11"/>
      <c r="CD2679" s="11"/>
      <c r="CE2679" s="11"/>
      <c r="CF2679" s="11"/>
      <c r="CG2679" s="11"/>
      <c r="CH2679" s="11"/>
      <c r="CI2679" s="11"/>
      <c r="CJ2679" s="11"/>
      <c r="CK2679" s="11"/>
      <c r="CL2679" s="11"/>
      <c r="CM2679" s="11"/>
      <c r="CN2679" s="11"/>
      <c r="CO2679" s="11"/>
      <c r="CP2679" s="11"/>
      <c r="CQ2679" s="11"/>
      <c r="CR2679" s="11"/>
      <c r="CS2679" s="11"/>
      <c r="CT2679" s="11"/>
      <c r="CU2679" s="11"/>
      <c r="CV2679" s="11"/>
      <c r="CW2679" s="11"/>
      <c r="CX2679" s="11"/>
      <c r="CY2679" s="11"/>
      <c r="CZ2679" s="11"/>
      <c r="DA2679" s="11"/>
      <c r="DB2679" s="11"/>
      <c r="DC2679" s="11"/>
      <c r="DD2679" s="11"/>
      <c r="DE2679" s="11"/>
      <c r="DF2679" s="11"/>
      <c r="DG2679" s="11"/>
      <c r="DH2679" s="11"/>
      <c r="DI2679" s="11"/>
      <c r="DJ2679" s="11"/>
      <c r="DK2679" s="11"/>
      <c r="DL2679" s="11"/>
      <c r="DM2679" s="11"/>
      <c r="DN2679" s="11"/>
      <c r="DO2679" s="11"/>
      <c r="DP2679" s="11"/>
      <c r="DQ2679" s="11"/>
      <c r="DR2679" s="11"/>
      <c r="DS2679" s="11"/>
      <c r="DT2679" s="11"/>
      <c r="DU2679" s="11"/>
      <c r="DV2679" s="11"/>
      <c r="DW2679" s="11"/>
      <c r="DX2679" s="11"/>
      <c r="DY2679" s="11"/>
      <c r="DZ2679" s="11"/>
      <c r="EA2679" s="11"/>
      <c r="EB2679" s="11"/>
      <c r="EC2679" s="11"/>
    </row>
    <row r="2680" spans="1:133" x14ac:dyDescent="0.45">
      <c r="A2680" s="11"/>
      <c r="B2680" s="11"/>
      <c r="C2680" s="11"/>
      <c r="D2680" s="11"/>
      <c r="E2680" s="11"/>
      <c r="F2680" s="11"/>
      <c r="G2680" s="11"/>
      <c r="H2680" s="3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24"/>
      <c r="AG2680" s="24"/>
      <c r="AH2680" s="24"/>
      <c r="AI2680" s="24"/>
      <c r="AJ2680" s="11"/>
      <c r="AK2680" s="11"/>
      <c r="AL2680" s="11"/>
      <c r="AM2680" s="32"/>
      <c r="AN2680" s="11"/>
      <c r="AO2680" s="11"/>
      <c r="AP2680" s="11"/>
      <c r="AQ2680" s="11"/>
      <c r="AR2680" s="11"/>
      <c r="AS2680" s="20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1"/>
      <c r="BQ2680" s="11"/>
      <c r="BR2680" s="11"/>
      <c r="BS2680" s="11"/>
      <c r="BT2680" s="11"/>
      <c r="BU2680" s="11"/>
      <c r="BV2680" s="11"/>
      <c r="BW2680" s="11"/>
      <c r="BX2680" s="11"/>
      <c r="BY2680" s="11"/>
      <c r="BZ2680" s="11"/>
      <c r="CA2680" s="11"/>
      <c r="CB2680" s="11"/>
      <c r="CC2680" s="11"/>
      <c r="CD2680" s="11"/>
      <c r="CE2680" s="11"/>
      <c r="CF2680" s="11"/>
      <c r="CG2680" s="11"/>
      <c r="CH2680" s="11"/>
      <c r="CI2680" s="11"/>
      <c r="CJ2680" s="11"/>
      <c r="CK2680" s="11"/>
      <c r="CL2680" s="11"/>
      <c r="CM2680" s="11"/>
      <c r="CN2680" s="11"/>
      <c r="CO2680" s="11"/>
      <c r="CP2680" s="11"/>
      <c r="CQ2680" s="11"/>
      <c r="CR2680" s="11"/>
      <c r="CS2680" s="11"/>
      <c r="CT2680" s="11"/>
      <c r="CU2680" s="11"/>
      <c r="CV2680" s="11"/>
      <c r="CW2680" s="11"/>
      <c r="CX2680" s="11"/>
      <c r="CY2680" s="11"/>
      <c r="CZ2680" s="11"/>
      <c r="DA2680" s="11"/>
      <c r="DB2680" s="11"/>
      <c r="DC2680" s="11"/>
      <c r="DD2680" s="11"/>
      <c r="DE2680" s="11"/>
      <c r="DF2680" s="11"/>
      <c r="DG2680" s="11"/>
      <c r="DH2680" s="11"/>
      <c r="DI2680" s="11"/>
      <c r="DJ2680" s="11"/>
      <c r="DK2680" s="11"/>
      <c r="DL2680" s="11"/>
      <c r="DM2680" s="11"/>
      <c r="DN2680" s="11"/>
      <c r="DO2680" s="11"/>
      <c r="DP2680" s="11"/>
      <c r="DQ2680" s="11"/>
      <c r="DR2680" s="11"/>
      <c r="DS2680" s="11"/>
      <c r="DT2680" s="11"/>
      <c r="DU2680" s="11"/>
      <c r="DV2680" s="11"/>
      <c r="DW2680" s="11"/>
      <c r="DX2680" s="11"/>
      <c r="DY2680" s="11"/>
      <c r="DZ2680" s="11"/>
      <c r="EA2680" s="11"/>
      <c r="EB2680" s="11"/>
      <c r="EC2680" s="11"/>
    </row>
    <row r="2681" spans="1:133" x14ac:dyDescent="0.45">
      <c r="A2681" s="11"/>
      <c r="B2681" s="11"/>
      <c r="C2681" s="11"/>
      <c r="D2681" s="11"/>
      <c r="E2681" s="11"/>
      <c r="F2681" s="11"/>
      <c r="G2681" s="11"/>
      <c r="H2681" s="3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24"/>
      <c r="AG2681" s="24"/>
      <c r="AH2681" s="24"/>
      <c r="AI2681" s="24"/>
      <c r="AJ2681" s="11"/>
      <c r="AK2681" s="11"/>
      <c r="AL2681" s="11"/>
      <c r="AM2681" s="32"/>
      <c r="AN2681" s="11"/>
      <c r="AO2681" s="11"/>
      <c r="AP2681" s="11"/>
      <c r="AQ2681" s="11"/>
      <c r="AR2681" s="11"/>
      <c r="AS2681" s="20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1"/>
      <c r="BQ2681" s="11"/>
      <c r="BR2681" s="11"/>
      <c r="BS2681" s="11"/>
      <c r="BT2681" s="11"/>
      <c r="BU2681" s="11"/>
      <c r="BV2681" s="11"/>
      <c r="BW2681" s="11"/>
      <c r="BX2681" s="11"/>
      <c r="BY2681" s="11"/>
      <c r="BZ2681" s="11"/>
      <c r="CA2681" s="11"/>
      <c r="CB2681" s="11"/>
      <c r="CC2681" s="11"/>
      <c r="CD2681" s="11"/>
      <c r="CE2681" s="11"/>
      <c r="CF2681" s="11"/>
      <c r="CG2681" s="11"/>
      <c r="CH2681" s="11"/>
      <c r="CI2681" s="11"/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/>
      <c r="CT2681" s="11"/>
      <c r="CU2681" s="11"/>
      <c r="CV2681" s="11"/>
      <c r="CW2681" s="11"/>
      <c r="CX2681" s="11"/>
      <c r="CY2681" s="11"/>
      <c r="CZ2681" s="11"/>
      <c r="DA2681" s="11"/>
      <c r="DB2681" s="11"/>
      <c r="DC2681" s="11"/>
      <c r="DD2681" s="11"/>
      <c r="DE2681" s="11"/>
      <c r="DF2681" s="11"/>
      <c r="DG2681" s="11"/>
      <c r="DH2681" s="11"/>
      <c r="DI2681" s="11"/>
      <c r="DJ2681" s="11"/>
      <c r="DK2681" s="11"/>
      <c r="DL2681" s="11"/>
      <c r="DM2681" s="11"/>
      <c r="DN2681" s="11"/>
      <c r="DO2681" s="11"/>
      <c r="DP2681" s="11"/>
      <c r="DQ2681" s="11"/>
      <c r="DR2681" s="11"/>
      <c r="DS2681" s="11"/>
      <c r="DT2681" s="11"/>
      <c r="DU2681" s="11"/>
      <c r="DV2681" s="11"/>
      <c r="DW2681" s="11"/>
      <c r="DX2681" s="11"/>
      <c r="DY2681" s="11"/>
      <c r="DZ2681" s="11"/>
      <c r="EA2681" s="11"/>
      <c r="EB2681" s="11"/>
      <c r="EC2681" s="11"/>
    </row>
    <row r="2682" spans="1:133" x14ac:dyDescent="0.45">
      <c r="A2682" s="11"/>
      <c r="B2682" s="11"/>
      <c r="C2682" s="11"/>
      <c r="D2682" s="11"/>
      <c r="E2682" s="11"/>
      <c r="F2682" s="11"/>
      <c r="G2682" s="11"/>
      <c r="H2682" s="3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24"/>
      <c r="AG2682" s="24"/>
      <c r="AH2682" s="24"/>
      <c r="AI2682" s="24"/>
      <c r="AJ2682" s="11"/>
      <c r="AK2682" s="11"/>
      <c r="AL2682" s="11"/>
      <c r="AM2682" s="32"/>
      <c r="AN2682" s="11"/>
      <c r="AO2682" s="11"/>
      <c r="AP2682" s="11"/>
      <c r="AQ2682" s="11"/>
      <c r="AR2682" s="11"/>
      <c r="AS2682" s="20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1"/>
      <c r="BQ2682" s="11"/>
      <c r="BR2682" s="11"/>
      <c r="BS2682" s="11"/>
      <c r="BT2682" s="11"/>
      <c r="BU2682" s="11"/>
      <c r="BV2682" s="11"/>
      <c r="BW2682" s="11"/>
      <c r="BX2682" s="11"/>
      <c r="BY2682" s="11"/>
      <c r="BZ2682" s="11"/>
      <c r="CA2682" s="11"/>
      <c r="CB2682" s="11"/>
      <c r="CC2682" s="11"/>
      <c r="CD2682" s="11"/>
      <c r="CE2682" s="11"/>
      <c r="CF2682" s="11"/>
      <c r="CG2682" s="11"/>
      <c r="CH2682" s="11"/>
      <c r="CI2682" s="11"/>
      <c r="CJ2682" s="11"/>
      <c r="CK2682" s="11"/>
      <c r="CL2682" s="11"/>
      <c r="CM2682" s="11"/>
      <c r="CN2682" s="11"/>
      <c r="CO2682" s="11"/>
      <c r="CP2682" s="11"/>
      <c r="CQ2682" s="11"/>
      <c r="CR2682" s="11"/>
      <c r="CS2682" s="11"/>
      <c r="CT2682" s="11"/>
      <c r="CU2682" s="11"/>
      <c r="CV2682" s="11"/>
      <c r="CW2682" s="11"/>
      <c r="CX2682" s="11"/>
      <c r="CY2682" s="11"/>
      <c r="CZ2682" s="11"/>
      <c r="DA2682" s="11"/>
      <c r="DB2682" s="11"/>
      <c r="DC2682" s="11"/>
      <c r="DD2682" s="11"/>
      <c r="DE2682" s="11"/>
      <c r="DF2682" s="11"/>
      <c r="DG2682" s="11"/>
      <c r="DH2682" s="11"/>
      <c r="DI2682" s="11"/>
      <c r="DJ2682" s="11"/>
      <c r="DK2682" s="11"/>
      <c r="DL2682" s="11"/>
      <c r="DM2682" s="11"/>
      <c r="DN2682" s="11"/>
      <c r="DO2682" s="11"/>
      <c r="DP2682" s="11"/>
      <c r="DQ2682" s="11"/>
      <c r="DR2682" s="11"/>
      <c r="DS2682" s="11"/>
      <c r="DT2682" s="11"/>
      <c r="DU2682" s="11"/>
      <c r="DV2682" s="11"/>
      <c r="DW2682" s="11"/>
      <c r="DX2682" s="11"/>
      <c r="DY2682" s="11"/>
      <c r="DZ2682" s="11"/>
      <c r="EA2682" s="11"/>
      <c r="EB2682" s="11"/>
      <c r="EC2682" s="11"/>
    </row>
    <row r="2683" spans="1:133" x14ac:dyDescent="0.45">
      <c r="A2683" s="11"/>
      <c r="B2683" s="11"/>
      <c r="C2683" s="11"/>
      <c r="D2683" s="11"/>
      <c r="E2683" s="11"/>
      <c r="F2683" s="11"/>
      <c r="G2683" s="11"/>
      <c r="H2683" s="3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24"/>
      <c r="AG2683" s="24"/>
      <c r="AH2683" s="24"/>
      <c r="AI2683" s="24"/>
      <c r="AJ2683" s="11"/>
      <c r="AK2683" s="11"/>
      <c r="AL2683" s="11"/>
      <c r="AM2683" s="32"/>
      <c r="AN2683" s="11"/>
      <c r="AO2683" s="11"/>
      <c r="AP2683" s="11"/>
      <c r="AQ2683" s="11"/>
      <c r="AR2683" s="11"/>
      <c r="AS2683" s="20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1"/>
      <c r="BQ2683" s="11"/>
      <c r="BR2683" s="11"/>
      <c r="BS2683" s="11"/>
      <c r="BT2683" s="11"/>
      <c r="BU2683" s="11"/>
      <c r="BV2683" s="11"/>
      <c r="BW2683" s="11"/>
      <c r="BX2683" s="11"/>
      <c r="BY2683" s="11"/>
      <c r="BZ2683" s="11"/>
      <c r="CA2683" s="11"/>
      <c r="CB2683" s="11"/>
      <c r="CC2683" s="11"/>
      <c r="CD2683" s="11"/>
      <c r="CE2683" s="11"/>
      <c r="CF2683" s="11"/>
      <c r="CG2683" s="11"/>
      <c r="CH2683" s="11"/>
      <c r="CI2683" s="11"/>
      <c r="CJ2683" s="11"/>
      <c r="CK2683" s="11"/>
      <c r="CL2683" s="11"/>
      <c r="CM2683" s="11"/>
      <c r="CN2683" s="11"/>
      <c r="CO2683" s="11"/>
      <c r="CP2683" s="11"/>
      <c r="CQ2683" s="11"/>
      <c r="CR2683" s="11"/>
      <c r="CS2683" s="11"/>
      <c r="CT2683" s="11"/>
      <c r="CU2683" s="11"/>
      <c r="CV2683" s="11"/>
      <c r="CW2683" s="11"/>
      <c r="CX2683" s="11"/>
      <c r="CY2683" s="11"/>
      <c r="CZ2683" s="11"/>
      <c r="DA2683" s="11"/>
      <c r="DB2683" s="11"/>
      <c r="DC2683" s="11"/>
      <c r="DD2683" s="11"/>
      <c r="DE2683" s="11"/>
      <c r="DF2683" s="11"/>
      <c r="DG2683" s="11"/>
      <c r="DH2683" s="11"/>
      <c r="DI2683" s="11"/>
      <c r="DJ2683" s="11"/>
      <c r="DK2683" s="11"/>
      <c r="DL2683" s="11"/>
      <c r="DM2683" s="11"/>
      <c r="DN2683" s="11"/>
      <c r="DO2683" s="11"/>
      <c r="DP2683" s="11"/>
      <c r="DQ2683" s="11"/>
      <c r="DR2683" s="11"/>
      <c r="DS2683" s="11"/>
      <c r="DT2683" s="11"/>
      <c r="DU2683" s="11"/>
      <c r="DV2683" s="11"/>
      <c r="DW2683" s="11"/>
      <c r="DX2683" s="11"/>
      <c r="DY2683" s="11"/>
      <c r="DZ2683" s="11"/>
      <c r="EA2683" s="11"/>
      <c r="EB2683" s="11"/>
      <c r="EC2683" s="11"/>
    </row>
    <row r="2684" spans="1:133" x14ac:dyDescent="0.45">
      <c r="A2684" s="11"/>
      <c r="B2684" s="11"/>
      <c r="C2684" s="11"/>
      <c r="D2684" s="11"/>
      <c r="E2684" s="11"/>
      <c r="F2684" s="11"/>
      <c r="G2684" s="11"/>
      <c r="H2684" s="3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24"/>
      <c r="AG2684" s="24"/>
      <c r="AH2684" s="24"/>
      <c r="AI2684" s="24"/>
      <c r="AJ2684" s="11"/>
      <c r="AK2684" s="11"/>
      <c r="AL2684" s="11"/>
      <c r="AM2684" s="32"/>
      <c r="AN2684" s="11"/>
      <c r="AO2684" s="11"/>
      <c r="AP2684" s="11"/>
      <c r="AQ2684" s="11"/>
      <c r="AR2684" s="11"/>
      <c r="AS2684" s="20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1"/>
      <c r="BQ2684" s="11"/>
      <c r="BR2684" s="11"/>
      <c r="BS2684" s="11"/>
      <c r="BT2684" s="11"/>
      <c r="BU2684" s="11"/>
      <c r="BV2684" s="11"/>
      <c r="BW2684" s="11"/>
      <c r="BX2684" s="11"/>
      <c r="BY2684" s="11"/>
      <c r="BZ2684" s="11"/>
      <c r="CA2684" s="11"/>
      <c r="CB2684" s="11"/>
      <c r="CC2684" s="11"/>
      <c r="CD2684" s="11"/>
      <c r="CE2684" s="11"/>
      <c r="CF2684" s="11"/>
      <c r="CG2684" s="11"/>
      <c r="CH2684" s="11"/>
      <c r="CI2684" s="11"/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/>
      <c r="CT2684" s="11"/>
      <c r="CU2684" s="11"/>
      <c r="CV2684" s="11"/>
      <c r="CW2684" s="11"/>
      <c r="CX2684" s="11"/>
      <c r="CY2684" s="11"/>
      <c r="CZ2684" s="11"/>
      <c r="DA2684" s="11"/>
      <c r="DB2684" s="11"/>
      <c r="DC2684" s="11"/>
      <c r="DD2684" s="11"/>
      <c r="DE2684" s="11"/>
      <c r="DF2684" s="11"/>
      <c r="DG2684" s="11"/>
      <c r="DH2684" s="11"/>
      <c r="DI2684" s="11"/>
      <c r="DJ2684" s="11"/>
      <c r="DK2684" s="11"/>
      <c r="DL2684" s="11"/>
      <c r="DM2684" s="11"/>
      <c r="DN2684" s="11"/>
      <c r="DO2684" s="11"/>
      <c r="DP2684" s="11"/>
      <c r="DQ2684" s="11"/>
      <c r="DR2684" s="11"/>
      <c r="DS2684" s="11"/>
      <c r="DT2684" s="11"/>
      <c r="DU2684" s="11"/>
      <c r="DV2684" s="11"/>
      <c r="DW2684" s="11"/>
      <c r="DX2684" s="11"/>
      <c r="DY2684" s="11"/>
      <c r="DZ2684" s="11"/>
      <c r="EA2684" s="11"/>
      <c r="EB2684" s="11"/>
      <c r="EC2684" s="11"/>
    </row>
    <row r="2685" spans="1:133" x14ac:dyDescent="0.45">
      <c r="A2685" s="11"/>
      <c r="B2685" s="11"/>
      <c r="C2685" s="11"/>
      <c r="D2685" s="11"/>
      <c r="E2685" s="11"/>
      <c r="F2685" s="11"/>
      <c r="G2685" s="11"/>
      <c r="H2685" s="3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24"/>
      <c r="AG2685" s="24"/>
      <c r="AH2685" s="24"/>
      <c r="AI2685" s="24"/>
      <c r="AJ2685" s="11"/>
      <c r="AK2685" s="11"/>
      <c r="AL2685" s="11"/>
      <c r="AM2685" s="32"/>
      <c r="AN2685" s="11"/>
      <c r="AO2685" s="11"/>
      <c r="AP2685" s="11"/>
      <c r="AQ2685" s="11"/>
      <c r="AR2685" s="11"/>
      <c r="AS2685" s="20"/>
      <c r="AT2685" s="11"/>
      <c r="AU2685" s="11"/>
      <c r="AV2685" s="11"/>
      <c r="AW2685" s="11"/>
      <c r="AX2685" s="11"/>
      <c r="AY2685" s="11"/>
      <c r="AZ2685" s="11"/>
      <c r="BA2685" s="11"/>
      <c r="BB2685" s="11"/>
      <c r="BC2685" s="11"/>
      <c r="BD2685" s="11"/>
      <c r="BE2685" s="11"/>
      <c r="BF2685" s="11"/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1"/>
      <c r="BQ2685" s="11"/>
      <c r="BR2685" s="11"/>
      <c r="BS2685" s="11"/>
      <c r="BT2685" s="11"/>
      <c r="BU2685" s="11"/>
      <c r="BV2685" s="11"/>
      <c r="BW2685" s="11"/>
      <c r="BX2685" s="11"/>
      <c r="BY2685" s="11"/>
      <c r="BZ2685" s="11"/>
      <c r="CA2685" s="11"/>
      <c r="CB2685" s="11"/>
      <c r="CC2685" s="11"/>
      <c r="CD2685" s="11"/>
      <c r="CE2685" s="11"/>
      <c r="CF2685" s="11"/>
      <c r="CG2685" s="11"/>
      <c r="CH2685" s="11"/>
      <c r="CI2685" s="11"/>
      <c r="CJ2685" s="11"/>
      <c r="CK2685" s="11"/>
      <c r="CL2685" s="11"/>
      <c r="CM2685" s="11"/>
      <c r="CN2685" s="11"/>
      <c r="CO2685" s="11"/>
      <c r="CP2685" s="11"/>
      <c r="CQ2685" s="11"/>
      <c r="CR2685" s="11"/>
      <c r="CS2685" s="11"/>
      <c r="CT2685" s="11"/>
      <c r="CU2685" s="11"/>
      <c r="CV2685" s="11"/>
      <c r="CW2685" s="11"/>
      <c r="CX2685" s="11"/>
      <c r="CY2685" s="11"/>
      <c r="CZ2685" s="11"/>
      <c r="DA2685" s="11"/>
      <c r="DB2685" s="11"/>
      <c r="DC2685" s="11"/>
      <c r="DD2685" s="11"/>
      <c r="DE2685" s="11"/>
      <c r="DF2685" s="11"/>
      <c r="DG2685" s="11"/>
      <c r="DH2685" s="11"/>
      <c r="DI2685" s="11"/>
      <c r="DJ2685" s="11"/>
      <c r="DK2685" s="11"/>
      <c r="DL2685" s="11"/>
      <c r="DM2685" s="11"/>
      <c r="DN2685" s="11"/>
      <c r="DO2685" s="11"/>
      <c r="DP2685" s="11"/>
      <c r="DQ2685" s="11"/>
      <c r="DR2685" s="11"/>
      <c r="DS2685" s="11"/>
      <c r="DT2685" s="11"/>
      <c r="DU2685" s="11"/>
      <c r="DV2685" s="11"/>
      <c r="DW2685" s="11"/>
      <c r="DX2685" s="11"/>
      <c r="DY2685" s="11"/>
      <c r="DZ2685" s="11"/>
      <c r="EA2685" s="11"/>
      <c r="EB2685" s="11"/>
      <c r="EC2685" s="11"/>
    </row>
    <row r="2686" spans="1:133" x14ac:dyDescent="0.45">
      <c r="A2686" s="11"/>
      <c r="B2686" s="11"/>
      <c r="C2686" s="11"/>
      <c r="D2686" s="11"/>
      <c r="E2686" s="11"/>
      <c r="F2686" s="11"/>
      <c r="G2686" s="11"/>
      <c r="H2686" s="3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24"/>
      <c r="AG2686" s="24"/>
      <c r="AH2686" s="24"/>
      <c r="AI2686" s="24"/>
      <c r="AJ2686" s="11"/>
      <c r="AK2686" s="11"/>
      <c r="AL2686" s="11"/>
      <c r="AM2686" s="32"/>
      <c r="AN2686" s="11"/>
      <c r="AO2686" s="11"/>
      <c r="AP2686" s="11"/>
      <c r="AQ2686" s="11"/>
      <c r="AR2686" s="11"/>
      <c r="AS2686" s="20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/>
      <c r="BV2686" s="11"/>
      <c r="BW2686" s="11"/>
      <c r="BX2686" s="11"/>
      <c r="BY2686" s="11"/>
      <c r="BZ2686" s="11"/>
      <c r="CA2686" s="11"/>
      <c r="CB2686" s="11"/>
      <c r="CC2686" s="11"/>
      <c r="CD2686" s="11"/>
      <c r="CE2686" s="11"/>
      <c r="CF2686" s="11"/>
      <c r="CG2686" s="11"/>
      <c r="CH2686" s="11"/>
      <c r="CI2686" s="11"/>
      <c r="CJ2686" s="11"/>
      <c r="CK2686" s="11"/>
      <c r="CL2686" s="11"/>
      <c r="CM2686" s="11"/>
      <c r="CN2686" s="11"/>
      <c r="CO2686" s="11"/>
      <c r="CP2686" s="11"/>
      <c r="CQ2686" s="11"/>
      <c r="CR2686" s="11"/>
      <c r="CS2686" s="11"/>
      <c r="CT2686" s="11"/>
      <c r="CU2686" s="11"/>
      <c r="CV2686" s="11"/>
      <c r="CW2686" s="11"/>
      <c r="CX2686" s="11"/>
      <c r="CY2686" s="11"/>
      <c r="CZ2686" s="11"/>
      <c r="DA2686" s="11"/>
      <c r="DB2686" s="11"/>
      <c r="DC2686" s="11"/>
      <c r="DD2686" s="11"/>
      <c r="DE2686" s="11"/>
      <c r="DF2686" s="11"/>
      <c r="DG2686" s="11"/>
      <c r="DH2686" s="11"/>
      <c r="DI2686" s="11"/>
      <c r="DJ2686" s="11"/>
      <c r="DK2686" s="11"/>
      <c r="DL2686" s="11"/>
      <c r="DM2686" s="11"/>
      <c r="DN2686" s="11"/>
      <c r="DO2686" s="11"/>
      <c r="DP2686" s="11"/>
      <c r="DQ2686" s="11"/>
      <c r="DR2686" s="11"/>
      <c r="DS2686" s="11"/>
      <c r="DT2686" s="11"/>
      <c r="DU2686" s="11"/>
      <c r="DV2686" s="11"/>
      <c r="DW2686" s="11"/>
      <c r="DX2686" s="11"/>
      <c r="DY2686" s="11"/>
      <c r="DZ2686" s="11"/>
      <c r="EA2686" s="11"/>
      <c r="EB2686" s="11"/>
      <c r="EC2686" s="11"/>
    </row>
    <row r="2687" spans="1:133" x14ac:dyDescent="0.45">
      <c r="A2687" s="11"/>
      <c r="B2687" s="11"/>
      <c r="C2687" s="11"/>
      <c r="D2687" s="11"/>
      <c r="E2687" s="11"/>
      <c r="F2687" s="11"/>
      <c r="G2687" s="11"/>
      <c r="H2687" s="3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24"/>
      <c r="AG2687" s="24"/>
      <c r="AH2687" s="24"/>
      <c r="AI2687" s="24"/>
      <c r="AJ2687" s="11"/>
      <c r="AK2687" s="11"/>
      <c r="AL2687" s="11"/>
      <c r="AM2687" s="32"/>
      <c r="AN2687" s="11"/>
      <c r="AO2687" s="11"/>
      <c r="AP2687" s="11"/>
      <c r="AQ2687" s="11"/>
      <c r="AR2687" s="11"/>
      <c r="AS2687" s="20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1"/>
      <c r="BQ2687" s="11"/>
      <c r="BR2687" s="11"/>
      <c r="BS2687" s="11"/>
      <c r="BT2687" s="11"/>
      <c r="BU2687" s="11"/>
      <c r="BV2687" s="11"/>
      <c r="BW2687" s="11"/>
      <c r="BX2687" s="11"/>
      <c r="BY2687" s="11"/>
      <c r="BZ2687" s="11"/>
      <c r="CA2687" s="11"/>
      <c r="CB2687" s="11"/>
      <c r="CC2687" s="11"/>
      <c r="CD2687" s="11"/>
      <c r="CE2687" s="11"/>
      <c r="CF2687" s="11"/>
      <c r="CG2687" s="11"/>
      <c r="CH2687" s="11"/>
      <c r="CI2687" s="11"/>
      <c r="CJ2687" s="11"/>
      <c r="CK2687" s="11"/>
      <c r="CL2687" s="11"/>
      <c r="CM2687" s="11"/>
      <c r="CN2687" s="11"/>
      <c r="CO2687" s="11"/>
      <c r="CP2687" s="11"/>
      <c r="CQ2687" s="11"/>
      <c r="CR2687" s="11"/>
      <c r="CS2687" s="11"/>
      <c r="CT2687" s="11"/>
      <c r="CU2687" s="11"/>
      <c r="CV2687" s="11"/>
      <c r="CW2687" s="11"/>
      <c r="CX2687" s="11"/>
      <c r="CY2687" s="11"/>
      <c r="CZ2687" s="11"/>
      <c r="DA2687" s="11"/>
      <c r="DB2687" s="11"/>
      <c r="DC2687" s="11"/>
      <c r="DD2687" s="11"/>
      <c r="DE2687" s="11"/>
      <c r="DF2687" s="11"/>
      <c r="DG2687" s="11"/>
      <c r="DH2687" s="11"/>
      <c r="DI2687" s="11"/>
      <c r="DJ2687" s="11"/>
      <c r="DK2687" s="11"/>
      <c r="DL2687" s="11"/>
      <c r="DM2687" s="11"/>
      <c r="DN2687" s="11"/>
      <c r="DO2687" s="11"/>
      <c r="DP2687" s="11"/>
      <c r="DQ2687" s="11"/>
      <c r="DR2687" s="11"/>
      <c r="DS2687" s="11"/>
      <c r="DT2687" s="11"/>
      <c r="DU2687" s="11"/>
      <c r="DV2687" s="11"/>
      <c r="DW2687" s="11"/>
      <c r="DX2687" s="11"/>
      <c r="DY2687" s="11"/>
      <c r="DZ2687" s="11"/>
      <c r="EA2687" s="11"/>
      <c r="EB2687" s="11"/>
      <c r="EC2687" s="11"/>
    </row>
    <row r="2688" spans="1:133" x14ac:dyDescent="0.45">
      <c r="A2688" s="11"/>
      <c r="B2688" s="11"/>
      <c r="C2688" s="11"/>
      <c r="D2688" s="11"/>
      <c r="E2688" s="11"/>
      <c r="F2688" s="11"/>
      <c r="G2688" s="11"/>
      <c r="H2688" s="3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24"/>
      <c r="AG2688" s="24"/>
      <c r="AH2688" s="24"/>
      <c r="AI2688" s="24"/>
      <c r="AJ2688" s="11"/>
      <c r="AK2688" s="11"/>
      <c r="AL2688" s="11"/>
      <c r="AM2688" s="32"/>
      <c r="AN2688" s="11"/>
      <c r="AO2688" s="11"/>
      <c r="AP2688" s="11"/>
      <c r="AQ2688" s="11"/>
      <c r="AR2688" s="11"/>
      <c r="AS2688" s="20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1"/>
      <c r="BQ2688" s="11"/>
      <c r="BR2688" s="11"/>
      <c r="BS2688" s="11"/>
      <c r="BT2688" s="11"/>
      <c r="BU2688" s="11"/>
      <c r="BV2688" s="11"/>
      <c r="BW2688" s="11"/>
      <c r="BX2688" s="11"/>
      <c r="BY2688" s="11"/>
      <c r="BZ2688" s="11"/>
      <c r="CA2688" s="11"/>
      <c r="CB2688" s="11"/>
      <c r="CC2688" s="11"/>
      <c r="CD2688" s="11"/>
      <c r="CE2688" s="11"/>
      <c r="CF2688" s="11"/>
      <c r="CG2688" s="11"/>
      <c r="CH2688" s="11"/>
      <c r="CI2688" s="11"/>
      <c r="CJ2688" s="11"/>
      <c r="CK2688" s="11"/>
      <c r="CL2688" s="11"/>
      <c r="CM2688" s="11"/>
      <c r="CN2688" s="11"/>
      <c r="CO2688" s="11"/>
      <c r="CP2688" s="11"/>
      <c r="CQ2688" s="11"/>
      <c r="CR2688" s="11"/>
      <c r="CS2688" s="11"/>
      <c r="CT2688" s="11"/>
      <c r="CU2688" s="11"/>
      <c r="CV2688" s="11"/>
      <c r="CW2688" s="11"/>
      <c r="CX2688" s="11"/>
      <c r="CY2688" s="11"/>
      <c r="CZ2688" s="11"/>
      <c r="DA2688" s="11"/>
      <c r="DB2688" s="11"/>
      <c r="DC2688" s="11"/>
      <c r="DD2688" s="11"/>
      <c r="DE2688" s="11"/>
      <c r="DF2688" s="11"/>
      <c r="DG2688" s="11"/>
      <c r="DH2688" s="11"/>
      <c r="DI2688" s="11"/>
      <c r="DJ2688" s="11"/>
      <c r="DK2688" s="11"/>
      <c r="DL2688" s="11"/>
      <c r="DM2688" s="11"/>
      <c r="DN2688" s="11"/>
      <c r="DO2688" s="11"/>
      <c r="DP2688" s="11"/>
      <c r="DQ2688" s="11"/>
      <c r="DR2688" s="11"/>
      <c r="DS2688" s="11"/>
      <c r="DT2688" s="11"/>
      <c r="DU2688" s="11"/>
      <c r="DV2688" s="11"/>
      <c r="DW2688" s="11"/>
      <c r="DX2688" s="11"/>
      <c r="DY2688" s="11"/>
      <c r="DZ2688" s="11"/>
      <c r="EA2688" s="11"/>
      <c r="EB2688" s="11"/>
      <c r="EC2688" s="11"/>
    </row>
    <row r="2689" spans="1:133" x14ac:dyDescent="0.45">
      <c r="A2689" s="11"/>
      <c r="B2689" s="11"/>
      <c r="C2689" s="11"/>
      <c r="D2689" s="11"/>
      <c r="E2689" s="11"/>
      <c r="F2689" s="11"/>
      <c r="G2689" s="11"/>
      <c r="H2689" s="3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24"/>
      <c r="AG2689" s="24"/>
      <c r="AH2689" s="24"/>
      <c r="AI2689" s="24"/>
      <c r="AJ2689" s="11"/>
      <c r="AK2689" s="11"/>
      <c r="AL2689" s="11"/>
      <c r="AM2689" s="32"/>
      <c r="AN2689" s="11"/>
      <c r="AO2689" s="11"/>
      <c r="AP2689" s="11"/>
      <c r="AQ2689" s="11"/>
      <c r="AR2689" s="11"/>
      <c r="AS2689" s="20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1"/>
      <c r="BQ2689" s="11"/>
      <c r="BR2689" s="11"/>
      <c r="BS2689" s="11"/>
      <c r="BT2689" s="11"/>
      <c r="BU2689" s="11"/>
      <c r="BV2689" s="11"/>
      <c r="BW2689" s="11"/>
      <c r="BX2689" s="11"/>
      <c r="BY2689" s="11"/>
      <c r="BZ2689" s="11"/>
      <c r="CA2689" s="11"/>
      <c r="CB2689" s="11"/>
      <c r="CC2689" s="11"/>
      <c r="CD2689" s="11"/>
      <c r="CE2689" s="11"/>
      <c r="CF2689" s="11"/>
      <c r="CG2689" s="11"/>
      <c r="CH2689" s="11"/>
      <c r="CI2689" s="11"/>
      <c r="CJ2689" s="11"/>
      <c r="CK2689" s="11"/>
      <c r="CL2689" s="11"/>
      <c r="CM2689" s="11"/>
      <c r="CN2689" s="11"/>
      <c r="CO2689" s="11"/>
      <c r="CP2689" s="11"/>
      <c r="CQ2689" s="11"/>
      <c r="CR2689" s="11"/>
      <c r="CS2689" s="11"/>
      <c r="CT2689" s="11"/>
      <c r="CU2689" s="11"/>
      <c r="CV2689" s="11"/>
      <c r="CW2689" s="11"/>
      <c r="CX2689" s="11"/>
      <c r="CY2689" s="11"/>
      <c r="CZ2689" s="11"/>
      <c r="DA2689" s="11"/>
      <c r="DB2689" s="11"/>
      <c r="DC2689" s="11"/>
      <c r="DD2689" s="11"/>
      <c r="DE2689" s="11"/>
      <c r="DF2689" s="11"/>
      <c r="DG2689" s="11"/>
      <c r="DH2689" s="11"/>
      <c r="DI2689" s="11"/>
      <c r="DJ2689" s="11"/>
      <c r="DK2689" s="11"/>
      <c r="DL2689" s="11"/>
      <c r="DM2689" s="11"/>
      <c r="DN2689" s="11"/>
      <c r="DO2689" s="11"/>
      <c r="DP2689" s="11"/>
      <c r="DQ2689" s="11"/>
      <c r="DR2689" s="11"/>
      <c r="DS2689" s="11"/>
      <c r="DT2689" s="11"/>
      <c r="DU2689" s="11"/>
      <c r="DV2689" s="11"/>
      <c r="DW2689" s="11"/>
      <c r="DX2689" s="11"/>
      <c r="DY2689" s="11"/>
      <c r="DZ2689" s="11"/>
      <c r="EA2689" s="11"/>
      <c r="EB2689" s="11"/>
      <c r="EC2689" s="11"/>
    </row>
    <row r="2690" spans="1:133" x14ac:dyDescent="0.45">
      <c r="A2690" s="11"/>
      <c r="B2690" s="11"/>
      <c r="C2690" s="11"/>
      <c r="D2690" s="11"/>
      <c r="E2690" s="11"/>
      <c r="F2690" s="11"/>
      <c r="G2690" s="11"/>
      <c r="H2690" s="3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24"/>
      <c r="AG2690" s="24"/>
      <c r="AH2690" s="24"/>
      <c r="AI2690" s="24"/>
      <c r="AJ2690" s="11"/>
      <c r="AK2690" s="11"/>
      <c r="AL2690" s="11"/>
      <c r="AM2690" s="32"/>
      <c r="AN2690" s="11"/>
      <c r="AO2690" s="11"/>
      <c r="AP2690" s="11"/>
      <c r="AQ2690" s="11"/>
      <c r="AR2690" s="11"/>
      <c r="AS2690" s="20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1"/>
      <c r="BQ2690" s="11"/>
      <c r="BR2690" s="11"/>
      <c r="BS2690" s="11"/>
      <c r="BT2690" s="11"/>
      <c r="BU2690" s="11"/>
      <c r="BV2690" s="11"/>
      <c r="BW2690" s="11"/>
      <c r="BX2690" s="11"/>
      <c r="BY2690" s="11"/>
      <c r="BZ2690" s="11"/>
      <c r="CA2690" s="11"/>
      <c r="CB2690" s="11"/>
      <c r="CC2690" s="11"/>
      <c r="CD2690" s="11"/>
      <c r="CE2690" s="11"/>
      <c r="CF2690" s="11"/>
      <c r="CG2690" s="11"/>
      <c r="CH2690" s="11"/>
      <c r="CI2690" s="11"/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/>
      <c r="CT2690" s="11"/>
      <c r="CU2690" s="11"/>
      <c r="CV2690" s="11"/>
      <c r="CW2690" s="11"/>
      <c r="CX2690" s="11"/>
      <c r="CY2690" s="11"/>
      <c r="CZ2690" s="11"/>
      <c r="DA2690" s="11"/>
      <c r="DB2690" s="11"/>
      <c r="DC2690" s="11"/>
      <c r="DD2690" s="11"/>
      <c r="DE2690" s="11"/>
      <c r="DF2690" s="11"/>
      <c r="DG2690" s="11"/>
      <c r="DH2690" s="11"/>
      <c r="DI2690" s="11"/>
      <c r="DJ2690" s="11"/>
      <c r="DK2690" s="11"/>
      <c r="DL2690" s="11"/>
      <c r="DM2690" s="11"/>
      <c r="DN2690" s="11"/>
      <c r="DO2690" s="11"/>
      <c r="DP2690" s="11"/>
      <c r="DQ2690" s="11"/>
      <c r="DR2690" s="11"/>
      <c r="DS2690" s="11"/>
      <c r="DT2690" s="11"/>
      <c r="DU2690" s="11"/>
      <c r="DV2690" s="11"/>
      <c r="DW2690" s="11"/>
      <c r="DX2690" s="11"/>
      <c r="DY2690" s="11"/>
      <c r="DZ2690" s="11"/>
      <c r="EA2690" s="11"/>
      <c r="EB2690" s="11"/>
      <c r="EC2690" s="11"/>
    </row>
    <row r="2691" spans="1:133" x14ac:dyDescent="0.45">
      <c r="A2691" s="11"/>
      <c r="B2691" s="11"/>
      <c r="C2691" s="11"/>
      <c r="D2691" s="11"/>
      <c r="E2691" s="11"/>
      <c r="F2691" s="11"/>
      <c r="G2691" s="11"/>
      <c r="H2691" s="3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24"/>
      <c r="AG2691" s="24"/>
      <c r="AH2691" s="24"/>
      <c r="AI2691" s="24"/>
      <c r="AJ2691" s="11"/>
      <c r="AK2691" s="11"/>
      <c r="AL2691" s="11"/>
      <c r="AM2691" s="32"/>
      <c r="AN2691" s="11"/>
      <c r="AO2691" s="11"/>
      <c r="AP2691" s="11"/>
      <c r="AQ2691" s="11"/>
      <c r="AR2691" s="11"/>
      <c r="AS2691" s="20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1"/>
      <c r="BQ2691" s="11"/>
      <c r="BR2691" s="11"/>
      <c r="BS2691" s="11"/>
      <c r="BT2691" s="11"/>
      <c r="BU2691" s="11"/>
      <c r="BV2691" s="11"/>
      <c r="BW2691" s="11"/>
      <c r="BX2691" s="11"/>
      <c r="BY2691" s="11"/>
      <c r="BZ2691" s="11"/>
      <c r="CA2691" s="11"/>
      <c r="CB2691" s="11"/>
      <c r="CC2691" s="11"/>
      <c r="CD2691" s="11"/>
      <c r="CE2691" s="11"/>
      <c r="CF2691" s="11"/>
      <c r="CG2691" s="11"/>
      <c r="CH2691" s="11"/>
      <c r="CI2691" s="11"/>
      <c r="CJ2691" s="11"/>
      <c r="CK2691" s="11"/>
      <c r="CL2691" s="11"/>
      <c r="CM2691" s="11"/>
      <c r="CN2691" s="11"/>
      <c r="CO2691" s="11"/>
      <c r="CP2691" s="11"/>
      <c r="CQ2691" s="11"/>
      <c r="CR2691" s="11"/>
      <c r="CS2691" s="11"/>
      <c r="CT2691" s="11"/>
      <c r="CU2691" s="11"/>
      <c r="CV2691" s="11"/>
      <c r="CW2691" s="11"/>
      <c r="CX2691" s="11"/>
      <c r="CY2691" s="11"/>
      <c r="CZ2691" s="11"/>
      <c r="DA2691" s="11"/>
      <c r="DB2691" s="11"/>
      <c r="DC2691" s="11"/>
      <c r="DD2691" s="11"/>
      <c r="DE2691" s="11"/>
      <c r="DF2691" s="11"/>
      <c r="DG2691" s="11"/>
      <c r="DH2691" s="11"/>
      <c r="DI2691" s="11"/>
      <c r="DJ2691" s="11"/>
      <c r="DK2691" s="11"/>
      <c r="DL2691" s="11"/>
      <c r="DM2691" s="11"/>
      <c r="DN2691" s="11"/>
      <c r="DO2691" s="11"/>
      <c r="DP2691" s="11"/>
      <c r="DQ2691" s="11"/>
      <c r="DR2691" s="11"/>
      <c r="DS2691" s="11"/>
      <c r="DT2691" s="11"/>
      <c r="DU2691" s="11"/>
      <c r="DV2691" s="11"/>
      <c r="DW2691" s="11"/>
      <c r="DX2691" s="11"/>
      <c r="DY2691" s="11"/>
      <c r="DZ2691" s="11"/>
      <c r="EA2691" s="11"/>
      <c r="EB2691" s="11"/>
      <c r="EC2691" s="11"/>
    </row>
    <row r="2692" spans="1:133" x14ac:dyDescent="0.45">
      <c r="A2692" s="11"/>
      <c r="B2692" s="11"/>
      <c r="C2692" s="11"/>
      <c r="D2692" s="11"/>
      <c r="E2692" s="11"/>
      <c r="F2692" s="11"/>
      <c r="G2692" s="11"/>
      <c r="H2692" s="3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24"/>
      <c r="AG2692" s="24"/>
      <c r="AH2692" s="24"/>
      <c r="AI2692" s="24"/>
      <c r="AJ2692" s="11"/>
      <c r="AK2692" s="11"/>
      <c r="AL2692" s="11"/>
      <c r="AM2692" s="32"/>
      <c r="AN2692" s="11"/>
      <c r="AO2692" s="11"/>
      <c r="AP2692" s="11"/>
      <c r="AQ2692" s="11"/>
      <c r="AR2692" s="11"/>
      <c r="AS2692" s="20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1"/>
      <c r="BQ2692" s="11"/>
      <c r="BR2692" s="11"/>
      <c r="BS2692" s="11"/>
      <c r="BT2692" s="11"/>
      <c r="BU2692" s="11"/>
      <c r="BV2692" s="11"/>
      <c r="BW2692" s="11"/>
      <c r="BX2692" s="11"/>
      <c r="BY2692" s="11"/>
      <c r="BZ2692" s="11"/>
      <c r="CA2692" s="11"/>
      <c r="CB2692" s="11"/>
      <c r="CC2692" s="11"/>
      <c r="CD2692" s="11"/>
      <c r="CE2692" s="11"/>
      <c r="CF2692" s="11"/>
      <c r="CG2692" s="11"/>
      <c r="CH2692" s="11"/>
      <c r="CI2692" s="11"/>
      <c r="CJ2692" s="11"/>
      <c r="CK2692" s="11"/>
      <c r="CL2692" s="11"/>
      <c r="CM2692" s="11"/>
      <c r="CN2692" s="11"/>
      <c r="CO2692" s="11"/>
      <c r="CP2692" s="11"/>
      <c r="CQ2692" s="11"/>
      <c r="CR2692" s="11"/>
      <c r="CS2692" s="11"/>
      <c r="CT2692" s="11"/>
      <c r="CU2692" s="11"/>
      <c r="CV2692" s="11"/>
      <c r="CW2692" s="11"/>
      <c r="CX2692" s="11"/>
      <c r="CY2692" s="11"/>
      <c r="CZ2692" s="11"/>
      <c r="DA2692" s="11"/>
      <c r="DB2692" s="11"/>
      <c r="DC2692" s="11"/>
      <c r="DD2692" s="11"/>
      <c r="DE2692" s="11"/>
      <c r="DF2692" s="11"/>
      <c r="DG2692" s="11"/>
      <c r="DH2692" s="11"/>
      <c r="DI2692" s="11"/>
      <c r="DJ2692" s="11"/>
      <c r="DK2692" s="11"/>
      <c r="DL2692" s="11"/>
      <c r="DM2692" s="11"/>
      <c r="DN2692" s="11"/>
      <c r="DO2692" s="11"/>
      <c r="DP2692" s="11"/>
      <c r="DQ2692" s="11"/>
      <c r="DR2692" s="11"/>
      <c r="DS2692" s="11"/>
      <c r="DT2692" s="11"/>
      <c r="DU2692" s="11"/>
      <c r="DV2692" s="11"/>
      <c r="DW2692" s="11"/>
      <c r="DX2692" s="11"/>
      <c r="DY2692" s="11"/>
      <c r="DZ2692" s="11"/>
      <c r="EA2692" s="11"/>
      <c r="EB2692" s="11"/>
      <c r="EC2692" s="11"/>
    </row>
    <row r="2693" spans="1:133" x14ac:dyDescent="0.45">
      <c r="A2693" s="11"/>
      <c r="B2693" s="11"/>
      <c r="C2693" s="11"/>
      <c r="D2693" s="11"/>
      <c r="E2693" s="11"/>
      <c r="F2693" s="11"/>
      <c r="G2693" s="11"/>
      <c r="H2693" s="3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24"/>
      <c r="AG2693" s="24"/>
      <c r="AH2693" s="24"/>
      <c r="AI2693" s="24"/>
      <c r="AJ2693" s="11"/>
      <c r="AK2693" s="11"/>
      <c r="AL2693" s="11"/>
      <c r="AM2693" s="32"/>
      <c r="AN2693" s="11"/>
      <c r="AO2693" s="11"/>
      <c r="AP2693" s="11"/>
      <c r="AQ2693" s="11"/>
      <c r="AR2693" s="11"/>
      <c r="AS2693" s="20"/>
      <c r="AT2693" s="11"/>
      <c r="AU2693" s="11"/>
      <c r="AV2693" s="11"/>
      <c r="AW2693" s="11"/>
      <c r="AX2693" s="11"/>
      <c r="AY2693" s="11"/>
      <c r="AZ2693" s="11"/>
      <c r="BA2693" s="11"/>
      <c r="BB2693" s="11"/>
      <c r="BC2693" s="11"/>
      <c r="BD2693" s="11"/>
      <c r="BE2693" s="11"/>
      <c r="BF2693" s="11"/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1"/>
      <c r="BQ2693" s="11"/>
      <c r="BR2693" s="11"/>
      <c r="BS2693" s="11"/>
      <c r="BT2693" s="11"/>
      <c r="BU2693" s="11"/>
      <c r="BV2693" s="11"/>
      <c r="BW2693" s="11"/>
      <c r="BX2693" s="11"/>
      <c r="BY2693" s="11"/>
      <c r="BZ2693" s="11"/>
      <c r="CA2693" s="11"/>
      <c r="CB2693" s="11"/>
      <c r="CC2693" s="11"/>
      <c r="CD2693" s="11"/>
      <c r="CE2693" s="11"/>
      <c r="CF2693" s="11"/>
      <c r="CG2693" s="11"/>
      <c r="CH2693" s="11"/>
      <c r="CI2693" s="11"/>
      <c r="CJ2693" s="11"/>
      <c r="CK2693" s="11"/>
      <c r="CL2693" s="11"/>
      <c r="CM2693" s="11"/>
      <c r="CN2693" s="11"/>
      <c r="CO2693" s="11"/>
      <c r="CP2693" s="11"/>
      <c r="CQ2693" s="11"/>
      <c r="CR2693" s="11"/>
      <c r="CS2693" s="11"/>
      <c r="CT2693" s="11"/>
      <c r="CU2693" s="11"/>
      <c r="CV2693" s="11"/>
      <c r="CW2693" s="11"/>
      <c r="CX2693" s="11"/>
      <c r="CY2693" s="11"/>
      <c r="CZ2693" s="11"/>
      <c r="DA2693" s="11"/>
      <c r="DB2693" s="11"/>
      <c r="DC2693" s="11"/>
      <c r="DD2693" s="11"/>
      <c r="DE2693" s="11"/>
      <c r="DF2693" s="11"/>
      <c r="DG2693" s="11"/>
      <c r="DH2693" s="11"/>
      <c r="DI2693" s="11"/>
      <c r="DJ2693" s="11"/>
      <c r="DK2693" s="11"/>
      <c r="DL2693" s="11"/>
      <c r="DM2693" s="11"/>
      <c r="DN2693" s="11"/>
      <c r="DO2693" s="11"/>
      <c r="DP2693" s="11"/>
      <c r="DQ2693" s="11"/>
      <c r="DR2693" s="11"/>
      <c r="DS2693" s="11"/>
      <c r="DT2693" s="11"/>
      <c r="DU2693" s="11"/>
      <c r="DV2693" s="11"/>
      <c r="DW2693" s="11"/>
      <c r="DX2693" s="11"/>
      <c r="DY2693" s="11"/>
      <c r="DZ2693" s="11"/>
      <c r="EA2693" s="11"/>
      <c r="EB2693" s="11"/>
      <c r="EC2693" s="11"/>
    </row>
    <row r="2694" spans="1:133" x14ac:dyDescent="0.45">
      <c r="A2694" s="11"/>
      <c r="B2694" s="11"/>
      <c r="C2694" s="11"/>
      <c r="D2694" s="11"/>
      <c r="E2694" s="11"/>
      <c r="F2694" s="11"/>
      <c r="G2694" s="11"/>
      <c r="H2694" s="3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24"/>
      <c r="AG2694" s="24"/>
      <c r="AH2694" s="24"/>
      <c r="AI2694" s="24"/>
      <c r="AJ2694" s="11"/>
      <c r="AK2694" s="11"/>
      <c r="AL2694" s="11"/>
      <c r="AM2694" s="32"/>
      <c r="AN2694" s="11"/>
      <c r="AO2694" s="11"/>
      <c r="AP2694" s="11"/>
      <c r="AQ2694" s="11"/>
      <c r="AR2694" s="11"/>
      <c r="AS2694" s="20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1"/>
      <c r="BQ2694" s="11"/>
      <c r="BR2694" s="11"/>
      <c r="BS2694" s="11"/>
      <c r="BT2694" s="11"/>
      <c r="BU2694" s="11"/>
      <c r="BV2694" s="11"/>
      <c r="BW2694" s="11"/>
      <c r="BX2694" s="11"/>
      <c r="BY2694" s="11"/>
      <c r="BZ2694" s="11"/>
      <c r="CA2694" s="11"/>
      <c r="CB2694" s="11"/>
      <c r="CC2694" s="11"/>
      <c r="CD2694" s="11"/>
      <c r="CE2694" s="11"/>
      <c r="CF2694" s="11"/>
      <c r="CG2694" s="11"/>
      <c r="CH2694" s="11"/>
      <c r="CI2694" s="11"/>
      <c r="CJ2694" s="11"/>
      <c r="CK2694" s="11"/>
      <c r="CL2694" s="11"/>
      <c r="CM2694" s="11"/>
      <c r="CN2694" s="11"/>
      <c r="CO2694" s="11"/>
      <c r="CP2694" s="11"/>
      <c r="CQ2694" s="11"/>
      <c r="CR2694" s="11"/>
      <c r="CS2694" s="11"/>
      <c r="CT2694" s="11"/>
      <c r="CU2694" s="11"/>
      <c r="CV2694" s="11"/>
      <c r="CW2694" s="11"/>
      <c r="CX2694" s="11"/>
      <c r="CY2694" s="11"/>
      <c r="CZ2694" s="11"/>
      <c r="DA2694" s="11"/>
      <c r="DB2694" s="11"/>
      <c r="DC2694" s="11"/>
      <c r="DD2694" s="11"/>
      <c r="DE2694" s="11"/>
      <c r="DF2694" s="11"/>
      <c r="DG2694" s="11"/>
      <c r="DH2694" s="11"/>
      <c r="DI2694" s="11"/>
      <c r="DJ2694" s="11"/>
      <c r="DK2694" s="11"/>
      <c r="DL2694" s="11"/>
      <c r="DM2694" s="11"/>
      <c r="DN2694" s="11"/>
      <c r="DO2694" s="11"/>
      <c r="DP2694" s="11"/>
      <c r="DQ2694" s="11"/>
      <c r="DR2694" s="11"/>
      <c r="DS2694" s="11"/>
      <c r="DT2694" s="11"/>
      <c r="DU2694" s="11"/>
      <c r="DV2694" s="11"/>
      <c r="DW2694" s="11"/>
      <c r="DX2694" s="11"/>
      <c r="DY2694" s="11"/>
      <c r="DZ2694" s="11"/>
      <c r="EA2694" s="11"/>
      <c r="EB2694" s="11"/>
      <c r="EC2694" s="11"/>
    </row>
    <row r="2695" spans="1:133" x14ac:dyDescent="0.45">
      <c r="A2695" s="11"/>
      <c r="B2695" s="11"/>
      <c r="C2695" s="11"/>
      <c r="D2695" s="11"/>
      <c r="E2695" s="11"/>
      <c r="F2695" s="11"/>
      <c r="G2695" s="11"/>
      <c r="H2695" s="3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24"/>
      <c r="AG2695" s="24"/>
      <c r="AH2695" s="24"/>
      <c r="AI2695" s="24"/>
      <c r="AJ2695" s="11"/>
      <c r="AK2695" s="11"/>
      <c r="AL2695" s="11"/>
      <c r="AM2695" s="32"/>
      <c r="AN2695" s="11"/>
      <c r="AO2695" s="11"/>
      <c r="AP2695" s="11"/>
      <c r="AQ2695" s="11"/>
      <c r="AR2695" s="11"/>
      <c r="AS2695" s="20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1"/>
      <c r="BQ2695" s="11"/>
      <c r="BR2695" s="11"/>
      <c r="BS2695" s="11"/>
      <c r="BT2695" s="11"/>
      <c r="BU2695" s="11"/>
      <c r="BV2695" s="11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1"/>
      <c r="CJ2695" s="11"/>
      <c r="CK2695" s="11"/>
      <c r="CL2695" s="11"/>
      <c r="CM2695" s="11"/>
      <c r="CN2695" s="11"/>
      <c r="CO2695" s="11"/>
      <c r="CP2695" s="11"/>
      <c r="CQ2695" s="11"/>
      <c r="CR2695" s="11"/>
      <c r="CS2695" s="11"/>
      <c r="CT2695" s="11"/>
      <c r="CU2695" s="11"/>
      <c r="CV2695" s="11"/>
      <c r="CW2695" s="11"/>
      <c r="CX2695" s="11"/>
      <c r="CY2695" s="11"/>
      <c r="CZ2695" s="11"/>
      <c r="DA2695" s="11"/>
      <c r="DB2695" s="11"/>
      <c r="DC2695" s="11"/>
      <c r="DD2695" s="11"/>
      <c r="DE2695" s="11"/>
      <c r="DF2695" s="11"/>
      <c r="DG2695" s="11"/>
      <c r="DH2695" s="11"/>
      <c r="DI2695" s="11"/>
      <c r="DJ2695" s="11"/>
      <c r="DK2695" s="11"/>
      <c r="DL2695" s="11"/>
      <c r="DM2695" s="11"/>
      <c r="DN2695" s="11"/>
      <c r="DO2695" s="11"/>
      <c r="DP2695" s="11"/>
      <c r="DQ2695" s="11"/>
      <c r="DR2695" s="11"/>
      <c r="DS2695" s="11"/>
      <c r="DT2695" s="11"/>
      <c r="DU2695" s="11"/>
      <c r="DV2695" s="11"/>
      <c r="DW2695" s="11"/>
      <c r="DX2695" s="11"/>
      <c r="DY2695" s="11"/>
      <c r="DZ2695" s="11"/>
      <c r="EA2695" s="11"/>
      <c r="EB2695" s="11"/>
      <c r="EC2695" s="11"/>
    </row>
    <row r="2696" spans="1:133" x14ac:dyDescent="0.45">
      <c r="A2696" s="11"/>
      <c r="B2696" s="11"/>
      <c r="C2696" s="11"/>
      <c r="D2696" s="11"/>
      <c r="E2696" s="11"/>
      <c r="F2696" s="11"/>
      <c r="G2696" s="11"/>
      <c r="H2696" s="3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24"/>
      <c r="AG2696" s="24"/>
      <c r="AH2696" s="24"/>
      <c r="AI2696" s="24"/>
      <c r="AJ2696" s="11"/>
      <c r="AK2696" s="11"/>
      <c r="AL2696" s="11"/>
      <c r="AM2696" s="32"/>
      <c r="AN2696" s="11"/>
      <c r="AO2696" s="11"/>
      <c r="AP2696" s="11"/>
      <c r="AQ2696" s="11"/>
      <c r="AR2696" s="11"/>
      <c r="AS2696" s="20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1"/>
      <c r="BQ2696" s="11"/>
      <c r="BR2696" s="11"/>
      <c r="BS2696" s="11"/>
      <c r="BT2696" s="11"/>
      <c r="BU2696" s="11"/>
      <c r="BV2696" s="11"/>
      <c r="BW2696" s="11"/>
      <c r="BX2696" s="11"/>
      <c r="BY2696" s="11"/>
      <c r="BZ2696" s="11"/>
      <c r="CA2696" s="11"/>
      <c r="CB2696" s="11"/>
      <c r="CC2696" s="11"/>
      <c r="CD2696" s="11"/>
      <c r="CE2696" s="11"/>
      <c r="CF2696" s="11"/>
      <c r="CG2696" s="11"/>
      <c r="CH2696" s="11"/>
      <c r="CI2696" s="11"/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/>
      <c r="CT2696" s="11"/>
      <c r="CU2696" s="11"/>
      <c r="CV2696" s="11"/>
      <c r="CW2696" s="11"/>
      <c r="CX2696" s="11"/>
      <c r="CY2696" s="11"/>
      <c r="CZ2696" s="11"/>
      <c r="DA2696" s="11"/>
      <c r="DB2696" s="11"/>
      <c r="DC2696" s="11"/>
      <c r="DD2696" s="11"/>
      <c r="DE2696" s="11"/>
      <c r="DF2696" s="11"/>
      <c r="DG2696" s="11"/>
      <c r="DH2696" s="11"/>
      <c r="DI2696" s="11"/>
      <c r="DJ2696" s="11"/>
      <c r="DK2696" s="11"/>
      <c r="DL2696" s="11"/>
      <c r="DM2696" s="11"/>
      <c r="DN2696" s="11"/>
      <c r="DO2696" s="11"/>
      <c r="DP2696" s="11"/>
      <c r="DQ2696" s="11"/>
      <c r="DR2696" s="11"/>
      <c r="DS2696" s="11"/>
      <c r="DT2696" s="11"/>
      <c r="DU2696" s="11"/>
      <c r="DV2696" s="11"/>
      <c r="DW2696" s="11"/>
      <c r="DX2696" s="11"/>
      <c r="DY2696" s="11"/>
      <c r="DZ2696" s="11"/>
      <c r="EA2696" s="11"/>
      <c r="EB2696" s="11"/>
      <c r="EC2696" s="11"/>
    </row>
    <row r="2697" spans="1:133" x14ac:dyDescent="0.45">
      <c r="A2697" s="11"/>
      <c r="B2697" s="11"/>
      <c r="C2697" s="11"/>
      <c r="D2697" s="11"/>
      <c r="E2697" s="11"/>
      <c r="F2697" s="11"/>
      <c r="G2697" s="11"/>
      <c r="H2697" s="3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24"/>
      <c r="AG2697" s="24"/>
      <c r="AH2697" s="24"/>
      <c r="AI2697" s="24"/>
      <c r="AJ2697" s="11"/>
      <c r="AK2697" s="11"/>
      <c r="AL2697" s="11"/>
      <c r="AM2697" s="32"/>
      <c r="AN2697" s="11"/>
      <c r="AO2697" s="11"/>
      <c r="AP2697" s="11"/>
      <c r="AQ2697" s="11"/>
      <c r="AR2697" s="11"/>
      <c r="AS2697" s="20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1"/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/>
      <c r="CT2697" s="11"/>
      <c r="CU2697" s="11"/>
      <c r="CV2697" s="11"/>
      <c r="CW2697" s="11"/>
      <c r="CX2697" s="11"/>
      <c r="CY2697" s="11"/>
      <c r="CZ2697" s="11"/>
      <c r="DA2697" s="11"/>
      <c r="DB2697" s="11"/>
      <c r="DC2697" s="11"/>
      <c r="DD2697" s="11"/>
      <c r="DE2697" s="11"/>
      <c r="DF2697" s="11"/>
      <c r="DG2697" s="11"/>
      <c r="DH2697" s="11"/>
      <c r="DI2697" s="11"/>
      <c r="DJ2697" s="11"/>
      <c r="DK2697" s="11"/>
      <c r="DL2697" s="11"/>
      <c r="DM2697" s="11"/>
      <c r="DN2697" s="11"/>
      <c r="DO2697" s="11"/>
      <c r="DP2697" s="11"/>
      <c r="DQ2697" s="11"/>
      <c r="DR2697" s="11"/>
      <c r="DS2697" s="11"/>
      <c r="DT2697" s="11"/>
      <c r="DU2697" s="11"/>
      <c r="DV2697" s="11"/>
      <c r="DW2697" s="11"/>
      <c r="DX2697" s="11"/>
      <c r="DY2697" s="11"/>
      <c r="DZ2697" s="11"/>
      <c r="EA2697" s="11"/>
      <c r="EB2697" s="11"/>
      <c r="EC2697" s="11"/>
    </row>
    <row r="2698" spans="1:133" x14ac:dyDescent="0.45">
      <c r="A2698" s="11"/>
      <c r="B2698" s="11"/>
      <c r="C2698" s="11"/>
      <c r="D2698" s="11"/>
      <c r="E2698" s="11"/>
      <c r="F2698" s="11"/>
      <c r="G2698" s="11"/>
      <c r="H2698" s="3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24"/>
      <c r="AG2698" s="24"/>
      <c r="AH2698" s="24"/>
      <c r="AI2698" s="24"/>
      <c r="AJ2698" s="11"/>
      <c r="AK2698" s="11"/>
      <c r="AL2698" s="11"/>
      <c r="AM2698" s="32"/>
      <c r="AN2698" s="11"/>
      <c r="AO2698" s="11"/>
      <c r="AP2698" s="11"/>
      <c r="AQ2698" s="11"/>
      <c r="AR2698" s="11"/>
      <c r="AS2698" s="20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1"/>
      <c r="CB2698" s="11"/>
      <c r="CC2698" s="11"/>
      <c r="CD2698" s="11"/>
      <c r="CE2698" s="11"/>
      <c r="CF2698" s="11"/>
      <c r="CG2698" s="11"/>
      <c r="CH2698" s="11"/>
      <c r="CI2698" s="11"/>
      <c r="CJ2698" s="11"/>
      <c r="CK2698" s="11"/>
      <c r="CL2698" s="11"/>
      <c r="CM2698" s="11"/>
      <c r="CN2698" s="11"/>
      <c r="CO2698" s="11"/>
      <c r="CP2698" s="11"/>
      <c r="CQ2698" s="11"/>
      <c r="CR2698" s="11"/>
      <c r="CS2698" s="11"/>
      <c r="CT2698" s="11"/>
      <c r="CU2698" s="11"/>
      <c r="CV2698" s="11"/>
      <c r="CW2698" s="11"/>
      <c r="CX2698" s="11"/>
      <c r="CY2698" s="11"/>
      <c r="CZ2698" s="11"/>
      <c r="DA2698" s="11"/>
      <c r="DB2698" s="11"/>
      <c r="DC2698" s="11"/>
      <c r="DD2698" s="11"/>
      <c r="DE2698" s="11"/>
      <c r="DF2698" s="11"/>
      <c r="DG2698" s="11"/>
      <c r="DH2698" s="11"/>
      <c r="DI2698" s="11"/>
      <c r="DJ2698" s="11"/>
      <c r="DK2698" s="11"/>
      <c r="DL2698" s="11"/>
      <c r="DM2698" s="11"/>
      <c r="DN2698" s="11"/>
      <c r="DO2698" s="11"/>
      <c r="DP2698" s="11"/>
      <c r="DQ2698" s="11"/>
      <c r="DR2698" s="11"/>
      <c r="DS2698" s="11"/>
      <c r="DT2698" s="11"/>
      <c r="DU2698" s="11"/>
      <c r="DV2698" s="11"/>
      <c r="DW2698" s="11"/>
      <c r="DX2698" s="11"/>
      <c r="DY2698" s="11"/>
      <c r="DZ2698" s="11"/>
      <c r="EA2698" s="11"/>
      <c r="EB2698" s="11"/>
      <c r="EC2698" s="11"/>
    </row>
    <row r="2699" spans="1:133" x14ac:dyDescent="0.45">
      <c r="A2699" s="11"/>
      <c r="B2699" s="11"/>
      <c r="C2699" s="11"/>
      <c r="D2699" s="11"/>
      <c r="E2699" s="11"/>
      <c r="F2699" s="11"/>
      <c r="G2699" s="11"/>
      <c r="H2699" s="3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24"/>
      <c r="AG2699" s="24"/>
      <c r="AH2699" s="24"/>
      <c r="AI2699" s="24"/>
      <c r="AJ2699" s="11"/>
      <c r="AK2699" s="11"/>
      <c r="AL2699" s="11"/>
      <c r="AM2699" s="32"/>
      <c r="AN2699" s="11"/>
      <c r="AO2699" s="11"/>
      <c r="AP2699" s="11"/>
      <c r="AQ2699" s="11"/>
      <c r="AR2699" s="11"/>
      <c r="AS2699" s="20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1"/>
      <c r="BQ2699" s="11"/>
      <c r="BR2699" s="11"/>
      <c r="BS2699" s="11"/>
      <c r="BT2699" s="11"/>
      <c r="BU2699" s="11"/>
      <c r="BV2699" s="11"/>
      <c r="BW2699" s="11"/>
      <c r="BX2699" s="11"/>
      <c r="BY2699" s="11"/>
      <c r="BZ2699" s="11"/>
      <c r="CA2699" s="11"/>
      <c r="CB2699" s="11"/>
      <c r="CC2699" s="11"/>
      <c r="CD2699" s="11"/>
      <c r="CE2699" s="11"/>
      <c r="CF2699" s="11"/>
      <c r="CG2699" s="11"/>
      <c r="CH2699" s="11"/>
      <c r="CI2699" s="11"/>
      <c r="CJ2699" s="11"/>
      <c r="CK2699" s="11"/>
      <c r="CL2699" s="11"/>
      <c r="CM2699" s="11"/>
      <c r="CN2699" s="11"/>
      <c r="CO2699" s="11"/>
      <c r="CP2699" s="11"/>
      <c r="CQ2699" s="11"/>
      <c r="CR2699" s="11"/>
      <c r="CS2699" s="11"/>
      <c r="CT2699" s="11"/>
      <c r="CU2699" s="11"/>
      <c r="CV2699" s="11"/>
      <c r="CW2699" s="11"/>
      <c r="CX2699" s="11"/>
      <c r="CY2699" s="11"/>
      <c r="CZ2699" s="11"/>
      <c r="DA2699" s="11"/>
      <c r="DB2699" s="11"/>
      <c r="DC2699" s="11"/>
      <c r="DD2699" s="11"/>
      <c r="DE2699" s="11"/>
      <c r="DF2699" s="11"/>
      <c r="DG2699" s="11"/>
      <c r="DH2699" s="11"/>
      <c r="DI2699" s="11"/>
      <c r="DJ2699" s="11"/>
      <c r="DK2699" s="11"/>
      <c r="DL2699" s="11"/>
      <c r="DM2699" s="11"/>
      <c r="DN2699" s="11"/>
      <c r="DO2699" s="11"/>
      <c r="DP2699" s="11"/>
      <c r="DQ2699" s="11"/>
      <c r="DR2699" s="11"/>
      <c r="DS2699" s="11"/>
      <c r="DT2699" s="11"/>
      <c r="DU2699" s="11"/>
      <c r="DV2699" s="11"/>
      <c r="DW2699" s="11"/>
      <c r="DX2699" s="11"/>
      <c r="DY2699" s="11"/>
      <c r="DZ2699" s="11"/>
      <c r="EA2699" s="11"/>
      <c r="EB2699" s="11"/>
      <c r="EC2699" s="11"/>
    </row>
    <row r="2700" spans="1:133" x14ac:dyDescent="0.45">
      <c r="A2700" s="11"/>
      <c r="B2700" s="11"/>
      <c r="C2700" s="11"/>
      <c r="D2700" s="11"/>
      <c r="E2700" s="11"/>
      <c r="F2700" s="11"/>
      <c r="G2700" s="11"/>
      <c r="H2700" s="3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24"/>
      <c r="AG2700" s="24"/>
      <c r="AH2700" s="24"/>
      <c r="AI2700" s="24"/>
      <c r="AJ2700" s="11"/>
      <c r="AK2700" s="11"/>
      <c r="AL2700" s="11"/>
      <c r="AM2700" s="32"/>
      <c r="AN2700" s="11"/>
      <c r="AO2700" s="11"/>
      <c r="AP2700" s="11"/>
      <c r="AQ2700" s="11"/>
      <c r="AR2700" s="11"/>
      <c r="AS2700" s="20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1"/>
      <c r="BQ2700" s="11"/>
      <c r="BR2700" s="11"/>
      <c r="BS2700" s="11"/>
      <c r="BT2700" s="11"/>
      <c r="BU2700" s="11"/>
      <c r="BV2700" s="11"/>
      <c r="BW2700" s="11"/>
      <c r="BX2700" s="11"/>
      <c r="BY2700" s="11"/>
      <c r="BZ2700" s="11"/>
      <c r="CA2700" s="11"/>
      <c r="CB2700" s="11"/>
      <c r="CC2700" s="11"/>
      <c r="CD2700" s="11"/>
      <c r="CE2700" s="11"/>
      <c r="CF2700" s="11"/>
      <c r="CG2700" s="11"/>
      <c r="CH2700" s="11"/>
      <c r="CI2700" s="11"/>
      <c r="CJ2700" s="11"/>
      <c r="CK2700" s="11"/>
      <c r="CL2700" s="11"/>
      <c r="CM2700" s="11"/>
      <c r="CN2700" s="11"/>
      <c r="CO2700" s="11"/>
      <c r="CP2700" s="11"/>
      <c r="CQ2700" s="11"/>
      <c r="CR2700" s="11"/>
      <c r="CS2700" s="11"/>
      <c r="CT2700" s="11"/>
      <c r="CU2700" s="11"/>
      <c r="CV2700" s="11"/>
      <c r="CW2700" s="11"/>
      <c r="CX2700" s="11"/>
      <c r="CY2700" s="11"/>
      <c r="CZ2700" s="11"/>
      <c r="DA2700" s="11"/>
      <c r="DB2700" s="11"/>
      <c r="DC2700" s="11"/>
      <c r="DD2700" s="11"/>
      <c r="DE2700" s="11"/>
      <c r="DF2700" s="11"/>
      <c r="DG2700" s="11"/>
      <c r="DH2700" s="11"/>
      <c r="DI2700" s="11"/>
      <c r="DJ2700" s="11"/>
      <c r="DK2700" s="11"/>
      <c r="DL2700" s="11"/>
      <c r="DM2700" s="11"/>
      <c r="DN2700" s="11"/>
      <c r="DO2700" s="11"/>
      <c r="DP2700" s="11"/>
      <c r="DQ2700" s="11"/>
      <c r="DR2700" s="11"/>
      <c r="DS2700" s="11"/>
      <c r="DT2700" s="11"/>
      <c r="DU2700" s="11"/>
      <c r="DV2700" s="11"/>
      <c r="DW2700" s="11"/>
      <c r="DX2700" s="11"/>
      <c r="DY2700" s="11"/>
      <c r="DZ2700" s="11"/>
      <c r="EA2700" s="11"/>
      <c r="EB2700" s="11"/>
      <c r="EC2700" s="11"/>
    </row>
    <row r="2701" spans="1:133" x14ac:dyDescent="0.45">
      <c r="A2701" s="11"/>
      <c r="B2701" s="11"/>
      <c r="C2701" s="11"/>
      <c r="D2701" s="11"/>
      <c r="E2701" s="11"/>
      <c r="F2701" s="11"/>
      <c r="G2701" s="11"/>
      <c r="H2701" s="3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24"/>
      <c r="AG2701" s="24"/>
      <c r="AH2701" s="24"/>
      <c r="AI2701" s="24"/>
      <c r="AJ2701" s="11"/>
      <c r="AK2701" s="11"/>
      <c r="AL2701" s="11"/>
      <c r="AM2701" s="32"/>
      <c r="AN2701" s="11"/>
      <c r="AO2701" s="11"/>
      <c r="AP2701" s="11"/>
      <c r="AQ2701" s="11"/>
      <c r="AR2701" s="11"/>
      <c r="AS2701" s="20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1"/>
      <c r="BQ2701" s="11"/>
      <c r="BR2701" s="11"/>
      <c r="BS2701" s="11"/>
      <c r="BT2701" s="11"/>
      <c r="BU2701" s="11"/>
      <c r="BV2701" s="11"/>
      <c r="BW2701" s="11"/>
      <c r="BX2701" s="11"/>
      <c r="BY2701" s="11"/>
      <c r="BZ2701" s="11"/>
      <c r="CA2701" s="11"/>
      <c r="CB2701" s="11"/>
      <c r="CC2701" s="11"/>
      <c r="CD2701" s="11"/>
      <c r="CE2701" s="11"/>
      <c r="CF2701" s="11"/>
      <c r="CG2701" s="11"/>
      <c r="CH2701" s="11"/>
      <c r="CI2701" s="11"/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/>
      <c r="CT2701" s="11"/>
      <c r="CU2701" s="11"/>
      <c r="CV2701" s="11"/>
      <c r="CW2701" s="11"/>
      <c r="CX2701" s="11"/>
      <c r="CY2701" s="11"/>
      <c r="CZ2701" s="11"/>
      <c r="DA2701" s="11"/>
      <c r="DB2701" s="11"/>
      <c r="DC2701" s="11"/>
      <c r="DD2701" s="11"/>
      <c r="DE2701" s="11"/>
      <c r="DF2701" s="11"/>
      <c r="DG2701" s="11"/>
      <c r="DH2701" s="11"/>
      <c r="DI2701" s="11"/>
      <c r="DJ2701" s="11"/>
      <c r="DK2701" s="11"/>
      <c r="DL2701" s="11"/>
      <c r="DM2701" s="11"/>
      <c r="DN2701" s="11"/>
      <c r="DO2701" s="11"/>
      <c r="DP2701" s="11"/>
      <c r="DQ2701" s="11"/>
      <c r="DR2701" s="11"/>
      <c r="DS2701" s="11"/>
      <c r="DT2701" s="11"/>
      <c r="DU2701" s="11"/>
      <c r="DV2701" s="11"/>
      <c r="DW2701" s="11"/>
      <c r="DX2701" s="11"/>
      <c r="DY2701" s="11"/>
      <c r="DZ2701" s="11"/>
      <c r="EA2701" s="11"/>
      <c r="EB2701" s="11"/>
      <c r="EC2701" s="11"/>
    </row>
    <row r="2702" spans="1:133" x14ac:dyDescent="0.45">
      <c r="A2702" s="11"/>
      <c r="B2702" s="11"/>
      <c r="C2702" s="11"/>
      <c r="D2702" s="11"/>
      <c r="E2702" s="11"/>
      <c r="F2702" s="11"/>
      <c r="G2702" s="11"/>
      <c r="H2702" s="3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24"/>
      <c r="AG2702" s="24"/>
      <c r="AH2702" s="24"/>
      <c r="AI2702" s="24"/>
      <c r="AJ2702" s="11"/>
      <c r="AK2702" s="11"/>
      <c r="AL2702" s="11"/>
      <c r="AM2702" s="32"/>
      <c r="AN2702" s="11"/>
      <c r="AO2702" s="11"/>
      <c r="AP2702" s="11"/>
      <c r="AQ2702" s="11"/>
      <c r="AR2702" s="11"/>
      <c r="AS2702" s="20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1"/>
      <c r="BQ2702" s="11"/>
      <c r="BR2702" s="11"/>
      <c r="BS2702" s="11"/>
      <c r="BT2702" s="11"/>
      <c r="BU2702" s="11"/>
      <c r="BV2702" s="11"/>
      <c r="BW2702" s="11"/>
      <c r="BX2702" s="11"/>
      <c r="BY2702" s="11"/>
      <c r="BZ2702" s="11"/>
      <c r="CA2702" s="11"/>
      <c r="CB2702" s="11"/>
      <c r="CC2702" s="11"/>
      <c r="CD2702" s="11"/>
      <c r="CE2702" s="11"/>
      <c r="CF2702" s="11"/>
      <c r="CG2702" s="11"/>
      <c r="CH2702" s="11"/>
      <c r="CI2702" s="11"/>
      <c r="CJ2702" s="11"/>
      <c r="CK2702" s="11"/>
      <c r="CL2702" s="11"/>
      <c r="CM2702" s="11"/>
      <c r="CN2702" s="11"/>
      <c r="CO2702" s="11"/>
      <c r="CP2702" s="11"/>
      <c r="CQ2702" s="11"/>
      <c r="CR2702" s="11"/>
      <c r="CS2702" s="11"/>
      <c r="CT2702" s="11"/>
      <c r="CU2702" s="11"/>
      <c r="CV2702" s="11"/>
      <c r="CW2702" s="11"/>
      <c r="CX2702" s="11"/>
      <c r="CY2702" s="11"/>
      <c r="CZ2702" s="11"/>
      <c r="DA2702" s="11"/>
      <c r="DB2702" s="11"/>
      <c r="DC2702" s="11"/>
      <c r="DD2702" s="11"/>
      <c r="DE2702" s="11"/>
      <c r="DF2702" s="11"/>
      <c r="DG2702" s="11"/>
      <c r="DH2702" s="11"/>
      <c r="DI2702" s="11"/>
      <c r="DJ2702" s="11"/>
      <c r="DK2702" s="11"/>
      <c r="DL2702" s="11"/>
      <c r="DM2702" s="11"/>
      <c r="DN2702" s="11"/>
      <c r="DO2702" s="11"/>
      <c r="DP2702" s="11"/>
      <c r="DQ2702" s="11"/>
      <c r="DR2702" s="11"/>
      <c r="DS2702" s="11"/>
      <c r="DT2702" s="11"/>
      <c r="DU2702" s="11"/>
      <c r="DV2702" s="11"/>
      <c r="DW2702" s="11"/>
      <c r="DX2702" s="11"/>
      <c r="DY2702" s="11"/>
      <c r="DZ2702" s="11"/>
      <c r="EA2702" s="11"/>
      <c r="EB2702" s="11"/>
      <c r="EC2702" s="11"/>
    </row>
    <row r="2703" spans="1:133" x14ac:dyDescent="0.45">
      <c r="A2703" s="11"/>
      <c r="B2703" s="11"/>
      <c r="C2703" s="11"/>
      <c r="D2703" s="11"/>
      <c r="E2703" s="11"/>
      <c r="F2703" s="11"/>
      <c r="G2703" s="11"/>
      <c r="H2703" s="3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24"/>
      <c r="AG2703" s="24"/>
      <c r="AH2703" s="24"/>
      <c r="AI2703" s="24"/>
      <c r="AJ2703" s="11"/>
      <c r="AK2703" s="11"/>
      <c r="AL2703" s="11"/>
      <c r="AM2703" s="32"/>
      <c r="AN2703" s="11"/>
      <c r="AO2703" s="11"/>
      <c r="AP2703" s="11"/>
      <c r="AQ2703" s="11"/>
      <c r="AR2703" s="11"/>
      <c r="AS2703" s="20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1"/>
      <c r="BQ2703" s="11"/>
      <c r="BR2703" s="11"/>
      <c r="BS2703" s="11"/>
      <c r="BT2703" s="11"/>
      <c r="BU2703" s="11"/>
      <c r="BV2703" s="11"/>
      <c r="BW2703" s="11"/>
      <c r="BX2703" s="11"/>
      <c r="BY2703" s="11"/>
      <c r="BZ2703" s="11"/>
      <c r="CA2703" s="11"/>
      <c r="CB2703" s="11"/>
      <c r="CC2703" s="11"/>
      <c r="CD2703" s="11"/>
      <c r="CE2703" s="11"/>
      <c r="CF2703" s="11"/>
      <c r="CG2703" s="11"/>
      <c r="CH2703" s="11"/>
      <c r="CI2703" s="11"/>
      <c r="CJ2703" s="11"/>
      <c r="CK2703" s="11"/>
      <c r="CL2703" s="11"/>
      <c r="CM2703" s="11"/>
      <c r="CN2703" s="11"/>
      <c r="CO2703" s="11"/>
      <c r="CP2703" s="11"/>
      <c r="CQ2703" s="11"/>
      <c r="CR2703" s="11"/>
      <c r="CS2703" s="11"/>
      <c r="CT2703" s="11"/>
      <c r="CU2703" s="11"/>
      <c r="CV2703" s="11"/>
      <c r="CW2703" s="11"/>
      <c r="CX2703" s="11"/>
      <c r="CY2703" s="11"/>
      <c r="CZ2703" s="11"/>
      <c r="DA2703" s="11"/>
      <c r="DB2703" s="11"/>
      <c r="DC2703" s="11"/>
      <c r="DD2703" s="11"/>
      <c r="DE2703" s="11"/>
      <c r="DF2703" s="11"/>
      <c r="DG2703" s="11"/>
      <c r="DH2703" s="11"/>
      <c r="DI2703" s="11"/>
      <c r="DJ2703" s="11"/>
      <c r="DK2703" s="11"/>
      <c r="DL2703" s="11"/>
      <c r="DM2703" s="11"/>
      <c r="DN2703" s="11"/>
      <c r="DO2703" s="11"/>
      <c r="DP2703" s="11"/>
      <c r="DQ2703" s="11"/>
      <c r="DR2703" s="11"/>
      <c r="DS2703" s="11"/>
      <c r="DT2703" s="11"/>
      <c r="DU2703" s="11"/>
      <c r="DV2703" s="11"/>
      <c r="DW2703" s="11"/>
      <c r="DX2703" s="11"/>
      <c r="DY2703" s="11"/>
      <c r="DZ2703" s="11"/>
      <c r="EA2703" s="11"/>
      <c r="EB2703" s="11"/>
      <c r="EC2703" s="11"/>
    </row>
    <row r="2704" spans="1:133" x14ac:dyDescent="0.45">
      <c r="A2704" s="11"/>
      <c r="B2704" s="11"/>
      <c r="C2704" s="11"/>
      <c r="D2704" s="11"/>
      <c r="E2704" s="11"/>
      <c r="F2704" s="11"/>
      <c r="G2704" s="11"/>
      <c r="H2704" s="3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24"/>
      <c r="AG2704" s="24"/>
      <c r="AH2704" s="24"/>
      <c r="AI2704" s="24"/>
      <c r="AJ2704" s="11"/>
      <c r="AK2704" s="11"/>
      <c r="AL2704" s="11"/>
      <c r="AM2704" s="32"/>
      <c r="AN2704" s="11"/>
      <c r="AO2704" s="11"/>
      <c r="AP2704" s="11"/>
      <c r="AQ2704" s="11"/>
      <c r="AR2704" s="11"/>
      <c r="AS2704" s="20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/>
      <c r="BV2704" s="11"/>
      <c r="BW2704" s="11"/>
      <c r="BX2704" s="11"/>
      <c r="BY2704" s="11"/>
      <c r="BZ2704" s="11"/>
      <c r="CA2704" s="11"/>
      <c r="CB2704" s="11"/>
      <c r="CC2704" s="11"/>
      <c r="CD2704" s="11"/>
      <c r="CE2704" s="11"/>
      <c r="CF2704" s="11"/>
      <c r="CG2704" s="11"/>
      <c r="CH2704" s="11"/>
      <c r="CI2704" s="11"/>
      <c r="CJ2704" s="11"/>
      <c r="CK2704" s="11"/>
      <c r="CL2704" s="11"/>
      <c r="CM2704" s="11"/>
      <c r="CN2704" s="11"/>
      <c r="CO2704" s="11"/>
      <c r="CP2704" s="11"/>
      <c r="CQ2704" s="11"/>
      <c r="CR2704" s="11"/>
      <c r="CS2704" s="11"/>
      <c r="CT2704" s="11"/>
      <c r="CU2704" s="11"/>
      <c r="CV2704" s="11"/>
      <c r="CW2704" s="11"/>
      <c r="CX2704" s="11"/>
      <c r="CY2704" s="11"/>
      <c r="CZ2704" s="11"/>
      <c r="DA2704" s="11"/>
      <c r="DB2704" s="11"/>
      <c r="DC2704" s="11"/>
      <c r="DD2704" s="11"/>
      <c r="DE2704" s="11"/>
      <c r="DF2704" s="11"/>
      <c r="DG2704" s="11"/>
      <c r="DH2704" s="11"/>
      <c r="DI2704" s="11"/>
      <c r="DJ2704" s="11"/>
      <c r="DK2704" s="11"/>
      <c r="DL2704" s="11"/>
      <c r="DM2704" s="11"/>
      <c r="DN2704" s="11"/>
      <c r="DO2704" s="11"/>
      <c r="DP2704" s="11"/>
      <c r="DQ2704" s="11"/>
      <c r="DR2704" s="11"/>
      <c r="DS2704" s="11"/>
      <c r="DT2704" s="11"/>
      <c r="DU2704" s="11"/>
      <c r="DV2704" s="11"/>
      <c r="DW2704" s="11"/>
      <c r="DX2704" s="11"/>
      <c r="DY2704" s="11"/>
      <c r="DZ2704" s="11"/>
      <c r="EA2704" s="11"/>
      <c r="EB2704" s="11"/>
      <c r="EC2704" s="11"/>
    </row>
    <row r="2705" spans="1:133" x14ac:dyDescent="0.45">
      <c r="A2705" s="11"/>
      <c r="B2705" s="11"/>
      <c r="C2705" s="11"/>
      <c r="D2705" s="11"/>
      <c r="E2705" s="11"/>
      <c r="F2705" s="11"/>
      <c r="G2705" s="11"/>
      <c r="H2705" s="3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24"/>
      <c r="AG2705" s="24"/>
      <c r="AH2705" s="24"/>
      <c r="AI2705" s="24"/>
      <c r="AJ2705" s="11"/>
      <c r="AK2705" s="11"/>
      <c r="AL2705" s="11"/>
      <c r="AM2705" s="32"/>
      <c r="AN2705" s="11"/>
      <c r="AO2705" s="11"/>
      <c r="AP2705" s="11"/>
      <c r="AQ2705" s="11"/>
      <c r="AR2705" s="11"/>
      <c r="AS2705" s="20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/>
      <c r="BV2705" s="11"/>
      <c r="BW2705" s="11"/>
      <c r="BX2705" s="11"/>
      <c r="BY2705" s="11"/>
      <c r="BZ2705" s="11"/>
      <c r="CA2705" s="11"/>
      <c r="CB2705" s="11"/>
      <c r="CC2705" s="11"/>
      <c r="CD2705" s="11"/>
      <c r="CE2705" s="11"/>
      <c r="CF2705" s="11"/>
      <c r="CG2705" s="11"/>
      <c r="CH2705" s="11"/>
      <c r="CI2705" s="11"/>
      <c r="CJ2705" s="11"/>
      <c r="CK2705" s="11"/>
      <c r="CL2705" s="11"/>
      <c r="CM2705" s="11"/>
      <c r="CN2705" s="11"/>
      <c r="CO2705" s="11"/>
      <c r="CP2705" s="11"/>
      <c r="CQ2705" s="11"/>
      <c r="CR2705" s="11"/>
      <c r="CS2705" s="11"/>
      <c r="CT2705" s="11"/>
      <c r="CU2705" s="11"/>
      <c r="CV2705" s="11"/>
      <c r="CW2705" s="11"/>
      <c r="CX2705" s="11"/>
      <c r="CY2705" s="11"/>
      <c r="CZ2705" s="11"/>
      <c r="DA2705" s="11"/>
      <c r="DB2705" s="11"/>
      <c r="DC2705" s="11"/>
      <c r="DD2705" s="11"/>
      <c r="DE2705" s="11"/>
      <c r="DF2705" s="11"/>
      <c r="DG2705" s="11"/>
      <c r="DH2705" s="11"/>
      <c r="DI2705" s="11"/>
      <c r="DJ2705" s="11"/>
      <c r="DK2705" s="11"/>
      <c r="DL2705" s="11"/>
      <c r="DM2705" s="11"/>
      <c r="DN2705" s="11"/>
      <c r="DO2705" s="11"/>
      <c r="DP2705" s="11"/>
      <c r="DQ2705" s="11"/>
      <c r="DR2705" s="11"/>
      <c r="DS2705" s="11"/>
      <c r="DT2705" s="11"/>
      <c r="DU2705" s="11"/>
      <c r="DV2705" s="11"/>
      <c r="DW2705" s="11"/>
      <c r="DX2705" s="11"/>
      <c r="DY2705" s="11"/>
      <c r="DZ2705" s="11"/>
      <c r="EA2705" s="11"/>
      <c r="EB2705" s="11"/>
      <c r="EC2705" s="11"/>
    </row>
    <row r="2706" spans="1:133" x14ac:dyDescent="0.45">
      <c r="A2706" s="11"/>
      <c r="B2706" s="11"/>
      <c r="C2706" s="11"/>
      <c r="D2706" s="11"/>
      <c r="E2706" s="11"/>
      <c r="F2706" s="11"/>
      <c r="G2706" s="11"/>
      <c r="H2706" s="3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24"/>
      <c r="AG2706" s="24"/>
      <c r="AH2706" s="24"/>
      <c r="AI2706" s="24"/>
      <c r="AJ2706" s="11"/>
      <c r="AK2706" s="11"/>
      <c r="AL2706" s="11"/>
      <c r="AM2706" s="32"/>
      <c r="AN2706" s="11"/>
      <c r="AO2706" s="11"/>
      <c r="AP2706" s="11"/>
      <c r="AQ2706" s="11"/>
      <c r="AR2706" s="11"/>
      <c r="AS2706" s="20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/>
      <c r="BV2706" s="11"/>
      <c r="BW2706" s="11"/>
      <c r="BX2706" s="11"/>
      <c r="BY2706" s="11"/>
      <c r="BZ2706" s="11"/>
      <c r="CA2706" s="11"/>
      <c r="CB2706" s="11"/>
      <c r="CC2706" s="11"/>
      <c r="CD2706" s="11"/>
      <c r="CE2706" s="11"/>
      <c r="CF2706" s="11"/>
      <c r="CG2706" s="11"/>
      <c r="CH2706" s="11"/>
      <c r="CI2706" s="11"/>
      <c r="CJ2706" s="11"/>
      <c r="CK2706" s="11"/>
      <c r="CL2706" s="11"/>
      <c r="CM2706" s="11"/>
      <c r="CN2706" s="11"/>
      <c r="CO2706" s="11"/>
      <c r="CP2706" s="11"/>
      <c r="CQ2706" s="11"/>
      <c r="CR2706" s="11"/>
      <c r="CS2706" s="11"/>
      <c r="CT2706" s="11"/>
      <c r="CU2706" s="11"/>
      <c r="CV2706" s="11"/>
      <c r="CW2706" s="11"/>
      <c r="CX2706" s="11"/>
      <c r="CY2706" s="11"/>
      <c r="CZ2706" s="11"/>
      <c r="DA2706" s="11"/>
      <c r="DB2706" s="11"/>
      <c r="DC2706" s="11"/>
      <c r="DD2706" s="11"/>
      <c r="DE2706" s="11"/>
      <c r="DF2706" s="11"/>
      <c r="DG2706" s="11"/>
      <c r="DH2706" s="11"/>
      <c r="DI2706" s="11"/>
      <c r="DJ2706" s="11"/>
      <c r="DK2706" s="11"/>
      <c r="DL2706" s="11"/>
      <c r="DM2706" s="11"/>
      <c r="DN2706" s="11"/>
      <c r="DO2706" s="11"/>
      <c r="DP2706" s="11"/>
      <c r="DQ2706" s="11"/>
      <c r="DR2706" s="11"/>
      <c r="DS2706" s="11"/>
      <c r="DT2706" s="11"/>
      <c r="DU2706" s="11"/>
      <c r="DV2706" s="11"/>
      <c r="DW2706" s="11"/>
      <c r="DX2706" s="11"/>
      <c r="DY2706" s="11"/>
      <c r="DZ2706" s="11"/>
      <c r="EA2706" s="11"/>
      <c r="EB2706" s="11"/>
      <c r="EC2706" s="11"/>
    </row>
    <row r="2707" spans="1:133" x14ac:dyDescent="0.45">
      <c r="A2707" s="11"/>
      <c r="B2707" s="11"/>
      <c r="C2707" s="11"/>
      <c r="D2707" s="11"/>
      <c r="E2707" s="11"/>
      <c r="F2707" s="11"/>
      <c r="G2707" s="11"/>
      <c r="H2707" s="3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24"/>
      <c r="AG2707" s="24"/>
      <c r="AH2707" s="24"/>
      <c r="AI2707" s="24"/>
      <c r="AJ2707" s="11"/>
      <c r="AK2707" s="11"/>
      <c r="AL2707" s="11"/>
      <c r="AM2707" s="32"/>
      <c r="AN2707" s="11"/>
      <c r="AO2707" s="11"/>
      <c r="AP2707" s="11"/>
      <c r="AQ2707" s="11"/>
      <c r="AR2707" s="11"/>
      <c r="AS2707" s="20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/>
      <c r="BV2707" s="11"/>
      <c r="BW2707" s="11"/>
      <c r="BX2707" s="11"/>
      <c r="BY2707" s="11"/>
      <c r="BZ2707" s="11"/>
      <c r="CA2707" s="11"/>
      <c r="CB2707" s="11"/>
      <c r="CC2707" s="11"/>
      <c r="CD2707" s="11"/>
      <c r="CE2707" s="11"/>
      <c r="CF2707" s="11"/>
      <c r="CG2707" s="11"/>
      <c r="CH2707" s="11"/>
      <c r="CI2707" s="11"/>
      <c r="CJ2707" s="11"/>
      <c r="CK2707" s="11"/>
      <c r="CL2707" s="11"/>
      <c r="CM2707" s="11"/>
      <c r="CN2707" s="11"/>
      <c r="CO2707" s="11"/>
      <c r="CP2707" s="11"/>
      <c r="CQ2707" s="11"/>
      <c r="CR2707" s="11"/>
      <c r="CS2707" s="11"/>
      <c r="CT2707" s="11"/>
      <c r="CU2707" s="11"/>
      <c r="CV2707" s="11"/>
      <c r="CW2707" s="11"/>
      <c r="CX2707" s="11"/>
      <c r="CY2707" s="11"/>
      <c r="CZ2707" s="11"/>
      <c r="DA2707" s="11"/>
      <c r="DB2707" s="11"/>
      <c r="DC2707" s="11"/>
      <c r="DD2707" s="11"/>
      <c r="DE2707" s="11"/>
      <c r="DF2707" s="11"/>
      <c r="DG2707" s="11"/>
      <c r="DH2707" s="11"/>
      <c r="DI2707" s="11"/>
      <c r="DJ2707" s="11"/>
      <c r="DK2707" s="11"/>
      <c r="DL2707" s="11"/>
      <c r="DM2707" s="11"/>
      <c r="DN2707" s="11"/>
      <c r="DO2707" s="11"/>
      <c r="DP2707" s="11"/>
      <c r="DQ2707" s="11"/>
      <c r="DR2707" s="11"/>
      <c r="DS2707" s="11"/>
      <c r="DT2707" s="11"/>
      <c r="DU2707" s="11"/>
      <c r="DV2707" s="11"/>
      <c r="DW2707" s="11"/>
      <c r="DX2707" s="11"/>
      <c r="DY2707" s="11"/>
      <c r="DZ2707" s="11"/>
      <c r="EA2707" s="11"/>
      <c r="EB2707" s="11"/>
      <c r="EC2707" s="11"/>
    </row>
    <row r="2708" spans="1:133" x14ac:dyDescent="0.45">
      <c r="A2708" s="11"/>
      <c r="B2708" s="11"/>
      <c r="C2708" s="11"/>
      <c r="D2708" s="11"/>
      <c r="E2708" s="11"/>
      <c r="F2708" s="11"/>
      <c r="G2708" s="11"/>
      <c r="H2708" s="3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24"/>
      <c r="AG2708" s="24"/>
      <c r="AH2708" s="24"/>
      <c r="AI2708" s="24"/>
      <c r="AJ2708" s="11"/>
      <c r="AK2708" s="11"/>
      <c r="AL2708" s="11"/>
      <c r="AM2708" s="32"/>
      <c r="AN2708" s="11"/>
      <c r="AO2708" s="11"/>
      <c r="AP2708" s="11"/>
      <c r="AQ2708" s="11"/>
      <c r="AR2708" s="11"/>
      <c r="AS2708" s="20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/>
      <c r="BV2708" s="11"/>
      <c r="BW2708" s="11"/>
      <c r="BX2708" s="11"/>
      <c r="BY2708" s="11"/>
      <c r="BZ2708" s="11"/>
      <c r="CA2708" s="11"/>
      <c r="CB2708" s="11"/>
      <c r="CC2708" s="11"/>
      <c r="CD2708" s="11"/>
      <c r="CE2708" s="11"/>
      <c r="CF2708" s="11"/>
      <c r="CG2708" s="11"/>
      <c r="CH2708" s="11"/>
      <c r="CI2708" s="11"/>
      <c r="CJ2708" s="11"/>
      <c r="CK2708" s="11"/>
      <c r="CL2708" s="11"/>
      <c r="CM2708" s="11"/>
      <c r="CN2708" s="11"/>
      <c r="CO2708" s="11"/>
      <c r="CP2708" s="11"/>
      <c r="CQ2708" s="11"/>
      <c r="CR2708" s="11"/>
      <c r="CS2708" s="11"/>
      <c r="CT2708" s="11"/>
      <c r="CU2708" s="11"/>
      <c r="CV2708" s="11"/>
      <c r="CW2708" s="11"/>
      <c r="CX2708" s="11"/>
      <c r="CY2708" s="11"/>
      <c r="CZ2708" s="11"/>
      <c r="DA2708" s="11"/>
      <c r="DB2708" s="11"/>
      <c r="DC2708" s="11"/>
      <c r="DD2708" s="11"/>
      <c r="DE2708" s="11"/>
      <c r="DF2708" s="11"/>
      <c r="DG2708" s="11"/>
      <c r="DH2708" s="11"/>
      <c r="DI2708" s="11"/>
      <c r="DJ2708" s="11"/>
      <c r="DK2708" s="11"/>
      <c r="DL2708" s="11"/>
      <c r="DM2708" s="11"/>
      <c r="DN2708" s="11"/>
      <c r="DO2708" s="11"/>
      <c r="DP2708" s="11"/>
      <c r="DQ2708" s="11"/>
      <c r="DR2708" s="11"/>
      <c r="DS2708" s="11"/>
      <c r="DT2708" s="11"/>
      <c r="DU2708" s="11"/>
      <c r="DV2708" s="11"/>
      <c r="DW2708" s="11"/>
      <c r="DX2708" s="11"/>
      <c r="DY2708" s="11"/>
      <c r="DZ2708" s="11"/>
      <c r="EA2708" s="11"/>
      <c r="EB2708" s="11"/>
      <c r="EC2708" s="11"/>
    </row>
    <row r="2709" spans="1:133" x14ac:dyDescent="0.45">
      <c r="A2709" s="11"/>
      <c r="B2709" s="11"/>
      <c r="C2709" s="11"/>
      <c r="D2709" s="11"/>
      <c r="E2709" s="11"/>
      <c r="F2709" s="11"/>
      <c r="G2709" s="11"/>
      <c r="H2709" s="3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24"/>
      <c r="AG2709" s="24"/>
      <c r="AH2709" s="24"/>
      <c r="AI2709" s="24"/>
      <c r="AJ2709" s="11"/>
      <c r="AK2709" s="11"/>
      <c r="AL2709" s="11"/>
      <c r="AM2709" s="32"/>
      <c r="AN2709" s="11"/>
      <c r="AO2709" s="11"/>
      <c r="AP2709" s="11"/>
      <c r="AQ2709" s="11"/>
      <c r="AR2709" s="11"/>
      <c r="AS2709" s="20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/>
      <c r="BV2709" s="11"/>
      <c r="BW2709" s="11"/>
      <c r="BX2709" s="11"/>
      <c r="BY2709" s="11"/>
      <c r="BZ2709" s="11"/>
      <c r="CA2709" s="11"/>
      <c r="CB2709" s="11"/>
      <c r="CC2709" s="11"/>
      <c r="CD2709" s="11"/>
      <c r="CE2709" s="11"/>
      <c r="CF2709" s="11"/>
      <c r="CG2709" s="11"/>
      <c r="CH2709" s="11"/>
      <c r="CI2709" s="11"/>
      <c r="CJ2709" s="11"/>
      <c r="CK2709" s="11"/>
      <c r="CL2709" s="11"/>
      <c r="CM2709" s="11"/>
      <c r="CN2709" s="11"/>
      <c r="CO2709" s="11"/>
      <c r="CP2709" s="11"/>
      <c r="CQ2709" s="11"/>
      <c r="CR2709" s="11"/>
      <c r="CS2709" s="11"/>
      <c r="CT2709" s="11"/>
      <c r="CU2709" s="11"/>
      <c r="CV2709" s="11"/>
      <c r="CW2709" s="11"/>
      <c r="CX2709" s="11"/>
      <c r="CY2709" s="11"/>
      <c r="CZ2709" s="11"/>
      <c r="DA2709" s="11"/>
      <c r="DB2709" s="11"/>
      <c r="DC2709" s="11"/>
      <c r="DD2709" s="11"/>
      <c r="DE2709" s="11"/>
      <c r="DF2709" s="11"/>
      <c r="DG2709" s="11"/>
      <c r="DH2709" s="11"/>
      <c r="DI2709" s="11"/>
      <c r="DJ2709" s="11"/>
      <c r="DK2709" s="11"/>
      <c r="DL2709" s="11"/>
      <c r="DM2709" s="11"/>
      <c r="DN2709" s="11"/>
      <c r="DO2709" s="11"/>
      <c r="DP2709" s="11"/>
      <c r="DQ2709" s="11"/>
      <c r="DR2709" s="11"/>
      <c r="DS2709" s="11"/>
      <c r="DT2709" s="11"/>
      <c r="DU2709" s="11"/>
      <c r="DV2709" s="11"/>
      <c r="DW2709" s="11"/>
      <c r="DX2709" s="11"/>
      <c r="DY2709" s="11"/>
      <c r="DZ2709" s="11"/>
      <c r="EA2709" s="11"/>
      <c r="EB2709" s="11"/>
      <c r="EC2709" s="11"/>
    </row>
    <row r="2710" spans="1:133" x14ac:dyDescent="0.45">
      <c r="A2710" s="11"/>
      <c r="B2710" s="11"/>
      <c r="C2710" s="11"/>
      <c r="D2710" s="11"/>
      <c r="E2710" s="11"/>
      <c r="F2710" s="11"/>
      <c r="G2710" s="11"/>
      <c r="H2710" s="3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24"/>
      <c r="AG2710" s="24"/>
      <c r="AH2710" s="24"/>
      <c r="AI2710" s="24"/>
      <c r="AJ2710" s="11"/>
      <c r="AK2710" s="11"/>
      <c r="AL2710" s="11"/>
      <c r="AM2710" s="32"/>
      <c r="AN2710" s="11"/>
      <c r="AO2710" s="11"/>
      <c r="AP2710" s="11"/>
      <c r="AQ2710" s="11"/>
      <c r="AR2710" s="11"/>
      <c r="AS2710" s="20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/>
      <c r="BV2710" s="11"/>
      <c r="BW2710" s="11"/>
      <c r="BX2710" s="11"/>
      <c r="BY2710" s="11"/>
      <c r="BZ2710" s="11"/>
      <c r="CA2710" s="11"/>
      <c r="CB2710" s="11"/>
      <c r="CC2710" s="11"/>
      <c r="CD2710" s="11"/>
      <c r="CE2710" s="11"/>
      <c r="CF2710" s="11"/>
      <c r="CG2710" s="11"/>
      <c r="CH2710" s="11"/>
      <c r="CI2710" s="11"/>
      <c r="CJ2710" s="11"/>
      <c r="CK2710" s="11"/>
      <c r="CL2710" s="11"/>
      <c r="CM2710" s="11"/>
      <c r="CN2710" s="11"/>
      <c r="CO2710" s="11"/>
      <c r="CP2710" s="11"/>
      <c r="CQ2710" s="11"/>
      <c r="CR2710" s="11"/>
      <c r="CS2710" s="11"/>
      <c r="CT2710" s="11"/>
      <c r="CU2710" s="11"/>
      <c r="CV2710" s="11"/>
      <c r="CW2710" s="11"/>
      <c r="CX2710" s="11"/>
      <c r="CY2710" s="11"/>
      <c r="CZ2710" s="11"/>
      <c r="DA2710" s="11"/>
      <c r="DB2710" s="11"/>
      <c r="DC2710" s="11"/>
      <c r="DD2710" s="11"/>
      <c r="DE2710" s="11"/>
      <c r="DF2710" s="11"/>
      <c r="DG2710" s="11"/>
      <c r="DH2710" s="11"/>
      <c r="DI2710" s="11"/>
      <c r="DJ2710" s="11"/>
      <c r="DK2710" s="11"/>
      <c r="DL2710" s="11"/>
      <c r="DM2710" s="11"/>
      <c r="DN2710" s="11"/>
      <c r="DO2710" s="11"/>
      <c r="DP2710" s="11"/>
      <c r="DQ2710" s="11"/>
      <c r="DR2710" s="11"/>
      <c r="DS2710" s="11"/>
      <c r="DT2710" s="11"/>
      <c r="DU2710" s="11"/>
      <c r="DV2710" s="11"/>
      <c r="DW2710" s="11"/>
      <c r="DX2710" s="11"/>
      <c r="DY2710" s="11"/>
      <c r="DZ2710" s="11"/>
      <c r="EA2710" s="11"/>
      <c r="EB2710" s="11"/>
      <c r="EC2710" s="11"/>
    </row>
    <row r="2711" spans="1:133" x14ac:dyDescent="0.45">
      <c r="A2711" s="11"/>
      <c r="B2711" s="11"/>
      <c r="C2711" s="11"/>
      <c r="D2711" s="11"/>
      <c r="E2711" s="11"/>
      <c r="F2711" s="11"/>
      <c r="G2711" s="11"/>
      <c r="H2711" s="3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24"/>
      <c r="AG2711" s="24"/>
      <c r="AH2711" s="24"/>
      <c r="AI2711" s="24"/>
      <c r="AJ2711" s="11"/>
      <c r="AK2711" s="11"/>
      <c r="AL2711" s="11"/>
      <c r="AM2711" s="32"/>
      <c r="AN2711" s="11"/>
      <c r="AO2711" s="11"/>
      <c r="AP2711" s="11"/>
      <c r="AQ2711" s="11"/>
      <c r="AR2711" s="11"/>
      <c r="AS2711" s="20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/>
      <c r="BV2711" s="11"/>
      <c r="BW2711" s="11"/>
      <c r="BX2711" s="11"/>
      <c r="BY2711" s="11"/>
      <c r="BZ2711" s="11"/>
      <c r="CA2711" s="11"/>
      <c r="CB2711" s="11"/>
      <c r="CC2711" s="11"/>
      <c r="CD2711" s="11"/>
      <c r="CE2711" s="11"/>
      <c r="CF2711" s="11"/>
      <c r="CG2711" s="11"/>
      <c r="CH2711" s="11"/>
      <c r="CI2711" s="11"/>
      <c r="CJ2711" s="11"/>
      <c r="CK2711" s="11"/>
      <c r="CL2711" s="11"/>
      <c r="CM2711" s="11"/>
      <c r="CN2711" s="11"/>
      <c r="CO2711" s="11"/>
      <c r="CP2711" s="11"/>
      <c r="CQ2711" s="11"/>
      <c r="CR2711" s="11"/>
      <c r="CS2711" s="11"/>
      <c r="CT2711" s="11"/>
      <c r="CU2711" s="11"/>
      <c r="CV2711" s="11"/>
      <c r="CW2711" s="11"/>
      <c r="CX2711" s="11"/>
      <c r="CY2711" s="11"/>
      <c r="CZ2711" s="11"/>
      <c r="DA2711" s="11"/>
      <c r="DB2711" s="11"/>
      <c r="DC2711" s="11"/>
      <c r="DD2711" s="11"/>
      <c r="DE2711" s="11"/>
      <c r="DF2711" s="11"/>
      <c r="DG2711" s="11"/>
      <c r="DH2711" s="11"/>
      <c r="DI2711" s="11"/>
      <c r="DJ2711" s="11"/>
      <c r="DK2711" s="11"/>
      <c r="DL2711" s="11"/>
      <c r="DM2711" s="11"/>
      <c r="DN2711" s="11"/>
      <c r="DO2711" s="11"/>
      <c r="DP2711" s="11"/>
      <c r="DQ2711" s="11"/>
      <c r="DR2711" s="11"/>
      <c r="DS2711" s="11"/>
      <c r="DT2711" s="11"/>
      <c r="DU2711" s="11"/>
      <c r="DV2711" s="11"/>
      <c r="DW2711" s="11"/>
      <c r="DX2711" s="11"/>
      <c r="DY2711" s="11"/>
      <c r="DZ2711" s="11"/>
      <c r="EA2711" s="11"/>
      <c r="EB2711" s="11"/>
      <c r="EC2711" s="11"/>
    </row>
    <row r="2712" spans="1:133" x14ac:dyDescent="0.45">
      <c r="A2712" s="11"/>
      <c r="B2712" s="11"/>
      <c r="C2712" s="11"/>
      <c r="D2712" s="11"/>
      <c r="E2712" s="11"/>
      <c r="F2712" s="11"/>
      <c r="G2712" s="11"/>
      <c r="H2712" s="3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24"/>
      <c r="AG2712" s="24"/>
      <c r="AH2712" s="24"/>
      <c r="AI2712" s="24"/>
      <c r="AJ2712" s="11"/>
      <c r="AK2712" s="11"/>
      <c r="AL2712" s="11"/>
      <c r="AM2712" s="32"/>
      <c r="AN2712" s="11"/>
      <c r="AO2712" s="11"/>
      <c r="AP2712" s="11"/>
      <c r="AQ2712" s="11"/>
      <c r="AR2712" s="11"/>
      <c r="AS2712" s="20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/>
      <c r="BV2712" s="11"/>
      <c r="BW2712" s="11"/>
      <c r="BX2712" s="11"/>
      <c r="BY2712" s="11"/>
      <c r="BZ2712" s="11"/>
      <c r="CA2712" s="11"/>
      <c r="CB2712" s="11"/>
      <c r="CC2712" s="11"/>
      <c r="CD2712" s="11"/>
      <c r="CE2712" s="11"/>
      <c r="CF2712" s="11"/>
      <c r="CG2712" s="11"/>
      <c r="CH2712" s="11"/>
      <c r="CI2712" s="11"/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/>
      <c r="CT2712" s="11"/>
      <c r="CU2712" s="11"/>
      <c r="CV2712" s="11"/>
      <c r="CW2712" s="11"/>
      <c r="CX2712" s="11"/>
      <c r="CY2712" s="11"/>
      <c r="CZ2712" s="11"/>
      <c r="DA2712" s="11"/>
      <c r="DB2712" s="11"/>
      <c r="DC2712" s="11"/>
      <c r="DD2712" s="11"/>
      <c r="DE2712" s="11"/>
      <c r="DF2712" s="11"/>
      <c r="DG2712" s="11"/>
      <c r="DH2712" s="11"/>
      <c r="DI2712" s="11"/>
      <c r="DJ2712" s="11"/>
      <c r="DK2712" s="11"/>
      <c r="DL2712" s="11"/>
      <c r="DM2712" s="11"/>
      <c r="DN2712" s="11"/>
      <c r="DO2712" s="11"/>
      <c r="DP2712" s="11"/>
      <c r="DQ2712" s="11"/>
      <c r="DR2712" s="11"/>
      <c r="DS2712" s="11"/>
      <c r="DT2712" s="11"/>
      <c r="DU2712" s="11"/>
      <c r="DV2712" s="11"/>
      <c r="DW2712" s="11"/>
      <c r="DX2712" s="11"/>
      <c r="DY2712" s="11"/>
      <c r="DZ2712" s="11"/>
      <c r="EA2712" s="11"/>
      <c r="EB2712" s="11"/>
      <c r="EC2712" s="11"/>
    </row>
    <row r="2713" spans="1:133" x14ac:dyDescent="0.45">
      <c r="A2713" s="11"/>
      <c r="B2713" s="11"/>
      <c r="C2713" s="11"/>
      <c r="D2713" s="11"/>
      <c r="E2713" s="11"/>
      <c r="F2713" s="11"/>
      <c r="G2713" s="11"/>
      <c r="H2713" s="3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24"/>
      <c r="AG2713" s="24"/>
      <c r="AH2713" s="24"/>
      <c r="AI2713" s="24"/>
      <c r="AJ2713" s="11"/>
      <c r="AK2713" s="11"/>
      <c r="AL2713" s="11"/>
      <c r="AM2713" s="32"/>
      <c r="AN2713" s="11"/>
      <c r="AO2713" s="11"/>
      <c r="AP2713" s="11"/>
      <c r="AQ2713" s="11"/>
      <c r="AR2713" s="11"/>
      <c r="AS2713" s="20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1"/>
      <c r="BQ2713" s="11"/>
      <c r="BR2713" s="11"/>
      <c r="BS2713" s="11"/>
      <c r="BT2713" s="11"/>
      <c r="BU2713" s="11"/>
      <c r="BV2713" s="11"/>
      <c r="BW2713" s="11"/>
      <c r="BX2713" s="11"/>
      <c r="BY2713" s="11"/>
      <c r="BZ2713" s="11"/>
      <c r="CA2713" s="11"/>
      <c r="CB2713" s="11"/>
      <c r="CC2713" s="11"/>
      <c r="CD2713" s="11"/>
      <c r="CE2713" s="11"/>
      <c r="CF2713" s="11"/>
      <c r="CG2713" s="11"/>
      <c r="CH2713" s="11"/>
      <c r="CI2713" s="11"/>
      <c r="CJ2713" s="11"/>
      <c r="CK2713" s="11"/>
      <c r="CL2713" s="11"/>
      <c r="CM2713" s="11"/>
      <c r="CN2713" s="11"/>
      <c r="CO2713" s="11"/>
      <c r="CP2713" s="11"/>
      <c r="CQ2713" s="11"/>
      <c r="CR2713" s="11"/>
      <c r="CS2713" s="11"/>
      <c r="CT2713" s="11"/>
      <c r="CU2713" s="11"/>
      <c r="CV2713" s="11"/>
      <c r="CW2713" s="11"/>
      <c r="CX2713" s="11"/>
      <c r="CY2713" s="11"/>
      <c r="CZ2713" s="11"/>
      <c r="DA2713" s="11"/>
      <c r="DB2713" s="11"/>
      <c r="DC2713" s="11"/>
      <c r="DD2713" s="11"/>
      <c r="DE2713" s="11"/>
      <c r="DF2713" s="11"/>
      <c r="DG2713" s="11"/>
      <c r="DH2713" s="11"/>
      <c r="DI2713" s="11"/>
      <c r="DJ2713" s="11"/>
      <c r="DK2713" s="11"/>
      <c r="DL2713" s="11"/>
      <c r="DM2713" s="11"/>
      <c r="DN2713" s="11"/>
      <c r="DO2713" s="11"/>
      <c r="DP2713" s="11"/>
      <c r="DQ2713" s="11"/>
      <c r="DR2713" s="11"/>
      <c r="DS2713" s="11"/>
      <c r="DT2713" s="11"/>
      <c r="DU2713" s="11"/>
      <c r="DV2713" s="11"/>
      <c r="DW2713" s="11"/>
      <c r="DX2713" s="11"/>
      <c r="DY2713" s="11"/>
      <c r="DZ2713" s="11"/>
      <c r="EA2713" s="11"/>
      <c r="EB2713" s="11"/>
      <c r="EC2713" s="11"/>
    </row>
    <row r="2714" spans="1:133" x14ac:dyDescent="0.45">
      <c r="A2714" s="11"/>
      <c r="B2714" s="11"/>
      <c r="C2714" s="11"/>
      <c r="D2714" s="11"/>
      <c r="E2714" s="11"/>
      <c r="F2714" s="11"/>
      <c r="G2714" s="11"/>
      <c r="H2714" s="3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24"/>
      <c r="AG2714" s="24"/>
      <c r="AH2714" s="24"/>
      <c r="AI2714" s="24"/>
      <c r="AJ2714" s="11"/>
      <c r="AK2714" s="11"/>
      <c r="AL2714" s="11"/>
      <c r="AM2714" s="32"/>
      <c r="AN2714" s="11"/>
      <c r="AO2714" s="11"/>
      <c r="AP2714" s="11"/>
      <c r="AQ2714" s="11"/>
      <c r="AR2714" s="11"/>
      <c r="AS2714" s="20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1"/>
      <c r="BQ2714" s="11"/>
      <c r="BR2714" s="11"/>
      <c r="BS2714" s="11"/>
      <c r="BT2714" s="11"/>
      <c r="BU2714" s="11"/>
      <c r="BV2714" s="11"/>
      <c r="BW2714" s="11"/>
      <c r="BX2714" s="11"/>
      <c r="BY2714" s="11"/>
      <c r="BZ2714" s="11"/>
      <c r="CA2714" s="11"/>
      <c r="CB2714" s="11"/>
      <c r="CC2714" s="11"/>
      <c r="CD2714" s="11"/>
      <c r="CE2714" s="11"/>
      <c r="CF2714" s="11"/>
      <c r="CG2714" s="11"/>
      <c r="CH2714" s="11"/>
      <c r="CI2714" s="11"/>
      <c r="CJ2714" s="11"/>
      <c r="CK2714" s="11"/>
      <c r="CL2714" s="11"/>
      <c r="CM2714" s="11"/>
      <c r="CN2714" s="11"/>
      <c r="CO2714" s="11"/>
      <c r="CP2714" s="11"/>
      <c r="CQ2714" s="11"/>
      <c r="CR2714" s="11"/>
      <c r="CS2714" s="11"/>
      <c r="CT2714" s="11"/>
      <c r="CU2714" s="11"/>
      <c r="CV2714" s="11"/>
      <c r="CW2714" s="11"/>
      <c r="CX2714" s="11"/>
      <c r="CY2714" s="11"/>
      <c r="CZ2714" s="11"/>
      <c r="DA2714" s="11"/>
      <c r="DB2714" s="11"/>
      <c r="DC2714" s="11"/>
      <c r="DD2714" s="11"/>
      <c r="DE2714" s="11"/>
      <c r="DF2714" s="11"/>
      <c r="DG2714" s="11"/>
      <c r="DH2714" s="11"/>
      <c r="DI2714" s="11"/>
      <c r="DJ2714" s="11"/>
      <c r="DK2714" s="11"/>
      <c r="DL2714" s="11"/>
      <c r="DM2714" s="11"/>
      <c r="DN2714" s="11"/>
      <c r="DO2714" s="11"/>
      <c r="DP2714" s="11"/>
      <c r="DQ2714" s="11"/>
      <c r="DR2714" s="11"/>
      <c r="DS2714" s="11"/>
      <c r="DT2714" s="11"/>
      <c r="DU2714" s="11"/>
      <c r="DV2714" s="11"/>
      <c r="DW2714" s="11"/>
      <c r="DX2714" s="11"/>
      <c r="DY2714" s="11"/>
      <c r="DZ2714" s="11"/>
      <c r="EA2714" s="11"/>
      <c r="EB2714" s="11"/>
      <c r="EC2714" s="11"/>
    </row>
    <row r="2715" spans="1:133" x14ac:dyDescent="0.45">
      <c r="A2715" s="11"/>
      <c r="B2715" s="11"/>
      <c r="C2715" s="11"/>
      <c r="D2715" s="11"/>
      <c r="E2715" s="11"/>
      <c r="F2715" s="11"/>
      <c r="G2715" s="11"/>
      <c r="H2715" s="3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24"/>
      <c r="AG2715" s="24"/>
      <c r="AH2715" s="24"/>
      <c r="AI2715" s="24"/>
      <c r="AJ2715" s="11"/>
      <c r="AK2715" s="11"/>
      <c r="AL2715" s="11"/>
      <c r="AM2715" s="32"/>
      <c r="AN2715" s="11"/>
      <c r="AO2715" s="11"/>
      <c r="AP2715" s="11"/>
      <c r="AQ2715" s="11"/>
      <c r="AR2715" s="11"/>
      <c r="AS2715" s="20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1"/>
      <c r="BQ2715" s="11"/>
      <c r="BR2715" s="11"/>
      <c r="BS2715" s="11"/>
      <c r="BT2715" s="11"/>
      <c r="BU2715" s="11"/>
      <c r="BV2715" s="11"/>
      <c r="BW2715" s="11"/>
      <c r="BX2715" s="11"/>
      <c r="BY2715" s="11"/>
      <c r="BZ2715" s="11"/>
      <c r="CA2715" s="11"/>
      <c r="CB2715" s="11"/>
      <c r="CC2715" s="11"/>
      <c r="CD2715" s="11"/>
      <c r="CE2715" s="11"/>
      <c r="CF2715" s="11"/>
      <c r="CG2715" s="11"/>
      <c r="CH2715" s="11"/>
      <c r="CI2715" s="11"/>
      <c r="CJ2715" s="11"/>
      <c r="CK2715" s="11"/>
      <c r="CL2715" s="11"/>
      <c r="CM2715" s="11"/>
      <c r="CN2715" s="11"/>
      <c r="CO2715" s="11"/>
      <c r="CP2715" s="11"/>
      <c r="CQ2715" s="11"/>
      <c r="CR2715" s="11"/>
      <c r="CS2715" s="11"/>
      <c r="CT2715" s="11"/>
      <c r="CU2715" s="11"/>
      <c r="CV2715" s="11"/>
      <c r="CW2715" s="11"/>
      <c r="CX2715" s="11"/>
      <c r="CY2715" s="11"/>
      <c r="CZ2715" s="11"/>
      <c r="DA2715" s="11"/>
      <c r="DB2715" s="11"/>
      <c r="DC2715" s="11"/>
      <c r="DD2715" s="11"/>
      <c r="DE2715" s="11"/>
      <c r="DF2715" s="11"/>
      <c r="DG2715" s="11"/>
      <c r="DH2715" s="11"/>
      <c r="DI2715" s="11"/>
      <c r="DJ2715" s="11"/>
      <c r="DK2715" s="11"/>
      <c r="DL2715" s="11"/>
      <c r="DM2715" s="11"/>
      <c r="DN2715" s="11"/>
      <c r="DO2715" s="11"/>
      <c r="DP2715" s="11"/>
      <c r="DQ2715" s="11"/>
      <c r="DR2715" s="11"/>
      <c r="DS2715" s="11"/>
      <c r="DT2715" s="11"/>
      <c r="DU2715" s="11"/>
      <c r="DV2715" s="11"/>
      <c r="DW2715" s="11"/>
      <c r="DX2715" s="11"/>
      <c r="DY2715" s="11"/>
      <c r="DZ2715" s="11"/>
      <c r="EA2715" s="11"/>
      <c r="EB2715" s="11"/>
      <c r="EC2715" s="11"/>
    </row>
    <row r="2716" spans="1:133" x14ac:dyDescent="0.45">
      <c r="A2716" s="11"/>
      <c r="B2716" s="11"/>
      <c r="C2716" s="11"/>
      <c r="D2716" s="11"/>
      <c r="E2716" s="11"/>
      <c r="F2716" s="11"/>
      <c r="G2716" s="11"/>
      <c r="H2716" s="3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24"/>
      <c r="AG2716" s="24"/>
      <c r="AH2716" s="24"/>
      <c r="AI2716" s="24"/>
      <c r="AJ2716" s="11"/>
      <c r="AK2716" s="11"/>
      <c r="AL2716" s="11"/>
      <c r="AM2716" s="32"/>
      <c r="AN2716" s="11"/>
      <c r="AO2716" s="11"/>
      <c r="AP2716" s="11"/>
      <c r="AQ2716" s="11"/>
      <c r="AR2716" s="11"/>
      <c r="AS2716" s="20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1"/>
      <c r="BQ2716" s="11"/>
      <c r="BR2716" s="11"/>
      <c r="BS2716" s="11"/>
      <c r="BT2716" s="11"/>
      <c r="BU2716" s="11"/>
      <c r="BV2716" s="11"/>
      <c r="BW2716" s="11"/>
      <c r="BX2716" s="11"/>
      <c r="BY2716" s="11"/>
      <c r="BZ2716" s="11"/>
      <c r="CA2716" s="11"/>
      <c r="CB2716" s="11"/>
      <c r="CC2716" s="11"/>
      <c r="CD2716" s="11"/>
      <c r="CE2716" s="11"/>
      <c r="CF2716" s="11"/>
      <c r="CG2716" s="11"/>
      <c r="CH2716" s="11"/>
      <c r="CI2716" s="11"/>
      <c r="CJ2716" s="11"/>
      <c r="CK2716" s="11"/>
      <c r="CL2716" s="11"/>
      <c r="CM2716" s="11"/>
      <c r="CN2716" s="11"/>
      <c r="CO2716" s="11"/>
      <c r="CP2716" s="11"/>
      <c r="CQ2716" s="11"/>
      <c r="CR2716" s="11"/>
      <c r="CS2716" s="11"/>
      <c r="CT2716" s="11"/>
      <c r="CU2716" s="11"/>
      <c r="CV2716" s="11"/>
      <c r="CW2716" s="11"/>
      <c r="CX2716" s="11"/>
      <c r="CY2716" s="11"/>
      <c r="CZ2716" s="11"/>
      <c r="DA2716" s="11"/>
      <c r="DB2716" s="11"/>
      <c r="DC2716" s="11"/>
      <c r="DD2716" s="11"/>
      <c r="DE2716" s="11"/>
      <c r="DF2716" s="11"/>
      <c r="DG2716" s="11"/>
      <c r="DH2716" s="11"/>
      <c r="DI2716" s="11"/>
      <c r="DJ2716" s="11"/>
      <c r="DK2716" s="11"/>
      <c r="DL2716" s="11"/>
      <c r="DM2716" s="11"/>
      <c r="DN2716" s="11"/>
      <c r="DO2716" s="11"/>
      <c r="DP2716" s="11"/>
      <c r="DQ2716" s="11"/>
      <c r="DR2716" s="11"/>
      <c r="DS2716" s="11"/>
      <c r="DT2716" s="11"/>
      <c r="DU2716" s="11"/>
      <c r="DV2716" s="11"/>
      <c r="DW2716" s="11"/>
      <c r="DX2716" s="11"/>
      <c r="DY2716" s="11"/>
      <c r="DZ2716" s="11"/>
      <c r="EA2716" s="11"/>
      <c r="EB2716" s="11"/>
      <c r="EC2716" s="11"/>
    </row>
    <row r="2717" spans="1:133" x14ac:dyDescent="0.45">
      <c r="A2717" s="11"/>
      <c r="B2717" s="11"/>
      <c r="C2717" s="11"/>
      <c r="D2717" s="11"/>
      <c r="E2717" s="11"/>
      <c r="F2717" s="11"/>
      <c r="G2717" s="11"/>
      <c r="H2717" s="3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24"/>
      <c r="AG2717" s="24"/>
      <c r="AH2717" s="24"/>
      <c r="AI2717" s="24"/>
      <c r="AJ2717" s="11"/>
      <c r="AK2717" s="11"/>
      <c r="AL2717" s="11"/>
      <c r="AM2717" s="32"/>
      <c r="AN2717" s="11"/>
      <c r="AO2717" s="11"/>
      <c r="AP2717" s="11"/>
      <c r="AQ2717" s="11"/>
      <c r="AR2717" s="11"/>
      <c r="AS2717" s="20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1"/>
      <c r="BQ2717" s="11"/>
      <c r="BR2717" s="11"/>
      <c r="BS2717" s="11"/>
      <c r="BT2717" s="11"/>
      <c r="BU2717" s="11"/>
      <c r="BV2717" s="11"/>
      <c r="BW2717" s="11"/>
      <c r="BX2717" s="11"/>
      <c r="BY2717" s="11"/>
      <c r="BZ2717" s="11"/>
      <c r="CA2717" s="11"/>
      <c r="CB2717" s="11"/>
      <c r="CC2717" s="11"/>
      <c r="CD2717" s="11"/>
      <c r="CE2717" s="11"/>
      <c r="CF2717" s="11"/>
      <c r="CG2717" s="11"/>
      <c r="CH2717" s="11"/>
      <c r="CI2717" s="11"/>
      <c r="CJ2717" s="11"/>
      <c r="CK2717" s="11"/>
      <c r="CL2717" s="11"/>
      <c r="CM2717" s="11"/>
      <c r="CN2717" s="11"/>
      <c r="CO2717" s="11"/>
      <c r="CP2717" s="11"/>
      <c r="CQ2717" s="11"/>
      <c r="CR2717" s="11"/>
      <c r="CS2717" s="11"/>
      <c r="CT2717" s="11"/>
      <c r="CU2717" s="11"/>
      <c r="CV2717" s="11"/>
      <c r="CW2717" s="11"/>
      <c r="CX2717" s="11"/>
      <c r="CY2717" s="11"/>
      <c r="CZ2717" s="11"/>
      <c r="DA2717" s="11"/>
      <c r="DB2717" s="11"/>
      <c r="DC2717" s="11"/>
      <c r="DD2717" s="11"/>
      <c r="DE2717" s="11"/>
      <c r="DF2717" s="11"/>
      <c r="DG2717" s="11"/>
      <c r="DH2717" s="11"/>
      <c r="DI2717" s="11"/>
      <c r="DJ2717" s="11"/>
      <c r="DK2717" s="11"/>
      <c r="DL2717" s="11"/>
      <c r="DM2717" s="11"/>
      <c r="DN2717" s="11"/>
      <c r="DO2717" s="11"/>
      <c r="DP2717" s="11"/>
      <c r="DQ2717" s="11"/>
      <c r="DR2717" s="11"/>
      <c r="DS2717" s="11"/>
      <c r="DT2717" s="11"/>
      <c r="DU2717" s="11"/>
      <c r="DV2717" s="11"/>
      <c r="DW2717" s="11"/>
      <c r="DX2717" s="11"/>
      <c r="DY2717" s="11"/>
      <c r="DZ2717" s="11"/>
      <c r="EA2717" s="11"/>
      <c r="EB2717" s="11"/>
      <c r="EC2717" s="11"/>
    </row>
    <row r="2718" spans="1:133" x14ac:dyDescent="0.45">
      <c r="A2718" s="11"/>
      <c r="B2718" s="11"/>
      <c r="C2718" s="11"/>
      <c r="D2718" s="11"/>
      <c r="E2718" s="11"/>
      <c r="F2718" s="11"/>
      <c r="G2718" s="11"/>
      <c r="H2718" s="3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24"/>
      <c r="AG2718" s="24"/>
      <c r="AH2718" s="24"/>
      <c r="AI2718" s="24"/>
      <c r="AJ2718" s="11"/>
      <c r="AK2718" s="11"/>
      <c r="AL2718" s="11"/>
      <c r="AM2718" s="32"/>
      <c r="AN2718" s="11"/>
      <c r="AO2718" s="11"/>
      <c r="AP2718" s="11"/>
      <c r="AQ2718" s="11"/>
      <c r="AR2718" s="11"/>
      <c r="AS2718" s="20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1"/>
      <c r="BQ2718" s="11"/>
      <c r="BR2718" s="11"/>
      <c r="BS2718" s="11"/>
      <c r="BT2718" s="11"/>
      <c r="BU2718" s="11"/>
      <c r="BV2718" s="11"/>
      <c r="BW2718" s="11"/>
      <c r="BX2718" s="11"/>
      <c r="BY2718" s="11"/>
      <c r="BZ2718" s="11"/>
      <c r="CA2718" s="11"/>
      <c r="CB2718" s="11"/>
      <c r="CC2718" s="11"/>
      <c r="CD2718" s="11"/>
      <c r="CE2718" s="11"/>
      <c r="CF2718" s="11"/>
      <c r="CG2718" s="11"/>
      <c r="CH2718" s="11"/>
      <c r="CI2718" s="11"/>
      <c r="CJ2718" s="11"/>
      <c r="CK2718" s="11"/>
      <c r="CL2718" s="11"/>
      <c r="CM2718" s="11"/>
      <c r="CN2718" s="11"/>
      <c r="CO2718" s="11"/>
      <c r="CP2718" s="11"/>
      <c r="CQ2718" s="11"/>
      <c r="CR2718" s="11"/>
      <c r="CS2718" s="11"/>
      <c r="CT2718" s="11"/>
      <c r="CU2718" s="11"/>
      <c r="CV2718" s="11"/>
      <c r="CW2718" s="11"/>
      <c r="CX2718" s="11"/>
      <c r="CY2718" s="11"/>
      <c r="CZ2718" s="11"/>
      <c r="DA2718" s="11"/>
      <c r="DB2718" s="11"/>
      <c r="DC2718" s="11"/>
      <c r="DD2718" s="11"/>
      <c r="DE2718" s="11"/>
      <c r="DF2718" s="11"/>
      <c r="DG2718" s="11"/>
      <c r="DH2718" s="11"/>
      <c r="DI2718" s="11"/>
      <c r="DJ2718" s="11"/>
      <c r="DK2718" s="11"/>
      <c r="DL2718" s="11"/>
      <c r="DM2718" s="11"/>
      <c r="DN2718" s="11"/>
      <c r="DO2718" s="11"/>
      <c r="DP2718" s="11"/>
      <c r="DQ2718" s="11"/>
      <c r="DR2718" s="11"/>
      <c r="DS2718" s="11"/>
      <c r="DT2718" s="11"/>
      <c r="DU2718" s="11"/>
      <c r="DV2718" s="11"/>
      <c r="DW2718" s="11"/>
      <c r="DX2718" s="11"/>
      <c r="DY2718" s="11"/>
      <c r="DZ2718" s="11"/>
      <c r="EA2718" s="11"/>
      <c r="EB2718" s="11"/>
      <c r="EC2718" s="11"/>
    </row>
    <row r="2719" spans="1:133" x14ac:dyDescent="0.45">
      <c r="A2719" s="11"/>
      <c r="B2719" s="11"/>
      <c r="C2719" s="11"/>
      <c r="D2719" s="11"/>
      <c r="E2719" s="11"/>
      <c r="F2719" s="11"/>
      <c r="G2719" s="11"/>
      <c r="H2719" s="3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24"/>
      <c r="AG2719" s="24"/>
      <c r="AH2719" s="24"/>
      <c r="AI2719" s="24"/>
      <c r="AJ2719" s="11"/>
      <c r="AK2719" s="11"/>
      <c r="AL2719" s="11"/>
      <c r="AM2719" s="32"/>
      <c r="AN2719" s="11"/>
      <c r="AO2719" s="11"/>
      <c r="AP2719" s="11"/>
      <c r="AQ2719" s="11"/>
      <c r="AR2719" s="11"/>
      <c r="AS2719" s="20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1"/>
      <c r="BQ2719" s="11"/>
      <c r="BR2719" s="11"/>
      <c r="BS2719" s="11"/>
      <c r="BT2719" s="11"/>
      <c r="BU2719" s="11"/>
      <c r="BV2719" s="11"/>
      <c r="BW2719" s="11"/>
      <c r="BX2719" s="11"/>
      <c r="BY2719" s="11"/>
      <c r="BZ2719" s="11"/>
      <c r="CA2719" s="11"/>
      <c r="CB2719" s="11"/>
      <c r="CC2719" s="11"/>
      <c r="CD2719" s="11"/>
      <c r="CE2719" s="11"/>
      <c r="CF2719" s="11"/>
      <c r="CG2719" s="11"/>
      <c r="CH2719" s="11"/>
      <c r="CI2719" s="11"/>
      <c r="CJ2719" s="11"/>
      <c r="CK2719" s="11"/>
      <c r="CL2719" s="11"/>
      <c r="CM2719" s="11"/>
      <c r="CN2719" s="11"/>
      <c r="CO2719" s="11"/>
      <c r="CP2719" s="11"/>
      <c r="CQ2719" s="11"/>
      <c r="CR2719" s="11"/>
      <c r="CS2719" s="11"/>
      <c r="CT2719" s="11"/>
      <c r="CU2719" s="11"/>
      <c r="CV2719" s="11"/>
      <c r="CW2719" s="11"/>
      <c r="CX2719" s="11"/>
      <c r="CY2719" s="11"/>
      <c r="CZ2719" s="11"/>
      <c r="DA2719" s="11"/>
      <c r="DB2719" s="11"/>
      <c r="DC2719" s="11"/>
      <c r="DD2719" s="11"/>
      <c r="DE2719" s="11"/>
      <c r="DF2719" s="11"/>
      <c r="DG2719" s="11"/>
      <c r="DH2719" s="11"/>
      <c r="DI2719" s="11"/>
      <c r="DJ2719" s="11"/>
      <c r="DK2719" s="11"/>
      <c r="DL2719" s="11"/>
      <c r="DM2719" s="11"/>
      <c r="DN2719" s="11"/>
      <c r="DO2719" s="11"/>
      <c r="DP2719" s="11"/>
      <c r="DQ2719" s="11"/>
      <c r="DR2719" s="11"/>
      <c r="DS2719" s="11"/>
      <c r="DT2719" s="11"/>
      <c r="DU2719" s="11"/>
      <c r="DV2719" s="11"/>
      <c r="DW2719" s="11"/>
      <c r="DX2719" s="11"/>
      <c r="DY2719" s="11"/>
      <c r="DZ2719" s="11"/>
      <c r="EA2719" s="11"/>
      <c r="EB2719" s="11"/>
      <c r="EC2719" s="11"/>
    </row>
    <row r="2720" spans="1:133" x14ac:dyDescent="0.45">
      <c r="A2720" s="11"/>
      <c r="B2720" s="11"/>
      <c r="C2720" s="11"/>
      <c r="D2720" s="11"/>
      <c r="E2720" s="11"/>
      <c r="F2720" s="11"/>
      <c r="G2720" s="11"/>
      <c r="H2720" s="3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24"/>
      <c r="AG2720" s="24"/>
      <c r="AH2720" s="24"/>
      <c r="AI2720" s="24"/>
      <c r="AJ2720" s="11"/>
      <c r="AK2720" s="11"/>
      <c r="AL2720" s="11"/>
      <c r="AM2720" s="32"/>
      <c r="AN2720" s="11"/>
      <c r="AO2720" s="11"/>
      <c r="AP2720" s="11"/>
      <c r="AQ2720" s="11"/>
      <c r="AR2720" s="11"/>
      <c r="AS2720" s="20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/>
      <c r="BV2720" s="11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1"/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/>
      <c r="CT2720" s="11"/>
      <c r="CU2720" s="11"/>
      <c r="CV2720" s="11"/>
      <c r="CW2720" s="11"/>
      <c r="CX2720" s="11"/>
      <c r="CY2720" s="11"/>
      <c r="CZ2720" s="11"/>
      <c r="DA2720" s="11"/>
      <c r="DB2720" s="11"/>
      <c r="DC2720" s="11"/>
      <c r="DD2720" s="11"/>
      <c r="DE2720" s="11"/>
      <c r="DF2720" s="11"/>
      <c r="DG2720" s="11"/>
      <c r="DH2720" s="11"/>
      <c r="DI2720" s="11"/>
      <c r="DJ2720" s="11"/>
      <c r="DK2720" s="11"/>
      <c r="DL2720" s="11"/>
      <c r="DM2720" s="11"/>
      <c r="DN2720" s="11"/>
      <c r="DO2720" s="11"/>
      <c r="DP2720" s="11"/>
      <c r="DQ2720" s="11"/>
      <c r="DR2720" s="11"/>
      <c r="DS2720" s="11"/>
      <c r="DT2720" s="11"/>
      <c r="DU2720" s="11"/>
      <c r="DV2720" s="11"/>
      <c r="DW2720" s="11"/>
      <c r="DX2720" s="11"/>
      <c r="DY2720" s="11"/>
      <c r="DZ2720" s="11"/>
      <c r="EA2720" s="11"/>
      <c r="EB2720" s="11"/>
      <c r="EC2720" s="11"/>
    </row>
    <row r="2721" spans="1:133" x14ac:dyDescent="0.45">
      <c r="A2721" s="11"/>
      <c r="B2721" s="11"/>
      <c r="C2721" s="11"/>
      <c r="D2721" s="11"/>
      <c r="E2721" s="11"/>
      <c r="F2721" s="11"/>
      <c r="G2721" s="11"/>
      <c r="H2721" s="3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24"/>
      <c r="AG2721" s="24"/>
      <c r="AH2721" s="24"/>
      <c r="AI2721" s="24"/>
      <c r="AJ2721" s="11"/>
      <c r="AK2721" s="11"/>
      <c r="AL2721" s="11"/>
      <c r="AM2721" s="32"/>
      <c r="AN2721" s="11"/>
      <c r="AO2721" s="11"/>
      <c r="AP2721" s="11"/>
      <c r="AQ2721" s="11"/>
      <c r="AR2721" s="11"/>
      <c r="AS2721" s="20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/>
      <c r="BV2721" s="11"/>
      <c r="BW2721" s="11"/>
      <c r="BX2721" s="11"/>
      <c r="BY2721" s="11"/>
      <c r="BZ2721" s="11"/>
      <c r="CA2721" s="11"/>
      <c r="CB2721" s="11"/>
      <c r="CC2721" s="11"/>
      <c r="CD2721" s="11"/>
      <c r="CE2721" s="11"/>
      <c r="CF2721" s="11"/>
      <c r="CG2721" s="11"/>
      <c r="CH2721" s="11"/>
      <c r="CI2721" s="11"/>
      <c r="CJ2721" s="11"/>
      <c r="CK2721" s="11"/>
      <c r="CL2721" s="11"/>
      <c r="CM2721" s="11"/>
      <c r="CN2721" s="11"/>
      <c r="CO2721" s="11"/>
      <c r="CP2721" s="11"/>
      <c r="CQ2721" s="11"/>
      <c r="CR2721" s="11"/>
      <c r="CS2721" s="11"/>
      <c r="CT2721" s="11"/>
      <c r="CU2721" s="11"/>
      <c r="CV2721" s="11"/>
      <c r="CW2721" s="11"/>
      <c r="CX2721" s="11"/>
      <c r="CY2721" s="11"/>
      <c r="CZ2721" s="11"/>
      <c r="DA2721" s="11"/>
      <c r="DB2721" s="11"/>
      <c r="DC2721" s="11"/>
      <c r="DD2721" s="11"/>
      <c r="DE2721" s="11"/>
      <c r="DF2721" s="11"/>
      <c r="DG2721" s="11"/>
      <c r="DH2721" s="11"/>
      <c r="DI2721" s="11"/>
      <c r="DJ2721" s="11"/>
      <c r="DK2721" s="11"/>
      <c r="DL2721" s="11"/>
      <c r="DM2721" s="11"/>
      <c r="DN2721" s="11"/>
      <c r="DO2721" s="11"/>
      <c r="DP2721" s="11"/>
      <c r="DQ2721" s="11"/>
      <c r="DR2721" s="11"/>
      <c r="DS2721" s="11"/>
      <c r="DT2721" s="11"/>
      <c r="DU2721" s="11"/>
      <c r="DV2721" s="11"/>
      <c r="DW2721" s="11"/>
      <c r="DX2721" s="11"/>
      <c r="DY2721" s="11"/>
      <c r="DZ2721" s="11"/>
      <c r="EA2721" s="11"/>
      <c r="EB2721" s="11"/>
      <c r="EC2721" s="11"/>
    </row>
    <row r="2722" spans="1:133" x14ac:dyDescent="0.45">
      <c r="A2722" s="11"/>
      <c r="B2722" s="11"/>
      <c r="C2722" s="11"/>
      <c r="D2722" s="11"/>
      <c r="E2722" s="11"/>
      <c r="F2722" s="11"/>
      <c r="G2722" s="11"/>
      <c r="H2722" s="3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24"/>
      <c r="AG2722" s="24"/>
      <c r="AH2722" s="24"/>
      <c r="AI2722" s="24"/>
      <c r="AJ2722" s="11"/>
      <c r="AK2722" s="11"/>
      <c r="AL2722" s="11"/>
      <c r="AM2722" s="32"/>
      <c r="AN2722" s="11"/>
      <c r="AO2722" s="11"/>
      <c r="AP2722" s="11"/>
      <c r="AQ2722" s="11"/>
      <c r="AR2722" s="11"/>
      <c r="AS2722" s="20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/>
      <c r="BV2722" s="11"/>
      <c r="BW2722" s="11"/>
      <c r="BX2722" s="11"/>
      <c r="BY2722" s="11"/>
      <c r="BZ2722" s="11"/>
      <c r="CA2722" s="11"/>
      <c r="CB2722" s="11"/>
      <c r="CC2722" s="11"/>
      <c r="CD2722" s="11"/>
      <c r="CE2722" s="11"/>
      <c r="CF2722" s="11"/>
      <c r="CG2722" s="11"/>
      <c r="CH2722" s="11"/>
      <c r="CI2722" s="11"/>
      <c r="CJ2722" s="11"/>
      <c r="CK2722" s="11"/>
      <c r="CL2722" s="11"/>
      <c r="CM2722" s="11"/>
      <c r="CN2722" s="11"/>
      <c r="CO2722" s="11"/>
      <c r="CP2722" s="11"/>
      <c r="CQ2722" s="11"/>
      <c r="CR2722" s="11"/>
      <c r="CS2722" s="11"/>
      <c r="CT2722" s="11"/>
      <c r="CU2722" s="11"/>
      <c r="CV2722" s="11"/>
      <c r="CW2722" s="11"/>
      <c r="CX2722" s="11"/>
      <c r="CY2722" s="11"/>
      <c r="CZ2722" s="11"/>
      <c r="DA2722" s="11"/>
      <c r="DB2722" s="11"/>
      <c r="DC2722" s="11"/>
      <c r="DD2722" s="11"/>
      <c r="DE2722" s="11"/>
      <c r="DF2722" s="11"/>
      <c r="DG2722" s="11"/>
      <c r="DH2722" s="11"/>
      <c r="DI2722" s="11"/>
      <c r="DJ2722" s="11"/>
      <c r="DK2722" s="11"/>
      <c r="DL2722" s="11"/>
      <c r="DM2722" s="11"/>
      <c r="DN2722" s="11"/>
      <c r="DO2722" s="11"/>
      <c r="DP2722" s="11"/>
      <c r="DQ2722" s="11"/>
      <c r="DR2722" s="11"/>
      <c r="DS2722" s="11"/>
      <c r="DT2722" s="11"/>
      <c r="DU2722" s="11"/>
      <c r="DV2722" s="11"/>
      <c r="DW2722" s="11"/>
      <c r="DX2722" s="11"/>
      <c r="DY2722" s="11"/>
      <c r="DZ2722" s="11"/>
      <c r="EA2722" s="11"/>
      <c r="EB2722" s="11"/>
      <c r="EC2722" s="11"/>
    </row>
    <row r="2723" spans="1:133" x14ac:dyDescent="0.45">
      <c r="A2723" s="11"/>
      <c r="B2723" s="11"/>
      <c r="C2723" s="11"/>
      <c r="D2723" s="11"/>
      <c r="E2723" s="11"/>
      <c r="F2723" s="11"/>
      <c r="G2723" s="11"/>
      <c r="H2723" s="3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24"/>
      <c r="AG2723" s="24"/>
      <c r="AH2723" s="24"/>
      <c r="AI2723" s="24"/>
      <c r="AJ2723" s="11"/>
      <c r="AK2723" s="11"/>
      <c r="AL2723" s="11"/>
      <c r="AM2723" s="32"/>
      <c r="AN2723" s="11"/>
      <c r="AO2723" s="11"/>
      <c r="AP2723" s="11"/>
      <c r="AQ2723" s="11"/>
      <c r="AR2723" s="11"/>
      <c r="AS2723" s="20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/>
      <c r="BV2723" s="11"/>
      <c r="BW2723" s="11"/>
      <c r="BX2723" s="11"/>
      <c r="BY2723" s="11"/>
      <c r="BZ2723" s="11"/>
      <c r="CA2723" s="11"/>
      <c r="CB2723" s="11"/>
      <c r="CC2723" s="11"/>
      <c r="CD2723" s="11"/>
      <c r="CE2723" s="11"/>
      <c r="CF2723" s="11"/>
      <c r="CG2723" s="11"/>
      <c r="CH2723" s="11"/>
      <c r="CI2723" s="11"/>
      <c r="CJ2723" s="11"/>
      <c r="CK2723" s="11"/>
      <c r="CL2723" s="11"/>
      <c r="CM2723" s="11"/>
      <c r="CN2723" s="11"/>
      <c r="CO2723" s="11"/>
      <c r="CP2723" s="11"/>
      <c r="CQ2723" s="11"/>
      <c r="CR2723" s="11"/>
      <c r="CS2723" s="11"/>
      <c r="CT2723" s="11"/>
      <c r="CU2723" s="11"/>
      <c r="CV2723" s="11"/>
      <c r="CW2723" s="11"/>
      <c r="CX2723" s="11"/>
      <c r="CY2723" s="11"/>
      <c r="CZ2723" s="11"/>
      <c r="DA2723" s="11"/>
      <c r="DB2723" s="11"/>
      <c r="DC2723" s="11"/>
      <c r="DD2723" s="11"/>
      <c r="DE2723" s="11"/>
      <c r="DF2723" s="11"/>
      <c r="DG2723" s="11"/>
      <c r="DH2723" s="11"/>
      <c r="DI2723" s="11"/>
      <c r="DJ2723" s="11"/>
      <c r="DK2723" s="11"/>
      <c r="DL2723" s="11"/>
      <c r="DM2723" s="11"/>
      <c r="DN2723" s="11"/>
      <c r="DO2723" s="11"/>
      <c r="DP2723" s="11"/>
      <c r="DQ2723" s="11"/>
      <c r="DR2723" s="11"/>
      <c r="DS2723" s="11"/>
      <c r="DT2723" s="11"/>
      <c r="DU2723" s="11"/>
      <c r="DV2723" s="11"/>
      <c r="DW2723" s="11"/>
      <c r="DX2723" s="11"/>
      <c r="DY2723" s="11"/>
      <c r="DZ2723" s="11"/>
      <c r="EA2723" s="11"/>
      <c r="EB2723" s="11"/>
      <c r="EC2723" s="11"/>
    </row>
    <row r="2724" spans="1:133" x14ac:dyDescent="0.45">
      <c r="A2724" s="11"/>
      <c r="B2724" s="11"/>
      <c r="C2724" s="11"/>
      <c r="D2724" s="11"/>
      <c r="E2724" s="11"/>
      <c r="F2724" s="11"/>
      <c r="G2724" s="11"/>
      <c r="H2724" s="3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24"/>
      <c r="AG2724" s="24"/>
      <c r="AH2724" s="24"/>
      <c r="AI2724" s="24"/>
      <c r="AJ2724" s="11"/>
      <c r="AK2724" s="11"/>
      <c r="AL2724" s="11"/>
      <c r="AM2724" s="32"/>
      <c r="AN2724" s="11"/>
      <c r="AO2724" s="11"/>
      <c r="AP2724" s="11"/>
      <c r="AQ2724" s="11"/>
      <c r="AR2724" s="11"/>
      <c r="AS2724" s="20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/>
      <c r="BV2724" s="11"/>
      <c r="BW2724" s="11"/>
      <c r="BX2724" s="11"/>
      <c r="BY2724" s="11"/>
      <c r="BZ2724" s="11"/>
      <c r="CA2724" s="11"/>
      <c r="CB2724" s="11"/>
      <c r="CC2724" s="11"/>
      <c r="CD2724" s="11"/>
      <c r="CE2724" s="11"/>
      <c r="CF2724" s="11"/>
      <c r="CG2724" s="11"/>
      <c r="CH2724" s="11"/>
      <c r="CI2724" s="11"/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/>
      <c r="CT2724" s="11"/>
      <c r="CU2724" s="11"/>
      <c r="CV2724" s="11"/>
      <c r="CW2724" s="11"/>
      <c r="CX2724" s="11"/>
      <c r="CY2724" s="11"/>
      <c r="CZ2724" s="11"/>
      <c r="DA2724" s="11"/>
      <c r="DB2724" s="11"/>
      <c r="DC2724" s="11"/>
      <c r="DD2724" s="11"/>
      <c r="DE2724" s="11"/>
      <c r="DF2724" s="11"/>
      <c r="DG2724" s="11"/>
      <c r="DH2724" s="11"/>
      <c r="DI2724" s="11"/>
      <c r="DJ2724" s="11"/>
      <c r="DK2724" s="11"/>
      <c r="DL2724" s="11"/>
      <c r="DM2724" s="11"/>
      <c r="DN2724" s="11"/>
      <c r="DO2724" s="11"/>
      <c r="DP2724" s="11"/>
      <c r="DQ2724" s="11"/>
      <c r="DR2724" s="11"/>
      <c r="DS2724" s="11"/>
      <c r="DT2724" s="11"/>
      <c r="DU2724" s="11"/>
      <c r="DV2724" s="11"/>
      <c r="DW2724" s="11"/>
      <c r="DX2724" s="11"/>
      <c r="DY2724" s="11"/>
      <c r="DZ2724" s="11"/>
      <c r="EA2724" s="11"/>
      <c r="EB2724" s="11"/>
      <c r="EC2724" s="11"/>
    </row>
    <row r="2725" spans="1:133" x14ac:dyDescent="0.45">
      <c r="A2725" s="11"/>
      <c r="B2725" s="11"/>
      <c r="C2725" s="11"/>
      <c r="D2725" s="11"/>
      <c r="E2725" s="11"/>
      <c r="F2725" s="11"/>
      <c r="G2725" s="11"/>
      <c r="H2725" s="3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24"/>
      <c r="AG2725" s="24"/>
      <c r="AH2725" s="24"/>
      <c r="AI2725" s="24"/>
      <c r="AJ2725" s="11"/>
      <c r="AK2725" s="11"/>
      <c r="AL2725" s="11"/>
      <c r="AM2725" s="32"/>
      <c r="AN2725" s="11"/>
      <c r="AO2725" s="11"/>
      <c r="AP2725" s="11"/>
      <c r="AQ2725" s="11"/>
      <c r="AR2725" s="11"/>
      <c r="AS2725" s="20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/>
      <c r="BV2725" s="11"/>
      <c r="BW2725" s="11"/>
      <c r="BX2725" s="11"/>
      <c r="BY2725" s="11"/>
      <c r="BZ2725" s="11"/>
      <c r="CA2725" s="11"/>
      <c r="CB2725" s="11"/>
      <c r="CC2725" s="11"/>
      <c r="CD2725" s="11"/>
      <c r="CE2725" s="11"/>
      <c r="CF2725" s="11"/>
      <c r="CG2725" s="11"/>
      <c r="CH2725" s="11"/>
      <c r="CI2725" s="11"/>
      <c r="CJ2725" s="11"/>
      <c r="CK2725" s="11"/>
      <c r="CL2725" s="11"/>
      <c r="CM2725" s="11"/>
      <c r="CN2725" s="11"/>
      <c r="CO2725" s="11"/>
      <c r="CP2725" s="11"/>
      <c r="CQ2725" s="11"/>
      <c r="CR2725" s="11"/>
      <c r="CS2725" s="11"/>
      <c r="CT2725" s="11"/>
      <c r="CU2725" s="11"/>
      <c r="CV2725" s="11"/>
      <c r="CW2725" s="11"/>
      <c r="CX2725" s="11"/>
      <c r="CY2725" s="11"/>
      <c r="CZ2725" s="11"/>
      <c r="DA2725" s="11"/>
      <c r="DB2725" s="11"/>
      <c r="DC2725" s="11"/>
      <c r="DD2725" s="11"/>
      <c r="DE2725" s="11"/>
      <c r="DF2725" s="11"/>
      <c r="DG2725" s="11"/>
      <c r="DH2725" s="11"/>
      <c r="DI2725" s="11"/>
      <c r="DJ2725" s="11"/>
      <c r="DK2725" s="11"/>
      <c r="DL2725" s="11"/>
      <c r="DM2725" s="11"/>
      <c r="DN2725" s="11"/>
      <c r="DO2725" s="11"/>
      <c r="DP2725" s="11"/>
      <c r="DQ2725" s="11"/>
      <c r="DR2725" s="11"/>
      <c r="DS2725" s="11"/>
      <c r="DT2725" s="11"/>
      <c r="DU2725" s="11"/>
      <c r="DV2725" s="11"/>
      <c r="DW2725" s="11"/>
      <c r="DX2725" s="11"/>
      <c r="DY2725" s="11"/>
      <c r="DZ2725" s="11"/>
      <c r="EA2725" s="11"/>
      <c r="EB2725" s="11"/>
      <c r="EC2725" s="11"/>
    </row>
    <row r="2726" spans="1:133" x14ac:dyDescent="0.45">
      <c r="A2726" s="11"/>
      <c r="B2726" s="11"/>
      <c r="C2726" s="11"/>
      <c r="D2726" s="11"/>
      <c r="E2726" s="11"/>
      <c r="F2726" s="11"/>
      <c r="G2726" s="11"/>
      <c r="H2726" s="3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24"/>
      <c r="AG2726" s="24"/>
      <c r="AH2726" s="24"/>
      <c r="AI2726" s="24"/>
      <c r="AJ2726" s="11"/>
      <c r="AK2726" s="11"/>
      <c r="AL2726" s="11"/>
      <c r="AM2726" s="32"/>
      <c r="AN2726" s="11"/>
      <c r="AO2726" s="11"/>
      <c r="AP2726" s="11"/>
      <c r="AQ2726" s="11"/>
      <c r="AR2726" s="11"/>
      <c r="AS2726" s="20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/>
      <c r="BV2726" s="11"/>
      <c r="BW2726" s="11"/>
      <c r="BX2726" s="11"/>
      <c r="BY2726" s="11"/>
      <c r="BZ2726" s="11"/>
      <c r="CA2726" s="11"/>
      <c r="CB2726" s="11"/>
      <c r="CC2726" s="11"/>
      <c r="CD2726" s="11"/>
      <c r="CE2726" s="11"/>
      <c r="CF2726" s="11"/>
      <c r="CG2726" s="11"/>
      <c r="CH2726" s="11"/>
      <c r="CI2726" s="11"/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/>
      <c r="CT2726" s="11"/>
      <c r="CU2726" s="11"/>
      <c r="CV2726" s="11"/>
      <c r="CW2726" s="11"/>
      <c r="CX2726" s="11"/>
      <c r="CY2726" s="11"/>
      <c r="CZ2726" s="11"/>
      <c r="DA2726" s="11"/>
      <c r="DB2726" s="11"/>
      <c r="DC2726" s="11"/>
      <c r="DD2726" s="11"/>
      <c r="DE2726" s="11"/>
      <c r="DF2726" s="11"/>
      <c r="DG2726" s="11"/>
      <c r="DH2726" s="11"/>
      <c r="DI2726" s="11"/>
      <c r="DJ2726" s="11"/>
      <c r="DK2726" s="11"/>
      <c r="DL2726" s="11"/>
      <c r="DM2726" s="11"/>
      <c r="DN2726" s="11"/>
      <c r="DO2726" s="11"/>
      <c r="DP2726" s="11"/>
      <c r="DQ2726" s="11"/>
      <c r="DR2726" s="11"/>
      <c r="DS2726" s="11"/>
      <c r="DT2726" s="11"/>
      <c r="DU2726" s="11"/>
      <c r="DV2726" s="11"/>
      <c r="DW2726" s="11"/>
      <c r="DX2726" s="11"/>
      <c r="DY2726" s="11"/>
      <c r="DZ2726" s="11"/>
      <c r="EA2726" s="11"/>
      <c r="EB2726" s="11"/>
      <c r="EC2726" s="11"/>
    </row>
    <row r="2727" spans="1:133" x14ac:dyDescent="0.45">
      <c r="A2727" s="11"/>
      <c r="B2727" s="11"/>
      <c r="C2727" s="11"/>
      <c r="D2727" s="11"/>
      <c r="E2727" s="11"/>
      <c r="F2727" s="11"/>
      <c r="G2727" s="11"/>
      <c r="H2727" s="3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24"/>
      <c r="AG2727" s="24"/>
      <c r="AH2727" s="24"/>
      <c r="AI2727" s="24"/>
      <c r="AJ2727" s="11"/>
      <c r="AK2727" s="11"/>
      <c r="AL2727" s="11"/>
      <c r="AM2727" s="32"/>
      <c r="AN2727" s="11"/>
      <c r="AO2727" s="11"/>
      <c r="AP2727" s="11"/>
      <c r="AQ2727" s="11"/>
      <c r="AR2727" s="11"/>
      <c r="AS2727" s="20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  <c r="BV2727" s="11"/>
      <c r="BW2727" s="11"/>
      <c r="BX2727" s="11"/>
      <c r="BY2727" s="11"/>
      <c r="BZ2727" s="11"/>
      <c r="CA2727" s="11"/>
      <c r="CB2727" s="11"/>
      <c r="CC2727" s="11"/>
      <c r="CD2727" s="11"/>
      <c r="CE2727" s="11"/>
      <c r="CF2727" s="11"/>
      <c r="CG2727" s="11"/>
      <c r="CH2727" s="11"/>
      <c r="CI2727" s="11"/>
      <c r="CJ2727" s="11"/>
      <c r="CK2727" s="11"/>
      <c r="CL2727" s="11"/>
      <c r="CM2727" s="11"/>
      <c r="CN2727" s="11"/>
      <c r="CO2727" s="11"/>
      <c r="CP2727" s="11"/>
      <c r="CQ2727" s="11"/>
      <c r="CR2727" s="11"/>
      <c r="CS2727" s="11"/>
      <c r="CT2727" s="11"/>
      <c r="CU2727" s="11"/>
      <c r="CV2727" s="11"/>
      <c r="CW2727" s="11"/>
      <c r="CX2727" s="11"/>
      <c r="CY2727" s="11"/>
      <c r="CZ2727" s="11"/>
      <c r="DA2727" s="11"/>
      <c r="DB2727" s="11"/>
      <c r="DC2727" s="11"/>
      <c r="DD2727" s="11"/>
      <c r="DE2727" s="11"/>
      <c r="DF2727" s="11"/>
      <c r="DG2727" s="11"/>
      <c r="DH2727" s="11"/>
      <c r="DI2727" s="11"/>
      <c r="DJ2727" s="11"/>
      <c r="DK2727" s="11"/>
      <c r="DL2727" s="11"/>
      <c r="DM2727" s="11"/>
      <c r="DN2727" s="11"/>
      <c r="DO2727" s="11"/>
      <c r="DP2727" s="11"/>
      <c r="DQ2727" s="11"/>
      <c r="DR2727" s="11"/>
      <c r="DS2727" s="11"/>
      <c r="DT2727" s="11"/>
      <c r="DU2727" s="11"/>
      <c r="DV2727" s="11"/>
      <c r="DW2727" s="11"/>
      <c r="DX2727" s="11"/>
      <c r="DY2727" s="11"/>
      <c r="DZ2727" s="11"/>
      <c r="EA2727" s="11"/>
      <c r="EB2727" s="11"/>
      <c r="EC2727" s="11"/>
    </row>
    <row r="2728" spans="1:133" x14ac:dyDescent="0.45">
      <c r="A2728" s="11"/>
      <c r="B2728" s="11"/>
      <c r="C2728" s="11"/>
      <c r="D2728" s="11"/>
      <c r="E2728" s="11"/>
      <c r="F2728" s="11"/>
      <c r="G2728" s="11"/>
      <c r="H2728" s="3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24"/>
      <c r="AG2728" s="24"/>
      <c r="AH2728" s="24"/>
      <c r="AI2728" s="24"/>
      <c r="AJ2728" s="11"/>
      <c r="AK2728" s="11"/>
      <c r="AL2728" s="11"/>
      <c r="AM2728" s="32"/>
      <c r="AN2728" s="11"/>
      <c r="AO2728" s="11"/>
      <c r="AP2728" s="11"/>
      <c r="AQ2728" s="11"/>
      <c r="AR2728" s="11"/>
      <c r="AS2728" s="20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/>
      <c r="BV2728" s="11"/>
      <c r="BW2728" s="11"/>
      <c r="BX2728" s="11"/>
      <c r="BY2728" s="11"/>
      <c r="BZ2728" s="11"/>
      <c r="CA2728" s="11"/>
      <c r="CB2728" s="11"/>
      <c r="CC2728" s="11"/>
      <c r="CD2728" s="11"/>
      <c r="CE2728" s="11"/>
      <c r="CF2728" s="11"/>
      <c r="CG2728" s="11"/>
      <c r="CH2728" s="11"/>
      <c r="CI2728" s="11"/>
      <c r="CJ2728" s="11"/>
      <c r="CK2728" s="11"/>
      <c r="CL2728" s="11"/>
      <c r="CM2728" s="11"/>
      <c r="CN2728" s="11"/>
      <c r="CO2728" s="11"/>
      <c r="CP2728" s="11"/>
      <c r="CQ2728" s="11"/>
      <c r="CR2728" s="11"/>
      <c r="CS2728" s="11"/>
      <c r="CT2728" s="11"/>
      <c r="CU2728" s="11"/>
      <c r="CV2728" s="11"/>
      <c r="CW2728" s="11"/>
      <c r="CX2728" s="11"/>
      <c r="CY2728" s="11"/>
      <c r="CZ2728" s="11"/>
      <c r="DA2728" s="11"/>
      <c r="DB2728" s="11"/>
      <c r="DC2728" s="11"/>
      <c r="DD2728" s="11"/>
      <c r="DE2728" s="11"/>
      <c r="DF2728" s="11"/>
      <c r="DG2728" s="11"/>
      <c r="DH2728" s="11"/>
      <c r="DI2728" s="11"/>
      <c r="DJ2728" s="11"/>
      <c r="DK2728" s="11"/>
      <c r="DL2728" s="11"/>
      <c r="DM2728" s="11"/>
      <c r="DN2728" s="11"/>
      <c r="DO2728" s="11"/>
      <c r="DP2728" s="11"/>
      <c r="DQ2728" s="11"/>
      <c r="DR2728" s="11"/>
      <c r="DS2728" s="11"/>
      <c r="DT2728" s="11"/>
      <c r="DU2728" s="11"/>
      <c r="DV2728" s="11"/>
      <c r="DW2728" s="11"/>
      <c r="DX2728" s="11"/>
      <c r="DY2728" s="11"/>
      <c r="DZ2728" s="11"/>
      <c r="EA2728" s="11"/>
      <c r="EB2728" s="11"/>
      <c r="EC2728" s="11"/>
    </row>
    <row r="2729" spans="1:133" x14ac:dyDescent="0.45">
      <c r="A2729" s="11"/>
      <c r="B2729" s="11"/>
      <c r="C2729" s="11"/>
      <c r="D2729" s="11"/>
      <c r="E2729" s="11"/>
      <c r="F2729" s="11"/>
      <c r="G2729" s="11"/>
      <c r="H2729" s="3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24"/>
      <c r="AG2729" s="24"/>
      <c r="AH2729" s="24"/>
      <c r="AI2729" s="24"/>
      <c r="AJ2729" s="11"/>
      <c r="AK2729" s="11"/>
      <c r="AL2729" s="11"/>
      <c r="AM2729" s="32"/>
      <c r="AN2729" s="11"/>
      <c r="AO2729" s="11"/>
      <c r="AP2729" s="11"/>
      <c r="AQ2729" s="11"/>
      <c r="AR2729" s="11"/>
      <c r="AS2729" s="20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/>
      <c r="BV2729" s="11"/>
      <c r="BW2729" s="11"/>
      <c r="BX2729" s="11"/>
      <c r="BY2729" s="11"/>
      <c r="BZ2729" s="11"/>
      <c r="CA2729" s="11"/>
      <c r="CB2729" s="11"/>
      <c r="CC2729" s="11"/>
      <c r="CD2729" s="11"/>
      <c r="CE2729" s="11"/>
      <c r="CF2729" s="11"/>
      <c r="CG2729" s="11"/>
      <c r="CH2729" s="11"/>
      <c r="CI2729" s="11"/>
      <c r="CJ2729" s="11"/>
      <c r="CK2729" s="11"/>
      <c r="CL2729" s="11"/>
      <c r="CM2729" s="11"/>
      <c r="CN2729" s="11"/>
      <c r="CO2729" s="11"/>
      <c r="CP2729" s="11"/>
      <c r="CQ2729" s="11"/>
      <c r="CR2729" s="11"/>
      <c r="CS2729" s="11"/>
      <c r="CT2729" s="11"/>
      <c r="CU2729" s="11"/>
      <c r="CV2729" s="11"/>
      <c r="CW2729" s="11"/>
      <c r="CX2729" s="11"/>
      <c r="CY2729" s="11"/>
      <c r="CZ2729" s="11"/>
      <c r="DA2729" s="11"/>
      <c r="DB2729" s="11"/>
      <c r="DC2729" s="11"/>
      <c r="DD2729" s="11"/>
      <c r="DE2729" s="11"/>
      <c r="DF2729" s="11"/>
      <c r="DG2729" s="11"/>
      <c r="DH2729" s="11"/>
      <c r="DI2729" s="11"/>
      <c r="DJ2729" s="11"/>
      <c r="DK2729" s="11"/>
      <c r="DL2729" s="11"/>
      <c r="DM2729" s="11"/>
      <c r="DN2729" s="11"/>
      <c r="DO2729" s="11"/>
      <c r="DP2729" s="11"/>
      <c r="DQ2729" s="11"/>
      <c r="DR2729" s="11"/>
      <c r="DS2729" s="11"/>
      <c r="DT2729" s="11"/>
      <c r="DU2729" s="11"/>
      <c r="DV2729" s="11"/>
      <c r="DW2729" s="11"/>
      <c r="DX2729" s="11"/>
      <c r="DY2729" s="11"/>
      <c r="DZ2729" s="11"/>
      <c r="EA2729" s="11"/>
      <c r="EB2729" s="11"/>
      <c r="EC2729" s="11"/>
    </row>
    <row r="2730" spans="1:133" x14ac:dyDescent="0.45">
      <c r="A2730" s="11"/>
      <c r="B2730" s="11"/>
      <c r="C2730" s="11"/>
      <c r="D2730" s="11"/>
      <c r="E2730" s="11"/>
      <c r="F2730" s="11"/>
      <c r="G2730" s="11"/>
      <c r="H2730" s="3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24"/>
      <c r="AG2730" s="24"/>
      <c r="AH2730" s="24"/>
      <c r="AI2730" s="24"/>
      <c r="AJ2730" s="11"/>
      <c r="AK2730" s="11"/>
      <c r="AL2730" s="11"/>
      <c r="AM2730" s="32"/>
      <c r="AN2730" s="11"/>
      <c r="AO2730" s="11"/>
      <c r="AP2730" s="11"/>
      <c r="AQ2730" s="11"/>
      <c r="AR2730" s="11"/>
      <c r="AS2730" s="20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/>
      <c r="BV2730" s="11"/>
      <c r="BW2730" s="11"/>
      <c r="BX2730" s="11"/>
      <c r="BY2730" s="11"/>
      <c r="BZ2730" s="11"/>
      <c r="CA2730" s="11"/>
      <c r="CB2730" s="11"/>
      <c r="CC2730" s="11"/>
      <c r="CD2730" s="11"/>
      <c r="CE2730" s="11"/>
      <c r="CF2730" s="11"/>
      <c r="CG2730" s="11"/>
      <c r="CH2730" s="11"/>
      <c r="CI2730" s="11"/>
      <c r="CJ2730" s="11"/>
      <c r="CK2730" s="11"/>
      <c r="CL2730" s="11"/>
      <c r="CM2730" s="11"/>
      <c r="CN2730" s="11"/>
      <c r="CO2730" s="11"/>
      <c r="CP2730" s="11"/>
      <c r="CQ2730" s="11"/>
      <c r="CR2730" s="11"/>
      <c r="CS2730" s="11"/>
      <c r="CT2730" s="11"/>
      <c r="CU2730" s="11"/>
      <c r="CV2730" s="11"/>
      <c r="CW2730" s="11"/>
      <c r="CX2730" s="11"/>
      <c r="CY2730" s="11"/>
      <c r="CZ2730" s="11"/>
      <c r="DA2730" s="11"/>
      <c r="DB2730" s="11"/>
      <c r="DC2730" s="11"/>
      <c r="DD2730" s="11"/>
      <c r="DE2730" s="11"/>
      <c r="DF2730" s="11"/>
      <c r="DG2730" s="11"/>
      <c r="DH2730" s="11"/>
      <c r="DI2730" s="11"/>
      <c r="DJ2730" s="11"/>
      <c r="DK2730" s="11"/>
      <c r="DL2730" s="11"/>
      <c r="DM2730" s="11"/>
      <c r="DN2730" s="11"/>
      <c r="DO2730" s="11"/>
      <c r="DP2730" s="11"/>
      <c r="DQ2730" s="11"/>
      <c r="DR2730" s="11"/>
      <c r="DS2730" s="11"/>
      <c r="DT2730" s="11"/>
      <c r="DU2730" s="11"/>
      <c r="DV2730" s="11"/>
      <c r="DW2730" s="11"/>
      <c r="DX2730" s="11"/>
      <c r="DY2730" s="11"/>
      <c r="DZ2730" s="11"/>
      <c r="EA2730" s="11"/>
      <c r="EB2730" s="11"/>
      <c r="EC2730" s="11"/>
    </row>
    <row r="2731" spans="1:133" x14ac:dyDescent="0.45">
      <c r="A2731" s="11"/>
      <c r="B2731" s="11"/>
      <c r="C2731" s="11"/>
      <c r="D2731" s="11"/>
      <c r="E2731" s="11"/>
      <c r="F2731" s="11"/>
      <c r="G2731" s="11"/>
      <c r="H2731" s="3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24"/>
      <c r="AG2731" s="24"/>
      <c r="AH2731" s="24"/>
      <c r="AI2731" s="24"/>
      <c r="AJ2731" s="11"/>
      <c r="AK2731" s="11"/>
      <c r="AL2731" s="11"/>
      <c r="AM2731" s="32"/>
      <c r="AN2731" s="11"/>
      <c r="AO2731" s="11"/>
      <c r="AP2731" s="11"/>
      <c r="AQ2731" s="11"/>
      <c r="AR2731" s="11"/>
      <c r="AS2731" s="20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  <c r="BV2731" s="11"/>
      <c r="BW2731" s="11"/>
      <c r="BX2731" s="11"/>
      <c r="BY2731" s="11"/>
      <c r="BZ2731" s="11"/>
      <c r="CA2731" s="11"/>
      <c r="CB2731" s="11"/>
      <c r="CC2731" s="11"/>
      <c r="CD2731" s="11"/>
      <c r="CE2731" s="11"/>
      <c r="CF2731" s="11"/>
      <c r="CG2731" s="11"/>
      <c r="CH2731" s="11"/>
      <c r="CI2731" s="11"/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/>
      <c r="CT2731" s="11"/>
      <c r="CU2731" s="11"/>
      <c r="CV2731" s="11"/>
      <c r="CW2731" s="11"/>
      <c r="CX2731" s="11"/>
      <c r="CY2731" s="11"/>
      <c r="CZ2731" s="11"/>
      <c r="DA2731" s="11"/>
      <c r="DB2731" s="11"/>
      <c r="DC2731" s="11"/>
      <c r="DD2731" s="11"/>
      <c r="DE2731" s="11"/>
      <c r="DF2731" s="11"/>
      <c r="DG2731" s="11"/>
      <c r="DH2731" s="11"/>
      <c r="DI2731" s="11"/>
      <c r="DJ2731" s="11"/>
      <c r="DK2731" s="11"/>
      <c r="DL2731" s="11"/>
      <c r="DM2731" s="11"/>
      <c r="DN2731" s="11"/>
      <c r="DO2731" s="11"/>
      <c r="DP2731" s="11"/>
      <c r="DQ2731" s="11"/>
      <c r="DR2731" s="11"/>
      <c r="DS2731" s="11"/>
      <c r="DT2731" s="11"/>
      <c r="DU2731" s="11"/>
      <c r="DV2731" s="11"/>
      <c r="DW2731" s="11"/>
      <c r="DX2731" s="11"/>
      <c r="DY2731" s="11"/>
      <c r="DZ2731" s="11"/>
      <c r="EA2731" s="11"/>
      <c r="EB2731" s="11"/>
      <c r="EC2731" s="11"/>
    </row>
    <row r="2732" spans="1:133" x14ac:dyDescent="0.45">
      <c r="A2732" s="11"/>
      <c r="B2732" s="11"/>
      <c r="C2732" s="11"/>
      <c r="D2732" s="11"/>
      <c r="E2732" s="11"/>
      <c r="F2732" s="11"/>
      <c r="G2732" s="11"/>
      <c r="H2732" s="3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24"/>
      <c r="AG2732" s="24"/>
      <c r="AH2732" s="24"/>
      <c r="AI2732" s="24"/>
      <c r="AJ2732" s="11"/>
      <c r="AK2732" s="11"/>
      <c r="AL2732" s="11"/>
      <c r="AM2732" s="32"/>
      <c r="AN2732" s="11"/>
      <c r="AO2732" s="11"/>
      <c r="AP2732" s="11"/>
      <c r="AQ2732" s="11"/>
      <c r="AR2732" s="11"/>
      <c r="AS2732" s="20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/>
      <c r="BV2732" s="11"/>
      <c r="BW2732" s="11"/>
      <c r="BX2732" s="11"/>
      <c r="BY2732" s="11"/>
      <c r="BZ2732" s="11"/>
      <c r="CA2732" s="11"/>
      <c r="CB2732" s="11"/>
      <c r="CC2732" s="11"/>
      <c r="CD2732" s="11"/>
      <c r="CE2732" s="11"/>
      <c r="CF2732" s="11"/>
      <c r="CG2732" s="11"/>
      <c r="CH2732" s="11"/>
      <c r="CI2732" s="11"/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/>
      <c r="CT2732" s="11"/>
      <c r="CU2732" s="11"/>
      <c r="CV2732" s="11"/>
      <c r="CW2732" s="11"/>
      <c r="CX2732" s="11"/>
      <c r="CY2732" s="11"/>
      <c r="CZ2732" s="11"/>
      <c r="DA2732" s="11"/>
      <c r="DB2732" s="11"/>
      <c r="DC2732" s="11"/>
      <c r="DD2732" s="11"/>
      <c r="DE2732" s="11"/>
      <c r="DF2732" s="11"/>
      <c r="DG2732" s="11"/>
      <c r="DH2732" s="11"/>
      <c r="DI2732" s="11"/>
      <c r="DJ2732" s="11"/>
      <c r="DK2732" s="11"/>
      <c r="DL2732" s="11"/>
      <c r="DM2732" s="11"/>
      <c r="DN2732" s="11"/>
      <c r="DO2732" s="11"/>
      <c r="DP2732" s="11"/>
      <c r="DQ2732" s="11"/>
      <c r="DR2732" s="11"/>
      <c r="DS2732" s="11"/>
      <c r="DT2732" s="11"/>
      <c r="DU2732" s="11"/>
      <c r="DV2732" s="11"/>
      <c r="DW2732" s="11"/>
      <c r="DX2732" s="11"/>
      <c r="DY2732" s="11"/>
      <c r="DZ2732" s="11"/>
      <c r="EA2732" s="11"/>
      <c r="EB2732" s="11"/>
      <c r="EC2732" s="11"/>
    </row>
    <row r="2733" spans="1:133" x14ac:dyDescent="0.45">
      <c r="A2733" s="11"/>
      <c r="B2733" s="11"/>
      <c r="C2733" s="11"/>
      <c r="D2733" s="11"/>
      <c r="E2733" s="11"/>
      <c r="F2733" s="11"/>
      <c r="G2733" s="11"/>
      <c r="H2733" s="3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24"/>
      <c r="AG2733" s="24"/>
      <c r="AH2733" s="24"/>
      <c r="AI2733" s="24"/>
      <c r="AJ2733" s="11"/>
      <c r="AK2733" s="11"/>
      <c r="AL2733" s="11"/>
      <c r="AM2733" s="32"/>
      <c r="AN2733" s="11"/>
      <c r="AO2733" s="11"/>
      <c r="AP2733" s="11"/>
      <c r="AQ2733" s="11"/>
      <c r="AR2733" s="11"/>
      <c r="AS2733" s="20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/>
      <c r="BV2733" s="11"/>
      <c r="BW2733" s="11"/>
      <c r="BX2733" s="11"/>
      <c r="BY2733" s="11"/>
      <c r="BZ2733" s="11"/>
      <c r="CA2733" s="11"/>
      <c r="CB2733" s="11"/>
      <c r="CC2733" s="11"/>
      <c r="CD2733" s="11"/>
      <c r="CE2733" s="11"/>
      <c r="CF2733" s="11"/>
      <c r="CG2733" s="11"/>
      <c r="CH2733" s="11"/>
      <c r="CI2733" s="11"/>
      <c r="CJ2733" s="11"/>
      <c r="CK2733" s="11"/>
      <c r="CL2733" s="11"/>
      <c r="CM2733" s="11"/>
      <c r="CN2733" s="11"/>
      <c r="CO2733" s="11"/>
      <c r="CP2733" s="11"/>
      <c r="CQ2733" s="11"/>
      <c r="CR2733" s="11"/>
      <c r="CS2733" s="11"/>
      <c r="CT2733" s="11"/>
      <c r="CU2733" s="11"/>
      <c r="CV2733" s="11"/>
      <c r="CW2733" s="11"/>
      <c r="CX2733" s="11"/>
      <c r="CY2733" s="11"/>
      <c r="CZ2733" s="11"/>
      <c r="DA2733" s="11"/>
      <c r="DB2733" s="11"/>
      <c r="DC2733" s="11"/>
      <c r="DD2733" s="11"/>
      <c r="DE2733" s="11"/>
      <c r="DF2733" s="11"/>
      <c r="DG2733" s="11"/>
      <c r="DH2733" s="11"/>
      <c r="DI2733" s="11"/>
      <c r="DJ2733" s="11"/>
      <c r="DK2733" s="11"/>
      <c r="DL2733" s="11"/>
      <c r="DM2733" s="11"/>
      <c r="DN2733" s="11"/>
      <c r="DO2733" s="11"/>
      <c r="DP2733" s="11"/>
      <c r="DQ2733" s="11"/>
      <c r="DR2733" s="11"/>
      <c r="DS2733" s="11"/>
      <c r="DT2733" s="11"/>
      <c r="DU2733" s="11"/>
      <c r="DV2733" s="11"/>
      <c r="DW2733" s="11"/>
      <c r="DX2733" s="11"/>
      <c r="DY2733" s="11"/>
      <c r="DZ2733" s="11"/>
      <c r="EA2733" s="11"/>
      <c r="EB2733" s="11"/>
      <c r="EC2733" s="11"/>
    </row>
    <row r="2734" spans="1:133" x14ac:dyDescent="0.45">
      <c r="A2734" s="11"/>
      <c r="B2734" s="11"/>
      <c r="C2734" s="11"/>
      <c r="D2734" s="11"/>
      <c r="E2734" s="11"/>
      <c r="F2734" s="11"/>
      <c r="G2734" s="11"/>
      <c r="H2734" s="3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24"/>
      <c r="AG2734" s="24"/>
      <c r="AH2734" s="24"/>
      <c r="AI2734" s="24"/>
      <c r="AJ2734" s="11"/>
      <c r="AK2734" s="11"/>
      <c r="AL2734" s="11"/>
      <c r="AM2734" s="32"/>
      <c r="AN2734" s="11"/>
      <c r="AO2734" s="11"/>
      <c r="AP2734" s="11"/>
      <c r="AQ2734" s="11"/>
      <c r="AR2734" s="11"/>
      <c r="AS2734" s="20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/>
      <c r="BV2734" s="11"/>
      <c r="BW2734" s="11"/>
      <c r="BX2734" s="11"/>
      <c r="BY2734" s="11"/>
      <c r="BZ2734" s="11"/>
      <c r="CA2734" s="11"/>
      <c r="CB2734" s="11"/>
      <c r="CC2734" s="11"/>
      <c r="CD2734" s="11"/>
      <c r="CE2734" s="11"/>
      <c r="CF2734" s="11"/>
      <c r="CG2734" s="11"/>
      <c r="CH2734" s="11"/>
      <c r="CI2734" s="11"/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/>
      <c r="CT2734" s="11"/>
      <c r="CU2734" s="11"/>
      <c r="CV2734" s="11"/>
      <c r="CW2734" s="11"/>
      <c r="CX2734" s="11"/>
      <c r="CY2734" s="11"/>
      <c r="CZ2734" s="11"/>
      <c r="DA2734" s="11"/>
      <c r="DB2734" s="11"/>
      <c r="DC2734" s="11"/>
      <c r="DD2734" s="11"/>
      <c r="DE2734" s="11"/>
      <c r="DF2734" s="11"/>
      <c r="DG2734" s="11"/>
      <c r="DH2734" s="11"/>
      <c r="DI2734" s="11"/>
      <c r="DJ2734" s="11"/>
      <c r="DK2734" s="11"/>
      <c r="DL2734" s="11"/>
      <c r="DM2734" s="11"/>
      <c r="DN2734" s="11"/>
      <c r="DO2734" s="11"/>
      <c r="DP2734" s="11"/>
      <c r="DQ2734" s="11"/>
      <c r="DR2734" s="11"/>
      <c r="DS2734" s="11"/>
      <c r="DT2734" s="11"/>
      <c r="DU2734" s="11"/>
      <c r="DV2734" s="11"/>
      <c r="DW2734" s="11"/>
      <c r="DX2734" s="11"/>
      <c r="DY2734" s="11"/>
      <c r="DZ2734" s="11"/>
      <c r="EA2734" s="11"/>
      <c r="EB2734" s="11"/>
      <c r="EC2734" s="11"/>
    </row>
    <row r="2735" spans="1:133" x14ac:dyDescent="0.45">
      <c r="A2735" s="11"/>
      <c r="B2735" s="11"/>
      <c r="C2735" s="11"/>
      <c r="D2735" s="11"/>
      <c r="E2735" s="11"/>
      <c r="F2735" s="11"/>
      <c r="G2735" s="11"/>
      <c r="H2735" s="3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24"/>
      <c r="AG2735" s="24"/>
      <c r="AH2735" s="24"/>
      <c r="AI2735" s="24"/>
      <c r="AJ2735" s="11"/>
      <c r="AK2735" s="11"/>
      <c r="AL2735" s="11"/>
      <c r="AM2735" s="32"/>
      <c r="AN2735" s="11"/>
      <c r="AO2735" s="11"/>
      <c r="AP2735" s="11"/>
      <c r="AQ2735" s="11"/>
      <c r="AR2735" s="11"/>
      <c r="AS2735" s="20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/>
      <c r="BV2735" s="11"/>
      <c r="BW2735" s="11"/>
      <c r="BX2735" s="11"/>
      <c r="BY2735" s="11"/>
      <c r="BZ2735" s="11"/>
      <c r="CA2735" s="11"/>
      <c r="CB2735" s="11"/>
      <c r="CC2735" s="11"/>
      <c r="CD2735" s="11"/>
      <c r="CE2735" s="11"/>
      <c r="CF2735" s="11"/>
      <c r="CG2735" s="11"/>
      <c r="CH2735" s="11"/>
      <c r="CI2735" s="11"/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/>
      <c r="CT2735" s="11"/>
      <c r="CU2735" s="11"/>
      <c r="CV2735" s="11"/>
      <c r="CW2735" s="11"/>
      <c r="CX2735" s="11"/>
      <c r="CY2735" s="11"/>
      <c r="CZ2735" s="11"/>
      <c r="DA2735" s="11"/>
      <c r="DB2735" s="11"/>
      <c r="DC2735" s="11"/>
      <c r="DD2735" s="11"/>
      <c r="DE2735" s="11"/>
      <c r="DF2735" s="11"/>
      <c r="DG2735" s="11"/>
      <c r="DH2735" s="11"/>
      <c r="DI2735" s="11"/>
      <c r="DJ2735" s="11"/>
      <c r="DK2735" s="11"/>
      <c r="DL2735" s="11"/>
      <c r="DM2735" s="11"/>
      <c r="DN2735" s="11"/>
      <c r="DO2735" s="11"/>
      <c r="DP2735" s="11"/>
      <c r="DQ2735" s="11"/>
      <c r="DR2735" s="11"/>
      <c r="DS2735" s="11"/>
      <c r="DT2735" s="11"/>
      <c r="DU2735" s="11"/>
      <c r="DV2735" s="11"/>
      <c r="DW2735" s="11"/>
      <c r="DX2735" s="11"/>
      <c r="DY2735" s="11"/>
      <c r="DZ2735" s="11"/>
      <c r="EA2735" s="11"/>
      <c r="EB2735" s="11"/>
      <c r="EC2735" s="11"/>
    </row>
    <row r="2736" spans="1:133" x14ac:dyDescent="0.45">
      <c r="A2736" s="11"/>
      <c r="B2736" s="11"/>
      <c r="C2736" s="11"/>
      <c r="D2736" s="11"/>
      <c r="E2736" s="11"/>
      <c r="F2736" s="11"/>
      <c r="G2736" s="11"/>
      <c r="H2736" s="3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24"/>
      <c r="AG2736" s="24"/>
      <c r="AH2736" s="24"/>
      <c r="AI2736" s="24"/>
      <c r="AJ2736" s="11"/>
      <c r="AK2736" s="11"/>
      <c r="AL2736" s="11"/>
      <c r="AM2736" s="32"/>
      <c r="AN2736" s="11"/>
      <c r="AO2736" s="11"/>
      <c r="AP2736" s="11"/>
      <c r="AQ2736" s="11"/>
      <c r="AR2736" s="11"/>
      <c r="AS2736" s="20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1"/>
      <c r="BQ2736" s="11"/>
      <c r="BR2736" s="11"/>
      <c r="BS2736" s="11"/>
      <c r="BT2736" s="11"/>
      <c r="BU2736" s="11"/>
      <c r="BV2736" s="11"/>
      <c r="BW2736" s="11"/>
      <c r="BX2736" s="11"/>
      <c r="BY2736" s="11"/>
      <c r="BZ2736" s="11"/>
      <c r="CA2736" s="11"/>
      <c r="CB2736" s="11"/>
      <c r="CC2736" s="11"/>
      <c r="CD2736" s="11"/>
      <c r="CE2736" s="11"/>
      <c r="CF2736" s="11"/>
      <c r="CG2736" s="11"/>
      <c r="CH2736" s="11"/>
      <c r="CI2736" s="11"/>
      <c r="CJ2736" s="11"/>
      <c r="CK2736" s="11"/>
      <c r="CL2736" s="11"/>
      <c r="CM2736" s="11"/>
      <c r="CN2736" s="11"/>
      <c r="CO2736" s="11"/>
      <c r="CP2736" s="11"/>
      <c r="CQ2736" s="11"/>
      <c r="CR2736" s="11"/>
      <c r="CS2736" s="11"/>
      <c r="CT2736" s="11"/>
      <c r="CU2736" s="11"/>
      <c r="CV2736" s="11"/>
      <c r="CW2736" s="11"/>
      <c r="CX2736" s="11"/>
      <c r="CY2736" s="11"/>
      <c r="CZ2736" s="11"/>
      <c r="DA2736" s="11"/>
      <c r="DB2736" s="11"/>
      <c r="DC2736" s="11"/>
      <c r="DD2736" s="11"/>
      <c r="DE2736" s="11"/>
      <c r="DF2736" s="11"/>
      <c r="DG2736" s="11"/>
      <c r="DH2736" s="11"/>
      <c r="DI2736" s="11"/>
      <c r="DJ2736" s="11"/>
      <c r="DK2736" s="11"/>
      <c r="DL2736" s="11"/>
      <c r="DM2736" s="11"/>
      <c r="DN2736" s="11"/>
      <c r="DO2736" s="11"/>
      <c r="DP2736" s="11"/>
      <c r="DQ2736" s="11"/>
      <c r="DR2736" s="11"/>
      <c r="DS2736" s="11"/>
      <c r="DT2736" s="11"/>
      <c r="DU2736" s="11"/>
      <c r="DV2736" s="11"/>
      <c r="DW2736" s="11"/>
      <c r="DX2736" s="11"/>
      <c r="DY2736" s="11"/>
      <c r="DZ2736" s="11"/>
      <c r="EA2736" s="11"/>
      <c r="EB2736" s="11"/>
      <c r="EC2736" s="11"/>
    </row>
    <row r="2737" spans="1:133" x14ac:dyDescent="0.45">
      <c r="A2737" s="11"/>
      <c r="B2737" s="11"/>
      <c r="C2737" s="11"/>
      <c r="D2737" s="11"/>
      <c r="E2737" s="11"/>
      <c r="F2737" s="11"/>
      <c r="G2737" s="11"/>
      <c r="H2737" s="3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24"/>
      <c r="AG2737" s="24"/>
      <c r="AH2737" s="24"/>
      <c r="AI2737" s="24"/>
      <c r="AJ2737" s="11"/>
      <c r="AK2737" s="11"/>
      <c r="AL2737" s="11"/>
      <c r="AM2737" s="32"/>
      <c r="AN2737" s="11"/>
      <c r="AO2737" s="11"/>
      <c r="AP2737" s="11"/>
      <c r="AQ2737" s="11"/>
      <c r="AR2737" s="11"/>
      <c r="AS2737" s="20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1"/>
      <c r="BQ2737" s="11"/>
      <c r="BR2737" s="11"/>
      <c r="BS2737" s="11"/>
      <c r="BT2737" s="11"/>
      <c r="BU2737" s="11"/>
      <c r="BV2737" s="11"/>
      <c r="BW2737" s="11"/>
      <c r="BX2737" s="11"/>
      <c r="BY2737" s="11"/>
      <c r="BZ2737" s="11"/>
      <c r="CA2737" s="11"/>
      <c r="CB2737" s="11"/>
      <c r="CC2737" s="11"/>
      <c r="CD2737" s="11"/>
      <c r="CE2737" s="11"/>
      <c r="CF2737" s="11"/>
      <c r="CG2737" s="11"/>
      <c r="CH2737" s="11"/>
      <c r="CI2737" s="11"/>
      <c r="CJ2737" s="11"/>
      <c r="CK2737" s="11"/>
      <c r="CL2737" s="11"/>
      <c r="CM2737" s="11"/>
      <c r="CN2737" s="11"/>
      <c r="CO2737" s="11"/>
      <c r="CP2737" s="11"/>
      <c r="CQ2737" s="11"/>
      <c r="CR2737" s="11"/>
      <c r="CS2737" s="11"/>
      <c r="CT2737" s="11"/>
      <c r="CU2737" s="11"/>
      <c r="CV2737" s="11"/>
      <c r="CW2737" s="11"/>
      <c r="CX2737" s="11"/>
      <c r="CY2737" s="11"/>
      <c r="CZ2737" s="11"/>
      <c r="DA2737" s="11"/>
      <c r="DB2737" s="11"/>
      <c r="DC2737" s="11"/>
      <c r="DD2737" s="11"/>
      <c r="DE2737" s="11"/>
      <c r="DF2737" s="11"/>
      <c r="DG2737" s="11"/>
      <c r="DH2737" s="11"/>
      <c r="DI2737" s="11"/>
      <c r="DJ2737" s="11"/>
      <c r="DK2737" s="11"/>
      <c r="DL2737" s="11"/>
      <c r="DM2737" s="11"/>
      <c r="DN2737" s="11"/>
      <c r="DO2737" s="11"/>
      <c r="DP2737" s="11"/>
      <c r="DQ2737" s="11"/>
      <c r="DR2737" s="11"/>
      <c r="DS2737" s="11"/>
      <c r="DT2737" s="11"/>
      <c r="DU2737" s="11"/>
      <c r="DV2737" s="11"/>
      <c r="DW2737" s="11"/>
      <c r="DX2737" s="11"/>
      <c r="DY2737" s="11"/>
      <c r="DZ2737" s="11"/>
      <c r="EA2737" s="11"/>
      <c r="EB2737" s="11"/>
      <c r="EC2737" s="11"/>
    </row>
    <row r="2738" spans="1:133" x14ac:dyDescent="0.45">
      <c r="A2738" s="11"/>
      <c r="B2738" s="11"/>
      <c r="C2738" s="11"/>
      <c r="D2738" s="11"/>
      <c r="E2738" s="11"/>
      <c r="F2738" s="11"/>
      <c r="G2738" s="11"/>
      <c r="H2738" s="3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24"/>
      <c r="AG2738" s="24"/>
      <c r="AH2738" s="24"/>
      <c r="AI2738" s="24"/>
      <c r="AJ2738" s="11"/>
      <c r="AK2738" s="11"/>
      <c r="AL2738" s="11"/>
      <c r="AM2738" s="32"/>
      <c r="AN2738" s="11"/>
      <c r="AO2738" s="11"/>
      <c r="AP2738" s="11"/>
      <c r="AQ2738" s="11"/>
      <c r="AR2738" s="11"/>
      <c r="AS2738" s="20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1"/>
      <c r="BQ2738" s="11"/>
      <c r="BR2738" s="11"/>
      <c r="BS2738" s="11"/>
      <c r="BT2738" s="11"/>
      <c r="BU2738" s="11"/>
      <c r="BV2738" s="11"/>
      <c r="BW2738" s="11"/>
      <c r="BX2738" s="11"/>
      <c r="BY2738" s="11"/>
      <c r="BZ2738" s="11"/>
      <c r="CA2738" s="11"/>
      <c r="CB2738" s="11"/>
      <c r="CC2738" s="11"/>
      <c r="CD2738" s="11"/>
      <c r="CE2738" s="11"/>
      <c r="CF2738" s="11"/>
      <c r="CG2738" s="11"/>
      <c r="CH2738" s="11"/>
      <c r="CI2738" s="11"/>
      <c r="CJ2738" s="11"/>
      <c r="CK2738" s="11"/>
      <c r="CL2738" s="11"/>
      <c r="CM2738" s="11"/>
      <c r="CN2738" s="11"/>
      <c r="CO2738" s="11"/>
      <c r="CP2738" s="11"/>
      <c r="CQ2738" s="11"/>
      <c r="CR2738" s="11"/>
      <c r="CS2738" s="11"/>
      <c r="CT2738" s="11"/>
      <c r="CU2738" s="11"/>
      <c r="CV2738" s="11"/>
      <c r="CW2738" s="11"/>
      <c r="CX2738" s="11"/>
      <c r="CY2738" s="11"/>
      <c r="CZ2738" s="11"/>
      <c r="DA2738" s="11"/>
      <c r="DB2738" s="11"/>
      <c r="DC2738" s="11"/>
      <c r="DD2738" s="11"/>
      <c r="DE2738" s="11"/>
      <c r="DF2738" s="11"/>
      <c r="DG2738" s="11"/>
      <c r="DH2738" s="11"/>
      <c r="DI2738" s="11"/>
      <c r="DJ2738" s="11"/>
      <c r="DK2738" s="11"/>
      <c r="DL2738" s="11"/>
      <c r="DM2738" s="11"/>
      <c r="DN2738" s="11"/>
      <c r="DO2738" s="11"/>
      <c r="DP2738" s="11"/>
      <c r="DQ2738" s="11"/>
      <c r="DR2738" s="11"/>
      <c r="DS2738" s="11"/>
      <c r="DT2738" s="11"/>
      <c r="DU2738" s="11"/>
      <c r="DV2738" s="11"/>
      <c r="DW2738" s="11"/>
      <c r="DX2738" s="11"/>
      <c r="DY2738" s="11"/>
      <c r="DZ2738" s="11"/>
      <c r="EA2738" s="11"/>
      <c r="EB2738" s="11"/>
      <c r="EC2738" s="11"/>
    </row>
    <row r="2739" spans="1:133" x14ac:dyDescent="0.45">
      <c r="A2739" s="11"/>
      <c r="B2739" s="11"/>
      <c r="C2739" s="11"/>
      <c r="D2739" s="11"/>
      <c r="E2739" s="11"/>
      <c r="F2739" s="11"/>
      <c r="G2739" s="11"/>
      <c r="H2739" s="3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24"/>
      <c r="AG2739" s="24"/>
      <c r="AH2739" s="24"/>
      <c r="AI2739" s="24"/>
      <c r="AJ2739" s="11"/>
      <c r="AK2739" s="11"/>
      <c r="AL2739" s="11"/>
      <c r="AM2739" s="32"/>
      <c r="AN2739" s="11"/>
      <c r="AO2739" s="11"/>
      <c r="AP2739" s="11"/>
      <c r="AQ2739" s="11"/>
      <c r="AR2739" s="11"/>
      <c r="AS2739" s="20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1"/>
      <c r="BQ2739" s="11"/>
      <c r="BR2739" s="11"/>
      <c r="BS2739" s="11"/>
      <c r="BT2739" s="11"/>
      <c r="BU2739" s="11"/>
      <c r="BV2739" s="11"/>
      <c r="BW2739" s="11"/>
      <c r="BX2739" s="11"/>
      <c r="BY2739" s="11"/>
      <c r="BZ2739" s="11"/>
      <c r="CA2739" s="11"/>
      <c r="CB2739" s="11"/>
      <c r="CC2739" s="11"/>
      <c r="CD2739" s="11"/>
      <c r="CE2739" s="11"/>
      <c r="CF2739" s="11"/>
      <c r="CG2739" s="11"/>
      <c r="CH2739" s="11"/>
      <c r="CI2739" s="11"/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/>
      <c r="CT2739" s="11"/>
      <c r="CU2739" s="11"/>
      <c r="CV2739" s="11"/>
      <c r="CW2739" s="11"/>
      <c r="CX2739" s="11"/>
      <c r="CY2739" s="11"/>
      <c r="CZ2739" s="11"/>
      <c r="DA2739" s="11"/>
      <c r="DB2739" s="11"/>
      <c r="DC2739" s="11"/>
      <c r="DD2739" s="11"/>
      <c r="DE2739" s="11"/>
      <c r="DF2739" s="11"/>
      <c r="DG2739" s="11"/>
      <c r="DH2739" s="11"/>
      <c r="DI2739" s="11"/>
      <c r="DJ2739" s="11"/>
      <c r="DK2739" s="11"/>
      <c r="DL2739" s="11"/>
      <c r="DM2739" s="11"/>
      <c r="DN2739" s="11"/>
      <c r="DO2739" s="11"/>
      <c r="DP2739" s="11"/>
      <c r="DQ2739" s="11"/>
      <c r="DR2739" s="11"/>
      <c r="DS2739" s="11"/>
      <c r="DT2739" s="11"/>
      <c r="DU2739" s="11"/>
      <c r="DV2739" s="11"/>
      <c r="DW2739" s="11"/>
      <c r="DX2739" s="11"/>
      <c r="DY2739" s="11"/>
      <c r="DZ2739" s="11"/>
      <c r="EA2739" s="11"/>
      <c r="EB2739" s="11"/>
      <c r="EC2739" s="11"/>
    </row>
    <row r="2740" spans="1:133" x14ac:dyDescent="0.45">
      <c r="A2740" s="11"/>
      <c r="B2740" s="11"/>
      <c r="C2740" s="11"/>
      <c r="D2740" s="11"/>
      <c r="E2740" s="11"/>
      <c r="F2740" s="11"/>
      <c r="G2740" s="11"/>
      <c r="H2740" s="3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24"/>
      <c r="AG2740" s="24"/>
      <c r="AH2740" s="24"/>
      <c r="AI2740" s="24"/>
      <c r="AJ2740" s="11"/>
      <c r="AK2740" s="11"/>
      <c r="AL2740" s="11"/>
      <c r="AM2740" s="32"/>
      <c r="AN2740" s="11"/>
      <c r="AO2740" s="11"/>
      <c r="AP2740" s="11"/>
      <c r="AQ2740" s="11"/>
      <c r="AR2740" s="11"/>
      <c r="AS2740" s="20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1"/>
      <c r="BQ2740" s="11"/>
      <c r="BR2740" s="11"/>
      <c r="BS2740" s="11"/>
      <c r="BT2740" s="11"/>
      <c r="BU2740" s="11"/>
      <c r="BV2740" s="11"/>
      <c r="BW2740" s="11"/>
      <c r="BX2740" s="11"/>
      <c r="BY2740" s="11"/>
      <c r="BZ2740" s="11"/>
      <c r="CA2740" s="11"/>
      <c r="CB2740" s="11"/>
      <c r="CC2740" s="11"/>
      <c r="CD2740" s="11"/>
      <c r="CE2740" s="11"/>
      <c r="CF2740" s="11"/>
      <c r="CG2740" s="11"/>
      <c r="CH2740" s="11"/>
      <c r="CI2740" s="11"/>
      <c r="CJ2740" s="11"/>
      <c r="CK2740" s="11"/>
      <c r="CL2740" s="11"/>
      <c r="CM2740" s="11"/>
      <c r="CN2740" s="11"/>
      <c r="CO2740" s="11"/>
      <c r="CP2740" s="11"/>
      <c r="CQ2740" s="11"/>
      <c r="CR2740" s="11"/>
      <c r="CS2740" s="11"/>
      <c r="CT2740" s="11"/>
      <c r="CU2740" s="11"/>
      <c r="CV2740" s="11"/>
      <c r="CW2740" s="11"/>
      <c r="CX2740" s="11"/>
      <c r="CY2740" s="11"/>
      <c r="CZ2740" s="11"/>
      <c r="DA2740" s="11"/>
      <c r="DB2740" s="11"/>
      <c r="DC2740" s="11"/>
      <c r="DD2740" s="11"/>
      <c r="DE2740" s="11"/>
      <c r="DF2740" s="11"/>
      <c r="DG2740" s="11"/>
      <c r="DH2740" s="11"/>
      <c r="DI2740" s="11"/>
      <c r="DJ2740" s="11"/>
      <c r="DK2740" s="11"/>
      <c r="DL2740" s="11"/>
      <c r="DM2740" s="11"/>
      <c r="DN2740" s="11"/>
      <c r="DO2740" s="11"/>
      <c r="DP2740" s="11"/>
      <c r="DQ2740" s="11"/>
      <c r="DR2740" s="11"/>
      <c r="DS2740" s="11"/>
      <c r="DT2740" s="11"/>
      <c r="DU2740" s="11"/>
      <c r="DV2740" s="11"/>
      <c r="DW2740" s="11"/>
      <c r="DX2740" s="11"/>
      <c r="DY2740" s="11"/>
      <c r="DZ2740" s="11"/>
      <c r="EA2740" s="11"/>
      <c r="EB2740" s="11"/>
      <c r="EC2740" s="11"/>
    </row>
    <row r="2741" spans="1:133" x14ac:dyDescent="0.45">
      <c r="A2741" s="11"/>
      <c r="B2741" s="11"/>
      <c r="C2741" s="11"/>
      <c r="D2741" s="11"/>
      <c r="E2741" s="11"/>
      <c r="F2741" s="11"/>
      <c r="G2741" s="11"/>
      <c r="H2741" s="3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24"/>
      <c r="AG2741" s="24"/>
      <c r="AH2741" s="24"/>
      <c r="AI2741" s="24"/>
      <c r="AJ2741" s="11"/>
      <c r="AK2741" s="11"/>
      <c r="AL2741" s="11"/>
      <c r="AM2741" s="32"/>
      <c r="AN2741" s="11"/>
      <c r="AO2741" s="11"/>
      <c r="AP2741" s="11"/>
      <c r="AQ2741" s="11"/>
      <c r="AR2741" s="11"/>
      <c r="AS2741" s="20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1"/>
      <c r="BQ2741" s="11"/>
      <c r="BR2741" s="11"/>
      <c r="BS2741" s="11"/>
      <c r="BT2741" s="11"/>
      <c r="BU2741" s="11"/>
      <c r="BV2741" s="11"/>
      <c r="BW2741" s="11"/>
      <c r="BX2741" s="11"/>
      <c r="BY2741" s="11"/>
      <c r="BZ2741" s="11"/>
      <c r="CA2741" s="11"/>
      <c r="CB2741" s="11"/>
      <c r="CC2741" s="11"/>
      <c r="CD2741" s="11"/>
      <c r="CE2741" s="11"/>
      <c r="CF2741" s="11"/>
      <c r="CG2741" s="11"/>
      <c r="CH2741" s="11"/>
      <c r="CI2741" s="11"/>
      <c r="CJ2741" s="11"/>
      <c r="CK2741" s="11"/>
      <c r="CL2741" s="11"/>
      <c r="CM2741" s="11"/>
      <c r="CN2741" s="11"/>
      <c r="CO2741" s="11"/>
      <c r="CP2741" s="11"/>
      <c r="CQ2741" s="11"/>
      <c r="CR2741" s="11"/>
      <c r="CS2741" s="11"/>
      <c r="CT2741" s="11"/>
      <c r="CU2741" s="11"/>
      <c r="CV2741" s="11"/>
      <c r="CW2741" s="11"/>
      <c r="CX2741" s="11"/>
      <c r="CY2741" s="11"/>
      <c r="CZ2741" s="11"/>
      <c r="DA2741" s="11"/>
      <c r="DB2741" s="11"/>
      <c r="DC2741" s="11"/>
      <c r="DD2741" s="11"/>
      <c r="DE2741" s="11"/>
      <c r="DF2741" s="11"/>
      <c r="DG2741" s="11"/>
      <c r="DH2741" s="11"/>
      <c r="DI2741" s="11"/>
      <c r="DJ2741" s="11"/>
      <c r="DK2741" s="11"/>
      <c r="DL2741" s="11"/>
      <c r="DM2741" s="11"/>
      <c r="DN2741" s="11"/>
      <c r="DO2741" s="11"/>
      <c r="DP2741" s="11"/>
      <c r="DQ2741" s="11"/>
      <c r="DR2741" s="11"/>
      <c r="DS2741" s="11"/>
      <c r="DT2741" s="11"/>
      <c r="DU2741" s="11"/>
      <c r="DV2741" s="11"/>
      <c r="DW2741" s="11"/>
      <c r="DX2741" s="11"/>
      <c r="DY2741" s="11"/>
      <c r="DZ2741" s="11"/>
      <c r="EA2741" s="11"/>
      <c r="EB2741" s="11"/>
      <c r="EC2741" s="11"/>
    </row>
    <row r="2742" spans="1:133" x14ac:dyDescent="0.45">
      <c r="A2742" s="11"/>
      <c r="B2742" s="11"/>
      <c r="C2742" s="11"/>
      <c r="D2742" s="11"/>
      <c r="E2742" s="11"/>
      <c r="F2742" s="11"/>
      <c r="G2742" s="11"/>
      <c r="H2742" s="3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24"/>
      <c r="AG2742" s="24"/>
      <c r="AH2742" s="24"/>
      <c r="AI2742" s="24"/>
      <c r="AJ2742" s="11"/>
      <c r="AK2742" s="11"/>
      <c r="AL2742" s="11"/>
      <c r="AM2742" s="32"/>
      <c r="AN2742" s="11"/>
      <c r="AO2742" s="11"/>
      <c r="AP2742" s="11"/>
      <c r="AQ2742" s="11"/>
      <c r="AR2742" s="11"/>
      <c r="AS2742" s="20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1"/>
      <c r="BQ2742" s="11"/>
      <c r="BR2742" s="11"/>
      <c r="BS2742" s="11"/>
      <c r="BT2742" s="11"/>
      <c r="BU2742" s="11"/>
      <c r="BV2742" s="11"/>
      <c r="BW2742" s="11"/>
      <c r="BX2742" s="11"/>
      <c r="BY2742" s="11"/>
      <c r="BZ2742" s="11"/>
      <c r="CA2742" s="11"/>
      <c r="CB2742" s="11"/>
      <c r="CC2742" s="11"/>
      <c r="CD2742" s="11"/>
      <c r="CE2742" s="11"/>
      <c r="CF2742" s="11"/>
      <c r="CG2742" s="11"/>
      <c r="CH2742" s="11"/>
      <c r="CI2742" s="11"/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/>
      <c r="CT2742" s="11"/>
      <c r="CU2742" s="11"/>
      <c r="CV2742" s="11"/>
      <c r="CW2742" s="11"/>
      <c r="CX2742" s="11"/>
      <c r="CY2742" s="11"/>
      <c r="CZ2742" s="11"/>
      <c r="DA2742" s="11"/>
      <c r="DB2742" s="11"/>
      <c r="DC2742" s="11"/>
      <c r="DD2742" s="11"/>
      <c r="DE2742" s="11"/>
      <c r="DF2742" s="11"/>
      <c r="DG2742" s="11"/>
      <c r="DH2742" s="11"/>
      <c r="DI2742" s="11"/>
      <c r="DJ2742" s="11"/>
      <c r="DK2742" s="11"/>
      <c r="DL2742" s="11"/>
      <c r="DM2742" s="11"/>
      <c r="DN2742" s="11"/>
      <c r="DO2742" s="11"/>
      <c r="DP2742" s="11"/>
      <c r="DQ2742" s="11"/>
      <c r="DR2742" s="11"/>
      <c r="DS2742" s="11"/>
      <c r="DT2742" s="11"/>
      <c r="DU2742" s="11"/>
      <c r="DV2742" s="11"/>
      <c r="DW2742" s="11"/>
      <c r="DX2742" s="11"/>
      <c r="DY2742" s="11"/>
      <c r="DZ2742" s="11"/>
      <c r="EA2742" s="11"/>
      <c r="EB2742" s="11"/>
      <c r="EC2742" s="11"/>
    </row>
    <row r="2743" spans="1:133" x14ac:dyDescent="0.45">
      <c r="A2743" s="11"/>
      <c r="B2743" s="11"/>
      <c r="C2743" s="11"/>
      <c r="D2743" s="11"/>
      <c r="E2743" s="11"/>
      <c r="F2743" s="11"/>
      <c r="G2743" s="11"/>
      <c r="H2743" s="3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24"/>
      <c r="AG2743" s="24"/>
      <c r="AH2743" s="24"/>
      <c r="AI2743" s="24"/>
      <c r="AJ2743" s="11"/>
      <c r="AK2743" s="11"/>
      <c r="AL2743" s="11"/>
      <c r="AM2743" s="32"/>
      <c r="AN2743" s="11"/>
      <c r="AO2743" s="11"/>
      <c r="AP2743" s="11"/>
      <c r="AQ2743" s="11"/>
      <c r="AR2743" s="11"/>
      <c r="AS2743" s="20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1"/>
      <c r="BQ2743" s="11"/>
      <c r="BR2743" s="11"/>
      <c r="BS2743" s="11"/>
      <c r="BT2743" s="11"/>
      <c r="BU2743" s="11"/>
      <c r="BV2743" s="11"/>
      <c r="BW2743" s="11"/>
      <c r="BX2743" s="11"/>
      <c r="BY2743" s="11"/>
      <c r="BZ2743" s="11"/>
      <c r="CA2743" s="11"/>
      <c r="CB2743" s="11"/>
      <c r="CC2743" s="11"/>
      <c r="CD2743" s="11"/>
      <c r="CE2743" s="11"/>
      <c r="CF2743" s="11"/>
      <c r="CG2743" s="11"/>
      <c r="CH2743" s="11"/>
      <c r="CI2743" s="11"/>
      <c r="CJ2743" s="11"/>
      <c r="CK2743" s="11"/>
      <c r="CL2743" s="11"/>
      <c r="CM2743" s="11"/>
      <c r="CN2743" s="11"/>
      <c r="CO2743" s="11"/>
      <c r="CP2743" s="11"/>
      <c r="CQ2743" s="11"/>
      <c r="CR2743" s="11"/>
      <c r="CS2743" s="11"/>
      <c r="CT2743" s="11"/>
      <c r="CU2743" s="11"/>
      <c r="CV2743" s="11"/>
      <c r="CW2743" s="11"/>
      <c r="CX2743" s="11"/>
      <c r="CY2743" s="11"/>
      <c r="CZ2743" s="11"/>
      <c r="DA2743" s="11"/>
      <c r="DB2743" s="11"/>
      <c r="DC2743" s="11"/>
      <c r="DD2743" s="11"/>
      <c r="DE2743" s="11"/>
      <c r="DF2743" s="11"/>
      <c r="DG2743" s="11"/>
      <c r="DH2743" s="11"/>
      <c r="DI2743" s="11"/>
      <c r="DJ2743" s="11"/>
      <c r="DK2743" s="11"/>
      <c r="DL2743" s="11"/>
      <c r="DM2743" s="11"/>
      <c r="DN2743" s="11"/>
      <c r="DO2743" s="11"/>
      <c r="DP2743" s="11"/>
      <c r="DQ2743" s="11"/>
      <c r="DR2743" s="11"/>
      <c r="DS2743" s="11"/>
      <c r="DT2743" s="11"/>
      <c r="DU2743" s="11"/>
      <c r="DV2743" s="11"/>
      <c r="DW2743" s="11"/>
      <c r="DX2743" s="11"/>
      <c r="DY2743" s="11"/>
      <c r="DZ2743" s="11"/>
      <c r="EA2743" s="11"/>
      <c r="EB2743" s="11"/>
      <c r="EC2743" s="11"/>
    </row>
    <row r="2744" spans="1:133" x14ac:dyDescent="0.45">
      <c r="A2744" s="11"/>
      <c r="B2744" s="11"/>
      <c r="C2744" s="11"/>
      <c r="D2744" s="11"/>
      <c r="E2744" s="11"/>
      <c r="F2744" s="11"/>
      <c r="G2744" s="11"/>
      <c r="H2744" s="3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24"/>
      <c r="AG2744" s="24"/>
      <c r="AH2744" s="24"/>
      <c r="AI2744" s="24"/>
      <c r="AJ2744" s="11"/>
      <c r="AK2744" s="11"/>
      <c r="AL2744" s="11"/>
      <c r="AM2744" s="32"/>
      <c r="AN2744" s="11"/>
      <c r="AO2744" s="11"/>
      <c r="AP2744" s="11"/>
      <c r="AQ2744" s="11"/>
      <c r="AR2744" s="11"/>
      <c r="AS2744" s="20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1"/>
      <c r="BQ2744" s="11"/>
      <c r="BR2744" s="11"/>
      <c r="BS2744" s="11"/>
      <c r="BT2744" s="11"/>
      <c r="BU2744" s="11"/>
      <c r="BV2744" s="11"/>
      <c r="BW2744" s="11"/>
      <c r="BX2744" s="11"/>
      <c r="BY2744" s="11"/>
      <c r="BZ2744" s="11"/>
      <c r="CA2744" s="11"/>
      <c r="CB2744" s="11"/>
      <c r="CC2744" s="11"/>
      <c r="CD2744" s="11"/>
      <c r="CE2744" s="11"/>
      <c r="CF2744" s="11"/>
      <c r="CG2744" s="11"/>
      <c r="CH2744" s="11"/>
      <c r="CI2744" s="11"/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/>
      <c r="CT2744" s="11"/>
      <c r="CU2744" s="11"/>
      <c r="CV2744" s="11"/>
      <c r="CW2744" s="11"/>
      <c r="CX2744" s="11"/>
      <c r="CY2744" s="11"/>
      <c r="CZ2744" s="11"/>
      <c r="DA2744" s="11"/>
      <c r="DB2744" s="11"/>
      <c r="DC2744" s="11"/>
      <c r="DD2744" s="11"/>
      <c r="DE2744" s="11"/>
      <c r="DF2744" s="11"/>
      <c r="DG2744" s="11"/>
      <c r="DH2744" s="11"/>
      <c r="DI2744" s="11"/>
      <c r="DJ2744" s="11"/>
      <c r="DK2744" s="11"/>
      <c r="DL2744" s="11"/>
      <c r="DM2744" s="11"/>
      <c r="DN2744" s="11"/>
      <c r="DO2744" s="11"/>
      <c r="DP2744" s="11"/>
      <c r="DQ2744" s="11"/>
      <c r="DR2744" s="11"/>
      <c r="DS2744" s="11"/>
      <c r="DT2744" s="11"/>
      <c r="DU2744" s="11"/>
      <c r="DV2744" s="11"/>
      <c r="DW2744" s="11"/>
      <c r="DX2744" s="11"/>
      <c r="DY2744" s="11"/>
      <c r="DZ2744" s="11"/>
      <c r="EA2744" s="11"/>
      <c r="EB2744" s="11"/>
      <c r="EC2744" s="11"/>
    </row>
    <row r="2745" spans="1:133" x14ac:dyDescent="0.45">
      <c r="A2745" s="11"/>
      <c r="B2745" s="11"/>
      <c r="C2745" s="11"/>
      <c r="D2745" s="11"/>
      <c r="E2745" s="11"/>
      <c r="F2745" s="11"/>
      <c r="G2745" s="11"/>
      <c r="H2745" s="3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24"/>
      <c r="AG2745" s="24"/>
      <c r="AH2745" s="24"/>
      <c r="AI2745" s="24"/>
      <c r="AJ2745" s="11"/>
      <c r="AK2745" s="11"/>
      <c r="AL2745" s="11"/>
      <c r="AM2745" s="32"/>
      <c r="AN2745" s="11"/>
      <c r="AO2745" s="11"/>
      <c r="AP2745" s="11"/>
      <c r="AQ2745" s="11"/>
      <c r="AR2745" s="11"/>
      <c r="AS2745" s="20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1"/>
      <c r="BQ2745" s="11"/>
      <c r="BR2745" s="11"/>
      <c r="BS2745" s="11"/>
      <c r="BT2745" s="11"/>
      <c r="BU2745" s="11"/>
      <c r="BV2745" s="11"/>
      <c r="BW2745" s="11"/>
      <c r="BX2745" s="11"/>
      <c r="BY2745" s="11"/>
      <c r="BZ2745" s="11"/>
      <c r="CA2745" s="11"/>
      <c r="CB2745" s="11"/>
      <c r="CC2745" s="11"/>
      <c r="CD2745" s="11"/>
      <c r="CE2745" s="11"/>
      <c r="CF2745" s="11"/>
      <c r="CG2745" s="11"/>
      <c r="CH2745" s="11"/>
      <c r="CI2745" s="11"/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/>
      <c r="CT2745" s="11"/>
      <c r="CU2745" s="11"/>
      <c r="CV2745" s="11"/>
      <c r="CW2745" s="11"/>
      <c r="CX2745" s="11"/>
      <c r="CY2745" s="11"/>
      <c r="CZ2745" s="11"/>
      <c r="DA2745" s="11"/>
      <c r="DB2745" s="11"/>
      <c r="DC2745" s="11"/>
      <c r="DD2745" s="11"/>
      <c r="DE2745" s="11"/>
      <c r="DF2745" s="11"/>
      <c r="DG2745" s="11"/>
      <c r="DH2745" s="11"/>
      <c r="DI2745" s="11"/>
      <c r="DJ2745" s="11"/>
      <c r="DK2745" s="11"/>
      <c r="DL2745" s="11"/>
      <c r="DM2745" s="11"/>
      <c r="DN2745" s="11"/>
      <c r="DO2745" s="11"/>
      <c r="DP2745" s="11"/>
      <c r="DQ2745" s="11"/>
      <c r="DR2745" s="11"/>
      <c r="DS2745" s="11"/>
      <c r="DT2745" s="11"/>
      <c r="DU2745" s="11"/>
      <c r="DV2745" s="11"/>
      <c r="DW2745" s="11"/>
      <c r="DX2745" s="11"/>
      <c r="DY2745" s="11"/>
      <c r="DZ2745" s="11"/>
      <c r="EA2745" s="11"/>
      <c r="EB2745" s="11"/>
      <c r="EC2745" s="11"/>
    </row>
    <row r="2746" spans="1:133" x14ac:dyDescent="0.45">
      <c r="A2746" s="11"/>
      <c r="B2746" s="11"/>
      <c r="C2746" s="11"/>
      <c r="D2746" s="11"/>
      <c r="E2746" s="11"/>
      <c r="F2746" s="11"/>
      <c r="G2746" s="11"/>
      <c r="H2746" s="3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24"/>
      <c r="AG2746" s="24"/>
      <c r="AH2746" s="24"/>
      <c r="AI2746" s="24"/>
      <c r="AJ2746" s="11"/>
      <c r="AK2746" s="11"/>
      <c r="AL2746" s="11"/>
      <c r="AM2746" s="32"/>
      <c r="AN2746" s="11"/>
      <c r="AO2746" s="11"/>
      <c r="AP2746" s="11"/>
      <c r="AQ2746" s="11"/>
      <c r="AR2746" s="11"/>
      <c r="AS2746" s="20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1"/>
      <c r="BQ2746" s="11"/>
      <c r="BR2746" s="11"/>
      <c r="BS2746" s="11"/>
      <c r="BT2746" s="11"/>
      <c r="BU2746" s="11"/>
      <c r="BV2746" s="11"/>
      <c r="BW2746" s="11"/>
      <c r="BX2746" s="11"/>
      <c r="BY2746" s="11"/>
      <c r="BZ2746" s="11"/>
      <c r="CA2746" s="11"/>
      <c r="CB2746" s="11"/>
      <c r="CC2746" s="11"/>
      <c r="CD2746" s="11"/>
      <c r="CE2746" s="11"/>
      <c r="CF2746" s="11"/>
      <c r="CG2746" s="11"/>
      <c r="CH2746" s="11"/>
      <c r="CI2746" s="11"/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/>
      <c r="CT2746" s="11"/>
      <c r="CU2746" s="11"/>
      <c r="CV2746" s="11"/>
      <c r="CW2746" s="11"/>
      <c r="CX2746" s="11"/>
      <c r="CY2746" s="11"/>
      <c r="CZ2746" s="11"/>
      <c r="DA2746" s="11"/>
      <c r="DB2746" s="11"/>
      <c r="DC2746" s="11"/>
      <c r="DD2746" s="11"/>
      <c r="DE2746" s="11"/>
      <c r="DF2746" s="11"/>
      <c r="DG2746" s="11"/>
      <c r="DH2746" s="11"/>
      <c r="DI2746" s="11"/>
      <c r="DJ2746" s="11"/>
      <c r="DK2746" s="11"/>
      <c r="DL2746" s="11"/>
      <c r="DM2746" s="11"/>
      <c r="DN2746" s="11"/>
      <c r="DO2746" s="11"/>
      <c r="DP2746" s="11"/>
      <c r="DQ2746" s="11"/>
      <c r="DR2746" s="11"/>
      <c r="DS2746" s="11"/>
      <c r="DT2746" s="11"/>
      <c r="DU2746" s="11"/>
      <c r="DV2746" s="11"/>
      <c r="DW2746" s="11"/>
      <c r="DX2746" s="11"/>
      <c r="DY2746" s="11"/>
      <c r="DZ2746" s="11"/>
      <c r="EA2746" s="11"/>
      <c r="EB2746" s="11"/>
      <c r="EC2746" s="11"/>
    </row>
    <row r="2747" spans="1:133" x14ac:dyDescent="0.45">
      <c r="A2747" s="11"/>
      <c r="B2747" s="11"/>
      <c r="C2747" s="11"/>
      <c r="D2747" s="11"/>
      <c r="E2747" s="11"/>
      <c r="F2747" s="11"/>
      <c r="G2747" s="11"/>
      <c r="H2747" s="3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24"/>
      <c r="AG2747" s="24"/>
      <c r="AH2747" s="24"/>
      <c r="AI2747" s="24"/>
      <c r="AJ2747" s="11"/>
      <c r="AK2747" s="11"/>
      <c r="AL2747" s="11"/>
      <c r="AM2747" s="32"/>
      <c r="AN2747" s="11"/>
      <c r="AO2747" s="11"/>
      <c r="AP2747" s="11"/>
      <c r="AQ2747" s="11"/>
      <c r="AR2747" s="11"/>
      <c r="AS2747" s="20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1"/>
      <c r="BQ2747" s="11"/>
      <c r="BR2747" s="11"/>
      <c r="BS2747" s="11"/>
      <c r="BT2747" s="11"/>
      <c r="BU2747" s="11"/>
      <c r="BV2747" s="11"/>
      <c r="BW2747" s="11"/>
      <c r="BX2747" s="11"/>
      <c r="BY2747" s="11"/>
      <c r="BZ2747" s="11"/>
      <c r="CA2747" s="11"/>
      <c r="CB2747" s="11"/>
      <c r="CC2747" s="11"/>
      <c r="CD2747" s="11"/>
      <c r="CE2747" s="11"/>
      <c r="CF2747" s="11"/>
      <c r="CG2747" s="11"/>
      <c r="CH2747" s="11"/>
      <c r="CI2747" s="11"/>
      <c r="CJ2747" s="11"/>
      <c r="CK2747" s="11"/>
      <c r="CL2747" s="11"/>
      <c r="CM2747" s="11"/>
      <c r="CN2747" s="11"/>
      <c r="CO2747" s="11"/>
      <c r="CP2747" s="11"/>
      <c r="CQ2747" s="11"/>
      <c r="CR2747" s="11"/>
      <c r="CS2747" s="11"/>
      <c r="CT2747" s="11"/>
      <c r="CU2747" s="11"/>
      <c r="CV2747" s="11"/>
      <c r="CW2747" s="11"/>
      <c r="CX2747" s="11"/>
      <c r="CY2747" s="11"/>
      <c r="CZ2747" s="11"/>
      <c r="DA2747" s="11"/>
      <c r="DB2747" s="11"/>
      <c r="DC2747" s="11"/>
      <c r="DD2747" s="11"/>
      <c r="DE2747" s="11"/>
      <c r="DF2747" s="11"/>
      <c r="DG2747" s="11"/>
      <c r="DH2747" s="11"/>
      <c r="DI2747" s="11"/>
      <c r="DJ2747" s="11"/>
      <c r="DK2747" s="11"/>
      <c r="DL2747" s="11"/>
      <c r="DM2747" s="11"/>
      <c r="DN2747" s="11"/>
      <c r="DO2747" s="11"/>
      <c r="DP2747" s="11"/>
      <c r="DQ2747" s="11"/>
      <c r="DR2747" s="11"/>
      <c r="DS2747" s="11"/>
      <c r="DT2747" s="11"/>
      <c r="DU2747" s="11"/>
      <c r="DV2747" s="11"/>
      <c r="DW2747" s="11"/>
      <c r="DX2747" s="11"/>
      <c r="DY2747" s="11"/>
      <c r="DZ2747" s="11"/>
      <c r="EA2747" s="11"/>
      <c r="EB2747" s="11"/>
      <c r="EC2747" s="11"/>
    </row>
    <row r="2748" spans="1:133" x14ac:dyDescent="0.45">
      <c r="A2748" s="11"/>
      <c r="B2748" s="11"/>
      <c r="C2748" s="11"/>
      <c r="D2748" s="11"/>
      <c r="E2748" s="11"/>
      <c r="F2748" s="11"/>
      <c r="G2748" s="11"/>
      <c r="H2748" s="3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24"/>
      <c r="AG2748" s="24"/>
      <c r="AH2748" s="24"/>
      <c r="AI2748" s="24"/>
      <c r="AJ2748" s="11"/>
      <c r="AK2748" s="11"/>
      <c r="AL2748" s="11"/>
      <c r="AM2748" s="32"/>
      <c r="AN2748" s="11"/>
      <c r="AO2748" s="11"/>
      <c r="AP2748" s="11"/>
      <c r="AQ2748" s="11"/>
      <c r="AR2748" s="11"/>
      <c r="AS2748" s="20"/>
      <c r="AT2748" s="11"/>
      <c r="AU2748" s="11"/>
      <c r="AV2748" s="11"/>
      <c r="AW2748" s="11"/>
      <c r="AX2748" s="11"/>
      <c r="AY2748" s="11"/>
      <c r="AZ2748" s="11"/>
      <c r="BA2748" s="11"/>
      <c r="BB2748" s="11"/>
      <c r="BC2748" s="11"/>
      <c r="BD2748" s="11"/>
      <c r="BE2748" s="11"/>
      <c r="BF2748" s="11"/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1"/>
      <c r="BQ2748" s="11"/>
      <c r="BR2748" s="11"/>
      <c r="BS2748" s="11"/>
      <c r="BT2748" s="11"/>
      <c r="BU2748" s="11"/>
      <c r="BV2748" s="11"/>
      <c r="BW2748" s="11"/>
      <c r="BX2748" s="11"/>
      <c r="BY2748" s="11"/>
      <c r="BZ2748" s="11"/>
      <c r="CA2748" s="11"/>
      <c r="CB2748" s="11"/>
      <c r="CC2748" s="11"/>
      <c r="CD2748" s="11"/>
      <c r="CE2748" s="11"/>
      <c r="CF2748" s="11"/>
      <c r="CG2748" s="11"/>
      <c r="CH2748" s="11"/>
      <c r="CI2748" s="11"/>
      <c r="CJ2748" s="11"/>
      <c r="CK2748" s="11"/>
      <c r="CL2748" s="11"/>
      <c r="CM2748" s="11"/>
      <c r="CN2748" s="11"/>
      <c r="CO2748" s="11"/>
      <c r="CP2748" s="11"/>
      <c r="CQ2748" s="11"/>
      <c r="CR2748" s="11"/>
      <c r="CS2748" s="11"/>
      <c r="CT2748" s="11"/>
      <c r="CU2748" s="11"/>
      <c r="CV2748" s="11"/>
      <c r="CW2748" s="11"/>
      <c r="CX2748" s="11"/>
      <c r="CY2748" s="11"/>
      <c r="CZ2748" s="11"/>
      <c r="DA2748" s="11"/>
      <c r="DB2748" s="11"/>
      <c r="DC2748" s="11"/>
      <c r="DD2748" s="11"/>
      <c r="DE2748" s="11"/>
      <c r="DF2748" s="11"/>
      <c r="DG2748" s="11"/>
      <c r="DH2748" s="11"/>
      <c r="DI2748" s="11"/>
      <c r="DJ2748" s="11"/>
      <c r="DK2748" s="11"/>
      <c r="DL2748" s="11"/>
      <c r="DM2748" s="11"/>
      <c r="DN2748" s="11"/>
      <c r="DO2748" s="11"/>
      <c r="DP2748" s="11"/>
      <c r="DQ2748" s="11"/>
      <c r="DR2748" s="11"/>
      <c r="DS2748" s="11"/>
      <c r="DT2748" s="11"/>
      <c r="DU2748" s="11"/>
      <c r="DV2748" s="11"/>
      <c r="DW2748" s="11"/>
      <c r="DX2748" s="11"/>
      <c r="DY2748" s="11"/>
      <c r="DZ2748" s="11"/>
      <c r="EA2748" s="11"/>
      <c r="EB2748" s="11"/>
      <c r="EC2748" s="11"/>
    </row>
    <row r="2749" spans="1:133" x14ac:dyDescent="0.45">
      <c r="A2749" s="11"/>
      <c r="B2749" s="11"/>
      <c r="C2749" s="11"/>
      <c r="D2749" s="11"/>
      <c r="E2749" s="11"/>
      <c r="F2749" s="11"/>
      <c r="G2749" s="11"/>
      <c r="H2749" s="3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24"/>
      <c r="AG2749" s="24"/>
      <c r="AH2749" s="24"/>
      <c r="AI2749" s="24"/>
      <c r="AJ2749" s="11"/>
      <c r="AK2749" s="11"/>
      <c r="AL2749" s="11"/>
      <c r="AM2749" s="32"/>
      <c r="AN2749" s="11"/>
      <c r="AO2749" s="11"/>
      <c r="AP2749" s="11"/>
      <c r="AQ2749" s="11"/>
      <c r="AR2749" s="11"/>
      <c r="AS2749" s="20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1"/>
      <c r="BQ2749" s="11"/>
      <c r="BR2749" s="11"/>
      <c r="BS2749" s="11"/>
      <c r="BT2749" s="11"/>
      <c r="BU2749" s="11"/>
      <c r="BV2749" s="11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1"/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/>
      <c r="CT2749" s="11"/>
      <c r="CU2749" s="11"/>
      <c r="CV2749" s="11"/>
      <c r="CW2749" s="11"/>
      <c r="CX2749" s="11"/>
      <c r="CY2749" s="11"/>
      <c r="CZ2749" s="11"/>
      <c r="DA2749" s="11"/>
      <c r="DB2749" s="11"/>
      <c r="DC2749" s="11"/>
      <c r="DD2749" s="11"/>
      <c r="DE2749" s="11"/>
      <c r="DF2749" s="11"/>
      <c r="DG2749" s="11"/>
      <c r="DH2749" s="11"/>
      <c r="DI2749" s="11"/>
      <c r="DJ2749" s="11"/>
      <c r="DK2749" s="11"/>
      <c r="DL2749" s="11"/>
      <c r="DM2749" s="11"/>
      <c r="DN2749" s="11"/>
      <c r="DO2749" s="11"/>
      <c r="DP2749" s="11"/>
      <c r="DQ2749" s="11"/>
      <c r="DR2749" s="11"/>
      <c r="DS2749" s="11"/>
      <c r="DT2749" s="11"/>
      <c r="DU2749" s="11"/>
      <c r="DV2749" s="11"/>
      <c r="DW2749" s="11"/>
      <c r="DX2749" s="11"/>
      <c r="DY2749" s="11"/>
      <c r="DZ2749" s="11"/>
      <c r="EA2749" s="11"/>
      <c r="EB2749" s="11"/>
      <c r="EC2749" s="11"/>
    </row>
    <row r="2750" spans="1:133" x14ac:dyDescent="0.45">
      <c r="A2750" s="11"/>
      <c r="B2750" s="11"/>
      <c r="C2750" s="11"/>
      <c r="D2750" s="11"/>
      <c r="E2750" s="11"/>
      <c r="F2750" s="11"/>
      <c r="G2750" s="11"/>
      <c r="H2750" s="3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24"/>
      <c r="AG2750" s="24"/>
      <c r="AH2750" s="24"/>
      <c r="AI2750" s="24"/>
      <c r="AJ2750" s="11"/>
      <c r="AK2750" s="11"/>
      <c r="AL2750" s="11"/>
      <c r="AM2750" s="32"/>
      <c r="AN2750" s="11"/>
      <c r="AO2750" s="11"/>
      <c r="AP2750" s="11"/>
      <c r="AQ2750" s="11"/>
      <c r="AR2750" s="11"/>
      <c r="AS2750" s="20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1"/>
      <c r="BQ2750" s="11"/>
      <c r="BR2750" s="11"/>
      <c r="BS2750" s="11"/>
      <c r="BT2750" s="11"/>
      <c r="BU2750" s="11"/>
      <c r="BV2750" s="11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1"/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/>
      <c r="CT2750" s="11"/>
      <c r="CU2750" s="11"/>
      <c r="CV2750" s="11"/>
      <c r="CW2750" s="11"/>
      <c r="CX2750" s="11"/>
      <c r="CY2750" s="11"/>
      <c r="CZ2750" s="11"/>
      <c r="DA2750" s="11"/>
      <c r="DB2750" s="11"/>
      <c r="DC2750" s="11"/>
      <c r="DD2750" s="11"/>
      <c r="DE2750" s="11"/>
      <c r="DF2750" s="11"/>
      <c r="DG2750" s="11"/>
      <c r="DH2750" s="11"/>
      <c r="DI2750" s="11"/>
      <c r="DJ2750" s="11"/>
      <c r="DK2750" s="11"/>
      <c r="DL2750" s="11"/>
      <c r="DM2750" s="11"/>
      <c r="DN2750" s="11"/>
      <c r="DO2750" s="11"/>
      <c r="DP2750" s="11"/>
      <c r="DQ2750" s="11"/>
      <c r="DR2750" s="11"/>
      <c r="DS2750" s="11"/>
      <c r="DT2750" s="11"/>
      <c r="DU2750" s="11"/>
      <c r="DV2750" s="11"/>
      <c r="DW2750" s="11"/>
      <c r="DX2750" s="11"/>
      <c r="DY2750" s="11"/>
      <c r="DZ2750" s="11"/>
      <c r="EA2750" s="11"/>
      <c r="EB2750" s="11"/>
      <c r="EC2750" s="11"/>
    </row>
    <row r="2751" spans="1:133" x14ac:dyDescent="0.45">
      <c r="A2751" s="11"/>
      <c r="B2751" s="11"/>
      <c r="C2751" s="11"/>
      <c r="D2751" s="11"/>
      <c r="E2751" s="11"/>
      <c r="F2751" s="11"/>
      <c r="G2751" s="11"/>
      <c r="H2751" s="3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24"/>
      <c r="AG2751" s="24"/>
      <c r="AH2751" s="24"/>
      <c r="AI2751" s="24"/>
      <c r="AJ2751" s="11"/>
      <c r="AK2751" s="11"/>
      <c r="AL2751" s="11"/>
      <c r="AM2751" s="32"/>
      <c r="AN2751" s="11"/>
      <c r="AO2751" s="11"/>
      <c r="AP2751" s="11"/>
      <c r="AQ2751" s="11"/>
      <c r="AR2751" s="11"/>
      <c r="AS2751" s="20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1"/>
      <c r="BQ2751" s="11"/>
      <c r="BR2751" s="11"/>
      <c r="BS2751" s="11"/>
      <c r="BT2751" s="11"/>
      <c r="BU2751" s="11"/>
      <c r="BV2751" s="11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1"/>
      <c r="CJ2751" s="11"/>
      <c r="CK2751" s="11"/>
      <c r="CL2751" s="11"/>
      <c r="CM2751" s="11"/>
      <c r="CN2751" s="11"/>
      <c r="CO2751" s="11"/>
      <c r="CP2751" s="11"/>
      <c r="CQ2751" s="11"/>
      <c r="CR2751" s="11"/>
      <c r="CS2751" s="11"/>
      <c r="CT2751" s="11"/>
      <c r="CU2751" s="11"/>
      <c r="CV2751" s="11"/>
      <c r="CW2751" s="11"/>
      <c r="CX2751" s="11"/>
      <c r="CY2751" s="11"/>
      <c r="CZ2751" s="11"/>
      <c r="DA2751" s="11"/>
      <c r="DB2751" s="11"/>
      <c r="DC2751" s="11"/>
      <c r="DD2751" s="11"/>
      <c r="DE2751" s="11"/>
      <c r="DF2751" s="11"/>
      <c r="DG2751" s="11"/>
      <c r="DH2751" s="11"/>
      <c r="DI2751" s="11"/>
      <c r="DJ2751" s="11"/>
      <c r="DK2751" s="11"/>
      <c r="DL2751" s="11"/>
      <c r="DM2751" s="11"/>
      <c r="DN2751" s="11"/>
      <c r="DO2751" s="11"/>
      <c r="DP2751" s="11"/>
      <c r="DQ2751" s="11"/>
      <c r="DR2751" s="11"/>
      <c r="DS2751" s="11"/>
      <c r="DT2751" s="11"/>
      <c r="DU2751" s="11"/>
      <c r="DV2751" s="11"/>
      <c r="DW2751" s="11"/>
      <c r="DX2751" s="11"/>
      <c r="DY2751" s="11"/>
      <c r="DZ2751" s="11"/>
      <c r="EA2751" s="11"/>
      <c r="EB2751" s="11"/>
      <c r="EC2751" s="11"/>
    </row>
    <row r="2752" spans="1:133" x14ac:dyDescent="0.45">
      <c r="A2752" s="11"/>
      <c r="B2752" s="11"/>
      <c r="C2752" s="11"/>
      <c r="D2752" s="11"/>
      <c r="E2752" s="11"/>
      <c r="F2752" s="11"/>
      <c r="G2752" s="11"/>
      <c r="H2752" s="3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24"/>
      <c r="AG2752" s="24"/>
      <c r="AH2752" s="24"/>
      <c r="AI2752" s="24"/>
      <c r="AJ2752" s="11"/>
      <c r="AK2752" s="11"/>
      <c r="AL2752" s="11"/>
      <c r="AM2752" s="32"/>
      <c r="AN2752" s="11"/>
      <c r="AO2752" s="11"/>
      <c r="AP2752" s="11"/>
      <c r="AQ2752" s="11"/>
      <c r="AR2752" s="11"/>
      <c r="AS2752" s="20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/>
      <c r="BS2752" s="11"/>
      <c r="BT2752" s="11"/>
      <c r="BU2752" s="11"/>
      <c r="BV2752" s="11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1"/>
      <c r="CJ2752" s="11"/>
      <c r="CK2752" s="11"/>
      <c r="CL2752" s="11"/>
      <c r="CM2752" s="11"/>
      <c r="CN2752" s="11"/>
      <c r="CO2752" s="11"/>
      <c r="CP2752" s="11"/>
      <c r="CQ2752" s="11"/>
      <c r="CR2752" s="11"/>
      <c r="CS2752" s="11"/>
      <c r="CT2752" s="11"/>
      <c r="CU2752" s="11"/>
      <c r="CV2752" s="11"/>
      <c r="CW2752" s="11"/>
      <c r="CX2752" s="11"/>
      <c r="CY2752" s="11"/>
      <c r="CZ2752" s="11"/>
      <c r="DA2752" s="11"/>
      <c r="DB2752" s="11"/>
      <c r="DC2752" s="11"/>
      <c r="DD2752" s="11"/>
      <c r="DE2752" s="11"/>
      <c r="DF2752" s="11"/>
      <c r="DG2752" s="11"/>
      <c r="DH2752" s="11"/>
      <c r="DI2752" s="11"/>
      <c r="DJ2752" s="11"/>
      <c r="DK2752" s="11"/>
      <c r="DL2752" s="11"/>
      <c r="DM2752" s="11"/>
      <c r="DN2752" s="11"/>
      <c r="DO2752" s="11"/>
      <c r="DP2752" s="11"/>
      <c r="DQ2752" s="11"/>
      <c r="DR2752" s="11"/>
      <c r="DS2752" s="11"/>
      <c r="DT2752" s="11"/>
      <c r="DU2752" s="11"/>
      <c r="DV2752" s="11"/>
      <c r="DW2752" s="11"/>
      <c r="DX2752" s="11"/>
      <c r="DY2752" s="11"/>
      <c r="DZ2752" s="11"/>
      <c r="EA2752" s="11"/>
      <c r="EB2752" s="11"/>
      <c r="EC2752" s="11"/>
    </row>
    <row r="2753" spans="1:133" x14ac:dyDescent="0.45">
      <c r="A2753" s="11"/>
      <c r="B2753" s="11"/>
      <c r="C2753" s="11"/>
      <c r="D2753" s="11"/>
      <c r="E2753" s="11"/>
      <c r="F2753" s="11"/>
      <c r="G2753" s="11"/>
      <c r="H2753" s="3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24"/>
      <c r="AG2753" s="24"/>
      <c r="AH2753" s="24"/>
      <c r="AI2753" s="24"/>
      <c r="AJ2753" s="11"/>
      <c r="AK2753" s="11"/>
      <c r="AL2753" s="11"/>
      <c r="AM2753" s="32"/>
      <c r="AN2753" s="11"/>
      <c r="AO2753" s="11"/>
      <c r="AP2753" s="11"/>
      <c r="AQ2753" s="11"/>
      <c r="AR2753" s="11"/>
      <c r="AS2753" s="20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/>
      <c r="BS2753" s="11"/>
      <c r="BT2753" s="11"/>
      <c r="BU2753" s="11"/>
      <c r="BV2753" s="11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1"/>
      <c r="CJ2753" s="11"/>
      <c r="CK2753" s="11"/>
      <c r="CL2753" s="11"/>
      <c r="CM2753" s="11"/>
      <c r="CN2753" s="11"/>
      <c r="CO2753" s="11"/>
      <c r="CP2753" s="11"/>
      <c r="CQ2753" s="11"/>
      <c r="CR2753" s="11"/>
      <c r="CS2753" s="11"/>
      <c r="CT2753" s="11"/>
      <c r="CU2753" s="11"/>
      <c r="CV2753" s="11"/>
      <c r="CW2753" s="11"/>
      <c r="CX2753" s="11"/>
      <c r="CY2753" s="11"/>
      <c r="CZ2753" s="11"/>
      <c r="DA2753" s="11"/>
      <c r="DB2753" s="11"/>
      <c r="DC2753" s="11"/>
      <c r="DD2753" s="11"/>
      <c r="DE2753" s="11"/>
      <c r="DF2753" s="11"/>
      <c r="DG2753" s="11"/>
      <c r="DH2753" s="11"/>
      <c r="DI2753" s="11"/>
      <c r="DJ2753" s="11"/>
      <c r="DK2753" s="11"/>
      <c r="DL2753" s="11"/>
      <c r="DM2753" s="11"/>
      <c r="DN2753" s="11"/>
      <c r="DO2753" s="11"/>
      <c r="DP2753" s="11"/>
      <c r="DQ2753" s="11"/>
      <c r="DR2753" s="11"/>
      <c r="DS2753" s="11"/>
      <c r="DT2753" s="11"/>
      <c r="DU2753" s="11"/>
      <c r="DV2753" s="11"/>
      <c r="DW2753" s="11"/>
      <c r="DX2753" s="11"/>
      <c r="DY2753" s="11"/>
      <c r="DZ2753" s="11"/>
      <c r="EA2753" s="11"/>
      <c r="EB2753" s="11"/>
      <c r="EC2753" s="11"/>
    </row>
    <row r="2754" spans="1:133" x14ac:dyDescent="0.45">
      <c r="A2754" s="11"/>
      <c r="B2754" s="11"/>
      <c r="C2754" s="11"/>
      <c r="D2754" s="11"/>
      <c r="E2754" s="11"/>
      <c r="F2754" s="11"/>
      <c r="G2754" s="11"/>
      <c r="H2754" s="3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24"/>
      <c r="AG2754" s="24"/>
      <c r="AH2754" s="24"/>
      <c r="AI2754" s="24"/>
      <c r="AJ2754" s="11"/>
      <c r="AK2754" s="11"/>
      <c r="AL2754" s="11"/>
      <c r="AM2754" s="32"/>
      <c r="AN2754" s="11"/>
      <c r="AO2754" s="11"/>
      <c r="AP2754" s="11"/>
      <c r="AQ2754" s="11"/>
      <c r="AR2754" s="11"/>
      <c r="AS2754" s="20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/>
      <c r="BS2754" s="11"/>
      <c r="BT2754" s="11"/>
      <c r="BU2754" s="11"/>
      <c r="BV2754" s="11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1"/>
      <c r="CJ2754" s="11"/>
      <c r="CK2754" s="11"/>
      <c r="CL2754" s="11"/>
      <c r="CM2754" s="11"/>
      <c r="CN2754" s="11"/>
      <c r="CO2754" s="11"/>
      <c r="CP2754" s="11"/>
      <c r="CQ2754" s="11"/>
      <c r="CR2754" s="11"/>
      <c r="CS2754" s="11"/>
      <c r="CT2754" s="11"/>
      <c r="CU2754" s="11"/>
      <c r="CV2754" s="11"/>
      <c r="CW2754" s="11"/>
      <c r="CX2754" s="11"/>
      <c r="CY2754" s="11"/>
      <c r="CZ2754" s="11"/>
      <c r="DA2754" s="11"/>
      <c r="DB2754" s="11"/>
      <c r="DC2754" s="11"/>
      <c r="DD2754" s="11"/>
      <c r="DE2754" s="11"/>
      <c r="DF2754" s="11"/>
      <c r="DG2754" s="11"/>
      <c r="DH2754" s="11"/>
      <c r="DI2754" s="11"/>
      <c r="DJ2754" s="11"/>
      <c r="DK2754" s="11"/>
      <c r="DL2754" s="11"/>
      <c r="DM2754" s="11"/>
      <c r="DN2754" s="11"/>
      <c r="DO2754" s="11"/>
      <c r="DP2754" s="11"/>
      <c r="DQ2754" s="11"/>
      <c r="DR2754" s="11"/>
      <c r="DS2754" s="11"/>
      <c r="DT2754" s="11"/>
      <c r="DU2754" s="11"/>
      <c r="DV2754" s="11"/>
      <c r="DW2754" s="11"/>
      <c r="DX2754" s="11"/>
      <c r="DY2754" s="11"/>
      <c r="DZ2754" s="11"/>
      <c r="EA2754" s="11"/>
      <c r="EB2754" s="11"/>
      <c r="EC2754" s="11"/>
    </row>
    <row r="2755" spans="1:133" x14ac:dyDescent="0.45">
      <c r="A2755" s="11"/>
      <c r="B2755" s="11"/>
      <c r="C2755" s="11"/>
      <c r="D2755" s="11"/>
      <c r="E2755" s="11"/>
      <c r="F2755" s="11"/>
      <c r="G2755" s="11"/>
      <c r="H2755" s="3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24"/>
      <c r="AG2755" s="24"/>
      <c r="AH2755" s="24"/>
      <c r="AI2755" s="24"/>
      <c r="AJ2755" s="11"/>
      <c r="AK2755" s="11"/>
      <c r="AL2755" s="11"/>
      <c r="AM2755" s="32"/>
      <c r="AN2755" s="11"/>
      <c r="AO2755" s="11"/>
      <c r="AP2755" s="11"/>
      <c r="AQ2755" s="11"/>
      <c r="AR2755" s="11"/>
      <c r="AS2755" s="20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  <c r="BV2755" s="11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1"/>
      <c r="CJ2755" s="11"/>
      <c r="CK2755" s="11"/>
      <c r="CL2755" s="11"/>
      <c r="CM2755" s="11"/>
      <c r="CN2755" s="11"/>
      <c r="CO2755" s="11"/>
      <c r="CP2755" s="11"/>
      <c r="CQ2755" s="11"/>
      <c r="CR2755" s="11"/>
      <c r="CS2755" s="11"/>
      <c r="CT2755" s="11"/>
      <c r="CU2755" s="11"/>
      <c r="CV2755" s="11"/>
      <c r="CW2755" s="11"/>
      <c r="CX2755" s="11"/>
      <c r="CY2755" s="11"/>
      <c r="CZ2755" s="11"/>
      <c r="DA2755" s="11"/>
      <c r="DB2755" s="11"/>
      <c r="DC2755" s="11"/>
      <c r="DD2755" s="11"/>
      <c r="DE2755" s="11"/>
      <c r="DF2755" s="11"/>
      <c r="DG2755" s="11"/>
      <c r="DH2755" s="11"/>
      <c r="DI2755" s="11"/>
      <c r="DJ2755" s="11"/>
      <c r="DK2755" s="11"/>
      <c r="DL2755" s="11"/>
      <c r="DM2755" s="11"/>
      <c r="DN2755" s="11"/>
      <c r="DO2755" s="11"/>
      <c r="DP2755" s="11"/>
      <c r="DQ2755" s="11"/>
      <c r="DR2755" s="11"/>
      <c r="DS2755" s="11"/>
      <c r="DT2755" s="11"/>
      <c r="DU2755" s="11"/>
      <c r="DV2755" s="11"/>
      <c r="DW2755" s="11"/>
      <c r="DX2755" s="11"/>
      <c r="DY2755" s="11"/>
      <c r="DZ2755" s="11"/>
      <c r="EA2755" s="11"/>
      <c r="EB2755" s="11"/>
      <c r="EC2755" s="11"/>
    </row>
    <row r="2756" spans="1:133" x14ac:dyDescent="0.45">
      <c r="A2756" s="11"/>
      <c r="B2756" s="11"/>
      <c r="C2756" s="11"/>
      <c r="D2756" s="11"/>
      <c r="E2756" s="11"/>
      <c r="F2756" s="11"/>
      <c r="G2756" s="11"/>
      <c r="H2756" s="3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24"/>
      <c r="AG2756" s="24"/>
      <c r="AH2756" s="24"/>
      <c r="AI2756" s="24"/>
      <c r="AJ2756" s="11"/>
      <c r="AK2756" s="11"/>
      <c r="AL2756" s="11"/>
      <c r="AM2756" s="32"/>
      <c r="AN2756" s="11"/>
      <c r="AO2756" s="11"/>
      <c r="AP2756" s="11"/>
      <c r="AQ2756" s="11"/>
      <c r="AR2756" s="11"/>
      <c r="AS2756" s="20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/>
      <c r="BS2756" s="11"/>
      <c r="BT2756" s="11"/>
      <c r="BU2756" s="11"/>
      <c r="BV2756" s="11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1"/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/>
      <c r="CT2756" s="11"/>
      <c r="CU2756" s="11"/>
      <c r="CV2756" s="11"/>
      <c r="CW2756" s="11"/>
      <c r="CX2756" s="11"/>
      <c r="CY2756" s="11"/>
      <c r="CZ2756" s="11"/>
      <c r="DA2756" s="11"/>
      <c r="DB2756" s="11"/>
      <c r="DC2756" s="11"/>
      <c r="DD2756" s="11"/>
      <c r="DE2756" s="11"/>
      <c r="DF2756" s="11"/>
      <c r="DG2756" s="11"/>
      <c r="DH2756" s="11"/>
      <c r="DI2756" s="11"/>
      <c r="DJ2756" s="11"/>
      <c r="DK2756" s="11"/>
      <c r="DL2756" s="11"/>
      <c r="DM2756" s="11"/>
      <c r="DN2756" s="11"/>
      <c r="DO2756" s="11"/>
      <c r="DP2756" s="11"/>
      <c r="DQ2756" s="11"/>
      <c r="DR2756" s="11"/>
      <c r="DS2756" s="11"/>
      <c r="DT2756" s="11"/>
      <c r="DU2756" s="11"/>
      <c r="DV2756" s="11"/>
      <c r="DW2756" s="11"/>
      <c r="DX2756" s="11"/>
      <c r="DY2756" s="11"/>
      <c r="DZ2756" s="11"/>
      <c r="EA2756" s="11"/>
      <c r="EB2756" s="11"/>
      <c r="EC2756" s="11"/>
    </row>
    <row r="2757" spans="1:133" x14ac:dyDescent="0.45">
      <c r="A2757" s="11"/>
      <c r="B2757" s="11"/>
      <c r="C2757" s="11"/>
      <c r="D2757" s="11"/>
      <c r="E2757" s="11"/>
      <c r="F2757" s="11"/>
      <c r="G2757" s="11"/>
      <c r="H2757" s="3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24"/>
      <c r="AG2757" s="24"/>
      <c r="AH2757" s="24"/>
      <c r="AI2757" s="24"/>
      <c r="AJ2757" s="11"/>
      <c r="AK2757" s="11"/>
      <c r="AL2757" s="11"/>
      <c r="AM2757" s="32"/>
      <c r="AN2757" s="11"/>
      <c r="AO2757" s="11"/>
      <c r="AP2757" s="11"/>
      <c r="AQ2757" s="11"/>
      <c r="AR2757" s="11"/>
      <c r="AS2757" s="20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/>
      <c r="BV2757" s="11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1"/>
      <c r="CJ2757" s="11"/>
      <c r="CK2757" s="11"/>
      <c r="CL2757" s="11"/>
      <c r="CM2757" s="11"/>
      <c r="CN2757" s="11"/>
      <c r="CO2757" s="11"/>
      <c r="CP2757" s="11"/>
      <c r="CQ2757" s="11"/>
      <c r="CR2757" s="11"/>
      <c r="CS2757" s="11"/>
      <c r="CT2757" s="11"/>
      <c r="CU2757" s="11"/>
      <c r="CV2757" s="11"/>
      <c r="CW2757" s="11"/>
      <c r="CX2757" s="11"/>
      <c r="CY2757" s="11"/>
      <c r="CZ2757" s="11"/>
      <c r="DA2757" s="11"/>
      <c r="DB2757" s="11"/>
      <c r="DC2757" s="11"/>
      <c r="DD2757" s="11"/>
      <c r="DE2757" s="11"/>
      <c r="DF2757" s="11"/>
      <c r="DG2757" s="11"/>
      <c r="DH2757" s="11"/>
      <c r="DI2757" s="11"/>
      <c r="DJ2757" s="11"/>
      <c r="DK2757" s="11"/>
      <c r="DL2757" s="11"/>
      <c r="DM2757" s="11"/>
      <c r="DN2757" s="11"/>
      <c r="DO2757" s="11"/>
      <c r="DP2757" s="11"/>
      <c r="DQ2757" s="11"/>
      <c r="DR2757" s="11"/>
      <c r="DS2757" s="11"/>
      <c r="DT2757" s="11"/>
      <c r="DU2757" s="11"/>
      <c r="DV2757" s="11"/>
      <c r="DW2757" s="11"/>
      <c r="DX2757" s="11"/>
      <c r="DY2757" s="11"/>
      <c r="DZ2757" s="11"/>
      <c r="EA2757" s="11"/>
      <c r="EB2757" s="11"/>
      <c r="EC2757" s="11"/>
    </row>
    <row r="2758" spans="1:133" x14ac:dyDescent="0.45">
      <c r="A2758" s="11"/>
      <c r="B2758" s="11"/>
      <c r="C2758" s="11"/>
      <c r="D2758" s="11"/>
      <c r="E2758" s="11"/>
      <c r="F2758" s="11"/>
      <c r="G2758" s="11"/>
      <c r="H2758" s="3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24"/>
      <c r="AG2758" s="24"/>
      <c r="AH2758" s="24"/>
      <c r="AI2758" s="24"/>
      <c r="AJ2758" s="11"/>
      <c r="AK2758" s="11"/>
      <c r="AL2758" s="11"/>
      <c r="AM2758" s="32"/>
      <c r="AN2758" s="11"/>
      <c r="AO2758" s="11"/>
      <c r="AP2758" s="11"/>
      <c r="AQ2758" s="11"/>
      <c r="AR2758" s="11"/>
      <c r="AS2758" s="20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/>
      <c r="BV2758" s="11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1"/>
      <c r="CJ2758" s="11"/>
      <c r="CK2758" s="11"/>
      <c r="CL2758" s="11"/>
      <c r="CM2758" s="11"/>
      <c r="CN2758" s="11"/>
      <c r="CO2758" s="11"/>
      <c r="CP2758" s="11"/>
      <c r="CQ2758" s="11"/>
      <c r="CR2758" s="11"/>
      <c r="CS2758" s="11"/>
      <c r="CT2758" s="11"/>
      <c r="CU2758" s="11"/>
      <c r="CV2758" s="11"/>
      <c r="CW2758" s="11"/>
      <c r="CX2758" s="11"/>
      <c r="CY2758" s="11"/>
      <c r="CZ2758" s="11"/>
      <c r="DA2758" s="11"/>
      <c r="DB2758" s="11"/>
      <c r="DC2758" s="11"/>
      <c r="DD2758" s="11"/>
      <c r="DE2758" s="11"/>
      <c r="DF2758" s="11"/>
      <c r="DG2758" s="11"/>
      <c r="DH2758" s="11"/>
      <c r="DI2758" s="11"/>
      <c r="DJ2758" s="11"/>
      <c r="DK2758" s="11"/>
      <c r="DL2758" s="11"/>
      <c r="DM2758" s="11"/>
      <c r="DN2758" s="11"/>
      <c r="DO2758" s="11"/>
      <c r="DP2758" s="11"/>
      <c r="DQ2758" s="11"/>
      <c r="DR2758" s="11"/>
      <c r="DS2758" s="11"/>
      <c r="DT2758" s="11"/>
      <c r="DU2758" s="11"/>
      <c r="DV2758" s="11"/>
      <c r="DW2758" s="11"/>
      <c r="DX2758" s="11"/>
      <c r="DY2758" s="11"/>
      <c r="DZ2758" s="11"/>
      <c r="EA2758" s="11"/>
      <c r="EB2758" s="11"/>
      <c r="EC2758" s="11"/>
    </row>
    <row r="2759" spans="1:133" x14ac:dyDescent="0.45">
      <c r="A2759" s="11"/>
      <c r="B2759" s="11"/>
      <c r="C2759" s="11"/>
      <c r="D2759" s="11"/>
      <c r="E2759" s="11"/>
      <c r="F2759" s="11"/>
      <c r="G2759" s="11"/>
      <c r="H2759" s="3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24"/>
      <c r="AG2759" s="24"/>
      <c r="AH2759" s="24"/>
      <c r="AI2759" s="24"/>
      <c r="AJ2759" s="11"/>
      <c r="AK2759" s="11"/>
      <c r="AL2759" s="11"/>
      <c r="AM2759" s="32"/>
      <c r="AN2759" s="11"/>
      <c r="AO2759" s="11"/>
      <c r="AP2759" s="11"/>
      <c r="AQ2759" s="11"/>
      <c r="AR2759" s="11"/>
      <c r="AS2759" s="20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/>
      <c r="BV2759" s="11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1"/>
      <c r="CJ2759" s="11"/>
      <c r="CK2759" s="11"/>
      <c r="CL2759" s="11"/>
      <c r="CM2759" s="11"/>
      <c r="CN2759" s="11"/>
      <c r="CO2759" s="11"/>
      <c r="CP2759" s="11"/>
      <c r="CQ2759" s="11"/>
      <c r="CR2759" s="11"/>
      <c r="CS2759" s="11"/>
      <c r="CT2759" s="11"/>
      <c r="CU2759" s="11"/>
      <c r="CV2759" s="11"/>
      <c r="CW2759" s="11"/>
      <c r="CX2759" s="11"/>
      <c r="CY2759" s="11"/>
      <c r="CZ2759" s="11"/>
      <c r="DA2759" s="11"/>
      <c r="DB2759" s="11"/>
      <c r="DC2759" s="11"/>
      <c r="DD2759" s="11"/>
      <c r="DE2759" s="11"/>
      <c r="DF2759" s="11"/>
      <c r="DG2759" s="11"/>
      <c r="DH2759" s="11"/>
      <c r="DI2759" s="11"/>
      <c r="DJ2759" s="11"/>
      <c r="DK2759" s="11"/>
      <c r="DL2759" s="11"/>
      <c r="DM2759" s="11"/>
      <c r="DN2759" s="11"/>
      <c r="DO2759" s="11"/>
      <c r="DP2759" s="11"/>
      <c r="DQ2759" s="11"/>
      <c r="DR2759" s="11"/>
      <c r="DS2759" s="11"/>
      <c r="DT2759" s="11"/>
      <c r="DU2759" s="11"/>
      <c r="DV2759" s="11"/>
      <c r="DW2759" s="11"/>
      <c r="DX2759" s="11"/>
      <c r="DY2759" s="11"/>
      <c r="DZ2759" s="11"/>
      <c r="EA2759" s="11"/>
      <c r="EB2759" s="11"/>
      <c r="EC2759" s="11"/>
    </row>
    <row r="2760" spans="1:133" x14ac:dyDescent="0.45">
      <c r="A2760" s="11"/>
      <c r="B2760" s="11"/>
      <c r="C2760" s="11"/>
      <c r="D2760" s="11"/>
      <c r="E2760" s="11"/>
      <c r="F2760" s="11"/>
      <c r="G2760" s="11"/>
      <c r="H2760" s="3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24"/>
      <c r="AG2760" s="24"/>
      <c r="AH2760" s="24"/>
      <c r="AI2760" s="24"/>
      <c r="AJ2760" s="11"/>
      <c r="AK2760" s="11"/>
      <c r="AL2760" s="11"/>
      <c r="AM2760" s="32"/>
      <c r="AN2760" s="11"/>
      <c r="AO2760" s="11"/>
      <c r="AP2760" s="11"/>
      <c r="AQ2760" s="11"/>
      <c r="AR2760" s="11"/>
      <c r="AS2760" s="20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  <c r="BV2760" s="11"/>
      <c r="BW2760" s="11"/>
      <c r="BX2760" s="11"/>
      <c r="BY2760" s="11"/>
      <c r="BZ2760" s="11"/>
      <c r="CA2760" s="11"/>
      <c r="CB2760" s="11"/>
      <c r="CC2760" s="11"/>
      <c r="CD2760" s="11"/>
      <c r="CE2760" s="11"/>
      <c r="CF2760" s="11"/>
      <c r="CG2760" s="11"/>
      <c r="CH2760" s="11"/>
      <c r="CI2760" s="11"/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/>
      <c r="CT2760" s="11"/>
      <c r="CU2760" s="11"/>
      <c r="CV2760" s="11"/>
      <c r="CW2760" s="11"/>
      <c r="CX2760" s="11"/>
      <c r="CY2760" s="11"/>
      <c r="CZ2760" s="11"/>
      <c r="DA2760" s="11"/>
      <c r="DB2760" s="11"/>
      <c r="DC2760" s="11"/>
      <c r="DD2760" s="11"/>
      <c r="DE2760" s="11"/>
      <c r="DF2760" s="11"/>
      <c r="DG2760" s="11"/>
      <c r="DH2760" s="11"/>
      <c r="DI2760" s="11"/>
      <c r="DJ2760" s="11"/>
      <c r="DK2760" s="11"/>
      <c r="DL2760" s="11"/>
      <c r="DM2760" s="11"/>
      <c r="DN2760" s="11"/>
      <c r="DO2760" s="11"/>
      <c r="DP2760" s="11"/>
      <c r="DQ2760" s="11"/>
      <c r="DR2760" s="11"/>
      <c r="DS2760" s="11"/>
      <c r="DT2760" s="11"/>
      <c r="DU2760" s="11"/>
      <c r="DV2760" s="11"/>
      <c r="DW2760" s="11"/>
      <c r="DX2760" s="11"/>
      <c r="DY2760" s="11"/>
      <c r="DZ2760" s="11"/>
      <c r="EA2760" s="11"/>
      <c r="EB2760" s="11"/>
      <c r="EC2760" s="11"/>
    </row>
    <row r="2761" spans="1:133" x14ac:dyDescent="0.45">
      <c r="A2761" s="11"/>
      <c r="B2761" s="11"/>
      <c r="C2761" s="11"/>
      <c r="D2761" s="11"/>
      <c r="E2761" s="11"/>
      <c r="F2761" s="11"/>
      <c r="G2761" s="11"/>
      <c r="H2761" s="3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24"/>
      <c r="AG2761" s="24"/>
      <c r="AH2761" s="24"/>
      <c r="AI2761" s="24"/>
      <c r="AJ2761" s="11"/>
      <c r="AK2761" s="11"/>
      <c r="AL2761" s="11"/>
      <c r="AM2761" s="32"/>
      <c r="AN2761" s="11"/>
      <c r="AO2761" s="11"/>
      <c r="AP2761" s="11"/>
      <c r="AQ2761" s="11"/>
      <c r="AR2761" s="11"/>
      <c r="AS2761" s="20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/>
      <c r="BV2761" s="11"/>
      <c r="BW2761" s="11"/>
      <c r="BX2761" s="11"/>
      <c r="BY2761" s="11"/>
      <c r="BZ2761" s="11"/>
      <c r="CA2761" s="11"/>
      <c r="CB2761" s="11"/>
      <c r="CC2761" s="11"/>
      <c r="CD2761" s="11"/>
      <c r="CE2761" s="11"/>
      <c r="CF2761" s="11"/>
      <c r="CG2761" s="11"/>
      <c r="CH2761" s="11"/>
      <c r="CI2761" s="11"/>
      <c r="CJ2761" s="11"/>
      <c r="CK2761" s="11"/>
      <c r="CL2761" s="11"/>
      <c r="CM2761" s="11"/>
      <c r="CN2761" s="11"/>
      <c r="CO2761" s="11"/>
      <c r="CP2761" s="11"/>
      <c r="CQ2761" s="11"/>
      <c r="CR2761" s="11"/>
      <c r="CS2761" s="11"/>
      <c r="CT2761" s="11"/>
      <c r="CU2761" s="11"/>
      <c r="CV2761" s="11"/>
      <c r="CW2761" s="11"/>
      <c r="CX2761" s="11"/>
      <c r="CY2761" s="11"/>
      <c r="CZ2761" s="11"/>
      <c r="DA2761" s="11"/>
      <c r="DB2761" s="11"/>
      <c r="DC2761" s="11"/>
      <c r="DD2761" s="11"/>
      <c r="DE2761" s="11"/>
      <c r="DF2761" s="11"/>
      <c r="DG2761" s="11"/>
      <c r="DH2761" s="11"/>
      <c r="DI2761" s="11"/>
      <c r="DJ2761" s="11"/>
      <c r="DK2761" s="11"/>
      <c r="DL2761" s="11"/>
      <c r="DM2761" s="11"/>
      <c r="DN2761" s="11"/>
      <c r="DO2761" s="11"/>
      <c r="DP2761" s="11"/>
      <c r="DQ2761" s="11"/>
      <c r="DR2761" s="11"/>
      <c r="DS2761" s="11"/>
      <c r="DT2761" s="11"/>
      <c r="DU2761" s="11"/>
      <c r="DV2761" s="11"/>
      <c r="DW2761" s="11"/>
      <c r="DX2761" s="11"/>
      <c r="DY2761" s="11"/>
      <c r="DZ2761" s="11"/>
      <c r="EA2761" s="11"/>
      <c r="EB2761" s="11"/>
      <c r="EC2761" s="11"/>
    </row>
    <row r="2762" spans="1:133" x14ac:dyDescent="0.45">
      <c r="A2762" s="11"/>
      <c r="B2762" s="11"/>
      <c r="C2762" s="11"/>
      <c r="D2762" s="11"/>
      <c r="E2762" s="11"/>
      <c r="F2762" s="11"/>
      <c r="G2762" s="11"/>
      <c r="H2762" s="3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24"/>
      <c r="AG2762" s="24"/>
      <c r="AH2762" s="24"/>
      <c r="AI2762" s="24"/>
      <c r="AJ2762" s="11"/>
      <c r="AK2762" s="11"/>
      <c r="AL2762" s="11"/>
      <c r="AM2762" s="32"/>
      <c r="AN2762" s="11"/>
      <c r="AO2762" s="11"/>
      <c r="AP2762" s="11"/>
      <c r="AQ2762" s="11"/>
      <c r="AR2762" s="11"/>
      <c r="AS2762" s="20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/>
      <c r="BV2762" s="11"/>
      <c r="BW2762" s="11"/>
      <c r="BX2762" s="11"/>
      <c r="BY2762" s="11"/>
      <c r="BZ2762" s="11"/>
      <c r="CA2762" s="11"/>
      <c r="CB2762" s="11"/>
      <c r="CC2762" s="11"/>
      <c r="CD2762" s="11"/>
      <c r="CE2762" s="11"/>
      <c r="CF2762" s="11"/>
      <c r="CG2762" s="11"/>
      <c r="CH2762" s="11"/>
      <c r="CI2762" s="11"/>
      <c r="CJ2762" s="11"/>
      <c r="CK2762" s="11"/>
      <c r="CL2762" s="11"/>
      <c r="CM2762" s="11"/>
      <c r="CN2762" s="11"/>
      <c r="CO2762" s="11"/>
      <c r="CP2762" s="11"/>
      <c r="CQ2762" s="11"/>
      <c r="CR2762" s="11"/>
      <c r="CS2762" s="11"/>
      <c r="CT2762" s="11"/>
      <c r="CU2762" s="11"/>
      <c r="CV2762" s="11"/>
      <c r="CW2762" s="11"/>
      <c r="CX2762" s="11"/>
      <c r="CY2762" s="11"/>
      <c r="CZ2762" s="11"/>
      <c r="DA2762" s="11"/>
      <c r="DB2762" s="11"/>
      <c r="DC2762" s="11"/>
      <c r="DD2762" s="11"/>
      <c r="DE2762" s="11"/>
      <c r="DF2762" s="11"/>
      <c r="DG2762" s="11"/>
      <c r="DH2762" s="11"/>
      <c r="DI2762" s="11"/>
      <c r="DJ2762" s="11"/>
      <c r="DK2762" s="11"/>
      <c r="DL2762" s="11"/>
      <c r="DM2762" s="11"/>
      <c r="DN2762" s="11"/>
      <c r="DO2762" s="11"/>
      <c r="DP2762" s="11"/>
      <c r="DQ2762" s="11"/>
      <c r="DR2762" s="11"/>
      <c r="DS2762" s="11"/>
      <c r="DT2762" s="11"/>
      <c r="DU2762" s="11"/>
      <c r="DV2762" s="11"/>
      <c r="DW2762" s="11"/>
      <c r="DX2762" s="11"/>
      <c r="DY2762" s="11"/>
      <c r="DZ2762" s="11"/>
      <c r="EA2762" s="11"/>
      <c r="EB2762" s="11"/>
      <c r="EC2762" s="11"/>
    </row>
    <row r="2763" spans="1:133" x14ac:dyDescent="0.45">
      <c r="A2763" s="11"/>
      <c r="B2763" s="11"/>
      <c r="C2763" s="11"/>
      <c r="D2763" s="11"/>
      <c r="E2763" s="11"/>
      <c r="F2763" s="11"/>
      <c r="G2763" s="11"/>
      <c r="H2763" s="3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24"/>
      <c r="AG2763" s="24"/>
      <c r="AH2763" s="24"/>
      <c r="AI2763" s="24"/>
      <c r="AJ2763" s="11"/>
      <c r="AK2763" s="11"/>
      <c r="AL2763" s="11"/>
      <c r="AM2763" s="32"/>
      <c r="AN2763" s="11"/>
      <c r="AO2763" s="11"/>
      <c r="AP2763" s="11"/>
      <c r="AQ2763" s="11"/>
      <c r="AR2763" s="11"/>
      <c r="AS2763" s="20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  <c r="BV2763" s="11"/>
      <c r="BW2763" s="11"/>
      <c r="BX2763" s="11"/>
      <c r="BY2763" s="11"/>
      <c r="BZ2763" s="11"/>
      <c r="CA2763" s="11"/>
      <c r="CB2763" s="11"/>
      <c r="CC2763" s="11"/>
      <c r="CD2763" s="11"/>
      <c r="CE2763" s="11"/>
      <c r="CF2763" s="11"/>
      <c r="CG2763" s="11"/>
      <c r="CH2763" s="11"/>
      <c r="CI2763" s="11"/>
      <c r="CJ2763" s="11"/>
      <c r="CK2763" s="11"/>
      <c r="CL2763" s="11"/>
      <c r="CM2763" s="11"/>
      <c r="CN2763" s="11"/>
      <c r="CO2763" s="11"/>
      <c r="CP2763" s="11"/>
      <c r="CQ2763" s="11"/>
      <c r="CR2763" s="11"/>
      <c r="CS2763" s="11"/>
      <c r="CT2763" s="11"/>
      <c r="CU2763" s="11"/>
      <c r="CV2763" s="11"/>
      <c r="CW2763" s="11"/>
      <c r="CX2763" s="11"/>
      <c r="CY2763" s="11"/>
      <c r="CZ2763" s="11"/>
      <c r="DA2763" s="11"/>
      <c r="DB2763" s="11"/>
      <c r="DC2763" s="11"/>
      <c r="DD2763" s="11"/>
      <c r="DE2763" s="11"/>
      <c r="DF2763" s="11"/>
      <c r="DG2763" s="11"/>
      <c r="DH2763" s="11"/>
      <c r="DI2763" s="11"/>
      <c r="DJ2763" s="11"/>
      <c r="DK2763" s="11"/>
      <c r="DL2763" s="11"/>
      <c r="DM2763" s="11"/>
      <c r="DN2763" s="11"/>
      <c r="DO2763" s="11"/>
      <c r="DP2763" s="11"/>
      <c r="DQ2763" s="11"/>
      <c r="DR2763" s="11"/>
      <c r="DS2763" s="11"/>
      <c r="DT2763" s="11"/>
      <c r="DU2763" s="11"/>
      <c r="DV2763" s="11"/>
      <c r="DW2763" s="11"/>
      <c r="DX2763" s="11"/>
      <c r="DY2763" s="11"/>
      <c r="DZ2763" s="11"/>
      <c r="EA2763" s="11"/>
      <c r="EB2763" s="11"/>
      <c r="EC2763" s="11"/>
    </row>
    <row r="2764" spans="1:133" x14ac:dyDescent="0.45">
      <c r="A2764" s="11"/>
      <c r="B2764" s="11"/>
      <c r="C2764" s="11"/>
      <c r="D2764" s="11"/>
      <c r="E2764" s="11"/>
      <c r="F2764" s="11"/>
      <c r="G2764" s="11"/>
      <c r="H2764" s="3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24"/>
      <c r="AG2764" s="24"/>
      <c r="AH2764" s="24"/>
      <c r="AI2764" s="24"/>
      <c r="AJ2764" s="11"/>
      <c r="AK2764" s="11"/>
      <c r="AL2764" s="11"/>
      <c r="AM2764" s="32"/>
      <c r="AN2764" s="11"/>
      <c r="AO2764" s="11"/>
      <c r="AP2764" s="11"/>
      <c r="AQ2764" s="11"/>
      <c r="AR2764" s="11"/>
      <c r="AS2764" s="20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/>
      <c r="BS2764" s="11"/>
      <c r="BT2764" s="11"/>
      <c r="BU2764" s="11"/>
      <c r="BV2764" s="11"/>
      <c r="BW2764" s="11"/>
      <c r="BX2764" s="11"/>
      <c r="BY2764" s="11"/>
      <c r="BZ2764" s="11"/>
      <c r="CA2764" s="11"/>
      <c r="CB2764" s="11"/>
      <c r="CC2764" s="11"/>
      <c r="CD2764" s="11"/>
      <c r="CE2764" s="11"/>
      <c r="CF2764" s="11"/>
      <c r="CG2764" s="11"/>
      <c r="CH2764" s="11"/>
      <c r="CI2764" s="11"/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/>
      <c r="CT2764" s="11"/>
      <c r="CU2764" s="11"/>
      <c r="CV2764" s="11"/>
      <c r="CW2764" s="11"/>
      <c r="CX2764" s="11"/>
      <c r="CY2764" s="11"/>
      <c r="CZ2764" s="11"/>
      <c r="DA2764" s="11"/>
      <c r="DB2764" s="11"/>
      <c r="DC2764" s="11"/>
      <c r="DD2764" s="11"/>
      <c r="DE2764" s="11"/>
      <c r="DF2764" s="11"/>
      <c r="DG2764" s="11"/>
      <c r="DH2764" s="11"/>
      <c r="DI2764" s="11"/>
      <c r="DJ2764" s="11"/>
      <c r="DK2764" s="11"/>
      <c r="DL2764" s="11"/>
      <c r="DM2764" s="11"/>
      <c r="DN2764" s="11"/>
      <c r="DO2764" s="11"/>
      <c r="DP2764" s="11"/>
      <c r="DQ2764" s="11"/>
      <c r="DR2764" s="11"/>
      <c r="DS2764" s="11"/>
      <c r="DT2764" s="11"/>
      <c r="DU2764" s="11"/>
      <c r="DV2764" s="11"/>
      <c r="DW2764" s="11"/>
      <c r="DX2764" s="11"/>
      <c r="DY2764" s="11"/>
      <c r="DZ2764" s="11"/>
      <c r="EA2764" s="11"/>
      <c r="EB2764" s="11"/>
      <c r="EC2764" s="11"/>
    </row>
    <row r="2765" spans="1:133" x14ac:dyDescent="0.45">
      <c r="A2765" s="11"/>
      <c r="B2765" s="11"/>
      <c r="C2765" s="11"/>
      <c r="D2765" s="11"/>
      <c r="E2765" s="11"/>
      <c r="F2765" s="11"/>
      <c r="G2765" s="11"/>
      <c r="H2765" s="3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24"/>
      <c r="AG2765" s="24"/>
      <c r="AH2765" s="24"/>
      <c r="AI2765" s="24"/>
      <c r="AJ2765" s="11"/>
      <c r="AK2765" s="11"/>
      <c r="AL2765" s="11"/>
      <c r="AM2765" s="32"/>
      <c r="AN2765" s="11"/>
      <c r="AO2765" s="11"/>
      <c r="AP2765" s="11"/>
      <c r="AQ2765" s="11"/>
      <c r="AR2765" s="11"/>
      <c r="AS2765" s="20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/>
      <c r="BV2765" s="11"/>
      <c r="BW2765" s="11"/>
      <c r="BX2765" s="11"/>
      <c r="BY2765" s="11"/>
      <c r="BZ2765" s="11"/>
      <c r="CA2765" s="11"/>
      <c r="CB2765" s="11"/>
      <c r="CC2765" s="11"/>
      <c r="CD2765" s="11"/>
      <c r="CE2765" s="11"/>
      <c r="CF2765" s="11"/>
      <c r="CG2765" s="11"/>
      <c r="CH2765" s="11"/>
      <c r="CI2765" s="11"/>
      <c r="CJ2765" s="11"/>
      <c r="CK2765" s="11"/>
      <c r="CL2765" s="11"/>
      <c r="CM2765" s="11"/>
      <c r="CN2765" s="11"/>
      <c r="CO2765" s="11"/>
      <c r="CP2765" s="11"/>
      <c r="CQ2765" s="11"/>
      <c r="CR2765" s="11"/>
      <c r="CS2765" s="11"/>
      <c r="CT2765" s="11"/>
      <c r="CU2765" s="11"/>
      <c r="CV2765" s="11"/>
      <c r="CW2765" s="11"/>
      <c r="CX2765" s="11"/>
      <c r="CY2765" s="11"/>
      <c r="CZ2765" s="11"/>
      <c r="DA2765" s="11"/>
      <c r="DB2765" s="11"/>
      <c r="DC2765" s="11"/>
      <c r="DD2765" s="11"/>
      <c r="DE2765" s="11"/>
      <c r="DF2765" s="11"/>
      <c r="DG2765" s="11"/>
      <c r="DH2765" s="11"/>
      <c r="DI2765" s="11"/>
      <c r="DJ2765" s="11"/>
      <c r="DK2765" s="11"/>
      <c r="DL2765" s="11"/>
      <c r="DM2765" s="11"/>
      <c r="DN2765" s="11"/>
      <c r="DO2765" s="11"/>
      <c r="DP2765" s="11"/>
      <c r="DQ2765" s="11"/>
      <c r="DR2765" s="11"/>
      <c r="DS2765" s="11"/>
      <c r="DT2765" s="11"/>
      <c r="DU2765" s="11"/>
      <c r="DV2765" s="11"/>
      <c r="DW2765" s="11"/>
      <c r="DX2765" s="11"/>
      <c r="DY2765" s="11"/>
      <c r="DZ2765" s="11"/>
      <c r="EA2765" s="11"/>
      <c r="EB2765" s="11"/>
      <c r="EC2765" s="11"/>
    </row>
    <row r="2766" spans="1:133" x14ac:dyDescent="0.45">
      <c r="A2766" s="11"/>
      <c r="B2766" s="11"/>
      <c r="C2766" s="11"/>
      <c r="D2766" s="11"/>
      <c r="E2766" s="11"/>
      <c r="F2766" s="11"/>
      <c r="G2766" s="11"/>
      <c r="H2766" s="3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24"/>
      <c r="AG2766" s="24"/>
      <c r="AH2766" s="24"/>
      <c r="AI2766" s="24"/>
      <c r="AJ2766" s="11"/>
      <c r="AK2766" s="11"/>
      <c r="AL2766" s="11"/>
      <c r="AM2766" s="32"/>
      <c r="AN2766" s="11"/>
      <c r="AO2766" s="11"/>
      <c r="AP2766" s="11"/>
      <c r="AQ2766" s="11"/>
      <c r="AR2766" s="11"/>
      <c r="AS2766" s="20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/>
      <c r="BV2766" s="11"/>
      <c r="BW2766" s="11"/>
      <c r="BX2766" s="11"/>
      <c r="BY2766" s="11"/>
      <c r="BZ2766" s="11"/>
      <c r="CA2766" s="11"/>
      <c r="CB2766" s="11"/>
      <c r="CC2766" s="11"/>
      <c r="CD2766" s="11"/>
      <c r="CE2766" s="11"/>
      <c r="CF2766" s="11"/>
      <c r="CG2766" s="11"/>
      <c r="CH2766" s="11"/>
      <c r="CI2766" s="11"/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/>
      <c r="CT2766" s="11"/>
      <c r="CU2766" s="11"/>
      <c r="CV2766" s="11"/>
      <c r="CW2766" s="11"/>
      <c r="CX2766" s="11"/>
      <c r="CY2766" s="11"/>
      <c r="CZ2766" s="11"/>
      <c r="DA2766" s="11"/>
      <c r="DB2766" s="11"/>
      <c r="DC2766" s="11"/>
      <c r="DD2766" s="11"/>
      <c r="DE2766" s="11"/>
      <c r="DF2766" s="11"/>
      <c r="DG2766" s="11"/>
      <c r="DH2766" s="11"/>
      <c r="DI2766" s="11"/>
      <c r="DJ2766" s="11"/>
      <c r="DK2766" s="11"/>
      <c r="DL2766" s="11"/>
      <c r="DM2766" s="11"/>
      <c r="DN2766" s="11"/>
      <c r="DO2766" s="11"/>
      <c r="DP2766" s="11"/>
      <c r="DQ2766" s="11"/>
      <c r="DR2766" s="11"/>
      <c r="DS2766" s="11"/>
      <c r="DT2766" s="11"/>
      <c r="DU2766" s="11"/>
      <c r="DV2766" s="11"/>
      <c r="DW2766" s="11"/>
      <c r="DX2766" s="11"/>
      <c r="DY2766" s="11"/>
      <c r="DZ2766" s="11"/>
      <c r="EA2766" s="11"/>
      <c r="EB2766" s="11"/>
      <c r="EC2766" s="11"/>
    </row>
    <row r="2767" spans="1:133" x14ac:dyDescent="0.45">
      <c r="A2767" s="11"/>
      <c r="B2767" s="11"/>
      <c r="C2767" s="11"/>
      <c r="D2767" s="11"/>
      <c r="E2767" s="11"/>
      <c r="F2767" s="11"/>
      <c r="G2767" s="11"/>
      <c r="H2767" s="3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24"/>
      <c r="AG2767" s="24"/>
      <c r="AH2767" s="24"/>
      <c r="AI2767" s="24"/>
      <c r="AJ2767" s="11"/>
      <c r="AK2767" s="11"/>
      <c r="AL2767" s="11"/>
      <c r="AM2767" s="32"/>
      <c r="AN2767" s="11"/>
      <c r="AO2767" s="11"/>
      <c r="AP2767" s="11"/>
      <c r="AQ2767" s="11"/>
      <c r="AR2767" s="11"/>
      <c r="AS2767" s="20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/>
      <c r="BS2767" s="11"/>
      <c r="BT2767" s="11"/>
      <c r="BU2767" s="11"/>
      <c r="BV2767" s="11"/>
      <c r="BW2767" s="11"/>
      <c r="BX2767" s="11"/>
      <c r="BY2767" s="11"/>
      <c r="BZ2767" s="11"/>
      <c r="CA2767" s="11"/>
      <c r="CB2767" s="11"/>
      <c r="CC2767" s="11"/>
      <c r="CD2767" s="11"/>
      <c r="CE2767" s="11"/>
      <c r="CF2767" s="11"/>
      <c r="CG2767" s="11"/>
      <c r="CH2767" s="11"/>
      <c r="CI2767" s="11"/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/>
      <c r="CT2767" s="11"/>
      <c r="CU2767" s="11"/>
      <c r="CV2767" s="11"/>
      <c r="CW2767" s="11"/>
      <c r="CX2767" s="11"/>
      <c r="CY2767" s="11"/>
      <c r="CZ2767" s="11"/>
      <c r="DA2767" s="11"/>
      <c r="DB2767" s="11"/>
      <c r="DC2767" s="11"/>
      <c r="DD2767" s="11"/>
      <c r="DE2767" s="11"/>
      <c r="DF2767" s="11"/>
      <c r="DG2767" s="11"/>
      <c r="DH2767" s="11"/>
      <c r="DI2767" s="11"/>
      <c r="DJ2767" s="11"/>
      <c r="DK2767" s="11"/>
      <c r="DL2767" s="11"/>
      <c r="DM2767" s="11"/>
      <c r="DN2767" s="11"/>
      <c r="DO2767" s="11"/>
      <c r="DP2767" s="11"/>
      <c r="DQ2767" s="11"/>
      <c r="DR2767" s="11"/>
      <c r="DS2767" s="11"/>
      <c r="DT2767" s="11"/>
      <c r="DU2767" s="11"/>
      <c r="DV2767" s="11"/>
      <c r="DW2767" s="11"/>
      <c r="DX2767" s="11"/>
      <c r="DY2767" s="11"/>
      <c r="DZ2767" s="11"/>
      <c r="EA2767" s="11"/>
      <c r="EB2767" s="11"/>
      <c r="EC2767" s="11"/>
    </row>
    <row r="2768" spans="1:133" x14ac:dyDescent="0.45">
      <c r="A2768" s="11"/>
      <c r="B2768" s="11"/>
      <c r="C2768" s="11"/>
      <c r="D2768" s="11"/>
      <c r="E2768" s="11"/>
      <c r="F2768" s="11"/>
      <c r="G2768" s="11"/>
      <c r="H2768" s="3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24"/>
      <c r="AG2768" s="24"/>
      <c r="AH2768" s="24"/>
      <c r="AI2768" s="24"/>
      <c r="AJ2768" s="11"/>
      <c r="AK2768" s="11"/>
      <c r="AL2768" s="11"/>
      <c r="AM2768" s="32"/>
      <c r="AN2768" s="11"/>
      <c r="AO2768" s="11"/>
      <c r="AP2768" s="11"/>
      <c r="AQ2768" s="11"/>
      <c r="AR2768" s="11"/>
      <c r="AS2768" s="20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/>
      <c r="BS2768" s="11"/>
      <c r="BT2768" s="11"/>
      <c r="BU2768" s="11"/>
      <c r="BV2768" s="11"/>
      <c r="BW2768" s="11"/>
      <c r="BX2768" s="11"/>
      <c r="BY2768" s="11"/>
      <c r="BZ2768" s="11"/>
      <c r="CA2768" s="11"/>
      <c r="CB2768" s="11"/>
      <c r="CC2768" s="11"/>
      <c r="CD2768" s="11"/>
      <c r="CE2768" s="11"/>
      <c r="CF2768" s="11"/>
      <c r="CG2768" s="11"/>
      <c r="CH2768" s="11"/>
      <c r="CI2768" s="11"/>
      <c r="CJ2768" s="11"/>
      <c r="CK2768" s="11"/>
      <c r="CL2768" s="11"/>
      <c r="CM2768" s="11"/>
      <c r="CN2768" s="11"/>
      <c r="CO2768" s="11"/>
      <c r="CP2768" s="11"/>
      <c r="CQ2768" s="11"/>
      <c r="CR2768" s="11"/>
      <c r="CS2768" s="11"/>
      <c r="CT2768" s="11"/>
      <c r="CU2768" s="11"/>
      <c r="CV2768" s="11"/>
      <c r="CW2768" s="11"/>
      <c r="CX2768" s="11"/>
      <c r="CY2768" s="11"/>
      <c r="CZ2768" s="11"/>
      <c r="DA2768" s="11"/>
      <c r="DB2768" s="11"/>
      <c r="DC2768" s="11"/>
      <c r="DD2768" s="11"/>
      <c r="DE2768" s="11"/>
      <c r="DF2768" s="11"/>
      <c r="DG2768" s="11"/>
      <c r="DH2768" s="11"/>
      <c r="DI2768" s="11"/>
      <c r="DJ2768" s="11"/>
      <c r="DK2768" s="11"/>
      <c r="DL2768" s="11"/>
      <c r="DM2768" s="11"/>
      <c r="DN2768" s="11"/>
      <c r="DO2768" s="11"/>
      <c r="DP2768" s="11"/>
      <c r="DQ2768" s="11"/>
      <c r="DR2768" s="11"/>
      <c r="DS2768" s="11"/>
      <c r="DT2768" s="11"/>
      <c r="DU2768" s="11"/>
      <c r="DV2768" s="11"/>
      <c r="DW2768" s="11"/>
      <c r="DX2768" s="11"/>
      <c r="DY2768" s="11"/>
      <c r="DZ2768" s="11"/>
      <c r="EA2768" s="11"/>
      <c r="EB2768" s="11"/>
      <c r="EC2768" s="11"/>
    </row>
    <row r="2769" spans="1:133" x14ac:dyDescent="0.45">
      <c r="A2769" s="11"/>
      <c r="B2769" s="11"/>
      <c r="C2769" s="11"/>
      <c r="D2769" s="11"/>
      <c r="E2769" s="11"/>
      <c r="F2769" s="11"/>
      <c r="G2769" s="11"/>
      <c r="H2769" s="3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24"/>
      <c r="AG2769" s="24"/>
      <c r="AH2769" s="24"/>
      <c r="AI2769" s="24"/>
      <c r="AJ2769" s="11"/>
      <c r="AK2769" s="11"/>
      <c r="AL2769" s="11"/>
      <c r="AM2769" s="32"/>
      <c r="AN2769" s="11"/>
      <c r="AO2769" s="11"/>
      <c r="AP2769" s="11"/>
      <c r="AQ2769" s="11"/>
      <c r="AR2769" s="11"/>
      <c r="AS2769" s="20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1"/>
      <c r="BQ2769" s="11"/>
      <c r="BR2769" s="11"/>
      <c r="BS2769" s="11"/>
      <c r="BT2769" s="11"/>
      <c r="BU2769" s="11"/>
      <c r="BV2769" s="11"/>
      <c r="BW2769" s="11"/>
      <c r="BX2769" s="11"/>
      <c r="BY2769" s="11"/>
      <c r="BZ2769" s="11"/>
      <c r="CA2769" s="11"/>
      <c r="CB2769" s="11"/>
      <c r="CC2769" s="11"/>
      <c r="CD2769" s="11"/>
      <c r="CE2769" s="11"/>
      <c r="CF2769" s="11"/>
      <c r="CG2769" s="11"/>
      <c r="CH2769" s="11"/>
      <c r="CI2769" s="11"/>
      <c r="CJ2769" s="11"/>
      <c r="CK2769" s="11"/>
      <c r="CL2769" s="11"/>
      <c r="CM2769" s="11"/>
      <c r="CN2769" s="11"/>
      <c r="CO2769" s="11"/>
      <c r="CP2769" s="11"/>
      <c r="CQ2769" s="11"/>
      <c r="CR2769" s="11"/>
      <c r="CS2769" s="11"/>
      <c r="CT2769" s="11"/>
      <c r="CU2769" s="11"/>
      <c r="CV2769" s="11"/>
      <c r="CW2769" s="11"/>
      <c r="CX2769" s="11"/>
      <c r="CY2769" s="11"/>
      <c r="CZ2769" s="11"/>
      <c r="DA2769" s="11"/>
      <c r="DB2769" s="11"/>
      <c r="DC2769" s="11"/>
      <c r="DD2769" s="11"/>
      <c r="DE2769" s="11"/>
      <c r="DF2769" s="11"/>
      <c r="DG2769" s="11"/>
      <c r="DH2769" s="11"/>
      <c r="DI2769" s="11"/>
      <c r="DJ2769" s="11"/>
      <c r="DK2769" s="11"/>
      <c r="DL2769" s="11"/>
      <c r="DM2769" s="11"/>
      <c r="DN2769" s="11"/>
      <c r="DO2769" s="11"/>
      <c r="DP2769" s="11"/>
      <c r="DQ2769" s="11"/>
      <c r="DR2769" s="11"/>
      <c r="DS2769" s="11"/>
      <c r="DT2769" s="11"/>
      <c r="DU2769" s="11"/>
      <c r="DV2769" s="11"/>
      <c r="DW2769" s="11"/>
      <c r="DX2769" s="11"/>
      <c r="DY2769" s="11"/>
      <c r="DZ2769" s="11"/>
      <c r="EA2769" s="11"/>
      <c r="EB2769" s="11"/>
      <c r="EC2769" s="11"/>
    </row>
    <row r="2770" spans="1:133" x14ac:dyDescent="0.45">
      <c r="A2770" s="11"/>
      <c r="B2770" s="11"/>
      <c r="C2770" s="11"/>
      <c r="D2770" s="11"/>
      <c r="E2770" s="11"/>
      <c r="F2770" s="11"/>
      <c r="G2770" s="11"/>
      <c r="H2770" s="3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24"/>
      <c r="AG2770" s="24"/>
      <c r="AH2770" s="24"/>
      <c r="AI2770" s="24"/>
      <c r="AJ2770" s="11"/>
      <c r="AK2770" s="11"/>
      <c r="AL2770" s="11"/>
      <c r="AM2770" s="32"/>
      <c r="AN2770" s="11"/>
      <c r="AO2770" s="11"/>
      <c r="AP2770" s="11"/>
      <c r="AQ2770" s="11"/>
      <c r="AR2770" s="11"/>
      <c r="AS2770" s="20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1"/>
      <c r="BQ2770" s="11"/>
      <c r="BR2770" s="11"/>
      <c r="BS2770" s="11"/>
      <c r="BT2770" s="11"/>
      <c r="BU2770" s="11"/>
      <c r="BV2770" s="11"/>
      <c r="BW2770" s="11"/>
      <c r="BX2770" s="11"/>
      <c r="BY2770" s="11"/>
      <c r="BZ2770" s="11"/>
      <c r="CA2770" s="11"/>
      <c r="CB2770" s="11"/>
      <c r="CC2770" s="11"/>
      <c r="CD2770" s="11"/>
      <c r="CE2770" s="11"/>
      <c r="CF2770" s="11"/>
      <c r="CG2770" s="11"/>
      <c r="CH2770" s="11"/>
      <c r="CI2770" s="11"/>
      <c r="CJ2770" s="11"/>
      <c r="CK2770" s="11"/>
      <c r="CL2770" s="11"/>
      <c r="CM2770" s="11"/>
      <c r="CN2770" s="11"/>
      <c r="CO2770" s="11"/>
      <c r="CP2770" s="11"/>
      <c r="CQ2770" s="11"/>
      <c r="CR2770" s="11"/>
      <c r="CS2770" s="11"/>
      <c r="CT2770" s="11"/>
      <c r="CU2770" s="11"/>
      <c r="CV2770" s="11"/>
      <c r="CW2770" s="11"/>
      <c r="CX2770" s="11"/>
      <c r="CY2770" s="11"/>
      <c r="CZ2770" s="11"/>
      <c r="DA2770" s="11"/>
      <c r="DB2770" s="11"/>
      <c r="DC2770" s="11"/>
      <c r="DD2770" s="11"/>
      <c r="DE2770" s="11"/>
      <c r="DF2770" s="11"/>
      <c r="DG2770" s="11"/>
      <c r="DH2770" s="11"/>
      <c r="DI2770" s="11"/>
      <c r="DJ2770" s="11"/>
      <c r="DK2770" s="11"/>
      <c r="DL2770" s="11"/>
      <c r="DM2770" s="11"/>
      <c r="DN2770" s="11"/>
      <c r="DO2770" s="11"/>
      <c r="DP2770" s="11"/>
      <c r="DQ2770" s="11"/>
      <c r="DR2770" s="11"/>
      <c r="DS2770" s="11"/>
      <c r="DT2770" s="11"/>
      <c r="DU2770" s="11"/>
      <c r="DV2770" s="11"/>
      <c r="DW2770" s="11"/>
      <c r="DX2770" s="11"/>
      <c r="DY2770" s="11"/>
      <c r="DZ2770" s="11"/>
      <c r="EA2770" s="11"/>
      <c r="EB2770" s="11"/>
      <c r="EC2770" s="11"/>
    </row>
    <row r="2771" spans="1:133" x14ac:dyDescent="0.45">
      <c r="A2771" s="11"/>
      <c r="B2771" s="11"/>
      <c r="C2771" s="11"/>
      <c r="D2771" s="11"/>
      <c r="E2771" s="11"/>
      <c r="F2771" s="11"/>
      <c r="G2771" s="11"/>
      <c r="H2771" s="3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24"/>
      <c r="AG2771" s="24"/>
      <c r="AH2771" s="24"/>
      <c r="AI2771" s="24"/>
      <c r="AJ2771" s="11"/>
      <c r="AK2771" s="11"/>
      <c r="AL2771" s="11"/>
      <c r="AM2771" s="32"/>
      <c r="AN2771" s="11"/>
      <c r="AO2771" s="11"/>
      <c r="AP2771" s="11"/>
      <c r="AQ2771" s="11"/>
      <c r="AR2771" s="11"/>
      <c r="AS2771" s="20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1"/>
      <c r="BQ2771" s="11"/>
      <c r="BR2771" s="11"/>
      <c r="BS2771" s="11"/>
      <c r="BT2771" s="11"/>
      <c r="BU2771" s="11"/>
      <c r="BV2771" s="11"/>
      <c r="BW2771" s="11"/>
      <c r="BX2771" s="11"/>
      <c r="BY2771" s="11"/>
      <c r="BZ2771" s="11"/>
      <c r="CA2771" s="11"/>
      <c r="CB2771" s="11"/>
      <c r="CC2771" s="11"/>
      <c r="CD2771" s="11"/>
      <c r="CE2771" s="11"/>
      <c r="CF2771" s="11"/>
      <c r="CG2771" s="11"/>
      <c r="CH2771" s="11"/>
      <c r="CI2771" s="11"/>
      <c r="CJ2771" s="11"/>
      <c r="CK2771" s="11"/>
      <c r="CL2771" s="11"/>
      <c r="CM2771" s="11"/>
      <c r="CN2771" s="11"/>
      <c r="CO2771" s="11"/>
      <c r="CP2771" s="11"/>
      <c r="CQ2771" s="11"/>
      <c r="CR2771" s="11"/>
      <c r="CS2771" s="11"/>
      <c r="CT2771" s="11"/>
      <c r="CU2771" s="11"/>
      <c r="CV2771" s="11"/>
      <c r="CW2771" s="11"/>
      <c r="CX2771" s="11"/>
      <c r="CY2771" s="11"/>
      <c r="CZ2771" s="11"/>
      <c r="DA2771" s="11"/>
      <c r="DB2771" s="11"/>
      <c r="DC2771" s="11"/>
      <c r="DD2771" s="11"/>
      <c r="DE2771" s="11"/>
      <c r="DF2771" s="11"/>
      <c r="DG2771" s="11"/>
      <c r="DH2771" s="11"/>
      <c r="DI2771" s="11"/>
      <c r="DJ2771" s="11"/>
      <c r="DK2771" s="11"/>
      <c r="DL2771" s="11"/>
      <c r="DM2771" s="11"/>
      <c r="DN2771" s="11"/>
      <c r="DO2771" s="11"/>
      <c r="DP2771" s="11"/>
      <c r="DQ2771" s="11"/>
      <c r="DR2771" s="11"/>
      <c r="DS2771" s="11"/>
      <c r="DT2771" s="11"/>
      <c r="DU2771" s="11"/>
      <c r="DV2771" s="11"/>
      <c r="DW2771" s="11"/>
      <c r="DX2771" s="11"/>
      <c r="DY2771" s="11"/>
      <c r="DZ2771" s="11"/>
      <c r="EA2771" s="11"/>
      <c r="EB2771" s="11"/>
      <c r="EC2771" s="11"/>
    </row>
    <row r="2772" spans="1:133" x14ac:dyDescent="0.45">
      <c r="A2772" s="11"/>
      <c r="B2772" s="11"/>
      <c r="C2772" s="11"/>
      <c r="D2772" s="11"/>
      <c r="E2772" s="11"/>
      <c r="F2772" s="11"/>
      <c r="G2772" s="11"/>
      <c r="H2772" s="3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24"/>
      <c r="AG2772" s="24"/>
      <c r="AH2772" s="24"/>
      <c r="AI2772" s="24"/>
      <c r="AJ2772" s="11"/>
      <c r="AK2772" s="11"/>
      <c r="AL2772" s="11"/>
      <c r="AM2772" s="32"/>
      <c r="AN2772" s="11"/>
      <c r="AO2772" s="11"/>
      <c r="AP2772" s="11"/>
      <c r="AQ2772" s="11"/>
      <c r="AR2772" s="11"/>
      <c r="AS2772" s="20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1"/>
      <c r="BQ2772" s="11"/>
      <c r="BR2772" s="11"/>
      <c r="BS2772" s="11"/>
      <c r="BT2772" s="11"/>
      <c r="BU2772" s="11"/>
      <c r="BV2772" s="11"/>
      <c r="BW2772" s="11"/>
      <c r="BX2772" s="11"/>
      <c r="BY2772" s="11"/>
      <c r="BZ2772" s="11"/>
      <c r="CA2772" s="11"/>
      <c r="CB2772" s="11"/>
      <c r="CC2772" s="11"/>
      <c r="CD2772" s="11"/>
      <c r="CE2772" s="11"/>
      <c r="CF2772" s="11"/>
      <c r="CG2772" s="11"/>
      <c r="CH2772" s="11"/>
      <c r="CI2772" s="11"/>
      <c r="CJ2772" s="11"/>
      <c r="CK2772" s="11"/>
      <c r="CL2772" s="11"/>
      <c r="CM2772" s="11"/>
      <c r="CN2772" s="11"/>
      <c r="CO2772" s="11"/>
      <c r="CP2772" s="11"/>
      <c r="CQ2772" s="11"/>
      <c r="CR2772" s="11"/>
      <c r="CS2772" s="11"/>
      <c r="CT2772" s="11"/>
      <c r="CU2772" s="11"/>
      <c r="CV2772" s="11"/>
      <c r="CW2772" s="11"/>
      <c r="CX2772" s="11"/>
      <c r="CY2772" s="11"/>
      <c r="CZ2772" s="11"/>
      <c r="DA2772" s="11"/>
      <c r="DB2772" s="11"/>
      <c r="DC2772" s="11"/>
      <c r="DD2772" s="11"/>
      <c r="DE2772" s="11"/>
      <c r="DF2772" s="11"/>
      <c r="DG2772" s="11"/>
      <c r="DH2772" s="11"/>
      <c r="DI2772" s="11"/>
      <c r="DJ2772" s="11"/>
      <c r="DK2772" s="11"/>
      <c r="DL2772" s="11"/>
      <c r="DM2772" s="11"/>
      <c r="DN2772" s="11"/>
      <c r="DO2772" s="11"/>
      <c r="DP2772" s="11"/>
      <c r="DQ2772" s="11"/>
      <c r="DR2772" s="11"/>
      <c r="DS2772" s="11"/>
      <c r="DT2772" s="11"/>
      <c r="DU2772" s="11"/>
      <c r="DV2772" s="11"/>
      <c r="DW2772" s="11"/>
      <c r="DX2772" s="11"/>
      <c r="DY2772" s="11"/>
      <c r="DZ2772" s="11"/>
      <c r="EA2772" s="11"/>
      <c r="EB2772" s="11"/>
      <c r="EC2772" s="11"/>
    </row>
    <row r="2773" spans="1:133" x14ac:dyDescent="0.45">
      <c r="A2773" s="11"/>
      <c r="B2773" s="11"/>
      <c r="C2773" s="11"/>
      <c r="D2773" s="11"/>
      <c r="E2773" s="11"/>
      <c r="F2773" s="11"/>
      <c r="G2773" s="11"/>
      <c r="H2773" s="3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24"/>
      <c r="AG2773" s="24"/>
      <c r="AH2773" s="24"/>
      <c r="AI2773" s="24"/>
      <c r="AJ2773" s="11"/>
      <c r="AK2773" s="11"/>
      <c r="AL2773" s="11"/>
      <c r="AM2773" s="32"/>
      <c r="AN2773" s="11"/>
      <c r="AO2773" s="11"/>
      <c r="AP2773" s="11"/>
      <c r="AQ2773" s="11"/>
      <c r="AR2773" s="11"/>
      <c r="AS2773" s="20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1"/>
      <c r="BQ2773" s="11"/>
      <c r="BR2773" s="11"/>
      <c r="BS2773" s="11"/>
      <c r="BT2773" s="11"/>
      <c r="BU2773" s="11"/>
      <c r="BV2773" s="11"/>
      <c r="BW2773" s="11"/>
      <c r="BX2773" s="11"/>
      <c r="BY2773" s="11"/>
      <c r="BZ2773" s="11"/>
      <c r="CA2773" s="11"/>
      <c r="CB2773" s="11"/>
      <c r="CC2773" s="11"/>
      <c r="CD2773" s="11"/>
      <c r="CE2773" s="11"/>
      <c r="CF2773" s="11"/>
      <c r="CG2773" s="11"/>
      <c r="CH2773" s="11"/>
      <c r="CI2773" s="11"/>
      <c r="CJ2773" s="11"/>
      <c r="CK2773" s="11"/>
      <c r="CL2773" s="11"/>
      <c r="CM2773" s="11"/>
      <c r="CN2773" s="11"/>
      <c r="CO2773" s="11"/>
      <c r="CP2773" s="11"/>
      <c r="CQ2773" s="11"/>
      <c r="CR2773" s="11"/>
      <c r="CS2773" s="11"/>
      <c r="CT2773" s="11"/>
      <c r="CU2773" s="11"/>
      <c r="CV2773" s="11"/>
      <c r="CW2773" s="11"/>
      <c r="CX2773" s="11"/>
      <c r="CY2773" s="11"/>
      <c r="CZ2773" s="11"/>
      <c r="DA2773" s="11"/>
      <c r="DB2773" s="11"/>
      <c r="DC2773" s="11"/>
      <c r="DD2773" s="11"/>
      <c r="DE2773" s="11"/>
      <c r="DF2773" s="11"/>
      <c r="DG2773" s="11"/>
      <c r="DH2773" s="11"/>
      <c r="DI2773" s="11"/>
      <c r="DJ2773" s="11"/>
      <c r="DK2773" s="11"/>
      <c r="DL2773" s="11"/>
      <c r="DM2773" s="11"/>
      <c r="DN2773" s="11"/>
      <c r="DO2773" s="11"/>
      <c r="DP2773" s="11"/>
      <c r="DQ2773" s="11"/>
      <c r="DR2773" s="11"/>
      <c r="DS2773" s="11"/>
      <c r="DT2773" s="11"/>
      <c r="DU2773" s="11"/>
      <c r="DV2773" s="11"/>
      <c r="DW2773" s="11"/>
      <c r="DX2773" s="11"/>
      <c r="DY2773" s="11"/>
      <c r="DZ2773" s="11"/>
      <c r="EA2773" s="11"/>
      <c r="EB2773" s="11"/>
      <c r="EC2773" s="11"/>
    </row>
    <row r="2774" spans="1:133" x14ac:dyDescent="0.45">
      <c r="A2774" s="11"/>
      <c r="B2774" s="11"/>
      <c r="C2774" s="11"/>
      <c r="D2774" s="11"/>
      <c r="E2774" s="11"/>
      <c r="F2774" s="11"/>
      <c r="G2774" s="11"/>
      <c r="H2774" s="3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24"/>
      <c r="AG2774" s="24"/>
      <c r="AH2774" s="24"/>
      <c r="AI2774" s="24"/>
      <c r="AJ2774" s="11"/>
      <c r="AK2774" s="11"/>
      <c r="AL2774" s="11"/>
      <c r="AM2774" s="32"/>
      <c r="AN2774" s="11"/>
      <c r="AO2774" s="11"/>
      <c r="AP2774" s="11"/>
      <c r="AQ2774" s="11"/>
      <c r="AR2774" s="11"/>
      <c r="AS2774" s="20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1"/>
      <c r="BQ2774" s="11"/>
      <c r="BR2774" s="11"/>
      <c r="BS2774" s="11"/>
      <c r="BT2774" s="11"/>
      <c r="BU2774" s="11"/>
      <c r="BV2774" s="11"/>
      <c r="BW2774" s="11"/>
      <c r="BX2774" s="11"/>
      <c r="BY2774" s="11"/>
      <c r="BZ2774" s="11"/>
      <c r="CA2774" s="11"/>
      <c r="CB2774" s="11"/>
      <c r="CC2774" s="11"/>
      <c r="CD2774" s="11"/>
      <c r="CE2774" s="11"/>
      <c r="CF2774" s="11"/>
      <c r="CG2774" s="11"/>
      <c r="CH2774" s="11"/>
      <c r="CI2774" s="11"/>
      <c r="CJ2774" s="11"/>
      <c r="CK2774" s="11"/>
      <c r="CL2774" s="11"/>
      <c r="CM2774" s="11"/>
      <c r="CN2774" s="11"/>
      <c r="CO2774" s="11"/>
      <c r="CP2774" s="11"/>
      <c r="CQ2774" s="11"/>
      <c r="CR2774" s="11"/>
      <c r="CS2774" s="11"/>
      <c r="CT2774" s="11"/>
      <c r="CU2774" s="11"/>
      <c r="CV2774" s="11"/>
      <c r="CW2774" s="11"/>
      <c r="CX2774" s="11"/>
      <c r="CY2774" s="11"/>
      <c r="CZ2774" s="11"/>
      <c r="DA2774" s="11"/>
      <c r="DB2774" s="11"/>
      <c r="DC2774" s="11"/>
      <c r="DD2774" s="11"/>
      <c r="DE2774" s="11"/>
      <c r="DF2774" s="11"/>
      <c r="DG2774" s="11"/>
      <c r="DH2774" s="11"/>
      <c r="DI2774" s="11"/>
      <c r="DJ2774" s="11"/>
      <c r="DK2774" s="11"/>
      <c r="DL2774" s="11"/>
      <c r="DM2774" s="11"/>
      <c r="DN2774" s="11"/>
      <c r="DO2774" s="11"/>
      <c r="DP2774" s="11"/>
      <c r="DQ2774" s="11"/>
      <c r="DR2774" s="11"/>
      <c r="DS2774" s="11"/>
      <c r="DT2774" s="11"/>
      <c r="DU2774" s="11"/>
      <c r="DV2774" s="11"/>
      <c r="DW2774" s="11"/>
      <c r="DX2774" s="11"/>
      <c r="DY2774" s="11"/>
      <c r="DZ2774" s="11"/>
      <c r="EA2774" s="11"/>
      <c r="EB2774" s="11"/>
      <c r="EC2774" s="11"/>
    </row>
    <row r="2775" spans="1:133" x14ac:dyDescent="0.45">
      <c r="A2775" s="11"/>
      <c r="B2775" s="11"/>
      <c r="C2775" s="11"/>
      <c r="D2775" s="11"/>
      <c r="E2775" s="11"/>
      <c r="F2775" s="11"/>
      <c r="G2775" s="11"/>
      <c r="H2775" s="3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24"/>
      <c r="AG2775" s="24"/>
      <c r="AH2775" s="24"/>
      <c r="AI2775" s="24"/>
      <c r="AJ2775" s="11"/>
      <c r="AK2775" s="11"/>
      <c r="AL2775" s="11"/>
      <c r="AM2775" s="32"/>
      <c r="AN2775" s="11"/>
      <c r="AO2775" s="11"/>
      <c r="AP2775" s="11"/>
      <c r="AQ2775" s="11"/>
      <c r="AR2775" s="11"/>
      <c r="AS2775" s="20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1"/>
      <c r="BQ2775" s="11"/>
      <c r="BR2775" s="11"/>
      <c r="BS2775" s="11"/>
      <c r="BT2775" s="11"/>
      <c r="BU2775" s="11"/>
      <c r="BV2775" s="11"/>
      <c r="BW2775" s="11"/>
      <c r="BX2775" s="11"/>
      <c r="BY2775" s="11"/>
      <c r="BZ2775" s="11"/>
      <c r="CA2775" s="11"/>
      <c r="CB2775" s="11"/>
      <c r="CC2775" s="11"/>
      <c r="CD2775" s="11"/>
      <c r="CE2775" s="11"/>
      <c r="CF2775" s="11"/>
      <c r="CG2775" s="11"/>
      <c r="CH2775" s="11"/>
      <c r="CI2775" s="11"/>
      <c r="CJ2775" s="11"/>
      <c r="CK2775" s="11"/>
      <c r="CL2775" s="11"/>
      <c r="CM2775" s="11"/>
      <c r="CN2775" s="11"/>
      <c r="CO2775" s="11"/>
      <c r="CP2775" s="11"/>
      <c r="CQ2775" s="11"/>
      <c r="CR2775" s="11"/>
      <c r="CS2775" s="11"/>
      <c r="CT2775" s="11"/>
      <c r="CU2775" s="11"/>
      <c r="CV2775" s="11"/>
      <c r="CW2775" s="11"/>
      <c r="CX2775" s="11"/>
      <c r="CY2775" s="11"/>
      <c r="CZ2775" s="11"/>
      <c r="DA2775" s="11"/>
      <c r="DB2775" s="11"/>
      <c r="DC2775" s="11"/>
      <c r="DD2775" s="11"/>
      <c r="DE2775" s="11"/>
      <c r="DF2775" s="11"/>
      <c r="DG2775" s="11"/>
      <c r="DH2775" s="11"/>
      <c r="DI2775" s="11"/>
      <c r="DJ2775" s="11"/>
      <c r="DK2775" s="11"/>
      <c r="DL2775" s="11"/>
      <c r="DM2775" s="11"/>
      <c r="DN2775" s="11"/>
      <c r="DO2775" s="11"/>
      <c r="DP2775" s="11"/>
      <c r="DQ2775" s="11"/>
      <c r="DR2775" s="11"/>
      <c r="DS2775" s="11"/>
      <c r="DT2775" s="11"/>
      <c r="DU2775" s="11"/>
      <c r="DV2775" s="11"/>
      <c r="DW2775" s="11"/>
      <c r="DX2775" s="11"/>
      <c r="DY2775" s="11"/>
      <c r="DZ2775" s="11"/>
      <c r="EA2775" s="11"/>
      <c r="EB2775" s="11"/>
      <c r="EC2775" s="11"/>
    </row>
    <row r="2776" spans="1:133" x14ac:dyDescent="0.45">
      <c r="A2776" s="11"/>
      <c r="B2776" s="11"/>
      <c r="C2776" s="11"/>
      <c r="D2776" s="11"/>
      <c r="E2776" s="11"/>
      <c r="F2776" s="11"/>
      <c r="G2776" s="11"/>
      <c r="H2776" s="3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24"/>
      <c r="AG2776" s="24"/>
      <c r="AH2776" s="24"/>
      <c r="AI2776" s="24"/>
      <c r="AJ2776" s="11"/>
      <c r="AK2776" s="11"/>
      <c r="AL2776" s="11"/>
      <c r="AM2776" s="32"/>
      <c r="AN2776" s="11"/>
      <c r="AO2776" s="11"/>
      <c r="AP2776" s="11"/>
      <c r="AQ2776" s="11"/>
      <c r="AR2776" s="11"/>
      <c r="AS2776" s="20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1"/>
      <c r="BQ2776" s="11"/>
      <c r="BR2776" s="11"/>
      <c r="BS2776" s="11"/>
      <c r="BT2776" s="11"/>
      <c r="BU2776" s="11"/>
      <c r="BV2776" s="11"/>
      <c r="BW2776" s="11"/>
      <c r="BX2776" s="11"/>
      <c r="BY2776" s="11"/>
      <c r="BZ2776" s="11"/>
      <c r="CA2776" s="11"/>
      <c r="CB2776" s="11"/>
      <c r="CC2776" s="11"/>
      <c r="CD2776" s="11"/>
      <c r="CE2776" s="11"/>
      <c r="CF2776" s="11"/>
      <c r="CG2776" s="11"/>
      <c r="CH2776" s="11"/>
      <c r="CI2776" s="11"/>
      <c r="CJ2776" s="11"/>
      <c r="CK2776" s="11"/>
      <c r="CL2776" s="11"/>
      <c r="CM2776" s="11"/>
      <c r="CN2776" s="11"/>
      <c r="CO2776" s="11"/>
      <c r="CP2776" s="11"/>
      <c r="CQ2776" s="11"/>
      <c r="CR2776" s="11"/>
      <c r="CS2776" s="11"/>
      <c r="CT2776" s="11"/>
      <c r="CU2776" s="11"/>
      <c r="CV2776" s="11"/>
      <c r="CW2776" s="11"/>
      <c r="CX2776" s="11"/>
      <c r="CY2776" s="11"/>
      <c r="CZ2776" s="11"/>
      <c r="DA2776" s="11"/>
      <c r="DB2776" s="11"/>
      <c r="DC2776" s="11"/>
      <c r="DD2776" s="11"/>
      <c r="DE2776" s="11"/>
      <c r="DF2776" s="11"/>
      <c r="DG2776" s="11"/>
      <c r="DH2776" s="11"/>
      <c r="DI2776" s="11"/>
      <c r="DJ2776" s="11"/>
      <c r="DK2776" s="11"/>
      <c r="DL2776" s="11"/>
      <c r="DM2776" s="11"/>
      <c r="DN2776" s="11"/>
      <c r="DO2776" s="11"/>
      <c r="DP2776" s="11"/>
      <c r="DQ2776" s="11"/>
      <c r="DR2776" s="11"/>
      <c r="DS2776" s="11"/>
      <c r="DT2776" s="11"/>
      <c r="DU2776" s="11"/>
      <c r="DV2776" s="11"/>
      <c r="DW2776" s="11"/>
      <c r="DX2776" s="11"/>
      <c r="DY2776" s="11"/>
      <c r="DZ2776" s="11"/>
      <c r="EA2776" s="11"/>
      <c r="EB2776" s="11"/>
      <c r="EC2776" s="11"/>
    </row>
    <row r="2777" spans="1:133" x14ac:dyDescent="0.45">
      <c r="A2777" s="11"/>
      <c r="B2777" s="11"/>
      <c r="C2777" s="11"/>
      <c r="D2777" s="11"/>
      <c r="E2777" s="11"/>
      <c r="F2777" s="11"/>
      <c r="G2777" s="11"/>
      <c r="H2777" s="3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24"/>
      <c r="AG2777" s="24"/>
      <c r="AH2777" s="24"/>
      <c r="AI2777" s="24"/>
      <c r="AJ2777" s="11"/>
      <c r="AK2777" s="11"/>
      <c r="AL2777" s="11"/>
      <c r="AM2777" s="32"/>
      <c r="AN2777" s="11"/>
      <c r="AO2777" s="11"/>
      <c r="AP2777" s="11"/>
      <c r="AQ2777" s="11"/>
      <c r="AR2777" s="11"/>
      <c r="AS2777" s="20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1"/>
      <c r="BQ2777" s="11"/>
      <c r="BR2777" s="11"/>
      <c r="BS2777" s="11"/>
      <c r="BT2777" s="11"/>
      <c r="BU2777" s="11"/>
      <c r="BV2777" s="11"/>
      <c r="BW2777" s="11"/>
      <c r="BX2777" s="11"/>
      <c r="BY2777" s="11"/>
      <c r="BZ2777" s="11"/>
      <c r="CA2777" s="11"/>
      <c r="CB2777" s="11"/>
      <c r="CC2777" s="11"/>
      <c r="CD2777" s="11"/>
      <c r="CE2777" s="11"/>
      <c r="CF2777" s="11"/>
      <c r="CG2777" s="11"/>
      <c r="CH2777" s="11"/>
      <c r="CI2777" s="11"/>
      <c r="CJ2777" s="11"/>
      <c r="CK2777" s="11"/>
      <c r="CL2777" s="11"/>
      <c r="CM2777" s="11"/>
      <c r="CN2777" s="11"/>
      <c r="CO2777" s="11"/>
      <c r="CP2777" s="11"/>
      <c r="CQ2777" s="11"/>
      <c r="CR2777" s="11"/>
      <c r="CS2777" s="11"/>
      <c r="CT2777" s="11"/>
      <c r="CU2777" s="11"/>
      <c r="CV2777" s="11"/>
      <c r="CW2777" s="11"/>
      <c r="CX2777" s="11"/>
      <c r="CY2777" s="11"/>
      <c r="CZ2777" s="11"/>
      <c r="DA2777" s="11"/>
      <c r="DB2777" s="11"/>
      <c r="DC2777" s="11"/>
      <c r="DD2777" s="11"/>
      <c r="DE2777" s="11"/>
      <c r="DF2777" s="11"/>
      <c r="DG2777" s="11"/>
      <c r="DH2777" s="11"/>
      <c r="DI2777" s="11"/>
      <c r="DJ2777" s="11"/>
      <c r="DK2777" s="11"/>
      <c r="DL2777" s="11"/>
      <c r="DM2777" s="11"/>
      <c r="DN2777" s="11"/>
      <c r="DO2777" s="11"/>
      <c r="DP2777" s="11"/>
      <c r="DQ2777" s="11"/>
      <c r="DR2777" s="11"/>
      <c r="DS2777" s="11"/>
      <c r="DT2777" s="11"/>
      <c r="DU2777" s="11"/>
      <c r="DV2777" s="11"/>
      <c r="DW2777" s="11"/>
      <c r="DX2777" s="11"/>
      <c r="DY2777" s="11"/>
      <c r="DZ2777" s="11"/>
      <c r="EA2777" s="11"/>
      <c r="EB2777" s="11"/>
      <c r="EC2777" s="11"/>
    </row>
    <row r="2778" spans="1:133" x14ac:dyDescent="0.45">
      <c r="A2778" s="11"/>
      <c r="B2778" s="11"/>
      <c r="C2778" s="11"/>
      <c r="D2778" s="11"/>
      <c r="E2778" s="11"/>
      <c r="F2778" s="11"/>
      <c r="G2778" s="11"/>
      <c r="H2778" s="3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24"/>
      <c r="AG2778" s="24"/>
      <c r="AH2778" s="24"/>
      <c r="AI2778" s="24"/>
      <c r="AJ2778" s="11"/>
      <c r="AK2778" s="11"/>
      <c r="AL2778" s="11"/>
      <c r="AM2778" s="32"/>
      <c r="AN2778" s="11"/>
      <c r="AO2778" s="11"/>
      <c r="AP2778" s="11"/>
      <c r="AQ2778" s="11"/>
      <c r="AR2778" s="11"/>
      <c r="AS2778" s="20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1"/>
      <c r="BQ2778" s="11"/>
      <c r="BR2778" s="11"/>
      <c r="BS2778" s="11"/>
      <c r="BT2778" s="11"/>
      <c r="BU2778" s="11"/>
      <c r="BV2778" s="11"/>
      <c r="BW2778" s="11"/>
      <c r="BX2778" s="11"/>
      <c r="BY2778" s="11"/>
      <c r="BZ2778" s="11"/>
      <c r="CA2778" s="11"/>
      <c r="CB2778" s="11"/>
      <c r="CC2778" s="11"/>
      <c r="CD2778" s="11"/>
      <c r="CE2778" s="11"/>
      <c r="CF2778" s="11"/>
      <c r="CG2778" s="11"/>
      <c r="CH2778" s="11"/>
      <c r="CI2778" s="11"/>
      <c r="CJ2778" s="11"/>
      <c r="CK2778" s="11"/>
      <c r="CL2778" s="11"/>
      <c r="CM2778" s="11"/>
      <c r="CN2778" s="11"/>
      <c r="CO2778" s="11"/>
      <c r="CP2778" s="11"/>
      <c r="CQ2778" s="11"/>
      <c r="CR2778" s="11"/>
      <c r="CS2778" s="11"/>
      <c r="CT2778" s="11"/>
      <c r="CU2778" s="11"/>
      <c r="CV2778" s="11"/>
      <c r="CW2778" s="11"/>
      <c r="CX2778" s="11"/>
      <c r="CY2778" s="11"/>
      <c r="CZ2778" s="11"/>
      <c r="DA2778" s="11"/>
      <c r="DB2778" s="11"/>
      <c r="DC2778" s="11"/>
      <c r="DD2778" s="11"/>
      <c r="DE2778" s="11"/>
      <c r="DF2778" s="11"/>
      <c r="DG2778" s="11"/>
      <c r="DH2778" s="11"/>
      <c r="DI2778" s="11"/>
      <c r="DJ2778" s="11"/>
      <c r="DK2778" s="11"/>
      <c r="DL2778" s="11"/>
      <c r="DM2778" s="11"/>
      <c r="DN2778" s="11"/>
      <c r="DO2778" s="11"/>
      <c r="DP2778" s="11"/>
      <c r="DQ2778" s="11"/>
      <c r="DR2778" s="11"/>
      <c r="DS2778" s="11"/>
      <c r="DT2778" s="11"/>
      <c r="DU2778" s="11"/>
      <c r="DV2778" s="11"/>
      <c r="DW2778" s="11"/>
      <c r="DX2778" s="11"/>
      <c r="DY2778" s="11"/>
      <c r="DZ2778" s="11"/>
      <c r="EA2778" s="11"/>
      <c r="EB2778" s="11"/>
      <c r="EC2778" s="11"/>
    </row>
    <row r="2779" spans="1:133" x14ac:dyDescent="0.45">
      <c r="A2779" s="11"/>
      <c r="B2779" s="11"/>
      <c r="C2779" s="11"/>
      <c r="D2779" s="11"/>
      <c r="E2779" s="11"/>
      <c r="F2779" s="11"/>
      <c r="G2779" s="11"/>
      <c r="H2779" s="3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24"/>
      <c r="AG2779" s="24"/>
      <c r="AH2779" s="24"/>
      <c r="AI2779" s="24"/>
      <c r="AJ2779" s="11"/>
      <c r="AK2779" s="11"/>
      <c r="AL2779" s="11"/>
      <c r="AM2779" s="32"/>
      <c r="AN2779" s="11"/>
      <c r="AO2779" s="11"/>
      <c r="AP2779" s="11"/>
      <c r="AQ2779" s="11"/>
      <c r="AR2779" s="11"/>
      <c r="AS2779" s="20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1"/>
      <c r="BQ2779" s="11"/>
      <c r="BR2779" s="11"/>
      <c r="BS2779" s="11"/>
      <c r="BT2779" s="11"/>
      <c r="BU2779" s="11"/>
      <c r="BV2779" s="11"/>
      <c r="BW2779" s="11"/>
      <c r="BX2779" s="11"/>
      <c r="BY2779" s="11"/>
      <c r="BZ2779" s="11"/>
      <c r="CA2779" s="11"/>
      <c r="CB2779" s="11"/>
      <c r="CC2779" s="11"/>
      <c r="CD2779" s="11"/>
      <c r="CE2779" s="11"/>
      <c r="CF2779" s="11"/>
      <c r="CG2779" s="11"/>
      <c r="CH2779" s="11"/>
      <c r="CI2779" s="11"/>
      <c r="CJ2779" s="11"/>
      <c r="CK2779" s="11"/>
      <c r="CL2779" s="11"/>
      <c r="CM2779" s="11"/>
      <c r="CN2779" s="11"/>
      <c r="CO2779" s="11"/>
      <c r="CP2779" s="11"/>
      <c r="CQ2779" s="11"/>
      <c r="CR2779" s="11"/>
      <c r="CS2779" s="11"/>
      <c r="CT2779" s="11"/>
      <c r="CU2779" s="11"/>
      <c r="CV2779" s="11"/>
      <c r="CW2779" s="11"/>
      <c r="CX2779" s="11"/>
      <c r="CY2779" s="11"/>
      <c r="CZ2779" s="11"/>
      <c r="DA2779" s="11"/>
      <c r="DB2779" s="11"/>
      <c r="DC2779" s="11"/>
      <c r="DD2779" s="11"/>
      <c r="DE2779" s="11"/>
      <c r="DF2779" s="11"/>
      <c r="DG2779" s="11"/>
      <c r="DH2779" s="11"/>
      <c r="DI2779" s="11"/>
      <c r="DJ2779" s="11"/>
      <c r="DK2779" s="11"/>
      <c r="DL2779" s="11"/>
      <c r="DM2779" s="11"/>
      <c r="DN2779" s="11"/>
      <c r="DO2779" s="11"/>
      <c r="DP2779" s="11"/>
      <c r="DQ2779" s="11"/>
      <c r="DR2779" s="11"/>
      <c r="DS2779" s="11"/>
      <c r="DT2779" s="11"/>
      <c r="DU2779" s="11"/>
      <c r="DV2779" s="11"/>
      <c r="DW2779" s="11"/>
      <c r="DX2779" s="11"/>
      <c r="DY2779" s="11"/>
      <c r="DZ2779" s="11"/>
      <c r="EA2779" s="11"/>
      <c r="EB2779" s="11"/>
      <c r="EC2779" s="11"/>
    </row>
    <row r="2780" spans="1:133" x14ac:dyDescent="0.45">
      <c r="A2780" s="11"/>
      <c r="B2780" s="11"/>
      <c r="C2780" s="11"/>
      <c r="D2780" s="11"/>
      <c r="E2780" s="11"/>
      <c r="F2780" s="11"/>
      <c r="G2780" s="11"/>
      <c r="H2780" s="3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24"/>
      <c r="AG2780" s="24"/>
      <c r="AH2780" s="24"/>
      <c r="AI2780" s="24"/>
      <c r="AJ2780" s="11"/>
      <c r="AK2780" s="11"/>
      <c r="AL2780" s="11"/>
      <c r="AM2780" s="32"/>
      <c r="AN2780" s="11"/>
      <c r="AO2780" s="11"/>
      <c r="AP2780" s="11"/>
      <c r="AQ2780" s="11"/>
      <c r="AR2780" s="11"/>
      <c r="AS2780" s="20"/>
      <c r="AT2780" s="11"/>
      <c r="AU2780" s="11"/>
      <c r="AV2780" s="11"/>
      <c r="AW2780" s="11"/>
      <c r="AX2780" s="11"/>
      <c r="AY2780" s="11"/>
      <c r="AZ2780" s="11"/>
      <c r="BA2780" s="11"/>
      <c r="BB2780" s="11"/>
      <c r="BC2780" s="11"/>
      <c r="BD2780" s="11"/>
      <c r="BE2780" s="11"/>
      <c r="BF2780" s="11"/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1"/>
      <c r="BQ2780" s="11"/>
      <c r="BR2780" s="11"/>
      <c r="BS2780" s="11"/>
      <c r="BT2780" s="11"/>
      <c r="BU2780" s="11"/>
      <c r="BV2780" s="11"/>
      <c r="BW2780" s="11"/>
      <c r="BX2780" s="11"/>
      <c r="BY2780" s="11"/>
      <c r="BZ2780" s="11"/>
      <c r="CA2780" s="11"/>
      <c r="CB2780" s="11"/>
      <c r="CC2780" s="11"/>
      <c r="CD2780" s="11"/>
      <c r="CE2780" s="11"/>
      <c r="CF2780" s="11"/>
      <c r="CG2780" s="11"/>
      <c r="CH2780" s="11"/>
      <c r="CI2780" s="11"/>
      <c r="CJ2780" s="11"/>
      <c r="CK2780" s="11"/>
      <c r="CL2780" s="11"/>
      <c r="CM2780" s="11"/>
      <c r="CN2780" s="11"/>
      <c r="CO2780" s="11"/>
      <c r="CP2780" s="11"/>
      <c r="CQ2780" s="11"/>
      <c r="CR2780" s="11"/>
      <c r="CS2780" s="11"/>
      <c r="CT2780" s="11"/>
      <c r="CU2780" s="11"/>
      <c r="CV2780" s="11"/>
      <c r="CW2780" s="11"/>
      <c r="CX2780" s="11"/>
      <c r="CY2780" s="11"/>
      <c r="CZ2780" s="11"/>
      <c r="DA2780" s="11"/>
      <c r="DB2780" s="11"/>
      <c r="DC2780" s="11"/>
      <c r="DD2780" s="11"/>
      <c r="DE2780" s="11"/>
      <c r="DF2780" s="11"/>
      <c r="DG2780" s="11"/>
      <c r="DH2780" s="11"/>
      <c r="DI2780" s="11"/>
      <c r="DJ2780" s="11"/>
      <c r="DK2780" s="11"/>
      <c r="DL2780" s="11"/>
      <c r="DM2780" s="11"/>
      <c r="DN2780" s="11"/>
      <c r="DO2780" s="11"/>
      <c r="DP2780" s="11"/>
      <c r="DQ2780" s="11"/>
      <c r="DR2780" s="11"/>
      <c r="DS2780" s="11"/>
      <c r="DT2780" s="11"/>
      <c r="DU2780" s="11"/>
      <c r="DV2780" s="11"/>
      <c r="DW2780" s="11"/>
      <c r="DX2780" s="11"/>
      <c r="DY2780" s="11"/>
      <c r="DZ2780" s="11"/>
      <c r="EA2780" s="11"/>
      <c r="EB2780" s="11"/>
      <c r="EC2780" s="11"/>
    </row>
    <row r="2781" spans="1:133" x14ac:dyDescent="0.45">
      <c r="A2781" s="11"/>
      <c r="B2781" s="11"/>
      <c r="C2781" s="11"/>
      <c r="D2781" s="11"/>
      <c r="E2781" s="11"/>
      <c r="F2781" s="11"/>
      <c r="G2781" s="11"/>
      <c r="H2781" s="3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24"/>
      <c r="AG2781" s="24"/>
      <c r="AH2781" s="24"/>
      <c r="AI2781" s="24"/>
      <c r="AJ2781" s="11"/>
      <c r="AK2781" s="11"/>
      <c r="AL2781" s="11"/>
      <c r="AM2781" s="32"/>
      <c r="AN2781" s="11"/>
      <c r="AO2781" s="11"/>
      <c r="AP2781" s="11"/>
      <c r="AQ2781" s="11"/>
      <c r="AR2781" s="11"/>
      <c r="AS2781" s="20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1"/>
      <c r="BQ2781" s="11"/>
      <c r="BR2781" s="11"/>
      <c r="BS2781" s="11"/>
      <c r="BT2781" s="11"/>
      <c r="BU2781" s="11"/>
      <c r="BV2781" s="11"/>
      <c r="BW2781" s="11"/>
      <c r="BX2781" s="11"/>
      <c r="BY2781" s="11"/>
      <c r="BZ2781" s="11"/>
      <c r="CA2781" s="11"/>
      <c r="CB2781" s="11"/>
      <c r="CC2781" s="11"/>
      <c r="CD2781" s="11"/>
      <c r="CE2781" s="11"/>
      <c r="CF2781" s="11"/>
      <c r="CG2781" s="11"/>
      <c r="CH2781" s="11"/>
      <c r="CI2781" s="11"/>
      <c r="CJ2781" s="11"/>
      <c r="CK2781" s="11"/>
      <c r="CL2781" s="11"/>
      <c r="CM2781" s="11"/>
      <c r="CN2781" s="11"/>
      <c r="CO2781" s="11"/>
      <c r="CP2781" s="11"/>
      <c r="CQ2781" s="11"/>
      <c r="CR2781" s="11"/>
      <c r="CS2781" s="11"/>
      <c r="CT2781" s="11"/>
      <c r="CU2781" s="11"/>
      <c r="CV2781" s="11"/>
      <c r="CW2781" s="11"/>
      <c r="CX2781" s="11"/>
      <c r="CY2781" s="11"/>
      <c r="CZ2781" s="11"/>
      <c r="DA2781" s="11"/>
      <c r="DB2781" s="11"/>
      <c r="DC2781" s="11"/>
      <c r="DD2781" s="11"/>
      <c r="DE2781" s="11"/>
      <c r="DF2781" s="11"/>
      <c r="DG2781" s="11"/>
      <c r="DH2781" s="11"/>
      <c r="DI2781" s="11"/>
      <c r="DJ2781" s="11"/>
      <c r="DK2781" s="11"/>
      <c r="DL2781" s="11"/>
      <c r="DM2781" s="11"/>
      <c r="DN2781" s="11"/>
      <c r="DO2781" s="11"/>
      <c r="DP2781" s="11"/>
      <c r="DQ2781" s="11"/>
      <c r="DR2781" s="11"/>
      <c r="DS2781" s="11"/>
      <c r="DT2781" s="11"/>
      <c r="DU2781" s="11"/>
      <c r="DV2781" s="11"/>
      <c r="DW2781" s="11"/>
      <c r="DX2781" s="11"/>
      <c r="DY2781" s="11"/>
      <c r="DZ2781" s="11"/>
      <c r="EA2781" s="11"/>
      <c r="EB2781" s="11"/>
      <c r="EC2781" s="11"/>
    </row>
    <row r="2782" spans="1:133" x14ac:dyDescent="0.45">
      <c r="A2782" s="11"/>
      <c r="B2782" s="11"/>
      <c r="C2782" s="11"/>
      <c r="D2782" s="11"/>
      <c r="E2782" s="11"/>
      <c r="F2782" s="11"/>
      <c r="G2782" s="11"/>
      <c r="H2782" s="3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24"/>
      <c r="AG2782" s="24"/>
      <c r="AH2782" s="24"/>
      <c r="AI2782" s="24"/>
      <c r="AJ2782" s="11"/>
      <c r="AK2782" s="11"/>
      <c r="AL2782" s="11"/>
      <c r="AM2782" s="32"/>
      <c r="AN2782" s="11"/>
      <c r="AO2782" s="11"/>
      <c r="AP2782" s="11"/>
      <c r="AQ2782" s="11"/>
      <c r="AR2782" s="11"/>
      <c r="AS2782" s="20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1"/>
      <c r="BQ2782" s="11"/>
      <c r="BR2782" s="11"/>
      <c r="BS2782" s="11"/>
      <c r="BT2782" s="11"/>
      <c r="BU2782" s="11"/>
      <c r="BV2782" s="11"/>
      <c r="BW2782" s="11"/>
      <c r="BX2782" s="11"/>
      <c r="BY2782" s="11"/>
      <c r="BZ2782" s="11"/>
      <c r="CA2782" s="11"/>
      <c r="CB2782" s="11"/>
      <c r="CC2782" s="11"/>
      <c r="CD2782" s="11"/>
      <c r="CE2782" s="11"/>
      <c r="CF2782" s="11"/>
      <c r="CG2782" s="11"/>
      <c r="CH2782" s="11"/>
      <c r="CI2782" s="11"/>
      <c r="CJ2782" s="11"/>
      <c r="CK2782" s="11"/>
      <c r="CL2782" s="11"/>
      <c r="CM2782" s="11"/>
      <c r="CN2782" s="11"/>
      <c r="CO2782" s="11"/>
      <c r="CP2782" s="11"/>
      <c r="CQ2782" s="11"/>
      <c r="CR2782" s="11"/>
      <c r="CS2782" s="11"/>
      <c r="CT2782" s="11"/>
      <c r="CU2782" s="11"/>
      <c r="CV2782" s="11"/>
      <c r="CW2782" s="11"/>
      <c r="CX2782" s="11"/>
      <c r="CY2782" s="11"/>
      <c r="CZ2782" s="11"/>
      <c r="DA2782" s="11"/>
      <c r="DB2782" s="11"/>
      <c r="DC2782" s="11"/>
      <c r="DD2782" s="11"/>
      <c r="DE2782" s="11"/>
      <c r="DF2782" s="11"/>
      <c r="DG2782" s="11"/>
      <c r="DH2782" s="11"/>
      <c r="DI2782" s="11"/>
      <c r="DJ2782" s="11"/>
      <c r="DK2782" s="11"/>
      <c r="DL2782" s="11"/>
      <c r="DM2782" s="11"/>
      <c r="DN2782" s="11"/>
      <c r="DO2782" s="11"/>
      <c r="DP2782" s="11"/>
      <c r="DQ2782" s="11"/>
      <c r="DR2782" s="11"/>
      <c r="DS2782" s="11"/>
      <c r="DT2782" s="11"/>
      <c r="DU2782" s="11"/>
      <c r="DV2782" s="11"/>
      <c r="DW2782" s="11"/>
      <c r="DX2782" s="11"/>
      <c r="DY2782" s="11"/>
      <c r="DZ2782" s="11"/>
      <c r="EA2782" s="11"/>
      <c r="EB2782" s="11"/>
      <c r="EC2782" s="11"/>
    </row>
    <row r="2783" spans="1:133" x14ac:dyDescent="0.45">
      <c r="A2783" s="11"/>
      <c r="B2783" s="11"/>
      <c r="C2783" s="11"/>
      <c r="D2783" s="11"/>
      <c r="E2783" s="11"/>
      <c r="F2783" s="11"/>
      <c r="G2783" s="11"/>
      <c r="H2783" s="3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24"/>
      <c r="AG2783" s="24"/>
      <c r="AH2783" s="24"/>
      <c r="AI2783" s="24"/>
      <c r="AJ2783" s="11"/>
      <c r="AK2783" s="11"/>
      <c r="AL2783" s="11"/>
      <c r="AM2783" s="32"/>
      <c r="AN2783" s="11"/>
      <c r="AO2783" s="11"/>
      <c r="AP2783" s="11"/>
      <c r="AQ2783" s="11"/>
      <c r="AR2783" s="11"/>
      <c r="AS2783" s="20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1"/>
      <c r="BQ2783" s="11"/>
      <c r="BR2783" s="11"/>
      <c r="BS2783" s="11"/>
      <c r="BT2783" s="11"/>
      <c r="BU2783" s="11"/>
      <c r="BV2783" s="11"/>
      <c r="BW2783" s="11"/>
      <c r="BX2783" s="11"/>
      <c r="BY2783" s="11"/>
      <c r="BZ2783" s="11"/>
      <c r="CA2783" s="11"/>
      <c r="CB2783" s="11"/>
      <c r="CC2783" s="11"/>
      <c r="CD2783" s="11"/>
      <c r="CE2783" s="11"/>
      <c r="CF2783" s="11"/>
      <c r="CG2783" s="11"/>
      <c r="CH2783" s="11"/>
      <c r="CI2783" s="11"/>
      <c r="CJ2783" s="11"/>
      <c r="CK2783" s="11"/>
      <c r="CL2783" s="11"/>
      <c r="CM2783" s="11"/>
      <c r="CN2783" s="11"/>
      <c r="CO2783" s="11"/>
      <c r="CP2783" s="11"/>
      <c r="CQ2783" s="11"/>
      <c r="CR2783" s="11"/>
      <c r="CS2783" s="11"/>
      <c r="CT2783" s="11"/>
      <c r="CU2783" s="11"/>
      <c r="CV2783" s="11"/>
      <c r="CW2783" s="11"/>
      <c r="CX2783" s="11"/>
      <c r="CY2783" s="11"/>
      <c r="CZ2783" s="11"/>
      <c r="DA2783" s="11"/>
      <c r="DB2783" s="11"/>
      <c r="DC2783" s="11"/>
      <c r="DD2783" s="11"/>
      <c r="DE2783" s="11"/>
      <c r="DF2783" s="11"/>
      <c r="DG2783" s="11"/>
      <c r="DH2783" s="11"/>
      <c r="DI2783" s="11"/>
      <c r="DJ2783" s="11"/>
      <c r="DK2783" s="11"/>
      <c r="DL2783" s="11"/>
      <c r="DM2783" s="11"/>
      <c r="DN2783" s="11"/>
      <c r="DO2783" s="11"/>
      <c r="DP2783" s="11"/>
      <c r="DQ2783" s="11"/>
      <c r="DR2783" s="11"/>
      <c r="DS2783" s="11"/>
      <c r="DT2783" s="11"/>
      <c r="DU2783" s="11"/>
      <c r="DV2783" s="11"/>
      <c r="DW2783" s="11"/>
      <c r="DX2783" s="11"/>
      <c r="DY2783" s="11"/>
      <c r="DZ2783" s="11"/>
      <c r="EA2783" s="11"/>
      <c r="EB2783" s="11"/>
      <c r="EC2783" s="11"/>
    </row>
    <row r="2784" spans="1:133" x14ac:dyDescent="0.45">
      <c r="A2784" s="11"/>
      <c r="B2784" s="11"/>
      <c r="C2784" s="11"/>
      <c r="D2784" s="11"/>
      <c r="E2784" s="11"/>
      <c r="F2784" s="11"/>
      <c r="G2784" s="11"/>
      <c r="H2784" s="3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24"/>
      <c r="AG2784" s="24"/>
      <c r="AH2784" s="24"/>
      <c r="AI2784" s="24"/>
      <c r="AJ2784" s="11"/>
      <c r="AK2784" s="11"/>
      <c r="AL2784" s="11"/>
      <c r="AM2784" s="32"/>
      <c r="AN2784" s="11"/>
      <c r="AO2784" s="11"/>
      <c r="AP2784" s="11"/>
      <c r="AQ2784" s="11"/>
      <c r="AR2784" s="11"/>
      <c r="AS2784" s="20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1"/>
      <c r="BQ2784" s="11"/>
      <c r="BR2784" s="11"/>
      <c r="BS2784" s="11"/>
      <c r="BT2784" s="11"/>
      <c r="BU2784" s="11"/>
      <c r="BV2784" s="11"/>
      <c r="BW2784" s="11"/>
      <c r="BX2784" s="11"/>
      <c r="BY2784" s="11"/>
      <c r="BZ2784" s="11"/>
      <c r="CA2784" s="11"/>
      <c r="CB2784" s="11"/>
      <c r="CC2784" s="11"/>
      <c r="CD2784" s="11"/>
      <c r="CE2784" s="11"/>
      <c r="CF2784" s="11"/>
      <c r="CG2784" s="11"/>
      <c r="CH2784" s="11"/>
      <c r="CI2784" s="11"/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/>
      <c r="CT2784" s="11"/>
      <c r="CU2784" s="11"/>
      <c r="CV2784" s="11"/>
      <c r="CW2784" s="11"/>
      <c r="CX2784" s="11"/>
      <c r="CY2784" s="11"/>
      <c r="CZ2784" s="11"/>
      <c r="DA2784" s="11"/>
      <c r="DB2784" s="11"/>
      <c r="DC2784" s="11"/>
      <c r="DD2784" s="11"/>
      <c r="DE2784" s="11"/>
      <c r="DF2784" s="11"/>
      <c r="DG2784" s="11"/>
      <c r="DH2784" s="11"/>
      <c r="DI2784" s="11"/>
      <c r="DJ2784" s="11"/>
      <c r="DK2784" s="11"/>
      <c r="DL2784" s="11"/>
      <c r="DM2784" s="11"/>
      <c r="DN2784" s="11"/>
      <c r="DO2784" s="11"/>
      <c r="DP2784" s="11"/>
      <c r="DQ2784" s="11"/>
      <c r="DR2784" s="11"/>
      <c r="DS2784" s="11"/>
      <c r="DT2784" s="11"/>
      <c r="DU2784" s="11"/>
      <c r="DV2784" s="11"/>
      <c r="DW2784" s="11"/>
      <c r="DX2784" s="11"/>
      <c r="DY2784" s="11"/>
      <c r="DZ2784" s="11"/>
      <c r="EA2784" s="11"/>
      <c r="EB2784" s="11"/>
      <c r="EC2784" s="11"/>
    </row>
    <row r="2785" spans="1:133" x14ac:dyDescent="0.45">
      <c r="A2785" s="11"/>
      <c r="B2785" s="11"/>
      <c r="C2785" s="11"/>
      <c r="D2785" s="11"/>
      <c r="E2785" s="11"/>
      <c r="F2785" s="11"/>
      <c r="G2785" s="11"/>
      <c r="H2785" s="3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24"/>
      <c r="AG2785" s="24"/>
      <c r="AH2785" s="24"/>
      <c r="AI2785" s="24"/>
      <c r="AJ2785" s="11"/>
      <c r="AK2785" s="11"/>
      <c r="AL2785" s="11"/>
      <c r="AM2785" s="32"/>
      <c r="AN2785" s="11"/>
      <c r="AO2785" s="11"/>
      <c r="AP2785" s="11"/>
      <c r="AQ2785" s="11"/>
      <c r="AR2785" s="11"/>
      <c r="AS2785" s="20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1"/>
      <c r="BQ2785" s="11"/>
      <c r="BR2785" s="11"/>
      <c r="BS2785" s="11"/>
      <c r="BT2785" s="11"/>
      <c r="BU2785" s="11"/>
      <c r="BV2785" s="11"/>
      <c r="BW2785" s="11"/>
      <c r="BX2785" s="11"/>
      <c r="BY2785" s="11"/>
      <c r="BZ2785" s="11"/>
      <c r="CA2785" s="11"/>
      <c r="CB2785" s="11"/>
      <c r="CC2785" s="11"/>
      <c r="CD2785" s="11"/>
      <c r="CE2785" s="11"/>
      <c r="CF2785" s="11"/>
      <c r="CG2785" s="11"/>
      <c r="CH2785" s="11"/>
      <c r="CI2785" s="11"/>
      <c r="CJ2785" s="11"/>
      <c r="CK2785" s="11"/>
      <c r="CL2785" s="11"/>
      <c r="CM2785" s="11"/>
      <c r="CN2785" s="11"/>
      <c r="CO2785" s="11"/>
      <c r="CP2785" s="11"/>
      <c r="CQ2785" s="11"/>
      <c r="CR2785" s="11"/>
      <c r="CS2785" s="11"/>
      <c r="CT2785" s="11"/>
      <c r="CU2785" s="11"/>
      <c r="CV2785" s="11"/>
      <c r="CW2785" s="11"/>
      <c r="CX2785" s="11"/>
      <c r="CY2785" s="11"/>
      <c r="CZ2785" s="11"/>
      <c r="DA2785" s="11"/>
      <c r="DB2785" s="11"/>
      <c r="DC2785" s="11"/>
      <c r="DD2785" s="11"/>
      <c r="DE2785" s="11"/>
      <c r="DF2785" s="11"/>
      <c r="DG2785" s="11"/>
      <c r="DH2785" s="11"/>
      <c r="DI2785" s="11"/>
      <c r="DJ2785" s="11"/>
      <c r="DK2785" s="11"/>
      <c r="DL2785" s="11"/>
      <c r="DM2785" s="11"/>
      <c r="DN2785" s="11"/>
      <c r="DO2785" s="11"/>
      <c r="DP2785" s="11"/>
      <c r="DQ2785" s="11"/>
      <c r="DR2785" s="11"/>
      <c r="DS2785" s="11"/>
      <c r="DT2785" s="11"/>
      <c r="DU2785" s="11"/>
      <c r="DV2785" s="11"/>
      <c r="DW2785" s="11"/>
      <c r="DX2785" s="11"/>
      <c r="DY2785" s="11"/>
      <c r="DZ2785" s="11"/>
      <c r="EA2785" s="11"/>
      <c r="EB2785" s="11"/>
      <c r="EC2785" s="11"/>
    </row>
    <row r="2786" spans="1:133" x14ac:dyDescent="0.45">
      <c r="A2786" s="11"/>
      <c r="B2786" s="11"/>
      <c r="C2786" s="11"/>
      <c r="D2786" s="11"/>
      <c r="E2786" s="11"/>
      <c r="F2786" s="11"/>
      <c r="G2786" s="11"/>
      <c r="H2786" s="3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24"/>
      <c r="AG2786" s="24"/>
      <c r="AH2786" s="24"/>
      <c r="AI2786" s="24"/>
      <c r="AJ2786" s="11"/>
      <c r="AK2786" s="11"/>
      <c r="AL2786" s="11"/>
      <c r="AM2786" s="32"/>
      <c r="AN2786" s="11"/>
      <c r="AO2786" s="11"/>
      <c r="AP2786" s="11"/>
      <c r="AQ2786" s="11"/>
      <c r="AR2786" s="11"/>
      <c r="AS2786" s="20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1"/>
      <c r="BQ2786" s="11"/>
      <c r="BR2786" s="11"/>
      <c r="BS2786" s="11"/>
      <c r="BT2786" s="11"/>
      <c r="BU2786" s="11"/>
      <c r="BV2786" s="11"/>
      <c r="BW2786" s="11"/>
      <c r="BX2786" s="11"/>
      <c r="BY2786" s="11"/>
      <c r="BZ2786" s="11"/>
      <c r="CA2786" s="11"/>
      <c r="CB2786" s="11"/>
      <c r="CC2786" s="11"/>
      <c r="CD2786" s="11"/>
      <c r="CE2786" s="11"/>
      <c r="CF2786" s="11"/>
      <c r="CG2786" s="11"/>
      <c r="CH2786" s="11"/>
      <c r="CI2786" s="11"/>
      <c r="CJ2786" s="11"/>
      <c r="CK2786" s="11"/>
      <c r="CL2786" s="11"/>
      <c r="CM2786" s="11"/>
      <c r="CN2786" s="11"/>
      <c r="CO2786" s="11"/>
      <c r="CP2786" s="11"/>
      <c r="CQ2786" s="11"/>
      <c r="CR2786" s="11"/>
      <c r="CS2786" s="11"/>
      <c r="CT2786" s="11"/>
      <c r="CU2786" s="11"/>
      <c r="CV2786" s="11"/>
      <c r="CW2786" s="11"/>
      <c r="CX2786" s="11"/>
      <c r="CY2786" s="11"/>
      <c r="CZ2786" s="11"/>
      <c r="DA2786" s="11"/>
      <c r="DB2786" s="11"/>
      <c r="DC2786" s="11"/>
      <c r="DD2786" s="11"/>
      <c r="DE2786" s="11"/>
      <c r="DF2786" s="11"/>
      <c r="DG2786" s="11"/>
      <c r="DH2786" s="11"/>
      <c r="DI2786" s="11"/>
      <c r="DJ2786" s="11"/>
      <c r="DK2786" s="11"/>
      <c r="DL2786" s="11"/>
      <c r="DM2786" s="11"/>
      <c r="DN2786" s="11"/>
      <c r="DO2786" s="11"/>
      <c r="DP2786" s="11"/>
      <c r="DQ2786" s="11"/>
      <c r="DR2786" s="11"/>
      <c r="DS2786" s="11"/>
      <c r="DT2786" s="11"/>
      <c r="DU2786" s="11"/>
      <c r="DV2786" s="11"/>
      <c r="DW2786" s="11"/>
      <c r="DX2786" s="11"/>
      <c r="DY2786" s="11"/>
      <c r="DZ2786" s="11"/>
      <c r="EA2786" s="11"/>
      <c r="EB2786" s="11"/>
      <c r="EC2786" s="11"/>
    </row>
    <row r="2787" spans="1:133" x14ac:dyDescent="0.45">
      <c r="A2787" s="11"/>
      <c r="B2787" s="11"/>
      <c r="C2787" s="11"/>
      <c r="D2787" s="11"/>
      <c r="E2787" s="11"/>
      <c r="F2787" s="11"/>
      <c r="G2787" s="11"/>
      <c r="H2787" s="3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24"/>
      <c r="AG2787" s="24"/>
      <c r="AH2787" s="24"/>
      <c r="AI2787" s="24"/>
      <c r="AJ2787" s="11"/>
      <c r="AK2787" s="11"/>
      <c r="AL2787" s="11"/>
      <c r="AM2787" s="32"/>
      <c r="AN2787" s="11"/>
      <c r="AO2787" s="11"/>
      <c r="AP2787" s="11"/>
      <c r="AQ2787" s="11"/>
      <c r="AR2787" s="11"/>
      <c r="AS2787" s="20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1"/>
      <c r="BQ2787" s="11"/>
      <c r="BR2787" s="11"/>
      <c r="BS2787" s="11"/>
      <c r="BT2787" s="11"/>
      <c r="BU2787" s="11"/>
      <c r="BV2787" s="11"/>
      <c r="BW2787" s="11"/>
      <c r="BX2787" s="11"/>
      <c r="BY2787" s="11"/>
      <c r="BZ2787" s="11"/>
      <c r="CA2787" s="11"/>
      <c r="CB2787" s="11"/>
      <c r="CC2787" s="11"/>
      <c r="CD2787" s="11"/>
      <c r="CE2787" s="11"/>
      <c r="CF2787" s="11"/>
      <c r="CG2787" s="11"/>
      <c r="CH2787" s="11"/>
      <c r="CI2787" s="11"/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/>
      <c r="CT2787" s="11"/>
      <c r="CU2787" s="11"/>
      <c r="CV2787" s="11"/>
      <c r="CW2787" s="11"/>
      <c r="CX2787" s="11"/>
      <c r="CY2787" s="11"/>
      <c r="CZ2787" s="11"/>
      <c r="DA2787" s="11"/>
      <c r="DB2787" s="11"/>
      <c r="DC2787" s="11"/>
      <c r="DD2787" s="11"/>
      <c r="DE2787" s="11"/>
      <c r="DF2787" s="11"/>
      <c r="DG2787" s="11"/>
      <c r="DH2787" s="11"/>
      <c r="DI2787" s="11"/>
      <c r="DJ2787" s="11"/>
      <c r="DK2787" s="11"/>
      <c r="DL2787" s="11"/>
      <c r="DM2787" s="11"/>
      <c r="DN2787" s="11"/>
      <c r="DO2787" s="11"/>
      <c r="DP2787" s="11"/>
      <c r="DQ2787" s="11"/>
      <c r="DR2787" s="11"/>
      <c r="DS2787" s="11"/>
      <c r="DT2787" s="11"/>
      <c r="DU2787" s="11"/>
      <c r="DV2787" s="11"/>
      <c r="DW2787" s="11"/>
      <c r="DX2787" s="11"/>
      <c r="DY2787" s="11"/>
      <c r="DZ2787" s="11"/>
      <c r="EA2787" s="11"/>
      <c r="EB2787" s="11"/>
      <c r="EC2787" s="11"/>
    </row>
    <row r="2788" spans="1:133" x14ac:dyDescent="0.45">
      <c r="A2788" s="11"/>
      <c r="B2788" s="11"/>
      <c r="C2788" s="11"/>
      <c r="D2788" s="11"/>
      <c r="E2788" s="11"/>
      <c r="F2788" s="11"/>
      <c r="G2788" s="11"/>
      <c r="H2788" s="3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24"/>
      <c r="AG2788" s="24"/>
      <c r="AH2788" s="24"/>
      <c r="AI2788" s="24"/>
      <c r="AJ2788" s="11"/>
      <c r="AK2788" s="11"/>
      <c r="AL2788" s="11"/>
      <c r="AM2788" s="32"/>
      <c r="AN2788" s="11"/>
      <c r="AO2788" s="11"/>
      <c r="AP2788" s="11"/>
      <c r="AQ2788" s="11"/>
      <c r="AR2788" s="11"/>
      <c r="AS2788" s="20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1"/>
      <c r="BQ2788" s="11"/>
      <c r="BR2788" s="11"/>
      <c r="BS2788" s="11"/>
      <c r="BT2788" s="11"/>
      <c r="BU2788" s="11"/>
      <c r="BV2788" s="11"/>
      <c r="BW2788" s="11"/>
      <c r="BX2788" s="11"/>
      <c r="BY2788" s="11"/>
      <c r="BZ2788" s="11"/>
      <c r="CA2788" s="11"/>
      <c r="CB2788" s="11"/>
      <c r="CC2788" s="11"/>
      <c r="CD2788" s="11"/>
      <c r="CE2788" s="11"/>
      <c r="CF2788" s="11"/>
      <c r="CG2788" s="11"/>
      <c r="CH2788" s="11"/>
      <c r="CI2788" s="11"/>
      <c r="CJ2788" s="11"/>
      <c r="CK2788" s="11"/>
      <c r="CL2788" s="11"/>
      <c r="CM2788" s="11"/>
      <c r="CN2788" s="11"/>
      <c r="CO2788" s="11"/>
      <c r="CP2788" s="11"/>
      <c r="CQ2788" s="11"/>
      <c r="CR2788" s="11"/>
      <c r="CS2788" s="11"/>
      <c r="CT2788" s="11"/>
      <c r="CU2788" s="11"/>
      <c r="CV2788" s="11"/>
      <c r="CW2788" s="11"/>
      <c r="CX2788" s="11"/>
      <c r="CY2788" s="11"/>
      <c r="CZ2788" s="11"/>
      <c r="DA2788" s="11"/>
      <c r="DB2788" s="11"/>
      <c r="DC2788" s="11"/>
      <c r="DD2788" s="11"/>
      <c r="DE2788" s="11"/>
      <c r="DF2788" s="11"/>
      <c r="DG2788" s="11"/>
      <c r="DH2788" s="11"/>
      <c r="DI2788" s="11"/>
      <c r="DJ2788" s="11"/>
      <c r="DK2788" s="11"/>
      <c r="DL2788" s="11"/>
      <c r="DM2788" s="11"/>
      <c r="DN2788" s="11"/>
      <c r="DO2788" s="11"/>
      <c r="DP2788" s="11"/>
      <c r="DQ2788" s="11"/>
      <c r="DR2788" s="11"/>
      <c r="DS2788" s="11"/>
      <c r="DT2788" s="11"/>
      <c r="DU2788" s="11"/>
      <c r="DV2788" s="11"/>
      <c r="DW2788" s="11"/>
      <c r="DX2788" s="11"/>
      <c r="DY2788" s="11"/>
      <c r="DZ2788" s="11"/>
      <c r="EA2788" s="11"/>
      <c r="EB2788" s="11"/>
      <c r="EC2788" s="11"/>
    </row>
    <row r="2789" spans="1:133" x14ac:dyDescent="0.45">
      <c r="A2789" s="11"/>
      <c r="B2789" s="11"/>
      <c r="C2789" s="11"/>
      <c r="D2789" s="11"/>
      <c r="E2789" s="11"/>
      <c r="F2789" s="11"/>
      <c r="G2789" s="11"/>
      <c r="H2789" s="3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24"/>
      <c r="AG2789" s="24"/>
      <c r="AH2789" s="24"/>
      <c r="AI2789" s="24"/>
      <c r="AJ2789" s="11"/>
      <c r="AK2789" s="11"/>
      <c r="AL2789" s="11"/>
      <c r="AM2789" s="32"/>
      <c r="AN2789" s="11"/>
      <c r="AO2789" s="11"/>
      <c r="AP2789" s="11"/>
      <c r="AQ2789" s="11"/>
      <c r="AR2789" s="11"/>
      <c r="AS2789" s="20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1"/>
      <c r="BQ2789" s="11"/>
      <c r="BR2789" s="11"/>
      <c r="BS2789" s="11"/>
      <c r="BT2789" s="11"/>
      <c r="BU2789" s="11"/>
      <c r="BV2789" s="11"/>
      <c r="BW2789" s="11"/>
      <c r="BX2789" s="11"/>
      <c r="BY2789" s="11"/>
      <c r="BZ2789" s="11"/>
      <c r="CA2789" s="11"/>
      <c r="CB2789" s="11"/>
      <c r="CC2789" s="11"/>
      <c r="CD2789" s="11"/>
      <c r="CE2789" s="11"/>
      <c r="CF2789" s="11"/>
      <c r="CG2789" s="11"/>
      <c r="CH2789" s="11"/>
      <c r="CI2789" s="11"/>
      <c r="CJ2789" s="11"/>
      <c r="CK2789" s="11"/>
      <c r="CL2789" s="11"/>
      <c r="CM2789" s="11"/>
      <c r="CN2789" s="11"/>
      <c r="CO2789" s="11"/>
      <c r="CP2789" s="11"/>
      <c r="CQ2789" s="11"/>
      <c r="CR2789" s="11"/>
      <c r="CS2789" s="11"/>
      <c r="CT2789" s="11"/>
      <c r="CU2789" s="11"/>
      <c r="CV2789" s="11"/>
      <c r="CW2789" s="11"/>
      <c r="CX2789" s="11"/>
      <c r="CY2789" s="11"/>
      <c r="CZ2789" s="11"/>
      <c r="DA2789" s="11"/>
      <c r="DB2789" s="11"/>
      <c r="DC2789" s="11"/>
      <c r="DD2789" s="11"/>
      <c r="DE2789" s="11"/>
      <c r="DF2789" s="11"/>
      <c r="DG2789" s="11"/>
      <c r="DH2789" s="11"/>
      <c r="DI2789" s="11"/>
      <c r="DJ2789" s="11"/>
      <c r="DK2789" s="11"/>
      <c r="DL2789" s="11"/>
      <c r="DM2789" s="11"/>
      <c r="DN2789" s="11"/>
      <c r="DO2789" s="11"/>
      <c r="DP2789" s="11"/>
      <c r="DQ2789" s="11"/>
      <c r="DR2789" s="11"/>
      <c r="DS2789" s="11"/>
      <c r="DT2789" s="11"/>
      <c r="DU2789" s="11"/>
      <c r="DV2789" s="11"/>
      <c r="DW2789" s="11"/>
      <c r="DX2789" s="11"/>
      <c r="DY2789" s="11"/>
      <c r="DZ2789" s="11"/>
      <c r="EA2789" s="11"/>
      <c r="EB2789" s="11"/>
      <c r="EC2789" s="11"/>
    </row>
    <row r="2790" spans="1:133" x14ac:dyDescent="0.45">
      <c r="A2790" s="11"/>
      <c r="B2790" s="11"/>
      <c r="C2790" s="11"/>
      <c r="D2790" s="11"/>
      <c r="E2790" s="11"/>
      <c r="F2790" s="11"/>
      <c r="G2790" s="11"/>
      <c r="H2790" s="3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24"/>
      <c r="AG2790" s="24"/>
      <c r="AH2790" s="24"/>
      <c r="AI2790" s="24"/>
      <c r="AJ2790" s="11"/>
      <c r="AK2790" s="11"/>
      <c r="AL2790" s="11"/>
      <c r="AM2790" s="32"/>
      <c r="AN2790" s="11"/>
      <c r="AO2790" s="11"/>
      <c r="AP2790" s="11"/>
      <c r="AQ2790" s="11"/>
      <c r="AR2790" s="11"/>
      <c r="AS2790" s="20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1"/>
      <c r="BQ2790" s="11"/>
      <c r="BR2790" s="11"/>
      <c r="BS2790" s="11"/>
      <c r="BT2790" s="11"/>
      <c r="BU2790" s="11"/>
      <c r="BV2790" s="11"/>
      <c r="BW2790" s="11"/>
      <c r="BX2790" s="11"/>
      <c r="BY2790" s="11"/>
      <c r="BZ2790" s="11"/>
      <c r="CA2790" s="11"/>
      <c r="CB2790" s="11"/>
      <c r="CC2790" s="11"/>
      <c r="CD2790" s="11"/>
      <c r="CE2790" s="11"/>
      <c r="CF2790" s="11"/>
      <c r="CG2790" s="11"/>
      <c r="CH2790" s="11"/>
      <c r="CI2790" s="11"/>
      <c r="CJ2790" s="11"/>
      <c r="CK2790" s="11"/>
      <c r="CL2790" s="11"/>
      <c r="CM2790" s="11"/>
      <c r="CN2790" s="11"/>
      <c r="CO2790" s="11"/>
      <c r="CP2790" s="11"/>
      <c r="CQ2790" s="11"/>
      <c r="CR2790" s="11"/>
      <c r="CS2790" s="11"/>
      <c r="CT2790" s="11"/>
      <c r="CU2790" s="11"/>
      <c r="CV2790" s="11"/>
      <c r="CW2790" s="11"/>
      <c r="CX2790" s="11"/>
      <c r="CY2790" s="11"/>
      <c r="CZ2790" s="11"/>
      <c r="DA2790" s="11"/>
      <c r="DB2790" s="11"/>
      <c r="DC2790" s="11"/>
      <c r="DD2790" s="11"/>
      <c r="DE2790" s="11"/>
      <c r="DF2790" s="11"/>
      <c r="DG2790" s="11"/>
      <c r="DH2790" s="11"/>
      <c r="DI2790" s="11"/>
      <c r="DJ2790" s="11"/>
      <c r="DK2790" s="11"/>
      <c r="DL2790" s="11"/>
      <c r="DM2790" s="11"/>
      <c r="DN2790" s="11"/>
      <c r="DO2790" s="11"/>
      <c r="DP2790" s="11"/>
      <c r="DQ2790" s="11"/>
      <c r="DR2790" s="11"/>
      <c r="DS2790" s="11"/>
      <c r="DT2790" s="11"/>
      <c r="DU2790" s="11"/>
      <c r="DV2790" s="11"/>
      <c r="DW2790" s="11"/>
      <c r="DX2790" s="11"/>
      <c r="DY2790" s="11"/>
      <c r="DZ2790" s="11"/>
      <c r="EA2790" s="11"/>
      <c r="EB2790" s="11"/>
      <c r="EC2790" s="11"/>
    </row>
    <row r="2791" spans="1:133" x14ac:dyDescent="0.45">
      <c r="A2791" s="11"/>
      <c r="B2791" s="11"/>
      <c r="C2791" s="11"/>
      <c r="D2791" s="11"/>
      <c r="E2791" s="11"/>
      <c r="F2791" s="11"/>
      <c r="G2791" s="11"/>
      <c r="H2791" s="3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24"/>
      <c r="AG2791" s="24"/>
      <c r="AH2791" s="24"/>
      <c r="AI2791" s="24"/>
      <c r="AJ2791" s="11"/>
      <c r="AK2791" s="11"/>
      <c r="AL2791" s="11"/>
      <c r="AM2791" s="32"/>
      <c r="AN2791" s="11"/>
      <c r="AO2791" s="11"/>
      <c r="AP2791" s="11"/>
      <c r="AQ2791" s="11"/>
      <c r="AR2791" s="11"/>
      <c r="AS2791" s="20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1"/>
      <c r="BQ2791" s="11"/>
      <c r="BR2791" s="11"/>
      <c r="BS2791" s="11"/>
      <c r="BT2791" s="11"/>
      <c r="BU2791" s="11"/>
      <c r="BV2791" s="11"/>
      <c r="BW2791" s="11"/>
      <c r="BX2791" s="11"/>
      <c r="BY2791" s="11"/>
      <c r="BZ2791" s="11"/>
      <c r="CA2791" s="11"/>
      <c r="CB2791" s="11"/>
      <c r="CC2791" s="11"/>
      <c r="CD2791" s="11"/>
      <c r="CE2791" s="11"/>
      <c r="CF2791" s="11"/>
      <c r="CG2791" s="11"/>
      <c r="CH2791" s="11"/>
      <c r="CI2791" s="11"/>
      <c r="CJ2791" s="11"/>
      <c r="CK2791" s="11"/>
      <c r="CL2791" s="11"/>
      <c r="CM2791" s="11"/>
      <c r="CN2791" s="11"/>
      <c r="CO2791" s="11"/>
      <c r="CP2791" s="11"/>
      <c r="CQ2791" s="11"/>
      <c r="CR2791" s="11"/>
      <c r="CS2791" s="11"/>
      <c r="CT2791" s="11"/>
      <c r="CU2791" s="11"/>
      <c r="CV2791" s="11"/>
      <c r="CW2791" s="11"/>
      <c r="CX2791" s="11"/>
      <c r="CY2791" s="11"/>
      <c r="CZ2791" s="11"/>
      <c r="DA2791" s="11"/>
      <c r="DB2791" s="11"/>
      <c r="DC2791" s="11"/>
      <c r="DD2791" s="11"/>
      <c r="DE2791" s="11"/>
      <c r="DF2791" s="11"/>
      <c r="DG2791" s="11"/>
      <c r="DH2791" s="11"/>
      <c r="DI2791" s="11"/>
      <c r="DJ2791" s="11"/>
      <c r="DK2791" s="11"/>
      <c r="DL2791" s="11"/>
      <c r="DM2791" s="11"/>
      <c r="DN2791" s="11"/>
      <c r="DO2791" s="11"/>
      <c r="DP2791" s="11"/>
      <c r="DQ2791" s="11"/>
      <c r="DR2791" s="11"/>
      <c r="DS2791" s="11"/>
      <c r="DT2791" s="11"/>
      <c r="DU2791" s="11"/>
      <c r="DV2791" s="11"/>
      <c r="DW2791" s="11"/>
      <c r="DX2791" s="11"/>
      <c r="DY2791" s="11"/>
      <c r="DZ2791" s="11"/>
      <c r="EA2791" s="11"/>
      <c r="EB2791" s="11"/>
      <c r="EC2791" s="11"/>
    </row>
    <row r="2792" spans="1:133" x14ac:dyDescent="0.45">
      <c r="A2792" s="11"/>
      <c r="B2792" s="11"/>
      <c r="C2792" s="11"/>
      <c r="D2792" s="11"/>
      <c r="E2792" s="11"/>
      <c r="F2792" s="11"/>
      <c r="G2792" s="11"/>
      <c r="H2792" s="3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24"/>
      <c r="AG2792" s="24"/>
      <c r="AH2792" s="24"/>
      <c r="AI2792" s="24"/>
      <c r="AJ2792" s="11"/>
      <c r="AK2792" s="11"/>
      <c r="AL2792" s="11"/>
      <c r="AM2792" s="32"/>
      <c r="AN2792" s="11"/>
      <c r="AO2792" s="11"/>
      <c r="AP2792" s="11"/>
      <c r="AQ2792" s="11"/>
      <c r="AR2792" s="11"/>
      <c r="AS2792" s="20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1"/>
      <c r="BQ2792" s="11"/>
      <c r="BR2792" s="11"/>
      <c r="BS2792" s="11"/>
      <c r="BT2792" s="11"/>
      <c r="BU2792" s="11"/>
      <c r="BV2792" s="11"/>
      <c r="BW2792" s="11"/>
      <c r="BX2792" s="11"/>
      <c r="BY2792" s="11"/>
      <c r="BZ2792" s="11"/>
      <c r="CA2792" s="11"/>
      <c r="CB2792" s="11"/>
      <c r="CC2792" s="11"/>
      <c r="CD2792" s="11"/>
      <c r="CE2792" s="11"/>
      <c r="CF2792" s="11"/>
      <c r="CG2792" s="11"/>
      <c r="CH2792" s="11"/>
      <c r="CI2792" s="11"/>
      <c r="CJ2792" s="11"/>
      <c r="CK2792" s="11"/>
      <c r="CL2792" s="11"/>
      <c r="CM2792" s="11"/>
      <c r="CN2792" s="11"/>
      <c r="CO2792" s="11"/>
      <c r="CP2792" s="11"/>
      <c r="CQ2792" s="11"/>
      <c r="CR2792" s="11"/>
      <c r="CS2792" s="11"/>
      <c r="CT2792" s="11"/>
      <c r="CU2792" s="11"/>
      <c r="CV2792" s="11"/>
      <c r="CW2792" s="11"/>
      <c r="CX2792" s="11"/>
      <c r="CY2792" s="11"/>
      <c r="CZ2792" s="11"/>
      <c r="DA2792" s="11"/>
      <c r="DB2792" s="11"/>
      <c r="DC2792" s="11"/>
      <c r="DD2792" s="11"/>
      <c r="DE2792" s="11"/>
      <c r="DF2792" s="11"/>
      <c r="DG2792" s="11"/>
      <c r="DH2792" s="11"/>
      <c r="DI2792" s="11"/>
      <c r="DJ2792" s="11"/>
      <c r="DK2792" s="11"/>
      <c r="DL2792" s="11"/>
      <c r="DM2792" s="11"/>
      <c r="DN2792" s="11"/>
      <c r="DO2792" s="11"/>
      <c r="DP2792" s="11"/>
      <c r="DQ2792" s="11"/>
      <c r="DR2792" s="11"/>
      <c r="DS2792" s="11"/>
      <c r="DT2792" s="11"/>
      <c r="DU2792" s="11"/>
      <c r="DV2792" s="11"/>
      <c r="DW2792" s="11"/>
      <c r="DX2792" s="11"/>
      <c r="DY2792" s="11"/>
      <c r="DZ2792" s="11"/>
      <c r="EA2792" s="11"/>
      <c r="EB2792" s="11"/>
      <c r="EC2792" s="11"/>
    </row>
    <row r="2793" spans="1:133" x14ac:dyDescent="0.45">
      <c r="A2793" s="11"/>
      <c r="B2793" s="11"/>
      <c r="C2793" s="11"/>
      <c r="D2793" s="11"/>
      <c r="E2793" s="11"/>
      <c r="F2793" s="11"/>
      <c r="G2793" s="11"/>
      <c r="H2793" s="3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24"/>
      <c r="AG2793" s="24"/>
      <c r="AH2793" s="24"/>
      <c r="AI2793" s="24"/>
      <c r="AJ2793" s="11"/>
      <c r="AK2793" s="11"/>
      <c r="AL2793" s="11"/>
      <c r="AM2793" s="32"/>
      <c r="AN2793" s="11"/>
      <c r="AO2793" s="11"/>
      <c r="AP2793" s="11"/>
      <c r="AQ2793" s="11"/>
      <c r="AR2793" s="11"/>
      <c r="AS2793" s="20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1"/>
      <c r="BQ2793" s="11"/>
      <c r="BR2793" s="11"/>
      <c r="BS2793" s="11"/>
      <c r="BT2793" s="11"/>
      <c r="BU2793" s="11"/>
      <c r="BV2793" s="11"/>
      <c r="BW2793" s="11"/>
      <c r="BX2793" s="11"/>
      <c r="BY2793" s="11"/>
      <c r="BZ2793" s="11"/>
      <c r="CA2793" s="11"/>
      <c r="CB2793" s="11"/>
      <c r="CC2793" s="11"/>
      <c r="CD2793" s="11"/>
      <c r="CE2793" s="11"/>
      <c r="CF2793" s="11"/>
      <c r="CG2793" s="11"/>
      <c r="CH2793" s="11"/>
      <c r="CI2793" s="11"/>
      <c r="CJ2793" s="11"/>
      <c r="CK2793" s="11"/>
      <c r="CL2793" s="11"/>
      <c r="CM2793" s="11"/>
      <c r="CN2793" s="11"/>
      <c r="CO2793" s="11"/>
      <c r="CP2793" s="11"/>
      <c r="CQ2793" s="11"/>
      <c r="CR2793" s="11"/>
      <c r="CS2793" s="11"/>
      <c r="CT2793" s="11"/>
      <c r="CU2793" s="11"/>
      <c r="CV2793" s="11"/>
      <c r="CW2793" s="11"/>
      <c r="CX2793" s="11"/>
      <c r="CY2793" s="11"/>
      <c r="CZ2793" s="11"/>
      <c r="DA2793" s="11"/>
      <c r="DB2793" s="11"/>
      <c r="DC2793" s="11"/>
      <c r="DD2793" s="11"/>
      <c r="DE2793" s="11"/>
      <c r="DF2793" s="11"/>
      <c r="DG2793" s="11"/>
      <c r="DH2793" s="11"/>
      <c r="DI2793" s="11"/>
      <c r="DJ2793" s="11"/>
      <c r="DK2793" s="11"/>
      <c r="DL2793" s="11"/>
      <c r="DM2793" s="11"/>
      <c r="DN2793" s="11"/>
      <c r="DO2793" s="11"/>
      <c r="DP2793" s="11"/>
      <c r="DQ2793" s="11"/>
      <c r="DR2793" s="11"/>
      <c r="DS2793" s="11"/>
      <c r="DT2793" s="11"/>
      <c r="DU2793" s="11"/>
      <c r="DV2793" s="11"/>
      <c r="DW2793" s="11"/>
      <c r="DX2793" s="11"/>
      <c r="DY2793" s="11"/>
      <c r="DZ2793" s="11"/>
      <c r="EA2793" s="11"/>
      <c r="EB2793" s="11"/>
      <c r="EC2793" s="11"/>
    </row>
    <row r="2794" spans="1:133" x14ac:dyDescent="0.45">
      <c r="A2794" s="11"/>
      <c r="B2794" s="11"/>
      <c r="C2794" s="11"/>
      <c r="D2794" s="11"/>
      <c r="E2794" s="11"/>
      <c r="F2794" s="11"/>
      <c r="G2794" s="11"/>
      <c r="H2794" s="3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24"/>
      <c r="AG2794" s="24"/>
      <c r="AH2794" s="24"/>
      <c r="AI2794" s="24"/>
      <c r="AJ2794" s="11"/>
      <c r="AK2794" s="11"/>
      <c r="AL2794" s="11"/>
      <c r="AM2794" s="32"/>
      <c r="AN2794" s="11"/>
      <c r="AO2794" s="11"/>
      <c r="AP2794" s="11"/>
      <c r="AQ2794" s="11"/>
      <c r="AR2794" s="11"/>
      <c r="AS2794" s="20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1"/>
      <c r="BQ2794" s="11"/>
      <c r="BR2794" s="11"/>
      <c r="BS2794" s="11"/>
      <c r="BT2794" s="11"/>
      <c r="BU2794" s="11"/>
      <c r="BV2794" s="11"/>
      <c r="BW2794" s="11"/>
      <c r="BX2794" s="11"/>
      <c r="BY2794" s="11"/>
      <c r="BZ2794" s="11"/>
      <c r="CA2794" s="11"/>
      <c r="CB2794" s="11"/>
      <c r="CC2794" s="11"/>
      <c r="CD2794" s="11"/>
      <c r="CE2794" s="11"/>
      <c r="CF2794" s="11"/>
      <c r="CG2794" s="11"/>
      <c r="CH2794" s="11"/>
      <c r="CI2794" s="11"/>
      <c r="CJ2794" s="11"/>
      <c r="CK2794" s="11"/>
      <c r="CL2794" s="11"/>
      <c r="CM2794" s="11"/>
      <c r="CN2794" s="11"/>
      <c r="CO2794" s="11"/>
      <c r="CP2794" s="11"/>
      <c r="CQ2794" s="11"/>
      <c r="CR2794" s="11"/>
      <c r="CS2794" s="11"/>
      <c r="CT2794" s="11"/>
      <c r="CU2794" s="11"/>
      <c r="CV2794" s="11"/>
      <c r="CW2794" s="11"/>
      <c r="CX2794" s="11"/>
      <c r="CY2794" s="11"/>
      <c r="CZ2794" s="11"/>
      <c r="DA2794" s="11"/>
      <c r="DB2794" s="11"/>
      <c r="DC2794" s="11"/>
      <c r="DD2794" s="11"/>
      <c r="DE2794" s="11"/>
      <c r="DF2794" s="11"/>
      <c r="DG2794" s="11"/>
      <c r="DH2794" s="11"/>
      <c r="DI2794" s="11"/>
      <c r="DJ2794" s="11"/>
      <c r="DK2794" s="11"/>
      <c r="DL2794" s="11"/>
      <c r="DM2794" s="11"/>
      <c r="DN2794" s="11"/>
      <c r="DO2794" s="11"/>
      <c r="DP2794" s="11"/>
      <c r="DQ2794" s="11"/>
      <c r="DR2794" s="11"/>
      <c r="DS2794" s="11"/>
      <c r="DT2794" s="11"/>
      <c r="DU2794" s="11"/>
      <c r="DV2794" s="11"/>
      <c r="DW2794" s="11"/>
      <c r="DX2794" s="11"/>
      <c r="DY2794" s="11"/>
      <c r="DZ2794" s="11"/>
      <c r="EA2794" s="11"/>
      <c r="EB2794" s="11"/>
      <c r="EC2794" s="11"/>
    </row>
    <row r="2795" spans="1:133" x14ac:dyDescent="0.45">
      <c r="A2795" s="11"/>
      <c r="B2795" s="11"/>
      <c r="C2795" s="11"/>
      <c r="D2795" s="11"/>
      <c r="E2795" s="11"/>
      <c r="F2795" s="11"/>
      <c r="G2795" s="11"/>
      <c r="H2795" s="3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24"/>
      <c r="AG2795" s="24"/>
      <c r="AH2795" s="24"/>
      <c r="AI2795" s="24"/>
      <c r="AJ2795" s="11"/>
      <c r="AK2795" s="11"/>
      <c r="AL2795" s="11"/>
      <c r="AM2795" s="32"/>
      <c r="AN2795" s="11"/>
      <c r="AO2795" s="11"/>
      <c r="AP2795" s="11"/>
      <c r="AQ2795" s="11"/>
      <c r="AR2795" s="11"/>
      <c r="AS2795" s="20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1"/>
      <c r="BQ2795" s="11"/>
      <c r="BR2795" s="11"/>
      <c r="BS2795" s="11"/>
      <c r="BT2795" s="11"/>
      <c r="BU2795" s="11"/>
      <c r="BV2795" s="11"/>
      <c r="BW2795" s="11"/>
      <c r="BX2795" s="11"/>
      <c r="BY2795" s="11"/>
      <c r="BZ2795" s="11"/>
      <c r="CA2795" s="11"/>
      <c r="CB2795" s="11"/>
      <c r="CC2795" s="11"/>
      <c r="CD2795" s="11"/>
      <c r="CE2795" s="11"/>
      <c r="CF2795" s="11"/>
      <c r="CG2795" s="11"/>
      <c r="CH2795" s="11"/>
      <c r="CI2795" s="11"/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/>
      <c r="CT2795" s="11"/>
      <c r="CU2795" s="11"/>
      <c r="CV2795" s="11"/>
      <c r="CW2795" s="11"/>
      <c r="CX2795" s="11"/>
      <c r="CY2795" s="11"/>
      <c r="CZ2795" s="11"/>
      <c r="DA2795" s="11"/>
      <c r="DB2795" s="11"/>
      <c r="DC2795" s="11"/>
      <c r="DD2795" s="11"/>
      <c r="DE2795" s="11"/>
      <c r="DF2795" s="11"/>
      <c r="DG2795" s="11"/>
      <c r="DH2795" s="11"/>
      <c r="DI2795" s="11"/>
      <c r="DJ2795" s="11"/>
      <c r="DK2795" s="11"/>
      <c r="DL2795" s="11"/>
      <c r="DM2795" s="11"/>
      <c r="DN2795" s="11"/>
      <c r="DO2795" s="11"/>
      <c r="DP2795" s="11"/>
      <c r="DQ2795" s="11"/>
      <c r="DR2795" s="11"/>
      <c r="DS2795" s="11"/>
      <c r="DT2795" s="11"/>
      <c r="DU2795" s="11"/>
      <c r="DV2795" s="11"/>
      <c r="DW2795" s="11"/>
      <c r="DX2795" s="11"/>
      <c r="DY2795" s="11"/>
      <c r="DZ2795" s="11"/>
      <c r="EA2795" s="11"/>
      <c r="EB2795" s="11"/>
      <c r="EC2795" s="11"/>
    </row>
    <row r="2796" spans="1:133" x14ac:dyDescent="0.45">
      <c r="A2796" s="11"/>
      <c r="B2796" s="11"/>
      <c r="C2796" s="11"/>
      <c r="D2796" s="11"/>
      <c r="E2796" s="11"/>
      <c r="F2796" s="11"/>
      <c r="G2796" s="11"/>
      <c r="H2796" s="3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24"/>
      <c r="AG2796" s="24"/>
      <c r="AH2796" s="24"/>
      <c r="AI2796" s="24"/>
      <c r="AJ2796" s="11"/>
      <c r="AK2796" s="11"/>
      <c r="AL2796" s="11"/>
      <c r="AM2796" s="32"/>
      <c r="AN2796" s="11"/>
      <c r="AO2796" s="11"/>
      <c r="AP2796" s="11"/>
      <c r="AQ2796" s="11"/>
      <c r="AR2796" s="11"/>
      <c r="AS2796" s="20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1"/>
      <c r="BQ2796" s="11"/>
      <c r="BR2796" s="11"/>
      <c r="BS2796" s="11"/>
      <c r="BT2796" s="11"/>
      <c r="BU2796" s="11"/>
      <c r="BV2796" s="11"/>
      <c r="BW2796" s="11"/>
      <c r="BX2796" s="11"/>
      <c r="BY2796" s="11"/>
      <c r="BZ2796" s="11"/>
      <c r="CA2796" s="11"/>
      <c r="CB2796" s="11"/>
      <c r="CC2796" s="11"/>
      <c r="CD2796" s="11"/>
      <c r="CE2796" s="11"/>
      <c r="CF2796" s="11"/>
      <c r="CG2796" s="11"/>
      <c r="CH2796" s="11"/>
      <c r="CI2796" s="11"/>
      <c r="CJ2796" s="11"/>
      <c r="CK2796" s="11"/>
      <c r="CL2796" s="11"/>
      <c r="CM2796" s="11"/>
      <c r="CN2796" s="11"/>
      <c r="CO2796" s="11"/>
      <c r="CP2796" s="11"/>
      <c r="CQ2796" s="11"/>
      <c r="CR2796" s="11"/>
      <c r="CS2796" s="11"/>
      <c r="CT2796" s="11"/>
      <c r="CU2796" s="11"/>
      <c r="CV2796" s="11"/>
      <c r="CW2796" s="11"/>
      <c r="CX2796" s="11"/>
      <c r="CY2796" s="11"/>
      <c r="CZ2796" s="11"/>
      <c r="DA2796" s="11"/>
      <c r="DB2796" s="11"/>
      <c r="DC2796" s="11"/>
      <c r="DD2796" s="11"/>
      <c r="DE2796" s="11"/>
      <c r="DF2796" s="11"/>
      <c r="DG2796" s="11"/>
      <c r="DH2796" s="11"/>
      <c r="DI2796" s="11"/>
      <c r="DJ2796" s="11"/>
      <c r="DK2796" s="11"/>
      <c r="DL2796" s="11"/>
      <c r="DM2796" s="11"/>
      <c r="DN2796" s="11"/>
      <c r="DO2796" s="11"/>
      <c r="DP2796" s="11"/>
      <c r="DQ2796" s="11"/>
      <c r="DR2796" s="11"/>
      <c r="DS2796" s="11"/>
      <c r="DT2796" s="11"/>
      <c r="DU2796" s="11"/>
      <c r="DV2796" s="11"/>
      <c r="DW2796" s="11"/>
      <c r="DX2796" s="11"/>
      <c r="DY2796" s="11"/>
      <c r="DZ2796" s="11"/>
      <c r="EA2796" s="11"/>
      <c r="EB2796" s="11"/>
      <c r="EC2796" s="11"/>
    </row>
    <row r="2797" spans="1:133" x14ac:dyDescent="0.45">
      <c r="A2797" s="11"/>
      <c r="B2797" s="11"/>
      <c r="C2797" s="11"/>
      <c r="D2797" s="11"/>
      <c r="E2797" s="11"/>
      <c r="F2797" s="11"/>
      <c r="G2797" s="11"/>
      <c r="H2797" s="3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24"/>
      <c r="AG2797" s="24"/>
      <c r="AH2797" s="24"/>
      <c r="AI2797" s="24"/>
      <c r="AJ2797" s="11"/>
      <c r="AK2797" s="11"/>
      <c r="AL2797" s="11"/>
      <c r="AM2797" s="32"/>
      <c r="AN2797" s="11"/>
      <c r="AO2797" s="11"/>
      <c r="AP2797" s="11"/>
      <c r="AQ2797" s="11"/>
      <c r="AR2797" s="11"/>
      <c r="AS2797" s="20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1"/>
      <c r="BQ2797" s="11"/>
      <c r="BR2797" s="11"/>
      <c r="BS2797" s="11"/>
      <c r="BT2797" s="11"/>
      <c r="BU2797" s="11"/>
      <c r="BV2797" s="11"/>
      <c r="BW2797" s="11"/>
      <c r="BX2797" s="11"/>
      <c r="BY2797" s="11"/>
      <c r="BZ2797" s="11"/>
      <c r="CA2797" s="11"/>
      <c r="CB2797" s="11"/>
      <c r="CC2797" s="11"/>
      <c r="CD2797" s="11"/>
      <c r="CE2797" s="11"/>
      <c r="CF2797" s="11"/>
      <c r="CG2797" s="11"/>
      <c r="CH2797" s="11"/>
      <c r="CI2797" s="11"/>
      <c r="CJ2797" s="11"/>
      <c r="CK2797" s="11"/>
      <c r="CL2797" s="11"/>
      <c r="CM2797" s="11"/>
      <c r="CN2797" s="11"/>
      <c r="CO2797" s="11"/>
      <c r="CP2797" s="11"/>
      <c r="CQ2797" s="11"/>
      <c r="CR2797" s="11"/>
      <c r="CS2797" s="11"/>
      <c r="CT2797" s="11"/>
      <c r="CU2797" s="11"/>
      <c r="CV2797" s="11"/>
      <c r="CW2797" s="11"/>
      <c r="CX2797" s="11"/>
      <c r="CY2797" s="11"/>
      <c r="CZ2797" s="11"/>
      <c r="DA2797" s="11"/>
      <c r="DB2797" s="11"/>
      <c r="DC2797" s="11"/>
      <c r="DD2797" s="11"/>
      <c r="DE2797" s="11"/>
      <c r="DF2797" s="11"/>
      <c r="DG2797" s="11"/>
      <c r="DH2797" s="11"/>
      <c r="DI2797" s="11"/>
      <c r="DJ2797" s="11"/>
      <c r="DK2797" s="11"/>
      <c r="DL2797" s="11"/>
      <c r="DM2797" s="11"/>
      <c r="DN2797" s="11"/>
      <c r="DO2797" s="11"/>
      <c r="DP2797" s="11"/>
      <c r="DQ2797" s="11"/>
      <c r="DR2797" s="11"/>
      <c r="DS2797" s="11"/>
      <c r="DT2797" s="11"/>
      <c r="DU2797" s="11"/>
      <c r="DV2797" s="11"/>
      <c r="DW2797" s="11"/>
      <c r="DX2797" s="11"/>
      <c r="DY2797" s="11"/>
      <c r="DZ2797" s="11"/>
      <c r="EA2797" s="11"/>
      <c r="EB2797" s="11"/>
      <c r="EC2797" s="11"/>
    </row>
    <row r="2798" spans="1:133" x14ac:dyDescent="0.45">
      <c r="A2798" s="11"/>
      <c r="B2798" s="11"/>
      <c r="C2798" s="11"/>
      <c r="D2798" s="11"/>
      <c r="E2798" s="11"/>
      <c r="F2798" s="11"/>
      <c r="G2798" s="11"/>
      <c r="H2798" s="3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24"/>
      <c r="AG2798" s="24"/>
      <c r="AH2798" s="24"/>
      <c r="AI2798" s="24"/>
      <c r="AJ2798" s="11"/>
      <c r="AK2798" s="11"/>
      <c r="AL2798" s="11"/>
      <c r="AM2798" s="32"/>
      <c r="AN2798" s="11"/>
      <c r="AO2798" s="11"/>
      <c r="AP2798" s="11"/>
      <c r="AQ2798" s="11"/>
      <c r="AR2798" s="11"/>
      <c r="AS2798" s="20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1"/>
      <c r="BQ2798" s="11"/>
      <c r="BR2798" s="11"/>
      <c r="BS2798" s="11"/>
      <c r="BT2798" s="11"/>
      <c r="BU2798" s="11"/>
      <c r="BV2798" s="11"/>
      <c r="BW2798" s="11"/>
      <c r="BX2798" s="11"/>
      <c r="BY2798" s="11"/>
      <c r="BZ2798" s="11"/>
      <c r="CA2798" s="11"/>
      <c r="CB2798" s="11"/>
      <c r="CC2798" s="11"/>
      <c r="CD2798" s="11"/>
      <c r="CE2798" s="11"/>
      <c r="CF2798" s="11"/>
      <c r="CG2798" s="11"/>
      <c r="CH2798" s="11"/>
      <c r="CI2798" s="11"/>
      <c r="CJ2798" s="11"/>
      <c r="CK2798" s="11"/>
      <c r="CL2798" s="11"/>
      <c r="CM2798" s="11"/>
      <c r="CN2798" s="11"/>
      <c r="CO2798" s="11"/>
      <c r="CP2798" s="11"/>
      <c r="CQ2798" s="11"/>
      <c r="CR2798" s="11"/>
      <c r="CS2798" s="11"/>
      <c r="CT2798" s="11"/>
      <c r="CU2798" s="11"/>
      <c r="CV2798" s="11"/>
      <c r="CW2798" s="11"/>
      <c r="CX2798" s="11"/>
      <c r="CY2798" s="11"/>
      <c r="CZ2798" s="11"/>
      <c r="DA2798" s="11"/>
      <c r="DB2798" s="11"/>
      <c r="DC2798" s="11"/>
      <c r="DD2798" s="11"/>
      <c r="DE2798" s="11"/>
      <c r="DF2798" s="11"/>
      <c r="DG2798" s="11"/>
      <c r="DH2798" s="11"/>
      <c r="DI2798" s="11"/>
      <c r="DJ2798" s="11"/>
      <c r="DK2798" s="11"/>
      <c r="DL2798" s="11"/>
      <c r="DM2798" s="11"/>
      <c r="DN2798" s="11"/>
      <c r="DO2798" s="11"/>
      <c r="DP2798" s="11"/>
      <c r="DQ2798" s="11"/>
      <c r="DR2798" s="11"/>
      <c r="DS2798" s="11"/>
      <c r="DT2798" s="11"/>
      <c r="DU2798" s="11"/>
      <c r="DV2798" s="11"/>
      <c r="DW2798" s="11"/>
      <c r="DX2798" s="11"/>
      <c r="DY2798" s="11"/>
      <c r="DZ2798" s="11"/>
      <c r="EA2798" s="11"/>
      <c r="EB2798" s="11"/>
      <c r="EC2798" s="11"/>
    </row>
    <row r="2799" spans="1:133" x14ac:dyDescent="0.45">
      <c r="A2799" s="11"/>
      <c r="B2799" s="11"/>
      <c r="C2799" s="11"/>
      <c r="D2799" s="11"/>
      <c r="E2799" s="11"/>
      <c r="F2799" s="11"/>
      <c r="G2799" s="11"/>
      <c r="H2799" s="3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24"/>
      <c r="AG2799" s="24"/>
      <c r="AH2799" s="24"/>
      <c r="AI2799" s="24"/>
      <c r="AJ2799" s="11"/>
      <c r="AK2799" s="11"/>
      <c r="AL2799" s="11"/>
      <c r="AM2799" s="32"/>
      <c r="AN2799" s="11"/>
      <c r="AO2799" s="11"/>
      <c r="AP2799" s="11"/>
      <c r="AQ2799" s="11"/>
      <c r="AR2799" s="11"/>
      <c r="AS2799" s="20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1"/>
      <c r="BQ2799" s="11"/>
      <c r="BR2799" s="11"/>
      <c r="BS2799" s="11"/>
      <c r="BT2799" s="11"/>
      <c r="BU2799" s="11"/>
      <c r="BV2799" s="11"/>
      <c r="BW2799" s="11"/>
      <c r="BX2799" s="11"/>
      <c r="BY2799" s="11"/>
      <c r="BZ2799" s="11"/>
      <c r="CA2799" s="11"/>
      <c r="CB2799" s="11"/>
      <c r="CC2799" s="11"/>
      <c r="CD2799" s="11"/>
      <c r="CE2799" s="11"/>
      <c r="CF2799" s="11"/>
      <c r="CG2799" s="11"/>
      <c r="CH2799" s="11"/>
      <c r="CI2799" s="11"/>
      <c r="CJ2799" s="11"/>
      <c r="CK2799" s="11"/>
      <c r="CL2799" s="11"/>
      <c r="CM2799" s="11"/>
      <c r="CN2799" s="11"/>
      <c r="CO2799" s="11"/>
      <c r="CP2799" s="11"/>
      <c r="CQ2799" s="11"/>
      <c r="CR2799" s="11"/>
      <c r="CS2799" s="11"/>
      <c r="CT2799" s="11"/>
      <c r="CU2799" s="11"/>
      <c r="CV2799" s="11"/>
      <c r="CW2799" s="11"/>
      <c r="CX2799" s="11"/>
      <c r="CY2799" s="11"/>
      <c r="CZ2799" s="11"/>
      <c r="DA2799" s="11"/>
      <c r="DB2799" s="11"/>
      <c r="DC2799" s="11"/>
      <c r="DD2799" s="11"/>
      <c r="DE2799" s="11"/>
      <c r="DF2799" s="11"/>
      <c r="DG2799" s="11"/>
      <c r="DH2799" s="11"/>
      <c r="DI2799" s="11"/>
      <c r="DJ2799" s="11"/>
      <c r="DK2799" s="11"/>
      <c r="DL2799" s="11"/>
      <c r="DM2799" s="11"/>
      <c r="DN2799" s="11"/>
      <c r="DO2799" s="11"/>
      <c r="DP2799" s="11"/>
      <c r="DQ2799" s="11"/>
      <c r="DR2799" s="11"/>
      <c r="DS2799" s="11"/>
      <c r="DT2799" s="11"/>
      <c r="DU2799" s="11"/>
      <c r="DV2799" s="11"/>
      <c r="DW2799" s="11"/>
      <c r="DX2799" s="11"/>
      <c r="DY2799" s="11"/>
      <c r="DZ2799" s="11"/>
      <c r="EA2799" s="11"/>
      <c r="EB2799" s="11"/>
      <c r="EC2799" s="11"/>
    </row>
    <row r="2800" spans="1:133" x14ac:dyDescent="0.45">
      <c r="A2800" s="11"/>
      <c r="B2800" s="11"/>
      <c r="C2800" s="11"/>
      <c r="D2800" s="11"/>
      <c r="E2800" s="11"/>
      <c r="F2800" s="11"/>
      <c r="G2800" s="11"/>
      <c r="H2800" s="3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24"/>
      <c r="AG2800" s="24"/>
      <c r="AH2800" s="24"/>
      <c r="AI2800" s="24"/>
      <c r="AJ2800" s="11"/>
      <c r="AK2800" s="11"/>
      <c r="AL2800" s="11"/>
      <c r="AM2800" s="32"/>
      <c r="AN2800" s="11"/>
      <c r="AO2800" s="11"/>
      <c r="AP2800" s="11"/>
      <c r="AQ2800" s="11"/>
      <c r="AR2800" s="11"/>
      <c r="AS2800" s="20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1"/>
      <c r="BQ2800" s="11"/>
      <c r="BR2800" s="11"/>
      <c r="BS2800" s="11"/>
      <c r="BT2800" s="11"/>
      <c r="BU2800" s="11"/>
      <c r="BV2800" s="11"/>
      <c r="BW2800" s="11"/>
      <c r="BX2800" s="11"/>
      <c r="BY2800" s="11"/>
      <c r="BZ2800" s="11"/>
      <c r="CA2800" s="11"/>
      <c r="CB2800" s="11"/>
      <c r="CC2800" s="11"/>
      <c r="CD2800" s="11"/>
      <c r="CE2800" s="11"/>
      <c r="CF2800" s="11"/>
      <c r="CG2800" s="11"/>
      <c r="CH2800" s="11"/>
      <c r="CI2800" s="11"/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/>
      <c r="CT2800" s="11"/>
      <c r="CU2800" s="11"/>
      <c r="CV2800" s="11"/>
      <c r="CW2800" s="11"/>
      <c r="CX2800" s="11"/>
      <c r="CY2800" s="11"/>
      <c r="CZ2800" s="11"/>
      <c r="DA2800" s="11"/>
      <c r="DB2800" s="11"/>
      <c r="DC2800" s="11"/>
      <c r="DD2800" s="11"/>
      <c r="DE2800" s="11"/>
      <c r="DF2800" s="11"/>
      <c r="DG2800" s="11"/>
      <c r="DH2800" s="11"/>
      <c r="DI2800" s="11"/>
      <c r="DJ2800" s="11"/>
      <c r="DK2800" s="11"/>
      <c r="DL2800" s="11"/>
      <c r="DM2800" s="11"/>
      <c r="DN2800" s="11"/>
      <c r="DO2800" s="11"/>
      <c r="DP2800" s="11"/>
      <c r="DQ2800" s="11"/>
      <c r="DR2800" s="11"/>
      <c r="DS2800" s="11"/>
      <c r="DT2800" s="11"/>
      <c r="DU2800" s="11"/>
      <c r="DV2800" s="11"/>
      <c r="DW2800" s="11"/>
      <c r="DX2800" s="11"/>
      <c r="DY2800" s="11"/>
      <c r="DZ2800" s="11"/>
      <c r="EA2800" s="11"/>
      <c r="EB2800" s="11"/>
      <c r="EC2800" s="11"/>
    </row>
    <row r="2801" spans="1:133" x14ac:dyDescent="0.45">
      <c r="A2801" s="11"/>
      <c r="B2801" s="11"/>
      <c r="C2801" s="11"/>
      <c r="D2801" s="11"/>
      <c r="E2801" s="11"/>
      <c r="F2801" s="11"/>
      <c r="G2801" s="11"/>
      <c r="H2801" s="3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24"/>
      <c r="AG2801" s="24"/>
      <c r="AH2801" s="24"/>
      <c r="AI2801" s="24"/>
      <c r="AJ2801" s="11"/>
      <c r="AK2801" s="11"/>
      <c r="AL2801" s="11"/>
      <c r="AM2801" s="32"/>
      <c r="AN2801" s="11"/>
      <c r="AO2801" s="11"/>
      <c r="AP2801" s="11"/>
      <c r="AQ2801" s="11"/>
      <c r="AR2801" s="11"/>
      <c r="AS2801" s="20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1"/>
      <c r="BQ2801" s="11"/>
      <c r="BR2801" s="11"/>
      <c r="BS2801" s="11"/>
      <c r="BT2801" s="11"/>
      <c r="BU2801" s="11"/>
      <c r="BV2801" s="11"/>
      <c r="BW2801" s="11"/>
      <c r="BX2801" s="11"/>
      <c r="BY2801" s="11"/>
      <c r="BZ2801" s="11"/>
      <c r="CA2801" s="11"/>
      <c r="CB2801" s="11"/>
      <c r="CC2801" s="11"/>
      <c r="CD2801" s="11"/>
      <c r="CE2801" s="11"/>
      <c r="CF2801" s="11"/>
      <c r="CG2801" s="11"/>
      <c r="CH2801" s="11"/>
      <c r="CI2801" s="11"/>
      <c r="CJ2801" s="11"/>
      <c r="CK2801" s="11"/>
      <c r="CL2801" s="11"/>
      <c r="CM2801" s="11"/>
      <c r="CN2801" s="11"/>
      <c r="CO2801" s="11"/>
      <c r="CP2801" s="11"/>
      <c r="CQ2801" s="11"/>
      <c r="CR2801" s="11"/>
      <c r="CS2801" s="11"/>
      <c r="CT2801" s="11"/>
      <c r="CU2801" s="11"/>
      <c r="CV2801" s="11"/>
      <c r="CW2801" s="11"/>
      <c r="CX2801" s="11"/>
      <c r="CY2801" s="11"/>
      <c r="CZ2801" s="11"/>
      <c r="DA2801" s="11"/>
      <c r="DB2801" s="11"/>
      <c r="DC2801" s="11"/>
      <c r="DD2801" s="11"/>
      <c r="DE2801" s="11"/>
      <c r="DF2801" s="11"/>
      <c r="DG2801" s="11"/>
      <c r="DH2801" s="11"/>
      <c r="DI2801" s="11"/>
      <c r="DJ2801" s="11"/>
      <c r="DK2801" s="11"/>
      <c r="DL2801" s="11"/>
      <c r="DM2801" s="11"/>
      <c r="DN2801" s="11"/>
      <c r="DO2801" s="11"/>
      <c r="DP2801" s="11"/>
      <c r="DQ2801" s="11"/>
      <c r="DR2801" s="11"/>
      <c r="DS2801" s="11"/>
      <c r="DT2801" s="11"/>
      <c r="DU2801" s="11"/>
      <c r="DV2801" s="11"/>
      <c r="DW2801" s="11"/>
      <c r="DX2801" s="11"/>
      <c r="DY2801" s="11"/>
      <c r="DZ2801" s="11"/>
      <c r="EA2801" s="11"/>
      <c r="EB2801" s="11"/>
      <c r="EC2801" s="11"/>
    </row>
    <row r="2802" spans="1:133" x14ac:dyDescent="0.45">
      <c r="A2802" s="11"/>
      <c r="B2802" s="11"/>
      <c r="C2802" s="11"/>
      <c r="D2802" s="11"/>
      <c r="E2802" s="11"/>
      <c r="F2802" s="11"/>
      <c r="G2802" s="11"/>
      <c r="H2802" s="3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24"/>
      <c r="AG2802" s="24"/>
      <c r="AH2802" s="24"/>
      <c r="AI2802" s="24"/>
      <c r="AJ2802" s="11"/>
      <c r="AK2802" s="11"/>
      <c r="AL2802" s="11"/>
      <c r="AM2802" s="32"/>
      <c r="AN2802" s="11"/>
      <c r="AO2802" s="11"/>
      <c r="AP2802" s="11"/>
      <c r="AQ2802" s="11"/>
      <c r="AR2802" s="11"/>
      <c r="AS2802" s="20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1"/>
      <c r="BQ2802" s="11"/>
      <c r="BR2802" s="11"/>
      <c r="BS2802" s="11"/>
      <c r="BT2802" s="11"/>
      <c r="BU2802" s="11"/>
      <c r="BV2802" s="11"/>
      <c r="BW2802" s="11"/>
      <c r="BX2802" s="11"/>
      <c r="BY2802" s="11"/>
      <c r="BZ2802" s="11"/>
      <c r="CA2802" s="11"/>
      <c r="CB2802" s="11"/>
      <c r="CC2802" s="11"/>
      <c r="CD2802" s="11"/>
      <c r="CE2802" s="11"/>
      <c r="CF2802" s="11"/>
      <c r="CG2802" s="11"/>
      <c r="CH2802" s="11"/>
      <c r="CI2802" s="11"/>
      <c r="CJ2802" s="11"/>
      <c r="CK2802" s="11"/>
      <c r="CL2802" s="11"/>
      <c r="CM2802" s="11"/>
      <c r="CN2802" s="11"/>
      <c r="CO2802" s="11"/>
      <c r="CP2802" s="11"/>
      <c r="CQ2802" s="11"/>
      <c r="CR2802" s="11"/>
      <c r="CS2802" s="11"/>
      <c r="CT2802" s="11"/>
      <c r="CU2802" s="11"/>
      <c r="CV2802" s="11"/>
      <c r="CW2802" s="11"/>
      <c r="CX2802" s="11"/>
      <c r="CY2802" s="11"/>
      <c r="CZ2802" s="11"/>
      <c r="DA2802" s="11"/>
      <c r="DB2802" s="11"/>
      <c r="DC2802" s="11"/>
      <c r="DD2802" s="11"/>
      <c r="DE2802" s="11"/>
      <c r="DF2802" s="11"/>
      <c r="DG2802" s="11"/>
      <c r="DH2802" s="11"/>
      <c r="DI2802" s="11"/>
      <c r="DJ2802" s="11"/>
      <c r="DK2802" s="11"/>
      <c r="DL2802" s="11"/>
      <c r="DM2802" s="11"/>
      <c r="DN2802" s="11"/>
      <c r="DO2802" s="11"/>
      <c r="DP2802" s="11"/>
      <c r="DQ2802" s="11"/>
      <c r="DR2802" s="11"/>
      <c r="DS2802" s="11"/>
      <c r="DT2802" s="11"/>
      <c r="DU2802" s="11"/>
      <c r="DV2802" s="11"/>
      <c r="DW2802" s="11"/>
      <c r="DX2802" s="11"/>
      <c r="DY2802" s="11"/>
      <c r="DZ2802" s="11"/>
      <c r="EA2802" s="11"/>
      <c r="EB2802" s="11"/>
      <c r="EC2802" s="11"/>
    </row>
    <row r="2803" spans="1:133" x14ac:dyDescent="0.45">
      <c r="A2803" s="11"/>
      <c r="B2803" s="11"/>
      <c r="C2803" s="11"/>
      <c r="D2803" s="11"/>
      <c r="E2803" s="11"/>
      <c r="F2803" s="11"/>
      <c r="G2803" s="11"/>
      <c r="H2803" s="3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24"/>
      <c r="AG2803" s="24"/>
      <c r="AH2803" s="24"/>
      <c r="AI2803" s="24"/>
      <c r="AJ2803" s="11"/>
      <c r="AK2803" s="11"/>
      <c r="AL2803" s="11"/>
      <c r="AM2803" s="32"/>
      <c r="AN2803" s="11"/>
      <c r="AO2803" s="11"/>
      <c r="AP2803" s="11"/>
      <c r="AQ2803" s="11"/>
      <c r="AR2803" s="11"/>
      <c r="AS2803" s="20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1"/>
      <c r="BQ2803" s="11"/>
      <c r="BR2803" s="11"/>
      <c r="BS2803" s="11"/>
      <c r="BT2803" s="11"/>
      <c r="BU2803" s="11"/>
      <c r="BV2803" s="11"/>
      <c r="BW2803" s="11"/>
      <c r="BX2803" s="11"/>
      <c r="BY2803" s="11"/>
      <c r="BZ2803" s="11"/>
      <c r="CA2803" s="11"/>
      <c r="CB2803" s="11"/>
      <c r="CC2803" s="11"/>
      <c r="CD2803" s="11"/>
      <c r="CE2803" s="11"/>
      <c r="CF2803" s="11"/>
      <c r="CG2803" s="11"/>
      <c r="CH2803" s="11"/>
      <c r="CI2803" s="11"/>
      <c r="CJ2803" s="11"/>
      <c r="CK2803" s="11"/>
      <c r="CL2803" s="11"/>
      <c r="CM2803" s="11"/>
      <c r="CN2803" s="11"/>
      <c r="CO2803" s="11"/>
      <c r="CP2803" s="11"/>
      <c r="CQ2803" s="11"/>
      <c r="CR2803" s="11"/>
      <c r="CS2803" s="11"/>
      <c r="CT2803" s="11"/>
      <c r="CU2803" s="11"/>
      <c r="CV2803" s="11"/>
      <c r="CW2803" s="11"/>
      <c r="CX2803" s="11"/>
      <c r="CY2803" s="11"/>
      <c r="CZ2803" s="11"/>
      <c r="DA2803" s="11"/>
      <c r="DB2803" s="11"/>
      <c r="DC2803" s="11"/>
      <c r="DD2803" s="11"/>
      <c r="DE2803" s="11"/>
      <c r="DF2803" s="11"/>
      <c r="DG2803" s="11"/>
      <c r="DH2803" s="11"/>
      <c r="DI2803" s="11"/>
      <c r="DJ2803" s="11"/>
      <c r="DK2803" s="11"/>
      <c r="DL2803" s="11"/>
      <c r="DM2803" s="11"/>
      <c r="DN2803" s="11"/>
      <c r="DO2803" s="11"/>
      <c r="DP2803" s="11"/>
      <c r="DQ2803" s="11"/>
      <c r="DR2803" s="11"/>
      <c r="DS2803" s="11"/>
      <c r="DT2803" s="11"/>
      <c r="DU2803" s="11"/>
      <c r="DV2803" s="11"/>
      <c r="DW2803" s="11"/>
      <c r="DX2803" s="11"/>
      <c r="DY2803" s="11"/>
      <c r="DZ2803" s="11"/>
      <c r="EA2803" s="11"/>
      <c r="EB2803" s="11"/>
      <c r="EC2803" s="11"/>
    </row>
    <row r="2804" spans="1:133" x14ac:dyDescent="0.45">
      <c r="A2804" s="11"/>
      <c r="B2804" s="11"/>
      <c r="C2804" s="11"/>
      <c r="D2804" s="11"/>
      <c r="E2804" s="11"/>
      <c r="F2804" s="11"/>
      <c r="G2804" s="11"/>
      <c r="H2804" s="3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24"/>
      <c r="AG2804" s="24"/>
      <c r="AH2804" s="24"/>
      <c r="AI2804" s="24"/>
      <c r="AJ2804" s="11"/>
      <c r="AK2804" s="11"/>
      <c r="AL2804" s="11"/>
      <c r="AM2804" s="32"/>
      <c r="AN2804" s="11"/>
      <c r="AO2804" s="11"/>
      <c r="AP2804" s="11"/>
      <c r="AQ2804" s="11"/>
      <c r="AR2804" s="11"/>
      <c r="AS2804" s="20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1"/>
      <c r="BQ2804" s="11"/>
      <c r="BR2804" s="11"/>
      <c r="BS2804" s="11"/>
      <c r="BT2804" s="11"/>
      <c r="BU2804" s="11"/>
      <c r="BV2804" s="11"/>
      <c r="BW2804" s="11"/>
      <c r="BX2804" s="11"/>
      <c r="BY2804" s="11"/>
      <c r="BZ2804" s="11"/>
      <c r="CA2804" s="11"/>
      <c r="CB2804" s="11"/>
      <c r="CC2804" s="11"/>
      <c r="CD2804" s="11"/>
      <c r="CE2804" s="11"/>
      <c r="CF2804" s="11"/>
      <c r="CG2804" s="11"/>
      <c r="CH2804" s="11"/>
      <c r="CI2804" s="11"/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/>
      <c r="CT2804" s="11"/>
      <c r="CU2804" s="11"/>
      <c r="CV2804" s="11"/>
      <c r="CW2804" s="11"/>
      <c r="CX2804" s="11"/>
      <c r="CY2804" s="11"/>
      <c r="CZ2804" s="11"/>
      <c r="DA2804" s="11"/>
      <c r="DB2804" s="11"/>
      <c r="DC2804" s="11"/>
      <c r="DD2804" s="11"/>
      <c r="DE2804" s="11"/>
      <c r="DF2804" s="11"/>
      <c r="DG2804" s="11"/>
      <c r="DH2804" s="11"/>
      <c r="DI2804" s="11"/>
      <c r="DJ2804" s="11"/>
      <c r="DK2804" s="11"/>
      <c r="DL2804" s="11"/>
      <c r="DM2804" s="11"/>
      <c r="DN2804" s="11"/>
      <c r="DO2804" s="11"/>
      <c r="DP2804" s="11"/>
      <c r="DQ2804" s="11"/>
      <c r="DR2804" s="11"/>
      <c r="DS2804" s="11"/>
      <c r="DT2804" s="11"/>
      <c r="DU2804" s="11"/>
      <c r="DV2804" s="11"/>
      <c r="DW2804" s="11"/>
      <c r="DX2804" s="11"/>
      <c r="DY2804" s="11"/>
      <c r="DZ2804" s="11"/>
      <c r="EA2804" s="11"/>
      <c r="EB2804" s="11"/>
      <c r="EC2804" s="11"/>
    </row>
    <row r="2805" spans="1:133" x14ac:dyDescent="0.45">
      <c r="A2805" s="11"/>
      <c r="B2805" s="11"/>
      <c r="C2805" s="11"/>
      <c r="D2805" s="11"/>
      <c r="E2805" s="11"/>
      <c r="F2805" s="11"/>
      <c r="G2805" s="11"/>
      <c r="H2805" s="3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24"/>
      <c r="AG2805" s="24"/>
      <c r="AH2805" s="24"/>
      <c r="AI2805" s="24"/>
      <c r="AJ2805" s="11"/>
      <c r="AK2805" s="11"/>
      <c r="AL2805" s="11"/>
      <c r="AM2805" s="32"/>
      <c r="AN2805" s="11"/>
      <c r="AO2805" s="11"/>
      <c r="AP2805" s="11"/>
      <c r="AQ2805" s="11"/>
      <c r="AR2805" s="11"/>
      <c r="AS2805" s="20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/>
      <c r="BS2805" s="11"/>
      <c r="BT2805" s="11"/>
      <c r="BU2805" s="11"/>
      <c r="BV2805" s="11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1"/>
      <c r="CJ2805" s="11"/>
      <c r="CK2805" s="11"/>
      <c r="CL2805" s="11"/>
      <c r="CM2805" s="11"/>
      <c r="CN2805" s="11"/>
      <c r="CO2805" s="11"/>
      <c r="CP2805" s="11"/>
      <c r="CQ2805" s="11"/>
      <c r="CR2805" s="11"/>
      <c r="CS2805" s="11"/>
      <c r="CT2805" s="11"/>
      <c r="CU2805" s="11"/>
      <c r="CV2805" s="11"/>
      <c r="CW2805" s="11"/>
      <c r="CX2805" s="11"/>
      <c r="CY2805" s="11"/>
      <c r="CZ2805" s="11"/>
      <c r="DA2805" s="11"/>
      <c r="DB2805" s="11"/>
      <c r="DC2805" s="11"/>
      <c r="DD2805" s="11"/>
      <c r="DE2805" s="11"/>
      <c r="DF2805" s="11"/>
      <c r="DG2805" s="11"/>
      <c r="DH2805" s="11"/>
      <c r="DI2805" s="11"/>
      <c r="DJ2805" s="11"/>
      <c r="DK2805" s="11"/>
      <c r="DL2805" s="11"/>
      <c r="DM2805" s="11"/>
      <c r="DN2805" s="11"/>
      <c r="DO2805" s="11"/>
      <c r="DP2805" s="11"/>
      <c r="DQ2805" s="11"/>
      <c r="DR2805" s="11"/>
      <c r="DS2805" s="11"/>
      <c r="DT2805" s="11"/>
      <c r="DU2805" s="11"/>
      <c r="DV2805" s="11"/>
      <c r="DW2805" s="11"/>
      <c r="DX2805" s="11"/>
      <c r="DY2805" s="11"/>
      <c r="DZ2805" s="11"/>
      <c r="EA2805" s="11"/>
      <c r="EB2805" s="11"/>
      <c r="EC2805" s="11"/>
    </row>
    <row r="2806" spans="1:133" x14ac:dyDescent="0.45">
      <c r="A2806" s="11"/>
      <c r="B2806" s="11"/>
      <c r="C2806" s="11"/>
      <c r="D2806" s="11"/>
      <c r="E2806" s="11"/>
      <c r="F2806" s="11"/>
      <c r="G2806" s="11"/>
      <c r="H2806" s="3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24"/>
      <c r="AG2806" s="24"/>
      <c r="AH2806" s="24"/>
      <c r="AI2806" s="24"/>
      <c r="AJ2806" s="11"/>
      <c r="AK2806" s="11"/>
      <c r="AL2806" s="11"/>
      <c r="AM2806" s="32"/>
      <c r="AN2806" s="11"/>
      <c r="AO2806" s="11"/>
      <c r="AP2806" s="11"/>
      <c r="AQ2806" s="11"/>
      <c r="AR2806" s="11"/>
      <c r="AS2806" s="20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/>
      <c r="BV2806" s="11"/>
      <c r="BW2806" s="11"/>
      <c r="BX2806" s="11"/>
      <c r="BY2806" s="11"/>
      <c r="BZ2806" s="11"/>
      <c r="CA2806" s="11"/>
      <c r="CB2806" s="11"/>
      <c r="CC2806" s="11"/>
      <c r="CD2806" s="11"/>
      <c r="CE2806" s="11"/>
      <c r="CF2806" s="11"/>
      <c r="CG2806" s="11"/>
      <c r="CH2806" s="11"/>
      <c r="CI2806" s="11"/>
      <c r="CJ2806" s="11"/>
      <c r="CK2806" s="11"/>
      <c r="CL2806" s="11"/>
      <c r="CM2806" s="11"/>
      <c r="CN2806" s="11"/>
      <c r="CO2806" s="11"/>
      <c r="CP2806" s="11"/>
      <c r="CQ2806" s="11"/>
      <c r="CR2806" s="11"/>
      <c r="CS2806" s="11"/>
      <c r="CT2806" s="11"/>
      <c r="CU2806" s="11"/>
      <c r="CV2806" s="11"/>
      <c r="CW2806" s="11"/>
      <c r="CX2806" s="11"/>
      <c r="CY2806" s="11"/>
      <c r="CZ2806" s="11"/>
      <c r="DA2806" s="11"/>
      <c r="DB2806" s="11"/>
      <c r="DC2806" s="11"/>
      <c r="DD2806" s="11"/>
      <c r="DE2806" s="11"/>
      <c r="DF2806" s="11"/>
      <c r="DG2806" s="11"/>
      <c r="DH2806" s="11"/>
      <c r="DI2806" s="11"/>
      <c r="DJ2806" s="11"/>
      <c r="DK2806" s="11"/>
      <c r="DL2806" s="11"/>
      <c r="DM2806" s="11"/>
      <c r="DN2806" s="11"/>
      <c r="DO2806" s="11"/>
      <c r="DP2806" s="11"/>
      <c r="DQ2806" s="11"/>
      <c r="DR2806" s="11"/>
      <c r="DS2806" s="11"/>
      <c r="DT2806" s="11"/>
      <c r="DU2806" s="11"/>
      <c r="DV2806" s="11"/>
      <c r="DW2806" s="11"/>
      <c r="DX2806" s="11"/>
      <c r="DY2806" s="11"/>
      <c r="DZ2806" s="11"/>
      <c r="EA2806" s="11"/>
      <c r="EB2806" s="11"/>
      <c r="EC2806" s="11"/>
    </row>
    <row r="2807" spans="1:133" x14ac:dyDescent="0.45">
      <c r="A2807" s="11"/>
      <c r="B2807" s="11"/>
      <c r="C2807" s="11"/>
      <c r="D2807" s="11"/>
      <c r="E2807" s="11"/>
      <c r="F2807" s="11"/>
      <c r="G2807" s="11"/>
      <c r="H2807" s="3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24"/>
      <c r="AG2807" s="24"/>
      <c r="AH2807" s="24"/>
      <c r="AI2807" s="24"/>
      <c r="AJ2807" s="11"/>
      <c r="AK2807" s="11"/>
      <c r="AL2807" s="11"/>
      <c r="AM2807" s="32"/>
      <c r="AN2807" s="11"/>
      <c r="AO2807" s="11"/>
      <c r="AP2807" s="11"/>
      <c r="AQ2807" s="11"/>
      <c r="AR2807" s="11"/>
      <c r="AS2807" s="20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/>
      <c r="BV2807" s="11"/>
      <c r="BW2807" s="11"/>
      <c r="BX2807" s="11"/>
      <c r="BY2807" s="11"/>
      <c r="BZ2807" s="11"/>
      <c r="CA2807" s="11"/>
      <c r="CB2807" s="11"/>
      <c r="CC2807" s="11"/>
      <c r="CD2807" s="11"/>
      <c r="CE2807" s="11"/>
      <c r="CF2807" s="11"/>
      <c r="CG2807" s="11"/>
      <c r="CH2807" s="11"/>
      <c r="CI2807" s="11"/>
      <c r="CJ2807" s="11"/>
      <c r="CK2807" s="11"/>
      <c r="CL2807" s="11"/>
      <c r="CM2807" s="11"/>
      <c r="CN2807" s="11"/>
      <c r="CO2807" s="11"/>
      <c r="CP2807" s="11"/>
      <c r="CQ2807" s="11"/>
      <c r="CR2807" s="11"/>
      <c r="CS2807" s="11"/>
      <c r="CT2807" s="11"/>
      <c r="CU2807" s="11"/>
      <c r="CV2807" s="11"/>
      <c r="CW2807" s="11"/>
      <c r="CX2807" s="11"/>
      <c r="CY2807" s="11"/>
      <c r="CZ2807" s="11"/>
      <c r="DA2807" s="11"/>
      <c r="DB2807" s="11"/>
      <c r="DC2807" s="11"/>
      <c r="DD2807" s="11"/>
      <c r="DE2807" s="11"/>
      <c r="DF2807" s="11"/>
      <c r="DG2807" s="11"/>
      <c r="DH2807" s="11"/>
      <c r="DI2807" s="11"/>
      <c r="DJ2807" s="11"/>
      <c r="DK2807" s="11"/>
      <c r="DL2807" s="11"/>
      <c r="DM2807" s="11"/>
      <c r="DN2807" s="11"/>
      <c r="DO2807" s="11"/>
      <c r="DP2807" s="11"/>
      <c r="DQ2807" s="11"/>
      <c r="DR2807" s="11"/>
      <c r="DS2807" s="11"/>
      <c r="DT2807" s="11"/>
      <c r="DU2807" s="11"/>
      <c r="DV2807" s="11"/>
      <c r="DW2807" s="11"/>
      <c r="DX2807" s="11"/>
      <c r="DY2807" s="11"/>
      <c r="DZ2807" s="11"/>
      <c r="EA2807" s="11"/>
      <c r="EB2807" s="11"/>
      <c r="EC2807" s="11"/>
    </row>
    <row r="2808" spans="1:133" x14ac:dyDescent="0.45">
      <c r="A2808" s="11"/>
      <c r="B2808" s="11"/>
      <c r="C2808" s="11"/>
      <c r="D2808" s="11"/>
      <c r="E2808" s="11"/>
      <c r="F2808" s="11"/>
      <c r="G2808" s="11"/>
      <c r="H2808" s="3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24"/>
      <c r="AG2808" s="24"/>
      <c r="AH2808" s="24"/>
      <c r="AI2808" s="24"/>
      <c r="AJ2808" s="11"/>
      <c r="AK2808" s="11"/>
      <c r="AL2808" s="11"/>
      <c r="AM2808" s="32"/>
      <c r="AN2808" s="11"/>
      <c r="AO2808" s="11"/>
      <c r="AP2808" s="11"/>
      <c r="AQ2808" s="11"/>
      <c r="AR2808" s="11"/>
      <c r="AS2808" s="20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/>
      <c r="BV2808" s="11"/>
      <c r="BW2808" s="11"/>
      <c r="BX2808" s="11"/>
      <c r="BY2808" s="11"/>
      <c r="BZ2808" s="11"/>
      <c r="CA2808" s="11"/>
      <c r="CB2808" s="11"/>
      <c r="CC2808" s="11"/>
      <c r="CD2808" s="11"/>
      <c r="CE2808" s="11"/>
      <c r="CF2808" s="11"/>
      <c r="CG2808" s="11"/>
      <c r="CH2808" s="11"/>
      <c r="CI2808" s="11"/>
      <c r="CJ2808" s="11"/>
      <c r="CK2808" s="11"/>
      <c r="CL2808" s="11"/>
      <c r="CM2808" s="11"/>
      <c r="CN2808" s="11"/>
      <c r="CO2808" s="11"/>
      <c r="CP2808" s="11"/>
      <c r="CQ2808" s="11"/>
      <c r="CR2808" s="11"/>
      <c r="CS2808" s="11"/>
      <c r="CT2808" s="11"/>
      <c r="CU2808" s="11"/>
      <c r="CV2808" s="11"/>
      <c r="CW2808" s="11"/>
      <c r="CX2808" s="11"/>
      <c r="CY2808" s="11"/>
      <c r="CZ2808" s="11"/>
      <c r="DA2808" s="11"/>
      <c r="DB2808" s="11"/>
      <c r="DC2808" s="11"/>
      <c r="DD2808" s="11"/>
      <c r="DE2808" s="11"/>
      <c r="DF2808" s="11"/>
      <c r="DG2808" s="11"/>
      <c r="DH2808" s="11"/>
      <c r="DI2808" s="11"/>
      <c r="DJ2808" s="11"/>
      <c r="DK2808" s="11"/>
      <c r="DL2808" s="11"/>
      <c r="DM2808" s="11"/>
      <c r="DN2808" s="11"/>
      <c r="DO2808" s="11"/>
      <c r="DP2808" s="11"/>
      <c r="DQ2808" s="11"/>
      <c r="DR2808" s="11"/>
      <c r="DS2808" s="11"/>
      <c r="DT2808" s="11"/>
      <c r="DU2808" s="11"/>
      <c r="DV2808" s="11"/>
      <c r="DW2808" s="11"/>
      <c r="DX2808" s="11"/>
      <c r="DY2808" s="11"/>
      <c r="DZ2808" s="11"/>
      <c r="EA2808" s="11"/>
      <c r="EB2808" s="11"/>
      <c r="EC2808" s="11"/>
    </row>
    <row r="2809" spans="1:133" x14ac:dyDescent="0.45">
      <c r="A2809" s="11"/>
      <c r="B2809" s="11"/>
      <c r="C2809" s="11"/>
      <c r="D2809" s="11"/>
      <c r="E2809" s="11"/>
      <c r="F2809" s="11"/>
      <c r="G2809" s="11"/>
      <c r="H2809" s="3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24"/>
      <c r="AG2809" s="24"/>
      <c r="AH2809" s="24"/>
      <c r="AI2809" s="24"/>
      <c r="AJ2809" s="11"/>
      <c r="AK2809" s="11"/>
      <c r="AL2809" s="11"/>
      <c r="AM2809" s="32"/>
      <c r="AN2809" s="11"/>
      <c r="AO2809" s="11"/>
      <c r="AP2809" s="11"/>
      <c r="AQ2809" s="11"/>
      <c r="AR2809" s="11"/>
      <c r="AS2809" s="20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/>
      <c r="BV2809" s="11"/>
      <c r="BW2809" s="11"/>
      <c r="BX2809" s="11"/>
      <c r="BY2809" s="11"/>
      <c r="BZ2809" s="11"/>
      <c r="CA2809" s="11"/>
      <c r="CB2809" s="11"/>
      <c r="CC2809" s="11"/>
      <c r="CD2809" s="11"/>
      <c r="CE2809" s="11"/>
      <c r="CF2809" s="11"/>
      <c r="CG2809" s="11"/>
      <c r="CH2809" s="11"/>
      <c r="CI2809" s="11"/>
      <c r="CJ2809" s="11"/>
      <c r="CK2809" s="11"/>
      <c r="CL2809" s="11"/>
      <c r="CM2809" s="11"/>
      <c r="CN2809" s="11"/>
      <c r="CO2809" s="11"/>
      <c r="CP2809" s="11"/>
      <c r="CQ2809" s="11"/>
      <c r="CR2809" s="11"/>
      <c r="CS2809" s="11"/>
      <c r="CT2809" s="11"/>
      <c r="CU2809" s="11"/>
      <c r="CV2809" s="11"/>
      <c r="CW2809" s="11"/>
      <c r="CX2809" s="11"/>
      <c r="CY2809" s="11"/>
      <c r="CZ2809" s="11"/>
      <c r="DA2809" s="11"/>
      <c r="DB2809" s="11"/>
      <c r="DC2809" s="11"/>
      <c r="DD2809" s="11"/>
      <c r="DE2809" s="11"/>
      <c r="DF2809" s="11"/>
      <c r="DG2809" s="11"/>
      <c r="DH2809" s="11"/>
      <c r="DI2809" s="11"/>
      <c r="DJ2809" s="11"/>
      <c r="DK2809" s="11"/>
      <c r="DL2809" s="11"/>
      <c r="DM2809" s="11"/>
      <c r="DN2809" s="11"/>
      <c r="DO2809" s="11"/>
      <c r="DP2809" s="11"/>
      <c r="DQ2809" s="11"/>
      <c r="DR2809" s="11"/>
      <c r="DS2809" s="11"/>
      <c r="DT2809" s="11"/>
      <c r="DU2809" s="11"/>
      <c r="DV2809" s="11"/>
      <c r="DW2809" s="11"/>
      <c r="DX2809" s="11"/>
      <c r="DY2809" s="11"/>
      <c r="DZ2809" s="11"/>
      <c r="EA2809" s="11"/>
      <c r="EB2809" s="11"/>
      <c r="EC2809" s="11"/>
    </row>
    <row r="2810" spans="1:133" x14ac:dyDescent="0.45">
      <c r="A2810" s="11"/>
      <c r="B2810" s="11"/>
      <c r="C2810" s="11"/>
      <c r="D2810" s="11"/>
      <c r="E2810" s="11"/>
      <c r="F2810" s="11"/>
      <c r="G2810" s="11"/>
      <c r="H2810" s="3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24"/>
      <c r="AG2810" s="24"/>
      <c r="AH2810" s="24"/>
      <c r="AI2810" s="24"/>
      <c r="AJ2810" s="11"/>
      <c r="AK2810" s="11"/>
      <c r="AL2810" s="11"/>
      <c r="AM2810" s="32"/>
      <c r="AN2810" s="11"/>
      <c r="AO2810" s="11"/>
      <c r="AP2810" s="11"/>
      <c r="AQ2810" s="11"/>
      <c r="AR2810" s="11"/>
      <c r="AS2810" s="20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/>
      <c r="BS2810" s="11"/>
      <c r="BT2810" s="11"/>
      <c r="BU2810" s="11"/>
      <c r="BV2810" s="11"/>
      <c r="BW2810" s="11"/>
      <c r="BX2810" s="11"/>
      <c r="BY2810" s="11"/>
      <c r="BZ2810" s="11"/>
      <c r="CA2810" s="11"/>
      <c r="CB2810" s="11"/>
      <c r="CC2810" s="11"/>
      <c r="CD2810" s="11"/>
      <c r="CE2810" s="11"/>
      <c r="CF2810" s="11"/>
      <c r="CG2810" s="11"/>
      <c r="CH2810" s="11"/>
      <c r="CI2810" s="11"/>
      <c r="CJ2810" s="11"/>
      <c r="CK2810" s="11"/>
      <c r="CL2810" s="11"/>
      <c r="CM2810" s="11"/>
      <c r="CN2810" s="11"/>
      <c r="CO2810" s="11"/>
      <c r="CP2810" s="11"/>
      <c r="CQ2810" s="11"/>
      <c r="CR2810" s="11"/>
      <c r="CS2810" s="11"/>
      <c r="CT2810" s="11"/>
      <c r="CU2810" s="11"/>
      <c r="CV2810" s="11"/>
      <c r="CW2810" s="11"/>
      <c r="CX2810" s="11"/>
      <c r="CY2810" s="11"/>
      <c r="CZ2810" s="11"/>
      <c r="DA2810" s="11"/>
      <c r="DB2810" s="11"/>
      <c r="DC2810" s="11"/>
      <c r="DD2810" s="11"/>
      <c r="DE2810" s="11"/>
      <c r="DF2810" s="11"/>
      <c r="DG2810" s="11"/>
      <c r="DH2810" s="11"/>
      <c r="DI2810" s="11"/>
      <c r="DJ2810" s="11"/>
      <c r="DK2810" s="11"/>
      <c r="DL2810" s="11"/>
      <c r="DM2810" s="11"/>
      <c r="DN2810" s="11"/>
      <c r="DO2810" s="11"/>
      <c r="DP2810" s="11"/>
      <c r="DQ2810" s="11"/>
      <c r="DR2810" s="11"/>
      <c r="DS2810" s="11"/>
      <c r="DT2810" s="11"/>
      <c r="DU2810" s="11"/>
      <c r="DV2810" s="11"/>
      <c r="DW2810" s="11"/>
      <c r="DX2810" s="11"/>
      <c r="DY2810" s="11"/>
      <c r="DZ2810" s="11"/>
      <c r="EA2810" s="11"/>
      <c r="EB2810" s="11"/>
      <c r="EC2810" s="11"/>
    </row>
    <row r="2811" spans="1:133" x14ac:dyDescent="0.45">
      <c r="A2811" s="11"/>
      <c r="B2811" s="11"/>
      <c r="C2811" s="11"/>
      <c r="D2811" s="11"/>
      <c r="E2811" s="11"/>
      <c r="F2811" s="11"/>
      <c r="G2811" s="11"/>
      <c r="H2811" s="3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24"/>
      <c r="AG2811" s="24"/>
      <c r="AH2811" s="24"/>
      <c r="AI2811" s="24"/>
      <c r="AJ2811" s="11"/>
      <c r="AK2811" s="11"/>
      <c r="AL2811" s="11"/>
      <c r="AM2811" s="32"/>
      <c r="AN2811" s="11"/>
      <c r="AO2811" s="11"/>
      <c r="AP2811" s="11"/>
      <c r="AQ2811" s="11"/>
      <c r="AR2811" s="11"/>
      <c r="AS2811" s="20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CA2811" s="11"/>
      <c r="CB2811" s="11"/>
      <c r="CC2811" s="11"/>
      <c r="CD2811" s="11"/>
      <c r="CE2811" s="11"/>
      <c r="CF2811" s="11"/>
      <c r="CG2811" s="11"/>
      <c r="CH2811" s="11"/>
      <c r="CI2811" s="11"/>
      <c r="CJ2811" s="11"/>
      <c r="CK2811" s="11"/>
      <c r="CL2811" s="11"/>
      <c r="CM2811" s="11"/>
      <c r="CN2811" s="11"/>
      <c r="CO2811" s="11"/>
      <c r="CP2811" s="11"/>
      <c r="CQ2811" s="11"/>
      <c r="CR2811" s="11"/>
      <c r="CS2811" s="11"/>
      <c r="CT2811" s="11"/>
      <c r="CU2811" s="11"/>
      <c r="CV2811" s="11"/>
      <c r="CW2811" s="11"/>
      <c r="CX2811" s="11"/>
      <c r="CY2811" s="11"/>
      <c r="CZ2811" s="11"/>
      <c r="DA2811" s="11"/>
      <c r="DB2811" s="11"/>
      <c r="DC2811" s="11"/>
      <c r="DD2811" s="11"/>
      <c r="DE2811" s="11"/>
      <c r="DF2811" s="11"/>
      <c r="DG2811" s="11"/>
      <c r="DH2811" s="11"/>
      <c r="DI2811" s="11"/>
      <c r="DJ2811" s="11"/>
      <c r="DK2811" s="11"/>
      <c r="DL2811" s="11"/>
      <c r="DM2811" s="11"/>
      <c r="DN2811" s="11"/>
      <c r="DO2811" s="11"/>
      <c r="DP2811" s="11"/>
      <c r="DQ2811" s="11"/>
      <c r="DR2811" s="11"/>
      <c r="DS2811" s="11"/>
      <c r="DT2811" s="11"/>
      <c r="DU2811" s="11"/>
      <c r="DV2811" s="11"/>
      <c r="DW2811" s="11"/>
      <c r="DX2811" s="11"/>
      <c r="DY2811" s="11"/>
      <c r="DZ2811" s="11"/>
      <c r="EA2811" s="11"/>
      <c r="EB2811" s="11"/>
      <c r="EC2811" s="11"/>
    </row>
    <row r="2812" spans="1:133" x14ac:dyDescent="0.45">
      <c r="A2812" s="11"/>
      <c r="B2812" s="11"/>
      <c r="C2812" s="11"/>
      <c r="D2812" s="11"/>
      <c r="E2812" s="11"/>
      <c r="F2812" s="11"/>
      <c r="G2812" s="11"/>
      <c r="H2812" s="3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24"/>
      <c r="AG2812" s="24"/>
      <c r="AH2812" s="24"/>
      <c r="AI2812" s="24"/>
      <c r="AJ2812" s="11"/>
      <c r="AK2812" s="11"/>
      <c r="AL2812" s="11"/>
      <c r="AM2812" s="32"/>
      <c r="AN2812" s="11"/>
      <c r="AO2812" s="11"/>
      <c r="AP2812" s="11"/>
      <c r="AQ2812" s="11"/>
      <c r="AR2812" s="11"/>
      <c r="AS2812" s="20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/>
      <c r="BV2812" s="11"/>
      <c r="BW2812" s="11"/>
      <c r="BX2812" s="11"/>
      <c r="BY2812" s="11"/>
      <c r="BZ2812" s="11"/>
      <c r="CA2812" s="11"/>
      <c r="CB2812" s="11"/>
      <c r="CC2812" s="11"/>
      <c r="CD2812" s="11"/>
      <c r="CE2812" s="11"/>
      <c r="CF2812" s="11"/>
      <c r="CG2812" s="11"/>
      <c r="CH2812" s="11"/>
      <c r="CI2812" s="11"/>
      <c r="CJ2812" s="11"/>
      <c r="CK2812" s="11"/>
      <c r="CL2812" s="11"/>
      <c r="CM2812" s="11"/>
      <c r="CN2812" s="11"/>
      <c r="CO2812" s="11"/>
      <c r="CP2812" s="11"/>
      <c r="CQ2812" s="11"/>
      <c r="CR2812" s="11"/>
      <c r="CS2812" s="11"/>
      <c r="CT2812" s="11"/>
      <c r="CU2812" s="11"/>
      <c r="CV2812" s="11"/>
      <c r="CW2812" s="11"/>
      <c r="CX2812" s="11"/>
      <c r="CY2812" s="11"/>
      <c r="CZ2812" s="11"/>
      <c r="DA2812" s="11"/>
      <c r="DB2812" s="11"/>
      <c r="DC2812" s="11"/>
      <c r="DD2812" s="11"/>
      <c r="DE2812" s="11"/>
      <c r="DF2812" s="11"/>
      <c r="DG2812" s="11"/>
      <c r="DH2812" s="11"/>
      <c r="DI2812" s="11"/>
      <c r="DJ2812" s="11"/>
      <c r="DK2812" s="11"/>
      <c r="DL2812" s="11"/>
      <c r="DM2812" s="11"/>
      <c r="DN2812" s="11"/>
      <c r="DO2812" s="11"/>
      <c r="DP2812" s="11"/>
      <c r="DQ2812" s="11"/>
      <c r="DR2812" s="11"/>
      <c r="DS2812" s="11"/>
      <c r="DT2812" s="11"/>
      <c r="DU2812" s="11"/>
      <c r="DV2812" s="11"/>
      <c r="DW2812" s="11"/>
      <c r="DX2812" s="11"/>
      <c r="DY2812" s="11"/>
      <c r="DZ2812" s="11"/>
      <c r="EA2812" s="11"/>
      <c r="EB2812" s="11"/>
      <c r="EC2812" s="11"/>
    </row>
    <row r="2813" spans="1:133" x14ac:dyDescent="0.45">
      <c r="A2813" s="11"/>
      <c r="B2813" s="11"/>
      <c r="C2813" s="11"/>
      <c r="D2813" s="11"/>
      <c r="E2813" s="11"/>
      <c r="F2813" s="11"/>
      <c r="G2813" s="11"/>
      <c r="H2813" s="3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24"/>
      <c r="AG2813" s="24"/>
      <c r="AH2813" s="24"/>
      <c r="AI2813" s="24"/>
      <c r="AJ2813" s="11"/>
      <c r="AK2813" s="11"/>
      <c r="AL2813" s="11"/>
      <c r="AM2813" s="32"/>
      <c r="AN2813" s="11"/>
      <c r="AO2813" s="11"/>
      <c r="AP2813" s="11"/>
      <c r="AQ2813" s="11"/>
      <c r="AR2813" s="11"/>
      <c r="AS2813" s="20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1"/>
      <c r="BQ2813" s="11"/>
      <c r="BR2813" s="11"/>
      <c r="BS2813" s="11"/>
      <c r="BT2813" s="11"/>
      <c r="BU2813" s="11"/>
      <c r="BV2813" s="11"/>
      <c r="BW2813" s="11"/>
      <c r="BX2813" s="11"/>
      <c r="BY2813" s="11"/>
      <c r="BZ2813" s="11"/>
      <c r="CA2813" s="11"/>
      <c r="CB2813" s="11"/>
      <c r="CC2813" s="11"/>
      <c r="CD2813" s="11"/>
      <c r="CE2813" s="11"/>
      <c r="CF2813" s="11"/>
      <c r="CG2813" s="11"/>
      <c r="CH2813" s="11"/>
      <c r="CI2813" s="11"/>
      <c r="CJ2813" s="11"/>
      <c r="CK2813" s="11"/>
      <c r="CL2813" s="11"/>
      <c r="CM2813" s="11"/>
      <c r="CN2813" s="11"/>
      <c r="CO2813" s="11"/>
      <c r="CP2813" s="11"/>
      <c r="CQ2813" s="11"/>
      <c r="CR2813" s="11"/>
      <c r="CS2813" s="11"/>
      <c r="CT2813" s="11"/>
      <c r="CU2813" s="11"/>
      <c r="CV2813" s="11"/>
      <c r="CW2813" s="11"/>
      <c r="CX2813" s="11"/>
      <c r="CY2813" s="11"/>
      <c r="CZ2813" s="11"/>
      <c r="DA2813" s="11"/>
      <c r="DB2813" s="11"/>
      <c r="DC2813" s="11"/>
      <c r="DD2813" s="11"/>
      <c r="DE2813" s="11"/>
      <c r="DF2813" s="11"/>
      <c r="DG2813" s="11"/>
      <c r="DH2813" s="11"/>
      <c r="DI2813" s="11"/>
      <c r="DJ2813" s="11"/>
      <c r="DK2813" s="11"/>
      <c r="DL2813" s="11"/>
      <c r="DM2813" s="11"/>
      <c r="DN2813" s="11"/>
      <c r="DO2813" s="11"/>
      <c r="DP2813" s="11"/>
      <c r="DQ2813" s="11"/>
      <c r="DR2813" s="11"/>
      <c r="DS2813" s="11"/>
      <c r="DT2813" s="11"/>
      <c r="DU2813" s="11"/>
      <c r="DV2813" s="11"/>
      <c r="DW2813" s="11"/>
      <c r="DX2813" s="11"/>
      <c r="DY2813" s="11"/>
      <c r="DZ2813" s="11"/>
      <c r="EA2813" s="11"/>
      <c r="EB2813" s="11"/>
      <c r="EC2813" s="11"/>
    </row>
    <row r="2814" spans="1:133" x14ac:dyDescent="0.45">
      <c r="A2814" s="11"/>
      <c r="B2814" s="11"/>
      <c r="C2814" s="11"/>
      <c r="D2814" s="11"/>
      <c r="E2814" s="11"/>
      <c r="F2814" s="11"/>
      <c r="G2814" s="11"/>
      <c r="H2814" s="3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24"/>
      <c r="AG2814" s="24"/>
      <c r="AH2814" s="24"/>
      <c r="AI2814" s="24"/>
      <c r="AJ2814" s="11"/>
      <c r="AK2814" s="11"/>
      <c r="AL2814" s="11"/>
      <c r="AM2814" s="32"/>
      <c r="AN2814" s="11"/>
      <c r="AO2814" s="11"/>
      <c r="AP2814" s="11"/>
      <c r="AQ2814" s="11"/>
      <c r="AR2814" s="11"/>
      <c r="AS2814" s="20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1"/>
      <c r="BQ2814" s="11"/>
      <c r="BR2814" s="11"/>
      <c r="BS2814" s="11"/>
      <c r="BT2814" s="11"/>
      <c r="BU2814" s="11"/>
      <c r="BV2814" s="11"/>
      <c r="BW2814" s="11"/>
      <c r="BX2814" s="11"/>
      <c r="BY2814" s="11"/>
      <c r="BZ2814" s="11"/>
      <c r="CA2814" s="11"/>
      <c r="CB2814" s="11"/>
      <c r="CC2814" s="11"/>
      <c r="CD2814" s="11"/>
      <c r="CE2814" s="11"/>
      <c r="CF2814" s="11"/>
      <c r="CG2814" s="11"/>
      <c r="CH2814" s="11"/>
      <c r="CI2814" s="11"/>
      <c r="CJ2814" s="11"/>
      <c r="CK2814" s="11"/>
      <c r="CL2814" s="11"/>
      <c r="CM2814" s="11"/>
      <c r="CN2814" s="11"/>
      <c r="CO2814" s="11"/>
      <c r="CP2814" s="11"/>
      <c r="CQ2814" s="11"/>
      <c r="CR2814" s="11"/>
      <c r="CS2814" s="11"/>
      <c r="CT2814" s="11"/>
      <c r="CU2814" s="11"/>
      <c r="CV2814" s="11"/>
      <c r="CW2814" s="11"/>
      <c r="CX2814" s="11"/>
      <c r="CY2814" s="11"/>
      <c r="CZ2814" s="11"/>
      <c r="DA2814" s="11"/>
      <c r="DB2814" s="11"/>
      <c r="DC2814" s="11"/>
      <c r="DD2814" s="11"/>
      <c r="DE2814" s="11"/>
      <c r="DF2814" s="11"/>
      <c r="DG2814" s="11"/>
      <c r="DH2814" s="11"/>
      <c r="DI2814" s="11"/>
      <c r="DJ2814" s="11"/>
      <c r="DK2814" s="11"/>
      <c r="DL2814" s="11"/>
      <c r="DM2814" s="11"/>
      <c r="DN2814" s="11"/>
      <c r="DO2814" s="11"/>
      <c r="DP2814" s="11"/>
      <c r="DQ2814" s="11"/>
      <c r="DR2814" s="11"/>
      <c r="DS2814" s="11"/>
      <c r="DT2814" s="11"/>
      <c r="DU2814" s="11"/>
      <c r="DV2814" s="11"/>
      <c r="DW2814" s="11"/>
      <c r="DX2814" s="11"/>
      <c r="DY2814" s="11"/>
      <c r="DZ2814" s="11"/>
      <c r="EA2814" s="11"/>
      <c r="EB2814" s="11"/>
      <c r="EC2814" s="11"/>
    </row>
    <row r="2815" spans="1:133" x14ac:dyDescent="0.45">
      <c r="A2815" s="11"/>
      <c r="B2815" s="11"/>
      <c r="C2815" s="11"/>
      <c r="D2815" s="11"/>
      <c r="E2815" s="11"/>
      <c r="F2815" s="11"/>
      <c r="G2815" s="11"/>
      <c r="H2815" s="3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24"/>
      <c r="AG2815" s="24"/>
      <c r="AH2815" s="24"/>
      <c r="AI2815" s="24"/>
      <c r="AJ2815" s="11"/>
      <c r="AK2815" s="11"/>
      <c r="AL2815" s="11"/>
      <c r="AM2815" s="32"/>
      <c r="AN2815" s="11"/>
      <c r="AO2815" s="11"/>
      <c r="AP2815" s="11"/>
      <c r="AQ2815" s="11"/>
      <c r="AR2815" s="11"/>
      <c r="AS2815" s="20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1"/>
      <c r="BQ2815" s="11"/>
      <c r="BR2815" s="11"/>
      <c r="BS2815" s="11"/>
      <c r="BT2815" s="11"/>
      <c r="BU2815" s="11"/>
      <c r="BV2815" s="11"/>
      <c r="BW2815" s="11"/>
      <c r="BX2815" s="11"/>
      <c r="BY2815" s="11"/>
      <c r="BZ2815" s="11"/>
      <c r="CA2815" s="11"/>
      <c r="CB2815" s="11"/>
      <c r="CC2815" s="11"/>
      <c r="CD2815" s="11"/>
      <c r="CE2815" s="11"/>
      <c r="CF2815" s="11"/>
      <c r="CG2815" s="11"/>
      <c r="CH2815" s="11"/>
      <c r="CI2815" s="11"/>
      <c r="CJ2815" s="11"/>
      <c r="CK2815" s="11"/>
      <c r="CL2815" s="11"/>
      <c r="CM2815" s="11"/>
      <c r="CN2815" s="11"/>
      <c r="CO2815" s="11"/>
      <c r="CP2815" s="11"/>
      <c r="CQ2815" s="11"/>
      <c r="CR2815" s="11"/>
      <c r="CS2815" s="11"/>
      <c r="CT2815" s="11"/>
      <c r="CU2815" s="11"/>
      <c r="CV2815" s="11"/>
      <c r="CW2815" s="11"/>
      <c r="CX2815" s="11"/>
      <c r="CY2815" s="11"/>
      <c r="CZ2815" s="11"/>
      <c r="DA2815" s="11"/>
      <c r="DB2815" s="11"/>
      <c r="DC2815" s="11"/>
      <c r="DD2815" s="11"/>
      <c r="DE2815" s="11"/>
      <c r="DF2815" s="11"/>
      <c r="DG2815" s="11"/>
      <c r="DH2815" s="11"/>
      <c r="DI2815" s="11"/>
      <c r="DJ2815" s="11"/>
      <c r="DK2815" s="11"/>
      <c r="DL2815" s="11"/>
      <c r="DM2815" s="11"/>
      <c r="DN2815" s="11"/>
      <c r="DO2815" s="11"/>
      <c r="DP2815" s="11"/>
      <c r="DQ2815" s="11"/>
      <c r="DR2815" s="11"/>
      <c r="DS2815" s="11"/>
      <c r="DT2815" s="11"/>
      <c r="DU2815" s="11"/>
      <c r="DV2815" s="11"/>
      <c r="DW2815" s="11"/>
      <c r="DX2815" s="11"/>
      <c r="DY2815" s="11"/>
      <c r="DZ2815" s="11"/>
      <c r="EA2815" s="11"/>
      <c r="EB2815" s="11"/>
      <c r="EC2815" s="11"/>
    </row>
    <row r="2816" spans="1:133" x14ac:dyDescent="0.45">
      <c r="A2816" s="11"/>
      <c r="B2816" s="11"/>
      <c r="C2816" s="11"/>
      <c r="D2816" s="11"/>
      <c r="E2816" s="11"/>
      <c r="F2816" s="11"/>
      <c r="G2816" s="11"/>
      <c r="H2816" s="3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24"/>
      <c r="AG2816" s="24"/>
      <c r="AH2816" s="24"/>
      <c r="AI2816" s="24"/>
      <c r="AJ2816" s="11"/>
      <c r="AK2816" s="11"/>
      <c r="AL2816" s="11"/>
      <c r="AM2816" s="32"/>
      <c r="AN2816" s="11"/>
      <c r="AO2816" s="11"/>
      <c r="AP2816" s="11"/>
      <c r="AQ2816" s="11"/>
      <c r="AR2816" s="11"/>
      <c r="AS2816" s="20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1"/>
      <c r="BQ2816" s="11"/>
      <c r="BR2816" s="11"/>
      <c r="BS2816" s="11"/>
      <c r="BT2816" s="11"/>
      <c r="BU2816" s="11"/>
      <c r="BV2816" s="11"/>
      <c r="BW2816" s="11"/>
      <c r="BX2816" s="11"/>
      <c r="BY2816" s="11"/>
      <c r="BZ2816" s="11"/>
      <c r="CA2816" s="11"/>
      <c r="CB2816" s="11"/>
      <c r="CC2816" s="11"/>
      <c r="CD2816" s="11"/>
      <c r="CE2816" s="11"/>
      <c r="CF2816" s="11"/>
      <c r="CG2816" s="11"/>
      <c r="CH2816" s="11"/>
      <c r="CI2816" s="11"/>
      <c r="CJ2816" s="11"/>
      <c r="CK2816" s="11"/>
      <c r="CL2816" s="11"/>
      <c r="CM2816" s="11"/>
      <c r="CN2816" s="11"/>
      <c r="CO2816" s="11"/>
      <c r="CP2816" s="11"/>
      <c r="CQ2816" s="11"/>
      <c r="CR2816" s="11"/>
      <c r="CS2816" s="11"/>
      <c r="CT2816" s="11"/>
      <c r="CU2816" s="11"/>
      <c r="CV2816" s="11"/>
      <c r="CW2816" s="11"/>
      <c r="CX2816" s="11"/>
      <c r="CY2816" s="11"/>
      <c r="CZ2816" s="11"/>
      <c r="DA2816" s="11"/>
      <c r="DB2816" s="11"/>
      <c r="DC2816" s="11"/>
      <c r="DD2816" s="11"/>
      <c r="DE2816" s="11"/>
      <c r="DF2816" s="11"/>
      <c r="DG2816" s="11"/>
      <c r="DH2816" s="11"/>
      <c r="DI2816" s="11"/>
      <c r="DJ2816" s="11"/>
      <c r="DK2816" s="11"/>
      <c r="DL2816" s="11"/>
      <c r="DM2816" s="11"/>
      <c r="DN2816" s="11"/>
      <c r="DO2816" s="11"/>
      <c r="DP2816" s="11"/>
      <c r="DQ2816" s="11"/>
      <c r="DR2816" s="11"/>
      <c r="DS2816" s="11"/>
      <c r="DT2816" s="11"/>
      <c r="DU2816" s="11"/>
      <c r="DV2816" s="11"/>
      <c r="DW2816" s="11"/>
      <c r="DX2816" s="11"/>
      <c r="DY2816" s="11"/>
      <c r="DZ2816" s="11"/>
      <c r="EA2816" s="11"/>
      <c r="EB2816" s="11"/>
      <c r="EC2816" s="11"/>
    </row>
    <row r="2817" spans="1:133" x14ac:dyDescent="0.45">
      <c r="A2817" s="11"/>
      <c r="B2817" s="11"/>
      <c r="C2817" s="11"/>
      <c r="D2817" s="11"/>
      <c r="E2817" s="11"/>
      <c r="F2817" s="11"/>
      <c r="G2817" s="11"/>
      <c r="H2817" s="3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24"/>
      <c r="AG2817" s="24"/>
      <c r="AH2817" s="24"/>
      <c r="AI2817" s="24"/>
      <c r="AJ2817" s="11"/>
      <c r="AK2817" s="11"/>
      <c r="AL2817" s="11"/>
      <c r="AM2817" s="32"/>
      <c r="AN2817" s="11"/>
      <c r="AO2817" s="11"/>
      <c r="AP2817" s="11"/>
      <c r="AQ2817" s="11"/>
      <c r="AR2817" s="11"/>
      <c r="AS2817" s="20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1"/>
      <c r="BQ2817" s="11"/>
      <c r="BR2817" s="11"/>
      <c r="BS2817" s="11"/>
      <c r="BT2817" s="11"/>
      <c r="BU2817" s="11"/>
      <c r="BV2817" s="11"/>
      <c r="BW2817" s="11"/>
      <c r="BX2817" s="11"/>
      <c r="BY2817" s="11"/>
      <c r="BZ2817" s="11"/>
      <c r="CA2817" s="11"/>
      <c r="CB2817" s="11"/>
      <c r="CC2817" s="11"/>
      <c r="CD2817" s="11"/>
      <c r="CE2817" s="11"/>
      <c r="CF2817" s="11"/>
      <c r="CG2817" s="11"/>
      <c r="CH2817" s="11"/>
      <c r="CI2817" s="11"/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/>
      <c r="CT2817" s="11"/>
      <c r="CU2817" s="11"/>
      <c r="CV2817" s="11"/>
      <c r="CW2817" s="11"/>
      <c r="CX2817" s="11"/>
      <c r="CY2817" s="11"/>
      <c r="CZ2817" s="11"/>
      <c r="DA2817" s="11"/>
      <c r="DB2817" s="11"/>
      <c r="DC2817" s="11"/>
      <c r="DD2817" s="11"/>
      <c r="DE2817" s="11"/>
      <c r="DF2817" s="11"/>
      <c r="DG2817" s="11"/>
      <c r="DH2817" s="11"/>
      <c r="DI2817" s="11"/>
      <c r="DJ2817" s="11"/>
      <c r="DK2817" s="11"/>
      <c r="DL2817" s="11"/>
      <c r="DM2817" s="11"/>
      <c r="DN2817" s="11"/>
      <c r="DO2817" s="11"/>
      <c r="DP2817" s="11"/>
      <c r="DQ2817" s="11"/>
      <c r="DR2817" s="11"/>
      <c r="DS2817" s="11"/>
      <c r="DT2817" s="11"/>
      <c r="DU2817" s="11"/>
      <c r="DV2817" s="11"/>
      <c r="DW2817" s="11"/>
      <c r="DX2817" s="11"/>
      <c r="DY2817" s="11"/>
      <c r="DZ2817" s="11"/>
      <c r="EA2817" s="11"/>
      <c r="EB2817" s="11"/>
      <c r="EC2817" s="11"/>
    </row>
    <row r="2818" spans="1:133" x14ac:dyDescent="0.45">
      <c r="A2818" s="11"/>
      <c r="B2818" s="11"/>
      <c r="C2818" s="11"/>
      <c r="D2818" s="11"/>
      <c r="E2818" s="11"/>
      <c r="F2818" s="11"/>
      <c r="G2818" s="11"/>
      <c r="H2818" s="3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24"/>
      <c r="AG2818" s="24"/>
      <c r="AH2818" s="24"/>
      <c r="AI2818" s="24"/>
      <c r="AJ2818" s="11"/>
      <c r="AK2818" s="11"/>
      <c r="AL2818" s="11"/>
      <c r="AM2818" s="32"/>
      <c r="AN2818" s="11"/>
      <c r="AO2818" s="11"/>
      <c r="AP2818" s="11"/>
      <c r="AQ2818" s="11"/>
      <c r="AR2818" s="11"/>
      <c r="AS2818" s="20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1"/>
      <c r="BQ2818" s="11"/>
      <c r="BR2818" s="11"/>
      <c r="BS2818" s="11"/>
      <c r="BT2818" s="11"/>
      <c r="BU2818" s="11"/>
      <c r="BV2818" s="11"/>
      <c r="BW2818" s="11"/>
      <c r="BX2818" s="11"/>
      <c r="BY2818" s="11"/>
      <c r="BZ2818" s="11"/>
      <c r="CA2818" s="11"/>
      <c r="CB2818" s="11"/>
      <c r="CC2818" s="11"/>
      <c r="CD2818" s="11"/>
      <c r="CE2818" s="11"/>
      <c r="CF2818" s="11"/>
      <c r="CG2818" s="11"/>
      <c r="CH2818" s="11"/>
      <c r="CI2818" s="11"/>
      <c r="CJ2818" s="11"/>
      <c r="CK2818" s="11"/>
      <c r="CL2818" s="11"/>
      <c r="CM2818" s="11"/>
      <c r="CN2818" s="11"/>
      <c r="CO2818" s="11"/>
      <c r="CP2818" s="11"/>
      <c r="CQ2818" s="11"/>
      <c r="CR2818" s="11"/>
      <c r="CS2818" s="11"/>
      <c r="CT2818" s="11"/>
      <c r="CU2818" s="11"/>
      <c r="CV2818" s="11"/>
      <c r="CW2818" s="11"/>
      <c r="CX2818" s="11"/>
      <c r="CY2818" s="11"/>
      <c r="CZ2818" s="11"/>
      <c r="DA2818" s="11"/>
      <c r="DB2818" s="11"/>
      <c r="DC2818" s="11"/>
      <c r="DD2818" s="11"/>
      <c r="DE2818" s="11"/>
      <c r="DF2818" s="11"/>
      <c r="DG2818" s="11"/>
      <c r="DH2818" s="11"/>
      <c r="DI2818" s="11"/>
      <c r="DJ2818" s="11"/>
      <c r="DK2818" s="11"/>
      <c r="DL2818" s="11"/>
      <c r="DM2818" s="11"/>
      <c r="DN2818" s="11"/>
      <c r="DO2818" s="11"/>
      <c r="DP2818" s="11"/>
      <c r="DQ2818" s="11"/>
      <c r="DR2818" s="11"/>
      <c r="DS2818" s="11"/>
      <c r="DT2818" s="11"/>
      <c r="DU2818" s="11"/>
      <c r="DV2818" s="11"/>
      <c r="DW2818" s="11"/>
      <c r="DX2818" s="11"/>
      <c r="DY2818" s="11"/>
      <c r="DZ2818" s="11"/>
      <c r="EA2818" s="11"/>
      <c r="EB2818" s="11"/>
      <c r="EC2818" s="11"/>
    </row>
    <row r="2819" spans="1:133" x14ac:dyDescent="0.45">
      <c r="A2819" s="11"/>
      <c r="B2819" s="11"/>
      <c r="C2819" s="11"/>
      <c r="D2819" s="11"/>
      <c r="E2819" s="11"/>
      <c r="F2819" s="11"/>
      <c r="G2819" s="11"/>
      <c r="H2819" s="3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24"/>
      <c r="AG2819" s="24"/>
      <c r="AH2819" s="24"/>
      <c r="AI2819" s="24"/>
      <c r="AJ2819" s="11"/>
      <c r="AK2819" s="11"/>
      <c r="AL2819" s="11"/>
      <c r="AM2819" s="32"/>
      <c r="AN2819" s="11"/>
      <c r="AO2819" s="11"/>
      <c r="AP2819" s="11"/>
      <c r="AQ2819" s="11"/>
      <c r="AR2819" s="11"/>
      <c r="AS2819" s="20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1"/>
      <c r="BQ2819" s="11"/>
      <c r="BR2819" s="11"/>
      <c r="BS2819" s="11"/>
      <c r="BT2819" s="11"/>
      <c r="BU2819" s="11"/>
      <c r="BV2819" s="11"/>
      <c r="BW2819" s="11"/>
      <c r="BX2819" s="11"/>
      <c r="BY2819" s="11"/>
      <c r="BZ2819" s="11"/>
      <c r="CA2819" s="11"/>
      <c r="CB2819" s="11"/>
      <c r="CC2819" s="11"/>
      <c r="CD2819" s="11"/>
      <c r="CE2819" s="11"/>
      <c r="CF2819" s="11"/>
      <c r="CG2819" s="11"/>
      <c r="CH2819" s="11"/>
      <c r="CI2819" s="11"/>
      <c r="CJ2819" s="11"/>
      <c r="CK2819" s="11"/>
      <c r="CL2819" s="11"/>
      <c r="CM2819" s="11"/>
      <c r="CN2819" s="11"/>
      <c r="CO2819" s="11"/>
      <c r="CP2819" s="11"/>
      <c r="CQ2819" s="11"/>
      <c r="CR2819" s="11"/>
      <c r="CS2819" s="11"/>
      <c r="CT2819" s="11"/>
      <c r="CU2819" s="11"/>
      <c r="CV2819" s="11"/>
      <c r="CW2819" s="11"/>
      <c r="CX2819" s="11"/>
      <c r="CY2819" s="11"/>
      <c r="CZ2819" s="11"/>
      <c r="DA2819" s="11"/>
      <c r="DB2819" s="11"/>
      <c r="DC2819" s="11"/>
      <c r="DD2819" s="11"/>
      <c r="DE2819" s="11"/>
      <c r="DF2819" s="11"/>
      <c r="DG2819" s="11"/>
      <c r="DH2819" s="11"/>
      <c r="DI2819" s="11"/>
      <c r="DJ2819" s="11"/>
      <c r="DK2819" s="11"/>
      <c r="DL2819" s="11"/>
      <c r="DM2819" s="11"/>
      <c r="DN2819" s="11"/>
      <c r="DO2819" s="11"/>
      <c r="DP2819" s="11"/>
      <c r="DQ2819" s="11"/>
      <c r="DR2819" s="11"/>
      <c r="DS2819" s="11"/>
      <c r="DT2819" s="11"/>
      <c r="DU2819" s="11"/>
      <c r="DV2819" s="11"/>
      <c r="DW2819" s="11"/>
      <c r="DX2819" s="11"/>
      <c r="DY2819" s="11"/>
      <c r="DZ2819" s="11"/>
      <c r="EA2819" s="11"/>
      <c r="EB2819" s="11"/>
      <c r="EC2819" s="11"/>
    </row>
    <row r="2820" spans="1:133" x14ac:dyDescent="0.45">
      <c r="A2820" s="11"/>
      <c r="B2820" s="11"/>
      <c r="C2820" s="11"/>
      <c r="D2820" s="11"/>
      <c r="E2820" s="11"/>
      <c r="F2820" s="11"/>
      <c r="G2820" s="11"/>
      <c r="H2820" s="3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24"/>
      <c r="AG2820" s="24"/>
      <c r="AH2820" s="24"/>
      <c r="AI2820" s="24"/>
      <c r="AJ2820" s="11"/>
      <c r="AK2820" s="11"/>
      <c r="AL2820" s="11"/>
      <c r="AM2820" s="32"/>
      <c r="AN2820" s="11"/>
      <c r="AO2820" s="11"/>
      <c r="AP2820" s="11"/>
      <c r="AQ2820" s="11"/>
      <c r="AR2820" s="11"/>
      <c r="AS2820" s="20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1"/>
      <c r="BQ2820" s="11"/>
      <c r="BR2820" s="11"/>
      <c r="BS2820" s="11"/>
      <c r="BT2820" s="11"/>
      <c r="BU2820" s="11"/>
      <c r="BV2820" s="11"/>
      <c r="BW2820" s="11"/>
      <c r="BX2820" s="11"/>
      <c r="BY2820" s="11"/>
      <c r="BZ2820" s="11"/>
      <c r="CA2820" s="11"/>
      <c r="CB2820" s="11"/>
      <c r="CC2820" s="11"/>
      <c r="CD2820" s="11"/>
      <c r="CE2820" s="11"/>
      <c r="CF2820" s="11"/>
      <c r="CG2820" s="11"/>
      <c r="CH2820" s="11"/>
      <c r="CI2820" s="11"/>
      <c r="CJ2820" s="11"/>
      <c r="CK2820" s="11"/>
      <c r="CL2820" s="11"/>
      <c r="CM2820" s="11"/>
      <c r="CN2820" s="11"/>
      <c r="CO2820" s="11"/>
      <c r="CP2820" s="11"/>
      <c r="CQ2820" s="11"/>
      <c r="CR2820" s="11"/>
      <c r="CS2820" s="11"/>
      <c r="CT2820" s="11"/>
      <c r="CU2820" s="11"/>
      <c r="CV2820" s="11"/>
      <c r="CW2820" s="11"/>
      <c r="CX2820" s="11"/>
      <c r="CY2820" s="11"/>
      <c r="CZ2820" s="11"/>
      <c r="DA2820" s="11"/>
      <c r="DB2820" s="11"/>
      <c r="DC2820" s="11"/>
      <c r="DD2820" s="11"/>
      <c r="DE2820" s="11"/>
      <c r="DF2820" s="11"/>
      <c r="DG2820" s="11"/>
      <c r="DH2820" s="11"/>
      <c r="DI2820" s="11"/>
      <c r="DJ2820" s="11"/>
      <c r="DK2820" s="11"/>
      <c r="DL2820" s="11"/>
      <c r="DM2820" s="11"/>
      <c r="DN2820" s="11"/>
      <c r="DO2820" s="11"/>
      <c r="DP2820" s="11"/>
      <c r="DQ2820" s="11"/>
      <c r="DR2820" s="11"/>
      <c r="DS2820" s="11"/>
      <c r="DT2820" s="11"/>
      <c r="DU2820" s="11"/>
      <c r="DV2820" s="11"/>
      <c r="DW2820" s="11"/>
      <c r="DX2820" s="11"/>
      <c r="DY2820" s="11"/>
      <c r="DZ2820" s="11"/>
      <c r="EA2820" s="11"/>
      <c r="EB2820" s="11"/>
      <c r="EC2820" s="11"/>
    </row>
    <row r="2821" spans="1:133" x14ac:dyDescent="0.45">
      <c r="A2821" s="11"/>
      <c r="B2821" s="11"/>
      <c r="C2821" s="11"/>
      <c r="D2821" s="11"/>
      <c r="E2821" s="11"/>
      <c r="F2821" s="11"/>
      <c r="G2821" s="11"/>
      <c r="H2821" s="3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24"/>
      <c r="AG2821" s="24"/>
      <c r="AH2821" s="24"/>
      <c r="AI2821" s="24"/>
      <c r="AJ2821" s="11"/>
      <c r="AK2821" s="11"/>
      <c r="AL2821" s="11"/>
      <c r="AM2821" s="32"/>
      <c r="AN2821" s="11"/>
      <c r="AO2821" s="11"/>
      <c r="AP2821" s="11"/>
      <c r="AQ2821" s="11"/>
      <c r="AR2821" s="11"/>
      <c r="AS2821" s="20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/>
      <c r="BV2821" s="11"/>
      <c r="BW2821" s="11"/>
      <c r="BX2821" s="11"/>
      <c r="BY2821" s="11"/>
      <c r="BZ2821" s="11"/>
      <c r="CA2821" s="11"/>
      <c r="CB2821" s="11"/>
      <c r="CC2821" s="11"/>
      <c r="CD2821" s="11"/>
      <c r="CE2821" s="11"/>
      <c r="CF2821" s="11"/>
      <c r="CG2821" s="11"/>
      <c r="CH2821" s="11"/>
      <c r="CI2821" s="11"/>
      <c r="CJ2821" s="11"/>
      <c r="CK2821" s="11"/>
      <c r="CL2821" s="11"/>
      <c r="CM2821" s="11"/>
      <c r="CN2821" s="11"/>
      <c r="CO2821" s="11"/>
      <c r="CP2821" s="11"/>
      <c r="CQ2821" s="11"/>
      <c r="CR2821" s="11"/>
      <c r="CS2821" s="11"/>
      <c r="CT2821" s="11"/>
      <c r="CU2821" s="11"/>
      <c r="CV2821" s="11"/>
      <c r="CW2821" s="11"/>
      <c r="CX2821" s="11"/>
      <c r="CY2821" s="11"/>
      <c r="CZ2821" s="11"/>
      <c r="DA2821" s="11"/>
      <c r="DB2821" s="11"/>
      <c r="DC2821" s="11"/>
      <c r="DD2821" s="11"/>
      <c r="DE2821" s="11"/>
      <c r="DF2821" s="11"/>
      <c r="DG2821" s="11"/>
      <c r="DH2821" s="11"/>
      <c r="DI2821" s="11"/>
      <c r="DJ2821" s="11"/>
      <c r="DK2821" s="11"/>
      <c r="DL2821" s="11"/>
      <c r="DM2821" s="11"/>
      <c r="DN2821" s="11"/>
      <c r="DO2821" s="11"/>
      <c r="DP2821" s="11"/>
      <c r="DQ2821" s="11"/>
      <c r="DR2821" s="11"/>
      <c r="DS2821" s="11"/>
      <c r="DT2821" s="11"/>
      <c r="DU2821" s="11"/>
      <c r="DV2821" s="11"/>
      <c r="DW2821" s="11"/>
      <c r="DX2821" s="11"/>
      <c r="DY2821" s="11"/>
      <c r="DZ2821" s="11"/>
      <c r="EA2821" s="11"/>
      <c r="EB2821" s="11"/>
      <c r="EC2821" s="11"/>
    </row>
    <row r="2822" spans="1:133" x14ac:dyDescent="0.45">
      <c r="A2822" s="11"/>
      <c r="B2822" s="11"/>
      <c r="C2822" s="11"/>
      <c r="D2822" s="11"/>
      <c r="E2822" s="11"/>
      <c r="F2822" s="11"/>
      <c r="G2822" s="11"/>
      <c r="H2822" s="3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24"/>
      <c r="AG2822" s="24"/>
      <c r="AH2822" s="24"/>
      <c r="AI2822" s="24"/>
      <c r="AJ2822" s="11"/>
      <c r="AK2822" s="11"/>
      <c r="AL2822" s="11"/>
      <c r="AM2822" s="32"/>
      <c r="AN2822" s="11"/>
      <c r="AO2822" s="11"/>
      <c r="AP2822" s="11"/>
      <c r="AQ2822" s="11"/>
      <c r="AR2822" s="11"/>
      <c r="AS2822" s="20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/>
      <c r="BS2822" s="11"/>
      <c r="BT2822" s="11"/>
      <c r="BU2822" s="11"/>
      <c r="BV2822" s="11"/>
      <c r="BW2822" s="11"/>
      <c r="BX2822" s="11"/>
      <c r="BY2822" s="11"/>
      <c r="BZ2822" s="11"/>
      <c r="CA2822" s="11"/>
      <c r="CB2822" s="11"/>
      <c r="CC2822" s="11"/>
      <c r="CD2822" s="11"/>
      <c r="CE2822" s="11"/>
      <c r="CF2822" s="11"/>
      <c r="CG2822" s="11"/>
      <c r="CH2822" s="11"/>
      <c r="CI2822" s="11"/>
      <c r="CJ2822" s="11"/>
      <c r="CK2822" s="11"/>
      <c r="CL2822" s="11"/>
      <c r="CM2822" s="11"/>
      <c r="CN2822" s="11"/>
      <c r="CO2822" s="11"/>
      <c r="CP2822" s="11"/>
      <c r="CQ2822" s="11"/>
      <c r="CR2822" s="11"/>
      <c r="CS2822" s="11"/>
      <c r="CT2822" s="11"/>
      <c r="CU2822" s="11"/>
      <c r="CV2822" s="11"/>
      <c r="CW2822" s="11"/>
      <c r="CX2822" s="11"/>
      <c r="CY2822" s="11"/>
      <c r="CZ2822" s="11"/>
      <c r="DA2822" s="11"/>
      <c r="DB2822" s="11"/>
      <c r="DC2822" s="11"/>
      <c r="DD2822" s="11"/>
      <c r="DE2822" s="11"/>
      <c r="DF2822" s="11"/>
      <c r="DG2822" s="11"/>
      <c r="DH2822" s="11"/>
      <c r="DI2822" s="11"/>
      <c r="DJ2822" s="11"/>
      <c r="DK2822" s="11"/>
      <c r="DL2822" s="11"/>
      <c r="DM2822" s="11"/>
      <c r="DN2822" s="11"/>
      <c r="DO2822" s="11"/>
      <c r="DP2822" s="11"/>
      <c r="DQ2822" s="11"/>
      <c r="DR2822" s="11"/>
      <c r="DS2822" s="11"/>
      <c r="DT2822" s="11"/>
      <c r="DU2822" s="11"/>
      <c r="DV2822" s="11"/>
      <c r="DW2822" s="11"/>
      <c r="DX2822" s="11"/>
      <c r="DY2822" s="11"/>
      <c r="DZ2822" s="11"/>
      <c r="EA2822" s="11"/>
      <c r="EB2822" s="11"/>
      <c r="EC2822" s="11"/>
    </row>
    <row r="2823" spans="1:133" x14ac:dyDescent="0.45">
      <c r="A2823" s="11"/>
      <c r="B2823" s="11"/>
      <c r="C2823" s="11"/>
      <c r="D2823" s="11"/>
      <c r="E2823" s="11"/>
      <c r="F2823" s="11"/>
      <c r="G2823" s="11"/>
      <c r="H2823" s="3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24"/>
      <c r="AG2823" s="24"/>
      <c r="AH2823" s="24"/>
      <c r="AI2823" s="24"/>
      <c r="AJ2823" s="11"/>
      <c r="AK2823" s="11"/>
      <c r="AL2823" s="11"/>
      <c r="AM2823" s="32"/>
      <c r="AN2823" s="11"/>
      <c r="AO2823" s="11"/>
      <c r="AP2823" s="11"/>
      <c r="AQ2823" s="11"/>
      <c r="AR2823" s="11"/>
      <c r="AS2823" s="20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/>
      <c r="BV2823" s="11"/>
      <c r="BW2823" s="11"/>
      <c r="BX2823" s="11"/>
      <c r="BY2823" s="11"/>
      <c r="BZ2823" s="11"/>
      <c r="CA2823" s="11"/>
      <c r="CB2823" s="11"/>
      <c r="CC2823" s="11"/>
      <c r="CD2823" s="11"/>
      <c r="CE2823" s="11"/>
      <c r="CF2823" s="11"/>
      <c r="CG2823" s="11"/>
      <c r="CH2823" s="11"/>
      <c r="CI2823" s="11"/>
      <c r="CJ2823" s="11"/>
      <c r="CK2823" s="11"/>
      <c r="CL2823" s="11"/>
      <c r="CM2823" s="11"/>
      <c r="CN2823" s="11"/>
      <c r="CO2823" s="11"/>
      <c r="CP2823" s="11"/>
      <c r="CQ2823" s="11"/>
      <c r="CR2823" s="11"/>
      <c r="CS2823" s="11"/>
      <c r="CT2823" s="11"/>
      <c r="CU2823" s="11"/>
      <c r="CV2823" s="11"/>
      <c r="CW2823" s="11"/>
      <c r="CX2823" s="11"/>
      <c r="CY2823" s="11"/>
      <c r="CZ2823" s="11"/>
      <c r="DA2823" s="11"/>
      <c r="DB2823" s="11"/>
      <c r="DC2823" s="11"/>
      <c r="DD2823" s="11"/>
      <c r="DE2823" s="11"/>
      <c r="DF2823" s="11"/>
      <c r="DG2823" s="11"/>
      <c r="DH2823" s="11"/>
      <c r="DI2823" s="11"/>
      <c r="DJ2823" s="11"/>
      <c r="DK2823" s="11"/>
      <c r="DL2823" s="11"/>
      <c r="DM2823" s="11"/>
      <c r="DN2823" s="11"/>
      <c r="DO2823" s="11"/>
      <c r="DP2823" s="11"/>
      <c r="DQ2823" s="11"/>
      <c r="DR2823" s="11"/>
      <c r="DS2823" s="11"/>
      <c r="DT2823" s="11"/>
      <c r="DU2823" s="11"/>
      <c r="DV2823" s="11"/>
      <c r="DW2823" s="11"/>
      <c r="DX2823" s="11"/>
      <c r="DY2823" s="11"/>
      <c r="DZ2823" s="11"/>
      <c r="EA2823" s="11"/>
      <c r="EB2823" s="11"/>
      <c r="EC2823" s="11"/>
    </row>
    <row r="2824" spans="1:133" x14ac:dyDescent="0.45">
      <c r="A2824" s="11"/>
      <c r="B2824" s="11"/>
      <c r="C2824" s="11"/>
      <c r="D2824" s="11"/>
      <c r="E2824" s="11"/>
      <c r="F2824" s="11"/>
      <c r="G2824" s="11"/>
      <c r="H2824" s="3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24"/>
      <c r="AG2824" s="24"/>
      <c r="AH2824" s="24"/>
      <c r="AI2824" s="24"/>
      <c r="AJ2824" s="11"/>
      <c r="AK2824" s="11"/>
      <c r="AL2824" s="11"/>
      <c r="AM2824" s="32"/>
      <c r="AN2824" s="11"/>
      <c r="AO2824" s="11"/>
      <c r="AP2824" s="11"/>
      <c r="AQ2824" s="11"/>
      <c r="AR2824" s="11"/>
      <c r="AS2824" s="20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/>
      <c r="BV2824" s="11"/>
      <c r="BW2824" s="11"/>
      <c r="BX2824" s="11"/>
      <c r="BY2824" s="11"/>
      <c r="BZ2824" s="11"/>
      <c r="CA2824" s="11"/>
      <c r="CB2824" s="11"/>
      <c r="CC2824" s="11"/>
      <c r="CD2824" s="11"/>
      <c r="CE2824" s="11"/>
      <c r="CF2824" s="11"/>
      <c r="CG2824" s="11"/>
      <c r="CH2824" s="11"/>
      <c r="CI2824" s="11"/>
      <c r="CJ2824" s="11"/>
      <c r="CK2824" s="11"/>
      <c r="CL2824" s="11"/>
      <c r="CM2824" s="11"/>
      <c r="CN2824" s="11"/>
      <c r="CO2824" s="11"/>
      <c r="CP2824" s="11"/>
      <c r="CQ2824" s="11"/>
      <c r="CR2824" s="11"/>
      <c r="CS2824" s="11"/>
      <c r="CT2824" s="11"/>
      <c r="CU2824" s="11"/>
      <c r="CV2824" s="11"/>
      <c r="CW2824" s="11"/>
      <c r="CX2824" s="11"/>
      <c r="CY2824" s="11"/>
      <c r="CZ2824" s="11"/>
      <c r="DA2824" s="11"/>
      <c r="DB2824" s="11"/>
      <c r="DC2824" s="11"/>
      <c r="DD2824" s="11"/>
      <c r="DE2824" s="11"/>
      <c r="DF2824" s="11"/>
      <c r="DG2824" s="11"/>
      <c r="DH2824" s="11"/>
      <c r="DI2824" s="11"/>
      <c r="DJ2824" s="11"/>
      <c r="DK2824" s="11"/>
      <c r="DL2824" s="11"/>
      <c r="DM2824" s="11"/>
      <c r="DN2824" s="11"/>
      <c r="DO2824" s="11"/>
      <c r="DP2824" s="11"/>
      <c r="DQ2824" s="11"/>
      <c r="DR2824" s="11"/>
      <c r="DS2824" s="11"/>
      <c r="DT2824" s="11"/>
      <c r="DU2824" s="11"/>
      <c r="DV2824" s="11"/>
      <c r="DW2824" s="11"/>
      <c r="DX2824" s="11"/>
      <c r="DY2824" s="11"/>
      <c r="DZ2824" s="11"/>
      <c r="EA2824" s="11"/>
      <c r="EB2824" s="11"/>
      <c r="EC2824" s="11"/>
    </row>
    <row r="2825" spans="1:133" x14ac:dyDescent="0.45">
      <c r="A2825" s="11"/>
      <c r="B2825" s="11"/>
      <c r="C2825" s="11"/>
      <c r="D2825" s="11"/>
      <c r="E2825" s="11"/>
      <c r="F2825" s="11"/>
      <c r="G2825" s="11"/>
      <c r="H2825" s="3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24"/>
      <c r="AG2825" s="24"/>
      <c r="AH2825" s="24"/>
      <c r="AI2825" s="24"/>
      <c r="AJ2825" s="11"/>
      <c r="AK2825" s="11"/>
      <c r="AL2825" s="11"/>
      <c r="AM2825" s="32"/>
      <c r="AN2825" s="11"/>
      <c r="AO2825" s="11"/>
      <c r="AP2825" s="11"/>
      <c r="AQ2825" s="11"/>
      <c r="AR2825" s="11"/>
      <c r="AS2825" s="20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/>
      <c r="BV2825" s="11"/>
      <c r="BW2825" s="11"/>
      <c r="BX2825" s="11"/>
      <c r="BY2825" s="11"/>
      <c r="BZ2825" s="11"/>
      <c r="CA2825" s="11"/>
      <c r="CB2825" s="11"/>
      <c r="CC2825" s="11"/>
      <c r="CD2825" s="11"/>
      <c r="CE2825" s="11"/>
      <c r="CF2825" s="11"/>
      <c r="CG2825" s="11"/>
      <c r="CH2825" s="11"/>
      <c r="CI2825" s="11"/>
      <c r="CJ2825" s="11"/>
      <c r="CK2825" s="11"/>
      <c r="CL2825" s="11"/>
      <c r="CM2825" s="11"/>
      <c r="CN2825" s="11"/>
      <c r="CO2825" s="11"/>
      <c r="CP2825" s="11"/>
      <c r="CQ2825" s="11"/>
      <c r="CR2825" s="11"/>
      <c r="CS2825" s="11"/>
      <c r="CT2825" s="11"/>
      <c r="CU2825" s="11"/>
      <c r="CV2825" s="11"/>
      <c r="CW2825" s="11"/>
      <c r="CX2825" s="11"/>
      <c r="CY2825" s="11"/>
      <c r="CZ2825" s="11"/>
      <c r="DA2825" s="11"/>
      <c r="DB2825" s="11"/>
      <c r="DC2825" s="11"/>
      <c r="DD2825" s="11"/>
      <c r="DE2825" s="11"/>
      <c r="DF2825" s="11"/>
      <c r="DG2825" s="11"/>
      <c r="DH2825" s="11"/>
      <c r="DI2825" s="11"/>
      <c r="DJ2825" s="11"/>
      <c r="DK2825" s="11"/>
      <c r="DL2825" s="11"/>
      <c r="DM2825" s="11"/>
      <c r="DN2825" s="11"/>
      <c r="DO2825" s="11"/>
      <c r="DP2825" s="11"/>
      <c r="DQ2825" s="11"/>
      <c r="DR2825" s="11"/>
      <c r="DS2825" s="11"/>
      <c r="DT2825" s="11"/>
      <c r="DU2825" s="11"/>
      <c r="DV2825" s="11"/>
      <c r="DW2825" s="11"/>
      <c r="DX2825" s="11"/>
      <c r="DY2825" s="11"/>
      <c r="DZ2825" s="11"/>
      <c r="EA2825" s="11"/>
      <c r="EB2825" s="11"/>
      <c r="EC2825" s="11"/>
    </row>
    <row r="2826" spans="1:133" x14ac:dyDescent="0.45">
      <c r="A2826" s="11"/>
      <c r="B2826" s="11"/>
      <c r="C2826" s="11"/>
      <c r="D2826" s="11"/>
      <c r="E2826" s="11"/>
      <c r="F2826" s="11"/>
      <c r="G2826" s="11"/>
      <c r="H2826" s="3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24"/>
      <c r="AG2826" s="24"/>
      <c r="AH2826" s="24"/>
      <c r="AI2826" s="24"/>
      <c r="AJ2826" s="11"/>
      <c r="AK2826" s="11"/>
      <c r="AL2826" s="11"/>
      <c r="AM2826" s="32"/>
      <c r="AN2826" s="11"/>
      <c r="AO2826" s="11"/>
      <c r="AP2826" s="11"/>
      <c r="AQ2826" s="11"/>
      <c r="AR2826" s="11"/>
      <c r="AS2826" s="20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/>
      <c r="BV2826" s="11"/>
      <c r="BW2826" s="11"/>
      <c r="BX2826" s="11"/>
      <c r="BY2826" s="11"/>
      <c r="BZ2826" s="11"/>
      <c r="CA2826" s="11"/>
      <c r="CB2826" s="11"/>
      <c r="CC2826" s="11"/>
      <c r="CD2826" s="11"/>
      <c r="CE2826" s="11"/>
      <c r="CF2826" s="11"/>
      <c r="CG2826" s="11"/>
      <c r="CH2826" s="11"/>
      <c r="CI2826" s="11"/>
      <c r="CJ2826" s="11"/>
      <c r="CK2826" s="11"/>
      <c r="CL2826" s="11"/>
      <c r="CM2826" s="11"/>
      <c r="CN2826" s="11"/>
      <c r="CO2826" s="11"/>
      <c r="CP2826" s="11"/>
      <c r="CQ2826" s="11"/>
      <c r="CR2826" s="11"/>
      <c r="CS2826" s="11"/>
      <c r="CT2826" s="11"/>
      <c r="CU2826" s="11"/>
      <c r="CV2826" s="11"/>
      <c r="CW2826" s="11"/>
      <c r="CX2826" s="11"/>
      <c r="CY2826" s="11"/>
      <c r="CZ2826" s="11"/>
      <c r="DA2826" s="11"/>
      <c r="DB2826" s="11"/>
      <c r="DC2826" s="11"/>
      <c r="DD2826" s="11"/>
      <c r="DE2826" s="11"/>
      <c r="DF2826" s="11"/>
      <c r="DG2826" s="11"/>
      <c r="DH2826" s="11"/>
      <c r="DI2826" s="11"/>
      <c r="DJ2826" s="11"/>
      <c r="DK2826" s="11"/>
      <c r="DL2826" s="11"/>
      <c r="DM2826" s="11"/>
      <c r="DN2826" s="11"/>
      <c r="DO2826" s="11"/>
      <c r="DP2826" s="11"/>
      <c r="DQ2826" s="11"/>
      <c r="DR2826" s="11"/>
      <c r="DS2826" s="11"/>
      <c r="DT2826" s="11"/>
      <c r="DU2826" s="11"/>
      <c r="DV2826" s="11"/>
      <c r="DW2826" s="11"/>
      <c r="DX2826" s="11"/>
      <c r="DY2826" s="11"/>
      <c r="DZ2826" s="11"/>
      <c r="EA2826" s="11"/>
      <c r="EB2826" s="11"/>
      <c r="EC2826" s="11"/>
    </row>
    <row r="2827" spans="1:133" x14ac:dyDescent="0.45">
      <c r="A2827" s="11"/>
      <c r="B2827" s="11"/>
      <c r="C2827" s="11"/>
      <c r="D2827" s="11"/>
      <c r="E2827" s="11"/>
      <c r="F2827" s="11"/>
      <c r="G2827" s="11"/>
      <c r="H2827" s="3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24"/>
      <c r="AG2827" s="24"/>
      <c r="AH2827" s="24"/>
      <c r="AI2827" s="24"/>
      <c r="AJ2827" s="11"/>
      <c r="AK2827" s="11"/>
      <c r="AL2827" s="11"/>
      <c r="AM2827" s="32"/>
      <c r="AN2827" s="11"/>
      <c r="AO2827" s="11"/>
      <c r="AP2827" s="11"/>
      <c r="AQ2827" s="11"/>
      <c r="AR2827" s="11"/>
      <c r="AS2827" s="20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/>
      <c r="BV2827" s="11"/>
      <c r="BW2827" s="11"/>
      <c r="BX2827" s="11"/>
      <c r="BY2827" s="11"/>
      <c r="BZ2827" s="11"/>
      <c r="CA2827" s="11"/>
      <c r="CB2827" s="11"/>
      <c r="CC2827" s="11"/>
      <c r="CD2827" s="11"/>
      <c r="CE2827" s="11"/>
      <c r="CF2827" s="11"/>
      <c r="CG2827" s="11"/>
      <c r="CH2827" s="11"/>
      <c r="CI2827" s="11"/>
      <c r="CJ2827" s="11"/>
      <c r="CK2827" s="11"/>
      <c r="CL2827" s="11"/>
      <c r="CM2827" s="11"/>
      <c r="CN2827" s="11"/>
      <c r="CO2827" s="11"/>
      <c r="CP2827" s="11"/>
      <c r="CQ2827" s="11"/>
      <c r="CR2827" s="11"/>
      <c r="CS2827" s="11"/>
      <c r="CT2827" s="11"/>
      <c r="CU2827" s="11"/>
      <c r="CV2827" s="11"/>
      <c r="CW2827" s="11"/>
      <c r="CX2827" s="11"/>
      <c r="CY2827" s="11"/>
      <c r="CZ2827" s="11"/>
      <c r="DA2827" s="11"/>
      <c r="DB2827" s="11"/>
      <c r="DC2827" s="11"/>
      <c r="DD2827" s="11"/>
      <c r="DE2827" s="11"/>
      <c r="DF2827" s="11"/>
      <c r="DG2827" s="11"/>
      <c r="DH2827" s="11"/>
      <c r="DI2827" s="11"/>
      <c r="DJ2827" s="11"/>
      <c r="DK2827" s="11"/>
      <c r="DL2827" s="11"/>
      <c r="DM2827" s="11"/>
      <c r="DN2827" s="11"/>
      <c r="DO2827" s="11"/>
      <c r="DP2827" s="11"/>
      <c r="DQ2827" s="11"/>
      <c r="DR2827" s="11"/>
      <c r="DS2827" s="11"/>
      <c r="DT2827" s="11"/>
      <c r="DU2827" s="11"/>
      <c r="DV2827" s="11"/>
      <c r="DW2827" s="11"/>
      <c r="DX2827" s="11"/>
      <c r="DY2827" s="11"/>
      <c r="DZ2827" s="11"/>
      <c r="EA2827" s="11"/>
      <c r="EB2827" s="11"/>
      <c r="EC2827" s="11"/>
    </row>
    <row r="2828" spans="1:133" x14ac:dyDescent="0.45">
      <c r="A2828" s="11"/>
      <c r="B2828" s="11"/>
      <c r="C2828" s="11"/>
      <c r="D2828" s="11"/>
      <c r="E2828" s="11"/>
      <c r="F2828" s="11"/>
      <c r="G2828" s="11"/>
      <c r="H2828" s="3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24"/>
      <c r="AG2828" s="24"/>
      <c r="AH2828" s="24"/>
      <c r="AI2828" s="24"/>
      <c r="AJ2828" s="11"/>
      <c r="AK2828" s="11"/>
      <c r="AL2828" s="11"/>
      <c r="AM2828" s="32"/>
      <c r="AN2828" s="11"/>
      <c r="AO2828" s="11"/>
      <c r="AP2828" s="11"/>
      <c r="AQ2828" s="11"/>
      <c r="AR2828" s="11"/>
      <c r="AS2828" s="20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/>
      <c r="BS2828" s="11"/>
      <c r="BT2828" s="11"/>
      <c r="BU2828" s="11"/>
      <c r="BV2828" s="11"/>
      <c r="BW2828" s="11"/>
      <c r="BX2828" s="11"/>
      <c r="BY2828" s="11"/>
      <c r="BZ2828" s="11"/>
      <c r="CA2828" s="11"/>
      <c r="CB2828" s="11"/>
      <c r="CC2828" s="11"/>
      <c r="CD2828" s="11"/>
      <c r="CE2828" s="11"/>
      <c r="CF2828" s="11"/>
      <c r="CG2828" s="11"/>
      <c r="CH2828" s="11"/>
      <c r="CI2828" s="11"/>
      <c r="CJ2828" s="11"/>
      <c r="CK2828" s="11"/>
      <c r="CL2828" s="11"/>
      <c r="CM2828" s="11"/>
      <c r="CN2828" s="11"/>
      <c r="CO2828" s="11"/>
      <c r="CP2828" s="11"/>
      <c r="CQ2828" s="11"/>
      <c r="CR2828" s="11"/>
      <c r="CS2828" s="11"/>
      <c r="CT2828" s="11"/>
      <c r="CU2828" s="11"/>
      <c r="CV2828" s="11"/>
      <c r="CW2828" s="11"/>
      <c r="CX2828" s="11"/>
      <c r="CY2828" s="11"/>
      <c r="CZ2828" s="11"/>
      <c r="DA2828" s="11"/>
      <c r="DB2828" s="11"/>
      <c r="DC2828" s="11"/>
      <c r="DD2828" s="11"/>
      <c r="DE2828" s="11"/>
      <c r="DF2828" s="11"/>
      <c r="DG2828" s="11"/>
      <c r="DH2828" s="11"/>
      <c r="DI2828" s="11"/>
      <c r="DJ2828" s="11"/>
      <c r="DK2828" s="11"/>
      <c r="DL2828" s="11"/>
      <c r="DM2828" s="11"/>
      <c r="DN2828" s="11"/>
      <c r="DO2828" s="11"/>
      <c r="DP2828" s="11"/>
      <c r="DQ2828" s="11"/>
      <c r="DR2828" s="11"/>
      <c r="DS2828" s="11"/>
      <c r="DT2828" s="11"/>
      <c r="DU2828" s="11"/>
      <c r="DV2828" s="11"/>
      <c r="DW2828" s="11"/>
      <c r="DX2828" s="11"/>
      <c r="DY2828" s="11"/>
      <c r="DZ2828" s="11"/>
      <c r="EA2828" s="11"/>
      <c r="EB2828" s="11"/>
      <c r="EC2828" s="11"/>
    </row>
    <row r="2829" spans="1:133" x14ac:dyDescent="0.45">
      <c r="A2829" s="11"/>
      <c r="B2829" s="11"/>
      <c r="C2829" s="11"/>
      <c r="D2829" s="11"/>
      <c r="E2829" s="11"/>
      <c r="F2829" s="11"/>
      <c r="G2829" s="11"/>
      <c r="H2829" s="3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24"/>
      <c r="AG2829" s="24"/>
      <c r="AH2829" s="24"/>
      <c r="AI2829" s="24"/>
      <c r="AJ2829" s="11"/>
      <c r="AK2829" s="11"/>
      <c r="AL2829" s="11"/>
      <c r="AM2829" s="32"/>
      <c r="AN2829" s="11"/>
      <c r="AO2829" s="11"/>
      <c r="AP2829" s="11"/>
      <c r="AQ2829" s="11"/>
      <c r="AR2829" s="11"/>
      <c r="AS2829" s="20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/>
      <c r="BV2829" s="11"/>
      <c r="BW2829" s="11"/>
      <c r="BX2829" s="11"/>
      <c r="BY2829" s="11"/>
      <c r="BZ2829" s="11"/>
      <c r="CA2829" s="11"/>
      <c r="CB2829" s="11"/>
      <c r="CC2829" s="11"/>
      <c r="CD2829" s="11"/>
      <c r="CE2829" s="11"/>
      <c r="CF2829" s="11"/>
      <c r="CG2829" s="11"/>
      <c r="CH2829" s="11"/>
      <c r="CI2829" s="11"/>
      <c r="CJ2829" s="11"/>
      <c r="CK2829" s="11"/>
      <c r="CL2829" s="11"/>
      <c r="CM2829" s="11"/>
      <c r="CN2829" s="11"/>
      <c r="CO2829" s="11"/>
      <c r="CP2829" s="11"/>
      <c r="CQ2829" s="11"/>
      <c r="CR2829" s="11"/>
      <c r="CS2829" s="11"/>
      <c r="CT2829" s="11"/>
      <c r="CU2829" s="11"/>
      <c r="CV2829" s="11"/>
      <c r="CW2829" s="11"/>
      <c r="CX2829" s="11"/>
      <c r="CY2829" s="11"/>
      <c r="CZ2829" s="11"/>
      <c r="DA2829" s="11"/>
      <c r="DB2829" s="11"/>
      <c r="DC2829" s="11"/>
      <c r="DD2829" s="11"/>
      <c r="DE2829" s="11"/>
      <c r="DF2829" s="11"/>
      <c r="DG2829" s="11"/>
      <c r="DH2829" s="11"/>
      <c r="DI2829" s="11"/>
      <c r="DJ2829" s="11"/>
      <c r="DK2829" s="11"/>
      <c r="DL2829" s="11"/>
      <c r="DM2829" s="11"/>
      <c r="DN2829" s="11"/>
      <c r="DO2829" s="11"/>
      <c r="DP2829" s="11"/>
      <c r="DQ2829" s="11"/>
      <c r="DR2829" s="11"/>
      <c r="DS2829" s="11"/>
      <c r="DT2829" s="11"/>
      <c r="DU2829" s="11"/>
      <c r="DV2829" s="11"/>
      <c r="DW2829" s="11"/>
      <c r="DX2829" s="11"/>
      <c r="DY2829" s="11"/>
      <c r="DZ2829" s="11"/>
      <c r="EA2829" s="11"/>
      <c r="EB2829" s="11"/>
      <c r="EC2829" s="11"/>
    </row>
    <row r="2830" spans="1:133" x14ac:dyDescent="0.45">
      <c r="A2830" s="11"/>
      <c r="B2830" s="11"/>
      <c r="C2830" s="11"/>
      <c r="D2830" s="11"/>
      <c r="E2830" s="11"/>
      <c r="F2830" s="11"/>
      <c r="G2830" s="11"/>
      <c r="H2830" s="3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24"/>
      <c r="AG2830" s="24"/>
      <c r="AH2830" s="24"/>
      <c r="AI2830" s="24"/>
      <c r="AJ2830" s="11"/>
      <c r="AK2830" s="11"/>
      <c r="AL2830" s="11"/>
      <c r="AM2830" s="32"/>
      <c r="AN2830" s="11"/>
      <c r="AO2830" s="11"/>
      <c r="AP2830" s="11"/>
      <c r="AQ2830" s="11"/>
      <c r="AR2830" s="11"/>
      <c r="AS2830" s="20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/>
      <c r="BV2830" s="11"/>
      <c r="BW2830" s="11"/>
      <c r="BX2830" s="11"/>
      <c r="BY2830" s="11"/>
      <c r="BZ2830" s="11"/>
      <c r="CA2830" s="11"/>
      <c r="CB2830" s="11"/>
      <c r="CC2830" s="11"/>
      <c r="CD2830" s="11"/>
      <c r="CE2830" s="11"/>
      <c r="CF2830" s="11"/>
      <c r="CG2830" s="11"/>
      <c r="CH2830" s="11"/>
      <c r="CI2830" s="11"/>
      <c r="CJ2830" s="11"/>
      <c r="CK2830" s="11"/>
      <c r="CL2830" s="11"/>
      <c r="CM2830" s="11"/>
      <c r="CN2830" s="11"/>
      <c r="CO2830" s="11"/>
      <c r="CP2830" s="11"/>
      <c r="CQ2830" s="11"/>
      <c r="CR2830" s="11"/>
      <c r="CS2830" s="11"/>
      <c r="CT2830" s="11"/>
      <c r="CU2830" s="11"/>
      <c r="CV2830" s="11"/>
      <c r="CW2830" s="11"/>
      <c r="CX2830" s="11"/>
      <c r="CY2830" s="11"/>
      <c r="CZ2830" s="11"/>
      <c r="DA2830" s="11"/>
      <c r="DB2830" s="11"/>
      <c r="DC2830" s="11"/>
      <c r="DD2830" s="11"/>
      <c r="DE2830" s="11"/>
      <c r="DF2830" s="11"/>
      <c r="DG2830" s="11"/>
      <c r="DH2830" s="11"/>
      <c r="DI2830" s="11"/>
      <c r="DJ2830" s="11"/>
      <c r="DK2830" s="11"/>
      <c r="DL2830" s="11"/>
      <c r="DM2830" s="11"/>
      <c r="DN2830" s="11"/>
      <c r="DO2830" s="11"/>
      <c r="DP2830" s="11"/>
      <c r="DQ2830" s="11"/>
      <c r="DR2830" s="11"/>
      <c r="DS2830" s="11"/>
      <c r="DT2830" s="11"/>
      <c r="DU2830" s="11"/>
      <c r="DV2830" s="11"/>
      <c r="DW2830" s="11"/>
      <c r="DX2830" s="11"/>
      <c r="DY2830" s="11"/>
      <c r="DZ2830" s="11"/>
      <c r="EA2830" s="11"/>
      <c r="EB2830" s="11"/>
      <c r="EC2830" s="11"/>
    </row>
    <row r="2831" spans="1:133" x14ac:dyDescent="0.45">
      <c r="A2831" s="11"/>
      <c r="B2831" s="11"/>
      <c r="C2831" s="11"/>
      <c r="D2831" s="11"/>
      <c r="E2831" s="11"/>
      <c r="F2831" s="11"/>
      <c r="G2831" s="11"/>
      <c r="H2831" s="3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24"/>
      <c r="AG2831" s="24"/>
      <c r="AH2831" s="24"/>
      <c r="AI2831" s="24"/>
      <c r="AJ2831" s="11"/>
      <c r="AK2831" s="11"/>
      <c r="AL2831" s="11"/>
      <c r="AM2831" s="32"/>
      <c r="AN2831" s="11"/>
      <c r="AO2831" s="11"/>
      <c r="AP2831" s="11"/>
      <c r="AQ2831" s="11"/>
      <c r="AR2831" s="11"/>
      <c r="AS2831" s="20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/>
      <c r="BS2831" s="11"/>
      <c r="BT2831" s="11"/>
      <c r="BU2831" s="11"/>
      <c r="BV2831" s="11"/>
      <c r="BW2831" s="11"/>
      <c r="BX2831" s="11"/>
      <c r="BY2831" s="11"/>
      <c r="BZ2831" s="11"/>
      <c r="CA2831" s="11"/>
      <c r="CB2831" s="11"/>
      <c r="CC2831" s="11"/>
      <c r="CD2831" s="11"/>
      <c r="CE2831" s="11"/>
      <c r="CF2831" s="11"/>
      <c r="CG2831" s="11"/>
      <c r="CH2831" s="11"/>
      <c r="CI2831" s="11"/>
      <c r="CJ2831" s="11"/>
      <c r="CK2831" s="11"/>
      <c r="CL2831" s="11"/>
      <c r="CM2831" s="11"/>
      <c r="CN2831" s="11"/>
      <c r="CO2831" s="11"/>
      <c r="CP2831" s="11"/>
      <c r="CQ2831" s="11"/>
      <c r="CR2831" s="11"/>
      <c r="CS2831" s="11"/>
      <c r="CT2831" s="11"/>
      <c r="CU2831" s="11"/>
      <c r="CV2831" s="11"/>
      <c r="CW2831" s="11"/>
      <c r="CX2831" s="11"/>
      <c r="CY2831" s="11"/>
      <c r="CZ2831" s="11"/>
      <c r="DA2831" s="11"/>
      <c r="DB2831" s="11"/>
      <c r="DC2831" s="11"/>
      <c r="DD2831" s="11"/>
      <c r="DE2831" s="11"/>
      <c r="DF2831" s="11"/>
      <c r="DG2831" s="11"/>
      <c r="DH2831" s="11"/>
      <c r="DI2831" s="11"/>
      <c r="DJ2831" s="11"/>
      <c r="DK2831" s="11"/>
      <c r="DL2831" s="11"/>
      <c r="DM2831" s="11"/>
      <c r="DN2831" s="11"/>
      <c r="DO2831" s="11"/>
      <c r="DP2831" s="11"/>
      <c r="DQ2831" s="11"/>
      <c r="DR2831" s="11"/>
      <c r="DS2831" s="11"/>
      <c r="DT2831" s="11"/>
      <c r="DU2831" s="11"/>
      <c r="DV2831" s="11"/>
      <c r="DW2831" s="11"/>
      <c r="DX2831" s="11"/>
      <c r="DY2831" s="11"/>
      <c r="DZ2831" s="11"/>
      <c r="EA2831" s="11"/>
      <c r="EB2831" s="11"/>
      <c r="EC2831" s="11"/>
    </row>
    <row r="2832" spans="1:133" x14ac:dyDescent="0.45">
      <c r="A2832" s="11"/>
      <c r="B2832" s="11"/>
      <c r="C2832" s="11"/>
      <c r="D2832" s="11"/>
      <c r="E2832" s="11"/>
      <c r="F2832" s="11"/>
      <c r="G2832" s="11"/>
      <c r="H2832" s="3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24"/>
      <c r="AG2832" s="24"/>
      <c r="AH2832" s="24"/>
      <c r="AI2832" s="24"/>
      <c r="AJ2832" s="11"/>
      <c r="AK2832" s="11"/>
      <c r="AL2832" s="11"/>
      <c r="AM2832" s="32"/>
      <c r="AN2832" s="11"/>
      <c r="AO2832" s="11"/>
      <c r="AP2832" s="11"/>
      <c r="AQ2832" s="11"/>
      <c r="AR2832" s="11"/>
      <c r="AS2832" s="20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/>
      <c r="BV2832" s="11"/>
      <c r="BW2832" s="11"/>
      <c r="BX2832" s="11"/>
      <c r="BY2832" s="11"/>
      <c r="BZ2832" s="11"/>
      <c r="CA2832" s="11"/>
      <c r="CB2832" s="11"/>
      <c r="CC2832" s="11"/>
      <c r="CD2832" s="11"/>
      <c r="CE2832" s="11"/>
      <c r="CF2832" s="11"/>
      <c r="CG2832" s="11"/>
      <c r="CH2832" s="11"/>
      <c r="CI2832" s="11"/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/>
      <c r="CT2832" s="11"/>
      <c r="CU2832" s="11"/>
      <c r="CV2832" s="11"/>
      <c r="CW2832" s="11"/>
      <c r="CX2832" s="11"/>
      <c r="CY2832" s="11"/>
      <c r="CZ2832" s="11"/>
      <c r="DA2832" s="11"/>
      <c r="DB2832" s="11"/>
      <c r="DC2832" s="11"/>
      <c r="DD2832" s="11"/>
      <c r="DE2832" s="11"/>
      <c r="DF2832" s="11"/>
      <c r="DG2832" s="11"/>
      <c r="DH2832" s="11"/>
      <c r="DI2832" s="11"/>
      <c r="DJ2832" s="11"/>
      <c r="DK2832" s="11"/>
      <c r="DL2832" s="11"/>
      <c r="DM2832" s="11"/>
      <c r="DN2832" s="11"/>
      <c r="DO2832" s="11"/>
      <c r="DP2832" s="11"/>
      <c r="DQ2832" s="11"/>
      <c r="DR2832" s="11"/>
      <c r="DS2832" s="11"/>
      <c r="DT2832" s="11"/>
      <c r="DU2832" s="11"/>
      <c r="DV2832" s="11"/>
      <c r="DW2832" s="11"/>
      <c r="DX2832" s="11"/>
      <c r="DY2832" s="11"/>
      <c r="DZ2832" s="11"/>
      <c r="EA2832" s="11"/>
      <c r="EB2832" s="11"/>
      <c r="EC2832" s="11"/>
    </row>
    <row r="2833" spans="1:133" x14ac:dyDescent="0.45">
      <c r="A2833" s="11"/>
      <c r="B2833" s="11"/>
      <c r="C2833" s="11"/>
      <c r="D2833" s="11"/>
      <c r="E2833" s="11"/>
      <c r="F2833" s="11"/>
      <c r="G2833" s="11"/>
      <c r="H2833" s="3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24"/>
      <c r="AG2833" s="24"/>
      <c r="AH2833" s="24"/>
      <c r="AI2833" s="24"/>
      <c r="AJ2833" s="11"/>
      <c r="AK2833" s="11"/>
      <c r="AL2833" s="11"/>
      <c r="AM2833" s="32"/>
      <c r="AN2833" s="11"/>
      <c r="AO2833" s="11"/>
      <c r="AP2833" s="11"/>
      <c r="AQ2833" s="11"/>
      <c r="AR2833" s="11"/>
      <c r="AS2833" s="20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/>
      <c r="BV2833" s="11"/>
      <c r="BW2833" s="11"/>
      <c r="BX2833" s="11"/>
      <c r="BY2833" s="11"/>
      <c r="BZ2833" s="11"/>
      <c r="CA2833" s="11"/>
      <c r="CB2833" s="11"/>
      <c r="CC2833" s="11"/>
      <c r="CD2833" s="11"/>
      <c r="CE2833" s="11"/>
      <c r="CF2833" s="11"/>
      <c r="CG2833" s="11"/>
      <c r="CH2833" s="11"/>
      <c r="CI2833" s="11"/>
      <c r="CJ2833" s="11"/>
      <c r="CK2833" s="11"/>
      <c r="CL2833" s="11"/>
      <c r="CM2833" s="11"/>
      <c r="CN2833" s="11"/>
      <c r="CO2833" s="11"/>
      <c r="CP2833" s="11"/>
      <c r="CQ2833" s="11"/>
      <c r="CR2833" s="11"/>
      <c r="CS2833" s="11"/>
      <c r="CT2833" s="11"/>
      <c r="CU2833" s="11"/>
      <c r="CV2833" s="11"/>
      <c r="CW2833" s="11"/>
      <c r="CX2833" s="11"/>
      <c r="CY2833" s="11"/>
      <c r="CZ2833" s="11"/>
      <c r="DA2833" s="11"/>
      <c r="DB2833" s="11"/>
      <c r="DC2833" s="11"/>
      <c r="DD2833" s="11"/>
      <c r="DE2833" s="11"/>
      <c r="DF2833" s="11"/>
      <c r="DG2833" s="11"/>
      <c r="DH2833" s="11"/>
      <c r="DI2833" s="11"/>
      <c r="DJ2833" s="11"/>
      <c r="DK2833" s="11"/>
      <c r="DL2833" s="11"/>
      <c r="DM2833" s="11"/>
      <c r="DN2833" s="11"/>
      <c r="DO2833" s="11"/>
      <c r="DP2833" s="11"/>
      <c r="DQ2833" s="11"/>
      <c r="DR2833" s="11"/>
      <c r="DS2833" s="11"/>
      <c r="DT2833" s="11"/>
      <c r="DU2833" s="11"/>
      <c r="DV2833" s="11"/>
      <c r="DW2833" s="11"/>
      <c r="DX2833" s="11"/>
      <c r="DY2833" s="11"/>
      <c r="DZ2833" s="11"/>
      <c r="EA2833" s="11"/>
      <c r="EB2833" s="11"/>
      <c r="EC2833" s="11"/>
    </row>
    <row r="2834" spans="1:133" x14ac:dyDescent="0.45">
      <c r="A2834" s="11"/>
      <c r="B2834" s="11"/>
      <c r="C2834" s="11"/>
      <c r="D2834" s="11"/>
      <c r="E2834" s="11"/>
      <c r="F2834" s="11"/>
      <c r="G2834" s="11"/>
      <c r="H2834" s="3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24"/>
      <c r="AG2834" s="24"/>
      <c r="AH2834" s="24"/>
      <c r="AI2834" s="24"/>
      <c r="AJ2834" s="11"/>
      <c r="AK2834" s="11"/>
      <c r="AL2834" s="11"/>
      <c r="AM2834" s="32"/>
      <c r="AN2834" s="11"/>
      <c r="AO2834" s="11"/>
      <c r="AP2834" s="11"/>
      <c r="AQ2834" s="11"/>
      <c r="AR2834" s="11"/>
      <c r="AS2834" s="20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/>
      <c r="BV2834" s="11"/>
      <c r="BW2834" s="11"/>
      <c r="BX2834" s="11"/>
      <c r="BY2834" s="11"/>
      <c r="BZ2834" s="11"/>
      <c r="CA2834" s="11"/>
      <c r="CB2834" s="11"/>
      <c r="CC2834" s="11"/>
      <c r="CD2834" s="11"/>
      <c r="CE2834" s="11"/>
      <c r="CF2834" s="11"/>
      <c r="CG2834" s="11"/>
      <c r="CH2834" s="11"/>
      <c r="CI2834" s="11"/>
      <c r="CJ2834" s="11"/>
      <c r="CK2834" s="11"/>
      <c r="CL2834" s="11"/>
      <c r="CM2834" s="11"/>
      <c r="CN2834" s="11"/>
      <c r="CO2834" s="11"/>
      <c r="CP2834" s="11"/>
      <c r="CQ2834" s="11"/>
      <c r="CR2834" s="11"/>
      <c r="CS2834" s="11"/>
      <c r="CT2834" s="11"/>
      <c r="CU2834" s="11"/>
      <c r="CV2834" s="11"/>
      <c r="CW2834" s="11"/>
      <c r="CX2834" s="11"/>
      <c r="CY2834" s="11"/>
      <c r="CZ2834" s="11"/>
      <c r="DA2834" s="11"/>
      <c r="DB2834" s="11"/>
      <c r="DC2834" s="11"/>
      <c r="DD2834" s="11"/>
      <c r="DE2834" s="11"/>
      <c r="DF2834" s="11"/>
      <c r="DG2834" s="11"/>
      <c r="DH2834" s="11"/>
      <c r="DI2834" s="11"/>
      <c r="DJ2834" s="11"/>
      <c r="DK2834" s="11"/>
      <c r="DL2834" s="11"/>
      <c r="DM2834" s="11"/>
      <c r="DN2834" s="11"/>
      <c r="DO2834" s="11"/>
      <c r="DP2834" s="11"/>
      <c r="DQ2834" s="11"/>
      <c r="DR2834" s="11"/>
      <c r="DS2834" s="11"/>
      <c r="DT2834" s="11"/>
      <c r="DU2834" s="11"/>
      <c r="DV2834" s="11"/>
      <c r="DW2834" s="11"/>
      <c r="DX2834" s="11"/>
      <c r="DY2834" s="11"/>
      <c r="DZ2834" s="11"/>
      <c r="EA2834" s="11"/>
      <c r="EB2834" s="11"/>
      <c r="EC2834" s="11"/>
    </row>
    <row r="2835" spans="1:133" x14ac:dyDescent="0.45">
      <c r="A2835" s="11"/>
      <c r="B2835" s="11"/>
      <c r="C2835" s="11"/>
      <c r="D2835" s="11"/>
      <c r="E2835" s="11"/>
      <c r="F2835" s="11"/>
      <c r="G2835" s="11"/>
      <c r="H2835" s="3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24"/>
      <c r="AG2835" s="24"/>
      <c r="AH2835" s="24"/>
      <c r="AI2835" s="24"/>
      <c r="AJ2835" s="11"/>
      <c r="AK2835" s="11"/>
      <c r="AL2835" s="11"/>
      <c r="AM2835" s="32"/>
      <c r="AN2835" s="11"/>
      <c r="AO2835" s="11"/>
      <c r="AP2835" s="11"/>
      <c r="AQ2835" s="11"/>
      <c r="AR2835" s="11"/>
      <c r="AS2835" s="20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/>
      <c r="BV2835" s="11"/>
      <c r="BW2835" s="11"/>
      <c r="BX2835" s="11"/>
      <c r="BY2835" s="11"/>
      <c r="BZ2835" s="11"/>
      <c r="CA2835" s="11"/>
      <c r="CB2835" s="11"/>
      <c r="CC2835" s="11"/>
      <c r="CD2835" s="11"/>
      <c r="CE2835" s="11"/>
      <c r="CF2835" s="11"/>
      <c r="CG2835" s="11"/>
      <c r="CH2835" s="11"/>
      <c r="CI2835" s="11"/>
      <c r="CJ2835" s="11"/>
      <c r="CK2835" s="11"/>
      <c r="CL2835" s="11"/>
      <c r="CM2835" s="11"/>
      <c r="CN2835" s="11"/>
      <c r="CO2835" s="11"/>
      <c r="CP2835" s="11"/>
      <c r="CQ2835" s="11"/>
      <c r="CR2835" s="11"/>
      <c r="CS2835" s="11"/>
      <c r="CT2835" s="11"/>
      <c r="CU2835" s="11"/>
      <c r="CV2835" s="11"/>
      <c r="CW2835" s="11"/>
      <c r="CX2835" s="11"/>
      <c r="CY2835" s="11"/>
      <c r="CZ2835" s="11"/>
      <c r="DA2835" s="11"/>
      <c r="DB2835" s="11"/>
      <c r="DC2835" s="11"/>
      <c r="DD2835" s="11"/>
      <c r="DE2835" s="11"/>
      <c r="DF2835" s="11"/>
      <c r="DG2835" s="11"/>
      <c r="DH2835" s="11"/>
      <c r="DI2835" s="11"/>
      <c r="DJ2835" s="11"/>
      <c r="DK2835" s="11"/>
      <c r="DL2835" s="11"/>
      <c r="DM2835" s="11"/>
      <c r="DN2835" s="11"/>
      <c r="DO2835" s="11"/>
      <c r="DP2835" s="11"/>
      <c r="DQ2835" s="11"/>
      <c r="DR2835" s="11"/>
      <c r="DS2835" s="11"/>
      <c r="DT2835" s="11"/>
      <c r="DU2835" s="11"/>
      <c r="DV2835" s="11"/>
      <c r="DW2835" s="11"/>
      <c r="DX2835" s="11"/>
      <c r="DY2835" s="11"/>
      <c r="DZ2835" s="11"/>
      <c r="EA2835" s="11"/>
      <c r="EB2835" s="11"/>
      <c r="EC2835" s="11"/>
    </row>
    <row r="2836" spans="1:133" x14ac:dyDescent="0.45">
      <c r="A2836" s="11"/>
      <c r="B2836" s="11"/>
      <c r="C2836" s="11"/>
      <c r="D2836" s="11"/>
      <c r="E2836" s="11"/>
      <c r="F2836" s="11"/>
      <c r="G2836" s="11"/>
      <c r="H2836" s="3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24"/>
      <c r="AG2836" s="24"/>
      <c r="AH2836" s="24"/>
      <c r="AI2836" s="24"/>
      <c r="AJ2836" s="11"/>
      <c r="AK2836" s="11"/>
      <c r="AL2836" s="11"/>
      <c r="AM2836" s="32"/>
      <c r="AN2836" s="11"/>
      <c r="AO2836" s="11"/>
      <c r="AP2836" s="11"/>
      <c r="AQ2836" s="11"/>
      <c r="AR2836" s="11"/>
      <c r="AS2836" s="20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/>
      <c r="BS2836" s="11"/>
      <c r="BT2836" s="11"/>
      <c r="BU2836" s="11"/>
      <c r="BV2836" s="11"/>
      <c r="BW2836" s="11"/>
      <c r="BX2836" s="11"/>
      <c r="BY2836" s="11"/>
      <c r="BZ2836" s="11"/>
      <c r="CA2836" s="11"/>
      <c r="CB2836" s="11"/>
      <c r="CC2836" s="11"/>
      <c r="CD2836" s="11"/>
      <c r="CE2836" s="11"/>
      <c r="CF2836" s="11"/>
      <c r="CG2836" s="11"/>
      <c r="CH2836" s="11"/>
      <c r="CI2836" s="11"/>
      <c r="CJ2836" s="11"/>
      <c r="CK2836" s="11"/>
      <c r="CL2836" s="11"/>
      <c r="CM2836" s="11"/>
      <c r="CN2836" s="11"/>
      <c r="CO2836" s="11"/>
      <c r="CP2836" s="11"/>
      <c r="CQ2836" s="11"/>
      <c r="CR2836" s="11"/>
      <c r="CS2836" s="11"/>
      <c r="CT2836" s="11"/>
      <c r="CU2836" s="11"/>
      <c r="CV2836" s="11"/>
      <c r="CW2836" s="11"/>
      <c r="CX2836" s="11"/>
      <c r="CY2836" s="11"/>
      <c r="CZ2836" s="11"/>
      <c r="DA2836" s="11"/>
      <c r="DB2836" s="11"/>
      <c r="DC2836" s="11"/>
      <c r="DD2836" s="11"/>
      <c r="DE2836" s="11"/>
      <c r="DF2836" s="11"/>
      <c r="DG2836" s="11"/>
      <c r="DH2836" s="11"/>
      <c r="DI2836" s="11"/>
      <c r="DJ2836" s="11"/>
      <c r="DK2836" s="11"/>
      <c r="DL2836" s="11"/>
      <c r="DM2836" s="11"/>
      <c r="DN2836" s="11"/>
      <c r="DO2836" s="11"/>
      <c r="DP2836" s="11"/>
      <c r="DQ2836" s="11"/>
      <c r="DR2836" s="11"/>
      <c r="DS2836" s="11"/>
      <c r="DT2836" s="11"/>
      <c r="DU2836" s="11"/>
      <c r="DV2836" s="11"/>
      <c r="DW2836" s="11"/>
      <c r="DX2836" s="11"/>
      <c r="DY2836" s="11"/>
      <c r="DZ2836" s="11"/>
      <c r="EA2836" s="11"/>
      <c r="EB2836" s="11"/>
      <c r="EC2836" s="11"/>
    </row>
    <row r="2837" spans="1:133" x14ac:dyDescent="0.45">
      <c r="A2837" s="11"/>
      <c r="B2837" s="11"/>
      <c r="C2837" s="11"/>
      <c r="D2837" s="11"/>
      <c r="E2837" s="11"/>
      <c r="F2837" s="11"/>
      <c r="G2837" s="11"/>
      <c r="H2837" s="3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24"/>
      <c r="AG2837" s="24"/>
      <c r="AH2837" s="24"/>
      <c r="AI2837" s="24"/>
      <c r="AJ2837" s="11"/>
      <c r="AK2837" s="11"/>
      <c r="AL2837" s="11"/>
      <c r="AM2837" s="32"/>
      <c r="AN2837" s="11"/>
      <c r="AO2837" s="11"/>
      <c r="AP2837" s="11"/>
      <c r="AQ2837" s="11"/>
      <c r="AR2837" s="11"/>
      <c r="AS2837" s="20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1"/>
      <c r="BQ2837" s="11"/>
      <c r="BR2837" s="11"/>
      <c r="BS2837" s="11"/>
      <c r="BT2837" s="11"/>
      <c r="BU2837" s="11"/>
      <c r="BV2837" s="11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1"/>
      <c r="CJ2837" s="11"/>
      <c r="CK2837" s="11"/>
      <c r="CL2837" s="11"/>
      <c r="CM2837" s="11"/>
      <c r="CN2837" s="11"/>
      <c r="CO2837" s="11"/>
      <c r="CP2837" s="11"/>
      <c r="CQ2837" s="11"/>
      <c r="CR2837" s="11"/>
      <c r="CS2837" s="11"/>
      <c r="CT2837" s="11"/>
      <c r="CU2837" s="11"/>
      <c r="CV2837" s="11"/>
      <c r="CW2837" s="11"/>
      <c r="CX2837" s="11"/>
      <c r="CY2837" s="11"/>
      <c r="CZ2837" s="11"/>
      <c r="DA2837" s="11"/>
      <c r="DB2837" s="11"/>
      <c r="DC2837" s="11"/>
      <c r="DD2837" s="11"/>
      <c r="DE2837" s="11"/>
      <c r="DF2837" s="11"/>
      <c r="DG2837" s="11"/>
      <c r="DH2837" s="11"/>
      <c r="DI2837" s="11"/>
      <c r="DJ2837" s="11"/>
      <c r="DK2837" s="11"/>
      <c r="DL2837" s="11"/>
      <c r="DM2837" s="11"/>
      <c r="DN2837" s="11"/>
      <c r="DO2837" s="11"/>
      <c r="DP2837" s="11"/>
      <c r="DQ2837" s="11"/>
      <c r="DR2837" s="11"/>
      <c r="DS2837" s="11"/>
      <c r="DT2837" s="11"/>
      <c r="DU2837" s="11"/>
      <c r="DV2837" s="11"/>
      <c r="DW2837" s="11"/>
      <c r="DX2837" s="11"/>
      <c r="DY2837" s="11"/>
      <c r="DZ2837" s="11"/>
      <c r="EA2837" s="11"/>
      <c r="EB2837" s="11"/>
      <c r="EC2837" s="11"/>
    </row>
    <row r="2838" spans="1:133" x14ac:dyDescent="0.45">
      <c r="A2838" s="11"/>
      <c r="B2838" s="11"/>
      <c r="C2838" s="11"/>
      <c r="D2838" s="11"/>
      <c r="E2838" s="11"/>
      <c r="F2838" s="11"/>
      <c r="G2838" s="11"/>
      <c r="H2838" s="3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24"/>
      <c r="AG2838" s="24"/>
      <c r="AH2838" s="24"/>
      <c r="AI2838" s="24"/>
      <c r="AJ2838" s="11"/>
      <c r="AK2838" s="11"/>
      <c r="AL2838" s="11"/>
      <c r="AM2838" s="32"/>
      <c r="AN2838" s="11"/>
      <c r="AO2838" s="11"/>
      <c r="AP2838" s="11"/>
      <c r="AQ2838" s="11"/>
      <c r="AR2838" s="11"/>
      <c r="AS2838" s="20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1"/>
      <c r="BQ2838" s="11"/>
      <c r="BR2838" s="11"/>
      <c r="BS2838" s="11"/>
      <c r="BT2838" s="11"/>
      <c r="BU2838" s="11"/>
      <c r="BV2838" s="11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1"/>
      <c r="CJ2838" s="11"/>
      <c r="CK2838" s="11"/>
      <c r="CL2838" s="11"/>
      <c r="CM2838" s="11"/>
      <c r="CN2838" s="11"/>
      <c r="CO2838" s="11"/>
      <c r="CP2838" s="11"/>
      <c r="CQ2838" s="11"/>
      <c r="CR2838" s="11"/>
      <c r="CS2838" s="11"/>
      <c r="CT2838" s="11"/>
      <c r="CU2838" s="11"/>
      <c r="CV2838" s="11"/>
      <c r="CW2838" s="11"/>
      <c r="CX2838" s="11"/>
      <c r="CY2838" s="11"/>
      <c r="CZ2838" s="11"/>
      <c r="DA2838" s="11"/>
      <c r="DB2838" s="11"/>
      <c r="DC2838" s="11"/>
      <c r="DD2838" s="11"/>
      <c r="DE2838" s="11"/>
      <c r="DF2838" s="11"/>
      <c r="DG2838" s="11"/>
      <c r="DH2838" s="11"/>
      <c r="DI2838" s="11"/>
      <c r="DJ2838" s="11"/>
      <c r="DK2838" s="11"/>
      <c r="DL2838" s="11"/>
      <c r="DM2838" s="11"/>
      <c r="DN2838" s="11"/>
      <c r="DO2838" s="11"/>
      <c r="DP2838" s="11"/>
      <c r="DQ2838" s="11"/>
      <c r="DR2838" s="11"/>
      <c r="DS2838" s="11"/>
      <c r="DT2838" s="11"/>
      <c r="DU2838" s="11"/>
      <c r="DV2838" s="11"/>
      <c r="DW2838" s="11"/>
      <c r="DX2838" s="11"/>
      <c r="DY2838" s="11"/>
      <c r="DZ2838" s="11"/>
      <c r="EA2838" s="11"/>
      <c r="EB2838" s="11"/>
      <c r="EC2838" s="11"/>
    </row>
    <row r="2839" spans="1:133" x14ac:dyDescent="0.45">
      <c r="A2839" s="11"/>
      <c r="B2839" s="11"/>
      <c r="C2839" s="11"/>
      <c r="D2839" s="11"/>
      <c r="E2839" s="11"/>
      <c r="F2839" s="11"/>
      <c r="G2839" s="11"/>
      <c r="H2839" s="3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24"/>
      <c r="AG2839" s="24"/>
      <c r="AH2839" s="24"/>
      <c r="AI2839" s="24"/>
      <c r="AJ2839" s="11"/>
      <c r="AK2839" s="11"/>
      <c r="AL2839" s="11"/>
      <c r="AM2839" s="32"/>
      <c r="AN2839" s="11"/>
      <c r="AO2839" s="11"/>
      <c r="AP2839" s="11"/>
      <c r="AQ2839" s="11"/>
      <c r="AR2839" s="11"/>
      <c r="AS2839" s="20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1"/>
      <c r="BQ2839" s="11"/>
      <c r="BR2839" s="11"/>
      <c r="BS2839" s="11"/>
      <c r="BT2839" s="11"/>
      <c r="BU2839" s="11"/>
      <c r="BV2839" s="11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1"/>
      <c r="CJ2839" s="11"/>
      <c r="CK2839" s="11"/>
      <c r="CL2839" s="11"/>
      <c r="CM2839" s="11"/>
      <c r="CN2839" s="11"/>
      <c r="CO2839" s="11"/>
      <c r="CP2839" s="11"/>
      <c r="CQ2839" s="11"/>
      <c r="CR2839" s="11"/>
      <c r="CS2839" s="11"/>
      <c r="CT2839" s="11"/>
      <c r="CU2839" s="11"/>
      <c r="CV2839" s="11"/>
      <c r="CW2839" s="11"/>
      <c r="CX2839" s="11"/>
      <c r="CY2839" s="11"/>
      <c r="CZ2839" s="11"/>
      <c r="DA2839" s="11"/>
      <c r="DB2839" s="11"/>
      <c r="DC2839" s="11"/>
      <c r="DD2839" s="11"/>
      <c r="DE2839" s="11"/>
      <c r="DF2839" s="11"/>
      <c r="DG2839" s="11"/>
      <c r="DH2839" s="11"/>
      <c r="DI2839" s="11"/>
      <c r="DJ2839" s="11"/>
      <c r="DK2839" s="11"/>
      <c r="DL2839" s="11"/>
      <c r="DM2839" s="11"/>
      <c r="DN2839" s="11"/>
      <c r="DO2839" s="11"/>
      <c r="DP2839" s="11"/>
      <c r="DQ2839" s="11"/>
      <c r="DR2839" s="11"/>
      <c r="DS2839" s="11"/>
      <c r="DT2839" s="11"/>
      <c r="DU2839" s="11"/>
      <c r="DV2839" s="11"/>
      <c r="DW2839" s="11"/>
      <c r="DX2839" s="11"/>
      <c r="DY2839" s="11"/>
      <c r="DZ2839" s="11"/>
      <c r="EA2839" s="11"/>
      <c r="EB2839" s="11"/>
      <c r="EC2839" s="11"/>
    </row>
    <row r="2840" spans="1:133" x14ac:dyDescent="0.45">
      <c r="A2840" s="11"/>
      <c r="B2840" s="11"/>
      <c r="C2840" s="11"/>
      <c r="D2840" s="11"/>
      <c r="E2840" s="11"/>
      <c r="F2840" s="11"/>
      <c r="G2840" s="11"/>
      <c r="H2840" s="3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24"/>
      <c r="AG2840" s="24"/>
      <c r="AH2840" s="24"/>
      <c r="AI2840" s="24"/>
      <c r="AJ2840" s="11"/>
      <c r="AK2840" s="11"/>
      <c r="AL2840" s="11"/>
      <c r="AM2840" s="32"/>
      <c r="AN2840" s="11"/>
      <c r="AO2840" s="11"/>
      <c r="AP2840" s="11"/>
      <c r="AQ2840" s="11"/>
      <c r="AR2840" s="11"/>
      <c r="AS2840" s="20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1"/>
      <c r="BQ2840" s="11"/>
      <c r="BR2840" s="11"/>
      <c r="BS2840" s="11"/>
      <c r="BT2840" s="11"/>
      <c r="BU2840" s="11"/>
      <c r="BV2840" s="11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1"/>
      <c r="CJ2840" s="11"/>
      <c r="CK2840" s="11"/>
      <c r="CL2840" s="11"/>
      <c r="CM2840" s="11"/>
      <c r="CN2840" s="11"/>
      <c r="CO2840" s="11"/>
      <c r="CP2840" s="11"/>
      <c r="CQ2840" s="11"/>
      <c r="CR2840" s="11"/>
      <c r="CS2840" s="11"/>
      <c r="CT2840" s="11"/>
      <c r="CU2840" s="11"/>
      <c r="CV2840" s="11"/>
      <c r="CW2840" s="11"/>
      <c r="CX2840" s="11"/>
      <c r="CY2840" s="11"/>
      <c r="CZ2840" s="11"/>
      <c r="DA2840" s="11"/>
      <c r="DB2840" s="11"/>
      <c r="DC2840" s="11"/>
      <c r="DD2840" s="11"/>
      <c r="DE2840" s="11"/>
      <c r="DF2840" s="11"/>
      <c r="DG2840" s="11"/>
      <c r="DH2840" s="11"/>
      <c r="DI2840" s="11"/>
      <c r="DJ2840" s="11"/>
      <c r="DK2840" s="11"/>
      <c r="DL2840" s="11"/>
      <c r="DM2840" s="11"/>
      <c r="DN2840" s="11"/>
      <c r="DO2840" s="11"/>
      <c r="DP2840" s="11"/>
      <c r="DQ2840" s="11"/>
      <c r="DR2840" s="11"/>
      <c r="DS2840" s="11"/>
      <c r="DT2840" s="11"/>
      <c r="DU2840" s="11"/>
      <c r="DV2840" s="11"/>
      <c r="DW2840" s="11"/>
      <c r="DX2840" s="11"/>
      <c r="DY2840" s="11"/>
      <c r="DZ2840" s="11"/>
      <c r="EA2840" s="11"/>
      <c r="EB2840" s="11"/>
      <c r="EC2840" s="11"/>
    </row>
    <row r="2841" spans="1:133" x14ac:dyDescent="0.45">
      <c r="A2841" s="11"/>
      <c r="B2841" s="11"/>
      <c r="C2841" s="11"/>
      <c r="D2841" s="11"/>
      <c r="E2841" s="11"/>
      <c r="F2841" s="11"/>
      <c r="G2841" s="11"/>
      <c r="H2841" s="3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24"/>
      <c r="AG2841" s="24"/>
      <c r="AH2841" s="24"/>
      <c r="AI2841" s="24"/>
      <c r="AJ2841" s="11"/>
      <c r="AK2841" s="11"/>
      <c r="AL2841" s="11"/>
      <c r="AM2841" s="32"/>
      <c r="AN2841" s="11"/>
      <c r="AO2841" s="11"/>
      <c r="AP2841" s="11"/>
      <c r="AQ2841" s="11"/>
      <c r="AR2841" s="11"/>
      <c r="AS2841" s="20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1"/>
      <c r="BQ2841" s="11"/>
      <c r="BR2841" s="11"/>
      <c r="BS2841" s="11"/>
      <c r="BT2841" s="11"/>
      <c r="BU2841" s="11"/>
      <c r="BV2841" s="11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1"/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/>
      <c r="CT2841" s="11"/>
      <c r="CU2841" s="11"/>
      <c r="CV2841" s="11"/>
      <c r="CW2841" s="11"/>
      <c r="CX2841" s="11"/>
      <c r="CY2841" s="11"/>
      <c r="CZ2841" s="11"/>
      <c r="DA2841" s="11"/>
      <c r="DB2841" s="11"/>
      <c r="DC2841" s="11"/>
      <c r="DD2841" s="11"/>
      <c r="DE2841" s="11"/>
      <c r="DF2841" s="11"/>
      <c r="DG2841" s="11"/>
      <c r="DH2841" s="11"/>
      <c r="DI2841" s="11"/>
      <c r="DJ2841" s="11"/>
      <c r="DK2841" s="11"/>
      <c r="DL2841" s="11"/>
      <c r="DM2841" s="11"/>
      <c r="DN2841" s="11"/>
      <c r="DO2841" s="11"/>
      <c r="DP2841" s="11"/>
      <c r="DQ2841" s="11"/>
      <c r="DR2841" s="11"/>
      <c r="DS2841" s="11"/>
      <c r="DT2841" s="11"/>
      <c r="DU2841" s="11"/>
      <c r="DV2841" s="11"/>
      <c r="DW2841" s="11"/>
      <c r="DX2841" s="11"/>
      <c r="DY2841" s="11"/>
      <c r="DZ2841" s="11"/>
      <c r="EA2841" s="11"/>
      <c r="EB2841" s="11"/>
      <c r="EC2841" s="11"/>
    </row>
    <row r="2842" spans="1:133" x14ac:dyDescent="0.45">
      <c r="A2842" s="11"/>
      <c r="B2842" s="11"/>
      <c r="C2842" s="11"/>
      <c r="D2842" s="11"/>
      <c r="E2842" s="11"/>
      <c r="F2842" s="11"/>
      <c r="G2842" s="11"/>
      <c r="H2842" s="3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24"/>
      <c r="AG2842" s="24"/>
      <c r="AH2842" s="24"/>
      <c r="AI2842" s="24"/>
      <c r="AJ2842" s="11"/>
      <c r="AK2842" s="11"/>
      <c r="AL2842" s="11"/>
      <c r="AM2842" s="32"/>
      <c r="AN2842" s="11"/>
      <c r="AO2842" s="11"/>
      <c r="AP2842" s="11"/>
      <c r="AQ2842" s="11"/>
      <c r="AR2842" s="11"/>
      <c r="AS2842" s="20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1"/>
      <c r="BQ2842" s="11"/>
      <c r="BR2842" s="11"/>
      <c r="BS2842" s="11"/>
      <c r="BT2842" s="11"/>
      <c r="BU2842" s="11"/>
      <c r="BV2842" s="11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1"/>
      <c r="CJ2842" s="11"/>
      <c r="CK2842" s="11"/>
      <c r="CL2842" s="11"/>
      <c r="CM2842" s="11"/>
      <c r="CN2842" s="11"/>
      <c r="CO2842" s="11"/>
      <c r="CP2842" s="11"/>
      <c r="CQ2842" s="11"/>
      <c r="CR2842" s="11"/>
      <c r="CS2842" s="11"/>
      <c r="CT2842" s="11"/>
      <c r="CU2842" s="11"/>
      <c r="CV2842" s="11"/>
      <c r="CW2842" s="11"/>
      <c r="CX2842" s="11"/>
      <c r="CY2842" s="11"/>
      <c r="CZ2842" s="11"/>
      <c r="DA2842" s="11"/>
      <c r="DB2842" s="11"/>
      <c r="DC2842" s="11"/>
      <c r="DD2842" s="11"/>
      <c r="DE2842" s="11"/>
      <c r="DF2842" s="11"/>
      <c r="DG2842" s="11"/>
      <c r="DH2842" s="11"/>
      <c r="DI2842" s="11"/>
      <c r="DJ2842" s="11"/>
      <c r="DK2842" s="11"/>
      <c r="DL2842" s="11"/>
      <c r="DM2842" s="11"/>
      <c r="DN2842" s="11"/>
      <c r="DO2842" s="11"/>
      <c r="DP2842" s="11"/>
      <c r="DQ2842" s="11"/>
      <c r="DR2842" s="11"/>
      <c r="DS2842" s="11"/>
      <c r="DT2842" s="11"/>
      <c r="DU2842" s="11"/>
      <c r="DV2842" s="11"/>
      <c r="DW2842" s="11"/>
      <c r="DX2842" s="11"/>
      <c r="DY2842" s="11"/>
      <c r="DZ2842" s="11"/>
      <c r="EA2842" s="11"/>
      <c r="EB2842" s="11"/>
      <c r="EC2842" s="11"/>
    </row>
    <row r="2843" spans="1:133" x14ac:dyDescent="0.45">
      <c r="A2843" s="11"/>
      <c r="B2843" s="11"/>
      <c r="C2843" s="11"/>
      <c r="D2843" s="11"/>
      <c r="E2843" s="11"/>
      <c r="F2843" s="11"/>
      <c r="G2843" s="11"/>
      <c r="H2843" s="3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24"/>
      <c r="AG2843" s="24"/>
      <c r="AH2843" s="24"/>
      <c r="AI2843" s="24"/>
      <c r="AJ2843" s="11"/>
      <c r="AK2843" s="11"/>
      <c r="AL2843" s="11"/>
      <c r="AM2843" s="32"/>
      <c r="AN2843" s="11"/>
      <c r="AO2843" s="11"/>
      <c r="AP2843" s="11"/>
      <c r="AQ2843" s="11"/>
      <c r="AR2843" s="11"/>
      <c r="AS2843" s="20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1"/>
      <c r="BQ2843" s="11"/>
      <c r="BR2843" s="11"/>
      <c r="BS2843" s="11"/>
      <c r="BT2843" s="11"/>
      <c r="BU2843" s="11"/>
      <c r="BV2843" s="11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1"/>
      <c r="CJ2843" s="11"/>
      <c r="CK2843" s="11"/>
      <c r="CL2843" s="11"/>
      <c r="CM2843" s="11"/>
      <c r="CN2843" s="11"/>
      <c r="CO2843" s="11"/>
      <c r="CP2843" s="11"/>
      <c r="CQ2843" s="11"/>
      <c r="CR2843" s="11"/>
      <c r="CS2843" s="11"/>
      <c r="CT2843" s="11"/>
      <c r="CU2843" s="11"/>
      <c r="CV2843" s="11"/>
      <c r="CW2843" s="11"/>
      <c r="CX2843" s="11"/>
      <c r="CY2843" s="11"/>
      <c r="CZ2843" s="11"/>
      <c r="DA2843" s="11"/>
      <c r="DB2843" s="11"/>
      <c r="DC2843" s="11"/>
      <c r="DD2843" s="11"/>
      <c r="DE2843" s="11"/>
      <c r="DF2843" s="11"/>
      <c r="DG2843" s="11"/>
      <c r="DH2843" s="11"/>
      <c r="DI2843" s="11"/>
      <c r="DJ2843" s="11"/>
      <c r="DK2843" s="11"/>
      <c r="DL2843" s="11"/>
      <c r="DM2843" s="11"/>
      <c r="DN2843" s="11"/>
      <c r="DO2843" s="11"/>
      <c r="DP2843" s="11"/>
      <c r="DQ2843" s="11"/>
      <c r="DR2843" s="11"/>
      <c r="DS2843" s="11"/>
      <c r="DT2843" s="11"/>
      <c r="DU2843" s="11"/>
      <c r="DV2843" s="11"/>
      <c r="DW2843" s="11"/>
      <c r="DX2843" s="11"/>
      <c r="DY2843" s="11"/>
      <c r="DZ2843" s="11"/>
      <c r="EA2843" s="11"/>
      <c r="EB2843" s="11"/>
      <c r="EC2843" s="11"/>
    </row>
    <row r="2844" spans="1:133" x14ac:dyDescent="0.45">
      <c r="A2844" s="11"/>
      <c r="B2844" s="11"/>
      <c r="C2844" s="11"/>
      <c r="D2844" s="11"/>
      <c r="E2844" s="11"/>
      <c r="F2844" s="11"/>
      <c r="G2844" s="11"/>
      <c r="H2844" s="3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24"/>
      <c r="AG2844" s="24"/>
      <c r="AH2844" s="24"/>
      <c r="AI2844" s="24"/>
      <c r="AJ2844" s="11"/>
      <c r="AK2844" s="11"/>
      <c r="AL2844" s="11"/>
      <c r="AM2844" s="32"/>
      <c r="AN2844" s="11"/>
      <c r="AO2844" s="11"/>
      <c r="AP2844" s="11"/>
      <c r="AQ2844" s="11"/>
      <c r="AR2844" s="11"/>
      <c r="AS2844" s="20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1"/>
      <c r="BQ2844" s="11"/>
      <c r="BR2844" s="11"/>
      <c r="BS2844" s="11"/>
      <c r="BT2844" s="11"/>
      <c r="BU2844" s="11"/>
      <c r="BV2844" s="11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1"/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/>
      <c r="CT2844" s="11"/>
      <c r="CU2844" s="11"/>
      <c r="CV2844" s="11"/>
      <c r="CW2844" s="11"/>
      <c r="CX2844" s="11"/>
      <c r="CY2844" s="11"/>
      <c r="CZ2844" s="11"/>
      <c r="DA2844" s="11"/>
      <c r="DB2844" s="11"/>
      <c r="DC2844" s="11"/>
      <c r="DD2844" s="11"/>
      <c r="DE2844" s="11"/>
      <c r="DF2844" s="11"/>
      <c r="DG2844" s="11"/>
      <c r="DH2844" s="11"/>
      <c r="DI2844" s="11"/>
      <c r="DJ2844" s="11"/>
      <c r="DK2844" s="11"/>
      <c r="DL2844" s="11"/>
      <c r="DM2844" s="11"/>
      <c r="DN2844" s="11"/>
      <c r="DO2844" s="11"/>
      <c r="DP2844" s="11"/>
      <c r="DQ2844" s="11"/>
      <c r="DR2844" s="11"/>
      <c r="DS2844" s="11"/>
      <c r="DT2844" s="11"/>
      <c r="DU2844" s="11"/>
      <c r="DV2844" s="11"/>
      <c r="DW2844" s="11"/>
      <c r="DX2844" s="11"/>
      <c r="DY2844" s="11"/>
      <c r="DZ2844" s="11"/>
      <c r="EA2844" s="11"/>
      <c r="EB2844" s="11"/>
      <c r="EC2844" s="11"/>
    </row>
    <row r="2845" spans="1:133" x14ac:dyDescent="0.45">
      <c r="A2845" s="11"/>
      <c r="B2845" s="11"/>
      <c r="C2845" s="11"/>
      <c r="D2845" s="11"/>
      <c r="E2845" s="11"/>
      <c r="F2845" s="11"/>
      <c r="G2845" s="11"/>
      <c r="H2845" s="3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24"/>
      <c r="AG2845" s="24"/>
      <c r="AH2845" s="24"/>
      <c r="AI2845" s="24"/>
      <c r="AJ2845" s="11"/>
      <c r="AK2845" s="11"/>
      <c r="AL2845" s="11"/>
      <c r="AM2845" s="32"/>
      <c r="AN2845" s="11"/>
      <c r="AO2845" s="11"/>
      <c r="AP2845" s="11"/>
      <c r="AQ2845" s="11"/>
      <c r="AR2845" s="11"/>
      <c r="AS2845" s="20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1"/>
      <c r="BQ2845" s="11"/>
      <c r="BR2845" s="11"/>
      <c r="BS2845" s="11"/>
      <c r="BT2845" s="11"/>
      <c r="BU2845" s="11"/>
      <c r="BV2845" s="11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1"/>
      <c r="CJ2845" s="11"/>
      <c r="CK2845" s="11"/>
      <c r="CL2845" s="11"/>
      <c r="CM2845" s="11"/>
      <c r="CN2845" s="11"/>
      <c r="CO2845" s="11"/>
      <c r="CP2845" s="11"/>
      <c r="CQ2845" s="11"/>
      <c r="CR2845" s="11"/>
      <c r="CS2845" s="11"/>
      <c r="CT2845" s="11"/>
      <c r="CU2845" s="11"/>
      <c r="CV2845" s="11"/>
      <c r="CW2845" s="11"/>
      <c r="CX2845" s="11"/>
      <c r="CY2845" s="11"/>
      <c r="CZ2845" s="11"/>
      <c r="DA2845" s="11"/>
      <c r="DB2845" s="11"/>
      <c r="DC2845" s="11"/>
      <c r="DD2845" s="11"/>
      <c r="DE2845" s="11"/>
      <c r="DF2845" s="11"/>
      <c r="DG2845" s="11"/>
      <c r="DH2845" s="11"/>
      <c r="DI2845" s="11"/>
      <c r="DJ2845" s="11"/>
      <c r="DK2845" s="11"/>
      <c r="DL2845" s="11"/>
      <c r="DM2845" s="11"/>
      <c r="DN2845" s="11"/>
      <c r="DO2845" s="11"/>
      <c r="DP2845" s="11"/>
      <c r="DQ2845" s="11"/>
      <c r="DR2845" s="11"/>
      <c r="DS2845" s="11"/>
      <c r="DT2845" s="11"/>
      <c r="DU2845" s="11"/>
      <c r="DV2845" s="11"/>
      <c r="DW2845" s="11"/>
      <c r="DX2845" s="11"/>
      <c r="DY2845" s="11"/>
      <c r="DZ2845" s="11"/>
      <c r="EA2845" s="11"/>
      <c r="EB2845" s="11"/>
      <c r="EC2845" s="11"/>
    </row>
    <row r="2846" spans="1:133" x14ac:dyDescent="0.45">
      <c r="A2846" s="11"/>
      <c r="B2846" s="11"/>
      <c r="C2846" s="11"/>
      <c r="D2846" s="11"/>
      <c r="E2846" s="11"/>
      <c r="F2846" s="11"/>
      <c r="G2846" s="11"/>
      <c r="H2846" s="3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24"/>
      <c r="AG2846" s="24"/>
      <c r="AH2846" s="24"/>
      <c r="AI2846" s="24"/>
      <c r="AJ2846" s="11"/>
      <c r="AK2846" s="11"/>
      <c r="AL2846" s="11"/>
      <c r="AM2846" s="32"/>
      <c r="AN2846" s="11"/>
      <c r="AO2846" s="11"/>
      <c r="AP2846" s="11"/>
      <c r="AQ2846" s="11"/>
      <c r="AR2846" s="11"/>
      <c r="AS2846" s="20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1"/>
      <c r="BQ2846" s="11"/>
      <c r="BR2846" s="11"/>
      <c r="BS2846" s="11"/>
      <c r="BT2846" s="11"/>
      <c r="BU2846" s="11"/>
      <c r="BV2846" s="11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1"/>
      <c r="CJ2846" s="11"/>
      <c r="CK2846" s="11"/>
      <c r="CL2846" s="11"/>
      <c r="CM2846" s="11"/>
      <c r="CN2846" s="11"/>
      <c r="CO2846" s="11"/>
      <c r="CP2846" s="11"/>
      <c r="CQ2846" s="11"/>
      <c r="CR2846" s="11"/>
      <c r="CS2846" s="11"/>
      <c r="CT2846" s="11"/>
      <c r="CU2846" s="11"/>
      <c r="CV2846" s="11"/>
      <c r="CW2846" s="11"/>
      <c r="CX2846" s="11"/>
      <c r="CY2846" s="11"/>
      <c r="CZ2846" s="11"/>
      <c r="DA2846" s="11"/>
      <c r="DB2846" s="11"/>
      <c r="DC2846" s="11"/>
      <c r="DD2846" s="11"/>
      <c r="DE2846" s="11"/>
      <c r="DF2846" s="11"/>
      <c r="DG2846" s="11"/>
      <c r="DH2846" s="11"/>
      <c r="DI2846" s="11"/>
      <c r="DJ2846" s="11"/>
      <c r="DK2846" s="11"/>
      <c r="DL2846" s="11"/>
      <c r="DM2846" s="11"/>
      <c r="DN2846" s="11"/>
      <c r="DO2846" s="11"/>
      <c r="DP2846" s="11"/>
      <c r="DQ2846" s="11"/>
      <c r="DR2846" s="11"/>
      <c r="DS2846" s="11"/>
      <c r="DT2846" s="11"/>
      <c r="DU2846" s="11"/>
      <c r="DV2846" s="11"/>
      <c r="DW2846" s="11"/>
      <c r="DX2846" s="11"/>
      <c r="DY2846" s="11"/>
      <c r="DZ2846" s="11"/>
      <c r="EA2846" s="11"/>
      <c r="EB2846" s="11"/>
      <c r="EC2846" s="11"/>
    </row>
    <row r="2847" spans="1:133" x14ac:dyDescent="0.45">
      <c r="A2847" s="11"/>
      <c r="B2847" s="11"/>
      <c r="C2847" s="11"/>
      <c r="D2847" s="11"/>
      <c r="E2847" s="11"/>
      <c r="F2847" s="11"/>
      <c r="G2847" s="11"/>
      <c r="H2847" s="3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24"/>
      <c r="AG2847" s="24"/>
      <c r="AH2847" s="24"/>
      <c r="AI2847" s="24"/>
      <c r="AJ2847" s="11"/>
      <c r="AK2847" s="11"/>
      <c r="AL2847" s="11"/>
      <c r="AM2847" s="32"/>
      <c r="AN2847" s="11"/>
      <c r="AO2847" s="11"/>
      <c r="AP2847" s="11"/>
      <c r="AQ2847" s="11"/>
      <c r="AR2847" s="11"/>
      <c r="AS2847" s="20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1"/>
      <c r="BQ2847" s="11"/>
      <c r="BR2847" s="11"/>
      <c r="BS2847" s="11"/>
      <c r="BT2847" s="11"/>
      <c r="BU2847" s="11"/>
      <c r="BV2847" s="11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1"/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/>
      <c r="CT2847" s="11"/>
      <c r="CU2847" s="11"/>
      <c r="CV2847" s="11"/>
      <c r="CW2847" s="11"/>
      <c r="CX2847" s="11"/>
      <c r="CY2847" s="11"/>
      <c r="CZ2847" s="11"/>
      <c r="DA2847" s="11"/>
      <c r="DB2847" s="11"/>
      <c r="DC2847" s="11"/>
      <c r="DD2847" s="11"/>
      <c r="DE2847" s="11"/>
      <c r="DF2847" s="11"/>
      <c r="DG2847" s="11"/>
      <c r="DH2847" s="11"/>
      <c r="DI2847" s="11"/>
      <c r="DJ2847" s="11"/>
      <c r="DK2847" s="11"/>
      <c r="DL2847" s="11"/>
      <c r="DM2847" s="11"/>
      <c r="DN2847" s="11"/>
      <c r="DO2847" s="11"/>
      <c r="DP2847" s="11"/>
      <c r="DQ2847" s="11"/>
      <c r="DR2847" s="11"/>
      <c r="DS2847" s="11"/>
      <c r="DT2847" s="11"/>
      <c r="DU2847" s="11"/>
      <c r="DV2847" s="11"/>
      <c r="DW2847" s="11"/>
      <c r="DX2847" s="11"/>
      <c r="DY2847" s="11"/>
      <c r="DZ2847" s="11"/>
      <c r="EA2847" s="11"/>
      <c r="EB2847" s="11"/>
      <c r="EC2847" s="11"/>
    </row>
    <row r="2848" spans="1:133" x14ac:dyDescent="0.45">
      <c r="A2848" s="11"/>
      <c r="B2848" s="11"/>
      <c r="C2848" s="11"/>
      <c r="D2848" s="11"/>
      <c r="E2848" s="11"/>
      <c r="F2848" s="11"/>
      <c r="G2848" s="11"/>
      <c r="H2848" s="3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24"/>
      <c r="AG2848" s="24"/>
      <c r="AH2848" s="24"/>
      <c r="AI2848" s="24"/>
      <c r="AJ2848" s="11"/>
      <c r="AK2848" s="11"/>
      <c r="AL2848" s="11"/>
      <c r="AM2848" s="32"/>
      <c r="AN2848" s="11"/>
      <c r="AO2848" s="11"/>
      <c r="AP2848" s="11"/>
      <c r="AQ2848" s="11"/>
      <c r="AR2848" s="11"/>
      <c r="AS2848" s="20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1"/>
      <c r="BQ2848" s="11"/>
      <c r="BR2848" s="11"/>
      <c r="BS2848" s="11"/>
      <c r="BT2848" s="11"/>
      <c r="BU2848" s="11"/>
      <c r="BV2848" s="11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1"/>
      <c r="CJ2848" s="11"/>
      <c r="CK2848" s="11"/>
      <c r="CL2848" s="11"/>
      <c r="CM2848" s="11"/>
      <c r="CN2848" s="11"/>
      <c r="CO2848" s="11"/>
      <c r="CP2848" s="11"/>
      <c r="CQ2848" s="11"/>
      <c r="CR2848" s="11"/>
      <c r="CS2848" s="11"/>
      <c r="CT2848" s="11"/>
      <c r="CU2848" s="11"/>
      <c r="CV2848" s="11"/>
      <c r="CW2848" s="11"/>
      <c r="CX2848" s="11"/>
      <c r="CY2848" s="11"/>
      <c r="CZ2848" s="11"/>
      <c r="DA2848" s="11"/>
      <c r="DB2848" s="11"/>
      <c r="DC2848" s="11"/>
      <c r="DD2848" s="11"/>
      <c r="DE2848" s="11"/>
      <c r="DF2848" s="11"/>
      <c r="DG2848" s="11"/>
      <c r="DH2848" s="11"/>
      <c r="DI2848" s="11"/>
      <c r="DJ2848" s="11"/>
      <c r="DK2848" s="11"/>
      <c r="DL2848" s="11"/>
      <c r="DM2848" s="11"/>
      <c r="DN2848" s="11"/>
      <c r="DO2848" s="11"/>
      <c r="DP2848" s="11"/>
      <c r="DQ2848" s="11"/>
      <c r="DR2848" s="11"/>
      <c r="DS2848" s="11"/>
      <c r="DT2848" s="11"/>
      <c r="DU2848" s="11"/>
      <c r="DV2848" s="11"/>
      <c r="DW2848" s="11"/>
      <c r="DX2848" s="11"/>
      <c r="DY2848" s="11"/>
      <c r="DZ2848" s="11"/>
      <c r="EA2848" s="11"/>
      <c r="EB2848" s="11"/>
      <c r="EC2848" s="11"/>
    </row>
    <row r="2849" spans="1:133" x14ac:dyDescent="0.45">
      <c r="A2849" s="11"/>
      <c r="B2849" s="11"/>
      <c r="C2849" s="11"/>
      <c r="D2849" s="11"/>
      <c r="E2849" s="11"/>
      <c r="F2849" s="11"/>
      <c r="G2849" s="11"/>
      <c r="H2849" s="3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24"/>
      <c r="AG2849" s="24"/>
      <c r="AH2849" s="24"/>
      <c r="AI2849" s="24"/>
      <c r="AJ2849" s="11"/>
      <c r="AK2849" s="11"/>
      <c r="AL2849" s="11"/>
      <c r="AM2849" s="32"/>
      <c r="AN2849" s="11"/>
      <c r="AO2849" s="11"/>
      <c r="AP2849" s="11"/>
      <c r="AQ2849" s="11"/>
      <c r="AR2849" s="11"/>
      <c r="AS2849" s="20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1"/>
      <c r="BQ2849" s="11"/>
      <c r="BR2849" s="11"/>
      <c r="BS2849" s="11"/>
      <c r="BT2849" s="11"/>
      <c r="BU2849" s="11"/>
      <c r="BV2849" s="11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1"/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/>
      <c r="CT2849" s="11"/>
      <c r="CU2849" s="11"/>
      <c r="CV2849" s="11"/>
      <c r="CW2849" s="11"/>
      <c r="CX2849" s="11"/>
      <c r="CY2849" s="11"/>
      <c r="CZ2849" s="11"/>
      <c r="DA2849" s="11"/>
      <c r="DB2849" s="11"/>
      <c r="DC2849" s="11"/>
      <c r="DD2849" s="11"/>
      <c r="DE2849" s="11"/>
      <c r="DF2849" s="11"/>
      <c r="DG2849" s="11"/>
      <c r="DH2849" s="11"/>
      <c r="DI2849" s="11"/>
      <c r="DJ2849" s="11"/>
      <c r="DK2849" s="11"/>
      <c r="DL2849" s="11"/>
      <c r="DM2849" s="11"/>
      <c r="DN2849" s="11"/>
      <c r="DO2849" s="11"/>
      <c r="DP2849" s="11"/>
      <c r="DQ2849" s="11"/>
      <c r="DR2849" s="11"/>
      <c r="DS2849" s="11"/>
      <c r="DT2849" s="11"/>
      <c r="DU2849" s="11"/>
      <c r="DV2849" s="11"/>
      <c r="DW2849" s="11"/>
      <c r="DX2849" s="11"/>
      <c r="DY2849" s="11"/>
      <c r="DZ2849" s="11"/>
      <c r="EA2849" s="11"/>
      <c r="EB2849" s="11"/>
      <c r="EC2849" s="11"/>
    </row>
    <row r="2850" spans="1:133" x14ac:dyDescent="0.45">
      <c r="A2850" s="11"/>
      <c r="B2850" s="11"/>
      <c r="C2850" s="11"/>
      <c r="D2850" s="11"/>
      <c r="E2850" s="11"/>
      <c r="F2850" s="11"/>
      <c r="G2850" s="11"/>
      <c r="H2850" s="3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24"/>
      <c r="AG2850" s="24"/>
      <c r="AH2850" s="24"/>
      <c r="AI2850" s="24"/>
      <c r="AJ2850" s="11"/>
      <c r="AK2850" s="11"/>
      <c r="AL2850" s="11"/>
      <c r="AM2850" s="32"/>
      <c r="AN2850" s="11"/>
      <c r="AO2850" s="11"/>
      <c r="AP2850" s="11"/>
      <c r="AQ2850" s="11"/>
      <c r="AR2850" s="11"/>
      <c r="AS2850" s="20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1"/>
      <c r="BQ2850" s="11"/>
      <c r="BR2850" s="11"/>
      <c r="BS2850" s="11"/>
      <c r="BT2850" s="11"/>
      <c r="BU2850" s="11"/>
      <c r="BV2850" s="11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1"/>
      <c r="CJ2850" s="11"/>
      <c r="CK2850" s="11"/>
      <c r="CL2850" s="11"/>
      <c r="CM2850" s="11"/>
      <c r="CN2850" s="11"/>
      <c r="CO2850" s="11"/>
      <c r="CP2850" s="11"/>
      <c r="CQ2850" s="11"/>
      <c r="CR2850" s="11"/>
      <c r="CS2850" s="11"/>
      <c r="CT2850" s="11"/>
      <c r="CU2850" s="11"/>
      <c r="CV2850" s="11"/>
      <c r="CW2850" s="11"/>
      <c r="CX2850" s="11"/>
      <c r="CY2850" s="11"/>
      <c r="CZ2850" s="11"/>
      <c r="DA2850" s="11"/>
      <c r="DB2850" s="11"/>
      <c r="DC2850" s="11"/>
      <c r="DD2850" s="11"/>
      <c r="DE2850" s="11"/>
      <c r="DF2850" s="11"/>
      <c r="DG2850" s="11"/>
      <c r="DH2850" s="11"/>
      <c r="DI2850" s="11"/>
      <c r="DJ2850" s="11"/>
      <c r="DK2850" s="11"/>
      <c r="DL2850" s="11"/>
      <c r="DM2850" s="11"/>
      <c r="DN2850" s="11"/>
      <c r="DO2850" s="11"/>
      <c r="DP2850" s="11"/>
      <c r="DQ2850" s="11"/>
      <c r="DR2850" s="11"/>
      <c r="DS2850" s="11"/>
      <c r="DT2850" s="11"/>
      <c r="DU2850" s="11"/>
      <c r="DV2850" s="11"/>
      <c r="DW2850" s="11"/>
      <c r="DX2850" s="11"/>
      <c r="DY2850" s="11"/>
      <c r="DZ2850" s="11"/>
      <c r="EA2850" s="11"/>
      <c r="EB2850" s="11"/>
      <c r="EC2850" s="11"/>
    </row>
    <row r="2851" spans="1:133" x14ac:dyDescent="0.45">
      <c r="A2851" s="11"/>
      <c r="B2851" s="11"/>
      <c r="C2851" s="11"/>
      <c r="D2851" s="11"/>
      <c r="E2851" s="11"/>
      <c r="F2851" s="11"/>
      <c r="G2851" s="11"/>
      <c r="H2851" s="3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24"/>
      <c r="AG2851" s="24"/>
      <c r="AH2851" s="24"/>
      <c r="AI2851" s="24"/>
      <c r="AJ2851" s="11"/>
      <c r="AK2851" s="11"/>
      <c r="AL2851" s="11"/>
      <c r="AM2851" s="32"/>
      <c r="AN2851" s="11"/>
      <c r="AO2851" s="11"/>
      <c r="AP2851" s="11"/>
      <c r="AQ2851" s="11"/>
      <c r="AR2851" s="11"/>
      <c r="AS2851" s="20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1"/>
      <c r="BQ2851" s="11"/>
      <c r="BR2851" s="11"/>
      <c r="BS2851" s="11"/>
      <c r="BT2851" s="11"/>
      <c r="BU2851" s="11"/>
      <c r="BV2851" s="11"/>
      <c r="BW2851" s="11"/>
      <c r="BX2851" s="11"/>
      <c r="BY2851" s="11"/>
      <c r="BZ2851" s="11"/>
      <c r="CA2851" s="11"/>
      <c r="CB2851" s="11"/>
      <c r="CC2851" s="11"/>
      <c r="CD2851" s="11"/>
      <c r="CE2851" s="11"/>
      <c r="CF2851" s="11"/>
      <c r="CG2851" s="11"/>
      <c r="CH2851" s="11"/>
      <c r="CI2851" s="11"/>
      <c r="CJ2851" s="11"/>
      <c r="CK2851" s="11"/>
      <c r="CL2851" s="11"/>
      <c r="CM2851" s="11"/>
      <c r="CN2851" s="11"/>
      <c r="CO2851" s="11"/>
      <c r="CP2851" s="11"/>
      <c r="CQ2851" s="11"/>
      <c r="CR2851" s="11"/>
      <c r="CS2851" s="11"/>
      <c r="CT2851" s="11"/>
      <c r="CU2851" s="11"/>
      <c r="CV2851" s="11"/>
      <c r="CW2851" s="11"/>
      <c r="CX2851" s="11"/>
      <c r="CY2851" s="11"/>
      <c r="CZ2851" s="11"/>
      <c r="DA2851" s="11"/>
      <c r="DB2851" s="11"/>
      <c r="DC2851" s="11"/>
      <c r="DD2851" s="11"/>
      <c r="DE2851" s="11"/>
      <c r="DF2851" s="11"/>
      <c r="DG2851" s="11"/>
      <c r="DH2851" s="11"/>
      <c r="DI2851" s="11"/>
      <c r="DJ2851" s="11"/>
      <c r="DK2851" s="11"/>
      <c r="DL2851" s="11"/>
      <c r="DM2851" s="11"/>
      <c r="DN2851" s="11"/>
      <c r="DO2851" s="11"/>
      <c r="DP2851" s="11"/>
      <c r="DQ2851" s="11"/>
      <c r="DR2851" s="11"/>
      <c r="DS2851" s="11"/>
      <c r="DT2851" s="11"/>
      <c r="DU2851" s="11"/>
      <c r="DV2851" s="11"/>
      <c r="DW2851" s="11"/>
      <c r="DX2851" s="11"/>
      <c r="DY2851" s="11"/>
      <c r="DZ2851" s="11"/>
      <c r="EA2851" s="11"/>
      <c r="EB2851" s="11"/>
      <c r="EC2851" s="11"/>
    </row>
    <row r="2852" spans="1:133" x14ac:dyDescent="0.45">
      <c r="A2852" s="11"/>
      <c r="B2852" s="11"/>
      <c r="C2852" s="11"/>
      <c r="D2852" s="11"/>
      <c r="E2852" s="11"/>
      <c r="F2852" s="11"/>
      <c r="G2852" s="11"/>
      <c r="H2852" s="3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24"/>
      <c r="AG2852" s="24"/>
      <c r="AH2852" s="24"/>
      <c r="AI2852" s="24"/>
      <c r="AJ2852" s="11"/>
      <c r="AK2852" s="11"/>
      <c r="AL2852" s="11"/>
      <c r="AM2852" s="32"/>
      <c r="AN2852" s="11"/>
      <c r="AO2852" s="11"/>
      <c r="AP2852" s="11"/>
      <c r="AQ2852" s="11"/>
      <c r="AR2852" s="11"/>
      <c r="AS2852" s="20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1"/>
      <c r="BQ2852" s="11"/>
      <c r="BR2852" s="11"/>
      <c r="BS2852" s="11"/>
      <c r="BT2852" s="11"/>
      <c r="BU2852" s="11"/>
      <c r="BV2852" s="11"/>
      <c r="BW2852" s="11"/>
      <c r="BX2852" s="11"/>
      <c r="BY2852" s="11"/>
      <c r="BZ2852" s="11"/>
      <c r="CA2852" s="11"/>
      <c r="CB2852" s="11"/>
      <c r="CC2852" s="11"/>
      <c r="CD2852" s="11"/>
      <c r="CE2852" s="11"/>
      <c r="CF2852" s="11"/>
      <c r="CG2852" s="11"/>
      <c r="CH2852" s="11"/>
      <c r="CI2852" s="11"/>
      <c r="CJ2852" s="11"/>
      <c r="CK2852" s="11"/>
      <c r="CL2852" s="11"/>
      <c r="CM2852" s="11"/>
      <c r="CN2852" s="11"/>
      <c r="CO2852" s="11"/>
      <c r="CP2852" s="11"/>
      <c r="CQ2852" s="11"/>
      <c r="CR2852" s="11"/>
      <c r="CS2852" s="11"/>
      <c r="CT2852" s="11"/>
      <c r="CU2852" s="11"/>
      <c r="CV2852" s="11"/>
      <c r="CW2852" s="11"/>
      <c r="CX2852" s="11"/>
      <c r="CY2852" s="11"/>
      <c r="CZ2852" s="11"/>
      <c r="DA2852" s="11"/>
      <c r="DB2852" s="11"/>
      <c r="DC2852" s="11"/>
      <c r="DD2852" s="11"/>
      <c r="DE2852" s="11"/>
      <c r="DF2852" s="11"/>
      <c r="DG2852" s="11"/>
      <c r="DH2852" s="11"/>
      <c r="DI2852" s="11"/>
      <c r="DJ2852" s="11"/>
      <c r="DK2852" s="11"/>
      <c r="DL2852" s="11"/>
      <c r="DM2852" s="11"/>
      <c r="DN2852" s="11"/>
      <c r="DO2852" s="11"/>
      <c r="DP2852" s="11"/>
      <c r="DQ2852" s="11"/>
      <c r="DR2852" s="11"/>
      <c r="DS2852" s="11"/>
      <c r="DT2852" s="11"/>
      <c r="DU2852" s="11"/>
      <c r="DV2852" s="11"/>
      <c r="DW2852" s="11"/>
      <c r="DX2852" s="11"/>
      <c r="DY2852" s="11"/>
      <c r="DZ2852" s="11"/>
      <c r="EA2852" s="11"/>
      <c r="EB2852" s="11"/>
      <c r="EC2852" s="11"/>
    </row>
    <row r="2853" spans="1:133" x14ac:dyDescent="0.45">
      <c r="A2853" s="11"/>
      <c r="B2853" s="11"/>
      <c r="C2853" s="11"/>
      <c r="D2853" s="11"/>
      <c r="E2853" s="11"/>
      <c r="F2853" s="11"/>
      <c r="G2853" s="11"/>
      <c r="H2853" s="3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24"/>
      <c r="AG2853" s="24"/>
      <c r="AH2853" s="24"/>
      <c r="AI2853" s="24"/>
      <c r="AJ2853" s="11"/>
      <c r="AK2853" s="11"/>
      <c r="AL2853" s="11"/>
      <c r="AM2853" s="32"/>
      <c r="AN2853" s="11"/>
      <c r="AO2853" s="11"/>
      <c r="AP2853" s="11"/>
      <c r="AQ2853" s="11"/>
      <c r="AR2853" s="11"/>
      <c r="AS2853" s="20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/>
      <c r="BV2853" s="11"/>
      <c r="BW2853" s="11"/>
      <c r="BX2853" s="11"/>
      <c r="BY2853" s="11"/>
      <c r="BZ2853" s="11"/>
      <c r="CA2853" s="11"/>
      <c r="CB2853" s="11"/>
      <c r="CC2853" s="11"/>
      <c r="CD2853" s="11"/>
      <c r="CE2853" s="11"/>
      <c r="CF2853" s="11"/>
      <c r="CG2853" s="11"/>
      <c r="CH2853" s="11"/>
      <c r="CI2853" s="11"/>
      <c r="CJ2853" s="11"/>
      <c r="CK2853" s="11"/>
      <c r="CL2853" s="11"/>
      <c r="CM2853" s="11"/>
      <c r="CN2853" s="11"/>
      <c r="CO2853" s="11"/>
      <c r="CP2853" s="11"/>
      <c r="CQ2853" s="11"/>
      <c r="CR2853" s="11"/>
      <c r="CS2853" s="11"/>
      <c r="CT2853" s="11"/>
      <c r="CU2853" s="11"/>
      <c r="CV2853" s="11"/>
      <c r="CW2853" s="11"/>
      <c r="CX2853" s="11"/>
      <c r="CY2853" s="11"/>
      <c r="CZ2853" s="11"/>
      <c r="DA2853" s="11"/>
      <c r="DB2853" s="11"/>
      <c r="DC2853" s="11"/>
      <c r="DD2853" s="11"/>
      <c r="DE2853" s="11"/>
      <c r="DF2853" s="11"/>
      <c r="DG2853" s="11"/>
      <c r="DH2853" s="11"/>
      <c r="DI2853" s="11"/>
      <c r="DJ2853" s="11"/>
      <c r="DK2853" s="11"/>
      <c r="DL2853" s="11"/>
      <c r="DM2853" s="11"/>
      <c r="DN2853" s="11"/>
      <c r="DO2853" s="11"/>
      <c r="DP2853" s="11"/>
      <c r="DQ2853" s="11"/>
      <c r="DR2853" s="11"/>
      <c r="DS2853" s="11"/>
      <c r="DT2853" s="11"/>
      <c r="DU2853" s="11"/>
      <c r="DV2853" s="11"/>
      <c r="DW2853" s="11"/>
      <c r="DX2853" s="11"/>
      <c r="DY2853" s="11"/>
      <c r="DZ2853" s="11"/>
      <c r="EA2853" s="11"/>
      <c r="EB2853" s="11"/>
      <c r="EC2853" s="11"/>
    </row>
    <row r="2854" spans="1:133" x14ac:dyDescent="0.45">
      <c r="A2854" s="11"/>
      <c r="B2854" s="11"/>
      <c r="C2854" s="11"/>
      <c r="D2854" s="11"/>
      <c r="E2854" s="11"/>
      <c r="F2854" s="11"/>
      <c r="G2854" s="11"/>
      <c r="H2854" s="3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24"/>
      <c r="AG2854" s="24"/>
      <c r="AH2854" s="24"/>
      <c r="AI2854" s="24"/>
      <c r="AJ2854" s="11"/>
      <c r="AK2854" s="11"/>
      <c r="AL2854" s="11"/>
      <c r="AM2854" s="32"/>
      <c r="AN2854" s="11"/>
      <c r="AO2854" s="11"/>
      <c r="AP2854" s="11"/>
      <c r="AQ2854" s="11"/>
      <c r="AR2854" s="11"/>
      <c r="AS2854" s="20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/>
      <c r="BV2854" s="11"/>
      <c r="BW2854" s="11"/>
      <c r="BX2854" s="11"/>
      <c r="BY2854" s="11"/>
      <c r="BZ2854" s="11"/>
      <c r="CA2854" s="11"/>
      <c r="CB2854" s="11"/>
      <c r="CC2854" s="11"/>
      <c r="CD2854" s="11"/>
      <c r="CE2854" s="11"/>
      <c r="CF2854" s="11"/>
      <c r="CG2854" s="11"/>
      <c r="CH2854" s="11"/>
      <c r="CI2854" s="11"/>
      <c r="CJ2854" s="11"/>
      <c r="CK2854" s="11"/>
      <c r="CL2854" s="11"/>
      <c r="CM2854" s="11"/>
      <c r="CN2854" s="11"/>
      <c r="CO2854" s="11"/>
      <c r="CP2854" s="11"/>
      <c r="CQ2854" s="11"/>
      <c r="CR2854" s="11"/>
      <c r="CS2854" s="11"/>
      <c r="CT2854" s="11"/>
      <c r="CU2854" s="11"/>
      <c r="CV2854" s="11"/>
      <c r="CW2854" s="11"/>
      <c r="CX2854" s="11"/>
      <c r="CY2854" s="11"/>
      <c r="CZ2854" s="11"/>
      <c r="DA2854" s="11"/>
      <c r="DB2854" s="11"/>
      <c r="DC2854" s="11"/>
      <c r="DD2854" s="11"/>
      <c r="DE2854" s="11"/>
      <c r="DF2854" s="11"/>
      <c r="DG2854" s="11"/>
      <c r="DH2854" s="11"/>
      <c r="DI2854" s="11"/>
      <c r="DJ2854" s="11"/>
      <c r="DK2854" s="11"/>
      <c r="DL2854" s="11"/>
      <c r="DM2854" s="11"/>
      <c r="DN2854" s="11"/>
      <c r="DO2854" s="11"/>
      <c r="DP2854" s="11"/>
      <c r="DQ2854" s="11"/>
      <c r="DR2854" s="11"/>
      <c r="DS2854" s="11"/>
      <c r="DT2854" s="11"/>
      <c r="DU2854" s="11"/>
      <c r="DV2854" s="11"/>
      <c r="DW2854" s="11"/>
      <c r="DX2854" s="11"/>
      <c r="DY2854" s="11"/>
      <c r="DZ2854" s="11"/>
      <c r="EA2854" s="11"/>
      <c r="EB2854" s="11"/>
      <c r="EC2854" s="11"/>
    </row>
    <row r="2855" spans="1:133" x14ac:dyDescent="0.45">
      <c r="A2855" s="11"/>
      <c r="B2855" s="11"/>
      <c r="C2855" s="11"/>
      <c r="D2855" s="11"/>
      <c r="E2855" s="11"/>
      <c r="F2855" s="11"/>
      <c r="G2855" s="11"/>
      <c r="H2855" s="3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24"/>
      <c r="AG2855" s="24"/>
      <c r="AH2855" s="24"/>
      <c r="AI2855" s="24"/>
      <c r="AJ2855" s="11"/>
      <c r="AK2855" s="11"/>
      <c r="AL2855" s="11"/>
      <c r="AM2855" s="32"/>
      <c r="AN2855" s="11"/>
      <c r="AO2855" s="11"/>
      <c r="AP2855" s="11"/>
      <c r="AQ2855" s="11"/>
      <c r="AR2855" s="11"/>
      <c r="AS2855" s="20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/>
      <c r="BV2855" s="11"/>
      <c r="BW2855" s="11"/>
      <c r="BX2855" s="11"/>
      <c r="BY2855" s="11"/>
      <c r="BZ2855" s="11"/>
      <c r="CA2855" s="11"/>
      <c r="CB2855" s="11"/>
      <c r="CC2855" s="11"/>
      <c r="CD2855" s="11"/>
      <c r="CE2855" s="11"/>
      <c r="CF2855" s="11"/>
      <c r="CG2855" s="11"/>
      <c r="CH2855" s="11"/>
      <c r="CI2855" s="11"/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/>
      <c r="CT2855" s="11"/>
      <c r="CU2855" s="11"/>
      <c r="CV2855" s="11"/>
      <c r="CW2855" s="11"/>
      <c r="CX2855" s="11"/>
      <c r="CY2855" s="11"/>
      <c r="CZ2855" s="11"/>
      <c r="DA2855" s="11"/>
      <c r="DB2855" s="11"/>
      <c r="DC2855" s="11"/>
      <c r="DD2855" s="11"/>
      <c r="DE2855" s="11"/>
      <c r="DF2855" s="11"/>
      <c r="DG2855" s="11"/>
      <c r="DH2855" s="11"/>
      <c r="DI2855" s="11"/>
      <c r="DJ2855" s="11"/>
      <c r="DK2855" s="11"/>
      <c r="DL2855" s="11"/>
      <c r="DM2855" s="11"/>
      <c r="DN2855" s="11"/>
      <c r="DO2855" s="11"/>
      <c r="DP2855" s="11"/>
      <c r="DQ2855" s="11"/>
      <c r="DR2855" s="11"/>
      <c r="DS2855" s="11"/>
      <c r="DT2855" s="11"/>
      <c r="DU2855" s="11"/>
      <c r="DV2855" s="11"/>
      <c r="DW2855" s="11"/>
      <c r="DX2855" s="11"/>
      <c r="DY2855" s="11"/>
      <c r="DZ2855" s="11"/>
      <c r="EA2855" s="11"/>
      <c r="EB2855" s="11"/>
      <c r="EC2855" s="11"/>
    </row>
    <row r="2856" spans="1:133" x14ac:dyDescent="0.45">
      <c r="A2856" s="11"/>
      <c r="B2856" s="11"/>
      <c r="C2856" s="11"/>
      <c r="D2856" s="11"/>
      <c r="E2856" s="11"/>
      <c r="F2856" s="11"/>
      <c r="G2856" s="11"/>
      <c r="H2856" s="3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24"/>
      <c r="AG2856" s="24"/>
      <c r="AH2856" s="24"/>
      <c r="AI2856" s="24"/>
      <c r="AJ2856" s="11"/>
      <c r="AK2856" s="11"/>
      <c r="AL2856" s="11"/>
      <c r="AM2856" s="32"/>
      <c r="AN2856" s="11"/>
      <c r="AO2856" s="11"/>
      <c r="AP2856" s="11"/>
      <c r="AQ2856" s="11"/>
      <c r="AR2856" s="11"/>
      <c r="AS2856" s="20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/>
      <c r="BV2856" s="11"/>
      <c r="BW2856" s="11"/>
      <c r="BX2856" s="11"/>
      <c r="BY2856" s="11"/>
      <c r="BZ2856" s="11"/>
      <c r="CA2856" s="11"/>
      <c r="CB2856" s="11"/>
      <c r="CC2856" s="11"/>
      <c r="CD2856" s="11"/>
      <c r="CE2856" s="11"/>
      <c r="CF2856" s="11"/>
      <c r="CG2856" s="11"/>
      <c r="CH2856" s="11"/>
      <c r="CI2856" s="11"/>
      <c r="CJ2856" s="11"/>
      <c r="CK2856" s="11"/>
      <c r="CL2856" s="11"/>
      <c r="CM2856" s="11"/>
      <c r="CN2856" s="11"/>
      <c r="CO2856" s="11"/>
      <c r="CP2856" s="11"/>
      <c r="CQ2856" s="11"/>
      <c r="CR2856" s="11"/>
      <c r="CS2856" s="11"/>
      <c r="CT2856" s="11"/>
      <c r="CU2856" s="11"/>
      <c r="CV2856" s="11"/>
      <c r="CW2856" s="11"/>
      <c r="CX2856" s="11"/>
      <c r="CY2856" s="11"/>
      <c r="CZ2856" s="11"/>
      <c r="DA2856" s="11"/>
      <c r="DB2856" s="11"/>
      <c r="DC2856" s="11"/>
      <c r="DD2856" s="11"/>
      <c r="DE2856" s="11"/>
      <c r="DF2856" s="11"/>
      <c r="DG2856" s="11"/>
      <c r="DH2856" s="11"/>
      <c r="DI2856" s="11"/>
      <c r="DJ2856" s="11"/>
      <c r="DK2856" s="11"/>
      <c r="DL2856" s="11"/>
      <c r="DM2856" s="11"/>
      <c r="DN2856" s="11"/>
      <c r="DO2856" s="11"/>
      <c r="DP2856" s="11"/>
      <c r="DQ2856" s="11"/>
      <c r="DR2856" s="11"/>
      <c r="DS2856" s="11"/>
      <c r="DT2856" s="11"/>
      <c r="DU2856" s="11"/>
      <c r="DV2856" s="11"/>
      <c r="DW2856" s="11"/>
      <c r="DX2856" s="11"/>
      <c r="DY2856" s="11"/>
      <c r="DZ2856" s="11"/>
      <c r="EA2856" s="11"/>
      <c r="EB2856" s="11"/>
      <c r="EC2856" s="11"/>
    </row>
    <row r="2857" spans="1:133" x14ac:dyDescent="0.45">
      <c r="A2857" s="11"/>
      <c r="B2857" s="11"/>
      <c r="C2857" s="11"/>
      <c r="D2857" s="11"/>
      <c r="E2857" s="11"/>
      <c r="F2857" s="11"/>
      <c r="G2857" s="11"/>
      <c r="H2857" s="3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24"/>
      <c r="AG2857" s="24"/>
      <c r="AH2857" s="24"/>
      <c r="AI2857" s="24"/>
      <c r="AJ2857" s="11"/>
      <c r="AK2857" s="11"/>
      <c r="AL2857" s="11"/>
      <c r="AM2857" s="32"/>
      <c r="AN2857" s="11"/>
      <c r="AO2857" s="11"/>
      <c r="AP2857" s="11"/>
      <c r="AQ2857" s="11"/>
      <c r="AR2857" s="11"/>
      <c r="AS2857" s="20"/>
      <c r="AT2857" s="11"/>
      <c r="AU2857" s="11"/>
      <c r="AV2857" s="11"/>
      <c r="AW2857" s="11"/>
      <c r="AX2857" s="11"/>
      <c r="AY2857" s="11"/>
      <c r="AZ2857" s="11"/>
      <c r="BA2857" s="11"/>
      <c r="BB2857" s="11"/>
      <c r="BC2857" s="11"/>
      <c r="BD2857" s="11"/>
      <c r="BE2857" s="11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/>
      <c r="BV2857" s="11"/>
      <c r="BW2857" s="11"/>
      <c r="BX2857" s="11"/>
      <c r="BY2857" s="11"/>
      <c r="BZ2857" s="11"/>
      <c r="CA2857" s="11"/>
      <c r="CB2857" s="11"/>
      <c r="CC2857" s="11"/>
      <c r="CD2857" s="11"/>
      <c r="CE2857" s="11"/>
      <c r="CF2857" s="11"/>
      <c r="CG2857" s="11"/>
      <c r="CH2857" s="11"/>
      <c r="CI2857" s="11"/>
      <c r="CJ2857" s="11"/>
      <c r="CK2857" s="11"/>
      <c r="CL2857" s="11"/>
      <c r="CM2857" s="11"/>
      <c r="CN2857" s="11"/>
      <c r="CO2857" s="11"/>
      <c r="CP2857" s="11"/>
      <c r="CQ2857" s="11"/>
      <c r="CR2857" s="11"/>
      <c r="CS2857" s="11"/>
      <c r="CT2857" s="11"/>
      <c r="CU2857" s="11"/>
      <c r="CV2857" s="11"/>
      <c r="CW2857" s="11"/>
      <c r="CX2857" s="11"/>
      <c r="CY2857" s="11"/>
      <c r="CZ2857" s="11"/>
      <c r="DA2857" s="11"/>
      <c r="DB2857" s="11"/>
      <c r="DC2857" s="11"/>
      <c r="DD2857" s="11"/>
      <c r="DE2857" s="11"/>
      <c r="DF2857" s="11"/>
      <c r="DG2857" s="11"/>
      <c r="DH2857" s="11"/>
      <c r="DI2857" s="11"/>
      <c r="DJ2857" s="11"/>
      <c r="DK2857" s="11"/>
      <c r="DL2857" s="11"/>
      <c r="DM2857" s="11"/>
      <c r="DN2857" s="11"/>
      <c r="DO2857" s="11"/>
      <c r="DP2857" s="11"/>
      <c r="DQ2857" s="11"/>
      <c r="DR2857" s="11"/>
      <c r="DS2857" s="11"/>
      <c r="DT2857" s="11"/>
      <c r="DU2857" s="11"/>
      <c r="DV2857" s="11"/>
      <c r="DW2857" s="11"/>
      <c r="DX2857" s="11"/>
      <c r="DY2857" s="11"/>
      <c r="DZ2857" s="11"/>
      <c r="EA2857" s="11"/>
      <c r="EB2857" s="11"/>
      <c r="EC2857" s="11"/>
    </row>
    <row r="2858" spans="1:133" x14ac:dyDescent="0.45">
      <c r="A2858" s="11"/>
      <c r="B2858" s="11"/>
      <c r="C2858" s="11"/>
      <c r="D2858" s="11"/>
      <c r="E2858" s="11"/>
      <c r="F2858" s="11"/>
      <c r="G2858" s="11"/>
      <c r="H2858" s="3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24"/>
      <c r="AG2858" s="24"/>
      <c r="AH2858" s="24"/>
      <c r="AI2858" s="24"/>
      <c r="AJ2858" s="11"/>
      <c r="AK2858" s="11"/>
      <c r="AL2858" s="11"/>
      <c r="AM2858" s="32"/>
      <c r="AN2858" s="11"/>
      <c r="AO2858" s="11"/>
      <c r="AP2858" s="11"/>
      <c r="AQ2858" s="11"/>
      <c r="AR2858" s="11"/>
      <c r="AS2858" s="20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/>
      <c r="BV2858" s="11"/>
      <c r="BW2858" s="11"/>
      <c r="BX2858" s="11"/>
      <c r="BY2858" s="11"/>
      <c r="BZ2858" s="11"/>
      <c r="CA2858" s="11"/>
      <c r="CB2858" s="11"/>
      <c r="CC2858" s="11"/>
      <c r="CD2858" s="11"/>
      <c r="CE2858" s="11"/>
      <c r="CF2858" s="11"/>
      <c r="CG2858" s="11"/>
      <c r="CH2858" s="11"/>
      <c r="CI2858" s="11"/>
      <c r="CJ2858" s="11"/>
      <c r="CK2858" s="11"/>
      <c r="CL2858" s="11"/>
      <c r="CM2858" s="11"/>
      <c r="CN2858" s="11"/>
      <c r="CO2858" s="11"/>
      <c r="CP2858" s="11"/>
      <c r="CQ2858" s="11"/>
      <c r="CR2858" s="11"/>
      <c r="CS2858" s="11"/>
      <c r="CT2858" s="11"/>
      <c r="CU2858" s="11"/>
      <c r="CV2858" s="11"/>
      <c r="CW2858" s="11"/>
      <c r="CX2858" s="11"/>
      <c r="CY2858" s="11"/>
      <c r="CZ2858" s="11"/>
      <c r="DA2858" s="11"/>
      <c r="DB2858" s="11"/>
      <c r="DC2858" s="11"/>
      <c r="DD2858" s="11"/>
      <c r="DE2858" s="11"/>
      <c r="DF2858" s="11"/>
      <c r="DG2858" s="11"/>
      <c r="DH2858" s="11"/>
      <c r="DI2858" s="11"/>
      <c r="DJ2858" s="11"/>
      <c r="DK2858" s="11"/>
      <c r="DL2858" s="11"/>
      <c r="DM2858" s="11"/>
      <c r="DN2858" s="11"/>
      <c r="DO2858" s="11"/>
      <c r="DP2858" s="11"/>
      <c r="DQ2858" s="11"/>
      <c r="DR2858" s="11"/>
      <c r="DS2858" s="11"/>
      <c r="DT2858" s="11"/>
      <c r="DU2858" s="11"/>
      <c r="DV2858" s="11"/>
      <c r="DW2858" s="11"/>
      <c r="DX2858" s="11"/>
      <c r="DY2858" s="11"/>
      <c r="DZ2858" s="11"/>
      <c r="EA2858" s="11"/>
      <c r="EB2858" s="11"/>
      <c r="EC2858" s="11"/>
    </row>
    <row r="2859" spans="1:133" x14ac:dyDescent="0.45">
      <c r="A2859" s="11"/>
      <c r="B2859" s="11"/>
      <c r="C2859" s="11"/>
      <c r="D2859" s="11"/>
      <c r="E2859" s="11"/>
      <c r="F2859" s="11"/>
      <c r="G2859" s="11"/>
      <c r="H2859" s="3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24"/>
      <c r="AG2859" s="24"/>
      <c r="AH2859" s="24"/>
      <c r="AI2859" s="24"/>
      <c r="AJ2859" s="11"/>
      <c r="AK2859" s="11"/>
      <c r="AL2859" s="11"/>
      <c r="AM2859" s="32"/>
      <c r="AN2859" s="11"/>
      <c r="AO2859" s="11"/>
      <c r="AP2859" s="11"/>
      <c r="AQ2859" s="11"/>
      <c r="AR2859" s="11"/>
      <c r="AS2859" s="20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/>
      <c r="BV2859" s="11"/>
      <c r="BW2859" s="11"/>
      <c r="BX2859" s="11"/>
      <c r="BY2859" s="11"/>
      <c r="BZ2859" s="11"/>
      <c r="CA2859" s="11"/>
      <c r="CB2859" s="11"/>
      <c r="CC2859" s="11"/>
      <c r="CD2859" s="11"/>
      <c r="CE2859" s="11"/>
      <c r="CF2859" s="11"/>
      <c r="CG2859" s="11"/>
      <c r="CH2859" s="11"/>
      <c r="CI2859" s="11"/>
      <c r="CJ2859" s="11"/>
      <c r="CK2859" s="11"/>
      <c r="CL2859" s="11"/>
      <c r="CM2859" s="11"/>
      <c r="CN2859" s="11"/>
      <c r="CO2859" s="11"/>
      <c r="CP2859" s="11"/>
      <c r="CQ2859" s="11"/>
      <c r="CR2859" s="11"/>
      <c r="CS2859" s="11"/>
      <c r="CT2859" s="11"/>
      <c r="CU2859" s="11"/>
      <c r="CV2859" s="11"/>
      <c r="CW2859" s="11"/>
      <c r="CX2859" s="11"/>
      <c r="CY2859" s="11"/>
      <c r="CZ2859" s="11"/>
      <c r="DA2859" s="11"/>
      <c r="DB2859" s="11"/>
      <c r="DC2859" s="11"/>
      <c r="DD2859" s="11"/>
      <c r="DE2859" s="11"/>
      <c r="DF2859" s="11"/>
      <c r="DG2859" s="11"/>
      <c r="DH2859" s="11"/>
      <c r="DI2859" s="11"/>
      <c r="DJ2859" s="11"/>
      <c r="DK2859" s="11"/>
      <c r="DL2859" s="11"/>
      <c r="DM2859" s="11"/>
      <c r="DN2859" s="11"/>
      <c r="DO2859" s="11"/>
      <c r="DP2859" s="11"/>
      <c r="DQ2859" s="11"/>
      <c r="DR2859" s="11"/>
      <c r="DS2859" s="11"/>
      <c r="DT2859" s="11"/>
      <c r="DU2859" s="11"/>
      <c r="DV2859" s="11"/>
      <c r="DW2859" s="11"/>
      <c r="DX2859" s="11"/>
      <c r="DY2859" s="11"/>
      <c r="DZ2859" s="11"/>
      <c r="EA2859" s="11"/>
      <c r="EB2859" s="11"/>
      <c r="EC2859" s="11"/>
    </row>
    <row r="2860" spans="1:133" x14ac:dyDescent="0.45">
      <c r="A2860" s="11"/>
      <c r="B2860" s="11"/>
      <c r="C2860" s="11"/>
      <c r="D2860" s="11"/>
      <c r="E2860" s="11"/>
      <c r="F2860" s="11"/>
      <c r="G2860" s="11"/>
      <c r="H2860" s="3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24"/>
      <c r="AG2860" s="24"/>
      <c r="AH2860" s="24"/>
      <c r="AI2860" s="24"/>
      <c r="AJ2860" s="11"/>
      <c r="AK2860" s="11"/>
      <c r="AL2860" s="11"/>
      <c r="AM2860" s="32"/>
      <c r="AN2860" s="11"/>
      <c r="AO2860" s="11"/>
      <c r="AP2860" s="11"/>
      <c r="AQ2860" s="11"/>
      <c r="AR2860" s="11"/>
      <c r="AS2860" s="20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/>
      <c r="BV2860" s="11"/>
      <c r="BW2860" s="11"/>
      <c r="BX2860" s="11"/>
      <c r="BY2860" s="11"/>
      <c r="BZ2860" s="11"/>
      <c r="CA2860" s="11"/>
      <c r="CB2860" s="11"/>
      <c r="CC2860" s="11"/>
      <c r="CD2860" s="11"/>
      <c r="CE2860" s="11"/>
      <c r="CF2860" s="11"/>
      <c r="CG2860" s="11"/>
      <c r="CH2860" s="11"/>
      <c r="CI2860" s="11"/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/>
      <c r="CT2860" s="11"/>
      <c r="CU2860" s="11"/>
      <c r="CV2860" s="11"/>
      <c r="CW2860" s="11"/>
      <c r="CX2860" s="11"/>
      <c r="CY2860" s="11"/>
      <c r="CZ2860" s="11"/>
      <c r="DA2860" s="11"/>
      <c r="DB2860" s="11"/>
      <c r="DC2860" s="11"/>
      <c r="DD2860" s="11"/>
      <c r="DE2860" s="11"/>
      <c r="DF2860" s="11"/>
      <c r="DG2860" s="11"/>
      <c r="DH2860" s="11"/>
      <c r="DI2860" s="11"/>
      <c r="DJ2860" s="11"/>
      <c r="DK2860" s="11"/>
      <c r="DL2860" s="11"/>
      <c r="DM2860" s="11"/>
      <c r="DN2860" s="11"/>
      <c r="DO2860" s="11"/>
      <c r="DP2860" s="11"/>
      <c r="DQ2860" s="11"/>
      <c r="DR2860" s="11"/>
      <c r="DS2860" s="11"/>
      <c r="DT2860" s="11"/>
      <c r="DU2860" s="11"/>
      <c r="DV2860" s="11"/>
      <c r="DW2860" s="11"/>
      <c r="DX2860" s="11"/>
      <c r="DY2860" s="11"/>
      <c r="DZ2860" s="11"/>
      <c r="EA2860" s="11"/>
      <c r="EB2860" s="11"/>
      <c r="EC2860" s="11"/>
    </row>
    <row r="2861" spans="1:133" x14ac:dyDescent="0.45">
      <c r="A2861" s="11"/>
      <c r="B2861" s="11"/>
      <c r="C2861" s="11"/>
      <c r="D2861" s="11"/>
      <c r="E2861" s="11"/>
      <c r="F2861" s="11"/>
      <c r="G2861" s="11"/>
      <c r="H2861" s="3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24"/>
      <c r="AG2861" s="24"/>
      <c r="AH2861" s="24"/>
      <c r="AI2861" s="24"/>
      <c r="AJ2861" s="11"/>
      <c r="AK2861" s="11"/>
      <c r="AL2861" s="11"/>
      <c r="AM2861" s="32"/>
      <c r="AN2861" s="11"/>
      <c r="AO2861" s="11"/>
      <c r="AP2861" s="11"/>
      <c r="AQ2861" s="11"/>
      <c r="AR2861" s="11"/>
      <c r="AS2861" s="20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1"/>
      <c r="BQ2861" s="11"/>
      <c r="BR2861" s="11"/>
      <c r="BS2861" s="11"/>
      <c r="BT2861" s="11"/>
      <c r="BU2861" s="11"/>
      <c r="BV2861" s="11"/>
      <c r="BW2861" s="11"/>
      <c r="BX2861" s="11"/>
      <c r="BY2861" s="11"/>
      <c r="BZ2861" s="11"/>
      <c r="CA2861" s="11"/>
      <c r="CB2861" s="11"/>
      <c r="CC2861" s="11"/>
      <c r="CD2861" s="11"/>
      <c r="CE2861" s="11"/>
      <c r="CF2861" s="11"/>
      <c r="CG2861" s="11"/>
      <c r="CH2861" s="11"/>
      <c r="CI2861" s="11"/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/>
      <c r="CT2861" s="11"/>
      <c r="CU2861" s="11"/>
      <c r="CV2861" s="11"/>
      <c r="CW2861" s="11"/>
      <c r="CX2861" s="11"/>
      <c r="CY2861" s="11"/>
      <c r="CZ2861" s="11"/>
      <c r="DA2861" s="11"/>
      <c r="DB2861" s="11"/>
      <c r="DC2861" s="11"/>
      <c r="DD2861" s="11"/>
      <c r="DE2861" s="11"/>
      <c r="DF2861" s="11"/>
      <c r="DG2861" s="11"/>
      <c r="DH2861" s="11"/>
      <c r="DI2861" s="11"/>
      <c r="DJ2861" s="11"/>
      <c r="DK2861" s="11"/>
      <c r="DL2861" s="11"/>
      <c r="DM2861" s="11"/>
      <c r="DN2861" s="11"/>
      <c r="DO2861" s="11"/>
      <c r="DP2861" s="11"/>
      <c r="DQ2861" s="11"/>
      <c r="DR2861" s="11"/>
      <c r="DS2861" s="11"/>
      <c r="DT2861" s="11"/>
      <c r="DU2861" s="11"/>
      <c r="DV2861" s="11"/>
      <c r="DW2861" s="11"/>
      <c r="DX2861" s="11"/>
      <c r="DY2861" s="11"/>
      <c r="DZ2861" s="11"/>
      <c r="EA2861" s="11"/>
      <c r="EB2861" s="11"/>
      <c r="EC2861" s="11"/>
    </row>
    <row r="2862" spans="1:133" x14ac:dyDescent="0.45">
      <c r="A2862" s="11"/>
      <c r="B2862" s="11"/>
      <c r="C2862" s="11"/>
      <c r="D2862" s="11"/>
      <c r="E2862" s="11"/>
      <c r="F2862" s="11"/>
      <c r="G2862" s="11"/>
      <c r="H2862" s="3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24"/>
      <c r="AG2862" s="24"/>
      <c r="AH2862" s="24"/>
      <c r="AI2862" s="24"/>
      <c r="AJ2862" s="11"/>
      <c r="AK2862" s="11"/>
      <c r="AL2862" s="11"/>
      <c r="AM2862" s="32"/>
      <c r="AN2862" s="11"/>
      <c r="AO2862" s="11"/>
      <c r="AP2862" s="11"/>
      <c r="AQ2862" s="11"/>
      <c r="AR2862" s="11"/>
      <c r="AS2862" s="20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1"/>
      <c r="BQ2862" s="11"/>
      <c r="BR2862" s="11"/>
      <c r="BS2862" s="11"/>
      <c r="BT2862" s="11"/>
      <c r="BU2862" s="11"/>
      <c r="BV2862" s="11"/>
      <c r="BW2862" s="11"/>
      <c r="BX2862" s="11"/>
      <c r="BY2862" s="11"/>
      <c r="BZ2862" s="11"/>
      <c r="CA2862" s="11"/>
      <c r="CB2862" s="11"/>
      <c r="CC2862" s="11"/>
      <c r="CD2862" s="11"/>
      <c r="CE2862" s="11"/>
      <c r="CF2862" s="11"/>
      <c r="CG2862" s="11"/>
      <c r="CH2862" s="11"/>
      <c r="CI2862" s="11"/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/>
      <c r="CT2862" s="11"/>
      <c r="CU2862" s="11"/>
      <c r="CV2862" s="11"/>
      <c r="CW2862" s="11"/>
      <c r="CX2862" s="11"/>
      <c r="CY2862" s="11"/>
      <c r="CZ2862" s="11"/>
      <c r="DA2862" s="11"/>
      <c r="DB2862" s="11"/>
      <c r="DC2862" s="11"/>
      <c r="DD2862" s="11"/>
      <c r="DE2862" s="11"/>
      <c r="DF2862" s="11"/>
      <c r="DG2862" s="11"/>
      <c r="DH2862" s="11"/>
      <c r="DI2862" s="11"/>
      <c r="DJ2862" s="11"/>
      <c r="DK2862" s="11"/>
      <c r="DL2862" s="11"/>
      <c r="DM2862" s="11"/>
      <c r="DN2862" s="11"/>
      <c r="DO2862" s="11"/>
      <c r="DP2862" s="11"/>
      <c r="DQ2862" s="11"/>
      <c r="DR2862" s="11"/>
      <c r="DS2862" s="11"/>
      <c r="DT2862" s="11"/>
      <c r="DU2862" s="11"/>
      <c r="DV2862" s="11"/>
      <c r="DW2862" s="11"/>
      <c r="DX2862" s="11"/>
      <c r="DY2862" s="11"/>
      <c r="DZ2862" s="11"/>
      <c r="EA2862" s="11"/>
      <c r="EB2862" s="11"/>
      <c r="EC2862" s="11"/>
    </row>
    <row r="2863" spans="1:133" x14ac:dyDescent="0.45">
      <c r="A2863" s="11"/>
      <c r="B2863" s="11"/>
      <c r="C2863" s="11"/>
      <c r="D2863" s="11"/>
      <c r="E2863" s="11"/>
      <c r="F2863" s="11"/>
      <c r="G2863" s="11"/>
      <c r="H2863" s="3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24"/>
      <c r="AG2863" s="24"/>
      <c r="AH2863" s="24"/>
      <c r="AI2863" s="24"/>
      <c r="AJ2863" s="11"/>
      <c r="AK2863" s="11"/>
      <c r="AL2863" s="11"/>
      <c r="AM2863" s="32"/>
      <c r="AN2863" s="11"/>
      <c r="AO2863" s="11"/>
      <c r="AP2863" s="11"/>
      <c r="AQ2863" s="11"/>
      <c r="AR2863" s="11"/>
      <c r="AS2863" s="20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1"/>
      <c r="BQ2863" s="11"/>
      <c r="BR2863" s="11"/>
      <c r="BS2863" s="11"/>
      <c r="BT2863" s="11"/>
      <c r="BU2863" s="11"/>
      <c r="BV2863" s="11"/>
      <c r="BW2863" s="11"/>
      <c r="BX2863" s="11"/>
      <c r="BY2863" s="11"/>
      <c r="BZ2863" s="11"/>
      <c r="CA2863" s="11"/>
      <c r="CB2863" s="11"/>
      <c r="CC2863" s="11"/>
      <c r="CD2863" s="11"/>
      <c r="CE2863" s="11"/>
      <c r="CF2863" s="11"/>
      <c r="CG2863" s="11"/>
      <c r="CH2863" s="11"/>
      <c r="CI2863" s="11"/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/>
      <c r="CT2863" s="11"/>
      <c r="CU2863" s="11"/>
      <c r="CV2863" s="11"/>
      <c r="CW2863" s="11"/>
      <c r="CX2863" s="11"/>
      <c r="CY2863" s="11"/>
      <c r="CZ2863" s="11"/>
      <c r="DA2863" s="11"/>
      <c r="DB2863" s="11"/>
      <c r="DC2863" s="11"/>
      <c r="DD2863" s="11"/>
      <c r="DE2863" s="11"/>
      <c r="DF2863" s="11"/>
      <c r="DG2863" s="11"/>
      <c r="DH2863" s="11"/>
      <c r="DI2863" s="11"/>
      <c r="DJ2863" s="11"/>
      <c r="DK2863" s="11"/>
      <c r="DL2863" s="11"/>
      <c r="DM2863" s="11"/>
      <c r="DN2863" s="11"/>
      <c r="DO2863" s="11"/>
      <c r="DP2863" s="11"/>
      <c r="DQ2863" s="11"/>
      <c r="DR2863" s="11"/>
      <c r="DS2863" s="11"/>
      <c r="DT2863" s="11"/>
      <c r="DU2863" s="11"/>
      <c r="DV2863" s="11"/>
      <c r="DW2863" s="11"/>
      <c r="DX2863" s="11"/>
      <c r="DY2863" s="11"/>
      <c r="DZ2863" s="11"/>
      <c r="EA2863" s="11"/>
      <c r="EB2863" s="11"/>
      <c r="EC2863" s="11"/>
    </row>
    <row r="2864" spans="1:133" x14ac:dyDescent="0.45">
      <c r="A2864" s="11"/>
      <c r="B2864" s="11"/>
      <c r="C2864" s="11"/>
      <c r="D2864" s="11"/>
      <c r="E2864" s="11"/>
      <c r="F2864" s="11"/>
      <c r="G2864" s="11"/>
      <c r="H2864" s="3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24"/>
      <c r="AG2864" s="24"/>
      <c r="AH2864" s="24"/>
      <c r="AI2864" s="24"/>
      <c r="AJ2864" s="11"/>
      <c r="AK2864" s="11"/>
      <c r="AL2864" s="11"/>
      <c r="AM2864" s="32"/>
      <c r="AN2864" s="11"/>
      <c r="AO2864" s="11"/>
      <c r="AP2864" s="11"/>
      <c r="AQ2864" s="11"/>
      <c r="AR2864" s="11"/>
      <c r="AS2864" s="20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1"/>
      <c r="BQ2864" s="11"/>
      <c r="BR2864" s="11"/>
      <c r="BS2864" s="11"/>
      <c r="BT2864" s="11"/>
      <c r="BU2864" s="11"/>
      <c r="BV2864" s="11"/>
      <c r="BW2864" s="11"/>
      <c r="BX2864" s="11"/>
      <c r="BY2864" s="11"/>
      <c r="BZ2864" s="11"/>
      <c r="CA2864" s="11"/>
      <c r="CB2864" s="11"/>
      <c r="CC2864" s="11"/>
      <c r="CD2864" s="11"/>
      <c r="CE2864" s="11"/>
      <c r="CF2864" s="11"/>
      <c r="CG2864" s="11"/>
      <c r="CH2864" s="11"/>
      <c r="CI2864" s="11"/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/>
      <c r="CT2864" s="11"/>
      <c r="CU2864" s="11"/>
      <c r="CV2864" s="11"/>
      <c r="CW2864" s="11"/>
      <c r="CX2864" s="11"/>
      <c r="CY2864" s="11"/>
      <c r="CZ2864" s="11"/>
      <c r="DA2864" s="11"/>
      <c r="DB2864" s="11"/>
      <c r="DC2864" s="11"/>
      <c r="DD2864" s="11"/>
      <c r="DE2864" s="11"/>
      <c r="DF2864" s="11"/>
      <c r="DG2864" s="11"/>
      <c r="DH2864" s="11"/>
      <c r="DI2864" s="11"/>
      <c r="DJ2864" s="11"/>
      <c r="DK2864" s="11"/>
      <c r="DL2864" s="11"/>
      <c r="DM2864" s="11"/>
      <c r="DN2864" s="11"/>
      <c r="DO2864" s="11"/>
      <c r="DP2864" s="11"/>
      <c r="DQ2864" s="11"/>
      <c r="DR2864" s="11"/>
      <c r="DS2864" s="11"/>
      <c r="DT2864" s="11"/>
      <c r="DU2864" s="11"/>
      <c r="DV2864" s="11"/>
      <c r="DW2864" s="11"/>
      <c r="DX2864" s="11"/>
      <c r="DY2864" s="11"/>
      <c r="DZ2864" s="11"/>
      <c r="EA2864" s="11"/>
      <c r="EB2864" s="11"/>
      <c r="EC2864" s="11"/>
    </row>
    <row r="2865" spans="1:133" x14ac:dyDescent="0.45">
      <c r="A2865" s="11"/>
      <c r="B2865" s="11"/>
      <c r="C2865" s="11"/>
      <c r="D2865" s="11"/>
      <c r="E2865" s="11"/>
      <c r="F2865" s="11"/>
      <c r="G2865" s="11"/>
      <c r="H2865" s="3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24"/>
      <c r="AG2865" s="24"/>
      <c r="AH2865" s="24"/>
      <c r="AI2865" s="24"/>
      <c r="AJ2865" s="11"/>
      <c r="AK2865" s="11"/>
      <c r="AL2865" s="11"/>
      <c r="AM2865" s="32"/>
      <c r="AN2865" s="11"/>
      <c r="AO2865" s="11"/>
      <c r="AP2865" s="11"/>
      <c r="AQ2865" s="11"/>
      <c r="AR2865" s="11"/>
      <c r="AS2865" s="20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1"/>
      <c r="BQ2865" s="11"/>
      <c r="BR2865" s="11"/>
      <c r="BS2865" s="11"/>
      <c r="BT2865" s="11"/>
      <c r="BU2865" s="11"/>
      <c r="BV2865" s="11"/>
      <c r="BW2865" s="11"/>
      <c r="BX2865" s="11"/>
      <c r="BY2865" s="11"/>
      <c r="BZ2865" s="11"/>
      <c r="CA2865" s="11"/>
      <c r="CB2865" s="11"/>
      <c r="CC2865" s="11"/>
      <c r="CD2865" s="11"/>
      <c r="CE2865" s="11"/>
      <c r="CF2865" s="11"/>
      <c r="CG2865" s="11"/>
      <c r="CH2865" s="11"/>
      <c r="CI2865" s="11"/>
      <c r="CJ2865" s="11"/>
      <c r="CK2865" s="11"/>
      <c r="CL2865" s="11"/>
      <c r="CM2865" s="11"/>
      <c r="CN2865" s="11"/>
      <c r="CO2865" s="11"/>
      <c r="CP2865" s="11"/>
      <c r="CQ2865" s="11"/>
      <c r="CR2865" s="11"/>
      <c r="CS2865" s="11"/>
      <c r="CT2865" s="11"/>
      <c r="CU2865" s="11"/>
      <c r="CV2865" s="11"/>
      <c r="CW2865" s="11"/>
      <c r="CX2865" s="11"/>
      <c r="CY2865" s="11"/>
      <c r="CZ2865" s="11"/>
      <c r="DA2865" s="11"/>
      <c r="DB2865" s="11"/>
      <c r="DC2865" s="11"/>
      <c r="DD2865" s="11"/>
      <c r="DE2865" s="11"/>
      <c r="DF2865" s="11"/>
      <c r="DG2865" s="11"/>
      <c r="DH2865" s="11"/>
      <c r="DI2865" s="11"/>
      <c r="DJ2865" s="11"/>
      <c r="DK2865" s="11"/>
      <c r="DL2865" s="11"/>
      <c r="DM2865" s="11"/>
      <c r="DN2865" s="11"/>
      <c r="DO2865" s="11"/>
      <c r="DP2865" s="11"/>
      <c r="DQ2865" s="11"/>
      <c r="DR2865" s="11"/>
      <c r="DS2865" s="11"/>
      <c r="DT2865" s="11"/>
      <c r="DU2865" s="11"/>
      <c r="DV2865" s="11"/>
      <c r="DW2865" s="11"/>
      <c r="DX2865" s="11"/>
      <c r="DY2865" s="11"/>
      <c r="DZ2865" s="11"/>
      <c r="EA2865" s="11"/>
      <c r="EB2865" s="11"/>
      <c r="EC2865" s="11"/>
    </row>
    <row r="2866" spans="1:133" x14ac:dyDescent="0.45">
      <c r="A2866" s="11"/>
      <c r="B2866" s="11"/>
      <c r="C2866" s="11"/>
      <c r="D2866" s="11"/>
      <c r="E2866" s="11"/>
      <c r="F2866" s="11"/>
      <c r="G2866" s="11"/>
      <c r="H2866" s="3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24"/>
      <c r="AG2866" s="24"/>
      <c r="AH2866" s="24"/>
      <c r="AI2866" s="24"/>
      <c r="AJ2866" s="11"/>
      <c r="AK2866" s="11"/>
      <c r="AL2866" s="11"/>
      <c r="AM2866" s="32"/>
      <c r="AN2866" s="11"/>
      <c r="AO2866" s="11"/>
      <c r="AP2866" s="11"/>
      <c r="AQ2866" s="11"/>
      <c r="AR2866" s="11"/>
      <c r="AS2866" s="20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1"/>
      <c r="BQ2866" s="11"/>
      <c r="BR2866" s="11"/>
      <c r="BS2866" s="11"/>
      <c r="BT2866" s="11"/>
      <c r="BU2866" s="11"/>
      <c r="BV2866" s="11"/>
      <c r="BW2866" s="11"/>
      <c r="BX2866" s="11"/>
      <c r="BY2866" s="11"/>
      <c r="BZ2866" s="11"/>
      <c r="CA2866" s="11"/>
      <c r="CB2866" s="11"/>
      <c r="CC2866" s="11"/>
      <c r="CD2866" s="11"/>
      <c r="CE2866" s="11"/>
      <c r="CF2866" s="11"/>
      <c r="CG2866" s="11"/>
      <c r="CH2866" s="11"/>
      <c r="CI2866" s="11"/>
      <c r="CJ2866" s="11"/>
      <c r="CK2866" s="11"/>
      <c r="CL2866" s="11"/>
      <c r="CM2866" s="11"/>
      <c r="CN2866" s="11"/>
      <c r="CO2866" s="11"/>
      <c r="CP2866" s="11"/>
      <c r="CQ2866" s="11"/>
      <c r="CR2866" s="11"/>
      <c r="CS2866" s="11"/>
      <c r="CT2866" s="11"/>
      <c r="CU2866" s="11"/>
      <c r="CV2866" s="11"/>
      <c r="CW2866" s="11"/>
      <c r="CX2866" s="11"/>
      <c r="CY2866" s="11"/>
      <c r="CZ2866" s="11"/>
      <c r="DA2866" s="11"/>
      <c r="DB2866" s="11"/>
      <c r="DC2866" s="11"/>
      <c r="DD2866" s="11"/>
      <c r="DE2866" s="11"/>
      <c r="DF2866" s="11"/>
      <c r="DG2866" s="11"/>
      <c r="DH2866" s="11"/>
      <c r="DI2866" s="11"/>
      <c r="DJ2866" s="11"/>
      <c r="DK2866" s="11"/>
      <c r="DL2866" s="11"/>
      <c r="DM2866" s="11"/>
      <c r="DN2866" s="11"/>
      <c r="DO2866" s="11"/>
      <c r="DP2866" s="11"/>
      <c r="DQ2866" s="11"/>
      <c r="DR2866" s="11"/>
      <c r="DS2866" s="11"/>
      <c r="DT2866" s="11"/>
      <c r="DU2866" s="11"/>
      <c r="DV2866" s="11"/>
      <c r="DW2866" s="11"/>
      <c r="DX2866" s="11"/>
      <c r="DY2866" s="11"/>
      <c r="DZ2866" s="11"/>
      <c r="EA2866" s="11"/>
      <c r="EB2866" s="11"/>
      <c r="EC2866" s="11"/>
    </row>
    <row r="2867" spans="1:133" x14ac:dyDescent="0.45">
      <c r="A2867" s="11"/>
      <c r="B2867" s="11"/>
      <c r="C2867" s="11"/>
      <c r="D2867" s="11"/>
      <c r="E2867" s="11"/>
      <c r="F2867" s="11"/>
      <c r="G2867" s="11"/>
      <c r="H2867" s="3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24"/>
      <c r="AG2867" s="24"/>
      <c r="AH2867" s="24"/>
      <c r="AI2867" s="24"/>
      <c r="AJ2867" s="11"/>
      <c r="AK2867" s="11"/>
      <c r="AL2867" s="11"/>
      <c r="AM2867" s="32"/>
      <c r="AN2867" s="11"/>
      <c r="AO2867" s="11"/>
      <c r="AP2867" s="11"/>
      <c r="AQ2867" s="11"/>
      <c r="AR2867" s="11"/>
      <c r="AS2867" s="20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1"/>
      <c r="BQ2867" s="11"/>
      <c r="BR2867" s="11"/>
      <c r="BS2867" s="11"/>
      <c r="BT2867" s="11"/>
      <c r="BU2867" s="11"/>
      <c r="BV2867" s="11"/>
      <c r="BW2867" s="11"/>
      <c r="BX2867" s="11"/>
      <c r="BY2867" s="11"/>
      <c r="BZ2867" s="11"/>
      <c r="CA2867" s="11"/>
      <c r="CB2867" s="11"/>
      <c r="CC2867" s="11"/>
      <c r="CD2867" s="11"/>
      <c r="CE2867" s="11"/>
      <c r="CF2867" s="11"/>
      <c r="CG2867" s="11"/>
      <c r="CH2867" s="11"/>
      <c r="CI2867" s="11"/>
      <c r="CJ2867" s="11"/>
      <c r="CK2867" s="11"/>
      <c r="CL2867" s="11"/>
      <c r="CM2867" s="11"/>
      <c r="CN2867" s="11"/>
      <c r="CO2867" s="11"/>
      <c r="CP2867" s="11"/>
      <c r="CQ2867" s="11"/>
      <c r="CR2867" s="11"/>
      <c r="CS2867" s="11"/>
      <c r="CT2867" s="11"/>
      <c r="CU2867" s="11"/>
      <c r="CV2867" s="11"/>
      <c r="CW2867" s="11"/>
      <c r="CX2867" s="11"/>
      <c r="CY2867" s="11"/>
      <c r="CZ2867" s="11"/>
      <c r="DA2867" s="11"/>
      <c r="DB2867" s="11"/>
      <c r="DC2867" s="11"/>
      <c r="DD2867" s="11"/>
      <c r="DE2867" s="11"/>
      <c r="DF2867" s="11"/>
      <c r="DG2867" s="11"/>
      <c r="DH2867" s="11"/>
      <c r="DI2867" s="11"/>
      <c r="DJ2867" s="11"/>
      <c r="DK2867" s="11"/>
      <c r="DL2867" s="11"/>
      <c r="DM2867" s="11"/>
      <c r="DN2867" s="11"/>
      <c r="DO2867" s="11"/>
      <c r="DP2867" s="11"/>
      <c r="DQ2867" s="11"/>
      <c r="DR2867" s="11"/>
      <c r="DS2867" s="11"/>
      <c r="DT2867" s="11"/>
      <c r="DU2867" s="11"/>
      <c r="DV2867" s="11"/>
      <c r="DW2867" s="11"/>
      <c r="DX2867" s="11"/>
      <c r="DY2867" s="11"/>
      <c r="DZ2867" s="11"/>
      <c r="EA2867" s="11"/>
      <c r="EB2867" s="11"/>
      <c r="EC2867" s="11"/>
    </row>
    <row r="2868" spans="1:133" x14ac:dyDescent="0.45">
      <c r="A2868" s="11"/>
      <c r="B2868" s="11"/>
      <c r="C2868" s="11"/>
      <c r="D2868" s="11"/>
      <c r="E2868" s="11"/>
      <c r="F2868" s="11"/>
      <c r="G2868" s="11"/>
      <c r="H2868" s="3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24"/>
      <c r="AG2868" s="24"/>
      <c r="AH2868" s="24"/>
      <c r="AI2868" s="24"/>
      <c r="AJ2868" s="11"/>
      <c r="AK2868" s="11"/>
      <c r="AL2868" s="11"/>
      <c r="AM2868" s="32"/>
      <c r="AN2868" s="11"/>
      <c r="AO2868" s="11"/>
      <c r="AP2868" s="11"/>
      <c r="AQ2868" s="11"/>
      <c r="AR2868" s="11"/>
      <c r="AS2868" s="20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1"/>
      <c r="BQ2868" s="11"/>
      <c r="BR2868" s="11"/>
      <c r="BS2868" s="11"/>
      <c r="BT2868" s="11"/>
      <c r="BU2868" s="11"/>
      <c r="BV2868" s="11"/>
      <c r="BW2868" s="11"/>
      <c r="BX2868" s="11"/>
      <c r="BY2868" s="11"/>
      <c r="BZ2868" s="11"/>
      <c r="CA2868" s="11"/>
      <c r="CB2868" s="11"/>
      <c r="CC2868" s="11"/>
      <c r="CD2868" s="11"/>
      <c r="CE2868" s="11"/>
      <c r="CF2868" s="11"/>
      <c r="CG2868" s="11"/>
      <c r="CH2868" s="11"/>
      <c r="CI2868" s="11"/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/>
      <c r="CT2868" s="11"/>
      <c r="CU2868" s="11"/>
      <c r="CV2868" s="11"/>
      <c r="CW2868" s="11"/>
      <c r="CX2868" s="11"/>
      <c r="CY2868" s="11"/>
      <c r="CZ2868" s="11"/>
      <c r="DA2868" s="11"/>
      <c r="DB2868" s="11"/>
      <c r="DC2868" s="11"/>
      <c r="DD2868" s="11"/>
      <c r="DE2868" s="11"/>
      <c r="DF2868" s="11"/>
      <c r="DG2868" s="11"/>
      <c r="DH2868" s="11"/>
      <c r="DI2868" s="11"/>
      <c r="DJ2868" s="11"/>
      <c r="DK2868" s="11"/>
      <c r="DL2868" s="11"/>
      <c r="DM2868" s="11"/>
      <c r="DN2868" s="11"/>
      <c r="DO2868" s="11"/>
      <c r="DP2868" s="11"/>
      <c r="DQ2868" s="11"/>
      <c r="DR2868" s="11"/>
      <c r="DS2868" s="11"/>
      <c r="DT2868" s="11"/>
      <c r="DU2868" s="11"/>
      <c r="DV2868" s="11"/>
      <c r="DW2868" s="11"/>
      <c r="DX2868" s="11"/>
      <c r="DY2868" s="11"/>
      <c r="DZ2868" s="11"/>
      <c r="EA2868" s="11"/>
      <c r="EB2868" s="11"/>
      <c r="EC2868" s="11"/>
    </row>
    <row r="2869" spans="1:133" x14ac:dyDescent="0.45">
      <c r="A2869" s="11"/>
      <c r="B2869" s="11"/>
      <c r="C2869" s="11"/>
      <c r="D2869" s="11"/>
      <c r="E2869" s="11"/>
      <c r="F2869" s="11"/>
      <c r="G2869" s="11"/>
      <c r="H2869" s="3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24"/>
      <c r="AG2869" s="24"/>
      <c r="AH2869" s="24"/>
      <c r="AI2869" s="24"/>
      <c r="AJ2869" s="11"/>
      <c r="AK2869" s="11"/>
      <c r="AL2869" s="11"/>
      <c r="AM2869" s="32"/>
      <c r="AN2869" s="11"/>
      <c r="AO2869" s="11"/>
      <c r="AP2869" s="11"/>
      <c r="AQ2869" s="11"/>
      <c r="AR2869" s="11"/>
      <c r="AS2869" s="20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1"/>
      <c r="BQ2869" s="11"/>
      <c r="BR2869" s="11"/>
      <c r="BS2869" s="11"/>
      <c r="BT2869" s="11"/>
      <c r="BU2869" s="11"/>
      <c r="BV2869" s="11"/>
      <c r="BW2869" s="11"/>
      <c r="BX2869" s="11"/>
      <c r="BY2869" s="11"/>
      <c r="BZ2869" s="11"/>
      <c r="CA2869" s="11"/>
      <c r="CB2869" s="11"/>
      <c r="CC2869" s="11"/>
      <c r="CD2869" s="11"/>
      <c r="CE2869" s="11"/>
      <c r="CF2869" s="11"/>
      <c r="CG2869" s="11"/>
      <c r="CH2869" s="11"/>
      <c r="CI2869" s="11"/>
      <c r="CJ2869" s="11"/>
      <c r="CK2869" s="11"/>
      <c r="CL2869" s="11"/>
      <c r="CM2869" s="11"/>
      <c r="CN2869" s="11"/>
      <c r="CO2869" s="11"/>
      <c r="CP2869" s="11"/>
      <c r="CQ2869" s="11"/>
      <c r="CR2869" s="11"/>
      <c r="CS2869" s="11"/>
      <c r="CT2869" s="11"/>
      <c r="CU2869" s="11"/>
      <c r="CV2869" s="11"/>
      <c r="CW2869" s="11"/>
      <c r="CX2869" s="11"/>
      <c r="CY2869" s="11"/>
      <c r="CZ2869" s="11"/>
      <c r="DA2869" s="11"/>
      <c r="DB2869" s="11"/>
      <c r="DC2869" s="11"/>
      <c r="DD2869" s="11"/>
      <c r="DE2869" s="11"/>
      <c r="DF2869" s="11"/>
      <c r="DG2869" s="11"/>
      <c r="DH2869" s="11"/>
      <c r="DI2869" s="11"/>
      <c r="DJ2869" s="11"/>
      <c r="DK2869" s="11"/>
      <c r="DL2869" s="11"/>
      <c r="DM2869" s="11"/>
      <c r="DN2869" s="11"/>
      <c r="DO2869" s="11"/>
      <c r="DP2869" s="11"/>
      <c r="DQ2869" s="11"/>
      <c r="DR2869" s="11"/>
      <c r="DS2869" s="11"/>
      <c r="DT2869" s="11"/>
      <c r="DU2869" s="11"/>
      <c r="DV2869" s="11"/>
      <c r="DW2869" s="11"/>
      <c r="DX2869" s="11"/>
      <c r="DY2869" s="11"/>
      <c r="DZ2869" s="11"/>
      <c r="EA2869" s="11"/>
      <c r="EB2869" s="11"/>
      <c r="EC2869" s="11"/>
    </row>
    <row r="2870" spans="1:133" x14ac:dyDescent="0.45">
      <c r="A2870" s="11"/>
      <c r="B2870" s="11"/>
      <c r="C2870" s="11"/>
      <c r="D2870" s="11"/>
      <c r="E2870" s="11"/>
      <c r="F2870" s="11"/>
      <c r="G2870" s="11"/>
      <c r="H2870" s="3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24"/>
      <c r="AG2870" s="24"/>
      <c r="AH2870" s="24"/>
      <c r="AI2870" s="24"/>
      <c r="AJ2870" s="11"/>
      <c r="AK2870" s="11"/>
      <c r="AL2870" s="11"/>
      <c r="AM2870" s="32"/>
      <c r="AN2870" s="11"/>
      <c r="AO2870" s="11"/>
      <c r="AP2870" s="11"/>
      <c r="AQ2870" s="11"/>
      <c r="AR2870" s="11"/>
      <c r="AS2870" s="20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/>
      <c r="BS2870" s="11"/>
      <c r="BT2870" s="11"/>
      <c r="BU2870" s="11"/>
      <c r="BV2870" s="11"/>
      <c r="BW2870" s="11"/>
      <c r="BX2870" s="11"/>
      <c r="BY2870" s="11"/>
      <c r="BZ2870" s="11"/>
      <c r="CA2870" s="11"/>
      <c r="CB2870" s="11"/>
      <c r="CC2870" s="11"/>
      <c r="CD2870" s="11"/>
      <c r="CE2870" s="11"/>
      <c r="CF2870" s="11"/>
      <c r="CG2870" s="11"/>
      <c r="CH2870" s="11"/>
      <c r="CI2870" s="11"/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/>
      <c r="CT2870" s="11"/>
      <c r="CU2870" s="11"/>
      <c r="CV2870" s="11"/>
      <c r="CW2870" s="11"/>
      <c r="CX2870" s="11"/>
      <c r="CY2870" s="11"/>
      <c r="CZ2870" s="11"/>
      <c r="DA2870" s="11"/>
      <c r="DB2870" s="11"/>
      <c r="DC2870" s="11"/>
      <c r="DD2870" s="11"/>
      <c r="DE2870" s="11"/>
      <c r="DF2870" s="11"/>
      <c r="DG2870" s="11"/>
      <c r="DH2870" s="11"/>
      <c r="DI2870" s="11"/>
      <c r="DJ2870" s="11"/>
      <c r="DK2870" s="11"/>
      <c r="DL2870" s="11"/>
      <c r="DM2870" s="11"/>
      <c r="DN2870" s="11"/>
      <c r="DO2870" s="11"/>
      <c r="DP2870" s="11"/>
      <c r="DQ2870" s="11"/>
      <c r="DR2870" s="11"/>
      <c r="DS2870" s="11"/>
      <c r="DT2870" s="11"/>
      <c r="DU2870" s="11"/>
      <c r="DV2870" s="11"/>
      <c r="DW2870" s="11"/>
      <c r="DX2870" s="11"/>
      <c r="DY2870" s="11"/>
      <c r="DZ2870" s="11"/>
      <c r="EA2870" s="11"/>
      <c r="EB2870" s="11"/>
      <c r="EC2870" s="11"/>
    </row>
    <row r="2871" spans="1:133" x14ac:dyDescent="0.45">
      <c r="A2871" s="11"/>
      <c r="B2871" s="11"/>
      <c r="C2871" s="11"/>
      <c r="D2871" s="11"/>
      <c r="E2871" s="11"/>
      <c r="F2871" s="11"/>
      <c r="G2871" s="11"/>
      <c r="H2871" s="3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24"/>
      <c r="AG2871" s="24"/>
      <c r="AH2871" s="24"/>
      <c r="AI2871" s="24"/>
      <c r="AJ2871" s="11"/>
      <c r="AK2871" s="11"/>
      <c r="AL2871" s="11"/>
      <c r="AM2871" s="32"/>
      <c r="AN2871" s="11"/>
      <c r="AO2871" s="11"/>
      <c r="AP2871" s="11"/>
      <c r="AQ2871" s="11"/>
      <c r="AR2871" s="11"/>
      <c r="AS2871" s="20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/>
      <c r="BV2871" s="11"/>
      <c r="BW2871" s="11"/>
      <c r="BX2871" s="11"/>
      <c r="BY2871" s="11"/>
      <c r="BZ2871" s="11"/>
      <c r="CA2871" s="11"/>
      <c r="CB2871" s="11"/>
      <c r="CC2871" s="11"/>
      <c r="CD2871" s="11"/>
      <c r="CE2871" s="11"/>
      <c r="CF2871" s="11"/>
      <c r="CG2871" s="11"/>
      <c r="CH2871" s="11"/>
      <c r="CI2871" s="11"/>
      <c r="CJ2871" s="11"/>
      <c r="CK2871" s="11"/>
      <c r="CL2871" s="11"/>
      <c r="CM2871" s="11"/>
      <c r="CN2871" s="11"/>
      <c r="CO2871" s="11"/>
      <c r="CP2871" s="11"/>
      <c r="CQ2871" s="11"/>
      <c r="CR2871" s="11"/>
      <c r="CS2871" s="11"/>
      <c r="CT2871" s="11"/>
      <c r="CU2871" s="11"/>
      <c r="CV2871" s="11"/>
      <c r="CW2871" s="11"/>
      <c r="CX2871" s="11"/>
      <c r="CY2871" s="11"/>
      <c r="CZ2871" s="11"/>
      <c r="DA2871" s="11"/>
      <c r="DB2871" s="11"/>
      <c r="DC2871" s="11"/>
      <c r="DD2871" s="11"/>
      <c r="DE2871" s="11"/>
      <c r="DF2871" s="11"/>
      <c r="DG2871" s="11"/>
      <c r="DH2871" s="11"/>
      <c r="DI2871" s="11"/>
      <c r="DJ2871" s="11"/>
      <c r="DK2871" s="11"/>
      <c r="DL2871" s="11"/>
      <c r="DM2871" s="11"/>
      <c r="DN2871" s="11"/>
      <c r="DO2871" s="11"/>
      <c r="DP2871" s="11"/>
      <c r="DQ2871" s="11"/>
      <c r="DR2871" s="11"/>
      <c r="DS2871" s="11"/>
      <c r="DT2871" s="11"/>
      <c r="DU2871" s="11"/>
      <c r="DV2871" s="11"/>
      <c r="DW2871" s="11"/>
      <c r="DX2871" s="11"/>
      <c r="DY2871" s="11"/>
      <c r="DZ2871" s="11"/>
      <c r="EA2871" s="11"/>
      <c r="EB2871" s="11"/>
      <c r="EC2871" s="11"/>
    </row>
    <row r="2872" spans="1:133" x14ac:dyDescent="0.45">
      <c r="A2872" s="11"/>
      <c r="B2872" s="11"/>
      <c r="C2872" s="11"/>
      <c r="D2872" s="11"/>
      <c r="E2872" s="11"/>
      <c r="F2872" s="11"/>
      <c r="G2872" s="11"/>
      <c r="H2872" s="3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24"/>
      <c r="AG2872" s="24"/>
      <c r="AH2872" s="24"/>
      <c r="AI2872" s="24"/>
      <c r="AJ2872" s="11"/>
      <c r="AK2872" s="11"/>
      <c r="AL2872" s="11"/>
      <c r="AM2872" s="32"/>
      <c r="AN2872" s="11"/>
      <c r="AO2872" s="11"/>
      <c r="AP2872" s="11"/>
      <c r="AQ2872" s="11"/>
      <c r="AR2872" s="11"/>
      <c r="AS2872" s="20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/>
      <c r="BV2872" s="11"/>
      <c r="BW2872" s="11"/>
      <c r="BX2872" s="11"/>
      <c r="BY2872" s="11"/>
      <c r="BZ2872" s="11"/>
      <c r="CA2872" s="11"/>
      <c r="CB2872" s="11"/>
      <c r="CC2872" s="11"/>
      <c r="CD2872" s="11"/>
      <c r="CE2872" s="11"/>
      <c r="CF2872" s="11"/>
      <c r="CG2872" s="11"/>
      <c r="CH2872" s="11"/>
      <c r="CI2872" s="11"/>
      <c r="CJ2872" s="11"/>
      <c r="CK2872" s="11"/>
      <c r="CL2872" s="11"/>
      <c r="CM2872" s="11"/>
      <c r="CN2872" s="11"/>
      <c r="CO2872" s="11"/>
      <c r="CP2872" s="11"/>
      <c r="CQ2872" s="11"/>
      <c r="CR2872" s="11"/>
      <c r="CS2872" s="11"/>
      <c r="CT2872" s="11"/>
      <c r="CU2872" s="11"/>
      <c r="CV2872" s="11"/>
      <c r="CW2872" s="11"/>
      <c r="CX2872" s="11"/>
      <c r="CY2872" s="11"/>
      <c r="CZ2872" s="11"/>
      <c r="DA2872" s="11"/>
      <c r="DB2872" s="11"/>
      <c r="DC2872" s="11"/>
      <c r="DD2872" s="11"/>
      <c r="DE2872" s="11"/>
      <c r="DF2872" s="11"/>
      <c r="DG2872" s="11"/>
      <c r="DH2872" s="11"/>
      <c r="DI2872" s="11"/>
      <c r="DJ2872" s="11"/>
      <c r="DK2872" s="11"/>
      <c r="DL2872" s="11"/>
      <c r="DM2872" s="11"/>
      <c r="DN2872" s="11"/>
      <c r="DO2872" s="11"/>
      <c r="DP2872" s="11"/>
      <c r="DQ2872" s="11"/>
      <c r="DR2872" s="11"/>
      <c r="DS2872" s="11"/>
      <c r="DT2872" s="11"/>
      <c r="DU2872" s="11"/>
      <c r="DV2872" s="11"/>
      <c r="DW2872" s="11"/>
      <c r="DX2872" s="11"/>
      <c r="DY2872" s="11"/>
      <c r="DZ2872" s="11"/>
      <c r="EA2872" s="11"/>
      <c r="EB2872" s="11"/>
      <c r="EC2872" s="11"/>
    </row>
    <row r="2873" spans="1:133" x14ac:dyDescent="0.45">
      <c r="A2873" s="11"/>
      <c r="B2873" s="11"/>
      <c r="C2873" s="11"/>
      <c r="D2873" s="11"/>
      <c r="E2873" s="11"/>
      <c r="F2873" s="11"/>
      <c r="G2873" s="11"/>
      <c r="H2873" s="3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24"/>
      <c r="AG2873" s="24"/>
      <c r="AH2873" s="24"/>
      <c r="AI2873" s="24"/>
      <c r="AJ2873" s="11"/>
      <c r="AK2873" s="11"/>
      <c r="AL2873" s="11"/>
      <c r="AM2873" s="32"/>
      <c r="AN2873" s="11"/>
      <c r="AO2873" s="11"/>
      <c r="AP2873" s="11"/>
      <c r="AQ2873" s="11"/>
      <c r="AR2873" s="11"/>
      <c r="AS2873" s="20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/>
      <c r="BV2873" s="11"/>
      <c r="BW2873" s="11"/>
      <c r="BX2873" s="11"/>
      <c r="BY2873" s="11"/>
      <c r="BZ2873" s="11"/>
      <c r="CA2873" s="11"/>
      <c r="CB2873" s="11"/>
      <c r="CC2873" s="11"/>
      <c r="CD2873" s="11"/>
      <c r="CE2873" s="11"/>
      <c r="CF2873" s="11"/>
      <c r="CG2873" s="11"/>
      <c r="CH2873" s="11"/>
      <c r="CI2873" s="11"/>
      <c r="CJ2873" s="11"/>
      <c r="CK2873" s="11"/>
      <c r="CL2873" s="11"/>
      <c r="CM2873" s="11"/>
      <c r="CN2873" s="11"/>
      <c r="CO2873" s="11"/>
      <c r="CP2873" s="11"/>
      <c r="CQ2873" s="11"/>
      <c r="CR2873" s="11"/>
      <c r="CS2873" s="11"/>
      <c r="CT2873" s="11"/>
      <c r="CU2873" s="11"/>
      <c r="CV2873" s="11"/>
      <c r="CW2873" s="11"/>
      <c r="CX2873" s="11"/>
      <c r="CY2873" s="11"/>
      <c r="CZ2873" s="11"/>
      <c r="DA2873" s="11"/>
      <c r="DB2873" s="11"/>
      <c r="DC2873" s="11"/>
      <c r="DD2873" s="11"/>
      <c r="DE2873" s="11"/>
      <c r="DF2873" s="11"/>
      <c r="DG2873" s="11"/>
      <c r="DH2873" s="11"/>
      <c r="DI2873" s="11"/>
      <c r="DJ2873" s="11"/>
      <c r="DK2873" s="11"/>
      <c r="DL2873" s="11"/>
      <c r="DM2873" s="11"/>
      <c r="DN2873" s="11"/>
      <c r="DO2873" s="11"/>
      <c r="DP2873" s="11"/>
      <c r="DQ2873" s="11"/>
      <c r="DR2873" s="11"/>
      <c r="DS2873" s="11"/>
      <c r="DT2873" s="11"/>
      <c r="DU2873" s="11"/>
      <c r="DV2873" s="11"/>
      <c r="DW2873" s="11"/>
      <c r="DX2873" s="11"/>
      <c r="DY2873" s="11"/>
      <c r="DZ2873" s="11"/>
      <c r="EA2873" s="11"/>
      <c r="EB2873" s="11"/>
      <c r="EC2873" s="11"/>
    </row>
    <row r="2874" spans="1:133" x14ac:dyDescent="0.45">
      <c r="A2874" s="11"/>
      <c r="B2874" s="11"/>
      <c r="C2874" s="11"/>
      <c r="D2874" s="11"/>
      <c r="E2874" s="11"/>
      <c r="F2874" s="11"/>
      <c r="G2874" s="11"/>
      <c r="H2874" s="3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24"/>
      <c r="AG2874" s="24"/>
      <c r="AH2874" s="24"/>
      <c r="AI2874" s="24"/>
      <c r="AJ2874" s="11"/>
      <c r="AK2874" s="11"/>
      <c r="AL2874" s="11"/>
      <c r="AM2874" s="32"/>
      <c r="AN2874" s="11"/>
      <c r="AO2874" s="11"/>
      <c r="AP2874" s="11"/>
      <c r="AQ2874" s="11"/>
      <c r="AR2874" s="11"/>
      <c r="AS2874" s="20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/>
      <c r="BV2874" s="11"/>
      <c r="BW2874" s="11"/>
      <c r="BX2874" s="11"/>
      <c r="BY2874" s="11"/>
      <c r="BZ2874" s="11"/>
      <c r="CA2874" s="11"/>
      <c r="CB2874" s="11"/>
      <c r="CC2874" s="11"/>
      <c r="CD2874" s="11"/>
      <c r="CE2874" s="11"/>
      <c r="CF2874" s="11"/>
      <c r="CG2874" s="11"/>
      <c r="CH2874" s="11"/>
      <c r="CI2874" s="11"/>
      <c r="CJ2874" s="11"/>
      <c r="CK2874" s="11"/>
      <c r="CL2874" s="11"/>
      <c r="CM2874" s="11"/>
      <c r="CN2874" s="11"/>
      <c r="CO2874" s="11"/>
      <c r="CP2874" s="11"/>
      <c r="CQ2874" s="11"/>
      <c r="CR2874" s="11"/>
      <c r="CS2874" s="11"/>
      <c r="CT2874" s="11"/>
      <c r="CU2874" s="11"/>
      <c r="CV2874" s="11"/>
      <c r="CW2874" s="11"/>
      <c r="CX2874" s="11"/>
      <c r="CY2874" s="11"/>
      <c r="CZ2874" s="11"/>
      <c r="DA2874" s="11"/>
      <c r="DB2874" s="11"/>
      <c r="DC2874" s="11"/>
      <c r="DD2874" s="11"/>
      <c r="DE2874" s="11"/>
      <c r="DF2874" s="11"/>
      <c r="DG2874" s="11"/>
      <c r="DH2874" s="11"/>
      <c r="DI2874" s="11"/>
      <c r="DJ2874" s="11"/>
      <c r="DK2874" s="11"/>
      <c r="DL2874" s="11"/>
      <c r="DM2874" s="11"/>
      <c r="DN2874" s="11"/>
      <c r="DO2874" s="11"/>
      <c r="DP2874" s="11"/>
      <c r="DQ2874" s="11"/>
      <c r="DR2874" s="11"/>
      <c r="DS2874" s="11"/>
      <c r="DT2874" s="11"/>
      <c r="DU2874" s="11"/>
      <c r="DV2874" s="11"/>
      <c r="DW2874" s="11"/>
      <c r="DX2874" s="11"/>
      <c r="DY2874" s="11"/>
      <c r="DZ2874" s="11"/>
      <c r="EA2874" s="11"/>
      <c r="EB2874" s="11"/>
      <c r="EC2874" s="11"/>
    </row>
    <row r="2875" spans="1:133" x14ac:dyDescent="0.45">
      <c r="A2875" s="11"/>
      <c r="B2875" s="11"/>
      <c r="C2875" s="11"/>
      <c r="D2875" s="11"/>
      <c r="E2875" s="11"/>
      <c r="F2875" s="11"/>
      <c r="G2875" s="11"/>
      <c r="H2875" s="3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24"/>
      <c r="AG2875" s="24"/>
      <c r="AH2875" s="24"/>
      <c r="AI2875" s="24"/>
      <c r="AJ2875" s="11"/>
      <c r="AK2875" s="11"/>
      <c r="AL2875" s="11"/>
      <c r="AM2875" s="32"/>
      <c r="AN2875" s="11"/>
      <c r="AO2875" s="11"/>
      <c r="AP2875" s="11"/>
      <c r="AQ2875" s="11"/>
      <c r="AR2875" s="11"/>
      <c r="AS2875" s="20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/>
      <c r="BV2875" s="11"/>
      <c r="BW2875" s="11"/>
      <c r="BX2875" s="11"/>
      <c r="BY2875" s="11"/>
      <c r="BZ2875" s="11"/>
      <c r="CA2875" s="11"/>
      <c r="CB2875" s="11"/>
      <c r="CC2875" s="11"/>
      <c r="CD2875" s="11"/>
      <c r="CE2875" s="11"/>
      <c r="CF2875" s="11"/>
      <c r="CG2875" s="11"/>
      <c r="CH2875" s="11"/>
      <c r="CI2875" s="11"/>
      <c r="CJ2875" s="11"/>
      <c r="CK2875" s="11"/>
      <c r="CL2875" s="11"/>
      <c r="CM2875" s="11"/>
      <c r="CN2875" s="11"/>
      <c r="CO2875" s="11"/>
      <c r="CP2875" s="11"/>
      <c r="CQ2875" s="11"/>
      <c r="CR2875" s="11"/>
      <c r="CS2875" s="11"/>
      <c r="CT2875" s="11"/>
      <c r="CU2875" s="11"/>
      <c r="CV2875" s="11"/>
      <c r="CW2875" s="11"/>
      <c r="CX2875" s="11"/>
      <c r="CY2875" s="11"/>
      <c r="CZ2875" s="11"/>
      <c r="DA2875" s="11"/>
      <c r="DB2875" s="11"/>
      <c r="DC2875" s="11"/>
      <c r="DD2875" s="11"/>
      <c r="DE2875" s="11"/>
      <c r="DF2875" s="11"/>
      <c r="DG2875" s="11"/>
      <c r="DH2875" s="11"/>
      <c r="DI2875" s="11"/>
      <c r="DJ2875" s="11"/>
      <c r="DK2875" s="11"/>
      <c r="DL2875" s="11"/>
      <c r="DM2875" s="11"/>
      <c r="DN2875" s="11"/>
      <c r="DO2875" s="11"/>
      <c r="DP2875" s="11"/>
      <c r="DQ2875" s="11"/>
      <c r="DR2875" s="11"/>
      <c r="DS2875" s="11"/>
      <c r="DT2875" s="11"/>
      <c r="DU2875" s="11"/>
      <c r="DV2875" s="11"/>
      <c r="DW2875" s="11"/>
      <c r="DX2875" s="11"/>
      <c r="DY2875" s="11"/>
      <c r="DZ2875" s="11"/>
      <c r="EA2875" s="11"/>
      <c r="EB2875" s="11"/>
      <c r="EC2875" s="11"/>
    </row>
    <row r="2876" spans="1:133" x14ac:dyDescent="0.45">
      <c r="A2876" s="11"/>
      <c r="B2876" s="11"/>
      <c r="C2876" s="11"/>
      <c r="D2876" s="11"/>
      <c r="E2876" s="11"/>
      <c r="F2876" s="11"/>
      <c r="G2876" s="11"/>
      <c r="H2876" s="3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24"/>
      <c r="AG2876" s="24"/>
      <c r="AH2876" s="24"/>
      <c r="AI2876" s="24"/>
      <c r="AJ2876" s="11"/>
      <c r="AK2876" s="11"/>
      <c r="AL2876" s="11"/>
      <c r="AM2876" s="32"/>
      <c r="AN2876" s="11"/>
      <c r="AO2876" s="11"/>
      <c r="AP2876" s="11"/>
      <c r="AQ2876" s="11"/>
      <c r="AR2876" s="11"/>
      <c r="AS2876" s="20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/>
      <c r="BV2876" s="11"/>
      <c r="BW2876" s="11"/>
      <c r="BX2876" s="11"/>
      <c r="BY2876" s="11"/>
      <c r="BZ2876" s="11"/>
      <c r="CA2876" s="11"/>
      <c r="CB2876" s="11"/>
      <c r="CC2876" s="11"/>
      <c r="CD2876" s="11"/>
      <c r="CE2876" s="11"/>
      <c r="CF2876" s="11"/>
      <c r="CG2876" s="11"/>
      <c r="CH2876" s="11"/>
      <c r="CI2876" s="11"/>
      <c r="CJ2876" s="11"/>
      <c r="CK2876" s="11"/>
      <c r="CL2876" s="11"/>
      <c r="CM2876" s="11"/>
      <c r="CN2876" s="11"/>
      <c r="CO2876" s="11"/>
      <c r="CP2876" s="11"/>
      <c r="CQ2876" s="11"/>
      <c r="CR2876" s="11"/>
      <c r="CS2876" s="11"/>
      <c r="CT2876" s="11"/>
      <c r="CU2876" s="11"/>
      <c r="CV2876" s="11"/>
      <c r="CW2876" s="11"/>
      <c r="CX2876" s="11"/>
      <c r="CY2876" s="11"/>
      <c r="CZ2876" s="11"/>
      <c r="DA2876" s="11"/>
      <c r="DB2876" s="11"/>
      <c r="DC2876" s="11"/>
      <c r="DD2876" s="11"/>
      <c r="DE2876" s="11"/>
      <c r="DF2876" s="11"/>
      <c r="DG2876" s="11"/>
      <c r="DH2876" s="11"/>
      <c r="DI2876" s="11"/>
      <c r="DJ2876" s="11"/>
      <c r="DK2876" s="11"/>
      <c r="DL2876" s="11"/>
      <c r="DM2876" s="11"/>
      <c r="DN2876" s="11"/>
      <c r="DO2876" s="11"/>
      <c r="DP2876" s="11"/>
      <c r="DQ2876" s="11"/>
      <c r="DR2876" s="11"/>
      <c r="DS2876" s="11"/>
      <c r="DT2876" s="11"/>
      <c r="DU2876" s="11"/>
      <c r="DV2876" s="11"/>
      <c r="DW2876" s="11"/>
      <c r="DX2876" s="11"/>
      <c r="DY2876" s="11"/>
      <c r="DZ2876" s="11"/>
      <c r="EA2876" s="11"/>
      <c r="EB2876" s="11"/>
      <c r="EC2876" s="11"/>
    </row>
    <row r="2877" spans="1:133" x14ac:dyDescent="0.45">
      <c r="A2877" s="11"/>
      <c r="B2877" s="11"/>
      <c r="C2877" s="11"/>
      <c r="D2877" s="11"/>
      <c r="E2877" s="11"/>
      <c r="F2877" s="11"/>
      <c r="G2877" s="11"/>
      <c r="H2877" s="3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24"/>
      <c r="AG2877" s="24"/>
      <c r="AH2877" s="24"/>
      <c r="AI2877" s="24"/>
      <c r="AJ2877" s="11"/>
      <c r="AK2877" s="11"/>
      <c r="AL2877" s="11"/>
      <c r="AM2877" s="32"/>
      <c r="AN2877" s="11"/>
      <c r="AO2877" s="11"/>
      <c r="AP2877" s="11"/>
      <c r="AQ2877" s="11"/>
      <c r="AR2877" s="11"/>
      <c r="AS2877" s="20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/>
      <c r="BV2877" s="11"/>
      <c r="BW2877" s="11"/>
      <c r="BX2877" s="11"/>
      <c r="BY2877" s="11"/>
      <c r="BZ2877" s="11"/>
      <c r="CA2877" s="11"/>
      <c r="CB2877" s="11"/>
      <c r="CC2877" s="11"/>
      <c r="CD2877" s="11"/>
      <c r="CE2877" s="11"/>
      <c r="CF2877" s="11"/>
      <c r="CG2877" s="11"/>
      <c r="CH2877" s="11"/>
      <c r="CI2877" s="11"/>
      <c r="CJ2877" s="11"/>
      <c r="CK2877" s="11"/>
      <c r="CL2877" s="11"/>
      <c r="CM2877" s="11"/>
      <c r="CN2877" s="11"/>
      <c r="CO2877" s="11"/>
      <c r="CP2877" s="11"/>
      <c r="CQ2877" s="11"/>
      <c r="CR2877" s="11"/>
      <c r="CS2877" s="11"/>
      <c r="CT2877" s="11"/>
      <c r="CU2877" s="11"/>
      <c r="CV2877" s="11"/>
      <c r="CW2877" s="11"/>
      <c r="CX2877" s="11"/>
      <c r="CY2877" s="11"/>
      <c r="CZ2877" s="11"/>
      <c r="DA2877" s="11"/>
      <c r="DB2877" s="11"/>
      <c r="DC2877" s="11"/>
      <c r="DD2877" s="11"/>
      <c r="DE2877" s="11"/>
      <c r="DF2877" s="11"/>
      <c r="DG2877" s="11"/>
      <c r="DH2877" s="11"/>
      <c r="DI2877" s="11"/>
      <c r="DJ2877" s="11"/>
      <c r="DK2877" s="11"/>
      <c r="DL2877" s="11"/>
      <c r="DM2877" s="11"/>
      <c r="DN2877" s="11"/>
      <c r="DO2877" s="11"/>
      <c r="DP2877" s="11"/>
      <c r="DQ2877" s="11"/>
      <c r="DR2877" s="11"/>
      <c r="DS2877" s="11"/>
      <c r="DT2877" s="11"/>
      <c r="DU2877" s="11"/>
      <c r="DV2877" s="11"/>
      <c r="DW2877" s="11"/>
      <c r="DX2877" s="11"/>
      <c r="DY2877" s="11"/>
      <c r="DZ2877" s="11"/>
      <c r="EA2877" s="11"/>
      <c r="EB2877" s="11"/>
      <c r="EC2877" s="11"/>
    </row>
    <row r="2878" spans="1:133" x14ac:dyDescent="0.45">
      <c r="A2878" s="11"/>
      <c r="B2878" s="11"/>
      <c r="C2878" s="11"/>
      <c r="D2878" s="11"/>
      <c r="E2878" s="11"/>
      <c r="F2878" s="11"/>
      <c r="G2878" s="11"/>
      <c r="H2878" s="3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24"/>
      <c r="AG2878" s="24"/>
      <c r="AH2878" s="24"/>
      <c r="AI2878" s="24"/>
      <c r="AJ2878" s="11"/>
      <c r="AK2878" s="11"/>
      <c r="AL2878" s="11"/>
      <c r="AM2878" s="32"/>
      <c r="AN2878" s="11"/>
      <c r="AO2878" s="11"/>
      <c r="AP2878" s="11"/>
      <c r="AQ2878" s="11"/>
      <c r="AR2878" s="11"/>
      <c r="AS2878" s="20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/>
      <c r="BS2878" s="11"/>
      <c r="BT2878" s="11"/>
      <c r="BU2878" s="11"/>
      <c r="BV2878" s="11"/>
      <c r="BW2878" s="11"/>
      <c r="BX2878" s="11"/>
      <c r="BY2878" s="11"/>
      <c r="BZ2878" s="11"/>
      <c r="CA2878" s="11"/>
      <c r="CB2878" s="11"/>
      <c r="CC2878" s="11"/>
      <c r="CD2878" s="11"/>
      <c r="CE2878" s="11"/>
      <c r="CF2878" s="11"/>
      <c r="CG2878" s="11"/>
      <c r="CH2878" s="11"/>
      <c r="CI2878" s="11"/>
      <c r="CJ2878" s="11"/>
      <c r="CK2878" s="11"/>
      <c r="CL2878" s="11"/>
      <c r="CM2878" s="11"/>
      <c r="CN2878" s="11"/>
      <c r="CO2878" s="11"/>
      <c r="CP2878" s="11"/>
      <c r="CQ2878" s="11"/>
      <c r="CR2878" s="11"/>
      <c r="CS2878" s="11"/>
      <c r="CT2878" s="11"/>
      <c r="CU2878" s="11"/>
      <c r="CV2878" s="11"/>
      <c r="CW2878" s="11"/>
      <c r="CX2878" s="11"/>
      <c r="CY2878" s="11"/>
      <c r="CZ2878" s="11"/>
      <c r="DA2878" s="11"/>
      <c r="DB2878" s="11"/>
      <c r="DC2878" s="11"/>
      <c r="DD2878" s="11"/>
      <c r="DE2878" s="11"/>
      <c r="DF2878" s="11"/>
      <c r="DG2878" s="11"/>
      <c r="DH2878" s="11"/>
      <c r="DI2878" s="11"/>
      <c r="DJ2878" s="11"/>
      <c r="DK2878" s="11"/>
      <c r="DL2878" s="11"/>
      <c r="DM2878" s="11"/>
      <c r="DN2878" s="11"/>
      <c r="DO2878" s="11"/>
      <c r="DP2878" s="11"/>
      <c r="DQ2878" s="11"/>
      <c r="DR2878" s="11"/>
      <c r="DS2878" s="11"/>
      <c r="DT2878" s="11"/>
      <c r="DU2878" s="11"/>
      <c r="DV2878" s="11"/>
      <c r="DW2878" s="11"/>
      <c r="DX2878" s="11"/>
      <c r="DY2878" s="11"/>
      <c r="DZ2878" s="11"/>
      <c r="EA2878" s="11"/>
      <c r="EB2878" s="11"/>
      <c r="EC2878" s="11"/>
    </row>
    <row r="2879" spans="1:133" x14ac:dyDescent="0.45">
      <c r="A2879" s="11"/>
      <c r="B2879" s="11"/>
      <c r="C2879" s="11"/>
      <c r="D2879" s="11"/>
      <c r="E2879" s="11"/>
      <c r="F2879" s="11"/>
      <c r="G2879" s="11"/>
      <c r="H2879" s="3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24"/>
      <c r="AG2879" s="24"/>
      <c r="AH2879" s="24"/>
      <c r="AI2879" s="24"/>
      <c r="AJ2879" s="11"/>
      <c r="AK2879" s="11"/>
      <c r="AL2879" s="11"/>
      <c r="AM2879" s="32"/>
      <c r="AN2879" s="11"/>
      <c r="AO2879" s="11"/>
      <c r="AP2879" s="11"/>
      <c r="AQ2879" s="11"/>
      <c r="AR2879" s="11"/>
      <c r="AS2879" s="20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/>
      <c r="BS2879" s="11"/>
      <c r="BT2879" s="11"/>
      <c r="BU2879" s="11"/>
      <c r="BV2879" s="11"/>
      <c r="BW2879" s="11"/>
      <c r="BX2879" s="11"/>
      <c r="BY2879" s="11"/>
      <c r="BZ2879" s="11"/>
      <c r="CA2879" s="11"/>
      <c r="CB2879" s="11"/>
      <c r="CC2879" s="11"/>
      <c r="CD2879" s="11"/>
      <c r="CE2879" s="11"/>
      <c r="CF2879" s="11"/>
      <c r="CG2879" s="11"/>
      <c r="CH2879" s="11"/>
      <c r="CI2879" s="11"/>
      <c r="CJ2879" s="11"/>
      <c r="CK2879" s="11"/>
      <c r="CL2879" s="11"/>
      <c r="CM2879" s="11"/>
      <c r="CN2879" s="11"/>
      <c r="CO2879" s="11"/>
      <c r="CP2879" s="11"/>
      <c r="CQ2879" s="11"/>
      <c r="CR2879" s="11"/>
      <c r="CS2879" s="11"/>
      <c r="CT2879" s="11"/>
      <c r="CU2879" s="11"/>
      <c r="CV2879" s="11"/>
      <c r="CW2879" s="11"/>
      <c r="CX2879" s="11"/>
      <c r="CY2879" s="11"/>
      <c r="CZ2879" s="11"/>
      <c r="DA2879" s="11"/>
      <c r="DB2879" s="11"/>
      <c r="DC2879" s="11"/>
      <c r="DD2879" s="11"/>
      <c r="DE2879" s="11"/>
      <c r="DF2879" s="11"/>
      <c r="DG2879" s="11"/>
      <c r="DH2879" s="11"/>
      <c r="DI2879" s="11"/>
      <c r="DJ2879" s="11"/>
      <c r="DK2879" s="11"/>
      <c r="DL2879" s="11"/>
      <c r="DM2879" s="11"/>
      <c r="DN2879" s="11"/>
      <c r="DO2879" s="11"/>
      <c r="DP2879" s="11"/>
      <c r="DQ2879" s="11"/>
      <c r="DR2879" s="11"/>
      <c r="DS2879" s="11"/>
      <c r="DT2879" s="11"/>
      <c r="DU2879" s="11"/>
      <c r="DV2879" s="11"/>
      <c r="DW2879" s="11"/>
      <c r="DX2879" s="11"/>
      <c r="DY2879" s="11"/>
      <c r="DZ2879" s="11"/>
      <c r="EA2879" s="11"/>
      <c r="EB2879" s="11"/>
      <c r="EC2879" s="11"/>
    </row>
    <row r="2880" spans="1:133" x14ac:dyDescent="0.45">
      <c r="A2880" s="11"/>
      <c r="B2880" s="11"/>
      <c r="C2880" s="11"/>
      <c r="D2880" s="11"/>
      <c r="E2880" s="11"/>
      <c r="F2880" s="11"/>
      <c r="G2880" s="11"/>
      <c r="H2880" s="3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24"/>
      <c r="AG2880" s="24"/>
      <c r="AH2880" s="24"/>
      <c r="AI2880" s="24"/>
      <c r="AJ2880" s="11"/>
      <c r="AK2880" s="11"/>
      <c r="AL2880" s="11"/>
      <c r="AM2880" s="32"/>
      <c r="AN2880" s="11"/>
      <c r="AO2880" s="11"/>
      <c r="AP2880" s="11"/>
      <c r="AQ2880" s="11"/>
      <c r="AR2880" s="11"/>
      <c r="AS2880" s="20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/>
      <c r="BS2880" s="11"/>
      <c r="BT2880" s="11"/>
      <c r="BU2880" s="11"/>
      <c r="BV2880" s="11"/>
      <c r="BW2880" s="11"/>
      <c r="BX2880" s="11"/>
      <c r="BY2880" s="11"/>
      <c r="BZ2880" s="11"/>
      <c r="CA2880" s="11"/>
      <c r="CB2880" s="11"/>
      <c r="CC2880" s="11"/>
      <c r="CD2880" s="11"/>
      <c r="CE2880" s="11"/>
      <c r="CF2880" s="11"/>
      <c r="CG2880" s="11"/>
      <c r="CH2880" s="11"/>
      <c r="CI2880" s="11"/>
      <c r="CJ2880" s="11"/>
      <c r="CK2880" s="11"/>
      <c r="CL2880" s="11"/>
      <c r="CM2880" s="11"/>
      <c r="CN2880" s="11"/>
      <c r="CO2880" s="11"/>
      <c r="CP2880" s="11"/>
      <c r="CQ2880" s="11"/>
      <c r="CR2880" s="11"/>
      <c r="CS2880" s="11"/>
      <c r="CT2880" s="11"/>
      <c r="CU2880" s="11"/>
      <c r="CV2880" s="11"/>
      <c r="CW2880" s="11"/>
      <c r="CX2880" s="11"/>
      <c r="CY2880" s="11"/>
      <c r="CZ2880" s="11"/>
      <c r="DA2880" s="11"/>
      <c r="DB2880" s="11"/>
      <c r="DC2880" s="11"/>
      <c r="DD2880" s="11"/>
      <c r="DE2880" s="11"/>
      <c r="DF2880" s="11"/>
      <c r="DG2880" s="11"/>
      <c r="DH2880" s="11"/>
      <c r="DI2880" s="11"/>
      <c r="DJ2880" s="11"/>
      <c r="DK2880" s="11"/>
      <c r="DL2880" s="11"/>
      <c r="DM2880" s="11"/>
      <c r="DN2880" s="11"/>
      <c r="DO2880" s="11"/>
      <c r="DP2880" s="11"/>
      <c r="DQ2880" s="11"/>
      <c r="DR2880" s="11"/>
      <c r="DS2880" s="11"/>
      <c r="DT2880" s="11"/>
      <c r="DU2880" s="11"/>
      <c r="DV2880" s="11"/>
      <c r="DW2880" s="11"/>
      <c r="DX2880" s="11"/>
      <c r="DY2880" s="11"/>
      <c r="DZ2880" s="11"/>
      <c r="EA2880" s="11"/>
      <c r="EB2880" s="11"/>
      <c r="EC2880" s="11"/>
    </row>
    <row r="2881" spans="1:133" x14ac:dyDescent="0.45">
      <c r="A2881" s="11"/>
      <c r="B2881" s="11"/>
      <c r="C2881" s="11"/>
      <c r="D2881" s="11"/>
      <c r="E2881" s="11"/>
      <c r="F2881" s="11"/>
      <c r="G2881" s="11"/>
      <c r="H2881" s="3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24"/>
      <c r="AG2881" s="24"/>
      <c r="AH2881" s="24"/>
      <c r="AI2881" s="24"/>
      <c r="AJ2881" s="11"/>
      <c r="AK2881" s="11"/>
      <c r="AL2881" s="11"/>
      <c r="AM2881" s="32"/>
      <c r="AN2881" s="11"/>
      <c r="AO2881" s="11"/>
      <c r="AP2881" s="11"/>
      <c r="AQ2881" s="11"/>
      <c r="AR2881" s="11"/>
      <c r="AS2881" s="20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/>
      <c r="BV2881" s="11"/>
      <c r="BW2881" s="11"/>
      <c r="BX2881" s="11"/>
      <c r="BY2881" s="11"/>
      <c r="BZ2881" s="11"/>
      <c r="CA2881" s="11"/>
      <c r="CB2881" s="11"/>
      <c r="CC2881" s="11"/>
      <c r="CD2881" s="11"/>
      <c r="CE2881" s="11"/>
      <c r="CF2881" s="11"/>
      <c r="CG2881" s="11"/>
      <c r="CH2881" s="11"/>
      <c r="CI2881" s="11"/>
      <c r="CJ2881" s="11"/>
      <c r="CK2881" s="11"/>
      <c r="CL2881" s="11"/>
      <c r="CM2881" s="11"/>
      <c r="CN2881" s="11"/>
      <c r="CO2881" s="11"/>
      <c r="CP2881" s="11"/>
      <c r="CQ2881" s="11"/>
      <c r="CR2881" s="11"/>
      <c r="CS2881" s="11"/>
      <c r="CT2881" s="11"/>
      <c r="CU2881" s="11"/>
      <c r="CV2881" s="11"/>
      <c r="CW2881" s="11"/>
      <c r="CX2881" s="11"/>
      <c r="CY2881" s="11"/>
      <c r="CZ2881" s="11"/>
      <c r="DA2881" s="11"/>
      <c r="DB2881" s="11"/>
      <c r="DC2881" s="11"/>
      <c r="DD2881" s="11"/>
      <c r="DE2881" s="11"/>
      <c r="DF2881" s="11"/>
      <c r="DG2881" s="11"/>
      <c r="DH2881" s="11"/>
      <c r="DI2881" s="11"/>
      <c r="DJ2881" s="11"/>
      <c r="DK2881" s="11"/>
      <c r="DL2881" s="11"/>
      <c r="DM2881" s="11"/>
      <c r="DN2881" s="11"/>
      <c r="DO2881" s="11"/>
      <c r="DP2881" s="11"/>
      <c r="DQ2881" s="11"/>
      <c r="DR2881" s="11"/>
      <c r="DS2881" s="11"/>
      <c r="DT2881" s="11"/>
      <c r="DU2881" s="11"/>
      <c r="DV2881" s="11"/>
      <c r="DW2881" s="11"/>
      <c r="DX2881" s="11"/>
      <c r="DY2881" s="11"/>
      <c r="DZ2881" s="11"/>
      <c r="EA2881" s="11"/>
      <c r="EB2881" s="11"/>
      <c r="EC2881" s="11"/>
    </row>
    <row r="2882" spans="1:133" x14ac:dyDescent="0.45">
      <c r="A2882" s="11"/>
      <c r="B2882" s="11"/>
      <c r="C2882" s="11"/>
      <c r="D2882" s="11"/>
      <c r="E2882" s="11"/>
      <c r="F2882" s="11"/>
      <c r="G2882" s="11"/>
      <c r="H2882" s="3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24"/>
      <c r="AG2882" s="24"/>
      <c r="AH2882" s="24"/>
      <c r="AI2882" s="24"/>
      <c r="AJ2882" s="11"/>
      <c r="AK2882" s="11"/>
      <c r="AL2882" s="11"/>
      <c r="AM2882" s="32"/>
      <c r="AN2882" s="11"/>
      <c r="AO2882" s="11"/>
      <c r="AP2882" s="11"/>
      <c r="AQ2882" s="11"/>
      <c r="AR2882" s="11"/>
      <c r="AS2882" s="20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/>
      <c r="BV2882" s="11"/>
      <c r="BW2882" s="11"/>
      <c r="BX2882" s="11"/>
      <c r="BY2882" s="11"/>
      <c r="BZ2882" s="11"/>
      <c r="CA2882" s="11"/>
      <c r="CB2882" s="11"/>
      <c r="CC2882" s="11"/>
      <c r="CD2882" s="11"/>
      <c r="CE2882" s="11"/>
      <c r="CF2882" s="11"/>
      <c r="CG2882" s="11"/>
      <c r="CH2882" s="11"/>
      <c r="CI2882" s="11"/>
      <c r="CJ2882" s="11"/>
      <c r="CK2882" s="11"/>
      <c r="CL2882" s="11"/>
      <c r="CM2882" s="11"/>
      <c r="CN2882" s="11"/>
      <c r="CO2882" s="11"/>
      <c r="CP2882" s="11"/>
      <c r="CQ2882" s="11"/>
      <c r="CR2882" s="11"/>
      <c r="CS2882" s="11"/>
      <c r="CT2882" s="11"/>
      <c r="CU2882" s="11"/>
      <c r="CV2882" s="11"/>
      <c r="CW2882" s="11"/>
      <c r="CX2882" s="11"/>
      <c r="CY2882" s="11"/>
      <c r="CZ2882" s="11"/>
      <c r="DA2882" s="11"/>
      <c r="DB2882" s="11"/>
      <c r="DC2882" s="11"/>
      <c r="DD2882" s="11"/>
      <c r="DE2882" s="11"/>
      <c r="DF2882" s="11"/>
      <c r="DG2882" s="11"/>
      <c r="DH2882" s="11"/>
      <c r="DI2882" s="11"/>
      <c r="DJ2882" s="11"/>
      <c r="DK2882" s="11"/>
      <c r="DL2882" s="11"/>
      <c r="DM2882" s="11"/>
      <c r="DN2882" s="11"/>
      <c r="DO2882" s="11"/>
      <c r="DP2882" s="11"/>
      <c r="DQ2882" s="11"/>
      <c r="DR2882" s="11"/>
      <c r="DS2882" s="11"/>
      <c r="DT2882" s="11"/>
      <c r="DU2882" s="11"/>
      <c r="DV2882" s="11"/>
      <c r="DW2882" s="11"/>
      <c r="DX2882" s="11"/>
      <c r="DY2882" s="11"/>
      <c r="DZ2882" s="11"/>
      <c r="EA2882" s="11"/>
      <c r="EB2882" s="11"/>
      <c r="EC2882" s="11"/>
    </row>
    <row r="2883" spans="1:133" x14ac:dyDescent="0.45">
      <c r="A2883" s="11"/>
      <c r="B2883" s="11"/>
      <c r="C2883" s="11"/>
      <c r="D2883" s="11"/>
      <c r="E2883" s="11"/>
      <c r="F2883" s="11"/>
      <c r="G2883" s="11"/>
      <c r="H2883" s="3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24"/>
      <c r="AG2883" s="24"/>
      <c r="AH2883" s="24"/>
      <c r="AI2883" s="24"/>
      <c r="AJ2883" s="11"/>
      <c r="AK2883" s="11"/>
      <c r="AL2883" s="11"/>
      <c r="AM2883" s="32"/>
      <c r="AN2883" s="11"/>
      <c r="AO2883" s="11"/>
      <c r="AP2883" s="11"/>
      <c r="AQ2883" s="11"/>
      <c r="AR2883" s="11"/>
      <c r="AS2883" s="20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/>
      <c r="BV2883" s="11"/>
      <c r="BW2883" s="11"/>
      <c r="BX2883" s="11"/>
      <c r="BY2883" s="11"/>
      <c r="BZ2883" s="11"/>
      <c r="CA2883" s="11"/>
      <c r="CB2883" s="11"/>
      <c r="CC2883" s="11"/>
      <c r="CD2883" s="11"/>
      <c r="CE2883" s="11"/>
      <c r="CF2883" s="11"/>
      <c r="CG2883" s="11"/>
      <c r="CH2883" s="11"/>
      <c r="CI2883" s="11"/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/>
      <c r="CT2883" s="11"/>
      <c r="CU2883" s="11"/>
      <c r="CV2883" s="11"/>
      <c r="CW2883" s="11"/>
      <c r="CX2883" s="11"/>
      <c r="CY2883" s="11"/>
      <c r="CZ2883" s="11"/>
      <c r="DA2883" s="11"/>
      <c r="DB2883" s="11"/>
      <c r="DC2883" s="11"/>
      <c r="DD2883" s="11"/>
      <c r="DE2883" s="11"/>
      <c r="DF2883" s="11"/>
      <c r="DG2883" s="11"/>
      <c r="DH2883" s="11"/>
      <c r="DI2883" s="11"/>
      <c r="DJ2883" s="11"/>
      <c r="DK2883" s="11"/>
      <c r="DL2883" s="11"/>
      <c r="DM2883" s="11"/>
      <c r="DN2883" s="11"/>
      <c r="DO2883" s="11"/>
      <c r="DP2883" s="11"/>
      <c r="DQ2883" s="11"/>
      <c r="DR2883" s="11"/>
      <c r="DS2883" s="11"/>
      <c r="DT2883" s="11"/>
      <c r="DU2883" s="11"/>
      <c r="DV2883" s="11"/>
      <c r="DW2883" s="11"/>
      <c r="DX2883" s="11"/>
      <c r="DY2883" s="11"/>
      <c r="DZ2883" s="11"/>
      <c r="EA2883" s="11"/>
      <c r="EB2883" s="11"/>
      <c r="EC2883" s="11"/>
    </row>
    <row r="2884" spans="1:133" x14ac:dyDescent="0.45">
      <c r="A2884" s="11"/>
      <c r="B2884" s="11"/>
      <c r="C2884" s="11"/>
      <c r="D2884" s="11"/>
      <c r="E2884" s="11"/>
      <c r="F2884" s="11"/>
      <c r="G2884" s="11"/>
      <c r="H2884" s="3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24"/>
      <c r="AG2884" s="24"/>
      <c r="AH2884" s="24"/>
      <c r="AI2884" s="24"/>
      <c r="AJ2884" s="11"/>
      <c r="AK2884" s="11"/>
      <c r="AL2884" s="11"/>
      <c r="AM2884" s="32"/>
      <c r="AN2884" s="11"/>
      <c r="AO2884" s="11"/>
      <c r="AP2884" s="11"/>
      <c r="AQ2884" s="11"/>
      <c r="AR2884" s="11"/>
      <c r="AS2884" s="20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/>
      <c r="BV2884" s="11"/>
      <c r="BW2884" s="11"/>
      <c r="BX2884" s="11"/>
      <c r="BY2884" s="11"/>
      <c r="BZ2884" s="11"/>
      <c r="CA2884" s="11"/>
      <c r="CB2884" s="11"/>
      <c r="CC2884" s="11"/>
      <c r="CD2884" s="11"/>
      <c r="CE2884" s="11"/>
      <c r="CF2884" s="11"/>
      <c r="CG2884" s="11"/>
      <c r="CH2884" s="11"/>
      <c r="CI2884" s="11"/>
      <c r="CJ2884" s="11"/>
      <c r="CK2884" s="11"/>
      <c r="CL2884" s="11"/>
      <c r="CM2884" s="11"/>
      <c r="CN2884" s="11"/>
      <c r="CO2884" s="11"/>
      <c r="CP2884" s="11"/>
      <c r="CQ2884" s="11"/>
      <c r="CR2884" s="11"/>
      <c r="CS2884" s="11"/>
      <c r="CT2884" s="11"/>
      <c r="CU2884" s="11"/>
      <c r="CV2884" s="11"/>
      <c r="CW2884" s="11"/>
      <c r="CX2884" s="11"/>
      <c r="CY2884" s="11"/>
      <c r="CZ2884" s="11"/>
      <c r="DA2884" s="11"/>
      <c r="DB2884" s="11"/>
      <c r="DC2884" s="11"/>
      <c r="DD2884" s="11"/>
      <c r="DE2884" s="11"/>
      <c r="DF2884" s="11"/>
      <c r="DG2884" s="11"/>
      <c r="DH2884" s="11"/>
      <c r="DI2884" s="11"/>
      <c r="DJ2884" s="11"/>
      <c r="DK2884" s="11"/>
      <c r="DL2884" s="11"/>
      <c r="DM2884" s="11"/>
      <c r="DN2884" s="11"/>
      <c r="DO2884" s="11"/>
      <c r="DP2884" s="11"/>
      <c r="DQ2884" s="11"/>
      <c r="DR2884" s="11"/>
      <c r="DS2884" s="11"/>
      <c r="DT2884" s="11"/>
      <c r="DU2884" s="11"/>
      <c r="DV2884" s="11"/>
      <c r="DW2884" s="11"/>
      <c r="DX2884" s="11"/>
      <c r="DY2884" s="11"/>
      <c r="DZ2884" s="11"/>
      <c r="EA2884" s="11"/>
      <c r="EB2884" s="11"/>
      <c r="EC2884" s="11"/>
    </row>
    <row r="2885" spans="1:133" x14ac:dyDescent="0.45">
      <c r="A2885" s="11"/>
      <c r="B2885" s="11"/>
      <c r="C2885" s="11"/>
      <c r="D2885" s="11"/>
      <c r="E2885" s="11"/>
      <c r="F2885" s="11"/>
      <c r="G2885" s="11"/>
      <c r="H2885" s="3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24"/>
      <c r="AG2885" s="24"/>
      <c r="AH2885" s="24"/>
      <c r="AI2885" s="24"/>
      <c r="AJ2885" s="11"/>
      <c r="AK2885" s="11"/>
      <c r="AL2885" s="11"/>
      <c r="AM2885" s="32"/>
      <c r="AN2885" s="11"/>
      <c r="AO2885" s="11"/>
      <c r="AP2885" s="11"/>
      <c r="AQ2885" s="11"/>
      <c r="AR2885" s="11"/>
      <c r="AS2885" s="20"/>
      <c r="AT2885" s="11"/>
      <c r="AU2885" s="11"/>
      <c r="AV2885" s="11"/>
      <c r="AW2885" s="11"/>
      <c r="AX2885" s="11"/>
      <c r="AY2885" s="11"/>
      <c r="AZ2885" s="11"/>
      <c r="BA2885" s="11"/>
      <c r="BB2885" s="11"/>
      <c r="BC2885" s="11"/>
      <c r="BD2885" s="11"/>
      <c r="BE2885" s="11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/>
      <c r="BS2885" s="11"/>
      <c r="BT2885" s="11"/>
      <c r="BU2885" s="11"/>
      <c r="BV2885" s="11"/>
      <c r="BW2885" s="11"/>
      <c r="BX2885" s="11"/>
      <c r="BY2885" s="11"/>
      <c r="BZ2885" s="11"/>
      <c r="CA2885" s="11"/>
      <c r="CB2885" s="11"/>
      <c r="CC2885" s="11"/>
      <c r="CD2885" s="11"/>
      <c r="CE2885" s="11"/>
      <c r="CF2885" s="11"/>
      <c r="CG2885" s="11"/>
      <c r="CH2885" s="11"/>
      <c r="CI2885" s="11"/>
      <c r="CJ2885" s="11"/>
      <c r="CK2885" s="11"/>
      <c r="CL2885" s="11"/>
      <c r="CM2885" s="11"/>
      <c r="CN2885" s="11"/>
      <c r="CO2885" s="11"/>
      <c r="CP2885" s="11"/>
      <c r="CQ2885" s="11"/>
      <c r="CR2885" s="11"/>
      <c r="CS2885" s="11"/>
      <c r="CT2885" s="11"/>
      <c r="CU2885" s="11"/>
      <c r="CV2885" s="11"/>
      <c r="CW2885" s="11"/>
      <c r="CX2885" s="11"/>
      <c r="CY2885" s="11"/>
      <c r="CZ2885" s="11"/>
      <c r="DA2885" s="11"/>
      <c r="DB2885" s="11"/>
      <c r="DC2885" s="11"/>
      <c r="DD2885" s="11"/>
      <c r="DE2885" s="11"/>
      <c r="DF2885" s="11"/>
      <c r="DG2885" s="11"/>
      <c r="DH2885" s="11"/>
      <c r="DI2885" s="11"/>
      <c r="DJ2885" s="11"/>
      <c r="DK2885" s="11"/>
      <c r="DL2885" s="11"/>
      <c r="DM2885" s="11"/>
      <c r="DN2885" s="11"/>
      <c r="DO2885" s="11"/>
      <c r="DP2885" s="11"/>
      <c r="DQ2885" s="11"/>
      <c r="DR2885" s="11"/>
      <c r="DS2885" s="11"/>
      <c r="DT2885" s="11"/>
      <c r="DU2885" s="11"/>
      <c r="DV2885" s="11"/>
      <c r="DW2885" s="11"/>
      <c r="DX2885" s="11"/>
      <c r="DY2885" s="11"/>
      <c r="DZ2885" s="11"/>
      <c r="EA2885" s="11"/>
      <c r="EB2885" s="11"/>
      <c r="EC2885" s="11"/>
    </row>
    <row r="2886" spans="1:133" x14ac:dyDescent="0.45">
      <c r="A2886" s="11"/>
      <c r="B2886" s="11"/>
      <c r="C2886" s="11"/>
      <c r="D2886" s="11"/>
      <c r="E2886" s="11"/>
      <c r="F2886" s="11"/>
      <c r="G2886" s="11"/>
      <c r="H2886" s="3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24"/>
      <c r="AG2886" s="24"/>
      <c r="AH2886" s="24"/>
      <c r="AI2886" s="24"/>
      <c r="AJ2886" s="11"/>
      <c r="AK2886" s="11"/>
      <c r="AL2886" s="11"/>
      <c r="AM2886" s="32"/>
      <c r="AN2886" s="11"/>
      <c r="AO2886" s="11"/>
      <c r="AP2886" s="11"/>
      <c r="AQ2886" s="11"/>
      <c r="AR2886" s="11"/>
      <c r="AS2886" s="20"/>
      <c r="AT2886" s="11"/>
      <c r="AU2886" s="11"/>
      <c r="AV2886" s="11"/>
      <c r="AW2886" s="11"/>
      <c r="AX2886" s="11"/>
      <c r="AY2886" s="11"/>
      <c r="AZ2886" s="11"/>
      <c r="BA2886" s="11"/>
      <c r="BB2886" s="11"/>
      <c r="BC2886" s="11"/>
      <c r="BD2886" s="11"/>
      <c r="BE2886" s="11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/>
      <c r="BV2886" s="11"/>
      <c r="BW2886" s="11"/>
      <c r="BX2886" s="11"/>
      <c r="BY2886" s="11"/>
      <c r="BZ2886" s="11"/>
      <c r="CA2886" s="11"/>
      <c r="CB2886" s="11"/>
      <c r="CC2886" s="11"/>
      <c r="CD2886" s="11"/>
      <c r="CE2886" s="11"/>
      <c r="CF2886" s="11"/>
      <c r="CG2886" s="11"/>
      <c r="CH2886" s="11"/>
      <c r="CI2886" s="11"/>
      <c r="CJ2886" s="11"/>
      <c r="CK2886" s="11"/>
      <c r="CL2886" s="11"/>
      <c r="CM2886" s="11"/>
      <c r="CN2886" s="11"/>
      <c r="CO2886" s="11"/>
      <c r="CP2886" s="11"/>
      <c r="CQ2886" s="11"/>
      <c r="CR2886" s="11"/>
      <c r="CS2886" s="11"/>
      <c r="CT2886" s="11"/>
      <c r="CU2886" s="11"/>
      <c r="CV2886" s="11"/>
      <c r="CW2886" s="11"/>
      <c r="CX2886" s="11"/>
      <c r="CY2886" s="11"/>
      <c r="CZ2886" s="11"/>
      <c r="DA2886" s="11"/>
      <c r="DB2886" s="11"/>
      <c r="DC2886" s="11"/>
      <c r="DD2886" s="11"/>
      <c r="DE2886" s="11"/>
      <c r="DF2886" s="11"/>
      <c r="DG2886" s="11"/>
      <c r="DH2886" s="11"/>
      <c r="DI2886" s="11"/>
      <c r="DJ2886" s="11"/>
      <c r="DK2886" s="11"/>
      <c r="DL2886" s="11"/>
      <c r="DM2886" s="11"/>
      <c r="DN2886" s="11"/>
      <c r="DO2886" s="11"/>
      <c r="DP2886" s="11"/>
      <c r="DQ2886" s="11"/>
      <c r="DR2886" s="11"/>
      <c r="DS2886" s="11"/>
      <c r="DT2886" s="11"/>
      <c r="DU2886" s="11"/>
      <c r="DV2886" s="11"/>
      <c r="DW2886" s="11"/>
      <c r="DX2886" s="11"/>
      <c r="DY2886" s="11"/>
      <c r="DZ2886" s="11"/>
      <c r="EA2886" s="11"/>
      <c r="EB2886" s="11"/>
      <c r="EC2886" s="11"/>
    </row>
    <row r="2887" spans="1:133" x14ac:dyDescent="0.45">
      <c r="A2887" s="11"/>
      <c r="B2887" s="11"/>
      <c r="C2887" s="11"/>
      <c r="D2887" s="11"/>
      <c r="E2887" s="11"/>
      <c r="F2887" s="11"/>
      <c r="G2887" s="11"/>
      <c r="H2887" s="3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24"/>
      <c r="AG2887" s="24"/>
      <c r="AH2887" s="24"/>
      <c r="AI2887" s="24"/>
      <c r="AJ2887" s="11"/>
      <c r="AK2887" s="11"/>
      <c r="AL2887" s="11"/>
      <c r="AM2887" s="32"/>
      <c r="AN2887" s="11"/>
      <c r="AO2887" s="11"/>
      <c r="AP2887" s="11"/>
      <c r="AQ2887" s="11"/>
      <c r="AR2887" s="11"/>
      <c r="AS2887" s="20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/>
      <c r="BS2887" s="11"/>
      <c r="BT2887" s="11"/>
      <c r="BU2887" s="11"/>
      <c r="BV2887" s="11"/>
      <c r="BW2887" s="11"/>
      <c r="BX2887" s="11"/>
      <c r="BY2887" s="11"/>
      <c r="BZ2887" s="11"/>
      <c r="CA2887" s="11"/>
      <c r="CB2887" s="11"/>
      <c r="CC2887" s="11"/>
      <c r="CD2887" s="11"/>
      <c r="CE2887" s="11"/>
      <c r="CF2887" s="11"/>
      <c r="CG2887" s="11"/>
      <c r="CH2887" s="11"/>
      <c r="CI2887" s="11"/>
      <c r="CJ2887" s="11"/>
      <c r="CK2887" s="11"/>
      <c r="CL2887" s="11"/>
      <c r="CM2887" s="11"/>
      <c r="CN2887" s="11"/>
      <c r="CO2887" s="11"/>
      <c r="CP2887" s="11"/>
      <c r="CQ2887" s="11"/>
      <c r="CR2887" s="11"/>
      <c r="CS2887" s="11"/>
      <c r="CT2887" s="11"/>
      <c r="CU2887" s="11"/>
      <c r="CV2887" s="11"/>
      <c r="CW2887" s="11"/>
      <c r="CX2887" s="11"/>
      <c r="CY2887" s="11"/>
      <c r="CZ2887" s="11"/>
      <c r="DA2887" s="11"/>
      <c r="DB2887" s="11"/>
      <c r="DC2887" s="11"/>
      <c r="DD2887" s="11"/>
      <c r="DE2887" s="11"/>
      <c r="DF2887" s="11"/>
      <c r="DG2887" s="11"/>
      <c r="DH2887" s="11"/>
      <c r="DI2887" s="11"/>
      <c r="DJ2887" s="11"/>
      <c r="DK2887" s="11"/>
      <c r="DL2887" s="11"/>
      <c r="DM2887" s="11"/>
      <c r="DN2887" s="11"/>
      <c r="DO2887" s="11"/>
      <c r="DP2887" s="11"/>
      <c r="DQ2887" s="11"/>
      <c r="DR2887" s="11"/>
      <c r="DS2887" s="11"/>
      <c r="DT2887" s="11"/>
      <c r="DU2887" s="11"/>
      <c r="DV2887" s="11"/>
      <c r="DW2887" s="11"/>
      <c r="DX2887" s="11"/>
      <c r="DY2887" s="11"/>
      <c r="DZ2887" s="11"/>
      <c r="EA2887" s="11"/>
      <c r="EB2887" s="11"/>
      <c r="EC2887" s="11"/>
    </row>
    <row r="2888" spans="1:133" x14ac:dyDescent="0.45">
      <c r="A2888" s="11"/>
      <c r="B2888" s="11"/>
      <c r="C2888" s="11"/>
      <c r="D2888" s="11"/>
      <c r="E2888" s="11"/>
      <c r="F2888" s="11"/>
      <c r="G2888" s="11"/>
      <c r="H2888" s="3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24"/>
      <c r="AG2888" s="24"/>
      <c r="AH2888" s="24"/>
      <c r="AI2888" s="24"/>
      <c r="AJ2888" s="11"/>
      <c r="AK2888" s="11"/>
      <c r="AL2888" s="11"/>
      <c r="AM2888" s="32"/>
      <c r="AN2888" s="11"/>
      <c r="AO2888" s="11"/>
      <c r="AP2888" s="11"/>
      <c r="AQ2888" s="11"/>
      <c r="AR2888" s="11"/>
      <c r="AS2888" s="20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  <c r="BV2888" s="11"/>
      <c r="BW2888" s="11"/>
      <c r="BX2888" s="11"/>
      <c r="BY2888" s="11"/>
      <c r="BZ2888" s="11"/>
      <c r="CA2888" s="11"/>
      <c r="CB2888" s="11"/>
      <c r="CC2888" s="11"/>
      <c r="CD2888" s="11"/>
      <c r="CE2888" s="11"/>
      <c r="CF2888" s="11"/>
      <c r="CG2888" s="11"/>
      <c r="CH2888" s="11"/>
      <c r="CI2888" s="11"/>
      <c r="CJ2888" s="11"/>
      <c r="CK2888" s="11"/>
      <c r="CL2888" s="11"/>
      <c r="CM2888" s="11"/>
      <c r="CN2888" s="11"/>
      <c r="CO2888" s="11"/>
      <c r="CP2888" s="11"/>
      <c r="CQ2888" s="11"/>
      <c r="CR2888" s="11"/>
      <c r="CS2888" s="11"/>
      <c r="CT2888" s="11"/>
      <c r="CU2888" s="11"/>
      <c r="CV2888" s="11"/>
      <c r="CW2888" s="11"/>
      <c r="CX2888" s="11"/>
      <c r="CY2888" s="11"/>
      <c r="CZ2888" s="11"/>
      <c r="DA2888" s="11"/>
      <c r="DB2888" s="11"/>
      <c r="DC2888" s="11"/>
      <c r="DD2888" s="11"/>
      <c r="DE2888" s="11"/>
      <c r="DF2888" s="11"/>
      <c r="DG2888" s="11"/>
      <c r="DH2888" s="11"/>
      <c r="DI2888" s="11"/>
      <c r="DJ2888" s="11"/>
      <c r="DK2888" s="11"/>
      <c r="DL2888" s="11"/>
      <c r="DM2888" s="11"/>
      <c r="DN2888" s="11"/>
      <c r="DO2888" s="11"/>
      <c r="DP2888" s="11"/>
      <c r="DQ2888" s="11"/>
      <c r="DR2888" s="11"/>
      <c r="DS2888" s="11"/>
      <c r="DT2888" s="11"/>
      <c r="DU2888" s="11"/>
      <c r="DV2888" s="11"/>
      <c r="DW2888" s="11"/>
      <c r="DX2888" s="11"/>
      <c r="DY2888" s="11"/>
      <c r="DZ2888" s="11"/>
      <c r="EA2888" s="11"/>
      <c r="EB2888" s="11"/>
      <c r="EC2888" s="11"/>
    </row>
    <row r="2889" spans="1:133" x14ac:dyDescent="0.45">
      <c r="A2889" s="11"/>
      <c r="B2889" s="11"/>
      <c r="C2889" s="11"/>
      <c r="D2889" s="11"/>
      <c r="E2889" s="11"/>
      <c r="F2889" s="11"/>
      <c r="G2889" s="11"/>
      <c r="H2889" s="3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24"/>
      <c r="AG2889" s="24"/>
      <c r="AH2889" s="24"/>
      <c r="AI2889" s="24"/>
      <c r="AJ2889" s="11"/>
      <c r="AK2889" s="11"/>
      <c r="AL2889" s="11"/>
      <c r="AM2889" s="32"/>
      <c r="AN2889" s="11"/>
      <c r="AO2889" s="11"/>
      <c r="AP2889" s="11"/>
      <c r="AQ2889" s="11"/>
      <c r="AR2889" s="11"/>
      <c r="AS2889" s="20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/>
      <c r="BV2889" s="11"/>
      <c r="BW2889" s="11"/>
      <c r="BX2889" s="11"/>
      <c r="BY2889" s="11"/>
      <c r="BZ2889" s="11"/>
      <c r="CA2889" s="11"/>
      <c r="CB2889" s="11"/>
      <c r="CC2889" s="11"/>
      <c r="CD2889" s="11"/>
      <c r="CE2889" s="11"/>
      <c r="CF2889" s="11"/>
      <c r="CG2889" s="11"/>
      <c r="CH2889" s="11"/>
      <c r="CI2889" s="11"/>
      <c r="CJ2889" s="11"/>
      <c r="CK2889" s="11"/>
      <c r="CL2889" s="11"/>
      <c r="CM2889" s="11"/>
      <c r="CN2889" s="11"/>
      <c r="CO2889" s="11"/>
      <c r="CP2889" s="11"/>
      <c r="CQ2889" s="11"/>
      <c r="CR2889" s="11"/>
      <c r="CS2889" s="11"/>
      <c r="CT2889" s="11"/>
      <c r="CU2889" s="11"/>
      <c r="CV2889" s="11"/>
      <c r="CW2889" s="11"/>
      <c r="CX2889" s="11"/>
      <c r="CY2889" s="11"/>
      <c r="CZ2889" s="11"/>
      <c r="DA2889" s="11"/>
      <c r="DB2889" s="11"/>
      <c r="DC2889" s="11"/>
      <c r="DD2889" s="11"/>
      <c r="DE2889" s="11"/>
      <c r="DF2889" s="11"/>
      <c r="DG2889" s="11"/>
      <c r="DH2889" s="11"/>
      <c r="DI2889" s="11"/>
      <c r="DJ2889" s="11"/>
      <c r="DK2889" s="11"/>
      <c r="DL2889" s="11"/>
      <c r="DM2889" s="11"/>
      <c r="DN2889" s="11"/>
      <c r="DO2889" s="11"/>
      <c r="DP2889" s="11"/>
      <c r="DQ2889" s="11"/>
      <c r="DR2889" s="11"/>
      <c r="DS2889" s="11"/>
      <c r="DT2889" s="11"/>
      <c r="DU2889" s="11"/>
      <c r="DV2889" s="11"/>
      <c r="DW2889" s="11"/>
      <c r="DX2889" s="11"/>
      <c r="DY2889" s="11"/>
      <c r="DZ2889" s="11"/>
      <c r="EA2889" s="11"/>
      <c r="EB2889" s="11"/>
      <c r="EC2889" s="11"/>
    </row>
    <row r="2890" spans="1:133" x14ac:dyDescent="0.45">
      <c r="A2890" s="11"/>
      <c r="B2890" s="11"/>
      <c r="C2890" s="11"/>
      <c r="D2890" s="11"/>
      <c r="E2890" s="11"/>
      <c r="F2890" s="11"/>
      <c r="G2890" s="11"/>
      <c r="H2890" s="3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24"/>
      <c r="AG2890" s="24"/>
      <c r="AH2890" s="24"/>
      <c r="AI2890" s="24"/>
      <c r="AJ2890" s="11"/>
      <c r="AK2890" s="11"/>
      <c r="AL2890" s="11"/>
      <c r="AM2890" s="32"/>
      <c r="AN2890" s="11"/>
      <c r="AO2890" s="11"/>
      <c r="AP2890" s="11"/>
      <c r="AQ2890" s="11"/>
      <c r="AR2890" s="11"/>
      <c r="AS2890" s="20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/>
      <c r="BS2890" s="11"/>
      <c r="BT2890" s="11"/>
      <c r="BU2890" s="11"/>
      <c r="BV2890" s="11"/>
      <c r="BW2890" s="11"/>
      <c r="BX2890" s="11"/>
      <c r="BY2890" s="11"/>
      <c r="BZ2890" s="11"/>
      <c r="CA2890" s="11"/>
      <c r="CB2890" s="11"/>
      <c r="CC2890" s="11"/>
      <c r="CD2890" s="11"/>
      <c r="CE2890" s="11"/>
      <c r="CF2890" s="11"/>
      <c r="CG2890" s="11"/>
      <c r="CH2890" s="11"/>
      <c r="CI2890" s="11"/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/>
      <c r="CT2890" s="11"/>
      <c r="CU2890" s="11"/>
      <c r="CV2890" s="11"/>
      <c r="CW2890" s="11"/>
      <c r="CX2890" s="11"/>
      <c r="CY2890" s="11"/>
      <c r="CZ2890" s="11"/>
      <c r="DA2890" s="11"/>
      <c r="DB2890" s="11"/>
      <c r="DC2890" s="11"/>
      <c r="DD2890" s="11"/>
      <c r="DE2890" s="11"/>
      <c r="DF2890" s="11"/>
      <c r="DG2890" s="11"/>
      <c r="DH2890" s="11"/>
      <c r="DI2890" s="11"/>
      <c r="DJ2890" s="11"/>
      <c r="DK2890" s="11"/>
      <c r="DL2890" s="11"/>
      <c r="DM2890" s="11"/>
      <c r="DN2890" s="11"/>
      <c r="DO2890" s="11"/>
      <c r="DP2890" s="11"/>
      <c r="DQ2890" s="11"/>
      <c r="DR2890" s="11"/>
      <c r="DS2890" s="11"/>
      <c r="DT2890" s="11"/>
      <c r="DU2890" s="11"/>
      <c r="DV2890" s="11"/>
      <c r="DW2890" s="11"/>
      <c r="DX2890" s="11"/>
      <c r="DY2890" s="11"/>
      <c r="DZ2890" s="11"/>
      <c r="EA2890" s="11"/>
      <c r="EB2890" s="11"/>
      <c r="EC2890" s="11"/>
    </row>
    <row r="2891" spans="1:133" x14ac:dyDescent="0.45">
      <c r="A2891" s="11"/>
      <c r="B2891" s="11"/>
      <c r="C2891" s="11"/>
      <c r="D2891" s="11"/>
      <c r="E2891" s="11"/>
      <c r="F2891" s="11"/>
      <c r="G2891" s="11"/>
      <c r="H2891" s="3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24"/>
      <c r="AG2891" s="24"/>
      <c r="AH2891" s="24"/>
      <c r="AI2891" s="24"/>
      <c r="AJ2891" s="11"/>
      <c r="AK2891" s="11"/>
      <c r="AL2891" s="11"/>
      <c r="AM2891" s="32"/>
      <c r="AN2891" s="11"/>
      <c r="AO2891" s="11"/>
      <c r="AP2891" s="11"/>
      <c r="AQ2891" s="11"/>
      <c r="AR2891" s="11"/>
      <c r="AS2891" s="20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/>
      <c r="BV2891" s="11"/>
      <c r="BW2891" s="11"/>
      <c r="BX2891" s="11"/>
      <c r="BY2891" s="11"/>
      <c r="BZ2891" s="11"/>
      <c r="CA2891" s="11"/>
      <c r="CB2891" s="11"/>
      <c r="CC2891" s="11"/>
      <c r="CD2891" s="11"/>
      <c r="CE2891" s="11"/>
      <c r="CF2891" s="11"/>
      <c r="CG2891" s="11"/>
      <c r="CH2891" s="11"/>
      <c r="CI2891" s="11"/>
      <c r="CJ2891" s="11"/>
      <c r="CK2891" s="11"/>
      <c r="CL2891" s="11"/>
      <c r="CM2891" s="11"/>
      <c r="CN2891" s="11"/>
      <c r="CO2891" s="11"/>
      <c r="CP2891" s="11"/>
      <c r="CQ2891" s="11"/>
      <c r="CR2891" s="11"/>
      <c r="CS2891" s="11"/>
      <c r="CT2891" s="11"/>
      <c r="CU2891" s="11"/>
      <c r="CV2891" s="11"/>
      <c r="CW2891" s="11"/>
      <c r="CX2891" s="11"/>
      <c r="CY2891" s="11"/>
      <c r="CZ2891" s="11"/>
      <c r="DA2891" s="11"/>
      <c r="DB2891" s="11"/>
      <c r="DC2891" s="11"/>
      <c r="DD2891" s="11"/>
      <c r="DE2891" s="11"/>
      <c r="DF2891" s="11"/>
      <c r="DG2891" s="11"/>
      <c r="DH2891" s="11"/>
      <c r="DI2891" s="11"/>
      <c r="DJ2891" s="11"/>
      <c r="DK2891" s="11"/>
      <c r="DL2891" s="11"/>
      <c r="DM2891" s="11"/>
      <c r="DN2891" s="11"/>
      <c r="DO2891" s="11"/>
      <c r="DP2891" s="11"/>
      <c r="DQ2891" s="11"/>
      <c r="DR2891" s="11"/>
      <c r="DS2891" s="11"/>
      <c r="DT2891" s="11"/>
      <c r="DU2891" s="11"/>
      <c r="DV2891" s="11"/>
      <c r="DW2891" s="11"/>
      <c r="DX2891" s="11"/>
      <c r="DY2891" s="11"/>
      <c r="DZ2891" s="11"/>
      <c r="EA2891" s="11"/>
      <c r="EB2891" s="11"/>
      <c r="EC2891" s="11"/>
    </row>
    <row r="2892" spans="1:133" x14ac:dyDescent="0.45">
      <c r="A2892" s="11"/>
      <c r="B2892" s="11"/>
      <c r="C2892" s="11"/>
      <c r="D2892" s="11"/>
      <c r="E2892" s="11"/>
      <c r="F2892" s="11"/>
      <c r="G2892" s="11"/>
      <c r="H2892" s="3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24"/>
      <c r="AG2892" s="24"/>
      <c r="AH2892" s="24"/>
      <c r="AI2892" s="24"/>
      <c r="AJ2892" s="11"/>
      <c r="AK2892" s="11"/>
      <c r="AL2892" s="11"/>
      <c r="AM2892" s="32"/>
      <c r="AN2892" s="11"/>
      <c r="AO2892" s="11"/>
      <c r="AP2892" s="11"/>
      <c r="AQ2892" s="11"/>
      <c r="AR2892" s="11"/>
      <c r="AS2892" s="20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/>
      <c r="BV2892" s="11"/>
      <c r="BW2892" s="11"/>
      <c r="BX2892" s="11"/>
      <c r="BY2892" s="11"/>
      <c r="BZ2892" s="11"/>
      <c r="CA2892" s="11"/>
      <c r="CB2892" s="11"/>
      <c r="CC2892" s="11"/>
      <c r="CD2892" s="11"/>
      <c r="CE2892" s="11"/>
      <c r="CF2892" s="11"/>
      <c r="CG2892" s="11"/>
      <c r="CH2892" s="11"/>
      <c r="CI2892" s="11"/>
      <c r="CJ2892" s="11"/>
      <c r="CK2892" s="11"/>
      <c r="CL2892" s="11"/>
      <c r="CM2892" s="11"/>
      <c r="CN2892" s="11"/>
      <c r="CO2892" s="11"/>
      <c r="CP2892" s="11"/>
      <c r="CQ2892" s="11"/>
      <c r="CR2892" s="11"/>
      <c r="CS2892" s="11"/>
      <c r="CT2892" s="11"/>
      <c r="CU2892" s="11"/>
      <c r="CV2892" s="11"/>
      <c r="CW2892" s="11"/>
      <c r="CX2892" s="11"/>
      <c r="CY2892" s="11"/>
      <c r="CZ2892" s="11"/>
      <c r="DA2892" s="11"/>
      <c r="DB2892" s="11"/>
      <c r="DC2892" s="11"/>
      <c r="DD2892" s="11"/>
      <c r="DE2892" s="11"/>
      <c r="DF2892" s="11"/>
      <c r="DG2892" s="11"/>
      <c r="DH2892" s="11"/>
      <c r="DI2892" s="11"/>
      <c r="DJ2892" s="11"/>
      <c r="DK2892" s="11"/>
      <c r="DL2892" s="11"/>
      <c r="DM2892" s="11"/>
      <c r="DN2892" s="11"/>
      <c r="DO2892" s="11"/>
      <c r="DP2892" s="11"/>
      <c r="DQ2892" s="11"/>
      <c r="DR2892" s="11"/>
      <c r="DS2892" s="11"/>
      <c r="DT2892" s="11"/>
      <c r="DU2892" s="11"/>
      <c r="DV2892" s="11"/>
      <c r="DW2892" s="11"/>
      <c r="DX2892" s="11"/>
      <c r="DY2892" s="11"/>
      <c r="DZ2892" s="11"/>
      <c r="EA2892" s="11"/>
      <c r="EB2892" s="11"/>
      <c r="EC2892" s="11"/>
    </row>
    <row r="2893" spans="1:133" x14ac:dyDescent="0.45">
      <c r="A2893" s="11"/>
      <c r="B2893" s="11"/>
      <c r="C2893" s="11"/>
      <c r="D2893" s="11"/>
      <c r="E2893" s="11"/>
      <c r="F2893" s="11"/>
      <c r="G2893" s="11"/>
      <c r="H2893" s="3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24"/>
      <c r="AG2893" s="24"/>
      <c r="AH2893" s="24"/>
      <c r="AI2893" s="24"/>
      <c r="AJ2893" s="11"/>
      <c r="AK2893" s="11"/>
      <c r="AL2893" s="11"/>
      <c r="AM2893" s="32"/>
      <c r="AN2893" s="11"/>
      <c r="AO2893" s="11"/>
      <c r="AP2893" s="11"/>
      <c r="AQ2893" s="11"/>
      <c r="AR2893" s="11"/>
      <c r="AS2893" s="20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/>
      <c r="BV2893" s="11"/>
      <c r="BW2893" s="11"/>
      <c r="BX2893" s="11"/>
      <c r="BY2893" s="11"/>
      <c r="BZ2893" s="11"/>
      <c r="CA2893" s="11"/>
      <c r="CB2893" s="11"/>
      <c r="CC2893" s="11"/>
      <c r="CD2893" s="11"/>
      <c r="CE2893" s="11"/>
      <c r="CF2893" s="11"/>
      <c r="CG2893" s="11"/>
      <c r="CH2893" s="11"/>
      <c r="CI2893" s="11"/>
      <c r="CJ2893" s="11"/>
      <c r="CK2893" s="11"/>
      <c r="CL2893" s="11"/>
      <c r="CM2893" s="11"/>
      <c r="CN2893" s="11"/>
      <c r="CO2893" s="11"/>
      <c r="CP2893" s="11"/>
      <c r="CQ2893" s="11"/>
      <c r="CR2893" s="11"/>
      <c r="CS2893" s="11"/>
      <c r="CT2893" s="11"/>
      <c r="CU2893" s="11"/>
      <c r="CV2893" s="11"/>
      <c r="CW2893" s="11"/>
      <c r="CX2893" s="11"/>
      <c r="CY2893" s="11"/>
      <c r="CZ2893" s="11"/>
      <c r="DA2893" s="11"/>
      <c r="DB2893" s="11"/>
      <c r="DC2893" s="11"/>
      <c r="DD2893" s="11"/>
      <c r="DE2893" s="11"/>
      <c r="DF2893" s="11"/>
      <c r="DG2893" s="11"/>
      <c r="DH2893" s="11"/>
      <c r="DI2893" s="11"/>
      <c r="DJ2893" s="11"/>
      <c r="DK2893" s="11"/>
      <c r="DL2893" s="11"/>
      <c r="DM2893" s="11"/>
      <c r="DN2893" s="11"/>
      <c r="DO2893" s="11"/>
      <c r="DP2893" s="11"/>
      <c r="DQ2893" s="11"/>
      <c r="DR2893" s="11"/>
      <c r="DS2893" s="11"/>
      <c r="DT2893" s="11"/>
      <c r="DU2893" s="11"/>
      <c r="DV2893" s="11"/>
      <c r="DW2893" s="11"/>
      <c r="DX2893" s="11"/>
      <c r="DY2893" s="11"/>
      <c r="DZ2893" s="11"/>
      <c r="EA2893" s="11"/>
      <c r="EB2893" s="11"/>
      <c r="EC2893" s="11"/>
    </row>
    <row r="2894" spans="1:133" x14ac:dyDescent="0.45">
      <c r="A2894" s="11"/>
      <c r="B2894" s="11"/>
      <c r="C2894" s="11"/>
      <c r="D2894" s="11"/>
      <c r="E2894" s="11"/>
      <c r="F2894" s="11"/>
      <c r="G2894" s="11"/>
      <c r="H2894" s="3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24"/>
      <c r="AG2894" s="24"/>
      <c r="AH2894" s="24"/>
      <c r="AI2894" s="24"/>
      <c r="AJ2894" s="11"/>
      <c r="AK2894" s="11"/>
      <c r="AL2894" s="11"/>
      <c r="AM2894" s="32"/>
      <c r="AN2894" s="11"/>
      <c r="AO2894" s="11"/>
      <c r="AP2894" s="11"/>
      <c r="AQ2894" s="11"/>
      <c r="AR2894" s="11"/>
      <c r="AS2894" s="20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/>
      <c r="BV2894" s="11"/>
      <c r="BW2894" s="11"/>
      <c r="BX2894" s="11"/>
      <c r="BY2894" s="11"/>
      <c r="BZ2894" s="11"/>
      <c r="CA2894" s="11"/>
      <c r="CB2894" s="11"/>
      <c r="CC2894" s="11"/>
      <c r="CD2894" s="11"/>
      <c r="CE2894" s="11"/>
      <c r="CF2894" s="11"/>
      <c r="CG2894" s="11"/>
      <c r="CH2894" s="11"/>
      <c r="CI2894" s="11"/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/>
      <c r="CT2894" s="11"/>
      <c r="CU2894" s="11"/>
      <c r="CV2894" s="11"/>
      <c r="CW2894" s="11"/>
      <c r="CX2894" s="11"/>
      <c r="CY2894" s="11"/>
      <c r="CZ2894" s="11"/>
      <c r="DA2894" s="11"/>
      <c r="DB2894" s="11"/>
      <c r="DC2894" s="11"/>
      <c r="DD2894" s="11"/>
      <c r="DE2894" s="11"/>
      <c r="DF2894" s="11"/>
      <c r="DG2894" s="11"/>
      <c r="DH2894" s="11"/>
      <c r="DI2894" s="11"/>
      <c r="DJ2894" s="11"/>
      <c r="DK2894" s="11"/>
      <c r="DL2894" s="11"/>
      <c r="DM2894" s="11"/>
      <c r="DN2894" s="11"/>
      <c r="DO2894" s="11"/>
      <c r="DP2894" s="11"/>
      <c r="DQ2894" s="11"/>
      <c r="DR2894" s="11"/>
      <c r="DS2894" s="11"/>
      <c r="DT2894" s="11"/>
      <c r="DU2894" s="11"/>
      <c r="DV2894" s="11"/>
      <c r="DW2894" s="11"/>
      <c r="DX2894" s="11"/>
      <c r="DY2894" s="11"/>
      <c r="DZ2894" s="11"/>
      <c r="EA2894" s="11"/>
      <c r="EB2894" s="11"/>
      <c r="EC2894" s="11"/>
    </row>
    <row r="2895" spans="1:133" x14ac:dyDescent="0.45">
      <c r="A2895" s="11"/>
      <c r="B2895" s="11"/>
      <c r="C2895" s="11"/>
      <c r="D2895" s="11"/>
      <c r="E2895" s="11"/>
      <c r="F2895" s="11"/>
      <c r="G2895" s="11"/>
      <c r="H2895" s="3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24"/>
      <c r="AG2895" s="24"/>
      <c r="AH2895" s="24"/>
      <c r="AI2895" s="24"/>
      <c r="AJ2895" s="11"/>
      <c r="AK2895" s="11"/>
      <c r="AL2895" s="11"/>
      <c r="AM2895" s="32"/>
      <c r="AN2895" s="11"/>
      <c r="AO2895" s="11"/>
      <c r="AP2895" s="11"/>
      <c r="AQ2895" s="11"/>
      <c r="AR2895" s="11"/>
      <c r="AS2895" s="20"/>
      <c r="AT2895" s="11"/>
      <c r="AU2895" s="11"/>
      <c r="AV2895" s="11"/>
      <c r="AW2895" s="11"/>
      <c r="AX2895" s="11"/>
      <c r="AY2895" s="11"/>
      <c r="AZ2895" s="11"/>
      <c r="BA2895" s="11"/>
      <c r="BB2895" s="11"/>
      <c r="BC2895" s="11"/>
      <c r="BD2895" s="11"/>
      <c r="BE2895" s="11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/>
      <c r="BV2895" s="11"/>
      <c r="BW2895" s="11"/>
      <c r="BX2895" s="11"/>
      <c r="BY2895" s="11"/>
      <c r="BZ2895" s="11"/>
      <c r="CA2895" s="11"/>
      <c r="CB2895" s="11"/>
      <c r="CC2895" s="11"/>
      <c r="CD2895" s="11"/>
      <c r="CE2895" s="11"/>
      <c r="CF2895" s="11"/>
      <c r="CG2895" s="11"/>
      <c r="CH2895" s="11"/>
      <c r="CI2895" s="11"/>
      <c r="CJ2895" s="11"/>
      <c r="CK2895" s="11"/>
      <c r="CL2895" s="11"/>
      <c r="CM2895" s="11"/>
      <c r="CN2895" s="11"/>
      <c r="CO2895" s="11"/>
      <c r="CP2895" s="11"/>
      <c r="CQ2895" s="11"/>
      <c r="CR2895" s="11"/>
      <c r="CS2895" s="11"/>
      <c r="CT2895" s="11"/>
      <c r="CU2895" s="11"/>
      <c r="CV2895" s="11"/>
      <c r="CW2895" s="11"/>
      <c r="CX2895" s="11"/>
      <c r="CY2895" s="11"/>
      <c r="CZ2895" s="11"/>
      <c r="DA2895" s="11"/>
      <c r="DB2895" s="11"/>
      <c r="DC2895" s="11"/>
      <c r="DD2895" s="11"/>
      <c r="DE2895" s="11"/>
      <c r="DF2895" s="11"/>
      <c r="DG2895" s="11"/>
      <c r="DH2895" s="11"/>
      <c r="DI2895" s="11"/>
      <c r="DJ2895" s="11"/>
      <c r="DK2895" s="11"/>
      <c r="DL2895" s="11"/>
      <c r="DM2895" s="11"/>
      <c r="DN2895" s="11"/>
      <c r="DO2895" s="11"/>
      <c r="DP2895" s="11"/>
      <c r="DQ2895" s="11"/>
      <c r="DR2895" s="11"/>
      <c r="DS2895" s="11"/>
      <c r="DT2895" s="11"/>
      <c r="DU2895" s="11"/>
      <c r="DV2895" s="11"/>
      <c r="DW2895" s="11"/>
      <c r="DX2895" s="11"/>
      <c r="DY2895" s="11"/>
      <c r="DZ2895" s="11"/>
      <c r="EA2895" s="11"/>
      <c r="EB2895" s="11"/>
      <c r="EC2895" s="11"/>
    </row>
    <row r="2896" spans="1:133" x14ac:dyDescent="0.45">
      <c r="A2896" s="11"/>
      <c r="B2896" s="11"/>
      <c r="C2896" s="11"/>
      <c r="D2896" s="11"/>
      <c r="E2896" s="11"/>
      <c r="F2896" s="11"/>
      <c r="G2896" s="11"/>
      <c r="H2896" s="3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24"/>
      <c r="AG2896" s="24"/>
      <c r="AH2896" s="24"/>
      <c r="AI2896" s="24"/>
      <c r="AJ2896" s="11"/>
      <c r="AK2896" s="11"/>
      <c r="AL2896" s="11"/>
      <c r="AM2896" s="32"/>
      <c r="AN2896" s="11"/>
      <c r="AO2896" s="11"/>
      <c r="AP2896" s="11"/>
      <c r="AQ2896" s="11"/>
      <c r="AR2896" s="11"/>
      <c r="AS2896" s="20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/>
      <c r="BV2896" s="11"/>
      <c r="BW2896" s="11"/>
      <c r="BX2896" s="11"/>
      <c r="BY2896" s="11"/>
      <c r="BZ2896" s="11"/>
      <c r="CA2896" s="11"/>
      <c r="CB2896" s="11"/>
      <c r="CC2896" s="11"/>
      <c r="CD2896" s="11"/>
      <c r="CE2896" s="11"/>
      <c r="CF2896" s="11"/>
      <c r="CG2896" s="11"/>
      <c r="CH2896" s="11"/>
      <c r="CI2896" s="11"/>
      <c r="CJ2896" s="11"/>
      <c r="CK2896" s="11"/>
      <c r="CL2896" s="11"/>
      <c r="CM2896" s="11"/>
      <c r="CN2896" s="11"/>
      <c r="CO2896" s="11"/>
      <c r="CP2896" s="11"/>
      <c r="CQ2896" s="11"/>
      <c r="CR2896" s="11"/>
      <c r="CS2896" s="11"/>
      <c r="CT2896" s="11"/>
      <c r="CU2896" s="11"/>
      <c r="CV2896" s="11"/>
      <c r="CW2896" s="11"/>
      <c r="CX2896" s="11"/>
      <c r="CY2896" s="11"/>
      <c r="CZ2896" s="11"/>
      <c r="DA2896" s="11"/>
      <c r="DB2896" s="11"/>
      <c r="DC2896" s="11"/>
      <c r="DD2896" s="11"/>
      <c r="DE2896" s="11"/>
      <c r="DF2896" s="11"/>
      <c r="DG2896" s="11"/>
      <c r="DH2896" s="11"/>
      <c r="DI2896" s="11"/>
      <c r="DJ2896" s="11"/>
      <c r="DK2896" s="11"/>
      <c r="DL2896" s="11"/>
      <c r="DM2896" s="11"/>
      <c r="DN2896" s="11"/>
      <c r="DO2896" s="11"/>
      <c r="DP2896" s="11"/>
      <c r="DQ2896" s="11"/>
      <c r="DR2896" s="11"/>
      <c r="DS2896" s="11"/>
      <c r="DT2896" s="11"/>
      <c r="DU2896" s="11"/>
      <c r="DV2896" s="11"/>
      <c r="DW2896" s="11"/>
      <c r="DX2896" s="11"/>
      <c r="DY2896" s="11"/>
      <c r="DZ2896" s="11"/>
      <c r="EA2896" s="11"/>
      <c r="EB2896" s="11"/>
      <c r="EC2896" s="11"/>
    </row>
    <row r="2897" spans="1:133" x14ac:dyDescent="0.45">
      <c r="A2897" s="11"/>
      <c r="B2897" s="11"/>
      <c r="C2897" s="11"/>
      <c r="D2897" s="11"/>
      <c r="E2897" s="11"/>
      <c r="F2897" s="11"/>
      <c r="G2897" s="11"/>
      <c r="H2897" s="3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24"/>
      <c r="AG2897" s="24"/>
      <c r="AH2897" s="24"/>
      <c r="AI2897" s="24"/>
      <c r="AJ2897" s="11"/>
      <c r="AK2897" s="11"/>
      <c r="AL2897" s="11"/>
      <c r="AM2897" s="32"/>
      <c r="AN2897" s="11"/>
      <c r="AO2897" s="11"/>
      <c r="AP2897" s="11"/>
      <c r="AQ2897" s="11"/>
      <c r="AR2897" s="11"/>
      <c r="AS2897" s="20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/>
      <c r="BV2897" s="11"/>
      <c r="BW2897" s="11"/>
      <c r="BX2897" s="11"/>
      <c r="BY2897" s="11"/>
      <c r="BZ2897" s="11"/>
      <c r="CA2897" s="11"/>
      <c r="CB2897" s="11"/>
      <c r="CC2897" s="11"/>
      <c r="CD2897" s="11"/>
      <c r="CE2897" s="11"/>
      <c r="CF2897" s="11"/>
      <c r="CG2897" s="11"/>
      <c r="CH2897" s="11"/>
      <c r="CI2897" s="11"/>
      <c r="CJ2897" s="11"/>
      <c r="CK2897" s="11"/>
      <c r="CL2897" s="11"/>
      <c r="CM2897" s="11"/>
      <c r="CN2897" s="11"/>
      <c r="CO2897" s="11"/>
      <c r="CP2897" s="11"/>
      <c r="CQ2897" s="11"/>
      <c r="CR2897" s="11"/>
      <c r="CS2897" s="11"/>
      <c r="CT2897" s="11"/>
      <c r="CU2897" s="11"/>
      <c r="CV2897" s="11"/>
      <c r="CW2897" s="11"/>
      <c r="CX2897" s="11"/>
      <c r="CY2897" s="11"/>
      <c r="CZ2897" s="11"/>
      <c r="DA2897" s="11"/>
      <c r="DB2897" s="11"/>
      <c r="DC2897" s="11"/>
      <c r="DD2897" s="11"/>
      <c r="DE2897" s="11"/>
      <c r="DF2897" s="11"/>
      <c r="DG2897" s="11"/>
      <c r="DH2897" s="11"/>
      <c r="DI2897" s="11"/>
      <c r="DJ2897" s="11"/>
      <c r="DK2897" s="11"/>
      <c r="DL2897" s="11"/>
      <c r="DM2897" s="11"/>
      <c r="DN2897" s="11"/>
      <c r="DO2897" s="11"/>
      <c r="DP2897" s="11"/>
      <c r="DQ2897" s="11"/>
      <c r="DR2897" s="11"/>
      <c r="DS2897" s="11"/>
      <c r="DT2897" s="11"/>
      <c r="DU2897" s="11"/>
      <c r="DV2897" s="11"/>
      <c r="DW2897" s="11"/>
      <c r="DX2897" s="11"/>
      <c r="DY2897" s="11"/>
      <c r="DZ2897" s="11"/>
      <c r="EA2897" s="11"/>
      <c r="EB2897" s="11"/>
      <c r="EC2897" s="11"/>
    </row>
    <row r="2898" spans="1:133" x14ac:dyDescent="0.45">
      <c r="A2898" s="11"/>
      <c r="B2898" s="11"/>
      <c r="C2898" s="11"/>
      <c r="D2898" s="11"/>
      <c r="E2898" s="11"/>
      <c r="F2898" s="11"/>
      <c r="G2898" s="11"/>
      <c r="H2898" s="3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24"/>
      <c r="AG2898" s="24"/>
      <c r="AH2898" s="24"/>
      <c r="AI2898" s="24"/>
      <c r="AJ2898" s="11"/>
      <c r="AK2898" s="11"/>
      <c r="AL2898" s="11"/>
      <c r="AM2898" s="32"/>
      <c r="AN2898" s="11"/>
      <c r="AO2898" s="11"/>
      <c r="AP2898" s="11"/>
      <c r="AQ2898" s="11"/>
      <c r="AR2898" s="11"/>
      <c r="AS2898" s="20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/>
      <c r="BS2898" s="11"/>
      <c r="BT2898" s="11"/>
      <c r="BU2898" s="11"/>
      <c r="BV2898" s="11"/>
      <c r="BW2898" s="11"/>
      <c r="BX2898" s="11"/>
      <c r="BY2898" s="11"/>
      <c r="BZ2898" s="11"/>
      <c r="CA2898" s="11"/>
      <c r="CB2898" s="11"/>
      <c r="CC2898" s="11"/>
      <c r="CD2898" s="11"/>
      <c r="CE2898" s="11"/>
      <c r="CF2898" s="11"/>
      <c r="CG2898" s="11"/>
      <c r="CH2898" s="11"/>
      <c r="CI2898" s="11"/>
      <c r="CJ2898" s="11"/>
      <c r="CK2898" s="11"/>
      <c r="CL2898" s="11"/>
      <c r="CM2898" s="11"/>
      <c r="CN2898" s="11"/>
      <c r="CO2898" s="11"/>
      <c r="CP2898" s="11"/>
      <c r="CQ2898" s="11"/>
      <c r="CR2898" s="11"/>
      <c r="CS2898" s="11"/>
      <c r="CT2898" s="11"/>
      <c r="CU2898" s="11"/>
      <c r="CV2898" s="11"/>
      <c r="CW2898" s="11"/>
      <c r="CX2898" s="11"/>
      <c r="CY2898" s="11"/>
      <c r="CZ2898" s="11"/>
      <c r="DA2898" s="11"/>
      <c r="DB2898" s="11"/>
      <c r="DC2898" s="11"/>
      <c r="DD2898" s="11"/>
      <c r="DE2898" s="11"/>
      <c r="DF2898" s="11"/>
      <c r="DG2898" s="11"/>
      <c r="DH2898" s="11"/>
      <c r="DI2898" s="11"/>
      <c r="DJ2898" s="11"/>
      <c r="DK2898" s="11"/>
      <c r="DL2898" s="11"/>
      <c r="DM2898" s="11"/>
      <c r="DN2898" s="11"/>
      <c r="DO2898" s="11"/>
      <c r="DP2898" s="11"/>
      <c r="DQ2898" s="11"/>
      <c r="DR2898" s="11"/>
      <c r="DS2898" s="11"/>
      <c r="DT2898" s="11"/>
      <c r="DU2898" s="11"/>
      <c r="DV2898" s="11"/>
      <c r="DW2898" s="11"/>
      <c r="DX2898" s="11"/>
      <c r="DY2898" s="11"/>
      <c r="DZ2898" s="11"/>
      <c r="EA2898" s="11"/>
      <c r="EB2898" s="11"/>
      <c r="EC2898" s="11"/>
    </row>
    <row r="2899" spans="1:133" x14ac:dyDescent="0.45">
      <c r="A2899" s="11"/>
      <c r="B2899" s="11"/>
      <c r="C2899" s="11"/>
      <c r="D2899" s="11"/>
      <c r="E2899" s="11"/>
      <c r="F2899" s="11"/>
      <c r="G2899" s="11"/>
      <c r="H2899" s="3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24"/>
      <c r="AG2899" s="24"/>
      <c r="AH2899" s="24"/>
      <c r="AI2899" s="24"/>
      <c r="AJ2899" s="11"/>
      <c r="AK2899" s="11"/>
      <c r="AL2899" s="11"/>
      <c r="AM2899" s="32"/>
      <c r="AN2899" s="11"/>
      <c r="AO2899" s="11"/>
      <c r="AP2899" s="11"/>
      <c r="AQ2899" s="11"/>
      <c r="AR2899" s="11"/>
      <c r="AS2899" s="20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/>
      <c r="BV2899" s="11"/>
      <c r="BW2899" s="11"/>
      <c r="BX2899" s="11"/>
      <c r="BY2899" s="11"/>
      <c r="BZ2899" s="11"/>
      <c r="CA2899" s="11"/>
      <c r="CB2899" s="11"/>
      <c r="CC2899" s="11"/>
      <c r="CD2899" s="11"/>
      <c r="CE2899" s="11"/>
      <c r="CF2899" s="11"/>
      <c r="CG2899" s="11"/>
      <c r="CH2899" s="11"/>
      <c r="CI2899" s="11"/>
      <c r="CJ2899" s="11"/>
      <c r="CK2899" s="11"/>
      <c r="CL2899" s="11"/>
      <c r="CM2899" s="11"/>
      <c r="CN2899" s="11"/>
      <c r="CO2899" s="11"/>
      <c r="CP2899" s="11"/>
      <c r="CQ2899" s="11"/>
      <c r="CR2899" s="11"/>
      <c r="CS2899" s="11"/>
      <c r="CT2899" s="11"/>
      <c r="CU2899" s="11"/>
      <c r="CV2899" s="11"/>
      <c r="CW2899" s="11"/>
      <c r="CX2899" s="11"/>
      <c r="CY2899" s="11"/>
      <c r="CZ2899" s="11"/>
      <c r="DA2899" s="11"/>
      <c r="DB2899" s="11"/>
      <c r="DC2899" s="11"/>
      <c r="DD2899" s="11"/>
      <c r="DE2899" s="11"/>
      <c r="DF2899" s="11"/>
      <c r="DG2899" s="11"/>
      <c r="DH2899" s="11"/>
      <c r="DI2899" s="11"/>
      <c r="DJ2899" s="11"/>
      <c r="DK2899" s="11"/>
      <c r="DL2899" s="11"/>
      <c r="DM2899" s="11"/>
      <c r="DN2899" s="11"/>
      <c r="DO2899" s="11"/>
      <c r="DP2899" s="11"/>
      <c r="DQ2899" s="11"/>
      <c r="DR2899" s="11"/>
      <c r="DS2899" s="11"/>
      <c r="DT2899" s="11"/>
      <c r="DU2899" s="11"/>
      <c r="DV2899" s="11"/>
      <c r="DW2899" s="11"/>
      <c r="DX2899" s="11"/>
      <c r="DY2899" s="11"/>
      <c r="DZ2899" s="11"/>
      <c r="EA2899" s="11"/>
      <c r="EB2899" s="11"/>
      <c r="EC2899" s="11"/>
    </row>
    <row r="2900" spans="1:133" x14ac:dyDescent="0.45">
      <c r="A2900" s="11"/>
      <c r="B2900" s="11"/>
      <c r="C2900" s="11"/>
      <c r="D2900" s="11"/>
      <c r="E2900" s="11"/>
      <c r="F2900" s="11"/>
      <c r="G2900" s="11"/>
      <c r="H2900" s="3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24"/>
      <c r="AG2900" s="24"/>
      <c r="AH2900" s="24"/>
      <c r="AI2900" s="24"/>
      <c r="AJ2900" s="11"/>
      <c r="AK2900" s="11"/>
      <c r="AL2900" s="11"/>
      <c r="AM2900" s="32"/>
      <c r="AN2900" s="11"/>
      <c r="AO2900" s="11"/>
      <c r="AP2900" s="11"/>
      <c r="AQ2900" s="11"/>
      <c r="AR2900" s="11"/>
      <c r="AS2900" s="20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/>
      <c r="BV2900" s="11"/>
      <c r="BW2900" s="11"/>
      <c r="BX2900" s="11"/>
      <c r="BY2900" s="11"/>
      <c r="BZ2900" s="11"/>
      <c r="CA2900" s="11"/>
      <c r="CB2900" s="11"/>
      <c r="CC2900" s="11"/>
      <c r="CD2900" s="11"/>
      <c r="CE2900" s="11"/>
      <c r="CF2900" s="11"/>
      <c r="CG2900" s="11"/>
      <c r="CH2900" s="11"/>
      <c r="CI2900" s="11"/>
      <c r="CJ2900" s="11"/>
      <c r="CK2900" s="11"/>
      <c r="CL2900" s="11"/>
      <c r="CM2900" s="11"/>
      <c r="CN2900" s="11"/>
      <c r="CO2900" s="11"/>
      <c r="CP2900" s="11"/>
      <c r="CQ2900" s="11"/>
      <c r="CR2900" s="11"/>
      <c r="CS2900" s="11"/>
      <c r="CT2900" s="11"/>
      <c r="CU2900" s="11"/>
      <c r="CV2900" s="11"/>
      <c r="CW2900" s="11"/>
      <c r="CX2900" s="11"/>
      <c r="CY2900" s="11"/>
      <c r="CZ2900" s="11"/>
      <c r="DA2900" s="11"/>
      <c r="DB2900" s="11"/>
      <c r="DC2900" s="11"/>
      <c r="DD2900" s="11"/>
      <c r="DE2900" s="11"/>
      <c r="DF2900" s="11"/>
      <c r="DG2900" s="11"/>
      <c r="DH2900" s="11"/>
      <c r="DI2900" s="11"/>
      <c r="DJ2900" s="11"/>
      <c r="DK2900" s="11"/>
      <c r="DL2900" s="11"/>
      <c r="DM2900" s="11"/>
      <c r="DN2900" s="11"/>
      <c r="DO2900" s="11"/>
      <c r="DP2900" s="11"/>
      <c r="DQ2900" s="11"/>
      <c r="DR2900" s="11"/>
      <c r="DS2900" s="11"/>
      <c r="DT2900" s="11"/>
      <c r="DU2900" s="11"/>
      <c r="DV2900" s="11"/>
      <c r="DW2900" s="11"/>
      <c r="DX2900" s="11"/>
      <c r="DY2900" s="11"/>
      <c r="DZ2900" s="11"/>
      <c r="EA2900" s="11"/>
      <c r="EB2900" s="11"/>
      <c r="EC2900" s="11"/>
    </row>
    <row r="2901" spans="1:133" x14ac:dyDescent="0.45">
      <c r="A2901" s="11"/>
      <c r="B2901" s="11"/>
      <c r="C2901" s="11"/>
      <c r="D2901" s="11"/>
      <c r="E2901" s="11"/>
      <c r="F2901" s="11"/>
      <c r="G2901" s="11"/>
      <c r="H2901" s="3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24"/>
      <c r="AG2901" s="24"/>
      <c r="AH2901" s="24"/>
      <c r="AI2901" s="24"/>
      <c r="AJ2901" s="11"/>
      <c r="AK2901" s="11"/>
      <c r="AL2901" s="11"/>
      <c r="AM2901" s="32"/>
      <c r="AN2901" s="11"/>
      <c r="AO2901" s="11"/>
      <c r="AP2901" s="11"/>
      <c r="AQ2901" s="11"/>
      <c r="AR2901" s="11"/>
      <c r="AS2901" s="20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1"/>
      <c r="BQ2901" s="11"/>
      <c r="BR2901" s="11"/>
      <c r="BS2901" s="11"/>
      <c r="BT2901" s="11"/>
      <c r="BU2901" s="11"/>
      <c r="BV2901" s="11"/>
      <c r="BW2901" s="11"/>
      <c r="BX2901" s="11"/>
      <c r="BY2901" s="11"/>
      <c r="BZ2901" s="11"/>
      <c r="CA2901" s="11"/>
      <c r="CB2901" s="11"/>
      <c r="CC2901" s="11"/>
      <c r="CD2901" s="11"/>
      <c r="CE2901" s="11"/>
      <c r="CF2901" s="11"/>
      <c r="CG2901" s="11"/>
      <c r="CH2901" s="11"/>
      <c r="CI2901" s="11"/>
      <c r="CJ2901" s="11"/>
      <c r="CK2901" s="11"/>
      <c r="CL2901" s="11"/>
      <c r="CM2901" s="11"/>
      <c r="CN2901" s="11"/>
      <c r="CO2901" s="11"/>
      <c r="CP2901" s="11"/>
      <c r="CQ2901" s="11"/>
      <c r="CR2901" s="11"/>
      <c r="CS2901" s="11"/>
      <c r="CT2901" s="11"/>
      <c r="CU2901" s="11"/>
      <c r="CV2901" s="11"/>
      <c r="CW2901" s="11"/>
      <c r="CX2901" s="11"/>
      <c r="CY2901" s="11"/>
      <c r="CZ2901" s="11"/>
      <c r="DA2901" s="11"/>
      <c r="DB2901" s="11"/>
      <c r="DC2901" s="11"/>
      <c r="DD2901" s="11"/>
      <c r="DE2901" s="11"/>
      <c r="DF2901" s="11"/>
      <c r="DG2901" s="11"/>
      <c r="DH2901" s="11"/>
      <c r="DI2901" s="11"/>
      <c r="DJ2901" s="11"/>
      <c r="DK2901" s="11"/>
      <c r="DL2901" s="11"/>
      <c r="DM2901" s="11"/>
      <c r="DN2901" s="11"/>
      <c r="DO2901" s="11"/>
      <c r="DP2901" s="11"/>
      <c r="DQ2901" s="11"/>
      <c r="DR2901" s="11"/>
      <c r="DS2901" s="11"/>
      <c r="DT2901" s="11"/>
      <c r="DU2901" s="11"/>
      <c r="DV2901" s="11"/>
      <c r="DW2901" s="11"/>
      <c r="DX2901" s="11"/>
      <c r="DY2901" s="11"/>
      <c r="DZ2901" s="11"/>
      <c r="EA2901" s="11"/>
      <c r="EB2901" s="11"/>
      <c r="EC2901" s="11"/>
    </row>
    <row r="2902" spans="1:133" x14ac:dyDescent="0.45">
      <c r="A2902" s="11"/>
      <c r="B2902" s="11"/>
      <c r="C2902" s="11"/>
      <c r="D2902" s="11"/>
      <c r="E2902" s="11"/>
      <c r="F2902" s="11"/>
      <c r="G2902" s="11"/>
      <c r="H2902" s="3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24"/>
      <c r="AG2902" s="24"/>
      <c r="AH2902" s="24"/>
      <c r="AI2902" s="24"/>
      <c r="AJ2902" s="11"/>
      <c r="AK2902" s="11"/>
      <c r="AL2902" s="11"/>
      <c r="AM2902" s="32"/>
      <c r="AN2902" s="11"/>
      <c r="AO2902" s="11"/>
      <c r="AP2902" s="11"/>
      <c r="AQ2902" s="11"/>
      <c r="AR2902" s="11"/>
      <c r="AS2902" s="20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1"/>
      <c r="BQ2902" s="11"/>
      <c r="BR2902" s="11"/>
      <c r="BS2902" s="11"/>
      <c r="BT2902" s="11"/>
      <c r="BU2902" s="11"/>
      <c r="BV2902" s="11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1"/>
      <c r="CJ2902" s="11"/>
      <c r="CK2902" s="11"/>
      <c r="CL2902" s="11"/>
      <c r="CM2902" s="11"/>
      <c r="CN2902" s="11"/>
      <c r="CO2902" s="11"/>
      <c r="CP2902" s="11"/>
      <c r="CQ2902" s="11"/>
      <c r="CR2902" s="11"/>
      <c r="CS2902" s="11"/>
      <c r="CT2902" s="11"/>
      <c r="CU2902" s="11"/>
      <c r="CV2902" s="11"/>
      <c r="CW2902" s="11"/>
      <c r="CX2902" s="11"/>
      <c r="CY2902" s="11"/>
      <c r="CZ2902" s="11"/>
      <c r="DA2902" s="11"/>
      <c r="DB2902" s="11"/>
      <c r="DC2902" s="11"/>
      <c r="DD2902" s="11"/>
      <c r="DE2902" s="11"/>
      <c r="DF2902" s="11"/>
      <c r="DG2902" s="11"/>
      <c r="DH2902" s="11"/>
      <c r="DI2902" s="11"/>
      <c r="DJ2902" s="11"/>
      <c r="DK2902" s="11"/>
      <c r="DL2902" s="11"/>
      <c r="DM2902" s="11"/>
      <c r="DN2902" s="11"/>
      <c r="DO2902" s="11"/>
      <c r="DP2902" s="11"/>
      <c r="DQ2902" s="11"/>
      <c r="DR2902" s="11"/>
      <c r="DS2902" s="11"/>
      <c r="DT2902" s="11"/>
      <c r="DU2902" s="11"/>
      <c r="DV2902" s="11"/>
      <c r="DW2902" s="11"/>
      <c r="DX2902" s="11"/>
      <c r="DY2902" s="11"/>
      <c r="DZ2902" s="11"/>
      <c r="EA2902" s="11"/>
      <c r="EB2902" s="11"/>
      <c r="EC2902" s="11"/>
    </row>
    <row r="2903" spans="1:133" x14ac:dyDescent="0.45">
      <c r="A2903" s="11"/>
      <c r="B2903" s="11"/>
      <c r="C2903" s="11"/>
      <c r="D2903" s="11"/>
      <c r="E2903" s="11"/>
      <c r="F2903" s="11"/>
      <c r="G2903" s="11"/>
      <c r="H2903" s="3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24"/>
      <c r="AG2903" s="24"/>
      <c r="AH2903" s="24"/>
      <c r="AI2903" s="24"/>
      <c r="AJ2903" s="11"/>
      <c r="AK2903" s="11"/>
      <c r="AL2903" s="11"/>
      <c r="AM2903" s="32"/>
      <c r="AN2903" s="11"/>
      <c r="AO2903" s="11"/>
      <c r="AP2903" s="11"/>
      <c r="AQ2903" s="11"/>
      <c r="AR2903" s="11"/>
      <c r="AS2903" s="20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1"/>
      <c r="BQ2903" s="11"/>
      <c r="BR2903" s="11"/>
      <c r="BS2903" s="11"/>
      <c r="BT2903" s="11"/>
      <c r="BU2903" s="11"/>
      <c r="BV2903" s="11"/>
      <c r="BW2903" s="11"/>
      <c r="BX2903" s="11"/>
      <c r="BY2903" s="11"/>
      <c r="BZ2903" s="11"/>
      <c r="CA2903" s="11"/>
      <c r="CB2903" s="11"/>
      <c r="CC2903" s="11"/>
      <c r="CD2903" s="11"/>
      <c r="CE2903" s="11"/>
      <c r="CF2903" s="11"/>
      <c r="CG2903" s="11"/>
      <c r="CH2903" s="11"/>
      <c r="CI2903" s="11"/>
      <c r="CJ2903" s="11"/>
      <c r="CK2903" s="11"/>
      <c r="CL2903" s="11"/>
      <c r="CM2903" s="11"/>
      <c r="CN2903" s="11"/>
      <c r="CO2903" s="11"/>
      <c r="CP2903" s="11"/>
      <c r="CQ2903" s="11"/>
      <c r="CR2903" s="11"/>
      <c r="CS2903" s="11"/>
      <c r="CT2903" s="11"/>
      <c r="CU2903" s="11"/>
      <c r="CV2903" s="11"/>
      <c r="CW2903" s="11"/>
      <c r="CX2903" s="11"/>
      <c r="CY2903" s="11"/>
      <c r="CZ2903" s="11"/>
      <c r="DA2903" s="11"/>
      <c r="DB2903" s="11"/>
      <c r="DC2903" s="11"/>
      <c r="DD2903" s="11"/>
      <c r="DE2903" s="11"/>
      <c r="DF2903" s="11"/>
      <c r="DG2903" s="11"/>
      <c r="DH2903" s="11"/>
      <c r="DI2903" s="11"/>
      <c r="DJ2903" s="11"/>
      <c r="DK2903" s="11"/>
      <c r="DL2903" s="11"/>
      <c r="DM2903" s="11"/>
      <c r="DN2903" s="11"/>
      <c r="DO2903" s="11"/>
      <c r="DP2903" s="11"/>
      <c r="DQ2903" s="11"/>
      <c r="DR2903" s="11"/>
      <c r="DS2903" s="11"/>
      <c r="DT2903" s="11"/>
      <c r="DU2903" s="11"/>
      <c r="DV2903" s="11"/>
      <c r="DW2903" s="11"/>
      <c r="DX2903" s="11"/>
      <c r="DY2903" s="11"/>
      <c r="DZ2903" s="11"/>
      <c r="EA2903" s="11"/>
      <c r="EB2903" s="11"/>
      <c r="EC2903" s="11"/>
    </row>
    <row r="2904" spans="1:133" x14ac:dyDescent="0.45">
      <c r="A2904" s="11"/>
      <c r="B2904" s="11"/>
      <c r="C2904" s="11"/>
      <c r="D2904" s="11"/>
      <c r="E2904" s="11"/>
      <c r="F2904" s="11"/>
      <c r="G2904" s="11"/>
      <c r="H2904" s="3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24"/>
      <c r="AG2904" s="24"/>
      <c r="AH2904" s="24"/>
      <c r="AI2904" s="24"/>
      <c r="AJ2904" s="11"/>
      <c r="AK2904" s="11"/>
      <c r="AL2904" s="11"/>
      <c r="AM2904" s="32"/>
      <c r="AN2904" s="11"/>
      <c r="AO2904" s="11"/>
      <c r="AP2904" s="11"/>
      <c r="AQ2904" s="11"/>
      <c r="AR2904" s="11"/>
      <c r="AS2904" s="20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1"/>
      <c r="BQ2904" s="11"/>
      <c r="BR2904" s="11"/>
      <c r="BS2904" s="11"/>
      <c r="BT2904" s="11"/>
      <c r="BU2904" s="11"/>
      <c r="BV2904" s="11"/>
      <c r="BW2904" s="11"/>
      <c r="BX2904" s="11"/>
      <c r="BY2904" s="11"/>
      <c r="BZ2904" s="11"/>
      <c r="CA2904" s="11"/>
      <c r="CB2904" s="11"/>
      <c r="CC2904" s="11"/>
      <c r="CD2904" s="11"/>
      <c r="CE2904" s="11"/>
      <c r="CF2904" s="11"/>
      <c r="CG2904" s="11"/>
      <c r="CH2904" s="11"/>
      <c r="CI2904" s="11"/>
      <c r="CJ2904" s="11"/>
      <c r="CK2904" s="11"/>
      <c r="CL2904" s="11"/>
      <c r="CM2904" s="11"/>
      <c r="CN2904" s="11"/>
      <c r="CO2904" s="11"/>
      <c r="CP2904" s="11"/>
      <c r="CQ2904" s="11"/>
      <c r="CR2904" s="11"/>
      <c r="CS2904" s="11"/>
      <c r="CT2904" s="11"/>
      <c r="CU2904" s="11"/>
      <c r="CV2904" s="11"/>
      <c r="CW2904" s="11"/>
      <c r="CX2904" s="11"/>
      <c r="CY2904" s="11"/>
      <c r="CZ2904" s="11"/>
      <c r="DA2904" s="11"/>
      <c r="DB2904" s="11"/>
      <c r="DC2904" s="11"/>
      <c r="DD2904" s="11"/>
      <c r="DE2904" s="11"/>
      <c r="DF2904" s="11"/>
      <c r="DG2904" s="11"/>
      <c r="DH2904" s="11"/>
      <c r="DI2904" s="11"/>
      <c r="DJ2904" s="11"/>
      <c r="DK2904" s="11"/>
      <c r="DL2904" s="11"/>
      <c r="DM2904" s="11"/>
      <c r="DN2904" s="11"/>
      <c r="DO2904" s="11"/>
      <c r="DP2904" s="11"/>
      <c r="DQ2904" s="11"/>
      <c r="DR2904" s="11"/>
      <c r="DS2904" s="11"/>
      <c r="DT2904" s="11"/>
      <c r="DU2904" s="11"/>
      <c r="DV2904" s="11"/>
      <c r="DW2904" s="11"/>
      <c r="DX2904" s="11"/>
      <c r="DY2904" s="11"/>
      <c r="DZ2904" s="11"/>
      <c r="EA2904" s="11"/>
      <c r="EB2904" s="11"/>
      <c r="EC2904" s="11"/>
    </row>
    <row r="2905" spans="1:133" x14ac:dyDescent="0.45">
      <c r="A2905" s="11"/>
      <c r="B2905" s="11"/>
      <c r="C2905" s="11"/>
      <c r="D2905" s="11"/>
      <c r="E2905" s="11"/>
      <c r="F2905" s="11"/>
      <c r="G2905" s="11"/>
      <c r="H2905" s="3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24"/>
      <c r="AG2905" s="24"/>
      <c r="AH2905" s="24"/>
      <c r="AI2905" s="24"/>
      <c r="AJ2905" s="11"/>
      <c r="AK2905" s="11"/>
      <c r="AL2905" s="11"/>
      <c r="AM2905" s="32"/>
      <c r="AN2905" s="11"/>
      <c r="AO2905" s="11"/>
      <c r="AP2905" s="11"/>
      <c r="AQ2905" s="11"/>
      <c r="AR2905" s="11"/>
      <c r="AS2905" s="20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1"/>
      <c r="BQ2905" s="11"/>
      <c r="BR2905" s="11"/>
      <c r="BS2905" s="11"/>
      <c r="BT2905" s="11"/>
      <c r="BU2905" s="11"/>
      <c r="BV2905" s="11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1"/>
      <c r="CJ2905" s="11"/>
      <c r="CK2905" s="11"/>
      <c r="CL2905" s="11"/>
      <c r="CM2905" s="11"/>
      <c r="CN2905" s="11"/>
      <c r="CO2905" s="11"/>
      <c r="CP2905" s="11"/>
      <c r="CQ2905" s="11"/>
      <c r="CR2905" s="11"/>
      <c r="CS2905" s="11"/>
      <c r="CT2905" s="11"/>
      <c r="CU2905" s="11"/>
      <c r="CV2905" s="11"/>
      <c r="CW2905" s="11"/>
      <c r="CX2905" s="11"/>
      <c r="CY2905" s="11"/>
      <c r="CZ2905" s="11"/>
      <c r="DA2905" s="11"/>
      <c r="DB2905" s="11"/>
      <c r="DC2905" s="11"/>
      <c r="DD2905" s="11"/>
      <c r="DE2905" s="11"/>
      <c r="DF2905" s="11"/>
      <c r="DG2905" s="11"/>
      <c r="DH2905" s="11"/>
      <c r="DI2905" s="11"/>
      <c r="DJ2905" s="11"/>
      <c r="DK2905" s="11"/>
      <c r="DL2905" s="11"/>
      <c r="DM2905" s="11"/>
      <c r="DN2905" s="11"/>
      <c r="DO2905" s="11"/>
      <c r="DP2905" s="11"/>
      <c r="DQ2905" s="11"/>
      <c r="DR2905" s="11"/>
      <c r="DS2905" s="11"/>
      <c r="DT2905" s="11"/>
      <c r="DU2905" s="11"/>
      <c r="DV2905" s="11"/>
      <c r="DW2905" s="11"/>
      <c r="DX2905" s="11"/>
      <c r="DY2905" s="11"/>
      <c r="DZ2905" s="11"/>
      <c r="EA2905" s="11"/>
      <c r="EB2905" s="11"/>
      <c r="EC2905" s="11"/>
    </row>
    <row r="2906" spans="1:133" x14ac:dyDescent="0.45">
      <c r="A2906" s="11"/>
      <c r="B2906" s="11"/>
      <c r="C2906" s="11"/>
      <c r="D2906" s="11"/>
      <c r="E2906" s="11"/>
      <c r="F2906" s="11"/>
      <c r="G2906" s="11"/>
      <c r="H2906" s="3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24"/>
      <c r="AG2906" s="24"/>
      <c r="AH2906" s="24"/>
      <c r="AI2906" s="24"/>
      <c r="AJ2906" s="11"/>
      <c r="AK2906" s="11"/>
      <c r="AL2906" s="11"/>
      <c r="AM2906" s="32"/>
      <c r="AN2906" s="11"/>
      <c r="AO2906" s="11"/>
      <c r="AP2906" s="11"/>
      <c r="AQ2906" s="11"/>
      <c r="AR2906" s="11"/>
      <c r="AS2906" s="20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1"/>
      <c r="BQ2906" s="11"/>
      <c r="BR2906" s="11"/>
      <c r="BS2906" s="11"/>
      <c r="BT2906" s="11"/>
      <c r="BU2906" s="11"/>
      <c r="BV2906" s="11"/>
      <c r="BW2906" s="11"/>
      <c r="BX2906" s="11"/>
      <c r="BY2906" s="11"/>
      <c r="BZ2906" s="11"/>
      <c r="CA2906" s="11"/>
      <c r="CB2906" s="11"/>
      <c r="CC2906" s="11"/>
      <c r="CD2906" s="11"/>
      <c r="CE2906" s="11"/>
      <c r="CF2906" s="11"/>
      <c r="CG2906" s="11"/>
      <c r="CH2906" s="11"/>
      <c r="CI2906" s="11"/>
      <c r="CJ2906" s="11"/>
      <c r="CK2906" s="11"/>
      <c r="CL2906" s="11"/>
      <c r="CM2906" s="11"/>
      <c r="CN2906" s="11"/>
      <c r="CO2906" s="11"/>
      <c r="CP2906" s="11"/>
      <c r="CQ2906" s="11"/>
      <c r="CR2906" s="11"/>
      <c r="CS2906" s="11"/>
      <c r="CT2906" s="11"/>
      <c r="CU2906" s="11"/>
      <c r="CV2906" s="11"/>
      <c r="CW2906" s="11"/>
      <c r="CX2906" s="11"/>
      <c r="CY2906" s="11"/>
      <c r="CZ2906" s="11"/>
      <c r="DA2906" s="11"/>
      <c r="DB2906" s="11"/>
      <c r="DC2906" s="11"/>
      <c r="DD2906" s="11"/>
      <c r="DE2906" s="11"/>
      <c r="DF2906" s="11"/>
      <c r="DG2906" s="11"/>
      <c r="DH2906" s="11"/>
      <c r="DI2906" s="11"/>
      <c r="DJ2906" s="11"/>
      <c r="DK2906" s="11"/>
      <c r="DL2906" s="11"/>
      <c r="DM2906" s="11"/>
      <c r="DN2906" s="11"/>
      <c r="DO2906" s="11"/>
      <c r="DP2906" s="11"/>
      <c r="DQ2906" s="11"/>
      <c r="DR2906" s="11"/>
      <c r="DS2906" s="11"/>
      <c r="DT2906" s="11"/>
      <c r="DU2906" s="11"/>
      <c r="DV2906" s="11"/>
      <c r="DW2906" s="11"/>
      <c r="DX2906" s="11"/>
      <c r="DY2906" s="11"/>
      <c r="DZ2906" s="11"/>
      <c r="EA2906" s="11"/>
      <c r="EB2906" s="11"/>
      <c r="EC2906" s="11"/>
    </row>
    <row r="2907" spans="1:133" x14ac:dyDescent="0.45">
      <c r="A2907" s="11"/>
      <c r="B2907" s="11"/>
      <c r="C2907" s="11"/>
      <c r="D2907" s="11"/>
      <c r="E2907" s="11"/>
      <c r="F2907" s="11"/>
      <c r="G2907" s="11"/>
      <c r="H2907" s="3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24"/>
      <c r="AG2907" s="24"/>
      <c r="AH2907" s="24"/>
      <c r="AI2907" s="24"/>
      <c r="AJ2907" s="11"/>
      <c r="AK2907" s="11"/>
      <c r="AL2907" s="11"/>
      <c r="AM2907" s="32"/>
      <c r="AN2907" s="11"/>
      <c r="AO2907" s="11"/>
      <c r="AP2907" s="11"/>
      <c r="AQ2907" s="11"/>
      <c r="AR2907" s="11"/>
      <c r="AS2907" s="20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1"/>
      <c r="BQ2907" s="11"/>
      <c r="BR2907" s="11"/>
      <c r="BS2907" s="11"/>
      <c r="BT2907" s="11"/>
      <c r="BU2907" s="11"/>
      <c r="BV2907" s="11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1"/>
      <c r="CJ2907" s="11"/>
      <c r="CK2907" s="11"/>
      <c r="CL2907" s="11"/>
      <c r="CM2907" s="11"/>
      <c r="CN2907" s="11"/>
      <c r="CO2907" s="11"/>
      <c r="CP2907" s="11"/>
      <c r="CQ2907" s="11"/>
      <c r="CR2907" s="11"/>
      <c r="CS2907" s="11"/>
      <c r="CT2907" s="11"/>
      <c r="CU2907" s="11"/>
      <c r="CV2907" s="11"/>
      <c r="CW2907" s="11"/>
      <c r="CX2907" s="11"/>
      <c r="CY2907" s="11"/>
      <c r="CZ2907" s="11"/>
      <c r="DA2907" s="11"/>
      <c r="DB2907" s="11"/>
      <c r="DC2907" s="11"/>
      <c r="DD2907" s="11"/>
      <c r="DE2907" s="11"/>
      <c r="DF2907" s="11"/>
      <c r="DG2907" s="11"/>
      <c r="DH2907" s="11"/>
      <c r="DI2907" s="11"/>
      <c r="DJ2907" s="11"/>
      <c r="DK2907" s="11"/>
      <c r="DL2907" s="11"/>
      <c r="DM2907" s="11"/>
      <c r="DN2907" s="11"/>
      <c r="DO2907" s="11"/>
      <c r="DP2907" s="11"/>
      <c r="DQ2907" s="11"/>
      <c r="DR2907" s="11"/>
      <c r="DS2907" s="11"/>
      <c r="DT2907" s="11"/>
      <c r="DU2907" s="11"/>
      <c r="DV2907" s="11"/>
      <c r="DW2907" s="11"/>
      <c r="DX2907" s="11"/>
      <c r="DY2907" s="11"/>
      <c r="DZ2907" s="11"/>
      <c r="EA2907" s="11"/>
      <c r="EB2907" s="11"/>
      <c r="EC2907" s="11"/>
    </row>
    <row r="2908" spans="1:133" x14ac:dyDescent="0.45">
      <c r="A2908" s="11"/>
      <c r="B2908" s="11"/>
      <c r="C2908" s="11"/>
      <c r="D2908" s="11"/>
      <c r="E2908" s="11"/>
      <c r="F2908" s="11"/>
      <c r="G2908" s="11"/>
      <c r="H2908" s="3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24"/>
      <c r="AG2908" s="24"/>
      <c r="AH2908" s="24"/>
      <c r="AI2908" s="24"/>
      <c r="AJ2908" s="11"/>
      <c r="AK2908" s="11"/>
      <c r="AL2908" s="11"/>
      <c r="AM2908" s="32"/>
      <c r="AN2908" s="11"/>
      <c r="AO2908" s="11"/>
      <c r="AP2908" s="11"/>
      <c r="AQ2908" s="11"/>
      <c r="AR2908" s="11"/>
      <c r="AS2908" s="20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1"/>
      <c r="BQ2908" s="11"/>
      <c r="BR2908" s="11"/>
      <c r="BS2908" s="11"/>
      <c r="BT2908" s="11"/>
      <c r="BU2908" s="11"/>
      <c r="BV2908" s="11"/>
      <c r="BW2908" s="11"/>
      <c r="BX2908" s="11"/>
      <c r="BY2908" s="11"/>
      <c r="BZ2908" s="11"/>
      <c r="CA2908" s="11"/>
      <c r="CB2908" s="11"/>
      <c r="CC2908" s="11"/>
      <c r="CD2908" s="11"/>
      <c r="CE2908" s="11"/>
      <c r="CF2908" s="11"/>
      <c r="CG2908" s="11"/>
      <c r="CH2908" s="11"/>
      <c r="CI2908" s="11"/>
      <c r="CJ2908" s="11"/>
      <c r="CK2908" s="11"/>
      <c r="CL2908" s="11"/>
      <c r="CM2908" s="11"/>
      <c r="CN2908" s="11"/>
      <c r="CO2908" s="11"/>
      <c r="CP2908" s="11"/>
      <c r="CQ2908" s="11"/>
      <c r="CR2908" s="11"/>
      <c r="CS2908" s="11"/>
      <c r="CT2908" s="11"/>
      <c r="CU2908" s="11"/>
      <c r="CV2908" s="11"/>
      <c r="CW2908" s="11"/>
      <c r="CX2908" s="11"/>
      <c r="CY2908" s="11"/>
      <c r="CZ2908" s="11"/>
      <c r="DA2908" s="11"/>
      <c r="DB2908" s="11"/>
      <c r="DC2908" s="11"/>
      <c r="DD2908" s="11"/>
      <c r="DE2908" s="11"/>
      <c r="DF2908" s="11"/>
      <c r="DG2908" s="11"/>
      <c r="DH2908" s="11"/>
      <c r="DI2908" s="11"/>
      <c r="DJ2908" s="11"/>
      <c r="DK2908" s="11"/>
      <c r="DL2908" s="11"/>
      <c r="DM2908" s="11"/>
      <c r="DN2908" s="11"/>
      <c r="DO2908" s="11"/>
      <c r="DP2908" s="11"/>
      <c r="DQ2908" s="11"/>
      <c r="DR2908" s="11"/>
      <c r="DS2908" s="11"/>
      <c r="DT2908" s="11"/>
      <c r="DU2908" s="11"/>
      <c r="DV2908" s="11"/>
      <c r="DW2908" s="11"/>
      <c r="DX2908" s="11"/>
      <c r="DY2908" s="11"/>
      <c r="DZ2908" s="11"/>
      <c r="EA2908" s="11"/>
      <c r="EB2908" s="11"/>
      <c r="EC2908" s="11"/>
    </row>
    <row r="2909" spans="1:133" x14ac:dyDescent="0.45">
      <c r="A2909" s="11"/>
      <c r="B2909" s="11"/>
      <c r="C2909" s="11"/>
      <c r="D2909" s="11"/>
      <c r="E2909" s="11"/>
      <c r="F2909" s="11"/>
      <c r="G2909" s="11"/>
      <c r="H2909" s="3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24"/>
      <c r="AG2909" s="24"/>
      <c r="AH2909" s="24"/>
      <c r="AI2909" s="24"/>
      <c r="AJ2909" s="11"/>
      <c r="AK2909" s="11"/>
      <c r="AL2909" s="11"/>
      <c r="AM2909" s="32"/>
      <c r="AN2909" s="11"/>
      <c r="AO2909" s="11"/>
      <c r="AP2909" s="11"/>
      <c r="AQ2909" s="11"/>
      <c r="AR2909" s="11"/>
      <c r="AS2909" s="20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1"/>
      <c r="BQ2909" s="11"/>
      <c r="BR2909" s="11"/>
      <c r="BS2909" s="11"/>
      <c r="BT2909" s="11"/>
      <c r="BU2909" s="11"/>
      <c r="BV2909" s="11"/>
      <c r="BW2909" s="11"/>
      <c r="BX2909" s="11"/>
      <c r="BY2909" s="11"/>
      <c r="BZ2909" s="11"/>
      <c r="CA2909" s="11"/>
      <c r="CB2909" s="11"/>
      <c r="CC2909" s="11"/>
      <c r="CD2909" s="11"/>
      <c r="CE2909" s="11"/>
      <c r="CF2909" s="11"/>
      <c r="CG2909" s="11"/>
      <c r="CH2909" s="11"/>
      <c r="CI2909" s="11"/>
      <c r="CJ2909" s="11"/>
      <c r="CK2909" s="11"/>
      <c r="CL2909" s="11"/>
      <c r="CM2909" s="11"/>
      <c r="CN2909" s="11"/>
      <c r="CO2909" s="11"/>
      <c r="CP2909" s="11"/>
      <c r="CQ2909" s="11"/>
      <c r="CR2909" s="11"/>
      <c r="CS2909" s="11"/>
      <c r="CT2909" s="11"/>
      <c r="CU2909" s="11"/>
      <c r="CV2909" s="11"/>
      <c r="CW2909" s="11"/>
      <c r="CX2909" s="11"/>
      <c r="CY2909" s="11"/>
      <c r="CZ2909" s="11"/>
      <c r="DA2909" s="11"/>
      <c r="DB2909" s="11"/>
      <c r="DC2909" s="11"/>
      <c r="DD2909" s="11"/>
      <c r="DE2909" s="11"/>
      <c r="DF2909" s="11"/>
      <c r="DG2909" s="11"/>
      <c r="DH2909" s="11"/>
      <c r="DI2909" s="11"/>
      <c r="DJ2909" s="11"/>
      <c r="DK2909" s="11"/>
      <c r="DL2909" s="11"/>
      <c r="DM2909" s="11"/>
      <c r="DN2909" s="11"/>
      <c r="DO2909" s="11"/>
      <c r="DP2909" s="11"/>
      <c r="DQ2909" s="11"/>
      <c r="DR2909" s="11"/>
      <c r="DS2909" s="11"/>
      <c r="DT2909" s="11"/>
      <c r="DU2909" s="11"/>
      <c r="DV2909" s="11"/>
      <c r="DW2909" s="11"/>
      <c r="DX2909" s="11"/>
      <c r="DY2909" s="11"/>
      <c r="DZ2909" s="11"/>
      <c r="EA2909" s="11"/>
      <c r="EB2909" s="11"/>
      <c r="EC2909" s="11"/>
    </row>
    <row r="2910" spans="1:133" x14ac:dyDescent="0.45">
      <c r="A2910" s="11"/>
      <c r="B2910" s="11"/>
      <c r="C2910" s="11"/>
      <c r="D2910" s="11"/>
      <c r="E2910" s="11"/>
      <c r="F2910" s="11"/>
      <c r="G2910" s="11"/>
      <c r="H2910" s="3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24"/>
      <c r="AG2910" s="24"/>
      <c r="AH2910" s="24"/>
      <c r="AI2910" s="24"/>
      <c r="AJ2910" s="11"/>
      <c r="AK2910" s="11"/>
      <c r="AL2910" s="11"/>
      <c r="AM2910" s="32"/>
      <c r="AN2910" s="11"/>
      <c r="AO2910" s="11"/>
      <c r="AP2910" s="11"/>
      <c r="AQ2910" s="11"/>
      <c r="AR2910" s="11"/>
      <c r="AS2910" s="20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1"/>
      <c r="BQ2910" s="11"/>
      <c r="BR2910" s="11"/>
      <c r="BS2910" s="11"/>
      <c r="BT2910" s="11"/>
      <c r="BU2910" s="11"/>
      <c r="BV2910" s="11"/>
      <c r="BW2910" s="11"/>
      <c r="BX2910" s="11"/>
      <c r="BY2910" s="11"/>
      <c r="BZ2910" s="11"/>
      <c r="CA2910" s="11"/>
      <c r="CB2910" s="11"/>
      <c r="CC2910" s="11"/>
      <c r="CD2910" s="11"/>
      <c r="CE2910" s="11"/>
      <c r="CF2910" s="11"/>
      <c r="CG2910" s="11"/>
      <c r="CH2910" s="11"/>
      <c r="CI2910" s="11"/>
      <c r="CJ2910" s="11"/>
      <c r="CK2910" s="11"/>
      <c r="CL2910" s="11"/>
      <c r="CM2910" s="11"/>
      <c r="CN2910" s="11"/>
      <c r="CO2910" s="11"/>
      <c r="CP2910" s="11"/>
      <c r="CQ2910" s="11"/>
      <c r="CR2910" s="11"/>
      <c r="CS2910" s="11"/>
      <c r="CT2910" s="11"/>
      <c r="CU2910" s="11"/>
      <c r="CV2910" s="11"/>
      <c r="CW2910" s="11"/>
      <c r="CX2910" s="11"/>
      <c r="CY2910" s="11"/>
      <c r="CZ2910" s="11"/>
      <c r="DA2910" s="11"/>
      <c r="DB2910" s="11"/>
      <c r="DC2910" s="11"/>
      <c r="DD2910" s="11"/>
      <c r="DE2910" s="11"/>
      <c r="DF2910" s="11"/>
      <c r="DG2910" s="11"/>
      <c r="DH2910" s="11"/>
      <c r="DI2910" s="11"/>
      <c r="DJ2910" s="11"/>
      <c r="DK2910" s="11"/>
      <c r="DL2910" s="11"/>
      <c r="DM2910" s="11"/>
      <c r="DN2910" s="11"/>
      <c r="DO2910" s="11"/>
      <c r="DP2910" s="11"/>
      <c r="DQ2910" s="11"/>
      <c r="DR2910" s="11"/>
      <c r="DS2910" s="11"/>
      <c r="DT2910" s="11"/>
      <c r="DU2910" s="11"/>
      <c r="DV2910" s="11"/>
      <c r="DW2910" s="11"/>
      <c r="DX2910" s="11"/>
      <c r="DY2910" s="11"/>
      <c r="DZ2910" s="11"/>
      <c r="EA2910" s="11"/>
      <c r="EB2910" s="11"/>
      <c r="EC2910" s="11"/>
    </row>
    <row r="2911" spans="1:133" x14ac:dyDescent="0.45">
      <c r="A2911" s="11"/>
      <c r="B2911" s="11"/>
      <c r="C2911" s="11"/>
      <c r="D2911" s="11"/>
      <c r="E2911" s="11"/>
      <c r="F2911" s="11"/>
      <c r="G2911" s="11"/>
      <c r="H2911" s="3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24"/>
      <c r="AG2911" s="24"/>
      <c r="AH2911" s="24"/>
      <c r="AI2911" s="24"/>
      <c r="AJ2911" s="11"/>
      <c r="AK2911" s="11"/>
      <c r="AL2911" s="11"/>
      <c r="AM2911" s="32"/>
      <c r="AN2911" s="11"/>
      <c r="AO2911" s="11"/>
      <c r="AP2911" s="11"/>
      <c r="AQ2911" s="11"/>
      <c r="AR2911" s="11"/>
      <c r="AS2911" s="20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1"/>
      <c r="BQ2911" s="11"/>
      <c r="BR2911" s="11"/>
      <c r="BS2911" s="11"/>
      <c r="BT2911" s="11"/>
      <c r="BU2911" s="11"/>
      <c r="BV2911" s="11"/>
      <c r="BW2911" s="11"/>
      <c r="BX2911" s="11"/>
      <c r="BY2911" s="11"/>
      <c r="BZ2911" s="11"/>
      <c r="CA2911" s="11"/>
      <c r="CB2911" s="11"/>
      <c r="CC2911" s="11"/>
      <c r="CD2911" s="11"/>
      <c r="CE2911" s="11"/>
      <c r="CF2911" s="11"/>
      <c r="CG2911" s="11"/>
      <c r="CH2911" s="11"/>
      <c r="CI2911" s="11"/>
      <c r="CJ2911" s="11"/>
      <c r="CK2911" s="11"/>
      <c r="CL2911" s="11"/>
      <c r="CM2911" s="11"/>
      <c r="CN2911" s="11"/>
      <c r="CO2911" s="11"/>
      <c r="CP2911" s="11"/>
      <c r="CQ2911" s="11"/>
      <c r="CR2911" s="11"/>
      <c r="CS2911" s="11"/>
      <c r="CT2911" s="11"/>
      <c r="CU2911" s="11"/>
      <c r="CV2911" s="11"/>
      <c r="CW2911" s="11"/>
      <c r="CX2911" s="11"/>
      <c r="CY2911" s="11"/>
      <c r="CZ2911" s="11"/>
      <c r="DA2911" s="11"/>
      <c r="DB2911" s="11"/>
      <c r="DC2911" s="11"/>
      <c r="DD2911" s="11"/>
      <c r="DE2911" s="11"/>
      <c r="DF2911" s="11"/>
      <c r="DG2911" s="11"/>
      <c r="DH2911" s="11"/>
      <c r="DI2911" s="11"/>
      <c r="DJ2911" s="11"/>
      <c r="DK2911" s="11"/>
      <c r="DL2911" s="11"/>
      <c r="DM2911" s="11"/>
      <c r="DN2911" s="11"/>
      <c r="DO2911" s="11"/>
      <c r="DP2911" s="11"/>
      <c r="DQ2911" s="11"/>
      <c r="DR2911" s="11"/>
      <c r="DS2911" s="11"/>
      <c r="DT2911" s="11"/>
      <c r="DU2911" s="11"/>
      <c r="DV2911" s="11"/>
      <c r="DW2911" s="11"/>
      <c r="DX2911" s="11"/>
      <c r="DY2911" s="11"/>
      <c r="DZ2911" s="11"/>
      <c r="EA2911" s="11"/>
      <c r="EB2911" s="11"/>
      <c r="EC2911" s="11"/>
    </row>
    <row r="2912" spans="1:133" x14ac:dyDescent="0.45">
      <c r="A2912" s="11"/>
      <c r="B2912" s="11"/>
      <c r="C2912" s="11"/>
      <c r="D2912" s="11"/>
      <c r="E2912" s="11"/>
      <c r="F2912" s="11"/>
      <c r="G2912" s="11"/>
      <c r="H2912" s="3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24"/>
      <c r="AG2912" s="24"/>
      <c r="AH2912" s="24"/>
      <c r="AI2912" s="24"/>
      <c r="AJ2912" s="11"/>
      <c r="AK2912" s="11"/>
      <c r="AL2912" s="11"/>
      <c r="AM2912" s="32"/>
      <c r="AN2912" s="11"/>
      <c r="AO2912" s="11"/>
      <c r="AP2912" s="11"/>
      <c r="AQ2912" s="11"/>
      <c r="AR2912" s="11"/>
      <c r="AS2912" s="20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1"/>
      <c r="BQ2912" s="11"/>
      <c r="BR2912" s="11"/>
      <c r="BS2912" s="11"/>
      <c r="BT2912" s="11"/>
      <c r="BU2912" s="11"/>
      <c r="BV2912" s="11"/>
      <c r="BW2912" s="11"/>
      <c r="BX2912" s="11"/>
      <c r="BY2912" s="11"/>
      <c r="BZ2912" s="11"/>
      <c r="CA2912" s="11"/>
      <c r="CB2912" s="11"/>
      <c r="CC2912" s="11"/>
      <c r="CD2912" s="11"/>
      <c r="CE2912" s="11"/>
      <c r="CF2912" s="11"/>
      <c r="CG2912" s="11"/>
      <c r="CH2912" s="11"/>
      <c r="CI2912" s="11"/>
      <c r="CJ2912" s="11"/>
      <c r="CK2912" s="11"/>
      <c r="CL2912" s="11"/>
      <c r="CM2912" s="11"/>
      <c r="CN2912" s="11"/>
      <c r="CO2912" s="11"/>
      <c r="CP2912" s="11"/>
      <c r="CQ2912" s="11"/>
      <c r="CR2912" s="11"/>
      <c r="CS2912" s="11"/>
      <c r="CT2912" s="11"/>
      <c r="CU2912" s="11"/>
      <c r="CV2912" s="11"/>
      <c r="CW2912" s="11"/>
      <c r="CX2912" s="11"/>
      <c r="CY2912" s="11"/>
      <c r="CZ2912" s="11"/>
      <c r="DA2912" s="11"/>
      <c r="DB2912" s="11"/>
      <c r="DC2912" s="11"/>
      <c r="DD2912" s="11"/>
      <c r="DE2912" s="11"/>
      <c r="DF2912" s="11"/>
      <c r="DG2912" s="11"/>
      <c r="DH2912" s="11"/>
      <c r="DI2912" s="11"/>
      <c r="DJ2912" s="11"/>
      <c r="DK2912" s="11"/>
      <c r="DL2912" s="11"/>
      <c r="DM2912" s="11"/>
      <c r="DN2912" s="11"/>
      <c r="DO2912" s="11"/>
      <c r="DP2912" s="11"/>
      <c r="DQ2912" s="11"/>
      <c r="DR2912" s="11"/>
      <c r="DS2912" s="11"/>
      <c r="DT2912" s="11"/>
      <c r="DU2912" s="11"/>
      <c r="DV2912" s="11"/>
      <c r="DW2912" s="11"/>
      <c r="DX2912" s="11"/>
      <c r="DY2912" s="11"/>
      <c r="DZ2912" s="11"/>
      <c r="EA2912" s="11"/>
      <c r="EB2912" s="11"/>
      <c r="EC2912" s="11"/>
    </row>
    <row r="2913" spans="1:133" x14ac:dyDescent="0.45">
      <c r="A2913" s="11"/>
      <c r="B2913" s="11"/>
      <c r="C2913" s="11"/>
      <c r="D2913" s="11"/>
      <c r="E2913" s="11"/>
      <c r="F2913" s="11"/>
      <c r="G2913" s="11"/>
      <c r="H2913" s="3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24"/>
      <c r="AG2913" s="24"/>
      <c r="AH2913" s="24"/>
      <c r="AI2913" s="24"/>
      <c r="AJ2913" s="11"/>
      <c r="AK2913" s="11"/>
      <c r="AL2913" s="11"/>
      <c r="AM2913" s="32"/>
      <c r="AN2913" s="11"/>
      <c r="AO2913" s="11"/>
      <c r="AP2913" s="11"/>
      <c r="AQ2913" s="11"/>
      <c r="AR2913" s="11"/>
      <c r="AS2913" s="20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1"/>
      <c r="BQ2913" s="11"/>
      <c r="BR2913" s="11"/>
      <c r="BS2913" s="11"/>
      <c r="BT2913" s="11"/>
      <c r="BU2913" s="11"/>
      <c r="BV2913" s="11"/>
      <c r="BW2913" s="11"/>
      <c r="BX2913" s="11"/>
      <c r="BY2913" s="11"/>
      <c r="BZ2913" s="11"/>
      <c r="CA2913" s="11"/>
      <c r="CB2913" s="11"/>
      <c r="CC2913" s="11"/>
      <c r="CD2913" s="11"/>
      <c r="CE2913" s="11"/>
      <c r="CF2913" s="11"/>
      <c r="CG2913" s="11"/>
      <c r="CH2913" s="11"/>
      <c r="CI2913" s="11"/>
      <c r="CJ2913" s="11"/>
      <c r="CK2913" s="11"/>
      <c r="CL2913" s="11"/>
      <c r="CM2913" s="11"/>
      <c r="CN2913" s="11"/>
      <c r="CO2913" s="11"/>
      <c r="CP2913" s="11"/>
      <c r="CQ2913" s="11"/>
      <c r="CR2913" s="11"/>
      <c r="CS2913" s="11"/>
      <c r="CT2913" s="11"/>
      <c r="CU2913" s="11"/>
      <c r="CV2913" s="11"/>
      <c r="CW2913" s="11"/>
      <c r="CX2913" s="11"/>
      <c r="CY2913" s="11"/>
      <c r="CZ2913" s="11"/>
      <c r="DA2913" s="11"/>
      <c r="DB2913" s="11"/>
      <c r="DC2913" s="11"/>
      <c r="DD2913" s="11"/>
      <c r="DE2913" s="11"/>
      <c r="DF2913" s="11"/>
      <c r="DG2913" s="11"/>
      <c r="DH2913" s="11"/>
      <c r="DI2913" s="11"/>
      <c r="DJ2913" s="11"/>
      <c r="DK2913" s="11"/>
      <c r="DL2913" s="11"/>
      <c r="DM2913" s="11"/>
      <c r="DN2913" s="11"/>
      <c r="DO2913" s="11"/>
      <c r="DP2913" s="11"/>
      <c r="DQ2913" s="11"/>
      <c r="DR2913" s="11"/>
      <c r="DS2913" s="11"/>
      <c r="DT2913" s="11"/>
      <c r="DU2913" s="11"/>
      <c r="DV2913" s="11"/>
      <c r="DW2913" s="11"/>
      <c r="DX2913" s="11"/>
      <c r="DY2913" s="11"/>
      <c r="DZ2913" s="11"/>
      <c r="EA2913" s="11"/>
      <c r="EB2913" s="11"/>
      <c r="EC2913" s="11"/>
    </row>
    <row r="2914" spans="1:133" x14ac:dyDescent="0.45">
      <c r="A2914" s="11"/>
      <c r="B2914" s="11"/>
      <c r="C2914" s="11"/>
      <c r="D2914" s="11"/>
      <c r="E2914" s="11"/>
      <c r="F2914" s="11"/>
      <c r="G2914" s="11"/>
      <c r="H2914" s="3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24"/>
      <c r="AG2914" s="24"/>
      <c r="AH2914" s="24"/>
      <c r="AI2914" s="24"/>
      <c r="AJ2914" s="11"/>
      <c r="AK2914" s="11"/>
      <c r="AL2914" s="11"/>
      <c r="AM2914" s="32"/>
      <c r="AN2914" s="11"/>
      <c r="AO2914" s="11"/>
      <c r="AP2914" s="11"/>
      <c r="AQ2914" s="11"/>
      <c r="AR2914" s="11"/>
      <c r="AS2914" s="20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1"/>
      <c r="BQ2914" s="11"/>
      <c r="BR2914" s="11"/>
      <c r="BS2914" s="11"/>
      <c r="BT2914" s="11"/>
      <c r="BU2914" s="11"/>
      <c r="BV2914" s="11"/>
      <c r="BW2914" s="11"/>
      <c r="BX2914" s="11"/>
      <c r="BY2914" s="11"/>
      <c r="BZ2914" s="11"/>
      <c r="CA2914" s="11"/>
      <c r="CB2914" s="11"/>
      <c r="CC2914" s="11"/>
      <c r="CD2914" s="11"/>
      <c r="CE2914" s="11"/>
      <c r="CF2914" s="11"/>
      <c r="CG2914" s="11"/>
      <c r="CH2914" s="11"/>
      <c r="CI2914" s="11"/>
      <c r="CJ2914" s="11"/>
      <c r="CK2914" s="11"/>
      <c r="CL2914" s="11"/>
      <c r="CM2914" s="11"/>
      <c r="CN2914" s="11"/>
      <c r="CO2914" s="11"/>
      <c r="CP2914" s="11"/>
      <c r="CQ2914" s="11"/>
      <c r="CR2914" s="11"/>
      <c r="CS2914" s="11"/>
      <c r="CT2914" s="11"/>
      <c r="CU2914" s="11"/>
      <c r="CV2914" s="11"/>
      <c r="CW2914" s="11"/>
      <c r="CX2914" s="11"/>
      <c r="CY2914" s="11"/>
      <c r="CZ2914" s="11"/>
      <c r="DA2914" s="11"/>
      <c r="DB2914" s="11"/>
      <c r="DC2914" s="11"/>
      <c r="DD2914" s="11"/>
      <c r="DE2914" s="11"/>
      <c r="DF2914" s="11"/>
      <c r="DG2914" s="11"/>
      <c r="DH2914" s="11"/>
      <c r="DI2914" s="11"/>
      <c r="DJ2914" s="11"/>
      <c r="DK2914" s="11"/>
      <c r="DL2914" s="11"/>
      <c r="DM2914" s="11"/>
      <c r="DN2914" s="11"/>
      <c r="DO2914" s="11"/>
      <c r="DP2914" s="11"/>
      <c r="DQ2914" s="11"/>
      <c r="DR2914" s="11"/>
      <c r="DS2914" s="11"/>
      <c r="DT2914" s="11"/>
      <c r="DU2914" s="11"/>
      <c r="DV2914" s="11"/>
      <c r="DW2914" s="11"/>
      <c r="DX2914" s="11"/>
      <c r="DY2914" s="11"/>
      <c r="DZ2914" s="11"/>
      <c r="EA2914" s="11"/>
      <c r="EB2914" s="11"/>
      <c r="EC2914" s="11"/>
    </row>
    <row r="2915" spans="1:133" x14ac:dyDescent="0.45">
      <c r="A2915" s="11"/>
      <c r="B2915" s="11"/>
      <c r="C2915" s="11"/>
      <c r="D2915" s="11"/>
      <c r="E2915" s="11"/>
      <c r="F2915" s="11"/>
      <c r="G2915" s="11"/>
      <c r="H2915" s="3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24"/>
      <c r="AG2915" s="24"/>
      <c r="AH2915" s="24"/>
      <c r="AI2915" s="24"/>
      <c r="AJ2915" s="11"/>
      <c r="AK2915" s="11"/>
      <c r="AL2915" s="11"/>
      <c r="AM2915" s="32"/>
      <c r="AN2915" s="11"/>
      <c r="AO2915" s="11"/>
      <c r="AP2915" s="11"/>
      <c r="AQ2915" s="11"/>
      <c r="AR2915" s="11"/>
      <c r="AS2915" s="20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1"/>
      <c r="BQ2915" s="11"/>
      <c r="BR2915" s="11"/>
      <c r="BS2915" s="11"/>
      <c r="BT2915" s="11"/>
      <c r="BU2915" s="11"/>
      <c r="BV2915" s="11"/>
      <c r="BW2915" s="11"/>
      <c r="BX2915" s="11"/>
      <c r="BY2915" s="11"/>
      <c r="BZ2915" s="11"/>
      <c r="CA2915" s="11"/>
      <c r="CB2915" s="11"/>
      <c r="CC2915" s="11"/>
      <c r="CD2915" s="11"/>
      <c r="CE2915" s="11"/>
      <c r="CF2915" s="11"/>
      <c r="CG2915" s="11"/>
      <c r="CH2915" s="11"/>
      <c r="CI2915" s="11"/>
      <c r="CJ2915" s="11"/>
      <c r="CK2915" s="11"/>
      <c r="CL2915" s="11"/>
      <c r="CM2915" s="11"/>
      <c r="CN2915" s="11"/>
      <c r="CO2915" s="11"/>
      <c r="CP2915" s="11"/>
      <c r="CQ2915" s="11"/>
      <c r="CR2915" s="11"/>
      <c r="CS2915" s="11"/>
      <c r="CT2915" s="11"/>
      <c r="CU2915" s="11"/>
      <c r="CV2915" s="11"/>
      <c r="CW2915" s="11"/>
      <c r="CX2915" s="11"/>
      <c r="CY2915" s="11"/>
      <c r="CZ2915" s="11"/>
      <c r="DA2915" s="11"/>
      <c r="DB2915" s="11"/>
      <c r="DC2915" s="11"/>
      <c r="DD2915" s="11"/>
      <c r="DE2915" s="11"/>
      <c r="DF2915" s="11"/>
      <c r="DG2915" s="11"/>
      <c r="DH2915" s="11"/>
      <c r="DI2915" s="11"/>
      <c r="DJ2915" s="11"/>
      <c r="DK2915" s="11"/>
      <c r="DL2915" s="11"/>
      <c r="DM2915" s="11"/>
      <c r="DN2915" s="11"/>
      <c r="DO2915" s="11"/>
      <c r="DP2915" s="11"/>
      <c r="DQ2915" s="11"/>
      <c r="DR2915" s="11"/>
      <c r="DS2915" s="11"/>
      <c r="DT2915" s="11"/>
      <c r="DU2915" s="11"/>
      <c r="DV2915" s="11"/>
      <c r="DW2915" s="11"/>
      <c r="DX2915" s="11"/>
      <c r="DY2915" s="11"/>
      <c r="DZ2915" s="11"/>
      <c r="EA2915" s="11"/>
      <c r="EB2915" s="11"/>
      <c r="EC2915" s="11"/>
    </row>
    <row r="2916" spans="1:133" x14ac:dyDescent="0.45">
      <c r="A2916" s="11"/>
      <c r="B2916" s="11"/>
      <c r="C2916" s="11"/>
      <c r="D2916" s="11"/>
      <c r="E2916" s="11"/>
      <c r="F2916" s="11"/>
      <c r="G2916" s="11"/>
      <c r="H2916" s="3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24"/>
      <c r="AG2916" s="24"/>
      <c r="AH2916" s="24"/>
      <c r="AI2916" s="24"/>
      <c r="AJ2916" s="11"/>
      <c r="AK2916" s="11"/>
      <c r="AL2916" s="11"/>
      <c r="AM2916" s="32"/>
      <c r="AN2916" s="11"/>
      <c r="AO2916" s="11"/>
      <c r="AP2916" s="11"/>
      <c r="AQ2916" s="11"/>
      <c r="AR2916" s="11"/>
      <c r="AS2916" s="20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1"/>
      <c r="BQ2916" s="11"/>
      <c r="BR2916" s="11"/>
      <c r="BS2916" s="11"/>
      <c r="BT2916" s="11"/>
      <c r="BU2916" s="11"/>
      <c r="BV2916" s="11"/>
      <c r="BW2916" s="11"/>
      <c r="BX2916" s="11"/>
      <c r="BY2916" s="11"/>
      <c r="BZ2916" s="11"/>
      <c r="CA2916" s="11"/>
      <c r="CB2916" s="11"/>
      <c r="CC2916" s="11"/>
      <c r="CD2916" s="11"/>
      <c r="CE2916" s="11"/>
      <c r="CF2916" s="11"/>
      <c r="CG2916" s="11"/>
      <c r="CH2916" s="11"/>
      <c r="CI2916" s="11"/>
      <c r="CJ2916" s="11"/>
      <c r="CK2916" s="11"/>
      <c r="CL2916" s="11"/>
      <c r="CM2916" s="11"/>
      <c r="CN2916" s="11"/>
      <c r="CO2916" s="11"/>
      <c r="CP2916" s="11"/>
      <c r="CQ2916" s="11"/>
      <c r="CR2916" s="11"/>
      <c r="CS2916" s="11"/>
      <c r="CT2916" s="11"/>
      <c r="CU2916" s="11"/>
      <c r="CV2916" s="11"/>
      <c r="CW2916" s="11"/>
      <c r="CX2916" s="11"/>
      <c r="CY2916" s="11"/>
      <c r="CZ2916" s="11"/>
      <c r="DA2916" s="11"/>
      <c r="DB2916" s="11"/>
      <c r="DC2916" s="11"/>
      <c r="DD2916" s="11"/>
      <c r="DE2916" s="11"/>
      <c r="DF2916" s="11"/>
      <c r="DG2916" s="11"/>
      <c r="DH2916" s="11"/>
      <c r="DI2916" s="11"/>
      <c r="DJ2916" s="11"/>
      <c r="DK2916" s="11"/>
      <c r="DL2916" s="11"/>
      <c r="DM2916" s="11"/>
      <c r="DN2916" s="11"/>
      <c r="DO2916" s="11"/>
      <c r="DP2916" s="11"/>
      <c r="DQ2916" s="11"/>
      <c r="DR2916" s="11"/>
      <c r="DS2916" s="11"/>
      <c r="DT2916" s="11"/>
      <c r="DU2916" s="11"/>
      <c r="DV2916" s="11"/>
      <c r="DW2916" s="11"/>
      <c r="DX2916" s="11"/>
      <c r="DY2916" s="11"/>
      <c r="DZ2916" s="11"/>
      <c r="EA2916" s="11"/>
      <c r="EB2916" s="11"/>
      <c r="EC2916" s="11"/>
    </row>
    <row r="2917" spans="1:133" x14ac:dyDescent="0.45">
      <c r="A2917" s="11"/>
      <c r="B2917" s="11"/>
      <c r="C2917" s="11"/>
      <c r="D2917" s="11"/>
      <c r="E2917" s="11"/>
      <c r="F2917" s="11"/>
      <c r="G2917" s="11"/>
      <c r="H2917" s="3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24"/>
      <c r="AG2917" s="24"/>
      <c r="AH2917" s="24"/>
      <c r="AI2917" s="24"/>
      <c r="AJ2917" s="11"/>
      <c r="AK2917" s="11"/>
      <c r="AL2917" s="11"/>
      <c r="AM2917" s="32"/>
      <c r="AN2917" s="11"/>
      <c r="AO2917" s="11"/>
      <c r="AP2917" s="11"/>
      <c r="AQ2917" s="11"/>
      <c r="AR2917" s="11"/>
      <c r="AS2917" s="20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/>
      <c r="BS2917" s="11"/>
      <c r="BT2917" s="11"/>
      <c r="BU2917" s="11"/>
      <c r="BV2917" s="11"/>
      <c r="BW2917" s="11"/>
      <c r="BX2917" s="11"/>
      <c r="BY2917" s="11"/>
      <c r="BZ2917" s="11"/>
      <c r="CA2917" s="11"/>
      <c r="CB2917" s="11"/>
      <c r="CC2917" s="11"/>
      <c r="CD2917" s="11"/>
      <c r="CE2917" s="11"/>
      <c r="CF2917" s="11"/>
      <c r="CG2917" s="11"/>
      <c r="CH2917" s="11"/>
      <c r="CI2917" s="11"/>
      <c r="CJ2917" s="11"/>
      <c r="CK2917" s="11"/>
      <c r="CL2917" s="11"/>
      <c r="CM2917" s="11"/>
      <c r="CN2917" s="11"/>
      <c r="CO2917" s="11"/>
      <c r="CP2917" s="11"/>
      <c r="CQ2917" s="11"/>
      <c r="CR2917" s="11"/>
      <c r="CS2917" s="11"/>
      <c r="CT2917" s="11"/>
      <c r="CU2917" s="11"/>
      <c r="CV2917" s="11"/>
      <c r="CW2917" s="11"/>
      <c r="CX2917" s="11"/>
      <c r="CY2917" s="11"/>
      <c r="CZ2917" s="11"/>
      <c r="DA2917" s="11"/>
      <c r="DB2917" s="11"/>
      <c r="DC2917" s="11"/>
      <c r="DD2917" s="11"/>
      <c r="DE2917" s="11"/>
      <c r="DF2917" s="11"/>
      <c r="DG2917" s="11"/>
      <c r="DH2917" s="11"/>
      <c r="DI2917" s="11"/>
      <c r="DJ2917" s="11"/>
      <c r="DK2917" s="11"/>
      <c r="DL2917" s="11"/>
      <c r="DM2917" s="11"/>
      <c r="DN2917" s="11"/>
      <c r="DO2917" s="11"/>
      <c r="DP2917" s="11"/>
      <c r="DQ2917" s="11"/>
      <c r="DR2917" s="11"/>
      <c r="DS2917" s="11"/>
      <c r="DT2917" s="11"/>
      <c r="DU2917" s="11"/>
      <c r="DV2917" s="11"/>
      <c r="DW2917" s="11"/>
      <c r="DX2917" s="11"/>
      <c r="DY2917" s="11"/>
      <c r="DZ2917" s="11"/>
      <c r="EA2917" s="11"/>
      <c r="EB2917" s="11"/>
      <c r="EC2917" s="11"/>
    </row>
    <row r="2918" spans="1:133" x14ac:dyDescent="0.45">
      <c r="A2918" s="11"/>
      <c r="B2918" s="11"/>
      <c r="C2918" s="11"/>
      <c r="D2918" s="11"/>
      <c r="E2918" s="11"/>
      <c r="F2918" s="11"/>
      <c r="G2918" s="11"/>
      <c r="H2918" s="3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24"/>
      <c r="AG2918" s="24"/>
      <c r="AH2918" s="24"/>
      <c r="AI2918" s="24"/>
      <c r="AJ2918" s="11"/>
      <c r="AK2918" s="11"/>
      <c r="AL2918" s="11"/>
      <c r="AM2918" s="32"/>
      <c r="AN2918" s="11"/>
      <c r="AO2918" s="11"/>
      <c r="AP2918" s="11"/>
      <c r="AQ2918" s="11"/>
      <c r="AR2918" s="11"/>
      <c r="AS2918" s="20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/>
      <c r="BV2918" s="11"/>
      <c r="BW2918" s="11"/>
      <c r="BX2918" s="11"/>
      <c r="BY2918" s="11"/>
      <c r="BZ2918" s="11"/>
      <c r="CA2918" s="11"/>
      <c r="CB2918" s="11"/>
      <c r="CC2918" s="11"/>
      <c r="CD2918" s="11"/>
      <c r="CE2918" s="11"/>
      <c r="CF2918" s="11"/>
      <c r="CG2918" s="11"/>
      <c r="CH2918" s="11"/>
      <c r="CI2918" s="11"/>
      <c r="CJ2918" s="11"/>
      <c r="CK2918" s="11"/>
      <c r="CL2918" s="11"/>
      <c r="CM2918" s="11"/>
      <c r="CN2918" s="11"/>
      <c r="CO2918" s="11"/>
      <c r="CP2918" s="11"/>
      <c r="CQ2918" s="11"/>
      <c r="CR2918" s="11"/>
      <c r="CS2918" s="11"/>
      <c r="CT2918" s="11"/>
      <c r="CU2918" s="11"/>
      <c r="CV2918" s="11"/>
      <c r="CW2918" s="11"/>
      <c r="CX2918" s="11"/>
      <c r="CY2918" s="11"/>
      <c r="CZ2918" s="11"/>
      <c r="DA2918" s="11"/>
      <c r="DB2918" s="11"/>
      <c r="DC2918" s="11"/>
      <c r="DD2918" s="11"/>
      <c r="DE2918" s="11"/>
      <c r="DF2918" s="11"/>
      <c r="DG2918" s="11"/>
      <c r="DH2918" s="11"/>
      <c r="DI2918" s="11"/>
      <c r="DJ2918" s="11"/>
      <c r="DK2918" s="11"/>
      <c r="DL2918" s="11"/>
      <c r="DM2918" s="11"/>
      <c r="DN2918" s="11"/>
      <c r="DO2918" s="11"/>
      <c r="DP2918" s="11"/>
      <c r="DQ2918" s="11"/>
      <c r="DR2918" s="11"/>
      <c r="DS2918" s="11"/>
      <c r="DT2918" s="11"/>
      <c r="DU2918" s="11"/>
      <c r="DV2918" s="11"/>
      <c r="DW2918" s="11"/>
      <c r="DX2918" s="11"/>
      <c r="DY2918" s="11"/>
      <c r="DZ2918" s="11"/>
      <c r="EA2918" s="11"/>
      <c r="EB2918" s="11"/>
      <c r="EC2918" s="11"/>
    </row>
    <row r="2919" spans="1:133" x14ac:dyDescent="0.45">
      <c r="A2919" s="11"/>
      <c r="B2919" s="11"/>
      <c r="C2919" s="11"/>
      <c r="D2919" s="11"/>
      <c r="E2919" s="11"/>
      <c r="F2919" s="11"/>
      <c r="G2919" s="11"/>
      <c r="H2919" s="3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24"/>
      <c r="AG2919" s="24"/>
      <c r="AH2919" s="24"/>
      <c r="AI2919" s="24"/>
      <c r="AJ2919" s="11"/>
      <c r="AK2919" s="11"/>
      <c r="AL2919" s="11"/>
      <c r="AM2919" s="32"/>
      <c r="AN2919" s="11"/>
      <c r="AO2919" s="11"/>
      <c r="AP2919" s="11"/>
      <c r="AQ2919" s="11"/>
      <c r="AR2919" s="11"/>
      <c r="AS2919" s="20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/>
      <c r="BS2919" s="11"/>
      <c r="BT2919" s="11"/>
      <c r="BU2919" s="11"/>
      <c r="BV2919" s="11"/>
      <c r="BW2919" s="11"/>
      <c r="BX2919" s="11"/>
      <c r="BY2919" s="11"/>
      <c r="BZ2919" s="11"/>
      <c r="CA2919" s="11"/>
      <c r="CB2919" s="11"/>
      <c r="CC2919" s="11"/>
      <c r="CD2919" s="11"/>
      <c r="CE2919" s="11"/>
      <c r="CF2919" s="11"/>
      <c r="CG2919" s="11"/>
      <c r="CH2919" s="11"/>
      <c r="CI2919" s="11"/>
      <c r="CJ2919" s="11"/>
      <c r="CK2919" s="11"/>
      <c r="CL2919" s="11"/>
      <c r="CM2919" s="11"/>
      <c r="CN2919" s="11"/>
      <c r="CO2919" s="11"/>
      <c r="CP2919" s="11"/>
      <c r="CQ2919" s="11"/>
      <c r="CR2919" s="11"/>
      <c r="CS2919" s="11"/>
      <c r="CT2919" s="11"/>
      <c r="CU2919" s="11"/>
      <c r="CV2919" s="11"/>
      <c r="CW2919" s="11"/>
      <c r="CX2919" s="11"/>
      <c r="CY2919" s="11"/>
      <c r="CZ2919" s="11"/>
      <c r="DA2919" s="11"/>
      <c r="DB2919" s="11"/>
      <c r="DC2919" s="11"/>
      <c r="DD2919" s="11"/>
      <c r="DE2919" s="11"/>
      <c r="DF2919" s="11"/>
      <c r="DG2919" s="11"/>
      <c r="DH2919" s="11"/>
      <c r="DI2919" s="11"/>
      <c r="DJ2919" s="11"/>
      <c r="DK2919" s="11"/>
      <c r="DL2919" s="11"/>
      <c r="DM2919" s="11"/>
      <c r="DN2919" s="11"/>
      <c r="DO2919" s="11"/>
      <c r="DP2919" s="11"/>
      <c r="DQ2919" s="11"/>
      <c r="DR2919" s="11"/>
      <c r="DS2919" s="11"/>
      <c r="DT2919" s="11"/>
      <c r="DU2919" s="11"/>
      <c r="DV2919" s="11"/>
      <c r="DW2919" s="11"/>
      <c r="DX2919" s="11"/>
      <c r="DY2919" s="11"/>
      <c r="DZ2919" s="11"/>
      <c r="EA2919" s="11"/>
      <c r="EB2919" s="11"/>
      <c r="EC2919" s="11"/>
    </row>
    <row r="2920" spans="1:133" x14ac:dyDescent="0.45">
      <c r="A2920" s="11"/>
      <c r="B2920" s="11"/>
      <c r="C2920" s="11"/>
      <c r="D2920" s="11"/>
      <c r="E2920" s="11"/>
      <c r="F2920" s="11"/>
      <c r="G2920" s="11"/>
      <c r="H2920" s="3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24"/>
      <c r="AG2920" s="24"/>
      <c r="AH2920" s="24"/>
      <c r="AI2920" s="24"/>
      <c r="AJ2920" s="11"/>
      <c r="AK2920" s="11"/>
      <c r="AL2920" s="11"/>
      <c r="AM2920" s="32"/>
      <c r="AN2920" s="11"/>
      <c r="AO2920" s="11"/>
      <c r="AP2920" s="11"/>
      <c r="AQ2920" s="11"/>
      <c r="AR2920" s="11"/>
      <c r="AS2920" s="20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/>
      <c r="BV2920" s="11"/>
      <c r="BW2920" s="11"/>
      <c r="BX2920" s="11"/>
      <c r="BY2920" s="11"/>
      <c r="BZ2920" s="11"/>
      <c r="CA2920" s="11"/>
      <c r="CB2920" s="11"/>
      <c r="CC2920" s="11"/>
      <c r="CD2920" s="11"/>
      <c r="CE2920" s="11"/>
      <c r="CF2920" s="11"/>
      <c r="CG2920" s="11"/>
      <c r="CH2920" s="11"/>
      <c r="CI2920" s="11"/>
      <c r="CJ2920" s="11"/>
      <c r="CK2920" s="11"/>
      <c r="CL2920" s="11"/>
      <c r="CM2920" s="11"/>
      <c r="CN2920" s="11"/>
      <c r="CO2920" s="11"/>
      <c r="CP2920" s="11"/>
      <c r="CQ2920" s="11"/>
      <c r="CR2920" s="11"/>
      <c r="CS2920" s="11"/>
      <c r="CT2920" s="11"/>
      <c r="CU2920" s="11"/>
      <c r="CV2920" s="11"/>
      <c r="CW2920" s="11"/>
      <c r="CX2920" s="11"/>
      <c r="CY2920" s="11"/>
      <c r="CZ2920" s="11"/>
      <c r="DA2920" s="11"/>
      <c r="DB2920" s="11"/>
      <c r="DC2920" s="11"/>
      <c r="DD2920" s="11"/>
      <c r="DE2920" s="11"/>
      <c r="DF2920" s="11"/>
      <c r="DG2920" s="11"/>
      <c r="DH2920" s="11"/>
      <c r="DI2920" s="11"/>
      <c r="DJ2920" s="11"/>
      <c r="DK2920" s="11"/>
      <c r="DL2920" s="11"/>
      <c r="DM2920" s="11"/>
      <c r="DN2920" s="11"/>
      <c r="DO2920" s="11"/>
      <c r="DP2920" s="11"/>
      <c r="DQ2920" s="11"/>
      <c r="DR2920" s="11"/>
      <c r="DS2920" s="11"/>
      <c r="DT2920" s="11"/>
      <c r="DU2920" s="11"/>
      <c r="DV2920" s="11"/>
      <c r="DW2920" s="11"/>
      <c r="DX2920" s="11"/>
      <c r="DY2920" s="11"/>
      <c r="DZ2920" s="11"/>
      <c r="EA2920" s="11"/>
      <c r="EB2920" s="11"/>
      <c r="EC2920" s="11"/>
    </row>
    <row r="2921" spans="1:133" x14ac:dyDescent="0.45">
      <c r="A2921" s="11"/>
      <c r="B2921" s="11"/>
      <c r="C2921" s="11"/>
      <c r="D2921" s="11"/>
      <c r="E2921" s="11"/>
      <c r="F2921" s="11"/>
      <c r="G2921" s="11"/>
      <c r="H2921" s="3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24"/>
      <c r="AG2921" s="24"/>
      <c r="AH2921" s="24"/>
      <c r="AI2921" s="24"/>
      <c r="AJ2921" s="11"/>
      <c r="AK2921" s="11"/>
      <c r="AL2921" s="11"/>
      <c r="AM2921" s="32"/>
      <c r="AN2921" s="11"/>
      <c r="AO2921" s="11"/>
      <c r="AP2921" s="11"/>
      <c r="AQ2921" s="11"/>
      <c r="AR2921" s="11"/>
      <c r="AS2921" s="20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/>
      <c r="BS2921" s="11"/>
      <c r="BT2921" s="11"/>
      <c r="BU2921" s="11"/>
      <c r="BV2921" s="11"/>
      <c r="BW2921" s="11"/>
      <c r="BX2921" s="11"/>
      <c r="BY2921" s="11"/>
      <c r="BZ2921" s="11"/>
      <c r="CA2921" s="11"/>
      <c r="CB2921" s="11"/>
      <c r="CC2921" s="11"/>
      <c r="CD2921" s="11"/>
      <c r="CE2921" s="11"/>
      <c r="CF2921" s="11"/>
      <c r="CG2921" s="11"/>
      <c r="CH2921" s="11"/>
      <c r="CI2921" s="11"/>
      <c r="CJ2921" s="11"/>
      <c r="CK2921" s="11"/>
      <c r="CL2921" s="11"/>
      <c r="CM2921" s="11"/>
      <c r="CN2921" s="11"/>
      <c r="CO2921" s="11"/>
      <c r="CP2921" s="11"/>
      <c r="CQ2921" s="11"/>
      <c r="CR2921" s="11"/>
      <c r="CS2921" s="11"/>
      <c r="CT2921" s="11"/>
      <c r="CU2921" s="11"/>
      <c r="CV2921" s="11"/>
      <c r="CW2921" s="11"/>
      <c r="CX2921" s="11"/>
      <c r="CY2921" s="11"/>
      <c r="CZ2921" s="11"/>
      <c r="DA2921" s="11"/>
      <c r="DB2921" s="11"/>
      <c r="DC2921" s="11"/>
      <c r="DD2921" s="11"/>
      <c r="DE2921" s="11"/>
      <c r="DF2921" s="11"/>
      <c r="DG2921" s="11"/>
      <c r="DH2921" s="11"/>
      <c r="DI2921" s="11"/>
      <c r="DJ2921" s="11"/>
      <c r="DK2921" s="11"/>
      <c r="DL2921" s="11"/>
      <c r="DM2921" s="11"/>
      <c r="DN2921" s="11"/>
      <c r="DO2921" s="11"/>
      <c r="DP2921" s="11"/>
      <c r="DQ2921" s="11"/>
      <c r="DR2921" s="11"/>
      <c r="DS2921" s="11"/>
      <c r="DT2921" s="11"/>
      <c r="DU2921" s="11"/>
      <c r="DV2921" s="11"/>
      <c r="DW2921" s="11"/>
      <c r="DX2921" s="11"/>
      <c r="DY2921" s="11"/>
      <c r="DZ2921" s="11"/>
      <c r="EA2921" s="11"/>
      <c r="EB2921" s="11"/>
      <c r="EC2921" s="11"/>
    </row>
    <row r="2922" spans="1:133" x14ac:dyDescent="0.45">
      <c r="A2922" s="11"/>
      <c r="B2922" s="11"/>
      <c r="C2922" s="11"/>
      <c r="D2922" s="11"/>
      <c r="E2922" s="11"/>
      <c r="F2922" s="11"/>
      <c r="G2922" s="11"/>
      <c r="H2922" s="3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24"/>
      <c r="AG2922" s="24"/>
      <c r="AH2922" s="24"/>
      <c r="AI2922" s="24"/>
      <c r="AJ2922" s="11"/>
      <c r="AK2922" s="11"/>
      <c r="AL2922" s="11"/>
      <c r="AM2922" s="32"/>
      <c r="AN2922" s="11"/>
      <c r="AO2922" s="11"/>
      <c r="AP2922" s="11"/>
      <c r="AQ2922" s="11"/>
      <c r="AR2922" s="11"/>
      <c r="AS2922" s="20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/>
      <c r="BS2922" s="11"/>
      <c r="BT2922" s="11"/>
      <c r="BU2922" s="11"/>
      <c r="BV2922" s="11"/>
      <c r="BW2922" s="11"/>
      <c r="BX2922" s="11"/>
      <c r="BY2922" s="11"/>
      <c r="BZ2922" s="11"/>
      <c r="CA2922" s="11"/>
      <c r="CB2922" s="11"/>
      <c r="CC2922" s="11"/>
      <c r="CD2922" s="11"/>
      <c r="CE2922" s="11"/>
      <c r="CF2922" s="11"/>
      <c r="CG2922" s="11"/>
      <c r="CH2922" s="11"/>
      <c r="CI2922" s="11"/>
      <c r="CJ2922" s="11"/>
      <c r="CK2922" s="11"/>
      <c r="CL2922" s="11"/>
      <c r="CM2922" s="11"/>
      <c r="CN2922" s="11"/>
      <c r="CO2922" s="11"/>
      <c r="CP2922" s="11"/>
      <c r="CQ2922" s="11"/>
      <c r="CR2922" s="11"/>
      <c r="CS2922" s="11"/>
      <c r="CT2922" s="11"/>
      <c r="CU2922" s="11"/>
      <c r="CV2922" s="11"/>
      <c r="CW2922" s="11"/>
      <c r="CX2922" s="11"/>
      <c r="CY2922" s="11"/>
      <c r="CZ2922" s="11"/>
      <c r="DA2922" s="11"/>
      <c r="DB2922" s="11"/>
      <c r="DC2922" s="11"/>
      <c r="DD2922" s="11"/>
      <c r="DE2922" s="11"/>
      <c r="DF2922" s="11"/>
      <c r="DG2922" s="11"/>
      <c r="DH2922" s="11"/>
      <c r="DI2922" s="11"/>
      <c r="DJ2922" s="11"/>
      <c r="DK2922" s="11"/>
      <c r="DL2922" s="11"/>
      <c r="DM2922" s="11"/>
      <c r="DN2922" s="11"/>
      <c r="DO2922" s="11"/>
      <c r="DP2922" s="11"/>
      <c r="DQ2922" s="11"/>
      <c r="DR2922" s="11"/>
      <c r="DS2922" s="11"/>
      <c r="DT2922" s="11"/>
      <c r="DU2922" s="11"/>
      <c r="DV2922" s="11"/>
      <c r="DW2922" s="11"/>
      <c r="DX2922" s="11"/>
      <c r="DY2922" s="11"/>
      <c r="DZ2922" s="11"/>
      <c r="EA2922" s="11"/>
      <c r="EB2922" s="11"/>
      <c r="EC2922" s="11"/>
    </row>
    <row r="2923" spans="1:133" x14ac:dyDescent="0.45">
      <c r="A2923" s="11"/>
      <c r="B2923" s="11"/>
      <c r="C2923" s="11"/>
      <c r="D2923" s="11"/>
      <c r="E2923" s="11"/>
      <c r="F2923" s="11"/>
      <c r="G2923" s="11"/>
      <c r="H2923" s="3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24"/>
      <c r="AG2923" s="24"/>
      <c r="AH2923" s="24"/>
      <c r="AI2923" s="24"/>
      <c r="AJ2923" s="11"/>
      <c r="AK2923" s="11"/>
      <c r="AL2923" s="11"/>
      <c r="AM2923" s="32"/>
      <c r="AN2923" s="11"/>
      <c r="AO2923" s="11"/>
      <c r="AP2923" s="11"/>
      <c r="AQ2923" s="11"/>
      <c r="AR2923" s="11"/>
      <c r="AS2923" s="20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/>
      <c r="BS2923" s="11"/>
      <c r="BT2923" s="11"/>
      <c r="BU2923" s="11"/>
      <c r="BV2923" s="11"/>
      <c r="BW2923" s="11"/>
      <c r="BX2923" s="11"/>
      <c r="BY2923" s="11"/>
      <c r="BZ2923" s="11"/>
      <c r="CA2923" s="11"/>
      <c r="CB2923" s="11"/>
      <c r="CC2923" s="11"/>
      <c r="CD2923" s="11"/>
      <c r="CE2923" s="11"/>
      <c r="CF2923" s="11"/>
      <c r="CG2923" s="11"/>
      <c r="CH2923" s="11"/>
      <c r="CI2923" s="11"/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/>
      <c r="CT2923" s="11"/>
      <c r="CU2923" s="11"/>
      <c r="CV2923" s="11"/>
      <c r="CW2923" s="11"/>
      <c r="CX2923" s="11"/>
      <c r="CY2923" s="11"/>
      <c r="CZ2923" s="11"/>
      <c r="DA2923" s="11"/>
      <c r="DB2923" s="11"/>
      <c r="DC2923" s="11"/>
      <c r="DD2923" s="11"/>
      <c r="DE2923" s="11"/>
      <c r="DF2923" s="11"/>
      <c r="DG2923" s="11"/>
      <c r="DH2923" s="11"/>
      <c r="DI2923" s="11"/>
      <c r="DJ2923" s="11"/>
      <c r="DK2923" s="11"/>
      <c r="DL2923" s="11"/>
      <c r="DM2923" s="11"/>
      <c r="DN2923" s="11"/>
      <c r="DO2923" s="11"/>
      <c r="DP2923" s="11"/>
      <c r="DQ2923" s="11"/>
      <c r="DR2923" s="11"/>
      <c r="DS2923" s="11"/>
      <c r="DT2923" s="11"/>
      <c r="DU2923" s="11"/>
      <c r="DV2923" s="11"/>
      <c r="DW2923" s="11"/>
      <c r="DX2923" s="11"/>
      <c r="DY2923" s="11"/>
      <c r="DZ2923" s="11"/>
      <c r="EA2923" s="11"/>
      <c r="EB2923" s="11"/>
      <c r="EC2923" s="11"/>
    </row>
    <row r="2924" spans="1:133" x14ac:dyDescent="0.45">
      <c r="A2924" s="11"/>
      <c r="B2924" s="11"/>
      <c r="C2924" s="11"/>
      <c r="D2924" s="11"/>
      <c r="E2924" s="11"/>
      <c r="F2924" s="11"/>
      <c r="G2924" s="11"/>
      <c r="H2924" s="3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24"/>
      <c r="AG2924" s="24"/>
      <c r="AH2924" s="24"/>
      <c r="AI2924" s="24"/>
      <c r="AJ2924" s="11"/>
      <c r="AK2924" s="11"/>
      <c r="AL2924" s="11"/>
      <c r="AM2924" s="32"/>
      <c r="AN2924" s="11"/>
      <c r="AO2924" s="11"/>
      <c r="AP2924" s="11"/>
      <c r="AQ2924" s="11"/>
      <c r="AR2924" s="11"/>
      <c r="AS2924" s="20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/>
      <c r="BV2924" s="11"/>
      <c r="BW2924" s="11"/>
      <c r="BX2924" s="11"/>
      <c r="BY2924" s="11"/>
      <c r="BZ2924" s="11"/>
      <c r="CA2924" s="11"/>
      <c r="CB2924" s="11"/>
      <c r="CC2924" s="11"/>
      <c r="CD2924" s="11"/>
      <c r="CE2924" s="11"/>
      <c r="CF2924" s="11"/>
      <c r="CG2924" s="11"/>
      <c r="CH2924" s="11"/>
      <c r="CI2924" s="11"/>
      <c r="CJ2924" s="11"/>
      <c r="CK2924" s="11"/>
      <c r="CL2924" s="11"/>
      <c r="CM2924" s="11"/>
      <c r="CN2924" s="11"/>
      <c r="CO2924" s="11"/>
      <c r="CP2924" s="11"/>
      <c r="CQ2924" s="11"/>
      <c r="CR2924" s="11"/>
      <c r="CS2924" s="11"/>
      <c r="CT2924" s="11"/>
      <c r="CU2924" s="11"/>
      <c r="CV2924" s="11"/>
      <c r="CW2924" s="11"/>
      <c r="CX2924" s="11"/>
      <c r="CY2924" s="11"/>
      <c r="CZ2924" s="11"/>
      <c r="DA2924" s="11"/>
      <c r="DB2924" s="11"/>
      <c r="DC2924" s="11"/>
      <c r="DD2924" s="11"/>
      <c r="DE2924" s="11"/>
      <c r="DF2924" s="11"/>
      <c r="DG2924" s="11"/>
      <c r="DH2924" s="11"/>
      <c r="DI2924" s="11"/>
      <c r="DJ2924" s="11"/>
      <c r="DK2924" s="11"/>
      <c r="DL2924" s="11"/>
      <c r="DM2924" s="11"/>
      <c r="DN2924" s="11"/>
      <c r="DO2924" s="11"/>
      <c r="DP2924" s="11"/>
      <c r="DQ2924" s="11"/>
      <c r="DR2924" s="11"/>
      <c r="DS2924" s="11"/>
      <c r="DT2924" s="11"/>
      <c r="DU2924" s="11"/>
      <c r="DV2924" s="11"/>
      <c r="DW2924" s="11"/>
      <c r="DX2924" s="11"/>
      <c r="DY2924" s="11"/>
      <c r="DZ2924" s="11"/>
      <c r="EA2924" s="11"/>
      <c r="EB2924" s="11"/>
      <c r="EC2924" s="11"/>
    </row>
    <row r="2925" spans="1:133" x14ac:dyDescent="0.45">
      <c r="A2925" s="11"/>
      <c r="B2925" s="11"/>
      <c r="C2925" s="11"/>
      <c r="D2925" s="11"/>
      <c r="E2925" s="11"/>
      <c r="F2925" s="11"/>
      <c r="G2925" s="11"/>
      <c r="H2925" s="3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24"/>
      <c r="AG2925" s="24"/>
      <c r="AH2925" s="24"/>
      <c r="AI2925" s="24"/>
      <c r="AJ2925" s="11"/>
      <c r="AK2925" s="11"/>
      <c r="AL2925" s="11"/>
      <c r="AM2925" s="32"/>
      <c r="AN2925" s="11"/>
      <c r="AO2925" s="11"/>
      <c r="AP2925" s="11"/>
      <c r="AQ2925" s="11"/>
      <c r="AR2925" s="11"/>
      <c r="AS2925" s="20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/>
      <c r="BV2925" s="11"/>
      <c r="BW2925" s="11"/>
      <c r="BX2925" s="11"/>
      <c r="BY2925" s="11"/>
      <c r="BZ2925" s="11"/>
      <c r="CA2925" s="11"/>
      <c r="CB2925" s="11"/>
      <c r="CC2925" s="11"/>
      <c r="CD2925" s="11"/>
      <c r="CE2925" s="11"/>
      <c r="CF2925" s="11"/>
      <c r="CG2925" s="11"/>
      <c r="CH2925" s="11"/>
      <c r="CI2925" s="11"/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/>
      <c r="CT2925" s="11"/>
      <c r="CU2925" s="11"/>
      <c r="CV2925" s="11"/>
      <c r="CW2925" s="11"/>
      <c r="CX2925" s="11"/>
      <c r="CY2925" s="11"/>
      <c r="CZ2925" s="11"/>
      <c r="DA2925" s="11"/>
      <c r="DB2925" s="11"/>
      <c r="DC2925" s="11"/>
      <c r="DD2925" s="11"/>
      <c r="DE2925" s="11"/>
      <c r="DF2925" s="11"/>
      <c r="DG2925" s="11"/>
      <c r="DH2925" s="11"/>
      <c r="DI2925" s="11"/>
      <c r="DJ2925" s="11"/>
      <c r="DK2925" s="11"/>
      <c r="DL2925" s="11"/>
      <c r="DM2925" s="11"/>
      <c r="DN2925" s="11"/>
      <c r="DO2925" s="11"/>
      <c r="DP2925" s="11"/>
      <c r="DQ2925" s="11"/>
      <c r="DR2925" s="11"/>
      <c r="DS2925" s="11"/>
      <c r="DT2925" s="11"/>
      <c r="DU2925" s="11"/>
      <c r="DV2925" s="11"/>
      <c r="DW2925" s="11"/>
      <c r="DX2925" s="11"/>
      <c r="DY2925" s="11"/>
      <c r="DZ2925" s="11"/>
      <c r="EA2925" s="11"/>
      <c r="EB2925" s="11"/>
      <c r="EC2925" s="11"/>
    </row>
    <row r="2926" spans="1:133" x14ac:dyDescent="0.45">
      <c r="A2926" s="11"/>
      <c r="B2926" s="11"/>
      <c r="C2926" s="11"/>
      <c r="D2926" s="11"/>
      <c r="E2926" s="11"/>
      <c r="F2926" s="11"/>
      <c r="G2926" s="11"/>
      <c r="H2926" s="3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24"/>
      <c r="AG2926" s="24"/>
      <c r="AH2926" s="24"/>
      <c r="AI2926" s="24"/>
      <c r="AJ2926" s="11"/>
      <c r="AK2926" s="11"/>
      <c r="AL2926" s="11"/>
      <c r="AM2926" s="32"/>
      <c r="AN2926" s="11"/>
      <c r="AO2926" s="11"/>
      <c r="AP2926" s="11"/>
      <c r="AQ2926" s="11"/>
      <c r="AR2926" s="11"/>
      <c r="AS2926" s="20"/>
      <c r="AT2926" s="11"/>
      <c r="AU2926" s="11"/>
      <c r="AV2926" s="11"/>
      <c r="AW2926" s="11"/>
      <c r="AX2926" s="11"/>
      <c r="AY2926" s="11"/>
      <c r="AZ2926" s="11"/>
      <c r="BA2926" s="11"/>
      <c r="BB2926" s="11"/>
      <c r="BC2926" s="11"/>
      <c r="BD2926" s="11"/>
      <c r="BE2926" s="11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/>
      <c r="BV2926" s="11"/>
      <c r="BW2926" s="11"/>
      <c r="BX2926" s="11"/>
      <c r="BY2926" s="11"/>
      <c r="BZ2926" s="11"/>
      <c r="CA2926" s="11"/>
      <c r="CB2926" s="11"/>
      <c r="CC2926" s="11"/>
      <c r="CD2926" s="11"/>
      <c r="CE2926" s="11"/>
      <c r="CF2926" s="11"/>
      <c r="CG2926" s="11"/>
      <c r="CH2926" s="11"/>
      <c r="CI2926" s="11"/>
      <c r="CJ2926" s="11"/>
      <c r="CK2926" s="11"/>
      <c r="CL2926" s="11"/>
      <c r="CM2926" s="11"/>
      <c r="CN2926" s="11"/>
      <c r="CO2926" s="11"/>
      <c r="CP2926" s="11"/>
      <c r="CQ2926" s="11"/>
      <c r="CR2926" s="11"/>
      <c r="CS2926" s="11"/>
      <c r="CT2926" s="11"/>
      <c r="CU2926" s="11"/>
      <c r="CV2926" s="11"/>
      <c r="CW2926" s="11"/>
      <c r="CX2926" s="11"/>
      <c r="CY2926" s="11"/>
      <c r="CZ2926" s="11"/>
      <c r="DA2926" s="11"/>
      <c r="DB2926" s="11"/>
      <c r="DC2926" s="11"/>
      <c r="DD2926" s="11"/>
      <c r="DE2926" s="11"/>
      <c r="DF2926" s="11"/>
      <c r="DG2926" s="11"/>
      <c r="DH2926" s="11"/>
      <c r="DI2926" s="11"/>
      <c r="DJ2926" s="11"/>
      <c r="DK2926" s="11"/>
      <c r="DL2926" s="11"/>
      <c r="DM2926" s="11"/>
      <c r="DN2926" s="11"/>
      <c r="DO2926" s="11"/>
      <c r="DP2926" s="11"/>
      <c r="DQ2926" s="11"/>
      <c r="DR2926" s="11"/>
      <c r="DS2926" s="11"/>
      <c r="DT2926" s="11"/>
      <c r="DU2926" s="11"/>
      <c r="DV2926" s="11"/>
      <c r="DW2926" s="11"/>
      <c r="DX2926" s="11"/>
      <c r="DY2926" s="11"/>
      <c r="DZ2926" s="11"/>
      <c r="EA2926" s="11"/>
      <c r="EB2926" s="11"/>
      <c r="EC2926" s="11"/>
    </row>
    <row r="2927" spans="1:133" x14ac:dyDescent="0.45">
      <c r="A2927" s="11"/>
      <c r="B2927" s="11"/>
      <c r="C2927" s="11"/>
      <c r="D2927" s="11"/>
      <c r="E2927" s="11"/>
      <c r="F2927" s="11"/>
      <c r="G2927" s="11"/>
      <c r="H2927" s="3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24"/>
      <c r="AG2927" s="24"/>
      <c r="AH2927" s="24"/>
      <c r="AI2927" s="24"/>
      <c r="AJ2927" s="11"/>
      <c r="AK2927" s="11"/>
      <c r="AL2927" s="11"/>
      <c r="AM2927" s="32"/>
      <c r="AN2927" s="11"/>
      <c r="AO2927" s="11"/>
      <c r="AP2927" s="11"/>
      <c r="AQ2927" s="11"/>
      <c r="AR2927" s="11"/>
      <c r="AS2927" s="20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/>
      <c r="BV2927" s="11"/>
      <c r="BW2927" s="11"/>
      <c r="BX2927" s="11"/>
      <c r="BY2927" s="11"/>
      <c r="BZ2927" s="11"/>
      <c r="CA2927" s="11"/>
      <c r="CB2927" s="11"/>
      <c r="CC2927" s="11"/>
      <c r="CD2927" s="11"/>
      <c r="CE2927" s="11"/>
      <c r="CF2927" s="11"/>
      <c r="CG2927" s="11"/>
      <c r="CH2927" s="11"/>
      <c r="CI2927" s="11"/>
      <c r="CJ2927" s="11"/>
      <c r="CK2927" s="11"/>
      <c r="CL2927" s="11"/>
      <c r="CM2927" s="11"/>
      <c r="CN2927" s="11"/>
      <c r="CO2927" s="11"/>
      <c r="CP2927" s="11"/>
      <c r="CQ2927" s="11"/>
      <c r="CR2927" s="11"/>
      <c r="CS2927" s="11"/>
      <c r="CT2927" s="11"/>
      <c r="CU2927" s="11"/>
      <c r="CV2927" s="11"/>
      <c r="CW2927" s="11"/>
      <c r="CX2927" s="11"/>
      <c r="CY2927" s="11"/>
      <c r="CZ2927" s="11"/>
      <c r="DA2927" s="11"/>
      <c r="DB2927" s="11"/>
      <c r="DC2927" s="11"/>
      <c r="DD2927" s="11"/>
      <c r="DE2927" s="11"/>
      <c r="DF2927" s="11"/>
      <c r="DG2927" s="11"/>
      <c r="DH2927" s="11"/>
      <c r="DI2927" s="11"/>
      <c r="DJ2927" s="11"/>
      <c r="DK2927" s="11"/>
      <c r="DL2927" s="11"/>
      <c r="DM2927" s="11"/>
      <c r="DN2927" s="11"/>
      <c r="DO2927" s="11"/>
      <c r="DP2927" s="11"/>
      <c r="DQ2927" s="11"/>
      <c r="DR2927" s="11"/>
      <c r="DS2927" s="11"/>
      <c r="DT2927" s="11"/>
      <c r="DU2927" s="11"/>
      <c r="DV2927" s="11"/>
      <c r="DW2927" s="11"/>
      <c r="DX2927" s="11"/>
      <c r="DY2927" s="11"/>
      <c r="DZ2927" s="11"/>
      <c r="EA2927" s="11"/>
      <c r="EB2927" s="11"/>
      <c r="EC2927" s="11"/>
    </row>
    <row r="2928" spans="1:133" x14ac:dyDescent="0.45">
      <c r="A2928" s="11"/>
      <c r="B2928" s="11"/>
      <c r="C2928" s="11"/>
      <c r="D2928" s="11"/>
      <c r="E2928" s="11"/>
      <c r="F2928" s="11"/>
      <c r="G2928" s="11"/>
      <c r="H2928" s="3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24"/>
      <c r="AG2928" s="24"/>
      <c r="AH2928" s="24"/>
      <c r="AI2928" s="24"/>
      <c r="AJ2928" s="11"/>
      <c r="AK2928" s="11"/>
      <c r="AL2928" s="11"/>
      <c r="AM2928" s="32"/>
      <c r="AN2928" s="11"/>
      <c r="AO2928" s="11"/>
      <c r="AP2928" s="11"/>
      <c r="AQ2928" s="11"/>
      <c r="AR2928" s="11"/>
      <c r="AS2928" s="20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/>
      <c r="BV2928" s="11"/>
      <c r="BW2928" s="11"/>
      <c r="BX2928" s="11"/>
      <c r="BY2928" s="11"/>
      <c r="BZ2928" s="11"/>
      <c r="CA2928" s="11"/>
      <c r="CB2928" s="11"/>
      <c r="CC2928" s="11"/>
      <c r="CD2928" s="11"/>
      <c r="CE2928" s="11"/>
      <c r="CF2928" s="11"/>
      <c r="CG2928" s="11"/>
      <c r="CH2928" s="11"/>
      <c r="CI2928" s="11"/>
      <c r="CJ2928" s="11"/>
      <c r="CK2928" s="11"/>
      <c r="CL2928" s="11"/>
      <c r="CM2928" s="11"/>
      <c r="CN2928" s="11"/>
      <c r="CO2928" s="11"/>
      <c r="CP2928" s="11"/>
      <c r="CQ2928" s="11"/>
      <c r="CR2928" s="11"/>
      <c r="CS2928" s="11"/>
      <c r="CT2928" s="11"/>
      <c r="CU2928" s="11"/>
      <c r="CV2928" s="11"/>
      <c r="CW2928" s="11"/>
      <c r="CX2928" s="11"/>
      <c r="CY2928" s="11"/>
      <c r="CZ2928" s="11"/>
      <c r="DA2928" s="11"/>
      <c r="DB2928" s="11"/>
      <c r="DC2928" s="11"/>
      <c r="DD2928" s="11"/>
      <c r="DE2928" s="11"/>
      <c r="DF2928" s="11"/>
      <c r="DG2928" s="11"/>
      <c r="DH2928" s="11"/>
      <c r="DI2928" s="11"/>
      <c r="DJ2928" s="11"/>
      <c r="DK2928" s="11"/>
      <c r="DL2928" s="11"/>
      <c r="DM2928" s="11"/>
      <c r="DN2928" s="11"/>
      <c r="DO2928" s="11"/>
      <c r="DP2928" s="11"/>
      <c r="DQ2928" s="11"/>
      <c r="DR2928" s="11"/>
      <c r="DS2928" s="11"/>
      <c r="DT2928" s="11"/>
      <c r="DU2928" s="11"/>
      <c r="DV2928" s="11"/>
      <c r="DW2928" s="11"/>
      <c r="DX2928" s="11"/>
      <c r="DY2928" s="11"/>
      <c r="DZ2928" s="11"/>
      <c r="EA2928" s="11"/>
      <c r="EB2928" s="11"/>
      <c r="EC2928" s="11"/>
    </row>
    <row r="2929" spans="1:133" x14ac:dyDescent="0.45">
      <c r="A2929" s="11"/>
      <c r="B2929" s="11"/>
      <c r="C2929" s="11"/>
      <c r="D2929" s="11"/>
      <c r="E2929" s="11"/>
      <c r="F2929" s="11"/>
      <c r="G2929" s="11"/>
      <c r="H2929" s="3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24"/>
      <c r="AG2929" s="24"/>
      <c r="AH2929" s="24"/>
      <c r="AI2929" s="24"/>
      <c r="AJ2929" s="11"/>
      <c r="AK2929" s="11"/>
      <c r="AL2929" s="11"/>
      <c r="AM2929" s="32"/>
      <c r="AN2929" s="11"/>
      <c r="AO2929" s="11"/>
      <c r="AP2929" s="11"/>
      <c r="AQ2929" s="11"/>
      <c r="AR2929" s="11"/>
      <c r="AS2929" s="20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1"/>
      <c r="BQ2929" s="11"/>
      <c r="BR2929" s="11"/>
      <c r="BS2929" s="11"/>
      <c r="BT2929" s="11"/>
      <c r="BU2929" s="11"/>
      <c r="BV2929" s="11"/>
      <c r="BW2929" s="11"/>
      <c r="BX2929" s="11"/>
      <c r="BY2929" s="11"/>
      <c r="BZ2929" s="11"/>
      <c r="CA2929" s="11"/>
      <c r="CB2929" s="11"/>
      <c r="CC2929" s="11"/>
      <c r="CD2929" s="11"/>
      <c r="CE2929" s="11"/>
      <c r="CF2929" s="11"/>
      <c r="CG2929" s="11"/>
      <c r="CH2929" s="11"/>
      <c r="CI2929" s="11"/>
      <c r="CJ2929" s="11"/>
      <c r="CK2929" s="11"/>
      <c r="CL2929" s="11"/>
      <c r="CM2929" s="11"/>
      <c r="CN2929" s="11"/>
      <c r="CO2929" s="11"/>
      <c r="CP2929" s="11"/>
      <c r="CQ2929" s="11"/>
      <c r="CR2929" s="11"/>
      <c r="CS2929" s="11"/>
      <c r="CT2929" s="11"/>
      <c r="CU2929" s="11"/>
      <c r="CV2929" s="11"/>
      <c r="CW2929" s="11"/>
      <c r="CX2929" s="11"/>
      <c r="CY2929" s="11"/>
      <c r="CZ2929" s="11"/>
      <c r="DA2929" s="11"/>
      <c r="DB2929" s="11"/>
      <c r="DC2929" s="11"/>
      <c r="DD2929" s="11"/>
      <c r="DE2929" s="11"/>
      <c r="DF2929" s="11"/>
      <c r="DG2929" s="11"/>
      <c r="DH2929" s="11"/>
      <c r="DI2929" s="11"/>
      <c r="DJ2929" s="11"/>
      <c r="DK2929" s="11"/>
      <c r="DL2929" s="11"/>
      <c r="DM2929" s="11"/>
      <c r="DN2929" s="11"/>
      <c r="DO2929" s="11"/>
      <c r="DP2929" s="11"/>
      <c r="DQ2929" s="11"/>
      <c r="DR2929" s="11"/>
      <c r="DS2929" s="11"/>
      <c r="DT2929" s="11"/>
      <c r="DU2929" s="11"/>
      <c r="DV2929" s="11"/>
      <c r="DW2929" s="11"/>
      <c r="DX2929" s="11"/>
      <c r="DY2929" s="11"/>
      <c r="DZ2929" s="11"/>
      <c r="EA2929" s="11"/>
      <c r="EB2929" s="11"/>
      <c r="EC2929" s="11"/>
    </row>
    <row r="2930" spans="1:133" x14ac:dyDescent="0.45">
      <c r="A2930" s="11"/>
      <c r="B2930" s="11"/>
      <c r="C2930" s="11"/>
      <c r="D2930" s="11"/>
      <c r="E2930" s="11"/>
      <c r="F2930" s="11"/>
      <c r="G2930" s="11"/>
      <c r="H2930" s="3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24"/>
      <c r="AG2930" s="24"/>
      <c r="AH2930" s="24"/>
      <c r="AI2930" s="24"/>
      <c r="AJ2930" s="11"/>
      <c r="AK2930" s="11"/>
      <c r="AL2930" s="11"/>
      <c r="AM2930" s="32"/>
      <c r="AN2930" s="11"/>
      <c r="AO2930" s="11"/>
      <c r="AP2930" s="11"/>
      <c r="AQ2930" s="11"/>
      <c r="AR2930" s="11"/>
      <c r="AS2930" s="20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1"/>
      <c r="BQ2930" s="11"/>
      <c r="BR2930" s="11"/>
      <c r="BS2930" s="11"/>
      <c r="BT2930" s="11"/>
      <c r="BU2930" s="11"/>
      <c r="BV2930" s="11"/>
      <c r="BW2930" s="11"/>
      <c r="BX2930" s="11"/>
      <c r="BY2930" s="11"/>
      <c r="BZ2930" s="11"/>
      <c r="CA2930" s="11"/>
      <c r="CB2930" s="11"/>
      <c r="CC2930" s="11"/>
      <c r="CD2930" s="11"/>
      <c r="CE2930" s="11"/>
      <c r="CF2930" s="11"/>
      <c r="CG2930" s="11"/>
      <c r="CH2930" s="11"/>
      <c r="CI2930" s="11"/>
      <c r="CJ2930" s="11"/>
      <c r="CK2930" s="11"/>
      <c r="CL2930" s="11"/>
      <c r="CM2930" s="11"/>
      <c r="CN2930" s="11"/>
      <c r="CO2930" s="11"/>
      <c r="CP2930" s="11"/>
      <c r="CQ2930" s="11"/>
      <c r="CR2930" s="11"/>
      <c r="CS2930" s="11"/>
      <c r="CT2930" s="11"/>
      <c r="CU2930" s="11"/>
      <c r="CV2930" s="11"/>
      <c r="CW2930" s="11"/>
      <c r="CX2930" s="11"/>
      <c r="CY2930" s="11"/>
      <c r="CZ2930" s="11"/>
      <c r="DA2930" s="11"/>
      <c r="DB2930" s="11"/>
      <c r="DC2930" s="11"/>
      <c r="DD2930" s="11"/>
      <c r="DE2930" s="11"/>
      <c r="DF2930" s="11"/>
      <c r="DG2930" s="11"/>
      <c r="DH2930" s="11"/>
      <c r="DI2930" s="11"/>
      <c r="DJ2930" s="11"/>
      <c r="DK2930" s="11"/>
      <c r="DL2930" s="11"/>
      <c r="DM2930" s="11"/>
      <c r="DN2930" s="11"/>
      <c r="DO2930" s="11"/>
      <c r="DP2930" s="11"/>
      <c r="DQ2930" s="11"/>
      <c r="DR2930" s="11"/>
      <c r="DS2930" s="11"/>
      <c r="DT2930" s="11"/>
      <c r="DU2930" s="11"/>
      <c r="DV2930" s="11"/>
      <c r="DW2930" s="11"/>
      <c r="DX2930" s="11"/>
      <c r="DY2930" s="11"/>
      <c r="DZ2930" s="11"/>
      <c r="EA2930" s="11"/>
      <c r="EB2930" s="11"/>
      <c r="EC2930" s="11"/>
    </row>
    <row r="2931" spans="1:133" x14ac:dyDescent="0.45">
      <c r="A2931" s="11"/>
      <c r="B2931" s="11"/>
      <c r="C2931" s="11"/>
      <c r="D2931" s="11"/>
      <c r="E2931" s="11"/>
      <c r="F2931" s="11"/>
      <c r="G2931" s="11"/>
      <c r="H2931" s="3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24"/>
      <c r="AG2931" s="24"/>
      <c r="AH2931" s="24"/>
      <c r="AI2931" s="24"/>
      <c r="AJ2931" s="11"/>
      <c r="AK2931" s="11"/>
      <c r="AL2931" s="11"/>
      <c r="AM2931" s="32"/>
      <c r="AN2931" s="11"/>
      <c r="AO2931" s="11"/>
      <c r="AP2931" s="11"/>
      <c r="AQ2931" s="11"/>
      <c r="AR2931" s="11"/>
      <c r="AS2931" s="20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1"/>
      <c r="BQ2931" s="11"/>
      <c r="BR2931" s="11"/>
      <c r="BS2931" s="11"/>
      <c r="BT2931" s="11"/>
      <c r="BU2931" s="11"/>
      <c r="BV2931" s="11"/>
      <c r="BW2931" s="11"/>
      <c r="BX2931" s="11"/>
      <c r="BY2931" s="11"/>
      <c r="BZ2931" s="11"/>
      <c r="CA2931" s="11"/>
      <c r="CB2931" s="11"/>
      <c r="CC2931" s="11"/>
      <c r="CD2931" s="11"/>
      <c r="CE2931" s="11"/>
      <c r="CF2931" s="11"/>
      <c r="CG2931" s="11"/>
      <c r="CH2931" s="11"/>
      <c r="CI2931" s="11"/>
      <c r="CJ2931" s="11"/>
      <c r="CK2931" s="11"/>
      <c r="CL2931" s="11"/>
      <c r="CM2931" s="11"/>
      <c r="CN2931" s="11"/>
      <c r="CO2931" s="11"/>
      <c r="CP2931" s="11"/>
      <c r="CQ2931" s="11"/>
      <c r="CR2931" s="11"/>
      <c r="CS2931" s="11"/>
      <c r="CT2931" s="11"/>
      <c r="CU2931" s="11"/>
      <c r="CV2931" s="11"/>
      <c r="CW2931" s="11"/>
      <c r="CX2931" s="11"/>
      <c r="CY2931" s="11"/>
      <c r="CZ2931" s="11"/>
      <c r="DA2931" s="11"/>
      <c r="DB2931" s="11"/>
      <c r="DC2931" s="11"/>
      <c r="DD2931" s="11"/>
      <c r="DE2931" s="11"/>
      <c r="DF2931" s="11"/>
      <c r="DG2931" s="11"/>
      <c r="DH2931" s="11"/>
      <c r="DI2931" s="11"/>
      <c r="DJ2931" s="11"/>
      <c r="DK2931" s="11"/>
      <c r="DL2931" s="11"/>
      <c r="DM2931" s="11"/>
      <c r="DN2931" s="11"/>
      <c r="DO2931" s="11"/>
      <c r="DP2931" s="11"/>
      <c r="DQ2931" s="11"/>
      <c r="DR2931" s="11"/>
      <c r="DS2931" s="11"/>
      <c r="DT2931" s="11"/>
      <c r="DU2931" s="11"/>
      <c r="DV2931" s="11"/>
      <c r="DW2931" s="11"/>
      <c r="DX2931" s="11"/>
      <c r="DY2931" s="11"/>
      <c r="DZ2931" s="11"/>
      <c r="EA2931" s="11"/>
      <c r="EB2931" s="11"/>
      <c r="EC2931" s="11"/>
    </row>
    <row r="2932" spans="1:133" x14ac:dyDescent="0.45">
      <c r="A2932" s="11"/>
      <c r="B2932" s="11"/>
      <c r="C2932" s="11"/>
      <c r="D2932" s="11"/>
      <c r="E2932" s="11"/>
      <c r="F2932" s="11"/>
      <c r="G2932" s="11"/>
      <c r="H2932" s="3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24"/>
      <c r="AG2932" s="24"/>
      <c r="AH2932" s="24"/>
      <c r="AI2932" s="24"/>
      <c r="AJ2932" s="11"/>
      <c r="AK2932" s="11"/>
      <c r="AL2932" s="11"/>
      <c r="AM2932" s="32"/>
      <c r="AN2932" s="11"/>
      <c r="AO2932" s="11"/>
      <c r="AP2932" s="11"/>
      <c r="AQ2932" s="11"/>
      <c r="AR2932" s="11"/>
      <c r="AS2932" s="20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1"/>
      <c r="BQ2932" s="11"/>
      <c r="BR2932" s="11"/>
      <c r="BS2932" s="11"/>
      <c r="BT2932" s="11"/>
      <c r="BU2932" s="11"/>
      <c r="BV2932" s="11"/>
      <c r="BW2932" s="11"/>
      <c r="BX2932" s="11"/>
      <c r="BY2932" s="11"/>
      <c r="BZ2932" s="11"/>
      <c r="CA2932" s="11"/>
      <c r="CB2932" s="11"/>
      <c r="CC2932" s="11"/>
      <c r="CD2932" s="11"/>
      <c r="CE2932" s="11"/>
      <c r="CF2932" s="11"/>
      <c r="CG2932" s="11"/>
      <c r="CH2932" s="11"/>
      <c r="CI2932" s="11"/>
      <c r="CJ2932" s="11"/>
      <c r="CK2932" s="11"/>
      <c r="CL2932" s="11"/>
      <c r="CM2932" s="11"/>
      <c r="CN2932" s="11"/>
      <c r="CO2932" s="11"/>
      <c r="CP2932" s="11"/>
      <c r="CQ2932" s="11"/>
      <c r="CR2932" s="11"/>
      <c r="CS2932" s="11"/>
      <c r="CT2932" s="11"/>
      <c r="CU2932" s="11"/>
      <c r="CV2932" s="11"/>
      <c r="CW2932" s="11"/>
      <c r="CX2932" s="11"/>
      <c r="CY2932" s="11"/>
      <c r="CZ2932" s="11"/>
      <c r="DA2932" s="11"/>
      <c r="DB2932" s="11"/>
      <c r="DC2932" s="11"/>
      <c r="DD2932" s="11"/>
      <c r="DE2932" s="11"/>
      <c r="DF2932" s="11"/>
      <c r="DG2932" s="11"/>
      <c r="DH2932" s="11"/>
      <c r="DI2932" s="11"/>
      <c r="DJ2932" s="11"/>
      <c r="DK2932" s="11"/>
      <c r="DL2932" s="11"/>
      <c r="DM2932" s="11"/>
      <c r="DN2932" s="11"/>
      <c r="DO2932" s="11"/>
      <c r="DP2932" s="11"/>
      <c r="DQ2932" s="11"/>
      <c r="DR2932" s="11"/>
      <c r="DS2932" s="11"/>
      <c r="DT2932" s="11"/>
      <c r="DU2932" s="11"/>
      <c r="DV2932" s="11"/>
      <c r="DW2932" s="11"/>
      <c r="DX2932" s="11"/>
      <c r="DY2932" s="11"/>
      <c r="DZ2932" s="11"/>
      <c r="EA2932" s="11"/>
      <c r="EB2932" s="11"/>
      <c r="EC2932" s="11"/>
    </row>
    <row r="2933" spans="1:133" x14ac:dyDescent="0.45">
      <c r="A2933" s="11"/>
      <c r="B2933" s="11"/>
      <c r="C2933" s="11"/>
      <c r="D2933" s="11"/>
      <c r="E2933" s="11"/>
      <c r="F2933" s="11"/>
      <c r="G2933" s="11"/>
      <c r="H2933" s="3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24"/>
      <c r="AG2933" s="24"/>
      <c r="AH2933" s="24"/>
      <c r="AI2933" s="24"/>
      <c r="AJ2933" s="11"/>
      <c r="AK2933" s="11"/>
      <c r="AL2933" s="11"/>
      <c r="AM2933" s="32"/>
      <c r="AN2933" s="11"/>
      <c r="AO2933" s="11"/>
      <c r="AP2933" s="11"/>
      <c r="AQ2933" s="11"/>
      <c r="AR2933" s="11"/>
      <c r="AS2933" s="20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1"/>
      <c r="BQ2933" s="11"/>
      <c r="BR2933" s="11"/>
      <c r="BS2933" s="11"/>
      <c r="BT2933" s="11"/>
      <c r="BU2933" s="11"/>
      <c r="BV2933" s="11"/>
      <c r="BW2933" s="11"/>
      <c r="BX2933" s="11"/>
      <c r="BY2933" s="11"/>
      <c r="BZ2933" s="11"/>
      <c r="CA2933" s="11"/>
      <c r="CB2933" s="11"/>
      <c r="CC2933" s="11"/>
      <c r="CD2933" s="11"/>
      <c r="CE2933" s="11"/>
      <c r="CF2933" s="11"/>
      <c r="CG2933" s="11"/>
      <c r="CH2933" s="11"/>
      <c r="CI2933" s="11"/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/>
      <c r="CT2933" s="11"/>
      <c r="CU2933" s="11"/>
      <c r="CV2933" s="11"/>
      <c r="CW2933" s="11"/>
      <c r="CX2933" s="11"/>
      <c r="CY2933" s="11"/>
      <c r="CZ2933" s="11"/>
      <c r="DA2933" s="11"/>
      <c r="DB2933" s="11"/>
      <c r="DC2933" s="11"/>
      <c r="DD2933" s="11"/>
      <c r="DE2933" s="11"/>
      <c r="DF2933" s="11"/>
      <c r="DG2933" s="11"/>
      <c r="DH2933" s="11"/>
      <c r="DI2933" s="11"/>
      <c r="DJ2933" s="11"/>
      <c r="DK2933" s="11"/>
      <c r="DL2933" s="11"/>
      <c r="DM2933" s="11"/>
      <c r="DN2933" s="11"/>
      <c r="DO2933" s="11"/>
      <c r="DP2933" s="11"/>
      <c r="DQ2933" s="11"/>
      <c r="DR2933" s="11"/>
      <c r="DS2933" s="11"/>
      <c r="DT2933" s="11"/>
      <c r="DU2933" s="11"/>
      <c r="DV2933" s="11"/>
      <c r="DW2933" s="11"/>
      <c r="DX2933" s="11"/>
      <c r="DY2933" s="11"/>
      <c r="DZ2933" s="11"/>
      <c r="EA2933" s="11"/>
      <c r="EB2933" s="11"/>
      <c r="EC2933" s="11"/>
    </row>
    <row r="2934" spans="1:133" x14ac:dyDescent="0.45">
      <c r="A2934" s="11"/>
      <c r="B2934" s="11"/>
      <c r="C2934" s="11"/>
      <c r="D2934" s="11"/>
      <c r="E2934" s="11"/>
      <c r="F2934" s="11"/>
      <c r="G2934" s="11"/>
      <c r="H2934" s="3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24"/>
      <c r="AG2934" s="24"/>
      <c r="AH2934" s="24"/>
      <c r="AI2934" s="24"/>
      <c r="AJ2934" s="11"/>
      <c r="AK2934" s="11"/>
      <c r="AL2934" s="11"/>
      <c r="AM2934" s="32"/>
      <c r="AN2934" s="11"/>
      <c r="AO2934" s="11"/>
      <c r="AP2934" s="11"/>
      <c r="AQ2934" s="11"/>
      <c r="AR2934" s="11"/>
      <c r="AS2934" s="20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1"/>
      <c r="BQ2934" s="11"/>
      <c r="BR2934" s="11"/>
      <c r="BS2934" s="11"/>
      <c r="BT2934" s="11"/>
      <c r="BU2934" s="11"/>
      <c r="BV2934" s="11"/>
      <c r="BW2934" s="11"/>
      <c r="BX2934" s="11"/>
      <c r="BY2934" s="11"/>
      <c r="BZ2934" s="11"/>
      <c r="CA2934" s="11"/>
      <c r="CB2934" s="11"/>
      <c r="CC2934" s="11"/>
      <c r="CD2934" s="11"/>
      <c r="CE2934" s="11"/>
      <c r="CF2934" s="11"/>
      <c r="CG2934" s="11"/>
      <c r="CH2934" s="11"/>
      <c r="CI2934" s="11"/>
      <c r="CJ2934" s="11"/>
      <c r="CK2934" s="11"/>
      <c r="CL2934" s="11"/>
      <c r="CM2934" s="11"/>
      <c r="CN2934" s="11"/>
      <c r="CO2934" s="11"/>
      <c r="CP2934" s="11"/>
      <c r="CQ2934" s="11"/>
      <c r="CR2934" s="11"/>
      <c r="CS2934" s="11"/>
      <c r="CT2934" s="11"/>
      <c r="CU2934" s="11"/>
      <c r="CV2934" s="11"/>
      <c r="CW2934" s="11"/>
      <c r="CX2934" s="11"/>
      <c r="CY2934" s="11"/>
      <c r="CZ2934" s="11"/>
      <c r="DA2934" s="11"/>
      <c r="DB2934" s="11"/>
      <c r="DC2934" s="11"/>
      <c r="DD2934" s="11"/>
      <c r="DE2934" s="11"/>
      <c r="DF2934" s="11"/>
      <c r="DG2934" s="11"/>
      <c r="DH2934" s="11"/>
      <c r="DI2934" s="11"/>
      <c r="DJ2934" s="11"/>
      <c r="DK2934" s="11"/>
      <c r="DL2934" s="11"/>
      <c r="DM2934" s="11"/>
      <c r="DN2934" s="11"/>
      <c r="DO2934" s="11"/>
      <c r="DP2934" s="11"/>
      <c r="DQ2934" s="11"/>
      <c r="DR2934" s="11"/>
      <c r="DS2934" s="11"/>
      <c r="DT2934" s="11"/>
      <c r="DU2934" s="11"/>
      <c r="DV2934" s="11"/>
      <c r="DW2934" s="11"/>
      <c r="DX2934" s="11"/>
      <c r="DY2934" s="11"/>
      <c r="DZ2934" s="11"/>
      <c r="EA2934" s="11"/>
      <c r="EB2934" s="11"/>
      <c r="EC2934" s="11"/>
    </row>
    <row r="2935" spans="1:133" x14ac:dyDescent="0.45">
      <c r="A2935" s="11"/>
      <c r="B2935" s="11"/>
      <c r="C2935" s="11"/>
      <c r="D2935" s="11"/>
      <c r="E2935" s="11"/>
      <c r="F2935" s="11"/>
      <c r="G2935" s="11"/>
      <c r="H2935" s="3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24"/>
      <c r="AG2935" s="24"/>
      <c r="AH2935" s="24"/>
      <c r="AI2935" s="24"/>
      <c r="AJ2935" s="11"/>
      <c r="AK2935" s="11"/>
      <c r="AL2935" s="11"/>
      <c r="AM2935" s="32"/>
      <c r="AN2935" s="11"/>
      <c r="AO2935" s="11"/>
      <c r="AP2935" s="11"/>
      <c r="AQ2935" s="11"/>
      <c r="AR2935" s="11"/>
      <c r="AS2935" s="20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1"/>
      <c r="BQ2935" s="11"/>
      <c r="BR2935" s="11"/>
      <c r="BS2935" s="11"/>
      <c r="BT2935" s="11"/>
      <c r="BU2935" s="11"/>
      <c r="BV2935" s="11"/>
      <c r="BW2935" s="11"/>
      <c r="BX2935" s="11"/>
      <c r="BY2935" s="11"/>
      <c r="BZ2935" s="11"/>
      <c r="CA2935" s="11"/>
      <c r="CB2935" s="11"/>
      <c r="CC2935" s="11"/>
      <c r="CD2935" s="11"/>
      <c r="CE2935" s="11"/>
      <c r="CF2935" s="11"/>
      <c r="CG2935" s="11"/>
      <c r="CH2935" s="11"/>
      <c r="CI2935" s="11"/>
      <c r="CJ2935" s="11"/>
      <c r="CK2935" s="11"/>
      <c r="CL2935" s="11"/>
      <c r="CM2935" s="11"/>
      <c r="CN2935" s="11"/>
      <c r="CO2935" s="11"/>
      <c r="CP2935" s="11"/>
      <c r="CQ2935" s="11"/>
      <c r="CR2935" s="11"/>
      <c r="CS2935" s="11"/>
      <c r="CT2935" s="11"/>
      <c r="CU2935" s="11"/>
      <c r="CV2935" s="11"/>
      <c r="CW2935" s="11"/>
      <c r="CX2935" s="11"/>
      <c r="CY2935" s="11"/>
      <c r="CZ2935" s="11"/>
      <c r="DA2935" s="11"/>
      <c r="DB2935" s="11"/>
      <c r="DC2935" s="11"/>
      <c r="DD2935" s="11"/>
      <c r="DE2935" s="11"/>
      <c r="DF2935" s="11"/>
      <c r="DG2935" s="11"/>
      <c r="DH2935" s="11"/>
      <c r="DI2935" s="11"/>
      <c r="DJ2935" s="11"/>
      <c r="DK2935" s="11"/>
      <c r="DL2935" s="11"/>
      <c r="DM2935" s="11"/>
      <c r="DN2935" s="11"/>
      <c r="DO2935" s="11"/>
      <c r="DP2935" s="11"/>
      <c r="DQ2935" s="11"/>
      <c r="DR2935" s="11"/>
      <c r="DS2935" s="11"/>
      <c r="DT2935" s="11"/>
      <c r="DU2935" s="11"/>
      <c r="DV2935" s="11"/>
      <c r="DW2935" s="11"/>
      <c r="DX2935" s="11"/>
      <c r="DY2935" s="11"/>
      <c r="DZ2935" s="11"/>
      <c r="EA2935" s="11"/>
      <c r="EB2935" s="11"/>
      <c r="EC2935" s="11"/>
    </row>
    <row r="2936" spans="1:133" x14ac:dyDescent="0.45">
      <c r="A2936" s="11"/>
      <c r="B2936" s="11"/>
      <c r="C2936" s="11"/>
      <c r="D2936" s="11"/>
      <c r="E2936" s="11"/>
      <c r="F2936" s="11"/>
      <c r="G2936" s="11"/>
      <c r="H2936" s="3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24"/>
      <c r="AG2936" s="24"/>
      <c r="AH2936" s="24"/>
      <c r="AI2936" s="24"/>
      <c r="AJ2936" s="11"/>
      <c r="AK2936" s="11"/>
      <c r="AL2936" s="11"/>
      <c r="AM2936" s="32"/>
      <c r="AN2936" s="11"/>
      <c r="AO2936" s="11"/>
      <c r="AP2936" s="11"/>
      <c r="AQ2936" s="11"/>
      <c r="AR2936" s="11"/>
      <c r="AS2936" s="20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1"/>
      <c r="BQ2936" s="11"/>
      <c r="BR2936" s="11"/>
      <c r="BS2936" s="11"/>
      <c r="BT2936" s="11"/>
      <c r="BU2936" s="11"/>
      <c r="BV2936" s="11"/>
      <c r="BW2936" s="11"/>
      <c r="BX2936" s="11"/>
      <c r="BY2936" s="11"/>
      <c r="BZ2936" s="11"/>
      <c r="CA2936" s="11"/>
      <c r="CB2936" s="11"/>
      <c r="CC2936" s="11"/>
      <c r="CD2936" s="11"/>
      <c r="CE2936" s="11"/>
      <c r="CF2936" s="11"/>
      <c r="CG2936" s="11"/>
      <c r="CH2936" s="11"/>
      <c r="CI2936" s="11"/>
      <c r="CJ2936" s="11"/>
      <c r="CK2936" s="11"/>
      <c r="CL2936" s="11"/>
      <c r="CM2936" s="11"/>
      <c r="CN2936" s="11"/>
      <c r="CO2936" s="11"/>
      <c r="CP2936" s="11"/>
      <c r="CQ2936" s="11"/>
      <c r="CR2936" s="11"/>
      <c r="CS2936" s="11"/>
      <c r="CT2936" s="11"/>
      <c r="CU2936" s="11"/>
      <c r="CV2936" s="11"/>
      <c r="CW2936" s="11"/>
      <c r="CX2936" s="11"/>
      <c r="CY2936" s="11"/>
      <c r="CZ2936" s="11"/>
      <c r="DA2936" s="11"/>
      <c r="DB2936" s="11"/>
      <c r="DC2936" s="11"/>
      <c r="DD2936" s="11"/>
      <c r="DE2936" s="11"/>
      <c r="DF2936" s="11"/>
      <c r="DG2936" s="11"/>
      <c r="DH2936" s="11"/>
      <c r="DI2936" s="11"/>
      <c r="DJ2936" s="11"/>
      <c r="DK2936" s="11"/>
      <c r="DL2936" s="11"/>
      <c r="DM2936" s="11"/>
      <c r="DN2936" s="11"/>
      <c r="DO2936" s="11"/>
      <c r="DP2936" s="11"/>
      <c r="DQ2936" s="11"/>
      <c r="DR2936" s="11"/>
      <c r="DS2936" s="11"/>
      <c r="DT2936" s="11"/>
      <c r="DU2936" s="11"/>
      <c r="DV2936" s="11"/>
      <c r="DW2936" s="11"/>
      <c r="DX2936" s="11"/>
      <c r="DY2936" s="11"/>
      <c r="DZ2936" s="11"/>
      <c r="EA2936" s="11"/>
      <c r="EB2936" s="11"/>
      <c r="EC2936" s="11"/>
    </row>
    <row r="2937" spans="1:133" x14ac:dyDescent="0.45">
      <c r="A2937" s="11"/>
      <c r="B2937" s="11"/>
      <c r="C2937" s="11"/>
      <c r="D2937" s="11"/>
      <c r="E2937" s="11"/>
      <c r="F2937" s="11"/>
      <c r="G2937" s="11"/>
      <c r="H2937" s="3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24"/>
      <c r="AG2937" s="24"/>
      <c r="AH2937" s="24"/>
      <c r="AI2937" s="24"/>
      <c r="AJ2937" s="11"/>
      <c r="AK2937" s="11"/>
      <c r="AL2937" s="11"/>
      <c r="AM2937" s="32"/>
      <c r="AN2937" s="11"/>
      <c r="AO2937" s="11"/>
      <c r="AP2937" s="11"/>
      <c r="AQ2937" s="11"/>
      <c r="AR2937" s="11"/>
      <c r="AS2937" s="20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1"/>
      <c r="BQ2937" s="11"/>
      <c r="BR2937" s="11"/>
      <c r="BS2937" s="11"/>
      <c r="BT2937" s="11"/>
      <c r="BU2937" s="11"/>
      <c r="BV2937" s="11"/>
      <c r="BW2937" s="11"/>
      <c r="BX2937" s="11"/>
      <c r="BY2937" s="11"/>
      <c r="BZ2937" s="11"/>
      <c r="CA2937" s="11"/>
      <c r="CB2937" s="11"/>
      <c r="CC2937" s="11"/>
      <c r="CD2937" s="11"/>
      <c r="CE2937" s="11"/>
      <c r="CF2937" s="11"/>
      <c r="CG2937" s="11"/>
      <c r="CH2937" s="11"/>
      <c r="CI2937" s="11"/>
      <c r="CJ2937" s="11"/>
      <c r="CK2937" s="11"/>
      <c r="CL2937" s="11"/>
      <c r="CM2937" s="11"/>
      <c r="CN2937" s="11"/>
      <c r="CO2937" s="11"/>
      <c r="CP2937" s="11"/>
      <c r="CQ2937" s="11"/>
      <c r="CR2937" s="11"/>
      <c r="CS2937" s="11"/>
      <c r="CT2937" s="11"/>
      <c r="CU2937" s="11"/>
      <c r="CV2937" s="11"/>
      <c r="CW2937" s="11"/>
      <c r="CX2937" s="11"/>
      <c r="CY2937" s="11"/>
      <c r="CZ2937" s="11"/>
      <c r="DA2937" s="11"/>
      <c r="DB2937" s="11"/>
      <c r="DC2937" s="11"/>
      <c r="DD2937" s="11"/>
      <c r="DE2937" s="11"/>
      <c r="DF2937" s="11"/>
      <c r="DG2937" s="11"/>
      <c r="DH2937" s="11"/>
      <c r="DI2937" s="11"/>
      <c r="DJ2937" s="11"/>
      <c r="DK2937" s="11"/>
      <c r="DL2937" s="11"/>
      <c r="DM2937" s="11"/>
      <c r="DN2937" s="11"/>
      <c r="DO2937" s="11"/>
      <c r="DP2937" s="11"/>
      <c r="DQ2937" s="11"/>
      <c r="DR2937" s="11"/>
      <c r="DS2937" s="11"/>
      <c r="DT2937" s="11"/>
      <c r="DU2937" s="11"/>
      <c r="DV2937" s="11"/>
      <c r="DW2937" s="11"/>
      <c r="DX2937" s="11"/>
      <c r="DY2937" s="11"/>
      <c r="DZ2937" s="11"/>
      <c r="EA2937" s="11"/>
      <c r="EB2937" s="11"/>
      <c r="EC2937" s="11"/>
    </row>
    <row r="2938" spans="1:133" x14ac:dyDescent="0.45">
      <c r="A2938" s="11"/>
      <c r="B2938" s="11"/>
      <c r="C2938" s="11"/>
      <c r="D2938" s="11"/>
      <c r="E2938" s="11"/>
      <c r="F2938" s="11"/>
      <c r="G2938" s="11"/>
      <c r="H2938" s="3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24"/>
      <c r="AG2938" s="24"/>
      <c r="AH2938" s="24"/>
      <c r="AI2938" s="24"/>
      <c r="AJ2938" s="11"/>
      <c r="AK2938" s="11"/>
      <c r="AL2938" s="11"/>
      <c r="AM2938" s="32"/>
      <c r="AN2938" s="11"/>
      <c r="AO2938" s="11"/>
      <c r="AP2938" s="11"/>
      <c r="AQ2938" s="11"/>
      <c r="AR2938" s="11"/>
      <c r="AS2938" s="20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1"/>
      <c r="BQ2938" s="11"/>
      <c r="BR2938" s="11"/>
      <c r="BS2938" s="11"/>
      <c r="BT2938" s="11"/>
      <c r="BU2938" s="11"/>
      <c r="BV2938" s="11"/>
      <c r="BW2938" s="11"/>
      <c r="BX2938" s="11"/>
      <c r="BY2938" s="11"/>
      <c r="BZ2938" s="11"/>
      <c r="CA2938" s="11"/>
      <c r="CB2938" s="11"/>
      <c r="CC2938" s="11"/>
      <c r="CD2938" s="11"/>
      <c r="CE2938" s="11"/>
      <c r="CF2938" s="11"/>
      <c r="CG2938" s="11"/>
      <c r="CH2938" s="11"/>
      <c r="CI2938" s="11"/>
      <c r="CJ2938" s="11"/>
      <c r="CK2938" s="11"/>
      <c r="CL2938" s="11"/>
      <c r="CM2938" s="11"/>
      <c r="CN2938" s="11"/>
      <c r="CO2938" s="11"/>
      <c r="CP2938" s="11"/>
      <c r="CQ2938" s="11"/>
      <c r="CR2938" s="11"/>
      <c r="CS2938" s="11"/>
      <c r="CT2938" s="11"/>
      <c r="CU2938" s="11"/>
      <c r="CV2938" s="11"/>
      <c r="CW2938" s="11"/>
      <c r="CX2938" s="11"/>
      <c r="CY2938" s="11"/>
      <c r="CZ2938" s="11"/>
      <c r="DA2938" s="11"/>
      <c r="DB2938" s="11"/>
      <c r="DC2938" s="11"/>
      <c r="DD2938" s="11"/>
      <c r="DE2938" s="11"/>
      <c r="DF2938" s="11"/>
      <c r="DG2938" s="11"/>
      <c r="DH2938" s="11"/>
      <c r="DI2938" s="11"/>
      <c r="DJ2938" s="11"/>
      <c r="DK2938" s="11"/>
      <c r="DL2938" s="11"/>
      <c r="DM2938" s="11"/>
      <c r="DN2938" s="11"/>
      <c r="DO2938" s="11"/>
      <c r="DP2938" s="11"/>
      <c r="DQ2938" s="11"/>
      <c r="DR2938" s="11"/>
      <c r="DS2938" s="11"/>
      <c r="DT2938" s="11"/>
      <c r="DU2938" s="11"/>
      <c r="DV2938" s="11"/>
      <c r="DW2938" s="11"/>
      <c r="DX2938" s="11"/>
      <c r="DY2938" s="11"/>
      <c r="DZ2938" s="11"/>
      <c r="EA2938" s="11"/>
      <c r="EB2938" s="11"/>
      <c r="EC2938" s="11"/>
    </row>
    <row r="2939" spans="1:133" x14ac:dyDescent="0.45">
      <c r="A2939" s="11"/>
      <c r="B2939" s="11"/>
      <c r="C2939" s="11"/>
      <c r="D2939" s="11"/>
      <c r="E2939" s="11"/>
      <c r="F2939" s="11"/>
      <c r="G2939" s="11"/>
      <c r="H2939" s="3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24"/>
      <c r="AG2939" s="24"/>
      <c r="AH2939" s="24"/>
      <c r="AI2939" s="24"/>
      <c r="AJ2939" s="11"/>
      <c r="AK2939" s="11"/>
      <c r="AL2939" s="11"/>
      <c r="AM2939" s="32"/>
      <c r="AN2939" s="11"/>
      <c r="AO2939" s="11"/>
      <c r="AP2939" s="11"/>
      <c r="AQ2939" s="11"/>
      <c r="AR2939" s="11"/>
      <c r="AS2939" s="20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1"/>
      <c r="BQ2939" s="11"/>
      <c r="BR2939" s="11"/>
      <c r="BS2939" s="11"/>
      <c r="BT2939" s="11"/>
      <c r="BU2939" s="11"/>
      <c r="BV2939" s="11"/>
      <c r="BW2939" s="11"/>
      <c r="BX2939" s="11"/>
      <c r="BY2939" s="11"/>
      <c r="BZ2939" s="11"/>
      <c r="CA2939" s="11"/>
      <c r="CB2939" s="11"/>
      <c r="CC2939" s="11"/>
      <c r="CD2939" s="11"/>
      <c r="CE2939" s="11"/>
      <c r="CF2939" s="11"/>
      <c r="CG2939" s="11"/>
      <c r="CH2939" s="11"/>
      <c r="CI2939" s="11"/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/>
      <c r="CT2939" s="11"/>
      <c r="CU2939" s="11"/>
      <c r="CV2939" s="11"/>
      <c r="CW2939" s="11"/>
      <c r="CX2939" s="11"/>
      <c r="CY2939" s="11"/>
      <c r="CZ2939" s="11"/>
      <c r="DA2939" s="11"/>
      <c r="DB2939" s="11"/>
      <c r="DC2939" s="11"/>
      <c r="DD2939" s="11"/>
      <c r="DE2939" s="11"/>
      <c r="DF2939" s="11"/>
      <c r="DG2939" s="11"/>
      <c r="DH2939" s="11"/>
      <c r="DI2939" s="11"/>
      <c r="DJ2939" s="11"/>
      <c r="DK2939" s="11"/>
      <c r="DL2939" s="11"/>
      <c r="DM2939" s="11"/>
      <c r="DN2939" s="11"/>
      <c r="DO2939" s="11"/>
      <c r="DP2939" s="11"/>
      <c r="DQ2939" s="11"/>
      <c r="DR2939" s="11"/>
      <c r="DS2939" s="11"/>
      <c r="DT2939" s="11"/>
      <c r="DU2939" s="11"/>
      <c r="DV2939" s="11"/>
      <c r="DW2939" s="11"/>
      <c r="DX2939" s="11"/>
      <c r="DY2939" s="11"/>
      <c r="DZ2939" s="11"/>
      <c r="EA2939" s="11"/>
      <c r="EB2939" s="11"/>
      <c r="EC2939" s="11"/>
    </row>
    <row r="2940" spans="1:133" x14ac:dyDescent="0.45">
      <c r="A2940" s="11"/>
      <c r="B2940" s="11"/>
      <c r="C2940" s="11"/>
      <c r="D2940" s="11"/>
      <c r="E2940" s="11"/>
      <c r="F2940" s="11"/>
      <c r="G2940" s="11"/>
      <c r="H2940" s="3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24"/>
      <c r="AG2940" s="24"/>
      <c r="AH2940" s="24"/>
      <c r="AI2940" s="24"/>
      <c r="AJ2940" s="11"/>
      <c r="AK2940" s="11"/>
      <c r="AL2940" s="11"/>
      <c r="AM2940" s="32"/>
      <c r="AN2940" s="11"/>
      <c r="AO2940" s="11"/>
      <c r="AP2940" s="11"/>
      <c r="AQ2940" s="11"/>
      <c r="AR2940" s="11"/>
      <c r="AS2940" s="20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1"/>
      <c r="BQ2940" s="11"/>
      <c r="BR2940" s="11"/>
      <c r="BS2940" s="11"/>
      <c r="BT2940" s="11"/>
      <c r="BU2940" s="11"/>
      <c r="BV2940" s="11"/>
      <c r="BW2940" s="11"/>
      <c r="BX2940" s="11"/>
      <c r="BY2940" s="11"/>
      <c r="BZ2940" s="11"/>
      <c r="CA2940" s="11"/>
      <c r="CB2940" s="11"/>
      <c r="CC2940" s="11"/>
      <c r="CD2940" s="11"/>
      <c r="CE2940" s="11"/>
      <c r="CF2940" s="11"/>
      <c r="CG2940" s="11"/>
      <c r="CH2940" s="11"/>
      <c r="CI2940" s="11"/>
      <c r="CJ2940" s="11"/>
      <c r="CK2940" s="11"/>
      <c r="CL2940" s="11"/>
      <c r="CM2940" s="11"/>
      <c r="CN2940" s="11"/>
      <c r="CO2940" s="11"/>
      <c r="CP2940" s="11"/>
      <c r="CQ2940" s="11"/>
      <c r="CR2940" s="11"/>
      <c r="CS2940" s="11"/>
      <c r="CT2940" s="11"/>
      <c r="CU2940" s="11"/>
      <c r="CV2940" s="11"/>
      <c r="CW2940" s="11"/>
      <c r="CX2940" s="11"/>
      <c r="CY2940" s="11"/>
      <c r="CZ2940" s="11"/>
      <c r="DA2940" s="11"/>
      <c r="DB2940" s="11"/>
      <c r="DC2940" s="11"/>
      <c r="DD2940" s="11"/>
      <c r="DE2940" s="11"/>
      <c r="DF2940" s="11"/>
      <c r="DG2940" s="11"/>
      <c r="DH2940" s="11"/>
      <c r="DI2940" s="11"/>
      <c r="DJ2940" s="11"/>
      <c r="DK2940" s="11"/>
      <c r="DL2940" s="11"/>
      <c r="DM2940" s="11"/>
      <c r="DN2940" s="11"/>
      <c r="DO2940" s="11"/>
      <c r="DP2940" s="11"/>
      <c r="DQ2940" s="11"/>
      <c r="DR2940" s="11"/>
      <c r="DS2940" s="11"/>
      <c r="DT2940" s="11"/>
      <c r="DU2940" s="11"/>
      <c r="DV2940" s="11"/>
      <c r="DW2940" s="11"/>
      <c r="DX2940" s="11"/>
      <c r="DY2940" s="11"/>
      <c r="DZ2940" s="11"/>
      <c r="EA2940" s="11"/>
      <c r="EB2940" s="11"/>
      <c r="EC2940" s="11"/>
    </row>
    <row r="2941" spans="1:133" x14ac:dyDescent="0.45">
      <c r="A2941" s="11"/>
      <c r="B2941" s="11"/>
      <c r="C2941" s="11"/>
      <c r="D2941" s="11"/>
      <c r="E2941" s="11"/>
      <c r="F2941" s="11"/>
      <c r="G2941" s="11"/>
      <c r="H2941" s="3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24"/>
      <c r="AG2941" s="24"/>
      <c r="AH2941" s="24"/>
      <c r="AI2941" s="24"/>
      <c r="AJ2941" s="11"/>
      <c r="AK2941" s="11"/>
      <c r="AL2941" s="11"/>
      <c r="AM2941" s="32"/>
      <c r="AN2941" s="11"/>
      <c r="AO2941" s="11"/>
      <c r="AP2941" s="11"/>
      <c r="AQ2941" s="11"/>
      <c r="AR2941" s="11"/>
      <c r="AS2941" s="20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1"/>
      <c r="BQ2941" s="11"/>
      <c r="BR2941" s="11"/>
      <c r="BS2941" s="11"/>
      <c r="BT2941" s="11"/>
      <c r="BU2941" s="11"/>
      <c r="BV2941" s="11"/>
      <c r="BW2941" s="11"/>
      <c r="BX2941" s="11"/>
      <c r="BY2941" s="11"/>
      <c r="BZ2941" s="11"/>
      <c r="CA2941" s="11"/>
      <c r="CB2941" s="11"/>
      <c r="CC2941" s="11"/>
      <c r="CD2941" s="11"/>
      <c r="CE2941" s="11"/>
      <c r="CF2941" s="11"/>
      <c r="CG2941" s="11"/>
      <c r="CH2941" s="11"/>
      <c r="CI2941" s="11"/>
      <c r="CJ2941" s="11"/>
      <c r="CK2941" s="11"/>
      <c r="CL2941" s="11"/>
      <c r="CM2941" s="11"/>
      <c r="CN2941" s="11"/>
      <c r="CO2941" s="11"/>
      <c r="CP2941" s="11"/>
      <c r="CQ2941" s="11"/>
      <c r="CR2941" s="11"/>
      <c r="CS2941" s="11"/>
      <c r="CT2941" s="11"/>
      <c r="CU2941" s="11"/>
      <c r="CV2941" s="11"/>
      <c r="CW2941" s="11"/>
      <c r="CX2941" s="11"/>
      <c r="CY2941" s="11"/>
      <c r="CZ2941" s="11"/>
      <c r="DA2941" s="11"/>
      <c r="DB2941" s="11"/>
      <c r="DC2941" s="11"/>
      <c r="DD2941" s="11"/>
      <c r="DE2941" s="11"/>
      <c r="DF2941" s="11"/>
      <c r="DG2941" s="11"/>
      <c r="DH2941" s="11"/>
      <c r="DI2941" s="11"/>
      <c r="DJ2941" s="11"/>
      <c r="DK2941" s="11"/>
      <c r="DL2941" s="11"/>
      <c r="DM2941" s="11"/>
      <c r="DN2941" s="11"/>
      <c r="DO2941" s="11"/>
      <c r="DP2941" s="11"/>
      <c r="DQ2941" s="11"/>
      <c r="DR2941" s="11"/>
      <c r="DS2941" s="11"/>
      <c r="DT2941" s="11"/>
      <c r="DU2941" s="11"/>
      <c r="DV2941" s="11"/>
      <c r="DW2941" s="11"/>
      <c r="DX2941" s="11"/>
      <c r="DY2941" s="11"/>
      <c r="DZ2941" s="11"/>
      <c r="EA2941" s="11"/>
      <c r="EB2941" s="11"/>
      <c r="EC2941" s="11"/>
    </row>
    <row r="2942" spans="1:133" x14ac:dyDescent="0.45">
      <c r="A2942" s="11"/>
      <c r="B2942" s="11"/>
      <c r="C2942" s="11"/>
      <c r="D2942" s="11"/>
      <c r="E2942" s="11"/>
      <c r="F2942" s="11"/>
      <c r="G2942" s="11"/>
      <c r="H2942" s="3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24"/>
      <c r="AG2942" s="24"/>
      <c r="AH2942" s="24"/>
      <c r="AI2942" s="24"/>
      <c r="AJ2942" s="11"/>
      <c r="AK2942" s="11"/>
      <c r="AL2942" s="11"/>
      <c r="AM2942" s="32"/>
      <c r="AN2942" s="11"/>
      <c r="AO2942" s="11"/>
      <c r="AP2942" s="11"/>
      <c r="AQ2942" s="11"/>
      <c r="AR2942" s="11"/>
      <c r="AS2942" s="20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1"/>
      <c r="CB2942" s="11"/>
      <c r="CC2942" s="11"/>
      <c r="CD2942" s="11"/>
      <c r="CE2942" s="11"/>
      <c r="CF2942" s="11"/>
      <c r="CG2942" s="11"/>
      <c r="CH2942" s="11"/>
      <c r="CI2942" s="11"/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/>
      <c r="CT2942" s="11"/>
      <c r="CU2942" s="11"/>
      <c r="CV2942" s="11"/>
      <c r="CW2942" s="11"/>
      <c r="CX2942" s="11"/>
      <c r="CY2942" s="11"/>
      <c r="CZ2942" s="11"/>
      <c r="DA2942" s="11"/>
      <c r="DB2942" s="11"/>
      <c r="DC2942" s="11"/>
      <c r="DD2942" s="11"/>
      <c r="DE2942" s="11"/>
      <c r="DF2942" s="11"/>
      <c r="DG2942" s="11"/>
      <c r="DH2942" s="11"/>
      <c r="DI2942" s="11"/>
      <c r="DJ2942" s="11"/>
      <c r="DK2942" s="11"/>
      <c r="DL2942" s="11"/>
      <c r="DM2942" s="11"/>
      <c r="DN2942" s="11"/>
      <c r="DO2942" s="11"/>
      <c r="DP2942" s="11"/>
      <c r="DQ2942" s="11"/>
      <c r="DR2942" s="11"/>
      <c r="DS2942" s="11"/>
      <c r="DT2942" s="11"/>
      <c r="DU2942" s="11"/>
      <c r="DV2942" s="11"/>
      <c r="DW2942" s="11"/>
      <c r="DX2942" s="11"/>
      <c r="DY2942" s="11"/>
      <c r="DZ2942" s="11"/>
      <c r="EA2942" s="11"/>
      <c r="EB2942" s="11"/>
      <c r="EC2942" s="11"/>
    </row>
    <row r="2943" spans="1:133" x14ac:dyDescent="0.45">
      <c r="A2943" s="11"/>
      <c r="B2943" s="11"/>
      <c r="C2943" s="11"/>
      <c r="D2943" s="11"/>
      <c r="E2943" s="11"/>
      <c r="F2943" s="11"/>
      <c r="G2943" s="11"/>
      <c r="H2943" s="3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24"/>
      <c r="AG2943" s="24"/>
      <c r="AH2943" s="24"/>
      <c r="AI2943" s="24"/>
      <c r="AJ2943" s="11"/>
      <c r="AK2943" s="11"/>
      <c r="AL2943" s="11"/>
      <c r="AM2943" s="32"/>
      <c r="AN2943" s="11"/>
      <c r="AO2943" s="11"/>
      <c r="AP2943" s="11"/>
      <c r="AQ2943" s="11"/>
      <c r="AR2943" s="11"/>
      <c r="AS2943" s="20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1"/>
      <c r="CB2943" s="11"/>
      <c r="CC2943" s="11"/>
      <c r="CD2943" s="11"/>
      <c r="CE2943" s="11"/>
      <c r="CF2943" s="11"/>
      <c r="CG2943" s="11"/>
      <c r="CH2943" s="11"/>
      <c r="CI2943" s="11"/>
      <c r="CJ2943" s="11"/>
      <c r="CK2943" s="11"/>
      <c r="CL2943" s="11"/>
      <c r="CM2943" s="11"/>
      <c r="CN2943" s="11"/>
      <c r="CO2943" s="11"/>
      <c r="CP2943" s="11"/>
      <c r="CQ2943" s="11"/>
      <c r="CR2943" s="11"/>
      <c r="CS2943" s="11"/>
      <c r="CT2943" s="11"/>
      <c r="CU2943" s="11"/>
      <c r="CV2943" s="11"/>
      <c r="CW2943" s="11"/>
      <c r="CX2943" s="11"/>
      <c r="CY2943" s="11"/>
      <c r="CZ2943" s="11"/>
      <c r="DA2943" s="11"/>
      <c r="DB2943" s="11"/>
      <c r="DC2943" s="11"/>
      <c r="DD2943" s="11"/>
      <c r="DE2943" s="11"/>
      <c r="DF2943" s="11"/>
      <c r="DG2943" s="11"/>
      <c r="DH2943" s="11"/>
      <c r="DI2943" s="11"/>
      <c r="DJ2943" s="11"/>
      <c r="DK2943" s="11"/>
      <c r="DL2943" s="11"/>
      <c r="DM2943" s="11"/>
      <c r="DN2943" s="11"/>
      <c r="DO2943" s="11"/>
      <c r="DP2943" s="11"/>
      <c r="DQ2943" s="11"/>
      <c r="DR2943" s="11"/>
      <c r="DS2943" s="11"/>
      <c r="DT2943" s="11"/>
      <c r="DU2943" s="11"/>
      <c r="DV2943" s="11"/>
      <c r="DW2943" s="11"/>
      <c r="DX2943" s="11"/>
      <c r="DY2943" s="11"/>
      <c r="DZ2943" s="11"/>
      <c r="EA2943" s="11"/>
      <c r="EB2943" s="11"/>
      <c r="EC2943" s="11"/>
    </row>
    <row r="2944" spans="1:133" x14ac:dyDescent="0.45">
      <c r="A2944" s="11"/>
      <c r="B2944" s="11"/>
      <c r="C2944" s="11"/>
      <c r="D2944" s="11"/>
      <c r="E2944" s="11"/>
      <c r="F2944" s="11"/>
      <c r="G2944" s="11"/>
      <c r="H2944" s="3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24"/>
      <c r="AG2944" s="24"/>
      <c r="AH2944" s="24"/>
      <c r="AI2944" s="24"/>
      <c r="AJ2944" s="11"/>
      <c r="AK2944" s="11"/>
      <c r="AL2944" s="11"/>
      <c r="AM2944" s="32"/>
      <c r="AN2944" s="11"/>
      <c r="AO2944" s="11"/>
      <c r="AP2944" s="11"/>
      <c r="AQ2944" s="11"/>
      <c r="AR2944" s="11"/>
      <c r="AS2944" s="20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1"/>
      <c r="BQ2944" s="11"/>
      <c r="BR2944" s="11"/>
      <c r="BS2944" s="11"/>
      <c r="BT2944" s="11"/>
      <c r="BU2944" s="11"/>
      <c r="BV2944" s="11"/>
      <c r="BW2944" s="11"/>
      <c r="BX2944" s="11"/>
      <c r="BY2944" s="11"/>
      <c r="BZ2944" s="11"/>
      <c r="CA2944" s="11"/>
      <c r="CB2944" s="11"/>
      <c r="CC2944" s="11"/>
      <c r="CD2944" s="11"/>
      <c r="CE2944" s="11"/>
      <c r="CF2944" s="11"/>
      <c r="CG2944" s="11"/>
      <c r="CH2944" s="11"/>
      <c r="CI2944" s="11"/>
      <c r="CJ2944" s="11"/>
      <c r="CK2944" s="11"/>
      <c r="CL2944" s="11"/>
      <c r="CM2944" s="11"/>
      <c r="CN2944" s="11"/>
      <c r="CO2944" s="11"/>
      <c r="CP2944" s="11"/>
      <c r="CQ2944" s="11"/>
      <c r="CR2944" s="11"/>
      <c r="CS2944" s="11"/>
      <c r="CT2944" s="11"/>
      <c r="CU2944" s="11"/>
      <c r="CV2944" s="11"/>
      <c r="CW2944" s="11"/>
      <c r="CX2944" s="11"/>
      <c r="CY2944" s="11"/>
      <c r="CZ2944" s="11"/>
      <c r="DA2944" s="11"/>
      <c r="DB2944" s="11"/>
      <c r="DC2944" s="11"/>
      <c r="DD2944" s="11"/>
      <c r="DE2944" s="11"/>
      <c r="DF2944" s="11"/>
      <c r="DG2944" s="11"/>
      <c r="DH2944" s="11"/>
      <c r="DI2944" s="11"/>
      <c r="DJ2944" s="11"/>
      <c r="DK2944" s="11"/>
      <c r="DL2944" s="11"/>
      <c r="DM2944" s="11"/>
      <c r="DN2944" s="11"/>
      <c r="DO2944" s="11"/>
      <c r="DP2944" s="11"/>
      <c r="DQ2944" s="11"/>
      <c r="DR2944" s="11"/>
      <c r="DS2944" s="11"/>
      <c r="DT2944" s="11"/>
      <c r="DU2944" s="11"/>
      <c r="DV2944" s="11"/>
      <c r="DW2944" s="11"/>
      <c r="DX2944" s="11"/>
      <c r="DY2944" s="11"/>
      <c r="DZ2944" s="11"/>
      <c r="EA2944" s="11"/>
      <c r="EB2944" s="11"/>
      <c r="EC2944" s="11"/>
    </row>
    <row r="2945" spans="1:133" x14ac:dyDescent="0.45">
      <c r="A2945" s="11"/>
      <c r="B2945" s="11"/>
      <c r="C2945" s="11"/>
      <c r="D2945" s="11"/>
      <c r="E2945" s="11"/>
      <c r="F2945" s="11"/>
      <c r="G2945" s="11"/>
      <c r="H2945" s="3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24"/>
      <c r="AG2945" s="24"/>
      <c r="AH2945" s="24"/>
      <c r="AI2945" s="24"/>
      <c r="AJ2945" s="11"/>
      <c r="AK2945" s="11"/>
      <c r="AL2945" s="11"/>
      <c r="AM2945" s="32"/>
      <c r="AN2945" s="11"/>
      <c r="AO2945" s="11"/>
      <c r="AP2945" s="11"/>
      <c r="AQ2945" s="11"/>
      <c r="AR2945" s="11"/>
      <c r="AS2945" s="20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/>
      <c r="BV2945" s="11"/>
      <c r="BW2945" s="11"/>
      <c r="BX2945" s="11"/>
      <c r="BY2945" s="11"/>
      <c r="BZ2945" s="11"/>
      <c r="CA2945" s="11"/>
      <c r="CB2945" s="11"/>
      <c r="CC2945" s="11"/>
      <c r="CD2945" s="11"/>
      <c r="CE2945" s="11"/>
      <c r="CF2945" s="11"/>
      <c r="CG2945" s="11"/>
      <c r="CH2945" s="11"/>
      <c r="CI2945" s="11"/>
      <c r="CJ2945" s="11"/>
      <c r="CK2945" s="11"/>
      <c r="CL2945" s="11"/>
      <c r="CM2945" s="11"/>
      <c r="CN2945" s="11"/>
      <c r="CO2945" s="11"/>
      <c r="CP2945" s="11"/>
      <c r="CQ2945" s="11"/>
      <c r="CR2945" s="11"/>
      <c r="CS2945" s="11"/>
      <c r="CT2945" s="11"/>
      <c r="CU2945" s="11"/>
      <c r="CV2945" s="11"/>
      <c r="CW2945" s="11"/>
      <c r="CX2945" s="11"/>
      <c r="CY2945" s="11"/>
      <c r="CZ2945" s="11"/>
      <c r="DA2945" s="11"/>
      <c r="DB2945" s="11"/>
      <c r="DC2945" s="11"/>
      <c r="DD2945" s="11"/>
      <c r="DE2945" s="11"/>
      <c r="DF2945" s="11"/>
      <c r="DG2945" s="11"/>
      <c r="DH2945" s="11"/>
      <c r="DI2945" s="11"/>
      <c r="DJ2945" s="11"/>
      <c r="DK2945" s="11"/>
      <c r="DL2945" s="11"/>
      <c r="DM2945" s="11"/>
      <c r="DN2945" s="11"/>
      <c r="DO2945" s="11"/>
      <c r="DP2945" s="11"/>
      <c r="DQ2945" s="11"/>
      <c r="DR2945" s="11"/>
      <c r="DS2945" s="11"/>
      <c r="DT2945" s="11"/>
      <c r="DU2945" s="11"/>
      <c r="DV2945" s="11"/>
      <c r="DW2945" s="11"/>
      <c r="DX2945" s="11"/>
      <c r="DY2945" s="11"/>
      <c r="DZ2945" s="11"/>
      <c r="EA2945" s="11"/>
      <c r="EB2945" s="11"/>
      <c r="EC2945" s="11"/>
    </row>
    <row r="2946" spans="1:133" x14ac:dyDescent="0.45">
      <c r="A2946" s="11"/>
      <c r="B2946" s="11"/>
      <c r="C2946" s="11"/>
      <c r="D2946" s="11"/>
      <c r="E2946" s="11"/>
      <c r="F2946" s="11"/>
      <c r="G2946" s="11"/>
      <c r="H2946" s="3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24"/>
      <c r="AG2946" s="24"/>
      <c r="AH2946" s="24"/>
      <c r="AI2946" s="24"/>
      <c r="AJ2946" s="11"/>
      <c r="AK2946" s="11"/>
      <c r="AL2946" s="11"/>
      <c r="AM2946" s="32"/>
      <c r="AN2946" s="11"/>
      <c r="AO2946" s="11"/>
      <c r="AP2946" s="11"/>
      <c r="AQ2946" s="11"/>
      <c r="AR2946" s="11"/>
      <c r="AS2946" s="20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/>
      <c r="BV2946" s="11"/>
      <c r="BW2946" s="11"/>
      <c r="BX2946" s="11"/>
      <c r="BY2946" s="11"/>
      <c r="BZ2946" s="11"/>
      <c r="CA2946" s="11"/>
      <c r="CB2946" s="11"/>
      <c r="CC2946" s="11"/>
      <c r="CD2946" s="11"/>
      <c r="CE2946" s="11"/>
      <c r="CF2946" s="11"/>
      <c r="CG2946" s="11"/>
      <c r="CH2946" s="11"/>
      <c r="CI2946" s="11"/>
      <c r="CJ2946" s="11"/>
      <c r="CK2946" s="11"/>
      <c r="CL2946" s="11"/>
      <c r="CM2946" s="11"/>
      <c r="CN2946" s="11"/>
      <c r="CO2946" s="11"/>
      <c r="CP2946" s="11"/>
      <c r="CQ2946" s="11"/>
      <c r="CR2946" s="11"/>
      <c r="CS2946" s="11"/>
      <c r="CT2946" s="11"/>
      <c r="CU2946" s="11"/>
      <c r="CV2946" s="11"/>
      <c r="CW2946" s="11"/>
      <c r="CX2946" s="11"/>
      <c r="CY2946" s="11"/>
      <c r="CZ2946" s="11"/>
      <c r="DA2946" s="11"/>
      <c r="DB2946" s="11"/>
      <c r="DC2946" s="11"/>
      <c r="DD2946" s="11"/>
      <c r="DE2946" s="11"/>
      <c r="DF2946" s="11"/>
      <c r="DG2946" s="11"/>
      <c r="DH2946" s="11"/>
      <c r="DI2946" s="11"/>
      <c r="DJ2946" s="11"/>
      <c r="DK2946" s="11"/>
      <c r="DL2946" s="11"/>
      <c r="DM2946" s="11"/>
      <c r="DN2946" s="11"/>
      <c r="DO2946" s="11"/>
      <c r="DP2946" s="11"/>
      <c r="DQ2946" s="11"/>
      <c r="DR2946" s="11"/>
      <c r="DS2946" s="11"/>
      <c r="DT2946" s="11"/>
      <c r="DU2946" s="11"/>
      <c r="DV2946" s="11"/>
      <c r="DW2946" s="11"/>
      <c r="DX2946" s="11"/>
      <c r="DY2946" s="11"/>
      <c r="DZ2946" s="11"/>
      <c r="EA2946" s="11"/>
      <c r="EB2946" s="11"/>
      <c r="EC2946" s="11"/>
    </row>
    <row r="2947" spans="1:133" x14ac:dyDescent="0.45">
      <c r="A2947" s="11"/>
      <c r="B2947" s="11"/>
      <c r="C2947" s="11"/>
      <c r="D2947" s="11"/>
      <c r="E2947" s="11"/>
      <c r="F2947" s="11"/>
      <c r="G2947" s="11"/>
      <c r="H2947" s="3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24"/>
      <c r="AG2947" s="24"/>
      <c r="AH2947" s="24"/>
      <c r="AI2947" s="24"/>
      <c r="AJ2947" s="11"/>
      <c r="AK2947" s="11"/>
      <c r="AL2947" s="11"/>
      <c r="AM2947" s="32"/>
      <c r="AN2947" s="11"/>
      <c r="AO2947" s="11"/>
      <c r="AP2947" s="11"/>
      <c r="AQ2947" s="11"/>
      <c r="AR2947" s="11"/>
      <c r="AS2947" s="20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/>
      <c r="BV2947" s="11"/>
      <c r="BW2947" s="11"/>
      <c r="BX2947" s="11"/>
      <c r="BY2947" s="11"/>
      <c r="BZ2947" s="11"/>
      <c r="CA2947" s="11"/>
      <c r="CB2947" s="11"/>
      <c r="CC2947" s="11"/>
      <c r="CD2947" s="11"/>
      <c r="CE2947" s="11"/>
      <c r="CF2947" s="11"/>
      <c r="CG2947" s="11"/>
      <c r="CH2947" s="11"/>
      <c r="CI2947" s="11"/>
      <c r="CJ2947" s="11"/>
      <c r="CK2947" s="11"/>
      <c r="CL2947" s="11"/>
      <c r="CM2947" s="11"/>
      <c r="CN2947" s="11"/>
      <c r="CO2947" s="11"/>
      <c r="CP2947" s="11"/>
      <c r="CQ2947" s="11"/>
      <c r="CR2947" s="11"/>
      <c r="CS2947" s="11"/>
      <c r="CT2947" s="11"/>
      <c r="CU2947" s="11"/>
      <c r="CV2947" s="11"/>
      <c r="CW2947" s="11"/>
      <c r="CX2947" s="11"/>
      <c r="CY2947" s="11"/>
      <c r="CZ2947" s="11"/>
      <c r="DA2947" s="11"/>
      <c r="DB2947" s="11"/>
      <c r="DC2947" s="11"/>
      <c r="DD2947" s="11"/>
      <c r="DE2947" s="11"/>
      <c r="DF2947" s="11"/>
      <c r="DG2947" s="11"/>
      <c r="DH2947" s="11"/>
      <c r="DI2947" s="11"/>
      <c r="DJ2947" s="11"/>
      <c r="DK2947" s="11"/>
      <c r="DL2947" s="11"/>
      <c r="DM2947" s="11"/>
      <c r="DN2947" s="11"/>
      <c r="DO2947" s="11"/>
      <c r="DP2947" s="11"/>
      <c r="DQ2947" s="11"/>
      <c r="DR2947" s="11"/>
      <c r="DS2947" s="11"/>
      <c r="DT2947" s="11"/>
      <c r="DU2947" s="11"/>
      <c r="DV2947" s="11"/>
      <c r="DW2947" s="11"/>
      <c r="DX2947" s="11"/>
      <c r="DY2947" s="11"/>
      <c r="DZ2947" s="11"/>
      <c r="EA2947" s="11"/>
      <c r="EB2947" s="11"/>
      <c r="EC2947" s="11"/>
    </row>
    <row r="2948" spans="1:133" x14ac:dyDescent="0.45">
      <c r="A2948" s="11"/>
      <c r="B2948" s="11"/>
      <c r="C2948" s="11"/>
      <c r="D2948" s="11"/>
      <c r="E2948" s="11"/>
      <c r="F2948" s="11"/>
      <c r="G2948" s="11"/>
      <c r="H2948" s="3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24"/>
      <c r="AG2948" s="24"/>
      <c r="AH2948" s="24"/>
      <c r="AI2948" s="24"/>
      <c r="AJ2948" s="11"/>
      <c r="AK2948" s="11"/>
      <c r="AL2948" s="11"/>
      <c r="AM2948" s="32"/>
      <c r="AN2948" s="11"/>
      <c r="AO2948" s="11"/>
      <c r="AP2948" s="11"/>
      <c r="AQ2948" s="11"/>
      <c r="AR2948" s="11"/>
      <c r="AS2948" s="20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/>
      <c r="BV2948" s="11"/>
      <c r="BW2948" s="11"/>
      <c r="BX2948" s="11"/>
      <c r="BY2948" s="11"/>
      <c r="BZ2948" s="11"/>
      <c r="CA2948" s="11"/>
      <c r="CB2948" s="11"/>
      <c r="CC2948" s="11"/>
      <c r="CD2948" s="11"/>
      <c r="CE2948" s="11"/>
      <c r="CF2948" s="11"/>
      <c r="CG2948" s="11"/>
      <c r="CH2948" s="11"/>
      <c r="CI2948" s="11"/>
      <c r="CJ2948" s="11"/>
      <c r="CK2948" s="11"/>
      <c r="CL2948" s="11"/>
      <c r="CM2948" s="11"/>
      <c r="CN2948" s="11"/>
      <c r="CO2948" s="11"/>
      <c r="CP2948" s="11"/>
      <c r="CQ2948" s="11"/>
      <c r="CR2948" s="11"/>
      <c r="CS2948" s="11"/>
      <c r="CT2948" s="11"/>
      <c r="CU2948" s="11"/>
      <c r="CV2948" s="11"/>
      <c r="CW2948" s="11"/>
      <c r="CX2948" s="11"/>
      <c r="CY2948" s="11"/>
      <c r="CZ2948" s="11"/>
      <c r="DA2948" s="11"/>
      <c r="DB2948" s="11"/>
      <c r="DC2948" s="11"/>
      <c r="DD2948" s="11"/>
      <c r="DE2948" s="11"/>
      <c r="DF2948" s="11"/>
      <c r="DG2948" s="11"/>
      <c r="DH2948" s="11"/>
      <c r="DI2948" s="11"/>
      <c r="DJ2948" s="11"/>
      <c r="DK2948" s="11"/>
      <c r="DL2948" s="11"/>
      <c r="DM2948" s="11"/>
      <c r="DN2948" s="11"/>
      <c r="DO2948" s="11"/>
      <c r="DP2948" s="11"/>
      <c r="DQ2948" s="11"/>
      <c r="DR2948" s="11"/>
      <c r="DS2948" s="11"/>
      <c r="DT2948" s="11"/>
      <c r="DU2948" s="11"/>
      <c r="DV2948" s="11"/>
      <c r="DW2948" s="11"/>
      <c r="DX2948" s="11"/>
      <c r="DY2948" s="11"/>
      <c r="DZ2948" s="11"/>
      <c r="EA2948" s="11"/>
      <c r="EB2948" s="11"/>
      <c r="EC2948" s="11"/>
    </row>
    <row r="2949" spans="1:133" x14ac:dyDescent="0.45">
      <c r="A2949" s="11"/>
      <c r="B2949" s="11"/>
      <c r="C2949" s="11"/>
      <c r="D2949" s="11"/>
      <c r="E2949" s="11"/>
      <c r="F2949" s="11"/>
      <c r="G2949" s="11"/>
      <c r="H2949" s="3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24"/>
      <c r="AG2949" s="24"/>
      <c r="AH2949" s="24"/>
      <c r="AI2949" s="24"/>
      <c r="AJ2949" s="11"/>
      <c r="AK2949" s="11"/>
      <c r="AL2949" s="11"/>
      <c r="AM2949" s="32"/>
      <c r="AN2949" s="11"/>
      <c r="AO2949" s="11"/>
      <c r="AP2949" s="11"/>
      <c r="AQ2949" s="11"/>
      <c r="AR2949" s="11"/>
      <c r="AS2949" s="20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  <c r="BV2949" s="11"/>
      <c r="BW2949" s="11"/>
      <c r="BX2949" s="11"/>
      <c r="BY2949" s="11"/>
      <c r="BZ2949" s="11"/>
      <c r="CA2949" s="11"/>
      <c r="CB2949" s="11"/>
      <c r="CC2949" s="11"/>
      <c r="CD2949" s="11"/>
      <c r="CE2949" s="11"/>
      <c r="CF2949" s="11"/>
      <c r="CG2949" s="11"/>
      <c r="CH2949" s="11"/>
      <c r="CI2949" s="11"/>
      <c r="CJ2949" s="11"/>
      <c r="CK2949" s="11"/>
      <c r="CL2949" s="11"/>
      <c r="CM2949" s="11"/>
      <c r="CN2949" s="11"/>
      <c r="CO2949" s="11"/>
      <c r="CP2949" s="11"/>
      <c r="CQ2949" s="11"/>
      <c r="CR2949" s="11"/>
      <c r="CS2949" s="11"/>
      <c r="CT2949" s="11"/>
      <c r="CU2949" s="11"/>
      <c r="CV2949" s="11"/>
      <c r="CW2949" s="11"/>
      <c r="CX2949" s="11"/>
      <c r="CY2949" s="11"/>
      <c r="CZ2949" s="11"/>
      <c r="DA2949" s="11"/>
      <c r="DB2949" s="11"/>
      <c r="DC2949" s="11"/>
      <c r="DD2949" s="11"/>
      <c r="DE2949" s="11"/>
      <c r="DF2949" s="11"/>
      <c r="DG2949" s="11"/>
      <c r="DH2949" s="11"/>
      <c r="DI2949" s="11"/>
      <c r="DJ2949" s="11"/>
      <c r="DK2949" s="11"/>
      <c r="DL2949" s="11"/>
      <c r="DM2949" s="11"/>
      <c r="DN2949" s="11"/>
      <c r="DO2949" s="11"/>
      <c r="DP2949" s="11"/>
      <c r="DQ2949" s="11"/>
      <c r="DR2949" s="11"/>
      <c r="DS2949" s="11"/>
      <c r="DT2949" s="11"/>
      <c r="DU2949" s="11"/>
      <c r="DV2949" s="11"/>
      <c r="DW2949" s="11"/>
      <c r="DX2949" s="11"/>
      <c r="DY2949" s="11"/>
      <c r="DZ2949" s="11"/>
      <c r="EA2949" s="11"/>
      <c r="EB2949" s="11"/>
      <c r="EC2949" s="11"/>
    </row>
    <row r="2950" spans="1:133" x14ac:dyDescent="0.45">
      <c r="A2950" s="11"/>
      <c r="B2950" s="11"/>
      <c r="C2950" s="11"/>
      <c r="D2950" s="11"/>
      <c r="E2950" s="11"/>
      <c r="F2950" s="11"/>
      <c r="G2950" s="11"/>
      <c r="H2950" s="3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24"/>
      <c r="AG2950" s="24"/>
      <c r="AH2950" s="24"/>
      <c r="AI2950" s="24"/>
      <c r="AJ2950" s="11"/>
      <c r="AK2950" s="11"/>
      <c r="AL2950" s="11"/>
      <c r="AM2950" s="32"/>
      <c r="AN2950" s="11"/>
      <c r="AO2950" s="11"/>
      <c r="AP2950" s="11"/>
      <c r="AQ2950" s="11"/>
      <c r="AR2950" s="11"/>
      <c r="AS2950" s="20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  <c r="BV2950" s="11"/>
      <c r="BW2950" s="11"/>
      <c r="BX2950" s="11"/>
      <c r="BY2950" s="11"/>
      <c r="BZ2950" s="11"/>
      <c r="CA2950" s="11"/>
      <c r="CB2950" s="11"/>
      <c r="CC2950" s="11"/>
      <c r="CD2950" s="11"/>
      <c r="CE2950" s="11"/>
      <c r="CF2950" s="11"/>
      <c r="CG2950" s="11"/>
      <c r="CH2950" s="11"/>
      <c r="CI2950" s="11"/>
      <c r="CJ2950" s="11"/>
      <c r="CK2950" s="11"/>
      <c r="CL2950" s="11"/>
      <c r="CM2950" s="11"/>
      <c r="CN2950" s="11"/>
      <c r="CO2950" s="11"/>
      <c r="CP2950" s="11"/>
      <c r="CQ2950" s="11"/>
      <c r="CR2950" s="11"/>
      <c r="CS2950" s="11"/>
      <c r="CT2950" s="11"/>
      <c r="CU2950" s="11"/>
      <c r="CV2950" s="11"/>
      <c r="CW2950" s="11"/>
      <c r="CX2950" s="11"/>
      <c r="CY2950" s="11"/>
      <c r="CZ2950" s="11"/>
      <c r="DA2950" s="11"/>
      <c r="DB2950" s="11"/>
      <c r="DC2950" s="11"/>
      <c r="DD2950" s="11"/>
      <c r="DE2950" s="11"/>
      <c r="DF2950" s="11"/>
      <c r="DG2950" s="11"/>
      <c r="DH2950" s="11"/>
      <c r="DI2950" s="11"/>
      <c r="DJ2950" s="11"/>
      <c r="DK2950" s="11"/>
      <c r="DL2950" s="11"/>
      <c r="DM2950" s="11"/>
      <c r="DN2950" s="11"/>
      <c r="DO2950" s="11"/>
      <c r="DP2950" s="11"/>
      <c r="DQ2950" s="11"/>
      <c r="DR2950" s="11"/>
      <c r="DS2950" s="11"/>
      <c r="DT2950" s="11"/>
      <c r="DU2950" s="11"/>
      <c r="DV2950" s="11"/>
      <c r="DW2950" s="11"/>
      <c r="DX2950" s="11"/>
      <c r="DY2950" s="11"/>
      <c r="DZ2950" s="11"/>
      <c r="EA2950" s="11"/>
      <c r="EB2950" s="11"/>
      <c r="EC2950" s="11"/>
    </row>
    <row r="2951" spans="1:133" x14ac:dyDescent="0.45">
      <c r="A2951" s="11"/>
      <c r="B2951" s="11"/>
      <c r="C2951" s="11"/>
      <c r="D2951" s="11"/>
      <c r="E2951" s="11"/>
      <c r="F2951" s="11"/>
      <c r="G2951" s="11"/>
      <c r="H2951" s="3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24"/>
      <c r="AG2951" s="24"/>
      <c r="AH2951" s="24"/>
      <c r="AI2951" s="24"/>
      <c r="AJ2951" s="11"/>
      <c r="AK2951" s="11"/>
      <c r="AL2951" s="11"/>
      <c r="AM2951" s="32"/>
      <c r="AN2951" s="11"/>
      <c r="AO2951" s="11"/>
      <c r="AP2951" s="11"/>
      <c r="AQ2951" s="11"/>
      <c r="AR2951" s="11"/>
      <c r="AS2951" s="20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/>
      <c r="BV2951" s="11"/>
      <c r="BW2951" s="11"/>
      <c r="BX2951" s="11"/>
      <c r="BY2951" s="11"/>
      <c r="BZ2951" s="11"/>
      <c r="CA2951" s="11"/>
      <c r="CB2951" s="11"/>
      <c r="CC2951" s="11"/>
      <c r="CD2951" s="11"/>
      <c r="CE2951" s="11"/>
      <c r="CF2951" s="11"/>
      <c r="CG2951" s="11"/>
      <c r="CH2951" s="11"/>
      <c r="CI2951" s="11"/>
      <c r="CJ2951" s="11"/>
      <c r="CK2951" s="11"/>
      <c r="CL2951" s="11"/>
      <c r="CM2951" s="11"/>
      <c r="CN2951" s="11"/>
      <c r="CO2951" s="11"/>
      <c r="CP2951" s="11"/>
      <c r="CQ2951" s="11"/>
      <c r="CR2951" s="11"/>
      <c r="CS2951" s="11"/>
      <c r="CT2951" s="11"/>
      <c r="CU2951" s="11"/>
      <c r="CV2951" s="11"/>
      <c r="CW2951" s="11"/>
      <c r="CX2951" s="11"/>
      <c r="CY2951" s="11"/>
      <c r="CZ2951" s="11"/>
      <c r="DA2951" s="11"/>
      <c r="DB2951" s="11"/>
      <c r="DC2951" s="11"/>
      <c r="DD2951" s="11"/>
      <c r="DE2951" s="11"/>
      <c r="DF2951" s="11"/>
      <c r="DG2951" s="11"/>
      <c r="DH2951" s="11"/>
      <c r="DI2951" s="11"/>
      <c r="DJ2951" s="11"/>
      <c r="DK2951" s="11"/>
      <c r="DL2951" s="11"/>
      <c r="DM2951" s="11"/>
      <c r="DN2951" s="11"/>
      <c r="DO2951" s="11"/>
      <c r="DP2951" s="11"/>
      <c r="DQ2951" s="11"/>
      <c r="DR2951" s="11"/>
      <c r="DS2951" s="11"/>
      <c r="DT2951" s="11"/>
      <c r="DU2951" s="11"/>
      <c r="DV2951" s="11"/>
      <c r="DW2951" s="11"/>
      <c r="DX2951" s="11"/>
      <c r="DY2951" s="11"/>
      <c r="DZ2951" s="11"/>
      <c r="EA2951" s="11"/>
      <c r="EB2951" s="11"/>
      <c r="EC2951" s="11"/>
    </row>
    <row r="2952" spans="1:133" x14ac:dyDescent="0.45">
      <c r="A2952" s="11"/>
      <c r="B2952" s="11"/>
      <c r="C2952" s="11"/>
      <c r="D2952" s="11"/>
      <c r="E2952" s="11"/>
      <c r="F2952" s="11"/>
      <c r="G2952" s="11"/>
      <c r="H2952" s="3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24"/>
      <c r="AG2952" s="24"/>
      <c r="AH2952" s="24"/>
      <c r="AI2952" s="24"/>
      <c r="AJ2952" s="11"/>
      <c r="AK2952" s="11"/>
      <c r="AL2952" s="11"/>
      <c r="AM2952" s="32"/>
      <c r="AN2952" s="11"/>
      <c r="AO2952" s="11"/>
      <c r="AP2952" s="11"/>
      <c r="AQ2952" s="11"/>
      <c r="AR2952" s="11"/>
      <c r="AS2952" s="20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/>
      <c r="BV2952" s="11"/>
      <c r="BW2952" s="11"/>
      <c r="BX2952" s="11"/>
      <c r="BY2952" s="11"/>
      <c r="BZ2952" s="11"/>
      <c r="CA2952" s="11"/>
      <c r="CB2952" s="11"/>
      <c r="CC2952" s="11"/>
      <c r="CD2952" s="11"/>
      <c r="CE2952" s="11"/>
      <c r="CF2952" s="11"/>
      <c r="CG2952" s="11"/>
      <c r="CH2952" s="11"/>
      <c r="CI2952" s="11"/>
      <c r="CJ2952" s="11"/>
      <c r="CK2952" s="11"/>
      <c r="CL2952" s="11"/>
      <c r="CM2952" s="11"/>
      <c r="CN2952" s="11"/>
      <c r="CO2952" s="11"/>
      <c r="CP2952" s="11"/>
      <c r="CQ2952" s="11"/>
      <c r="CR2952" s="11"/>
      <c r="CS2952" s="11"/>
      <c r="CT2952" s="11"/>
      <c r="CU2952" s="11"/>
      <c r="CV2952" s="11"/>
      <c r="CW2952" s="11"/>
      <c r="CX2952" s="11"/>
      <c r="CY2952" s="11"/>
      <c r="CZ2952" s="11"/>
      <c r="DA2952" s="11"/>
      <c r="DB2952" s="11"/>
      <c r="DC2952" s="11"/>
      <c r="DD2952" s="11"/>
      <c r="DE2952" s="11"/>
      <c r="DF2952" s="11"/>
      <c r="DG2952" s="11"/>
      <c r="DH2952" s="11"/>
      <c r="DI2952" s="11"/>
      <c r="DJ2952" s="11"/>
      <c r="DK2952" s="11"/>
      <c r="DL2952" s="11"/>
      <c r="DM2952" s="11"/>
      <c r="DN2952" s="11"/>
      <c r="DO2952" s="11"/>
      <c r="DP2952" s="11"/>
      <c r="DQ2952" s="11"/>
      <c r="DR2952" s="11"/>
      <c r="DS2952" s="11"/>
      <c r="DT2952" s="11"/>
      <c r="DU2952" s="11"/>
      <c r="DV2952" s="11"/>
      <c r="DW2952" s="11"/>
      <c r="DX2952" s="11"/>
      <c r="DY2952" s="11"/>
      <c r="DZ2952" s="11"/>
      <c r="EA2952" s="11"/>
      <c r="EB2952" s="11"/>
      <c r="EC2952" s="11"/>
    </row>
    <row r="2953" spans="1:133" x14ac:dyDescent="0.45">
      <c r="A2953" s="11"/>
      <c r="B2953" s="11"/>
      <c r="C2953" s="11"/>
      <c r="D2953" s="11"/>
      <c r="E2953" s="11"/>
      <c r="F2953" s="11"/>
      <c r="G2953" s="11"/>
      <c r="H2953" s="3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24"/>
      <c r="AG2953" s="24"/>
      <c r="AH2953" s="24"/>
      <c r="AI2953" s="24"/>
      <c r="AJ2953" s="11"/>
      <c r="AK2953" s="11"/>
      <c r="AL2953" s="11"/>
      <c r="AM2953" s="32"/>
      <c r="AN2953" s="11"/>
      <c r="AO2953" s="11"/>
      <c r="AP2953" s="11"/>
      <c r="AQ2953" s="11"/>
      <c r="AR2953" s="11"/>
      <c r="AS2953" s="20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/>
      <c r="BV2953" s="11"/>
      <c r="BW2953" s="11"/>
      <c r="BX2953" s="11"/>
      <c r="BY2953" s="11"/>
      <c r="BZ2953" s="11"/>
      <c r="CA2953" s="11"/>
      <c r="CB2953" s="11"/>
      <c r="CC2953" s="11"/>
      <c r="CD2953" s="11"/>
      <c r="CE2953" s="11"/>
      <c r="CF2953" s="11"/>
      <c r="CG2953" s="11"/>
      <c r="CH2953" s="11"/>
      <c r="CI2953" s="11"/>
      <c r="CJ2953" s="11"/>
      <c r="CK2953" s="11"/>
      <c r="CL2953" s="11"/>
      <c r="CM2953" s="11"/>
      <c r="CN2953" s="11"/>
      <c r="CO2953" s="11"/>
      <c r="CP2953" s="11"/>
      <c r="CQ2953" s="11"/>
      <c r="CR2953" s="11"/>
      <c r="CS2953" s="11"/>
      <c r="CT2953" s="11"/>
      <c r="CU2953" s="11"/>
      <c r="CV2953" s="11"/>
      <c r="CW2953" s="11"/>
      <c r="CX2953" s="11"/>
      <c r="CY2953" s="11"/>
      <c r="CZ2953" s="11"/>
      <c r="DA2953" s="11"/>
      <c r="DB2953" s="11"/>
      <c r="DC2953" s="11"/>
      <c r="DD2953" s="11"/>
      <c r="DE2953" s="11"/>
      <c r="DF2953" s="11"/>
      <c r="DG2953" s="11"/>
      <c r="DH2953" s="11"/>
      <c r="DI2953" s="11"/>
      <c r="DJ2953" s="11"/>
      <c r="DK2953" s="11"/>
      <c r="DL2953" s="11"/>
      <c r="DM2953" s="11"/>
      <c r="DN2953" s="11"/>
      <c r="DO2953" s="11"/>
      <c r="DP2953" s="11"/>
      <c r="DQ2953" s="11"/>
      <c r="DR2953" s="11"/>
      <c r="DS2953" s="11"/>
      <c r="DT2953" s="11"/>
      <c r="DU2953" s="11"/>
      <c r="DV2953" s="11"/>
      <c r="DW2953" s="11"/>
      <c r="DX2953" s="11"/>
      <c r="DY2953" s="11"/>
      <c r="DZ2953" s="11"/>
      <c r="EA2953" s="11"/>
      <c r="EB2953" s="11"/>
      <c r="EC2953" s="11"/>
    </row>
    <row r="2954" spans="1:133" x14ac:dyDescent="0.45">
      <c r="A2954" s="11"/>
      <c r="B2954" s="11"/>
      <c r="C2954" s="11"/>
      <c r="D2954" s="11"/>
      <c r="E2954" s="11"/>
      <c r="F2954" s="11"/>
      <c r="G2954" s="11"/>
      <c r="H2954" s="3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24"/>
      <c r="AG2954" s="24"/>
      <c r="AH2954" s="24"/>
      <c r="AI2954" s="24"/>
      <c r="AJ2954" s="11"/>
      <c r="AK2954" s="11"/>
      <c r="AL2954" s="11"/>
      <c r="AM2954" s="32"/>
      <c r="AN2954" s="11"/>
      <c r="AO2954" s="11"/>
      <c r="AP2954" s="11"/>
      <c r="AQ2954" s="11"/>
      <c r="AR2954" s="11"/>
      <c r="AS2954" s="20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/>
      <c r="BV2954" s="11"/>
      <c r="BW2954" s="11"/>
      <c r="BX2954" s="11"/>
      <c r="BY2954" s="11"/>
      <c r="BZ2954" s="11"/>
      <c r="CA2954" s="11"/>
      <c r="CB2954" s="11"/>
      <c r="CC2954" s="11"/>
      <c r="CD2954" s="11"/>
      <c r="CE2954" s="11"/>
      <c r="CF2954" s="11"/>
      <c r="CG2954" s="11"/>
      <c r="CH2954" s="11"/>
      <c r="CI2954" s="11"/>
      <c r="CJ2954" s="11"/>
      <c r="CK2954" s="11"/>
      <c r="CL2954" s="11"/>
      <c r="CM2954" s="11"/>
      <c r="CN2954" s="11"/>
      <c r="CO2954" s="11"/>
      <c r="CP2954" s="11"/>
      <c r="CQ2954" s="11"/>
      <c r="CR2954" s="11"/>
      <c r="CS2954" s="11"/>
      <c r="CT2954" s="11"/>
      <c r="CU2954" s="11"/>
      <c r="CV2954" s="11"/>
      <c r="CW2954" s="11"/>
      <c r="CX2954" s="11"/>
      <c r="CY2954" s="11"/>
      <c r="CZ2954" s="11"/>
      <c r="DA2954" s="11"/>
      <c r="DB2954" s="11"/>
      <c r="DC2954" s="11"/>
      <c r="DD2954" s="11"/>
      <c r="DE2954" s="11"/>
      <c r="DF2954" s="11"/>
      <c r="DG2954" s="11"/>
      <c r="DH2954" s="11"/>
      <c r="DI2954" s="11"/>
      <c r="DJ2954" s="11"/>
      <c r="DK2954" s="11"/>
      <c r="DL2954" s="11"/>
      <c r="DM2954" s="11"/>
      <c r="DN2954" s="11"/>
      <c r="DO2954" s="11"/>
      <c r="DP2954" s="11"/>
      <c r="DQ2954" s="11"/>
      <c r="DR2954" s="11"/>
      <c r="DS2954" s="11"/>
      <c r="DT2954" s="11"/>
      <c r="DU2954" s="11"/>
      <c r="DV2954" s="11"/>
      <c r="DW2954" s="11"/>
      <c r="DX2954" s="11"/>
      <c r="DY2954" s="11"/>
      <c r="DZ2954" s="11"/>
      <c r="EA2954" s="11"/>
      <c r="EB2954" s="11"/>
      <c r="EC2954" s="11"/>
    </row>
    <row r="2955" spans="1:133" x14ac:dyDescent="0.45">
      <c r="A2955" s="11"/>
      <c r="B2955" s="11"/>
      <c r="C2955" s="11"/>
      <c r="D2955" s="11"/>
      <c r="E2955" s="11"/>
      <c r="F2955" s="11"/>
      <c r="G2955" s="11"/>
      <c r="H2955" s="3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24"/>
      <c r="AG2955" s="24"/>
      <c r="AH2955" s="24"/>
      <c r="AI2955" s="24"/>
      <c r="AJ2955" s="11"/>
      <c r="AK2955" s="11"/>
      <c r="AL2955" s="11"/>
      <c r="AM2955" s="32"/>
      <c r="AN2955" s="11"/>
      <c r="AO2955" s="11"/>
      <c r="AP2955" s="11"/>
      <c r="AQ2955" s="11"/>
      <c r="AR2955" s="11"/>
      <c r="AS2955" s="20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/>
      <c r="BV2955" s="11"/>
      <c r="BW2955" s="11"/>
      <c r="BX2955" s="11"/>
      <c r="BY2955" s="11"/>
      <c r="BZ2955" s="11"/>
      <c r="CA2955" s="11"/>
      <c r="CB2955" s="11"/>
      <c r="CC2955" s="11"/>
      <c r="CD2955" s="11"/>
      <c r="CE2955" s="11"/>
      <c r="CF2955" s="11"/>
      <c r="CG2955" s="11"/>
      <c r="CH2955" s="11"/>
      <c r="CI2955" s="11"/>
      <c r="CJ2955" s="11"/>
      <c r="CK2955" s="11"/>
      <c r="CL2955" s="11"/>
      <c r="CM2955" s="11"/>
      <c r="CN2955" s="11"/>
      <c r="CO2955" s="11"/>
      <c r="CP2955" s="11"/>
      <c r="CQ2955" s="11"/>
      <c r="CR2955" s="11"/>
      <c r="CS2955" s="11"/>
      <c r="CT2955" s="11"/>
      <c r="CU2955" s="11"/>
      <c r="CV2955" s="11"/>
      <c r="CW2955" s="11"/>
      <c r="CX2955" s="11"/>
      <c r="CY2955" s="11"/>
      <c r="CZ2955" s="11"/>
      <c r="DA2955" s="11"/>
      <c r="DB2955" s="11"/>
      <c r="DC2955" s="11"/>
      <c r="DD2955" s="11"/>
      <c r="DE2955" s="11"/>
      <c r="DF2955" s="11"/>
      <c r="DG2955" s="11"/>
      <c r="DH2955" s="11"/>
      <c r="DI2955" s="11"/>
      <c r="DJ2955" s="11"/>
      <c r="DK2955" s="11"/>
      <c r="DL2955" s="11"/>
      <c r="DM2955" s="11"/>
      <c r="DN2955" s="11"/>
      <c r="DO2955" s="11"/>
      <c r="DP2955" s="11"/>
      <c r="DQ2955" s="11"/>
      <c r="DR2955" s="11"/>
      <c r="DS2955" s="11"/>
      <c r="DT2955" s="11"/>
      <c r="DU2955" s="11"/>
      <c r="DV2955" s="11"/>
      <c r="DW2955" s="11"/>
      <c r="DX2955" s="11"/>
      <c r="DY2955" s="11"/>
      <c r="DZ2955" s="11"/>
      <c r="EA2955" s="11"/>
      <c r="EB2955" s="11"/>
      <c r="EC2955" s="11"/>
    </row>
    <row r="2956" spans="1:133" x14ac:dyDescent="0.45">
      <c r="A2956" s="11"/>
      <c r="B2956" s="11"/>
      <c r="C2956" s="11"/>
      <c r="D2956" s="11"/>
      <c r="E2956" s="11"/>
      <c r="F2956" s="11"/>
      <c r="G2956" s="11"/>
      <c r="H2956" s="3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24"/>
      <c r="AG2956" s="24"/>
      <c r="AH2956" s="24"/>
      <c r="AI2956" s="24"/>
      <c r="AJ2956" s="11"/>
      <c r="AK2956" s="11"/>
      <c r="AL2956" s="11"/>
      <c r="AM2956" s="32"/>
      <c r="AN2956" s="11"/>
      <c r="AO2956" s="11"/>
      <c r="AP2956" s="11"/>
      <c r="AQ2956" s="11"/>
      <c r="AR2956" s="11"/>
      <c r="AS2956" s="20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  <c r="BV2956" s="11"/>
      <c r="BW2956" s="11"/>
      <c r="BX2956" s="11"/>
      <c r="BY2956" s="11"/>
      <c r="BZ2956" s="11"/>
      <c r="CA2956" s="11"/>
      <c r="CB2956" s="11"/>
      <c r="CC2956" s="11"/>
      <c r="CD2956" s="11"/>
      <c r="CE2956" s="11"/>
      <c r="CF2956" s="11"/>
      <c r="CG2956" s="11"/>
      <c r="CH2956" s="11"/>
      <c r="CI2956" s="11"/>
      <c r="CJ2956" s="11"/>
      <c r="CK2956" s="11"/>
      <c r="CL2956" s="11"/>
      <c r="CM2956" s="11"/>
      <c r="CN2956" s="11"/>
      <c r="CO2956" s="11"/>
      <c r="CP2956" s="11"/>
      <c r="CQ2956" s="11"/>
      <c r="CR2956" s="11"/>
      <c r="CS2956" s="11"/>
      <c r="CT2956" s="11"/>
      <c r="CU2956" s="11"/>
      <c r="CV2956" s="11"/>
      <c r="CW2956" s="11"/>
      <c r="CX2956" s="11"/>
      <c r="CY2956" s="11"/>
      <c r="CZ2956" s="11"/>
      <c r="DA2956" s="11"/>
      <c r="DB2956" s="11"/>
      <c r="DC2956" s="11"/>
      <c r="DD2956" s="11"/>
      <c r="DE2956" s="11"/>
      <c r="DF2956" s="11"/>
      <c r="DG2956" s="11"/>
      <c r="DH2956" s="11"/>
      <c r="DI2956" s="11"/>
      <c r="DJ2956" s="11"/>
      <c r="DK2956" s="11"/>
      <c r="DL2956" s="11"/>
      <c r="DM2956" s="11"/>
      <c r="DN2956" s="11"/>
      <c r="DO2956" s="11"/>
      <c r="DP2956" s="11"/>
      <c r="DQ2956" s="11"/>
      <c r="DR2956" s="11"/>
      <c r="DS2956" s="11"/>
      <c r="DT2956" s="11"/>
      <c r="DU2956" s="11"/>
      <c r="DV2956" s="11"/>
      <c r="DW2956" s="11"/>
      <c r="DX2956" s="11"/>
      <c r="DY2956" s="11"/>
      <c r="DZ2956" s="11"/>
      <c r="EA2956" s="11"/>
      <c r="EB2956" s="11"/>
      <c r="EC2956" s="11"/>
    </row>
    <row r="2957" spans="1:133" x14ac:dyDescent="0.45">
      <c r="A2957" s="11"/>
      <c r="B2957" s="11"/>
      <c r="C2957" s="11"/>
      <c r="D2957" s="11"/>
      <c r="E2957" s="11"/>
      <c r="F2957" s="11"/>
      <c r="G2957" s="11"/>
      <c r="H2957" s="3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24"/>
      <c r="AG2957" s="24"/>
      <c r="AH2957" s="24"/>
      <c r="AI2957" s="24"/>
      <c r="AJ2957" s="11"/>
      <c r="AK2957" s="11"/>
      <c r="AL2957" s="11"/>
      <c r="AM2957" s="32"/>
      <c r="AN2957" s="11"/>
      <c r="AO2957" s="11"/>
      <c r="AP2957" s="11"/>
      <c r="AQ2957" s="11"/>
      <c r="AR2957" s="11"/>
      <c r="AS2957" s="20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/>
      <c r="BV2957" s="11"/>
      <c r="BW2957" s="11"/>
      <c r="BX2957" s="11"/>
      <c r="BY2957" s="11"/>
      <c r="BZ2957" s="11"/>
      <c r="CA2957" s="11"/>
      <c r="CB2957" s="11"/>
      <c r="CC2957" s="11"/>
      <c r="CD2957" s="11"/>
      <c r="CE2957" s="11"/>
      <c r="CF2957" s="11"/>
      <c r="CG2957" s="11"/>
      <c r="CH2957" s="11"/>
      <c r="CI2957" s="11"/>
      <c r="CJ2957" s="11"/>
      <c r="CK2957" s="11"/>
      <c r="CL2957" s="11"/>
      <c r="CM2957" s="11"/>
      <c r="CN2957" s="11"/>
      <c r="CO2957" s="11"/>
      <c r="CP2957" s="11"/>
      <c r="CQ2957" s="11"/>
      <c r="CR2957" s="11"/>
      <c r="CS2957" s="11"/>
      <c r="CT2957" s="11"/>
      <c r="CU2957" s="11"/>
      <c r="CV2957" s="11"/>
      <c r="CW2957" s="11"/>
      <c r="CX2957" s="11"/>
      <c r="CY2957" s="11"/>
      <c r="CZ2957" s="11"/>
      <c r="DA2957" s="11"/>
      <c r="DB2957" s="11"/>
      <c r="DC2957" s="11"/>
      <c r="DD2957" s="11"/>
      <c r="DE2957" s="11"/>
      <c r="DF2957" s="11"/>
      <c r="DG2957" s="11"/>
      <c r="DH2957" s="11"/>
      <c r="DI2957" s="11"/>
      <c r="DJ2957" s="11"/>
      <c r="DK2957" s="11"/>
      <c r="DL2957" s="11"/>
      <c r="DM2957" s="11"/>
      <c r="DN2957" s="11"/>
      <c r="DO2957" s="11"/>
      <c r="DP2957" s="11"/>
      <c r="DQ2957" s="11"/>
      <c r="DR2957" s="11"/>
      <c r="DS2957" s="11"/>
      <c r="DT2957" s="11"/>
      <c r="DU2957" s="11"/>
      <c r="DV2957" s="11"/>
      <c r="DW2957" s="11"/>
      <c r="DX2957" s="11"/>
      <c r="DY2957" s="11"/>
      <c r="DZ2957" s="11"/>
      <c r="EA2957" s="11"/>
      <c r="EB2957" s="11"/>
      <c r="EC2957" s="11"/>
    </row>
    <row r="2958" spans="1:133" x14ac:dyDescent="0.45">
      <c r="A2958" s="11"/>
      <c r="B2958" s="11"/>
      <c r="C2958" s="11"/>
      <c r="D2958" s="11"/>
      <c r="E2958" s="11"/>
      <c r="F2958" s="11"/>
      <c r="G2958" s="11"/>
      <c r="H2958" s="3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24"/>
      <c r="AG2958" s="24"/>
      <c r="AH2958" s="24"/>
      <c r="AI2958" s="24"/>
      <c r="AJ2958" s="11"/>
      <c r="AK2958" s="11"/>
      <c r="AL2958" s="11"/>
      <c r="AM2958" s="32"/>
      <c r="AN2958" s="11"/>
      <c r="AO2958" s="11"/>
      <c r="AP2958" s="11"/>
      <c r="AQ2958" s="11"/>
      <c r="AR2958" s="11"/>
      <c r="AS2958" s="20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/>
      <c r="BV2958" s="11"/>
      <c r="BW2958" s="11"/>
      <c r="BX2958" s="11"/>
      <c r="BY2958" s="11"/>
      <c r="BZ2958" s="11"/>
      <c r="CA2958" s="11"/>
      <c r="CB2958" s="11"/>
      <c r="CC2958" s="11"/>
      <c r="CD2958" s="11"/>
      <c r="CE2958" s="11"/>
      <c r="CF2958" s="11"/>
      <c r="CG2958" s="11"/>
      <c r="CH2958" s="11"/>
      <c r="CI2958" s="11"/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/>
      <c r="CT2958" s="11"/>
      <c r="CU2958" s="11"/>
      <c r="CV2958" s="11"/>
      <c r="CW2958" s="11"/>
      <c r="CX2958" s="11"/>
      <c r="CY2958" s="11"/>
      <c r="CZ2958" s="11"/>
      <c r="DA2958" s="11"/>
      <c r="DB2958" s="11"/>
      <c r="DC2958" s="11"/>
      <c r="DD2958" s="11"/>
      <c r="DE2958" s="11"/>
      <c r="DF2958" s="11"/>
      <c r="DG2958" s="11"/>
      <c r="DH2958" s="11"/>
      <c r="DI2958" s="11"/>
      <c r="DJ2958" s="11"/>
      <c r="DK2958" s="11"/>
      <c r="DL2958" s="11"/>
      <c r="DM2958" s="11"/>
      <c r="DN2958" s="11"/>
      <c r="DO2958" s="11"/>
      <c r="DP2958" s="11"/>
      <c r="DQ2958" s="11"/>
      <c r="DR2958" s="11"/>
      <c r="DS2958" s="11"/>
      <c r="DT2958" s="11"/>
      <c r="DU2958" s="11"/>
      <c r="DV2958" s="11"/>
      <c r="DW2958" s="11"/>
      <c r="DX2958" s="11"/>
      <c r="DY2958" s="11"/>
      <c r="DZ2958" s="11"/>
      <c r="EA2958" s="11"/>
      <c r="EB2958" s="11"/>
      <c r="EC2958" s="11"/>
    </row>
    <row r="2959" spans="1:133" x14ac:dyDescent="0.45">
      <c r="A2959" s="11"/>
      <c r="B2959" s="11"/>
      <c r="C2959" s="11"/>
      <c r="D2959" s="11"/>
      <c r="E2959" s="11"/>
      <c r="F2959" s="11"/>
      <c r="G2959" s="11"/>
      <c r="H2959" s="3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24"/>
      <c r="AG2959" s="24"/>
      <c r="AH2959" s="24"/>
      <c r="AI2959" s="24"/>
      <c r="AJ2959" s="11"/>
      <c r="AK2959" s="11"/>
      <c r="AL2959" s="11"/>
      <c r="AM2959" s="32"/>
      <c r="AN2959" s="11"/>
      <c r="AO2959" s="11"/>
      <c r="AP2959" s="11"/>
      <c r="AQ2959" s="11"/>
      <c r="AR2959" s="11"/>
      <c r="AS2959" s="20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/>
      <c r="BV2959" s="11"/>
      <c r="BW2959" s="11"/>
      <c r="BX2959" s="11"/>
      <c r="BY2959" s="11"/>
      <c r="BZ2959" s="11"/>
      <c r="CA2959" s="11"/>
      <c r="CB2959" s="11"/>
      <c r="CC2959" s="11"/>
      <c r="CD2959" s="11"/>
      <c r="CE2959" s="11"/>
      <c r="CF2959" s="11"/>
      <c r="CG2959" s="11"/>
      <c r="CH2959" s="11"/>
      <c r="CI2959" s="11"/>
      <c r="CJ2959" s="11"/>
      <c r="CK2959" s="11"/>
      <c r="CL2959" s="11"/>
      <c r="CM2959" s="11"/>
      <c r="CN2959" s="11"/>
      <c r="CO2959" s="11"/>
      <c r="CP2959" s="11"/>
      <c r="CQ2959" s="11"/>
      <c r="CR2959" s="11"/>
      <c r="CS2959" s="11"/>
      <c r="CT2959" s="11"/>
      <c r="CU2959" s="11"/>
      <c r="CV2959" s="11"/>
      <c r="CW2959" s="11"/>
      <c r="CX2959" s="11"/>
      <c r="CY2959" s="11"/>
      <c r="CZ2959" s="11"/>
      <c r="DA2959" s="11"/>
      <c r="DB2959" s="11"/>
      <c r="DC2959" s="11"/>
      <c r="DD2959" s="11"/>
      <c r="DE2959" s="11"/>
      <c r="DF2959" s="11"/>
      <c r="DG2959" s="11"/>
      <c r="DH2959" s="11"/>
      <c r="DI2959" s="11"/>
      <c r="DJ2959" s="11"/>
      <c r="DK2959" s="11"/>
      <c r="DL2959" s="11"/>
      <c r="DM2959" s="11"/>
      <c r="DN2959" s="11"/>
      <c r="DO2959" s="11"/>
      <c r="DP2959" s="11"/>
      <c r="DQ2959" s="11"/>
      <c r="DR2959" s="11"/>
      <c r="DS2959" s="11"/>
      <c r="DT2959" s="11"/>
      <c r="DU2959" s="11"/>
      <c r="DV2959" s="11"/>
      <c r="DW2959" s="11"/>
      <c r="DX2959" s="11"/>
      <c r="DY2959" s="11"/>
      <c r="DZ2959" s="11"/>
      <c r="EA2959" s="11"/>
      <c r="EB2959" s="11"/>
      <c r="EC2959" s="11"/>
    </row>
    <row r="2960" spans="1:133" x14ac:dyDescent="0.45">
      <c r="A2960" s="11"/>
      <c r="B2960" s="11"/>
      <c r="C2960" s="11"/>
      <c r="D2960" s="11"/>
      <c r="E2960" s="11"/>
      <c r="F2960" s="11"/>
      <c r="G2960" s="11"/>
      <c r="H2960" s="3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24"/>
      <c r="AG2960" s="24"/>
      <c r="AH2960" s="24"/>
      <c r="AI2960" s="24"/>
      <c r="AJ2960" s="11"/>
      <c r="AK2960" s="11"/>
      <c r="AL2960" s="11"/>
      <c r="AM2960" s="32"/>
      <c r="AN2960" s="11"/>
      <c r="AO2960" s="11"/>
      <c r="AP2960" s="11"/>
      <c r="AQ2960" s="11"/>
      <c r="AR2960" s="11"/>
      <c r="AS2960" s="20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/>
      <c r="BV2960" s="11"/>
      <c r="BW2960" s="11"/>
      <c r="BX2960" s="11"/>
      <c r="BY2960" s="11"/>
      <c r="BZ2960" s="11"/>
      <c r="CA2960" s="11"/>
      <c r="CB2960" s="11"/>
      <c r="CC2960" s="11"/>
      <c r="CD2960" s="11"/>
      <c r="CE2960" s="11"/>
      <c r="CF2960" s="11"/>
      <c r="CG2960" s="11"/>
      <c r="CH2960" s="11"/>
      <c r="CI2960" s="11"/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/>
      <c r="CT2960" s="11"/>
      <c r="CU2960" s="11"/>
      <c r="CV2960" s="11"/>
      <c r="CW2960" s="11"/>
      <c r="CX2960" s="11"/>
      <c r="CY2960" s="11"/>
      <c r="CZ2960" s="11"/>
      <c r="DA2960" s="11"/>
      <c r="DB2960" s="11"/>
      <c r="DC2960" s="11"/>
      <c r="DD2960" s="11"/>
      <c r="DE2960" s="11"/>
      <c r="DF2960" s="11"/>
      <c r="DG2960" s="11"/>
      <c r="DH2960" s="11"/>
      <c r="DI2960" s="11"/>
      <c r="DJ2960" s="11"/>
      <c r="DK2960" s="11"/>
      <c r="DL2960" s="11"/>
      <c r="DM2960" s="11"/>
      <c r="DN2960" s="11"/>
      <c r="DO2960" s="11"/>
      <c r="DP2960" s="11"/>
      <c r="DQ2960" s="11"/>
      <c r="DR2960" s="11"/>
      <c r="DS2960" s="11"/>
      <c r="DT2960" s="11"/>
      <c r="DU2960" s="11"/>
      <c r="DV2960" s="11"/>
      <c r="DW2960" s="11"/>
      <c r="DX2960" s="11"/>
      <c r="DY2960" s="11"/>
      <c r="DZ2960" s="11"/>
      <c r="EA2960" s="11"/>
      <c r="EB2960" s="11"/>
      <c r="EC2960" s="11"/>
    </row>
    <row r="2961" spans="1:133" x14ac:dyDescent="0.45">
      <c r="A2961" s="11"/>
      <c r="B2961" s="11"/>
      <c r="C2961" s="11"/>
      <c r="D2961" s="11"/>
      <c r="E2961" s="11"/>
      <c r="F2961" s="11"/>
      <c r="G2961" s="11"/>
      <c r="H2961" s="3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24"/>
      <c r="AG2961" s="24"/>
      <c r="AH2961" s="24"/>
      <c r="AI2961" s="24"/>
      <c r="AJ2961" s="11"/>
      <c r="AK2961" s="11"/>
      <c r="AL2961" s="11"/>
      <c r="AM2961" s="32"/>
      <c r="AN2961" s="11"/>
      <c r="AO2961" s="11"/>
      <c r="AP2961" s="11"/>
      <c r="AQ2961" s="11"/>
      <c r="AR2961" s="11"/>
      <c r="AS2961" s="20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1"/>
      <c r="BQ2961" s="11"/>
      <c r="BR2961" s="11"/>
      <c r="BS2961" s="11"/>
      <c r="BT2961" s="11"/>
      <c r="BU2961" s="11"/>
      <c r="BV2961" s="11"/>
      <c r="BW2961" s="11"/>
      <c r="BX2961" s="11"/>
      <c r="BY2961" s="11"/>
      <c r="BZ2961" s="11"/>
      <c r="CA2961" s="11"/>
      <c r="CB2961" s="11"/>
      <c r="CC2961" s="11"/>
      <c r="CD2961" s="11"/>
      <c r="CE2961" s="11"/>
      <c r="CF2961" s="11"/>
      <c r="CG2961" s="11"/>
      <c r="CH2961" s="11"/>
      <c r="CI2961" s="11"/>
      <c r="CJ2961" s="11"/>
      <c r="CK2961" s="11"/>
      <c r="CL2961" s="11"/>
      <c r="CM2961" s="11"/>
      <c r="CN2961" s="11"/>
      <c r="CO2961" s="11"/>
      <c r="CP2961" s="11"/>
      <c r="CQ2961" s="11"/>
      <c r="CR2961" s="11"/>
      <c r="CS2961" s="11"/>
      <c r="CT2961" s="11"/>
      <c r="CU2961" s="11"/>
      <c r="CV2961" s="11"/>
      <c r="CW2961" s="11"/>
      <c r="CX2961" s="11"/>
      <c r="CY2961" s="11"/>
      <c r="CZ2961" s="11"/>
      <c r="DA2961" s="11"/>
      <c r="DB2961" s="11"/>
      <c r="DC2961" s="11"/>
      <c r="DD2961" s="11"/>
      <c r="DE2961" s="11"/>
      <c r="DF2961" s="11"/>
      <c r="DG2961" s="11"/>
      <c r="DH2961" s="11"/>
      <c r="DI2961" s="11"/>
      <c r="DJ2961" s="11"/>
      <c r="DK2961" s="11"/>
      <c r="DL2961" s="11"/>
      <c r="DM2961" s="11"/>
      <c r="DN2961" s="11"/>
      <c r="DO2961" s="11"/>
      <c r="DP2961" s="11"/>
      <c r="DQ2961" s="11"/>
      <c r="DR2961" s="11"/>
      <c r="DS2961" s="11"/>
      <c r="DT2961" s="11"/>
      <c r="DU2961" s="11"/>
      <c r="DV2961" s="11"/>
      <c r="DW2961" s="11"/>
      <c r="DX2961" s="11"/>
      <c r="DY2961" s="11"/>
      <c r="DZ2961" s="11"/>
      <c r="EA2961" s="11"/>
      <c r="EB2961" s="11"/>
      <c r="EC2961" s="11"/>
    </row>
    <row r="2962" spans="1:133" x14ac:dyDescent="0.45">
      <c r="A2962" s="11"/>
      <c r="B2962" s="11"/>
      <c r="C2962" s="11"/>
      <c r="D2962" s="11"/>
      <c r="E2962" s="11"/>
      <c r="F2962" s="11"/>
      <c r="G2962" s="11"/>
      <c r="H2962" s="3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24"/>
      <c r="AG2962" s="24"/>
      <c r="AH2962" s="24"/>
      <c r="AI2962" s="24"/>
      <c r="AJ2962" s="11"/>
      <c r="AK2962" s="11"/>
      <c r="AL2962" s="11"/>
      <c r="AM2962" s="32"/>
      <c r="AN2962" s="11"/>
      <c r="AO2962" s="11"/>
      <c r="AP2962" s="11"/>
      <c r="AQ2962" s="11"/>
      <c r="AR2962" s="11"/>
      <c r="AS2962" s="20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1"/>
      <c r="BQ2962" s="11"/>
      <c r="BR2962" s="11"/>
      <c r="BS2962" s="11"/>
      <c r="BT2962" s="11"/>
      <c r="BU2962" s="11"/>
      <c r="BV2962" s="11"/>
      <c r="BW2962" s="11"/>
      <c r="BX2962" s="11"/>
      <c r="BY2962" s="11"/>
      <c r="BZ2962" s="11"/>
      <c r="CA2962" s="11"/>
      <c r="CB2962" s="11"/>
      <c r="CC2962" s="11"/>
      <c r="CD2962" s="11"/>
      <c r="CE2962" s="11"/>
      <c r="CF2962" s="11"/>
      <c r="CG2962" s="11"/>
      <c r="CH2962" s="11"/>
      <c r="CI2962" s="11"/>
      <c r="CJ2962" s="11"/>
      <c r="CK2962" s="11"/>
      <c r="CL2962" s="11"/>
      <c r="CM2962" s="11"/>
      <c r="CN2962" s="11"/>
      <c r="CO2962" s="11"/>
      <c r="CP2962" s="11"/>
      <c r="CQ2962" s="11"/>
      <c r="CR2962" s="11"/>
      <c r="CS2962" s="11"/>
      <c r="CT2962" s="11"/>
      <c r="CU2962" s="11"/>
      <c r="CV2962" s="11"/>
      <c r="CW2962" s="11"/>
      <c r="CX2962" s="11"/>
      <c r="CY2962" s="11"/>
      <c r="CZ2962" s="11"/>
      <c r="DA2962" s="11"/>
      <c r="DB2962" s="11"/>
      <c r="DC2962" s="11"/>
      <c r="DD2962" s="11"/>
      <c r="DE2962" s="11"/>
      <c r="DF2962" s="11"/>
      <c r="DG2962" s="11"/>
      <c r="DH2962" s="11"/>
      <c r="DI2962" s="11"/>
      <c r="DJ2962" s="11"/>
      <c r="DK2962" s="11"/>
      <c r="DL2962" s="11"/>
      <c r="DM2962" s="11"/>
      <c r="DN2962" s="11"/>
      <c r="DO2962" s="11"/>
      <c r="DP2962" s="11"/>
      <c r="DQ2962" s="11"/>
      <c r="DR2962" s="11"/>
      <c r="DS2962" s="11"/>
      <c r="DT2962" s="11"/>
      <c r="DU2962" s="11"/>
      <c r="DV2962" s="11"/>
      <c r="DW2962" s="11"/>
      <c r="DX2962" s="11"/>
      <c r="DY2962" s="11"/>
      <c r="DZ2962" s="11"/>
      <c r="EA2962" s="11"/>
      <c r="EB2962" s="11"/>
      <c r="EC2962" s="11"/>
    </row>
    <row r="2963" spans="1:133" x14ac:dyDescent="0.45">
      <c r="A2963" s="11"/>
      <c r="B2963" s="11"/>
      <c r="C2963" s="11"/>
      <c r="D2963" s="11"/>
      <c r="E2963" s="11"/>
      <c r="F2963" s="11"/>
      <c r="G2963" s="11"/>
      <c r="H2963" s="3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24"/>
      <c r="AG2963" s="24"/>
      <c r="AH2963" s="24"/>
      <c r="AI2963" s="24"/>
      <c r="AJ2963" s="11"/>
      <c r="AK2963" s="11"/>
      <c r="AL2963" s="11"/>
      <c r="AM2963" s="32"/>
      <c r="AN2963" s="11"/>
      <c r="AO2963" s="11"/>
      <c r="AP2963" s="11"/>
      <c r="AQ2963" s="11"/>
      <c r="AR2963" s="11"/>
      <c r="AS2963" s="20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1"/>
      <c r="BQ2963" s="11"/>
      <c r="BR2963" s="11"/>
      <c r="BS2963" s="11"/>
      <c r="BT2963" s="11"/>
      <c r="BU2963" s="11"/>
      <c r="BV2963" s="11"/>
      <c r="BW2963" s="11"/>
      <c r="BX2963" s="11"/>
      <c r="BY2963" s="11"/>
      <c r="BZ2963" s="11"/>
      <c r="CA2963" s="11"/>
      <c r="CB2963" s="11"/>
      <c r="CC2963" s="11"/>
      <c r="CD2963" s="11"/>
      <c r="CE2963" s="11"/>
      <c r="CF2963" s="11"/>
      <c r="CG2963" s="11"/>
      <c r="CH2963" s="11"/>
      <c r="CI2963" s="11"/>
      <c r="CJ2963" s="11"/>
      <c r="CK2963" s="11"/>
      <c r="CL2963" s="11"/>
      <c r="CM2963" s="11"/>
      <c r="CN2963" s="11"/>
      <c r="CO2963" s="11"/>
      <c r="CP2963" s="11"/>
      <c r="CQ2963" s="11"/>
      <c r="CR2963" s="11"/>
      <c r="CS2963" s="11"/>
      <c r="CT2963" s="11"/>
      <c r="CU2963" s="11"/>
      <c r="CV2963" s="11"/>
      <c r="CW2963" s="11"/>
      <c r="CX2963" s="11"/>
      <c r="CY2963" s="11"/>
      <c r="CZ2963" s="11"/>
      <c r="DA2963" s="11"/>
      <c r="DB2963" s="11"/>
      <c r="DC2963" s="11"/>
      <c r="DD2963" s="11"/>
      <c r="DE2963" s="11"/>
      <c r="DF2963" s="11"/>
      <c r="DG2963" s="11"/>
      <c r="DH2963" s="11"/>
      <c r="DI2963" s="11"/>
      <c r="DJ2963" s="11"/>
      <c r="DK2963" s="11"/>
      <c r="DL2963" s="11"/>
      <c r="DM2963" s="11"/>
      <c r="DN2963" s="11"/>
      <c r="DO2963" s="11"/>
      <c r="DP2963" s="11"/>
      <c r="DQ2963" s="11"/>
      <c r="DR2963" s="11"/>
      <c r="DS2963" s="11"/>
      <c r="DT2963" s="11"/>
      <c r="DU2963" s="11"/>
      <c r="DV2963" s="11"/>
      <c r="DW2963" s="11"/>
      <c r="DX2963" s="11"/>
      <c r="DY2963" s="11"/>
      <c r="DZ2963" s="11"/>
      <c r="EA2963" s="11"/>
      <c r="EB2963" s="11"/>
      <c r="EC2963" s="11"/>
    </row>
    <row r="2964" spans="1:133" x14ac:dyDescent="0.45">
      <c r="A2964" s="11"/>
      <c r="B2964" s="11"/>
      <c r="C2964" s="11"/>
      <c r="D2964" s="11"/>
      <c r="E2964" s="11"/>
      <c r="F2964" s="11"/>
      <c r="G2964" s="11"/>
      <c r="H2964" s="3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24"/>
      <c r="AG2964" s="24"/>
      <c r="AH2964" s="24"/>
      <c r="AI2964" s="24"/>
      <c r="AJ2964" s="11"/>
      <c r="AK2964" s="11"/>
      <c r="AL2964" s="11"/>
      <c r="AM2964" s="32"/>
      <c r="AN2964" s="11"/>
      <c r="AO2964" s="11"/>
      <c r="AP2964" s="11"/>
      <c r="AQ2964" s="11"/>
      <c r="AR2964" s="11"/>
      <c r="AS2964" s="20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1"/>
      <c r="BQ2964" s="11"/>
      <c r="BR2964" s="11"/>
      <c r="BS2964" s="11"/>
      <c r="BT2964" s="11"/>
      <c r="BU2964" s="11"/>
      <c r="BV2964" s="11"/>
      <c r="BW2964" s="11"/>
      <c r="BX2964" s="11"/>
      <c r="BY2964" s="11"/>
      <c r="BZ2964" s="11"/>
      <c r="CA2964" s="11"/>
      <c r="CB2964" s="11"/>
      <c r="CC2964" s="11"/>
      <c r="CD2964" s="11"/>
      <c r="CE2964" s="11"/>
      <c r="CF2964" s="11"/>
      <c r="CG2964" s="11"/>
      <c r="CH2964" s="11"/>
      <c r="CI2964" s="11"/>
      <c r="CJ2964" s="11"/>
      <c r="CK2964" s="11"/>
      <c r="CL2964" s="11"/>
      <c r="CM2964" s="11"/>
      <c r="CN2964" s="11"/>
      <c r="CO2964" s="11"/>
      <c r="CP2964" s="11"/>
      <c r="CQ2964" s="11"/>
      <c r="CR2964" s="11"/>
      <c r="CS2964" s="11"/>
      <c r="CT2964" s="11"/>
      <c r="CU2964" s="11"/>
      <c r="CV2964" s="11"/>
      <c r="CW2964" s="11"/>
      <c r="CX2964" s="11"/>
      <c r="CY2964" s="11"/>
      <c r="CZ2964" s="11"/>
      <c r="DA2964" s="11"/>
      <c r="DB2964" s="11"/>
      <c r="DC2964" s="11"/>
      <c r="DD2964" s="11"/>
      <c r="DE2964" s="11"/>
      <c r="DF2964" s="11"/>
      <c r="DG2964" s="11"/>
      <c r="DH2964" s="11"/>
      <c r="DI2964" s="11"/>
      <c r="DJ2964" s="11"/>
      <c r="DK2964" s="11"/>
      <c r="DL2964" s="11"/>
      <c r="DM2964" s="11"/>
      <c r="DN2964" s="11"/>
      <c r="DO2964" s="11"/>
      <c r="DP2964" s="11"/>
      <c r="DQ2964" s="11"/>
      <c r="DR2964" s="11"/>
      <c r="DS2964" s="11"/>
      <c r="DT2964" s="11"/>
      <c r="DU2964" s="11"/>
      <c r="DV2964" s="11"/>
      <c r="DW2964" s="11"/>
      <c r="DX2964" s="11"/>
      <c r="DY2964" s="11"/>
      <c r="DZ2964" s="11"/>
      <c r="EA2964" s="11"/>
      <c r="EB2964" s="11"/>
      <c r="EC2964" s="11"/>
    </row>
    <row r="2965" spans="1:133" x14ac:dyDescent="0.45">
      <c r="A2965" s="11"/>
      <c r="B2965" s="11"/>
      <c r="C2965" s="11"/>
      <c r="D2965" s="11"/>
      <c r="E2965" s="11"/>
      <c r="F2965" s="11"/>
      <c r="G2965" s="11"/>
      <c r="H2965" s="3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24"/>
      <c r="AG2965" s="24"/>
      <c r="AH2965" s="24"/>
      <c r="AI2965" s="24"/>
      <c r="AJ2965" s="11"/>
      <c r="AK2965" s="11"/>
      <c r="AL2965" s="11"/>
      <c r="AM2965" s="32"/>
      <c r="AN2965" s="11"/>
      <c r="AO2965" s="11"/>
      <c r="AP2965" s="11"/>
      <c r="AQ2965" s="11"/>
      <c r="AR2965" s="11"/>
      <c r="AS2965" s="20"/>
      <c r="AT2965" s="11"/>
      <c r="AU2965" s="11"/>
      <c r="AV2965" s="11"/>
      <c r="AW2965" s="11"/>
      <c r="AX2965" s="11"/>
      <c r="AY2965" s="11"/>
      <c r="AZ2965" s="11"/>
      <c r="BA2965" s="11"/>
      <c r="BB2965" s="11"/>
      <c r="BC2965" s="11"/>
      <c r="BD2965" s="11"/>
      <c r="BE2965" s="11"/>
      <c r="BF2965" s="11"/>
      <c r="BG2965" s="11"/>
      <c r="BH2965" s="11"/>
      <c r="BI2965" s="11"/>
      <c r="BJ2965" s="11"/>
      <c r="BK2965" s="11"/>
      <c r="BL2965" s="11"/>
      <c r="BM2965" s="11"/>
      <c r="BN2965" s="11"/>
      <c r="BO2965" s="11"/>
      <c r="BP2965" s="11"/>
      <c r="BQ2965" s="11"/>
      <c r="BR2965" s="11"/>
      <c r="BS2965" s="11"/>
      <c r="BT2965" s="11"/>
      <c r="BU2965" s="11"/>
      <c r="BV2965" s="11"/>
      <c r="BW2965" s="11"/>
      <c r="BX2965" s="11"/>
      <c r="BY2965" s="11"/>
      <c r="BZ2965" s="11"/>
      <c r="CA2965" s="11"/>
      <c r="CB2965" s="11"/>
      <c r="CC2965" s="11"/>
      <c r="CD2965" s="11"/>
      <c r="CE2965" s="11"/>
      <c r="CF2965" s="11"/>
      <c r="CG2965" s="11"/>
      <c r="CH2965" s="11"/>
      <c r="CI2965" s="11"/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/>
      <c r="CT2965" s="11"/>
      <c r="CU2965" s="11"/>
      <c r="CV2965" s="11"/>
      <c r="CW2965" s="11"/>
      <c r="CX2965" s="11"/>
      <c r="CY2965" s="11"/>
      <c r="CZ2965" s="11"/>
      <c r="DA2965" s="11"/>
      <c r="DB2965" s="11"/>
      <c r="DC2965" s="11"/>
      <c r="DD2965" s="11"/>
      <c r="DE2965" s="11"/>
      <c r="DF2965" s="11"/>
      <c r="DG2965" s="11"/>
      <c r="DH2965" s="11"/>
      <c r="DI2965" s="11"/>
      <c r="DJ2965" s="11"/>
      <c r="DK2965" s="11"/>
      <c r="DL2965" s="11"/>
      <c r="DM2965" s="11"/>
      <c r="DN2965" s="11"/>
      <c r="DO2965" s="11"/>
      <c r="DP2965" s="11"/>
      <c r="DQ2965" s="11"/>
      <c r="DR2965" s="11"/>
      <c r="DS2965" s="11"/>
      <c r="DT2965" s="11"/>
      <c r="DU2965" s="11"/>
      <c r="DV2965" s="11"/>
      <c r="DW2965" s="11"/>
      <c r="DX2965" s="11"/>
      <c r="DY2965" s="11"/>
      <c r="DZ2965" s="11"/>
      <c r="EA2965" s="11"/>
      <c r="EB2965" s="11"/>
      <c r="EC2965" s="11"/>
    </row>
    <row r="2966" spans="1:133" x14ac:dyDescent="0.45">
      <c r="A2966" s="11"/>
      <c r="B2966" s="11"/>
      <c r="C2966" s="11"/>
      <c r="D2966" s="11"/>
      <c r="E2966" s="11"/>
      <c r="F2966" s="11"/>
      <c r="G2966" s="11"/>
      <c r="H2966" s="3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24"/>
      <c r="AG2966" s="24"/>
      <c r="AH2966" s="24"/>
      <c r="AI2966" s="24"/>
      <c r="AJ2966" s="11"/>
      <c r="AK2966" s="11"/>
      <c r="AL2966" s="11"/>
      <c r="AM2966" s="32"/>
      <c r="AN2966" s="11"/>
      <c r="AO2966" s="11"/>
      <c r="AP2966" s="11"/>
      <c r="AQ2966" s="11"/>
      <c r="AR2966" s="11"/>
      <c r="AS2966" s="20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/>
      <c r="BH2966" s="11"/>
      <c r="BI2966" s="11"/>
      <c r="BJ2966" s="11"/>
      <c r="BK2966" s="11"/>
      <c r="BL2966" s="11"/>
      <c r="BM2966" s="11"/>
      <c r="BN2966" s="11"/>
      <c r="BO2966" s="11"/>
      <c r="BP2966" s="11"/>
      <c r="BQ2966" s="11"/>
      <c r="BR2966" s="11"/>
      <c r="BS2966" s="11"/>
      <c r="BT2966" s="11"/>
      <c r="BU2966" s="11"/>
      <c r="BV2966" s="11"/>
      <c r="BW2966" s="11"/>
      <c r="BX2966" s="11"/>
      <c r="BY2966" s="11"/>
      <c r="BZ2966" s="11"/>
      <c r="CA2966" s="11"/>
      <c r="CB2966" s="11"/>
      <c r="CC2966" s="11"/>
      <c r="CD2966" s="11"/>
      <c r="CE2966" s="11"/>
      <c r="CF2966" s="11"/>
      <c r="CG2966" s="11"/>
      <c r="CH2966" s="11"/>
      <c r="CI2966" s="11"/>
      <c r="CJ2966" s="11"/>
      <c r="CK2966" s="11"/>
      <c r="CL2966" s="11"/>
      <c r="CM2966" s="11"/>
      <c r="CN2966" s="11"/>
      <c r="CO2966" s="11"/>
      <c r="CP2966" s="11"/>
      <c r="CQ2966" s="11"/>
      <c r="CR2966" s="11"/>
      <c r="CS2966" s="11"/>
      <c r="CT2966" s="11"/>
      <c r="CU2966" s="11"/>
      <c r="CV2966" s="11"/>
      <c r="CW2966" s="11"/>
      <c r="CX2966" s="11"/>
      <c r="CY2966" s="11"/>
      <c r="CZ2966" s="11"/>
      <c r="DA2966" s="11"/>
      <c r="DB2966" s="11"/>
      <c r="DC2966" s="11"/>
      <c r="DD2966" s="11"/>
      <c r="DE2966" s="11"/>
      <c r="DF2966" s="11"/>
      <c r="DG2966" s="11"/>
      <c r="DH2966" s="11"/>
      <c r="DI2966" s="11"/>
      <c r="DJ2966" s="11"/>
      <c r="DK2966" s="11"/>
      <c r="DL2966" s="11"/>
      <c r="DM2966" s="11"/>
      <c r="DN2966" s="11"/>
      <c r="DO2966" s="11"/>
      <c r="DP2966" s="11"/>
      <c r="DQ2966" s="11"/>
      <c r="DR2966" s="11"/>
      <c r="DS2966" s="11"/>
      <c r="DT2966" s="11"/>
      <c r="DU2966" s="11"/>
      <c r="DV2966" s="11"/>
      <c r="DW2966" s="11"/>
      <c r="DX2966" s="11"/>
      <c r="DY2966" s="11"/>
      <c r="DZ2966" s="11"/>
      <c r="EA2966" s="11"/>
      <c r="EB2966" s="11"/>
      <c r="EC2966" s="11"/>
    </row>
    <row r="2967" spans="1:133" x14ac:dyDescent="0.45">
      <c r="A2967" s="11"/>
      <c r="B2967" s="11"/>
      <c r="C2967" s="11"/>
      <c r="D2967" s="11"/>
      <c r="E2967" s="11"/>
      <c r="F2967" s="11"/>
      <c r="G2967" s="11"/>
      <c r="H2967" s="3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24"/>
      <c r="AG2967" s="24"/>
      <c r="AH2967" s="24"/>
      <c r="AI2967" s="24"/>
      <c r="AJ2967" s="11"/>
      <c r="AK2967" s="11"/>
      <c r="AL2967" s="11"/>
      <c r="AM2967" s="32"/>
      <c r="AN2967" s="11"/>
      <c r="AO2967" s="11"/>
      <c r="AP2967" s="11"/>
      <c r="AQ2967" s="11"/>
      <c r="AR2967" s="11"/>
      <c r="AS2967" s="20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/>
      <c r="BH2967" s="11"/>
      <c r="BI2967" s="11"/>
      <c r="BJ2967" s="11"/>
      <c r="BK2967" s="11"/>
      <c r="BL2967" s="11"/>
      <c r="BM2967" s="11"/>
      <c r="BN2967" s="11"/>
      <c r="BO2967" s="11"/>
      <c r="BP2967" s="11"/>
      <c r="BQ2967" s="11"/>
      <c r="BR2967" s="11"/>
      <c r="BS2967" s="11"/>
      <c r="BT2967" s="11"/>
      <c r="BU2967" s="11"/>
      <c r="BV2967" s="11"/>
      <c r="BW2967" s="11"/>
      <c r="BX2967" s="11"/>
      <c r="BY2967" s="11"/>
      <c r="BZ2967" s="11"/>
      <c r="CA2967" s="11"/>
      <c r="CB2967" s="11"/>
      <c r="CC2967" s="11"/>
      <c r="CD2967" s="11"/>
      <c r="CE2967" s="11"/>
      <c r="CF2967" s="11"/>
      <c r="CG2967" s="11"/>
      <c r="CH2967" s="11"/>
      <c r="CI2967" s="11"/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/>
      <c r="CT2967" s="11"/>
      <c r="CU2967" s="11"/>
      <c r="CV2967" s="11"/>
      <c r="CW2967" s="11"/>
      <c r="CX2967" s="11"/>
      <c r="CY2967" s="11"/>
      <c r="CZ2967" s="11"/>
      <c r="DA2967" s="11"/>
      <c r="DB2967" s="11"/>
      <c r="DC2967" s="11"/>
      <c r="DD2967" s="11"/>
      <c r="DE2967" s="11"/>
      <c r="DF2967" s="11"/>
      <c r="DG2967" s="11"/>
      <c r="DH2967" s="11"/>
      <c r="DI2967" s="11"/>
      <c r="DJ2967" s="11"/>
      <c r="DK2967" s="11"/>
      <c r="DL2967" s="11"/>
      <c r="DM2967" s="11"/>
      <c r="DN2967" s="11"/>
      <c r="DO2967" s="11"/>
      <c r="DP2967" s="11"/>
      <c r="DQ2967" s="11"/>
      <c r="DR2967" s="11"/>
      <c r="DS2967" s="11"/>
      <c r="DT2967" s="11"/>
      <c r="DU2967" s="11"/>
      <c r="DV2967" s="11"/>
      <c r="DW2967" s="11"/>
      <c r="DX2967" s="11"/>
      <c r="DY2967" s="11"/>
      <c r="DZ2967" s="11"/>
      <c r="EA2967" s="11"/>
      <c r="EB2967" s="11"/>
      <c r="EC2967" s="11"/>
    </row>
    <row r="2968" spans="1:133" x14ac:dyDescent="0.45">
      <c r="A2968" s="11"/>
      <c r="B2968" s="11"/>
      <c r="C2968" s="11"/>
      <c r="D2968" s="11"/>
      <c r="E2968" s="11"/>
      <c r="F2968" s="11"/>
      <c r="G2968" s="11"/>
      <c r="H2968" s="3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24"/>
      <c r="AG2968" s="24"/>
      <c r="AH2968" s="24"/>
      <c r="AI2968" s="24"/>
      <c r="AJ2968" s="11"/>
      <c r="AK2968" s="11"/>
      <c r="AL2968" s="11"/>
      <c r="AM2968" s="32"/>
      <c r="AN2968" s="11"/>
      <c r="AO2968" s="11"/>
      <c r="AP2968" s="11"/>
      <c r="AQ2968" s="11"/>
      <c r="AR2968" s="11"/>
      <c r="AS2968" s="20"/>
      <c r="AT2968" s="11"/>
      <c r="AU2968" s="11"/>
      <c r="AV2968" s="11"/>
      <c r="AW2968" s="11"/>
      <c r="AX2968" s="11"/>
      <c r="AY2968" s="11"/>
      <c r="AZ2968" s="11"/>
      <c r="BA2968" s="11"/>
      <c r="BB2968" s="11"/>
      <c r="BC2968" s="11"/>
      <c r="BD2968" s="11"/>
      <c r="BE2968" s="11"/>
      <c r="BF2968" s="11"/>
      <c r="BG2968" s="11"/>
      <c r="BH2968" s="11"/>
      <c r="BI2968" s="11"/>
      <c r="BJ2968" s="11"/>
      <c r="BK2968" s="11"/>
      <c r="BL2968" s="11"/>
      <c r="BM2968" s="11"/>
      <c r="BN2968" s="11"/>
      <c r="BO2968" s="11"/>
      <c r="BP2968" s="11"/>
      <c r="BQ2968" s="11"/>
      <c r="BR2968" s="11"/>
      <c r="BS2968" s="11"/>
      <c r="BT2968" s="11"/>
      <c r="BU2968" s="11"/>
      <c r="BV2968" s="11"/>
      <c r="BW2968" s="11"/>
      <c r="BX2968" s="11"/>
      <c r="BY2968" s="11"/>
      <c r="BZ2968" s="11"/>
      <c r="CA2968" s="11"/>
      <c r="CB2968" s="11"/>
      <c r="CC2968" s="11"/>
      <c r="CD2968" s="11"/>
      <c r="CE2968" s="11"/>
      <c r="CF2968" s="11"/>
      <c r="CG2968" s="11"/>
      <c r="CH2968" s="11"/>
      <c r="CI2968" s="11"/>
      <c r="CJ2968" s="11"/>
      <c r="CK2968" s="11"/>
      <c r="CL2968" s="11"/>
      <c r="CM2968" s="11"/>
      <c r="CN2968" s="11"/>
      <c r="CO2968" s="11"/>
      <c r="CP2968" s="11"/>
      <c r="CQ2968" s="11"/>
      <c r="CR2968" s="11"/>
      <c r="CS2968" s="11"/>
      <c r="CT2968" s="11"/>
      <c r="CU2968" s="11"/>
      <c r="CV2968" s="11"/>
      <c r="CW2968" s="11"/>
      <c r="CX2968" s="11"/>
      <c r="CY2968" s="11"/>
      <c r="CZ2968" s="11"/>
      <c r="DA2968" s="11"/>
      <c r="DB2968" s="11"/>
      <c r="DC2968" s="11"/>
      <c r="DD2968" s="11"/>
      <c r="DE2968" s="11"/>
      <c r="DF2968" s="11"/>
      <c r="DG2968" s="11"/>
      <c r="DH2968" s="11"/>
      <c r="DI2968" s="11"/>
      <c r="DJ2968" s="11"/>
      <c r="DK2968" s="11"/>
      <c r="DL2968" s="11"/>
      <c r="DM2968" s="11"/>
      <c r="DN2968" s="11"/>
      <c r="DO2968" s="11"/>
      <c r="DP2968" s="11"/>
      <c r="DQ2968" s="11"/>
      <c r="DR2968" s="11"/>
      <c r="DS2968" s="11"/>
      <c r="DT2968" s="11"/>
      <c r="DU2968" s="11"/>
      <c r="DV2968" s="11"/>
      <c r="DW2968" s="11"/>
      <c r="DX2968" s="11"/>
      <c r="DY2968" s="11"/>
      <c r="DZ2968" s="11"/>
      <c r="EA2968" s="11"/>
      <c r="EB2968" s="11"/>
      <c r="EC2968" s="11"/>
    </row>
    <row r="2969" spans="1:133" x14ac:dyDescent="0.45">
      <c r="A2969" s="11"/>
      <c r="B2969" s="11"/>
      <c r="C2969" s="11"/>
      <c r="D2969" s="11"/>
      <c r="E2969" s="11"/>
      <c r="F2969" s="11"/>
      <c r="G2969" s="11"/>
      <c r="H2969" s="3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24"/>
      <c r="AG2969" s="24"/>
      <c r="AH2969" s="24"/>
      <c r="AI2969" s="24"/>
      <c r="AJ2969" s="11"/>
      <c r="AK2969" s="11"/>
      <c r="AL2969" s="11"/>
      <c r="AM2969" s="32"/>
      <c r="AN2969" s="11"/>
      <c r="AO2969" s="11"/>
      <c r="AP2969" s="11"/>
      <c r="AQ2969" s="11"/>
      <c r="AR2969" s="11"/>
      <c r="AS2969" s="20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/>
      <c r="BH2969" s="11"/>
      <c r="BI2969" s="11"/>
      <c r="BJ2969" s="11"/>
      <c r="BK2969" s="11"/>
      <c r="BL2969" s="11"/>
      <c r="BM2969" s="11"/>
      <c r="BN2969" s="11"/>
      <c r="BO2969" s="11"/>
      <c r="BP2969" s="11"/>
      <c r="BQ2969" s="11"/>
      <c r="BR2969" s="11"/>
      <c r="BS2969" s="11"/>
      <c r="BT2969" s="11"/>
      <c r="BU2969" s="11"/>
      <c r="BV2969" s="11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1"/>
      <c r="CJ2969" s="11"/>
      <c r="CK2969" s="11"/>
      <c r="CL2969" s="11"/>
      <c r="CM2969" s="11"/>
      <c r="CN2969" s="11"/>
      <c r="CO2969" s="11"/>
      <c r="CP2969" s="11"/>
      <c r="CQ2969" s="11"/>
      <c r="CR2969" s="11"/>
      <c r="CS2969" s="11"/>
      <c r="CT2969" s="11"/>
      <c r="CU2969" s="11"/>
      <c r="CV2969" s="11"/>
      <c r="CW2969" s="11"/>
      <c r="CX2969" s="11"/>
      <c r="CY2969" s="11"/>
      <c r="CZ2969" s="11"/>
      <c r="DA2969" s="11"/>
      <c r="DB2969" s="11"/>
      <c r="DC2969" s="11"/>
      <c r="DD2969" s="11"/>
      <c r="DE2969" s="11"/>
      <c r="DF2969" s="11"/>
      <c r="DG2969" s="11"/>
      <c r="DH2969" s="11"/>
      <c r="DI2969" s="11"/>
      <c r="DJ2969" s="11"/>
      <c r="DK2969" s="11"/>
      <c r="DL2969" s="11"/>
      <c r="DM2969" s="11"/>
      <c r="DN2969" s="11"/>
      <c r="DO2969" s="11"/>
      <c r="DP2969" s="11"/>
      <c r="DQ2969" s="11"/>
      <c r="DR2969" s="11"/>
      <c r="DS2969" s="11"/>
      <c r="DT2969" s="11"/>
      <c r="DU2969" s="11"/>
      <c r="DV2969" s="11"/>
      <c r="DW2969" s="11"/>
      <c r="DX2969" s="11"/>
      <c r="DY2969" s="11"/>
      <c r="DZ2969" s="11"/>
      <c r="EA2969" s="11"/>
      <c r="EB2969" s="11"/>
      <c r="EC2969" s="11"/>
    </row>
    <row r="2970" spans="1:133" x14ac:dyDescent="0.45">
      <c r="A2970" s="11"/>
      <c r="B2970" s="11"/>
      <c r="C2970" s="11"/>
      <c r="D2970" s="11"/>
      <c r="E2970" s="11"/>
      <c r="F2970" s="11"/>
      <c r="G2970" s="11"/>
      <c r="H2970" s="3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24"/>
      <c r="AG2970" s="24"/>
      <c r="AH2970" s="24"/>
      <c r="AI2970" s="24"/>
      <c r="AJ2970" s="11"/>
      <c r="AK2970" s="11"/>
      <c r="AL2970" s="11"/>
      <c r="AM2970" s="32"/>
      <c r="AN2970" s="11"/>
      <c r="AO2970" s="11"/>
      <c r="AP2970" s="11"/>
      <c r="AQ2970" s="11"/>
      <c r="AR2970" s="11"/>
      <c r="AS2970" s="20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/>
      <c r="BH2970" s="11"/>
      <c r="BI2970" s="11"/>
      <c r="BJ2970" s="11"/>
      <c r="BK2970" s="11"/>
      <c r="BL2970" s="11"/>
      <c r="BM2970" s="11"/>
      <c r="BN2970" s="11"/>
      <c r="BO2970" s="11"/>
      <c r="BP2970" s="11"/>
      <c r="BQ2970" s="11"/>
      <c r="BR2970" s="11"/>
      <c r="BS2970" s="11"/>
      <c r="BT2970" s="11"/>
      <c r="BU2970" s="11"/>
      <c r="BV2970" s="11"/>
      <c r="BW2970" s="11"/>
      <c r="BX2970" s="11"/>
      <c r="BY2970" s="11"/>
      <c r="BZ2970" s="11"/>
      <c r="CA2970" s="11"/>
      <c r="CB2970" s="11"/>
      <c r="CC2970" s="11"/>
      <c r="CD2970" s="11"/>
      <c r="CE2970" s="11"/>
      <c r="CF2970" s="11"/>
      <c r="CG2970" s="11"/>
      <c r="CH2970" s="11"/>
      <c r="CI2970" s="11"/>
      <c r="CJ2970" s="11"/>
      <c r="CK2970" s="11"/>
      <c r="CL2970" s="11"/>
      <c r="CM2970" s="11"/>
      <c r="CN2970" s="11"/>
      <c r="CO2970" s="11"/>
      <c r="CP2970" s="11"/>
      <c r="CQ2970" s="11"/>
      <c r="CR2970" s="11"/>
      <c r="CS2970" s="11"/>
      <c r="CT2970" s="11"/>
      <c r="CU2970" s="11"/>
      <c r="CV2970" s="11"/>
      <c r="CW2970" s="11"/>
      <c r="CX2970" s="11"/>
      <c r="CY2970" s="11"/>
      <c r="CZ2970" s="11"/>
      <c r="DA2970" s="11"/>
      <c r="DB2970" s="11"/>
      <c r="DC2970" s="11"/>
      <c r="DD2970" s="11"/>
      <c r="DE2970" s="11"/>
      <c r="DF2970" s="11"/>
      <c r="DG2970" s="11"/>
      <c r="DH2970" s="11"/>
      <c r="DI2970" s="11"/>
      <c r="DJ2970" s="11"/>
      <c r="DK2970" s="11"/>
      <c r="DL2970" s="11"/>
      <c r="DM2970" s="11"/>
      <c r="DN2970" s="11"/>
      <c r="DO2970" s="11"/>
      <c r="DP2970" s="11"/>
      <c r="DQ2970" s="11"/>
      <c r="DR2970" s="11"/>
      <c r="DS2970" s="11"/>
      <c r="DT2970" s="11"/>
      <c r="DU2970" s="11"/>
      <c r="DV2970" s="11"/>
      <c r="DW2970" s="11"/>
      <c r="DX2970" s="11"/>
      <c r="DY2970" s="11"/>
      <c r="DZ2970" s="11"/>
      <c r="EA2970" s="11"/>
      <c r="EB2970" s="11"/>
      <c r="EC2970" s="11"/>
    </row>
    <row r="2971" spans="1:133" x14ac:dyDescent="0.45">
      <c r="A2971" s="11"/>
      <c r="B2971" s="11"/>
      <c r="C2971" s="11"/>
      <c r="D2971" s="11"/>
      <c r="E2971" s="11"/>
      <c r="F2971" s="11"/>
      <c r="G2971" s="11"/>
      <c r="H2971" s="3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24"/>
      <c r="AG2971" s="24"/>
      <c r="AH2971" s="24"/>
      <c r="AI2971" s="24"/>
      <c r="AJ2971" s="11"/>
      <c r="AK2971" s="11"/>
      <c r="AL2971" s="11"/>
      <c r="AM2971" s="32"/>
      <c r="AN2971" s="11"/>
      <c r="AO2971" s="11"/>
      <c r="AP2971" s="11"/>
      <c r="AQ2971" s="11"/>
      <c r="AR2971" s="11"/>
      <c r="AS2971" s="20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/>
      <c r="BH2971" s="11"/>
      <c r="BI2971" s="11"/>
      <c r="BJ2971" s="11"/>
      <c r="BK2971" s="11"/>
      <c r="BL2971" s="11"/>
      <c r="BM2971" s="11"/>
      <c r="BN2971" s="11"/>
      <c r="BO2971" s="11"/>
      <c r="BP2971" s="11"/>
      <c r="BQ2971" s="11"/>
      <c r="BR2971" s="11"/>
      <c r="BS2971" s="11"/>
      <c r="BT2971" s="11"/>
      <c r="BU2971" s="11"/>
      <c r="BV2971" s="11"/>
      <c r="BW2971" s="11"/>
      <c r="BX2971" s="11"/>
      <c r="BY2971" s="11"/>
      <c r="BZ2971" s="11"/>
      <c r="CA2971" s="11"/>
      <c r="CB2971" s="11"/>
      <c r="CC2971" s="11"/>
      <c r="CD2971" s="11"/>
      <c r="CE2971" s="11"/>
      <c r="CF2971" s="11"/>
      <c r="CG2971" s="11"/>
      <c r="CH2971" s="11"/>
      <c r="CI2971" s="11"/>
      <c r="CJ2971" s="11"/>
      <c r="CK2971" s="11"/>
      <c r="CL2971" s="11"/>
      <c r="CM2971" s="11"/>
      <c r="CN2971" s="11"/>
      <c r="CO2971" s="11"/>
      <c r="CP2971" s="11"/>
      <c r="CQ2971" s="11"/>
      <c r="CR2971" s="11"/>
      <c r="CS2971" s="11"/>
      <c r="CT2971" s="11"/>
      <c r="CU2971" s="11"/>
      <c r="CV2971" s="11"/>
      <c r="CW2971" s="11"/>
      <c r="CX2971" s="11"/>
      <c r="CY2971" s="11"/>
      <c r="CZ2971" s="11"/>
      <c r="DA2971" s="11"/>
      <c r="DB2971" s="11"/>
      <c r="DC2971" s="11"/>
      <c r="DD2971" s="11"/>
      <c r="DE2971" s="11"/>
      <c r="DF2971" s="11"/>
      <c r="DG2971" s="11"/>
      <c r="DH2971" s="11"/>
      <c r="DI2971" s="11"/>
      <c r="DJ2971" s="11"/>
      <c r="DK2971" s="11"/>
      <c r="DL2971" s="11"/>
      <c r="DM2971" s="11"/>
      <c r="DN2971" s="11"/>
      <c r="DO2971" s="11"/>
      <c r="DP2971" s="11"/>
      <c r="DQ2971" s="11"/>
      <c r="DR2971" s="11"/>
      <c r="DS2971" s="11"/>
      <c r="DT2971" s="11"/>
      <c r="DU2971" s="11"/>
      <c r="DV2971" s="11"/>
      <c r="DW2971" s="11"/>
      <c r="DX2971" s="11"/>
      <c r="DY2971" s="11"/>
      <c r="DZ2971" s="11"/>
      <c r="EA2971" s="11"/>
      <c r="EB2971" s="11"/>
      <c r="EC2971" s="11"/>
    </row>
    <row r="2972" spans="1:133" x14ac:dyDescent="0.45">
      <c r="A2972" s="11"/>
      <c r="B2972" s="11"/>
      <c r="C2972" s="11"/>
      <c r="D2972" s="11"/>
      <c r="E2972" s="11"/>
      <c r="F2972" s="11"/>
      <c r="G2972" s="11"/>
      <c r="H2972" s="3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24"/>
      <c r="AG2972" s="24"/>
      <c r="AH2972" s="24"/>
      <c r="AI2972" s="24"/>
      <c r="AJ2972" s="11"/>
      <c r="AK2972" s="11"/>
      <c r="AL2972" s="11"/>
      <c r="AM2972" s="32"/>
      <c r="AN2972" s="11"/>
      <c r="AO2972" s="11"/>
      <c r="AP2972" s="11"/>
      <c r="AQ2972" s="11"/>
      <c r="AR2972" s="11"/>
      <c r="AS2972" s="20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/>
      <c r="BH2972" s="11"/>
      <c r="BI2972" s="11"/>
      <c r="BJ2972" s="11"/>
      <c r="BK2972" s="11"/>
      <c r="BL2972" s="11"/>
      <c r="BM2972" s="11"/>
      <c r="BN2972" s="11"/>
      <c r="BO2972" s="11"/>
      <c r="BP2972" s="11"/>
      <c r="BQ2972" s="11"/>
      <c r="BR2972" s="11"/>
      <c r="BS2972" s="11"/>
      <c r="BT2972" s="11"/>
      <c r="BU2972" s="11"/>
      <c r="BV2972" s="11"/>
      <c r="BW2972" s="11"/>
      <c r="BX2972" s="11"/>
      <c r="BY2972" s="11"/>
      <c r="BZ2972" s="11"/>
      <c r="CA2972" s="11"/>
      <c r="CB2972" s="11"/>
      <c r="CC2972" s="11"/>
      <c r="CD2972" s="11"/>
      <c r="CE2972" s="11"/>
      <c r="CF2972" s="11"/>
      <c r="CG2972" s="11"/>
      <c r="CH2972" s="11"/>
      <c r="CI2972" s="11"/>
      <c r="CJ2972" s="11"/>
      <c r="CK2972" s="11"/>
      <c r="CL2972" s="11"/>
      <c r="CM2972" s="11"/>
      <c r="CN2972" s="11"/>
      <c r="CO2972" s="11"/>
      <c r="CP2972" s="11"/>
      <c r="CQ2972" s="11"/>
      <c r="CR2972" s="11"/>
      <c r="CS2972" s="11"/>
      <c r="CT2972" s="11"/>
      <c r="CU2972" s="11"/>
      <c r="CV2972" s="11"/>
      <c r="CW2972" s="11"/>
      <c r="CX2972" s="11"/>
      <c r="CY2972" s="11"/>
      <c r="CZ2972" s="11"/>
      <c r="DA2972" s="11"/>
      <c r="DB2972" s="11"/>
      <c r="DC2972" s="11"/>
      <c r="DD2972" s="11"/>
      <c r="DE2972" s="11"/>
      <c r="DF2972" s="11"/>
      <c r="DG2972" s="11"/>
      <c r="DH2972" s="11"/>
      <c r="DI2972" s="11"/>
      <c r="DJ2972" s="11"/>
      <c r="DK2972" s="11"/>
      <c r="DL2972" s="11"/>
      <c r="DM2972" s="11"/>
      <c r="DN2972" s="11"/>
      <c r="DO2972" s="11"/>
      <c r="DP2972" s="11"/>
      <c r="DQ2972" s="11"/>
      <c r="DR2972" s="11"/>
      <c r="DS2972" s="11"/>
      <c r="DT2972" s="11"/>
      <c r="DU2972" s="11"/>
      <c r="DV2972" s="11"/>
      <c r="DW2972" s="11"/>
      <c r="DX2972" s="11"/>
      <c r="DY2972" s="11"/>
      <c r="DZ2972" s="11"/>
      <c r="EA2972" s="11"/>
      <c r="EB2972" s="11"/>
      <c r="EC2972" s="11"/>
    </row>
    <row r="2973" spans="1:133" x14ac:dyDescent="0.45">
      <c r="A2973" s="11"/>
      <c r="B2973" s="11"/>
      <c r="C2973" s="11"/>
      <c r="D2973" s="11"/>
      <c r="E2973" s="11"/>
      <c r="F2973" s="11"/>
      <c r="G2973" s="11"/>
      <c r="H2973" s="3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24"/>
      <c r="AG2973" s="24"/>
      <c r="AH2973" s="24"/>
      <c r="AI2973" s="24"/>
      <c r="AJ2973" s="11"/>
      <c r="AK2973" s="11"/>
      <c r="AL2973" s="11"/>
      <c r="AM2973" s="32"/>
      <c r="AN2973" s="11"/>
      <c r="AO2973" s="11"/>
      <c r="AP2973" s="11"/>
      <c r="AQ2973" s="11"/>
      <c r="AR2973" s="11"/>
      <c r="AS2973" s="20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/>
      <c r="BH2973" s="11"/>
      <c r="BI2973" s="11"/>
      <c r="BJ2973" s="11"/>
      <c r="BK2973" s="11"/>
      <c r="BL2973" s="11"/>
      <c r="BM2973" s="11"/>
      <c r="BN2973" s="11"/>
      <c r="BO2973" s="11"/>
      <c r="BP2973" s="11"/>
      <c r="BQ2973" s="11"/>
      <c r="BR2973" s="11"/>
      <c r="BS2973" s="11"/>
      <c r="BT2973" s="11"/>
      <c r="BU2973" s="11"/>
      <c r="BV2973" s="11"/>
      <c r="BW2973" s="11"/>
      <c r="BX2973" s="11"/>
      <c r="BY2973" s="11"/>
      <c r="BZ2973" s="11"/>
      <c r="CA2973" s="11"/>
      <c r="CB2973" s="11"/>
      <c r="CC2973" s="11"/>
      <c r="CD2973" s="11"/>
      <c r="CE2973" s="11"/>
      <c r="CF2973" s="11"/>
      <c r="CG2973" s="11"/>
      <c r="CH2973" s="11"/>
      <c r="CI2973" s="11"/>
      <c r="CJ2973" s="11"/>
      <c r="CK2973" s="11"/>
      <c r="CL2973" s="11"/>
      <c r="CM2973" s="11"/>
      <c r="CN2973" s="11"/>
      <c r="CO2973" s="11"/>
      <c r="CP2973" s="11"/>
      <c r="CQ2973" s="11"/>
      <c r="CR2973" s="11"/>
      <c r="CS2973" s="11"/>
      <c r="CT2973" s="11"/>
      <c r="CU2973" s="11"/>
      <c r="CV2973" s="11"/>
      <c r="CW2973" s="11"/>
      <c r="CX2973" s="11"/>
      <c r="CY2973" s="11"/>
      <c r="CZ2973" s="11"/>
      <c r="DA2973" s="11"/>
      <c r="DB2973" s="11"/>
      <c r="DC2973" s="11"/>
      <c r="DD2973" s="11"/>
      <c r="DE2973" s="11"/>
      <c r="DF2973" s="11"/>
      <c r="DG2973" s="11"/>
      <c r="DH2973" s="11"/>
      <c r="DI2973" s="11"/>
      <c r="DJ2973" s="11"/>
      <c r="DK2973" s="11"/>
      <c r="DL2973" s="11"/>
      <c r="DM2973" s="11"/>
      <c r="DN2973" s="11"/>
      <c r="DO2973" s="11"/>
      <c r="DP2973" s="11"/>
      <c r="DQ2973" s="11"/>
      <c r="DR2973" s="11"/>
      <c r="DS2973" s="11"/>
      <c r="DT2973" s="11"/>
      <c r="DU2973" s="11"/>
      <c r="DV2973" s="11"/>
      <c r="DW2973" s="11"/>
      <c r="DX2973" s="11"/>
      <c r="DY2973" s="11"/>
      <c r="DZ2973" s="11"/>
      <c r="EA2973" s="11"/>
      <c r="EB2973" s="11"/>
      <c r="EC2973" s="11"/>
    </row>
    <row r="2974" spans="1:133" x14ac:dyDescent="0.45">
      <c r="A2974" s="11"/>
      <c r="B2974" s="11"/>
      <c r="C2974" s="11"/>
      <c r="D2974" s="11"/>
      <c r="E2974" s="11"/>
      <c r="F2974" s="11"/>
      <c r="G2974" s="11"/>
      <c r="H2974" s="3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24"/>
      <c r="AG2974" s="24"/>
      <c r="AH2974" s="24"/>
      <c r="AI2974" s="24"/>
      <c r="AJ2974" s="11"/>
      <c r="AK2974" s="11"/>
      <c r="AL2974" s="11"/>
      <c r="AM2974" s="32"/>
      <c r="AN2974" s="11"/>
      <c r="AO2974" s="11"/>
      <c r="AP2974" s="11"/>
      <c r="AQ2974" s="11"/>
      <c r="AR2974" s="11"/>
      <c r="AS2974" s="20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/>
      <c r="BH2974" s="11"/>
      <c r="BI2974" s="11"/>
      <c r="BJ2974" s="11"/>
      <c r="BK2974" s="11"/>
      <c r="BL2974" s="11"/>
      <c r="BM2974" s="11"/>
      <c r="BN2974" s="11"/>
      <c r="BO2974" s="11"/>
      <c r="BP2974" s="11"/>
      <c r="BQ2974" s="11"/>
      <c r="BR2974" s="11"/>
      <c r="BS2974" s="11"/>
      <c r="BT2974" s="11"/>
      <c r="BU2974" s="11"/>
      <c r="BV2974" s="11"/>
      <c r="BW2974" s="11"/>
      <c r="BX2974" s="11"/>
      <c r="BY2974" s="11"/>
      <c r="BZ2974" s="11"/>
      <c r="CA2974" s="11"/>
      <c r="CB2974" s="11"/>
      <c r="CC2974" s="11"/>
      <c r="CD2974" s="11"/>
      <c r="CE2974" s="11"/>
      <c r="CF2974" s="11"/>
      <c r="CG2974" s="11"/>
      <c r="CH2974" s="11"/>
      <c r="CI2974" s="11"/>
      <c r="CJ2974" s="11"/>
      <c r="CK2974" s="11"/>
      <c r="CL2974" s="11"/>
      <c r="CM2974" s="11"/>
      <c r="CN2974" s="11"/>
      <c r="CO2974" s="11"/>
      <c r="CP2974" s="11"/>
      <c r="CQ2974" s="11"/>
      <c r="CR2974" s="11"/>
      <c r="CS2974" s="11"/>
      <c r="CT2974" s="11"/>
      <c r="CU2974" s="11"/>
      <c r="CV2974" s="11"/>
      <c r="CW2974" s="11"/>
      <c r="CX2974" s="11"/>
      <c r="CY2974" s="11"/>
      <c r="CZ2974" s="11"/>
      <c r="DA2974" s="11"/>
      <c r="DB2974" s="11"/>
      <c r="DC2974" s="11"/>
      <c r="DD2974" s="11"/>
      <c r="DE2974" s="11"/>
      <c r="DF2974" s="11"/>
      <c r="DG2974" s="11"/>
      <c r="DH2974" s="11"/>
      <c r="DI2974" s="11"/>
      <c r="DJ2974" s="11"/>
      <c r="DK2974" s="11"/>
      <c r="DL2974" s="11"/>
      <c r="DM2974" s="11"/>
      <c r="DN2974" s="11"/>
      <c r="DO2974" s="11"/>
      <c r="DP2974" s="11"/>
      <c r="DQ2974" s="11"/>
      <c r="DR2974" s="11"/>
      <c r="DS2974" s="11"/>
      <c r="DT2974" s="11"/>
      <c r="DU2974" s="11"/>
      <c r="DV2974" s="11"/>
      <c r="DW2974" s="11"/>
      <c r="DX2974" s="11"/>
      <c r="DY2974" s="11"/>
      <c r="DZ2974" s="11"/>
      <c r="EA2974" s="11"/>
      <c r="EB2974" s="11"/>
      <c r="EC2974" s="11"/>
    </row>
    <row r="2975" spans="1:133" x14ac:dyDescent="0.45">
      <c r="A2975" s="11"/>
      <c r="B2975" s="11"/>
      <c r="C2975" s="11"/>
      <c r="D2975" s="11"/>
      <c r="E2975" s="11"/>
      <c r="F2975" s="11"/>
      <c r="G2975" s="11"/>
      <c r="H2975" s="3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24"/>
      <c r="AG2975" s="24"/>
      <c r="AH2975" s="24"/>
      <c r="AI2975" s="24"/>
      <c r="AJ2975" s="11"/>
      <c r="AK2975" s="11"/>
      <c r="AL2975" s="11"/>
      <c r="AM2975" s="32"/>
      <c r="AN2975" s="11"/>
      <c r="AO2975" s="11"/>
      <c r="AP2975" s="11"/>
      <c r="AQ2975" s="11"/>
      <c r="AR2975" s="11"/>
      <c r="AS2975" s="20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/>
      <c r="BV2975" s="11"/>
      <c r="BW2975" s="11"/>
      <c r="BX2975" s="11"/>
      <c r="BY2975" s="11"/>
      <c r="BZ2975" s="11"/>
      <c r="CA2975" s="11"/>
      <c r="CB2975" s="11"/>
      <c r="CC2975" s="11"/>
      <c r="CD2975" s="11"/>
      <c r="CE2975" s="11"/>
      <c r="CF2975" s="11"/>
      <c r="CG2975" s="11"/>
      <c r="CH2975" s="11"/>
      <c r="CI2975" s="11"/>
      <c r="CJ2975" s="11"/>
      <c r="CK2975" s="11"/>
      <c r="CL2975" s="11"/>
      <c r="CM2975" s="11"/>
      <c r="CN2975" s="11"/>
      <c r="CO2975" s="11"/>
      <c r="CP2975" s="11"/>
      <c r="CQ2975" s="11"/>
      <c r="CR2975" s="11"/>
      <c r="CS2975" s="11"/>
      <c r="CT2975" s="11"/>
      <c r="CU2975" s="11"/>
      <c r="CV2975" s="11"/>
      <c r="CW2975" s="11"/>
      <c r="CX2975" s="11"/>
      <c r="CY2975" s="11"/>
      <c r="CZ2975" s="11"/>
      <c r="DA2975" s="11"/>
      <c r="DB2975" s="11"/>
      <c r="DC2975" s="11"/>
      <c r="DD2975" s="11"/>
      <c r="DE2975" s="11"/>
      <c r="DF2975" s="11"/>
      <c r="DG2975" s="11"/>
      <c r="DH2975" s="11"/>
      <c r="DI2975" s="11"/>
      <c r="DJ2975" s="11"/>
      <c r="DK2975" s="11"/>
      <c r="DL2975" s="11"/>
      <c r="DM2975" s="11"/>
      <c r="DN2975" s="11"/>
      <c r="DO2975" s="11"/>
      <c r="DP2975" s="11"/>
      <c r="DQ2975" s="11"/>
      <c r="DR2975" s="11"/>
      <c r="DS2975" s="11"/>
      <c r="DT2975" s="11"/>
      <c r="DU2975" s="11"/>
      <c r="DV2975" s="11"/>
      <c r="DW2975" s="11"/>
      <c r="DX2975" s="11"/>
      <c r="DY2975" s="11"/>
      <c r="DZ2975" s="11"/>
      <c r="EA2975" s="11"/>
      <c r="EB2975" s="11"/>
      <c r="EC2975" s="11"/>
    </row>
    <row r="2976" spans="1:133" x14ac:dyDescent="0.45">
      <c r="A2976" s="11"/>
      <c r="B2976" s="11"/>
      <c r="C2976" s="11"/>
      <c r="D2976" s="11"/>
      <c r="E2976" s="11"/>
      <c r="F2976" s="11"/>
      <c r="G2976" s="11"/>
      <c r="H2976" s="3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24"/>
      <c r="AG2976" s="24"/>
      <c r="AH2976" s="24"/>
      <c r="AI2976" s="24"/>
      <c r="AJ2976" s="11"/>
      <c r="AK2976" s="11"/>
      <c r="AL2976" s="11"/>
      <c r="AM2976" s="32"/>
      <c r="AN2976" s="11"/>
      <c r="AO2976" s="11"/>
      <c r="AP2976" s="11"/>
      <c r="AQ2976" s="11"/>
      <c r="AR2976" s="11"/>
      <c r="AS2976" s="20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/>
      <c r="BH2976" s="11"/>
      <c r="BI2976" s="11"/>
      <c r="BJ2976" s="11"/>
      <c r="BK2976" s="11"/>
      <c r="BL2976" s="11"/>
      <c r="BM2976" s="11"/>
      <c r="BN2976" s="11"/>
      <c r="BO2976" s="11"/>
      <c r="BP2976" s="11"/>
      <c r="BQ2976" s="11"/>
      <c r="BR2976" s="11"/>
      <c r="BS2976" s="11"/>
      <c r="BT2976" s="11"/>
      <c r="BU2976" s="11"/>
      <c r="BV2976" s="11"/>
      <c r="BW2976" s="11"/>
      <c r="BX2976" s="11"/>
      <c r="BY2976" s="11"/>
      <c r="BZ2976" s="11"/>
      <c r="CA2976" s="11"/>
      <c r="CB2976" s="11"/>
      <c r="CC2976" s="11"/>
      <c r="CD2976" s="11"/>
      <c r="CE2976" s="11"/>
      <c r="CF2976" s="11"/>
      <c r="CG2976" s="11"/>
      <c r="CH2976" s="11"/>
      <c r="CI2976" s="11"/>
      <c r="CJ2976" s="11"/>
      <c r="CK2976" s="11"/>
      <c r="CL2976" s="11"/>
      <c r="CM2976" s="11"/>
      <c r="CN2976" s="11"/>
      <c r="CO2976" s="11"/>
      <c r="CP2976" s="11"/>
      <c r="CQ2976" s="11"/>
      <c r="CR2976" s="11"/>
      <c r="CS2976" s="11"/>
      <c r="CT2976" s="11"/>
      <c r="CU2976" s="11"/>
      <c r="CV2976" s="11"/>
      <c r="CW2976" s="11"/>
      <c r="CX2976" s="11"/>
      <c r="CY2976" s="11"/>
      <c r="CZ2976" s="11"/>
      <c r="DA2976" s="11"/>
      <c r="DB2976" s="11"/>
      <c r="DC2976" s="11"/>
      <c r="DD2976" s="11"/>
      <c r="DE2976" s="11"/>
      <c r="DF2976" s="11"/>
      <c r="DG2976" s="11"/>
      <c r="DH2976" s="11"/>
      <c r="DI2976" s="11"/>
      <c r="DJ2976" s="11"/>
      <c r="DK2976" s="11"/>
      <c r="DL2976" s="11"/>
      <c r="DM2976" s="11"/>
      <c r="DN2976" s="11"/>
      <c r="DO2976" s="11"/>
      <c r="DP2976" s="11"/>
      <c r="DQ2976" s="11"/>
      <c r="DR2976" s="11"/>
      <c r="DS2976" s="11"/>
      <c r="DT2976" s="11"/>
      <c r="DU2976" s="11"/>
      <c r="DV2976" s="11"/>
      <c r="DW2976" s="11"/>
      <c r="DX2976" s="11"/>
      <c r="DY2976" s="11"/>
      <c r="DZ2976" s="11"/>
      <c r="EA2976" s="11"/>
      <c r="EB2976" s="11"/>
      <c r="EC2976" s="11"/>
    </row>
    <row r="2977" spans="1:133" x14ac:dyDescent="0.45">
      <c r="A2977" s="11"/>
      <c r="B2977" s="11"/>
      <c r="C2977" s="11"/>
      <c r="D2977" s="11"/>
      <c r="E2977" s="11"/>
      <c r="F2977" s="11"/>
      <c r="G2977" s="11"/>
      <c r="H2977" s="3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24"/>
      <c r="AG2977" s="24"/>
      <c r="AH2977" s="24"/>
      <c r="AI2977" s="24"/>
      <c r="AJ2977" s="11"/>
      <c r="AK2977" s="11"/>
      <c r="AL2977" s="11"/>
      <c r="AM2977" s="32"/>
      <c r="AN2977" s="11"/>
      <c r="AO2977" s="11"/>
      <c r="AP2977" s="11"/>
      <c r="AQ2977" s="11"/>
      <c r="AR2977" s="11"/>
      <c r="AS2977" s="20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/>
      <c r="BH2977" s="11"/>
      <c r="BI2977" s="11"/>
      <c r="BJ2977" s="11"/>
      <c r="BK2977" s="11"/>
      <c r="BL2977" s="11"/>
      <c r="BM2977" s="11"/>
      <c r="BN2977" s="11"/>
      <c r="BO2977" s="11"/>
      <c r="BP2977" s="11"/>
      <c r="BQ2977" s="11"/>
      <c r="BR2977" s="11"/>
      <c r="BS2977" s="11"/>
      <c r="BT2977" s="11"/>
      <c r="BU2977" s="11"/>
      <c r="BV2977" s="11"/>
      <c r="BW2977" s="11"/>
      <c r="BX2977" s="11"/>
      <c r="BY2977" s="11"/>
      <c r="BZ2977" s="11"/>
      <c r="CA2977" s="11"/>
      <c r="CB2977" s="11"/>
      <c r="CC2977" s="11"/>
      <c r="CD2977" s="11"/>
      <c r="CE2977" s="11"/>
      <c r="CF2977" s="11"/>
      <c r="CG2977" s="11"/>
      <c r="CH2977" s="11"/>
      <c r="CI2977" s="11"/>
      <c r="CJ2977" s="11"/>
      <c r="CK2977" s="11"/>
      <c r="CL2977" s="11"/>
      <c r="CM2977" s="11"/>
      <c r="CN2977" s="11"/>
      <c r="CO2977" s="11"/>
      <c r="CP2977" s="11"/>
      <c r="CQ2977" s="11"/>
      <c r="CR2977" s="11"/>
      <c r="CS2977" s="11"/>
      <c r="CT2977" s="11"/>
      <c r="CU2977" s="11"/>
      <c r="CV2977" s="11"/>
      <c r="CW2977" s="11"/>
      <c r="CX2977" s="11"/>
      <c r="CY2977" s="11"/>
      <c r="CZ2977" s="11"/>
      <c r="DA2977" s="11"/>
      <c r="DB2977" s="11"/>
      <c r="DC2977" s="11"/>
      <c r="DD2977" s="11"/>
      <c r="DE2977" s="11"/>
      <c r="DF2977" s="11"/>
      <c r="DG2977" s="11"/>
      <c r="DH2977" s="11"/>
      <c r="DI2977" s="11"/>
      <c r="DJ2977" s="11"/>
      <c r="DK2977" s="11"/>
      <c r="DL2977" s="11"/>
      <c r="DM2977" s="11"/>
      <c r="DN2977" s="11"/>
      <c r="DO2977" s="11"/>
      <c r="DP2977" s="11"/>
      <c r="DQ2977" s="11"/>
      <c r="DR2977" s="11"/>
      <c r="DS2977" s="11"/>
      <c r="DT2977" s="11"/>
      <c r="DU2977" s="11"/>
      <c r="DV2977" s="11"/>
      <c r="DW2977" s="11"/>
      <c r="DX2977" s="11"/>
      <c r="DY2977" s="11"/>
      <c r="DZ2977" s="11"/>
      <c r="EA2977" s="11"/>
      <c r="EB2977" s="11"/>
      <c r="EC2977" s="11"/>
    </row>
    <row r="2978" spans="1:133" x14ac:dyDescent="0.45">
      <c r="A2978" s="11"/>
      <c r="B2978" s="11"/>
      <c r="C2978" s="11"/>
      <c r="D2978" s="11"/>
      <c r="E2978" s="11"/>
      <c r="F2978" s="11"/>
      <c r="G2978" s="11"/>
      <c r="H2978" s="3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24"/>
      <c r="AG2978" s="24"/>
      <c r="AH2978" s="24"/>
      <c r="AI2978" s="24"/>
      <c r="AJ2978" s="11"/>
      <c r="AK2978" s="11"/>
      <c r="AL2978" s="11"/>
      <c r="AM2978" s="32"/>
      <c r="AN2978" s="11"/>
      <c r="AO2978" s="11"/>
      <c r="AP2978" s="11"/>
      <c r="AQ2978" s="11"/>
      <c r="AR2978" s="11"/>
      <c r="AS2978" s="20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/>
      <c r="BH2978" s="11"/>
      <c r="BI2978" s="11"/>
      <c r="BJ2978" s="11"/>
      <c r="BK2978" s="11"/>
      <c r="BL2978" s="11"/>
      <c r="BM2978" s="11"/>
      <c r="BN2978" s="11"/>
      <c r="BO2978" s="11"/>
      <c r="BP2978" s="11"/>
      <c r="BQ2978" s="11"/>
      <c r="BR2978" s="11"/>
      <c r="BS2978" s="11"/>
      <c r="BT2978" s="11"/>
      <c r="BU2978" s="11"/>
      <c r="BV2978" s="11"/>
      <c r="BW2978" s="11"/>
      <c r="BX2978" s="11"/>
      <c r="BY2978" s="11"/>
      <c r="BZ2978" s="11"/>
      <c r="CA2978" s="11"/>
      <c r="CB2978" s="11"/>
      <c r="CC2978" s="11"/>
      <c r="CD2978" s="11"/>
      <c r="CE2978" s="11"/>
      <c r="CF2978" s="11"/>
      <c r="CG2978" s="11"/>
      <c r="CH2978" s="11"/>
      <c r="CI2978" s="11"/>
      <c r="CJ2978" s="11"/>
      <c r="CK2978" s="11"/>
      <c r="CL2978" s="11"/>
      <c r="CM2978" s="11"/>
      <c r="CN2978" s="11"/>
      <c r="CO2978" s="11"/>
      <c r="CP2978" s="11"/>
      <c r="CQ2978" s="11"/>
      <c r="CR2978" s="11"/>
      <c r="CS2978" s="11"/>
      <c r="CT2978" s="11"/>
      <c r="CU2978" s="11"/>
      <c r="CV2978" s="11"/>
      <c r="CW2978" s="11"/>
      <c r="CX2978" s="11"/>
      <c r="CY2978" s="11"/>
      <c r="CZ2978" s="11"/>
      <c r="DA2978" s="11"/>
      <c r="DB2978" s="11"/>
      <c r="DC2978" s="11"/>
      <c r="DD2978" s="11"/>
      <c r="DE2978" s="11"/>
      <c r="DF2978" s="11"/>
      <c r="DG2978" s="11"/>
      <c r="DH2978" s="11"/>
      <c r="DI2978" s="11"/>
      <c r="DJ2978" s="11"/>
      <c r="DK2978" s="11"/>
      <c r="DL2978" s="11"/>
      <c r="DM2978" s="11"/>
      <c r="DN2978" s="11"/>
      <c r="DO2978" s="11"/>
      <c r="DP2978" s="11"/>
      <c r="DQ2978" s="11"/>
      <c r="DR2978" s="11"/>
      <c r="DS2978" s="11"/>
      <c r="DT2978" s="11"/>
      <c r="DU2978" s="11"/>
      <c r="DV2978" s="11"/>
      <c r="DW2978" s="11"/>
      <c r="DX2978" s="11"/>
      <c r="DY2978" s="11"/>
      <c r="DZ2978" s="11"/>
      <c r="EA2978" s="11"/>
      <c r="EB2978" s="11"/>
      <c r="EC2978" s="11"/>
    </row>
    <row r="2979" spans="1:133" x14ac:dyDescent="0.45">
      <c r="A2979" s="11"/>
      <c r="B2979" s="11"/>
      <c r="C2979" s="11"/>
      <c r="D2979" s="11"/>
      <c r="E2979" s="11"/>
      <c r="F2979" s="11"/>
      <c r="G2979" s="11"/>
      <c r="H2979" s="3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24"/>
      <c r="AG2979" s="24"/>
      <c r="AH2979" s="24"/>
      <c r="AI2979" s="24"/>
      <c r="AJ2979" s="11"/>
      <c r="AK2979" s="11"/>
      <c r="AL2979" s="11"/>
      <c r="AM2979" s="32"/>
      <c r="AN2979" s="11"/>
      <c r="AO2979" s="11"/>
      <c r="AP2979" s="11"/>
      <c r="AQ2979" s="11"/>
      <c r="AR2979" s="11"/>
      <c r="AS2979" s="20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/>
      <c r="BH2979" s="11"/>
      <c r="BI2979" s="11"/>
      <c r="BJ2979" s="11"/>
      <c r="BK2979" s="11"/>
      <c r="BL2979" s="11"/>
      <c r="BM2979" s="11"/>
      <c r="BN2979" s="11"/>
      <c r="BO2979" s="11"/>
      <c r="BP2979" s="11"/>
      <c r="BQ2979" s="11"/>
      <c r="BR2979" s="11"/>
      <c r="BS2979" s="11"/>
      <c r="BT2979" s="11"/>
      <c r="BU2979" s="11"/>
      <c r="BV2979" s="11"/>
      <c r="BW2979" s="11"/>
      <c r="BX2979" s="11"/>
      <c r="BY2979" s="11"/>
      <c r="BZ2979" s="11"/>
      <c r="CA2979" s="11"/>
      <c r="CB2979" s="11"/>
      <c r="CC2979" s="11"/>
      <c r="CD2979" s="11"/>
      <c r="CE2979" s="11"/>
      <c r="CF2979" s="11"/>
      <c r="CG2979" s="11"/>
      <c r="CH2979" s="11"/>
      <c r="CI2979" s="11"/>
      <c r="CJ2979" s="11"/>
      <c r="CK2979" s="11"/>
      <c r="CL2979" s="11"/>
      <c r="CM2979" s="11"/>
      <c r="CN2979" s="11"/>
      <c r="CO2979" s="11"/>
      <c r="CP2979" s="11"/>
      <c r="CQ2979" s="11"/>
      <c r="CR2979" s="11"/>
      <c r="CS2979" s="11"/>
      <c r="CT2979" s="11"/>
      <c r="CU2979" s="11"/>
      <c r="CV2979" s="11"/>
      <c r="CW2979" s="11"/>
      <c r="CX2979" s="11"/>
      <c r="CY2979" s="11"/>
      <c r="CZ2979" s="11"/>
      <c r="DA2979" s="11"/>
      <c r="DB2979" s="11"/>
      <c r="DC2979" s="11"/>
      <c r="DD2979" s="11"/>
      <c r="DE2979" s="11"/>
      <c r="DF2979" s="11"/>
      <c r="DG2979" s="11"/>
      <c r="DH2979" s="11"/>
      <c r="DI2979" s="11"/>
      <c r="DJ2979" s="11"/>
      <c r="DK2979" s="11"/>
      <c r="DL2979" s="11"/>
      <c r="DM2979" s="11"/>
      <c r="DN2979" s="11"/>
      <c r="DO2979" s="11"/>
      <c r="DP2979" s="11"/>
      <c r="DQ2979" s="11"/>
      <c r="DR2979" s="11"/>
      <c r="DS2979" s="11"/>
      <c r="DT2979" s="11"/>
      <c r="DU2979" s="11"/>
      <c r="DV2979" s="11"/>
      <c r="DW2979" s="11"/>
      <c r="DX2979" s="11"/>
      <c r="DY2979" s="11"/>
      <c r="DZ2979" s="11"/>
      <c r="EA2979" s="11"/>
      <c r="EB2979" s="11"/>
      <c r="EC2979" s="11"/>
    </row>
    <row r="2980" spans="1:133" x14ac:dyDescent="0.45">
      <c r="A2980" s="11"/>
      <c r="B2980" s="11"/>
      <c r="C2980" s="11"/>
      <c r="D2980" s="11"/>
      <c r="E2980" s="11"/>
      <c r="F2980" s="11"/>
      <c r="G2980" s="11"/>
      <c r="H2980" s="3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24"/>
      <c r="AG2980" s="24"/>
      <c r="AH2980" s="24"/>
      <c r="AI2980" s="24"/>
      <c r="AJ2980" s="11"/>
      <c r="AK2980" s="11"/>
      <c r="AL2980" s="11"/>
      <c r="AM2980" s="32"/>
      <c r="AN2980" s="11"/>
      <c r="AO2980" s="11"/>
      <c r="AP2980" s="11"/>
      <c r="AQ2980" s="11"/>
      <c r="AR2980" s="11"/>
      <c r="AS2980" s="20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/>
      <c r="BH2980" s="11"/>
      <c r="BI2980" s="11"/>
      <c r="BJ2980" s="11"/>
      <c r="BK2980" s="11"/>
      <c r="BL2980" s="11"/>
      <c r="BM2980" s="11"/>
      <c r="BN2980" s="11"/>
      <c r="BO2980" s="11"/>
      <c r="BP2980" s="11"/>
      <c r="BQ2980" s="11"/>
      <c r="BR2980" s="11"/>
      <c r="BS2980" s="11"/>
      <c r="BT2980" s="11"/>
      <c r="BU2980" s="11"/>
      <c r="BV2980" s="11"/>
      <c r="BW2980" s="11"/>
      <c r="BX2980" s="11"/>
      <c r="BY2980" s="11"/>
      <c r="BZ2980" s="11"/>
      <c r="CA2980" s="11"/>
      <c r="CB2980" s="11"/>
      <c r="CC2980" s="11"/>
      <c r="CD2980" s="11"/>
      <c r="CE2980" s="11"/>
      <c r="CF2980" s="11"/>
      <c r="CG2980" s="11"/>
      <c r="CH2980" s="11"/>
      <c r="CI2980" s="11"/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/>
      <c r="CT2980" s="11"/>
      <c r="CU2980" s="11"/>
      <c r="CV2980" s="11"/>
      <c r="CW2980" s="11"/>
      <c r="CX2980" s="11"/>
      <c r="CY2980" s="11"/>
      <c r="CZ2980" s="11"/>
      <c r="DA2980" s="11"/>
      <c r="DB2980" s="11"/>
      <c r="DC2980" s="11"/>
      <c r="DD2980" s="11"/>
      <c r="DE2980" s="11"/>
      <c r="DF2980" s="11"/>
      <c r="DG2980" s="11"/>
      <c r="DH2980" s="11"/>
      <c r="DI2980" s="11"/>
      <c r="DJ2980" s="11"/>
      <c r="DK2980" s="11"/>
      <c r="DL2980" s="11"/>
      <c r="DM2980" s="11"/>
      <c r="DN2980" s="11"/>
      <c r="DO2980" s="11"/>
      <c r="DP2980" s="11"/>
      <c r="DQ2980" s="11"/>
      <c r="DR2980" s="11"/>
      <c r="DS2980" s="11"/>
      <c r="DT2980" s="11"/>
      <c r="DU2980" s="11"/>
      <c r="DV2980" s="11"/>
      <c r="DW2980" s="11"/>
      <c r="DX2980" s="11"/>
      <c r="DY2980" s="11"/>
      <c r="DZ2980" s="11"/>
      <c r="EA2980" s="11"/>
      <c r="EB2980" s="11"/>
      <c r="EC2980" s="11"/>
    </row>
    <row r="2981" spans="1:133" x14ac:dyDescent="0.45">
      <c r="A2981" s="11"/>
      <c r="B2981" s="11"/>
      <c r="C2981" s="11"/>
      <c r="D2981" s="11"/>
      <c r="E2981" s="11"/>
      <c r="F2981" s="11"/>
      <c r="G2981" s="11"/>
      <c r="H2981" s="3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24"/>
      <c r="AG2981" s="24"/>
      <c r="AH2981" s="24"/>
      <c r="AI2981" s="24"/>
      <c r="AJ2981" s="11"/>
      <c r="AK2981" s="11"/>
      <c r="AL2981" s="11"/>
      <c r="AM2981" s="32"/>
      <c r="AN2981" s="11"/>
      <c r="AO2981" s="11"/>
      <c r="AP2981" s="11"/>
      <c r="AQ2981" s="11"/>
      <c r="AR2981" s="11"/>
      <c r="AS2981" s="20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/>
      <c r="BH2981" s="11"/>
      <c r="BI2981" s="11"/>
      <c r="BJ2981" s="11"/>
      <c r="BK2981" s="11"/>
      <c r="BL2981" s="11"/>
      <c r="BM2981" s="11"/>
      <c r="BN2981" s="11"/>
      <c r="BO2981" s="11"/>
      <c r="BP2981" s="11"/>
      <c r="BQ2981" s="11"/>
      <c r="BR2981" s="11"/>
      <c r="BS2981" s="11"/>
      <c r="BT2981" s="11"/>
      <c r="BU2981" s="11"/>
      <c r="BV2981" s="11"/>
      <c r="BW2981" s="11"/>
      <c r="BX2981" s="11"/>
      <c r="BY2981" s="11"/>
      <c r="BZ2981" s="11"/>
      <c r="CA2981" s="11"/>
      <c r="CB2981" s="11"/>
      <c r="CC2981" s="11"/>
      <c r="CD2981" s="11"/>
      <c r="CE2981" s="11"/>
      <c r="CF2981" s="11"/>
      <c r="CG2981" s="11"/>
      <c r="CH2981" s="11"/>
      <c r="CI2981" s="11"/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/>
      <c r="CT2981" s="11"/>
      <c r="CU2981" s="11"/>
      <c r="CV2981" s="11"/>
      <c r="CW2981" s="11"/>
      <c r="CX2981" s="11"/>
      <c r="CY2981" s="11"/>
      <c r="CZ2981" s="11"/>
      <c r="DA2981" s="11"/>
      <c r="DB2981" s="11"/>
      <c r="DC2981" s="11"/>
      <c r="DD2981" s="11"/>
      <c r="DE2981" s="11"/>
      <c r="DF2981" s="11"/>
      <c r="DG2981" s="11"/>
      <c r="DH2981" s="11"/>
      <c r="DI2981" s="11"/>
      <c r="DJ2981" s="11"/>
      <c r="DK2981" s="11"/>
      <c r="DL2981" s="11"/>
      <c r="DM2981" s="11"/>
      <c r="DN2981" s="11"/>
      <c r="DO2981" s="11"/>
      <c r="DP2981" s="11"/>
      <c r="DQ2981" s="11"/>
      <c r="DR2981" s="11"/>
      <c r="DS2981" s="11"/>
      <c r="DT2981" s="11"/>
      <c r="DU2981" s="11"/>
      <c r="DV2981" s="11"/>
      <c r="DW2981" s="11"/>
      <c r="DX2981" s="11"/>
      <c r="DY2981" s="11"/>
      <c r="DZ2981" s="11"/>
      <c r="EA2981" s="11"/>
      <c r="EB2981" s="11"/>
      <c r="EC2981" s="11"/>
    </row>
    <row r="2982" spans="1:133" x14ac:dyDescent="0.45">
      <c r="A2982" s="11"/>
      <c r="B2982" s="11"/>
      <c r="C2982" s="11"/>
      <c r="D2982" s="11"/>
      <c r="E2982" s="11"/>
      <c r="F2982" s="11"/>
      <c r="G2982" s="11"/>
      <c r="H2982" s="3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24"/>
      <c r="AG2982" s="24"/>
      <c r="AH2982" s="24"/>
      <c r="AI2982" s="24"/>
      <c r="AJ2982" s="11"/>
      <c r="AK2982" s="11"/>
      <c r="AL2982" s="11"/>
      <c r="AM2982" s="32"/>
      <c r="AN2982" s="11"/>
      <c r="AO2982" s="11"/>
      <c r="AP2982" s="11"/>
      <c r="AQ2982" s="11"/>
      <c r="AR2982" s="11"/>
      <c r="AS2982" s="20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/>
      <c r="BH2982" s="11"/>
      <c r="BI2982" s="11"/>
      <c r="BJ2982" s="11"/>
      <c r="BK2982" s="11"/>
      <c r="BL2982" s="11"/>
      <c r="BM2982" s="11"/>
      <c r="BN2982" s="11"/>
      <c r="BO2982" s="11"/>
      <c r="BP2982" s="11"/>
      <c r="BQ2982" s="11"/>
      <c r="BR2982" s="11"/>
      <c r="BS2982" s="11"/>
      <c r="BT2982" s="11"/>
      <c r="BU2982" s="11"/>
      <c r="BV2982" s="11"/>
      <c r="BW2982" s="11"/>
      <c r="BX2982" s="11"/>
      <c r="BY2982" s="11"/>
      <c r="BZ2982" s="11"/>
      <c r="CA2982" s="11"/>
      <c r="CB2982" s="11"/>
      <c r="CC2982" s="11"/>
      <c r="CD2982" s="11"/>
      <c r="CE2982" s="11"/>
      <c r="CF2982" s="11"/>
      <c r="CG2982" s="11"/>
      <c r="CH2982" s="11"/>
      <c r="CI2982" s="11"/>
      <c r="CJ2982" s="11"/>
      <c r="CK2982" s="11"/>
      <c r="CL2982" s="11"/>
      <c r="CM2982" s="11"/>
      <c r="CN2982" s="11"/>
      <c r="CO2982" s="11"/>
      <c r="CP2982" s="11"/>
      <c r="CQ2982" s="11"/>
      <c r="CR2982" s="11"/>
      <c r="CS2982" s="11"/>
      <c r="CT2982" s="11"/>
      <c r="CU2982" s="11"/>
      <c r="CV2982" s="11"/>
      <c r="CW2982" s="11"/>
      <c r="CX2982" s="11"/>
      <c r="CY2982" s="11"/>
      <c r="CZ2982" s="11"/>
      <c r="DA2982" s="11"/>
      <c r="DB2982" s="11"/>
      <c r="DC2982" s="11"/>
      <c r="DD2982" s="11"/>
      <c r="DE2982" s="11"/>
      <c r="DF2982" s="11"/>
      <c r="DG2982" s="11"/>
      <c r="DH2982" s="11"/>
      <c r="DI2982" s="11"/>
      <c r="DJ2982" s="11"/>
      <c r="DK2982" s="11"/>
      <c r="DL2982" s="11"/>
      <c r="DM2982" s="11"/>
      <c r="DN2982" s="11"/>
      <c r="DO2982" s="11"/>
      <c r="DP2982" s="11"/>
      <c r="DQ2982" s="11"/>
      <c r="DR2982" s="11"/>
      <c r="DS2982" s="11"/>
      <c r="DT2982" s="11"/>
      <c r="DU2982" s="11"/>
      <c r="DV2982" s="11"/>
      <c r="DW2982" s="11"/>
      <c r="DX2982" s="11"/>
      <c r="DY2982" s="11"/>
      <c r="DZ2982" s="11"/>
      <c r="EA2982" s="11"/>
      <c r="EB2982" s="11"/>
      <c r="EC2982" s="11"/>
    </row>
    <row r="2983" spans="1:133" x14ac:dyDescent="0.45">
      <c r="A2983" s="11"/>
      <c r="B2983" s="11"/>
      <c r="C2983" s="11"/>
      <c r="D2983" s="11"/>
      <c r="E2983" s="11"/>
      <c r="F2983" s="11"/>
      <c r="G2983" s="11"/>
      <c r="H2983" s="3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24"/>
      <c r="AG2983" s="24"/>
      <c r="AH2983" s="24"/>
      <c r="AI2983" s="24"/>
      <c r="AJ2983" s="11"/>
      <c r="AK2983" s="11"/>
      <c r="AL2983" s="11"/>
      <c r="AM2983" s="32"/>
      <c r="AN2983" s="11"/>
      <c r="AO2983" s="11"/>
      <c r="AP2983" s="11"/>
      <c r="AQ2983" s="11"/>
      <c r="AR2983" s="11"/>
      <c r="AS2983" s="20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/>
      <c r="BH2983" s="11"/>
      <c r="BI2983" s="11"/>
      <c r="BJ2983" s="11"/>
      <c r="BK2983" s="11"/>
      <c r="BL2983" s="11"/>
      <c r="BM2983" s="11"/>
      <c r="BN2983" s="11"/>
      <c r="BO2983" s="11"/>
      <c r="BP2983" s="11"/>
      <c r="BQ2983" s="11"/>
      <c r="BR2983" s="11"/>
      <c r="BS2983" s="11"/>
      <c r="BT2983" s="11"/>
      <c r="BU2983" s="11"/>
      <c r="BV2983" s="11"/>
      <c r="BW2983" s="11"/>
      <c r="BX2983" s="11"/>
      <c r="BY2983" s="11"/>
      <c r="BZ2983" s="11"/>
      <c r="CA2983" s="11"/>
      <c r="CB2983" s="11"/>
      <c r="CC2983" s="11"/>
      <c r="CD2983" s="11"/>
      <c r="CE2983" s="11"/>
      <c r="CF2983" s="11"/>
      <c r="CG2983" s="11"/>
      <c r="CH2983" s="11"/>
      <c r="CI2983" s="11"/>
      <c r="CJ2983" s="11"/>
      <c r="CK2983" s="11"/>
      <c r="CL2983" s="11"/>
      <c r="CM2983" s="11"/>
      <c r="CN2983" s="11"/>
      <c r="CO2983" s="11"/>
      <c r="CP2983" s="11"/>
      <c r="CQ2983" s="11"/>
      <c r="CR2983" s="11"/>
      <c r="CS2983" s="11"/>
      <c r="CT2983" s="11"/>
      <c r="CU2983" s="11"/>
      <c r="CV2983" s="11"/>
      <c r="CW2983" s="11"/>
      <c r="CX2983" s="11"/>
      <c r="CY2983" s="11"/>
      <c r="CZ2983" s="11"/>
      <c r="DA2983" s="11"/>
      <c r="DB2983" s="11"/>
      <c r="DC2983" s="11"/>
      <c r="DD2983" s="11"/>
      <c r="DE2983" s="11"/>
      <c r="DF2983" s="11"/>
      <c r="DG2983" s="11"/>
      <c r="DH2983" s="11"/>
      <c r="DI2983" s="11"/>
      <c r="DJ2983" s="11"/>
      <c r="DK2983" s="11"/>
      <c r="DL2983" s="11"/>
      <c r="DM2983" s="11"/>
      <c r="DN2983" s="11"/>
      <c r="DO2983" s="11"/>
      <c r="DP2983" s="11"/>
      <c r="DQ2983" s="11"/>
      <c r="DR2983" s="11"/>
      <c r="DS2983" s="11"/>
      <c r="DT2983" s="11"/>
      <c r="DU2983" s="11"/>
      <c r="DV2983" s="11"/>
      <c r="DW2983" s="11"/>
      <c r="DX2983" s="11"/>
      <c r="DY2983" s="11"/>
      <c r="DZ2983" s="11"/>
      <c r="EA2983" s="11"/>
      <c r="EB2983" s="11"/>
      <c r="EC2983" s="11"/>
    </row>
    <row r="2984" spans="1:133" x14ac:dyDescent="0.45">
      <c r="A2984" s="11"/>
      <c r="B2984" s="11"/>
      <c r="C2984" s="11"/>
      <c r="D2984" s="11"/>
      <c r="E2984" s="11"/>
      <c r="F2984" s="11"/>
      <c r="G2984" s="11"/>
      <c r="H2984" s="3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24"/>
      <c r="AG2984" s="24"/>
      <c r="AH2984" s="24"/>
      <c r="AI2984" s="24"/>
      <c r="AJ2984" s="11"/>
      <c r="AK2984" s="11"/>
      <c r="AL2984" s="11"/>
      <c r="AM2984" s="32"/>
      <c r="AN2984" s="11"/>
      <c r="AO2984" s="11"/>
      <c r="AP2984" s="11"/>
      <c r="AQ2984" s="11"/>
      <c r="AR2984" s="11"/>
      <c r="AS2984" s="20"/>
      <c r="AT2984" s="11"/>
      <c r="AU2984" s="11"/>
      <c r="AV2984" s="11"/>
      <c r="AW2984" s="11"/>
      <c r="AX2984" s="11"/>
      <c r="AY2984" s="11"/>
      <c r="AZ2984" s="11"/>
      <c r="BA2984" s="11"/>
      <c r="BB2984" s="11"/>
      <c r="BC2984" s="11"/>
      <c r="BD2984" s="11"/>
      <c r="BE2984" s="11"/>
      <c r="BF2984" s="11"/>
      <c r="BG2984" s="11"/>
      <c r="BH2984" s="11"/>
      <c r="BI2984" s="11"/>
      <c r="BJ2984" s="11"/>
      <c r="BK2984" s="11"/>
      <c r="BL2984" s="11"/>
      <c r="BM2984" s="11"/>
      <c r="BN2984" s="11"/>
      <c r="BO2984" s="11"/>
      <c r="BP2984" s="11"/>
      <c r="BQ2984" s="11"/>
      <c r="BR2984" s="11"/>
      <c r="BS2984" s="11"/>
      <c r="BT2984" s="11"/>
      <c r="BU2984" s="11"/>
      <c r="BV2984" s="11"/>
      <c r="BW2984" s="11"/>
      <c r="BX2984" s="11"/>
      <c r="BY2984" s="11"/>
      <c r="BZ2984" s="11"/>
      <c r="CA2984" s="11"/>
      <c r="CB2984" s="11"/>
      <c r="CC2984" s="11"/>
      <c r="CD2984" s="11"/>
      <c r="CE2984" s="11"/>
      <c r="CF2984" s="11"/>
      <c r="CG2984" s="11"/>
      <c r="CH2984" s="11"/>
      <c r="CI2984" s="11"/>
      <c r="CJ2984" s="11"/>
      <c r="CK2984" s="11"/>
      <c r="CL2984" s="11"/>
      <c r="CM2984" s="11"/>
      <c r="CN2984" s="11"/>
      <c r="CO2984" s="11"/>
      <c r="CP2984" s="11"/>
      <c r="CQ2984" s="11"/>
      <c r="CR2984" s="11"/>
      <c r="CS2984" s="11"/>
      <c r="CT2984" s="11"/>
      <c r="CU2984" s="11"/>
      <c r="CV2984" s="11"/>
      <c r="CW2984" s="11"/>
      <c r="CX2984" s="11"/>
      <c r="CY2984" s="11"/>
      <c r="CZ2984" s="11"/>
      <c r="DA2984" s="11"/>
      <c r="DB2984" s="11"/>
      <c r="DC2984" s="11"/>
      <c r="DD2984" s="11"/>
      <c r="DE2984" s="11"/>
      <c r="DF2984" s="11"/>
      <c r="DG2984" s="11"/>
      <c r="DH2984" s="11"/>
      <c r="DI2984" s="11"/>
      <c r="DJ2984" s="11"/>
      <c r="DK2984" s="11"/>
      <c r="DL2984" s="11"/>
      <c r="DM2984" s="11"/>
      <c r="DN2984" s="11"/>
      <c r="DO2984" s="11"/>
      <c r="DP2984" s="11"/>
      <c r="DQ2984" s="11"/>
      <c r="DR2984" s="11"/>
      <c r="DS2984" s="11"/>
      <c r="DT2984" s="11"/>
      <c r="DU2984" s="11"/>
      <c r="DV2984" s="11"/>
      <c r="DW2984" s="11"/>
      <c r="DX2984" s="11"/>
      <c r="DY2984" s="11"/>
      <c r="DZ2984" s="11"/>
      <c r="EA2984" s="11"/>
      <c r="EB2984" s="11"/>
      <c r="EC2984" s="11"/>
    </row>
    <row r="2985" spans="1:133" x14ac:dyDescent="0.45">
      <c r="A2985" s="11"/>
      <c r="B2985" s="11"/>
      <c r="C2985" s="11"/>
      <c r="D2985" s="11"/>
      <c r="E2985" s="11"/>
      <c r="F2985" s="11"/>
      <c r="G2985" s="11"/>
      <c r="H2985" s="3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24"/>
      <c r="AG2985" s="24"/>
      <c r="AH2985" s="24"/>
      <c r="AI2985" s="24"/>
      <c r="AJ2985" s="11"/>
      <c r="AK2985" s="11"/>
      <c r="AL2985" s="11"/>
      <c r="AM2985" s="32"/>
      <c r="AN2985" s="11"/>
      <c r="AO2985" s="11"/>
      <c r="AP2985" s="11"/>
      <c r="AQ2985" s="11"/>
      <c r="AR2985" s="11"/>
      <c r="AS2985" s="20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/>
      <c r="BH2985" s="11"/>
      <c r="BI2985" s="11"/>
      <c r="BJ2985" s="11"/>
      <c r="BK2985" s="11"/>
      <c r="BL2985" s="11"/>
      <c r="BM2985" s="11"/>
      <c r="BN2985" s="11"/>
      <c r="BO2985" s="11"/>
      <c r="BP2985" s="11"/>
      <c r="BQ2985" s="11"/>
      <c r="BR2985" s="11"/>
      <c r="BS2985" s="11"/>
      <c r="BT2985" s="11"/>
      <c r="BU2985" s="11"/>
      <c r="BV2985" s="11"/>
      <c r="BW2985" s="11"/>
      <c r="BX2985" s="11"/>
      <c r="BY2985" s="11"/>
      <c r="BZ2985" s="11"/>
      <c r="CA2985" s="11"/>
      <c r="CB2985" s="11"/>
      <c r="CC2985" s="11"/>
      <c r="CD2985" s="11"/>
      <c r="CE2985" s="11"/>
      <c r="CF2985" s="11"/>
      <c r="CG2985" s="11"/>
      <c r="CH2985" s="11"/>
      <c r="CI2985" s="11"/>
      <c r="CJ2985" s="11"/>
      <c r="CK2985" s="11"/>
      <c r="CL2985" s="11"/>
      <c r="CM2985" s="11"/>
      <c r="CN2985" s="11"/>
      <c r="CO2985" s="11"/>
      <c r="CP2985" s="11"/>
      <c r="CQ2985" s="11"/>
      <c r="CR2985" s="11"/>
      <c r="CS2985" s="11"/>
      <c r="CT2985" s="11"/>
      <c r="CU2985" s="11"/>
      <c r="CV2985" s="11"/>
      <c r="CW2985" s="11"/>
      <c r="CX2985" s="11"/>
      <c r="CY2985" s="11"/>
      <c r="CZ2985" s="11"/>
      <c r="DA2985" s="11"/>
      <c r="DB2985" s="11"/>
      <c r="DC2985" s="11"/>
      <c r="DD2985" s="11"/>
      <c r="DE2985" s="11"/>
      <c r="DF2985" s="11"/>
      <c r="DG2985" s="11"/>
      <c r="DH2985" s="11"/>
      <c r="DI2985" s="11"/>
      <c r="DJ2985" s="11"/>
      <c r="DK2985" s="11"/>
      <c r="DL2985" s="11"/>
      <c r="DM2985" s="11"/>
      <c r="DN2985" s="11"/>
      <c r="DO2985" s="11"/>
      <c r="DP2985" s="11"/>
      <c r="DQ2985" s="11"/>
      <c r="DR2985" s="11"/>
      <c r="DS2985" s="11"/>
      <c r="DT2985" s="11"/>
      <c r="DU2985" s="11"/>
      <c r="DV2985" s="11"/>
      <c r="DW2985" s="11"/>
      <c r="DX2985" s="11"/>
      <c r="DY2985" s="11"/>
      <c r="DZ2985" s="11"/>
      <c r="EA2985" s="11"/>
      <c r="EB2985" s="11"/>
      <c r="EC2985" s="11"/>
    </row>
    <row r="2986" spans="1:133" x14ac:dyDescent="0.45">
      <c r="A2986" s="11"/>
      <c r="B2986" s="11"/>
      <c r="C2986" s="11"/>
      <c r="D2986" s="11"/>
      <c r="E2986" s="11"/>
      <c r="F2986" s="11"/>
      <c r="G2986" s="11"/>
      <c r="H2986" s="3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24"/>
      <c r="AG2986" s="24"/>
      <c r="AH2986" s="24"/>
      <c r="AI2986" s="24"/>
      <c r="AJ2986" s="11"/>
      <c r="AK2986" s="11"/>
      <c r="AL2986" s="11"/>
      <c r="AM2986" s="32"/>
      <c r="AN2986" s="11"/>
      <c r="AO2986" s="11"/>
      <c r="AP2986" s="11"/>
      <c r="AQ2986" s="11"/>
      <c r="AR2986" s="11"/>
      <c r="AS2986" s="20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/>
      <c r="BH2986" s="11"/>
      <c r="BI2986" s="11"/>
      <c r="BJ2986" s="11"/>
      <c r="BK2986" s="11"/>
      <c r="BL2986" s="11"/>
      <c r="BM2986" s="11"/>
      <c r="BN2986" s="11"/>
      <c r="BO2986" s="11"/>
      <c r="BP2986" s="11"/>
      <c r="BQ2986" s="11"/>
      <c r="BR2986" s="11"/>
      <c r="BS2986" s="11"/>
      <c r="BT2986" s="11"/>
      <c r="BU2986" s="11"/>
      <c r="BV2986" s="11"/>
      <c r="BW2986" s="11"/>
      <c r="BX2986" s="11"/>
      <c r="BY2986" s="11"/>
      <c r="BZ2986" s="11"/>
      <c r="CA2986" s="11"/>
      <c r="CB2986" s="11"/>
      <c r="CC2986" s="11"/>
      <c r="CD2986" s="11"/>
      <c r="CE2986" s="11"/>
      <c r="CF2986" s="11"/>
      <c r="CG2986" s="11"/>
      <c r="CH2986" s="11"/>
      <c r="CI2986" s="11"/>
      <c r="CJ2986" s="11"/>
      <c r="CK2986" s="11"/>
      <c r="CL2986" s="11"/>
      <c r="CM2986" s="11"/>
      <c r="CN2986" s="11"/>
      <c r="CO2986" s="11"/>
      <c r="CP2986" s="11"/>
      <c r="CQ2986" s="11"/>
      <c r="CR2986" s="11"/>
      <c r="CS2986" s="11"/>
      <c r="CT2986" s="11"/>
      <c r="CU2986" s="11"/>
      <c r="CV2986" s="11"/>
      <c r="CW2986" s="11"/>
      <c r="CX2986" s="11"/>
      <c r="CY2986" s="11"/>
      <c r="CZ2986" s="11"/>
      <c r="DA2986" s="11"/>
      <c r="DB2986" s="11"/>
      <c r="DC2986" s="11"/>
      <c r="DD2986" s="11"/>
      <c r="DE2986" s="11"/>
      <c r="DF2986" s="11"/>
      <c r="DG2986" s="11"/>
      <c r="DH2986" s="11"/>
      <c r="DI2986" s="11"/>
      <c r="DJ2986" s="11"/>
      <c r="DK2986" s="11"/>
      <c r="DL2986" s="11"/>
      <c r="DM2986" s="11"/>
      <c r="DN2986" s="11"/>
      <c r="DO2986" s="11"/>
      <c r="DP2986" s="11"/>
      <c r="DQ2986" s="11"/>
      <c r="DR2986" s="11"/>
      <c r="DS2986" s="11"/>
      <c r="DT2986" s="11"/>
      <c r="DU2986" s="11"/>
      <c r="DV2986" s="11"/>
      <c r="DW2986" s="11"/>
      <c r="DX2986" s="11"/>
      <c r="DY2986" s="11"/>
      <c r="DZ2986" s="11"/>
      <c r="EA2986" s="11"/>
      <c r="EB2986" s="11"/>
      <c r="EC2986" s="11"/>
    </row>
    <row r="2987" spans="1:133" x14ac:dyDescent="0.45">
      <c r="A2987" s="11"/>
      <c r="B2987" s="11"/>
      <c r="C2987" s="11"/>
      <c r="D2987" s="11"/>
      <c r="E2987" s="11"/>
      <c r="F2987" s="11"/>
      <c r="G2987" s="11"/>
      <c r="H2987" s="3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24"/>
      <c r="AG2987" s="24"/>
      <c r="AH2987" s="24"/>
      <c r="AI2987" s="24"/>
      <c r="AJ2987" s="11"/>
      <c r="AK2987" s="11"/>
      <c r="AL2987" s="11"/>
      <c r="AM2987" s="32"/>
      <c r="AN2987" s="11"/>
      <c r="AO2987" s="11"/>
      <c r="AP2987" s="11"/>
      <c r="AQ2987" s="11"/>
      <c r="AR2987" s="11"/>
      <c r="AS2987" s="20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/>
      <c r="BH2987" s="11"/>
      <c r="BI2987" s="11"/>
      <c r="BJ2987" s="11"/>
      <c r="BK2987" s="11"/>
      <c r="BL2987" s="11"/>
      <c r="BM2987" s="11"/>
      <c r="BN2987" s="11"/>
      <c r="BO2987" s="11"/>
      <c r="BP2987" s="11"/>
      <c r="BQ2987" s="11"/>
      <c r="BR2987" s="11"/>
      <c r="BS2987" s="11"/>
      <c r="BT2987" s="11"/>
      <c r="BU2987" s="11"/>
      <c r="BV2987" s="11"/>
      <c r="BW2987" s="11"/>
      <c r="BX2987" s="11"/>
      <c r="BY2987" s="11"/>
      <c r="BZ2987" s="11"/>
      <c r="CA2987" s="11"/>
      <c r="CB2987" s="11"/>
      <c r="CC2987" s="11"/>
      <c r="CD2987" s="11"/>
      <c r="CE2987" s="11"/>
      <c r="CF2987" s="11"/>
      <c r="CG2987" s="11"/>
      <c r="CH2987" s="11"/>
      <c r="CI2987" s="11"/>
      <c r="CJ2987" s="11"/>
      <c r="CK2987" s="11"/>
      <c r="CL2987" s="11"/>
      <c r="CM2987" s="11"/>
      <c r="CN2987" s="11"/>
      <c r="CO2987" s="11"/>
      <c r="CP2987" s="11"/>
      <c r="CQ2987" s="11"/>
      <c r="CR2987" s="11"/>
      <c r="CS2987" s="11"/>
      <c r="CT2987" s="11"/>
      <c r="CU2987" s="11"/>
      <c r="CV2987" s="11"/>
      <c r="CW2987" s="11"/>
      <c r="CX2987" s="11"/>
      <c r="CY2987" s="11"/>
      <c r="CZ2987" s="11"/>
      <c r="DA2987" s="11"/>
      <c r="DB2987" s="11"/>
      <c r="DC2987" s="11"/>
      <c r="DD2987" s="11"/>
      <c r="DE2987" s="11"/>
      <c r="DF2987" s="11"/>
      <c r="DG2987" s="11"/>
      <c r="DH2987" s="11"/>
      <c r="DI2987" s="11"/>
      <c r="DJ2987" s="11"/>
      <c r="DK2987" s="11"/>
      <c r="DL2987" s="11"/>
      <c r="DM2987" s="11"/>
      <c r="DN2987" s="11"/>
      <c r="DO2987" s="11"/>
      <c r="DP2987" s="11"/>
      <c r="DQ2987" s="11"/>
      <c r="DR2987" s="11"/>
      <c r="DS2987" s="11"/>
      <c r="DT2987" s="11"/>
      <c r="DU2987" s="11"/>
      <c r="DV2987" s="11"/>
      <c r="DW2987" s="11"/>
      <c r="DX2987" s="11"/>
      <c r="DY2987" s="11"/>
      <c r="DZ2987" s="11"/>
      <c r="EA2987" s="11"/>
      <c r="EB2987" s="11"/>
      <c r="EC2987" s="11"/>
    </row>
    <row r="2988" spans="1:133" x14ac:dyDescent="0.45">
      <c r="A2988" s="11"/>
      <c r="B2988" s="11"/>
      <c r="C2988" s="11"/>
      <c r="D2988" s="11"/>
      <c r="E2988" s="11"/>
      <c r="F2988" s="11"/>
      <c r="G2988" s="11"/>
      <c r="H2988" s="3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24"/>
      <c r="AG2988" s="24"/>
      <c r="AH2988" s="24"/>
      <c r="AI2988" s="24"/>
      <c r="AJ2988" s="11"/>
      <c r="AK2988" s="11"/>
      <c r="AL2988" s="11"/>
      <c r="AM2988" s="32"/>
      <c r="AN2988" s="11"/>
      <c r="AO2988" s="11"/>
      <c r="AP2988" s="11"/>
      <c r="AQ2988" s="11"/>
      <c r="AR2988" s="11"/>
      <c r="AS2988" s="20"/>
      <c r="AT2988" s="11"/>
      <c r="AU2988" s="11"/>
      <c r="AV2988" s="11"/>
      <c r="AW2988" s="11"/>
      <c r="AX2988" s="11"/>
      <c r="AY2988" s="11"/>
      <c r="AZ2988" s="11"/>
      <c r="BA2988" s="11"/>
      <c r="BB2988" s="11"/>
      <c r="BC2988" s="11"/>
      <c r="BD2988" s="11"/>
      <c r="BE2988" s="11"/>
      <c r="BF2988" s="11"/>
      <c r="BG2988" s="11"/>
      <c r="BH2988" s="11"/>
      <c r="BI2988" s="11"/>
      <c r="BJ2988" s="11"/>
      <c r="BK2988" s="11"/>
      <c r="BL2988" s="11"/>
      <c r="BM2988" s="11"/>
      <c r="BN2988" s="11"/>
      <c r="BO2988" s="11"/>
      <c r="BP2988" s="11"/>
      <c r="BQ2988" s="11"/>
      <c r="BR2988" s="11"/>
      <c r="BS2988" s="11"/>
      <c r="BT2988" s="11"/>
      <c r="BU2988" s="11"/>
      <c r="BV2988" s="11"/>
      <c r="BW2988" s="11"/>
      <c r="BX2988" s="11"/>
      <c r="BY2988" s="11"/>
      <c r="BZ2988" s="11"/>
      <c r="CA2988" s="11"/>
      <c r="CB2988" s="11"/>
      <c r="CC2988" s="11"/>
      <c r="CD2988" s="11"/>
      <c r="CE2988" s="11"/>
      <c r="CF2988" s="11"/>
      <c r="CG2988" s="11"/>
      <c r="CH2988" s="11"/>
      <c r="CI2988" s="11"/>
      <c r="CJ2988" s="11"/>
      <c r="CK2988" s="11"/>
      <c r="CL2988" s="11"/>
      <c r="CM2988" s="11"/>
      <c r="CN2988" s="11"/>
      <c r="CO2988" s="11"/>
      <c r="CP2988" s="11"/>
      <c r="CQ2988" s="11"/>
      <c r="CR2988" s="11"/>
      <c r="CS2988" s="11"/>
      <c r="CT2988" s="11"/>
      <c r="CU2988" s="11"/>
      <c r="CV2988" s="11"/>
      <c r="CW2988" s="11"/>
      <c r="CX2988" s="11"/>
      <c r="CY2988" s="11"/>
      <c r="CZ2988" s="11"/>
      <c r="DA2988" s="11"/>
      <c r="DB2988" s="11"/>
      <c r="DC2988" s="11"/>
      <c r="DD2988" s="11"/>
      <c r="DE2988" s="11"/>
      <c r="DF2988" s="11"/>
      <c r="DG2988" s="11"/>
      <c r="DH2988" s="11"/>
      <c r="DI2988" s="11"/>
      <c r="DJ2988" s="11"/>
      <c r="DK2988" s="11"/>
      <c r="DL2988" s="11"/>
      <c r="DM2988" s="11"/>
      <c r="DN2988" s="11"/>
      <c r="DO2988" s="11"/>
      <c r="DP2988" s="11"/>
      <c r="DQ2988" s="11"/>
      <c r="DR2988" s="11"/>
      <c r="DS2988" s="11"/>
      <c r="DT2988" s="11"/>
      <c r="DU2988" s="11"/>
      <c r="DV2988" s="11"/>
      <c r="DW2988" s="11"/>
      <c r="DX2988" s="11"/>
      <c r="DY2988" s="11"/>
      <c r="DZ2988" s="11"/>
      <c r="EA2988" s="11"/>
      <c r="EB2988" s="11"/>
      <c r="EC2988" s="11"/>
    </row>
    <row r="2989" spans="1:133" x14ac:dyDescent="0.45">
      <c r="A2989" s="11"/>
      <c r="B2989" s="11"/>
      <c r="C2989" s="11"/>
      <c r="D2989" s="11"/>
      <c r="E2989" s="11"/>
      <c r="F2989" s="11"/>
      <c r="G2989" s="11"/>
      <c r="H2989" s="3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24"/>
      <c r="AG2989" s="24"/>
      <c r="AH2989" s="24"/>
      <c r="AI2989" s="24"/>
      <c r="AJ2989" s="11"/>
      <c r="AK2989" s="11"/>
      <c r="AL2989" s="11"/>
      <c r="AM2989" s="32"/>
      <c r="AN2989" s="11"/>
      <c r="AO2989" s="11"/>
      <c r="AP2989" s="11"/>
      <c r="AQ2989" s="11"/>
      <c r="AR2989" s="11"/>
      <c r="AS2989" s="20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/>
      <c r="BH2989" s="11"/>
      <c r="BI2989" s="11"/>
      <c r="BJ2989" s="11"/>
      <c r="BK2989" s="11"/>
      <c r="BL2989" s="11"/>
      <c r="BM2989" s="11"/>
      <c r="BN2989" s="11"/>
      <c r="BO2989" s="11"/>
      <c r="BP2989" s="11"/>
      <c r="BQ2989" s="11"/>
      <c r="BR2989" s="11"/>
      <c r="BS2989" s="11"/>
      <c r="BT2989" s="11"/>
      <c r="BU2989" s="11"/>
      <c r="BV2989" s="11"/>
      <c r="BW2989" s="11"/>
      <c r="BX2989" s="11"/>
      <c r="BY2989" s="11"/>
      <c r="BZ2989" s="11"/>
      <c r="CA2989" s="11"/>
      <c r="CB2989" s="11"/>
      <c r="CC2989" s="11"/>
      <c r="CD2989" s="11"/>
      <c r="CE2989" s="11"/>
      <c r="CF2989" s="11"/>
      <c r="CG2989" s="11"/>
      <c r="CH2989" s="11"/>
      <c r="CI2989" s="11"/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/>
      <c r="CT2989" s="11"/>
      <c r="CU2989" s="11"/>
      <c r="CV2989" s="11"/>
      <c r="CW2989" s="11"/>
      <c r="CX2989" s="11"/>
      <c r="CY2989" s="11"/>
      <c r="CZ2989" s="11"/>
      <c r="DA2989" s="11"/>
      <c r="DB2989" s="11"/>
      <c r="DC2989" s="11"/>
      <c r="DD2989" s="11"/>
      <c r="DE2989" s="11"/>
      <c r="DF2989" s="11"/>
      <c r="DG2989" s="11"/>
      <c r="DH2989" s="11"/>
      <c r="DI2989" s="11"/>
      <c r="DJ2989" s="11"/>
      <c r="DK2989" s="11"/>
      <c r="DL2989" s="11"/>
      <c r="DM2989" s="11"/>
      <c r="DN2989" s="11"/>
      <c r="DO2989" s="11"/>
      <c r="DP2989" s="11"/>
      <c r="DQ2989" s="11"/>
      <c r="DR2989" s="11"/>
      <c r="DS2989" s="11"/>
      <c r="DT2989" s="11"/>
      <c r="DU2989" s="11"/>
      <c r="DV2989" s="11"/>
      <c r="DW2989" s="11"/>
      <c r="DX2989" s="11"/>
      <c r="DY2989" s="11"/>
      <c r="DZ2989" s="11"/>
      <c r="EA2989" s="11"/>
      <c r="EB2989" s="11"/>
      <c r="EC2989" s="11"/>
    </row>
    <row r="2990" spans="1:133" x14ac:dyDescent="0.45">
      <c r="A2990" s="11"/>
      <c r="B2990" s="11"/>
      <c r="C2990" s="11"/>
      <c r="D2990" s="11"/>
      <c r="E2990" s="11"/>
      <c r="F2990" s="11"/>
      <c r="G2990" s="11"/>
      <c r="H2990" s="3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24"/>
      <c r="AG2990" s="24"/>
      <c r="AH2990" s="24"/>
      <c r="AI2990" s="24"/>
      <c r="AJ2990" s="11"/>
      <c r="AK2990" s="11"/>
      <c r="AL2990" s="11"/>
      <c r="AM2990" s="32"/>
      <c r="AN2990" s="11"/>
      <c r="AO2990" s="11"/>
      <c r="AP2990" s="11"/>
      <c r="AQ2990" s="11"/>
      <c r="AR2990" s="11"/>
      <c r="AS2990" s="20"/>
      <c r="AT2990" s="11"/>
      <c r="AU2990" s="11"/>
      <c r="AV2990" s="11"/>
      <c r="AW2990" s="11"/>
      <c r="AX2990" s="11"/>
      <c r="AY2990" s="11"/>
      <c r="AZ2990" s="11"/>
      <c r="BA2990" s="11"/>
      <c r="BB2990" s="11"/>
      <c r="BC2990" s="11"/>
      <c r="BD2990" s="11"/>
      <c r="BE2990" s="11"/>
      <c r="BF2990" s="11"/>
      <c r="BG2990" s="11"/>
      <c r="BH2990" s="11"/>
      <c r="BI2990" s="11"/>
      <c r="BJ2990" s="11"/>
      <c r="BK2990" s="11"/>
      <c r="BL2990" s="11"/>
      <c r="BM2990" s="11"/>
      <c r="BN2990" s="11"/>
      <c r="BO2990" s="11"/>
      <c r="BP2990" s="11"/>
      <c r="BQ2990" s="11"/>
      <c r="BR2990" s="11"/>
      <c r="BS2990" s="11"/>
      <c r="BT2990" s="11"/>
      <c r="BU2990" s="11"/>
      <c r="BV2990" s="11"/>
      <c r="BW2990" s="11"/>
      <c r="BX2990" s="11"/>
      <c r="BY2990" s="11"/>
      <c r="BZ2990" s="11"/>
      <c r="CA2990" s="11"/>
      <c r="CB2990" s="11"/>
      <c r="CC2990" s="11"/>
      <c r="CD2990" s="11"/>
      <c r="CE2990" s="11"/>
      <c r="CF2990" s="11"/>
      <c r="CG2990" s="11"/>
      <c r="CH2990" s="11"/>
      <c r="CI2990" s="11"/>
      <c r="CJ2990" s="11"/>
      <c r="CK2990" s="11"/>
      <c r="CL2990" s="11"/>
      <c r="CM2990" s="11"/>
      <c r="CN2990" s="11"/>
      <c r="CO2990" s="11"/>
      <c r="CP2990" s="11"/>
      <c r="CQ2990" s="11"/>
      <c r="CR2990" s="11"/>
      <c r="CS2990" s="11"/>
      <c r="CT2990" s="11"/>
      <c r="CU2990" s="11"/>
      <c r="CV2990" s="11"/>
      <c r="CW2990" s="11"/>
      <c r="CX2990" s="11"/>
      <c r="CY2990" s="11"/>
      <c r="CZ2990" s="11"/>
      <c r="DA2990" s="11"/>
      <c r="DB2990" s="11"/>
      <c r="DC2990" s="11"/>
      <c r="DD2990" s="11"/>
      <c r="DE2990" s="11"/>
      <c r="DF2990" s="11"/>
      <c r="DG2990" s="11"/>
      <c r="DH2990" s="11"/>
      <c r="DI2990" s="11"/>
      <c r="DJ2990" s="11"/>
      <c r="DK2990" s="11"/>
      <c r="DL2990" s="11"/>
      <c r="DM2990" s="11"/>
      <c r="DN2990" s="11"/>
      <c r="DO2990" s="11"/>
      <c r="DP2990" s="11"/>
      <c r="DQ2990" s="11"/>
      <c r="DR2990" s="11"/>
      <c r="DS2990" s="11"/>
      <c r="DT2990" s="11"/>
      <c r="DU2990" s="11"/>
      <c r="DV2990" s="11"/>
      <c r="DW2990" s="11"/>
      <c r="DX2990" s="11"/>
      <c r="DY2990" s="11"/>
      <c r="DZ2990" s="11"/>
      <c r="EA2990" s="11"/>
      <c r="EB2990" s="11"/>
      <c r="EC2990" s="11"/>
    </row>
    <row r="2991" spans="1:133" x14ac:dyDescent="0.45">
      <c r="A2991" s="11"/>
      <c r="B2991" s="11"/>
      <c r="C2991" s="11"/>
      <c r="D2991" s="11"/>
      <c r="E2991" s="11"/>
      <c r="F2991" s="11"/>
      <c r="G2991" s="11"/>
      <c r="H2991" s="3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24"/>
      <c r="AG2991" s="24"/>
      <c r="AH2991" s="24"/>
      <c r="AI2991" s="24"/>
      <c r="AJ2991" s="11"/>
      <c r="AK2991" s="11"/>
      <c r="AL2991" s="11"/>
      <c r="AM2991" s="32"/>
      <c r="AN2991" s="11"/>
      <c r="AO2991" s="11"/>
      <c r="AP2991" s="11"/>
      <c r="AQ2991" s="11"/>
      <c r="AR2991" s="11"/>
      <c r="AS2991" s="20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/>
      <c r="BH2991" s="11"/>
      <c r="BI2991" s="11"/>
      <c r="BJ2991" s="11"/>
      <c r="BK2991" s="11"/>
      <c r="BL2991" s="11"/>
      <c r="BM2991" s="11"/>
      <c r="BN2991" s="11"/>
      <c r="BO2991" s="11"/>
      <c r="BP2991" s="11"/>
      <c r="BQ2991" s="11"/>
      <c r="BR2991" s="11"/>
      <c r="BS2991" s="11"/>
      <c r="BT2991" s="11"/>
      <c r="BU2991" s="11"/>
      <c r="BV2991" s="11"/>
      <c r="BW2991" s="11"/>
      <c r="BX2991" s="11"/>
      <c r="BY2991" s="11"/>
      <c r="BZ2991" s="11"/>
      <c r="CA2991" s="11"/>
      <c r="CB2991" s="11"/>
      <c r="CC2991" s="11"/>
      <c r="CD2991" s="11"/>
      <c r="CE2991" s="11"/>
      <c r="CF2991" s="11"/>
      <c r="CG2991" s="11"/>
      <c r="CH2991" s="11"/>
      <c r="CI2991" s="11"/>
      <c r="CJ2991" s="11"/>
      <c r="CK2991" s="11"/>
      <c r="CL2991" s="11"/>
      <c r="CM2991" s="11"/>
      <c r="CN2991" s="11"/>
      <c r="CO2991" s="11"/>
      <c r="CP2991" s="11"/>
      <c r="CQ2991" s="11"/>
      <c r="CR2991" s="11"/>
      <c r="CS2991" s="11"/>
      <c r="CT2991" s="11"/>
      <c r="CU2991" s="11"/>
      <c r="CV2991" s="11"/>
      <c r="CW2991" s="11"/>
      <c r="CX2991" s="11"/>
      <c r="CY2991" s="11"/>
      <c r="CZ2991" s="11"/>
      <c r="DA2991" s="11"/>
      <c r="DB2991" s="11"/>
      <c r="DC2991" s="11"/>
      <c r="DD2991" s="11"/>
      <c r="DE2991" s="11"/>
      <c r="DF2991" s="11"/>
      <c r="DG2991" s="11"/>
      <c r="DH2991" s="11"/>
      <c r="DI2991" s="11"/>
      <c r="DJ2991" s="11"/>
      <c r="DK2991" s="11"/>
      <c r="DL2991" s="11"/>
      <c r="DM2991" s="11"/>
      <c r="DN2991" s="11"/>
      <c r="DO2991" s="11"/>
      <c r="DP2991" s="11"/>
      <c r="DQ2991" s="11"/>
      <c r="DR2991" s="11"/>
      <c r="DS2991" s="11"/>
      <c r="DT2991" s="11"/>
      <c r="DU2991" s="11"/>
      <c r="DV2991" s="11"/>
      <c r="DW2991" s="11"/>
      <c r="DX2991" s="11"/>
      <c r="DY2991" s="11"/>
      <c r="DZ2991" s="11"/>
      <c r="EA2991" s="11"/>
      <c r="EB2991" s="11"/>
      <c r="EC2991" s="11"/>
    </row>
    <row r="2992" spans="1:133" x14ac:dyDescent="0.45">
      <c r="A2992" s="11"/>
      <c r="B2992" s="11"/>
      <c r="C2992" s="11"/>
      <c r="D2992" s="11"/>
      <c r="E2992" s="11"/>
      <c r="F2992" s="11"/>
      <c r="G2992" s="11"/>
      <c r="H2992" s="3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24"/>
      <c r="AG2992" s="24"/>
      <c r="AH2992" s="24"/>
      <c r="AI2992" s="24"/>
      <c r="AJ2992" s="11"/>
      <c r="AK2992" s="11"/>
      <c r="AL2992" s="11"/>
      <c r="AM2992" s="32"/>
      <c r="AN2992" s="11"/>
      <c r="AO2992" s="11"/>
      <c r="AP2992" s="11"/>
      <c r="AQ2992" s="11"/>
      <c r="AR2992" s="11"/>
      <c r="AS2992" s="20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/>
      <c r="BH2992" s="11"/>
      <c r="BI2992" s="11"/>
      <c r="BJ2992" s="11"/>
      <c r="BK2992" s="11"/>
      <c r="BL2992" s="11"/>
      <c r="BM2992" s="11"/>
      <c r="BN2992" s="11"/>
      <c r="BO2992" s="11"/>
      <c r="BP2992" s="11"/>
      <c r="BQ2992" s="11"/>
      <c r="BR2992" s="11"/>
      <c r="BS2992" s="11"/>
      <c r="BT2992" s="11"/>
      <c r="BU2992" s="11"/>
      <c r="BV2992" s="11"/>
      <c r="BW2992" s="11"/>
      <c r="BX2992" s="11"/>
      <c r="BY2992" s="11"/>
      <c r="BZ2992" s="11"/>
      <c r="CA2992" s="11"/>
      <c r="CB2992" s="11"/>
      <c r="CC2992" s="11"/>
      <c r="CD2992" s="11"/>
      <c r="CE2992" s="11"/>
      <c r="CF2992" s="11"/>
      <c r="CG2992" s="11"/>
      <c r="CH2992" s="11"/>
      <c r="CI2992" s="11"/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/>
      <c r="CT2992" s="11"/>
      <c r="CU2992" s="11"/>
      <c r="CV2992" s="11"/>
      <c r="CW2992" s="11"/>
      <c r="CX2992" s="11"/>
      <c r="CY2992" s="11"/>
      <c r="CZ2992" s="11"/>
      <c r="DA2992" s="11"/>
      <c r="DB2992" s="11"/>
      <c r="DC2992" s="11"/>
      <c r="DD2992" s="11"/>
      <c r="DE2992" s="11"/>
      <c r="DF2992" s="11"/>
      <c r="DG2992" s="11"/>
      <c r="DH2992" s="11"/>
      <c r="DI2992" s="11"/>
      <c r="DJ2992" s="11"/>
      <c r="DK2992" s="11"/>
      <c r="DL2992" s="11"/>
      <c r="DM2992" s="11"/>
      <c r="DN2992" s="11"/>
      <c r="DO2992" s="11"/>
      <c r="DP2992" s="11"/>
      <c r="DQ2992" s="11"/>
      <c r="DR2992" s="11"/>
      <c r="DS2992" s="11"/>
      <c r="DT2992" s="11"/>
      <c r="DU2992" s="11"/>
      <c r="DV2992" s="11"/>
      <c r="DW2992" s="11"/>
      <c r="DX2992" s="11"/>
      <c r="DY2992" s="11"/>
      <c r="DZ2992" s="11"/>
      <c r="EA2992" s="11"/>
      <c r="EB2992" s="11"/>
      <c r="EC2992" s="11"/>
    </row>
    <row r="2993" spans="1:133" x14ac:dyDescent="0.45">
      <c r="A2993" s="11"/>
      <c r="B2993" s="11"/>
      <c r="C2993" s="11"/>
      <c r="D2993" s="11"/>
      <c r="E2993" s="11"/>
      <c r="F2993" s="11"/>
      <c r="G2993" s="11"/>
      <c r="H2993" s="3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24"/>
      <c r="AG2993" s="24"/>
      <c r="AH2993" s="24"/>
      <c r="AI2993" s="24"/>
      <c r="AJ2993" s="11"/>
      <c r="AK2993" s="11"/>
      <c r="AL2993" s="11"/>
      <c r="AM2993" s="32"/>
      <c r="AN2993" s="11"/>
      <c r="AO2993" s="11"/>
      <c r="AP2993" s="11"/>
      <c r="AQ2993" s="11"/>
      <c r="AR2993" s="11"/>
      <c r="AS2993" s="20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/>
      <c r="BH2993" s="11"/>
      <c r="BI2993" s="11"/>
      <c r="BJ2993" s="11"/>
      <c r="BK2993" s="11"/>
      <c r="BL2993" s="11"/>
      <c r="BM2993" s="11"/>
      <c r="BN2993" s="11"/>
      <c r="BO2993" s="11"/>
      <c r="BP2993" s="11"/>
      <c r="BQ2993" s="11"/>
      <c r="BR2993" s="11"/>
      <c r="BS2993" s="11"/>
      <c r="BT2993" s="11"/>
      <c r="BU2993" s="11"/>
      <c r="BV2993" s="11"/>
      <c r="BW2993" s="11"/>
      <c r="BX2993" s="11"/>
      <c r="BY2993" s="11"/>
      <c r="BZ2993" s="11"/>
      <c r="CA2993" s="11"/>
      <c r="CB2993" s="11"/>
      <c r="CC2993" s="11"/>
      <c r="CD2993" s="11"/>
      <c r="CE2993" s="11"/>
      <c r="CF2993" s="11"/>
      <c r="CG2993" s="11"/>
      <c r="CH2993" s="11"/>
      <c r="CI2993" s="11"/>
      <c r="CJ2993" s="11"/>
      <c r="CK2993" s="11"/>
      <c r="CL2993" s="11"/>
      <c r="CM2993" s="11"/>
      <c r="CN2993" s="11"/>
      <c r="CO2993" s="11"/>
      <c r="CP2993" s="11"/>
      <c r="CQ2993" s="11"/>
      <c r="CR2993" s="11"/>
      <c r="CS2993" s="11"/>
      <c r="CT2993" s="11"/>
      <c r="CU2993" s="11"/>
      <c r="CV2993" s="11"/>
      <c r="CW2993" s="11"/>
      <c r="CX2993" s="11"/>
      <c r="CY2993" s="11"/>
      <c r="CZ2993" s="11"/>
      <c r="DA2993" s="11"/>
      <c r="DB2993" s="11"/>
      <c r="DC2993" s="11"/>
      <c r="DD2993" s="11"/>
      <c r="DE2993" s="11"/>
      <c r="DF2993" s="11"/>
      <c r="DG2993" s="11"/>
      <c r="DH2993" s="11"/>
      <c r="DI2993" s="11"/>
      <c r="DJ2993" s="11"/>
      <c r="DK2993" s="11"/>
      <c r="DL2993" s="11"/>
      <c r="DM2993" s="11"/>
      <c r="DN2993" s="11"/>
      <c r="DO2993" s="11"/>
      <c r="DP2993" s="11"/>
      <c r="DQ2993" s="11"/>
      <c r="DR2993" s="11"/>
      <c r="DS2993" s="11"/>
      <c r="DT2993" s="11"/>
      <c r="DU2993" s="11"/>
      <c r="DV2993" s="11"/>
      <c r="DW2993" s="11"/>
      <c r="DX2993" s="11"/>
      <c r="DY2993" s="11"/>
      <c r="DZ2993" s="11"/>
      <c r="EA2993" s="11"/>
      <c r="EB2993" s="11"/>
      <c r="EC2993" s="11"/>
    </row>
    <row r="2994" spans="1:133" x14ac:dyDescent="0.45">
      <c r="A2994" s="11"/>
      <c r="B2994" s="11"/>
      <c r="C2994" s="11"/>
      <c r="D2994" s="11"/>
      <c r="E2994" s="11"/>
      <c r="F2994" s="11"/>
      <c r="G2994" s="11"/>
      <c r="H2994" s="3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24"/>
      <c r="AG2994" s="24"/>
      <c r="AH2994" s="24"/>
      <c r="AI2994" s="24"/>
      <c r="AJ2994" s="11"/>
      <c r="AK2994" s="11"/>
      <c r="AL2994" s="11"/>
      <c r="AM2994" s="32"/>
      <c r="AN2994" s="11"/>
      <c r="AO2994" s="11"/>
      <c r="AP2994" s="11"/>
      <c r="AQ2994" s="11"/>
      <c r="AR2994" s="11"/>
      <c r="AS2994" s="20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/>
      <c r="BH2994" s="11"/>
      <c r="BI2994" s="11"/>
      <c r="BJ2994" s="11"/>
      <c r="BK2994" s="11"/>
      <c r="BL2994" s="11"/>
      <c r="BM2994" s="11"/>
      <c r="BN2994" s="11"/>
      <c r="BO2994" s="11"/>
      <c r="BP2994" s="11"/>
      <c r="BQ2994" s="11"/>
      <c r="BR2994" s="11"/>
      <c r="BS2994" s="11"/>
      <c r="BT2994" s="11"/>
      <c r="BU2994" s="11"/>
      <c r="BV2994" s="11"/>
      <c r="BW2994" s="11"/>
      <c r="BX2994" s="11"/>
      <c r="BY2994" s="11"/>
      <c r="BZ2994" s="11"/>
      <c r="CA2994" s="11"/>
      <c r="CB2994" s="11"/>
      <c r="CC2994" s="11"/>
      <c r="CD2994" s="11"/>
      <c r="CE2994" s="11"/>
      <c r="CF2994" s="11"/>
      <c r="CG2994" s="11"/>
      <c r="CH2994" s="11"/>
      <c r="CI2994" s="11"/>
      <c r="CJ2994" s="11"/>
      <c r="CK2994" s="11"/>
      <c r="CL2994" s="11"/>
      <c r="CM2994" s="11"/>
      <c r="CN2994" s="11"/>
      <c r="CO2994" s="11"/>
      <c r="CP2994" s="11"/>
      <c r="CQ2994" s="11"/>
      <c r="CR2994" s="11"/>
      <c r="CS2994" s="11"/>
      <c r="CT2994" s="11"/>
      <c r="CU2994" s="11"/>
      <c r="CV2994" s="11"/>
      <c r="CW2994" s="11"/>
      <c r="CX2994" s="11"/>
      <c r="CY2994" s="11"/>
      <c r="CZ2994" s="11"/>
      <c r="DA2994" s="11"/>
      <c r="DB2994" s="11"/>
      <c r="DC2994" s="11"/>
      <c r="DD2994" s="11"/>
      <c r="DE2994" s="11"/>
      <c r="DF2994" s="11"/>
      <c r="DG2994" s="11"/>
      <c r="DH2994" s="11"/>
      <c r="DI2994" s="11"/>
      <c r="DJ2994" s="11"/>
      <c r="DK2994" s="11"/>
      <c r="DL2994" s="11"/>
      <c r="DM2994" s="11"/>
      <c r="DN2994" s="11"/>
      <c r="DO2994" s="11"/>
      <c r="DP2994" s="11"/>
      <c r="DQ2994" s="11"/>
      <c r="DR2994" s="11"/>
      <c r="DS2994" s="11"/>
      <c r="DT2994" s="11"/>
      <c r="DU2994" s="11"/>
      <c r="DV2994" s="11"/>
      <c r="DW2994" s="11"/>
      <c r="DX2994" s="11"/>
      <c r="DY2994" s="11"/>
      <c r="DZ2994" s="11"/>
      <c r="EA2994" s="11"/>
      <c r="EB2994" s="11"/>
      <c r="EC2994" s="11"/>
    </row>
    <row r="2995" spans="1:133" x14ac:dyDescent="0.45">
      <c r="A2995" s="11"/>
      <c r="B2995" s="11"/>
      <c r="C2995" s="11"/>
      <c r="D2995" s="11"/>
      <c r="E2995" s="11"/>
      <c r="F2995" s="11"/>
      <c r="G2995" s="11"/>
      <c r="H2995" s="3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24"/>
      <c r="AG2995" s="24"/>
      <c r="AH2995" s="24"/>
      <c r="AI2995" s="24"/>
      <c r="AJ2995" s="11"/>
      <c r="AK2995" s="11"/>
      <c r="AL2995" s="11"/>
      <c r="AM2995" s="32"/>
      <c r="AN2995" s="11"/>
      <c r="AO2995" s="11"/>
      <c r="AP2995" s="11"/>
      <c r="AQ2995" s="11"/>
      <c r="AR2995" s="11"/>
      <c r="AS2995" s="20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/>
      <c r="BH2995" s="11"/>
      <c r="BI2995" s="11"/>
      <c r="BJ2995" s="11"/>
      <c r="BK2995" s="11"/>
      <c r="BL2995" s="11"/>
      <c r="BM2995" s="11"/>
      <c r="BN2995" s="11"/>
      <c r="BO2995" s="11"/>
      <c r="BP2995" s="11"/>
      <c r="BQ2995" s="11"/>
      <c r="BR2995" s="11"/>
      <c r="BS2995" s="11"/>
      <c r="BT2995" s="11"/>
      <c r="BU2995" s="11"/>
      <c r="BV2995" s="11"/>
      <c r="BW2995" s="11"/>
      <c r="BX2995" s="11"/>
      <c r="BY2995" s="11"/>
      <c r="BZ2995" s="11"/>
      <c r="CA2995" s="11"/>
      <c r="CB2995" s="11"/>
      <c r="CC2995" s="11"/>
      <c r="CD2995" s="11"/>
      <c r="CE2995" s="11"/>
      <c r="CF2995" s="11"/>
      <c r="CG2995" s="11"/>
      <c r="CH2995" s="11"/>
      <c r="CI2995" s="11"/>
      <c r="CJ2995" s="11"/>
      <c r="CK2995" s="11"/>
      <c r="CL2995" s="11"/>
      <c r="CM2995" s="11"/>
      <c r="CN2995" s="11"/>
      <c r="CO2995" s="11"/>
      <c r="CP2995" s="11"/>
      <c r="CQ2995" s="11"/>
      <c r="CR2995" s="11"/>
      <c r="CS2995" s="11"/>
      <c r="CT2995" s="11"/>
      <c r="CU2995" s="11"/>
      <c r="CV2995" s="11"/>
      <c r="CW2995" s="11"/>
      <c r="CX2995" s="11"/>
      <c r="CY2995" s="11"/>
      <c r="CZ2995" s="11"/>
      <c r="DA2995" s="11"/>
      <c r="DB2995" s="11"/>
      <c r="DC2995" s="11"/>
      <c r="DD2995" s="11"/>
      <c r="DE2995" s="11"/>
      <c r="DF2995" s="11"/>
      <c r="DG2995" s="11"/>
      <c r="DH2995" s="11"/>
      <c r="DI2995" s="11"/>
      <c r="DJ2995" s="11"/>
      <c r="DK2995" s="11"/>
      <c r="DL2995" s="11"/>
      <c r="DM2995" s="11"/>
      <c r="DN2995" s="11"/>
      <c r="DO2995" s="11"/>
      <c r="DP2995" s="11"/>
      <c r="DQ2995" s="11"/>
      <c r="DR2995" s="11"/>
      <c r="DS2995" s="11"/>
      <c r="DT2995" s="11"/>
      <c r="DU2995" s="11"/>
      <c r="DV2995" s="11"/>
      <c r="DW2995" s="11"/>
      <c r="DX2995" s="11"/>
      <c r="DY2995" s="11"/>
      <c r="DZ2995" s="11"/>
      <c r="EA2995" s="11"/>
      <c r="EB2995" s="11"/>
      <c r="EC2995" s="11"/>
    </row>
    <row r="2996" spans="1:133" x14ac:dyDescent="0.45">
      <c r="A2996" s="11"/>
      <c r="B2996" s="11"/>
      <c r="C2996" s="11"/>
      <c r="D2996" s="11"/>
      <c r="E2996" s="11"/>
      <c r="F2996" s="11"/>
      <c r="G2996" s="11"/>
      <c r="H2996" s="3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24"/>
      <c r="AG2996" s="24"/>
      <c r="AH2996" s="24"/>
      <c r="AI2996" s="24"/>
      <c r="AJ2996" s="11"/>
      <c r="AK2996" s="11"/>
      <c r="AL2996" s="11"/>
      <c r="AM2996" s="32"/>
      <c r="AN2996" s="11"/>
      <c r="AO2996" s="11"/>
      <c r="AP2996" s="11"/>
      <c r="AQ2996" s="11"/>
      <c r="AR2996" s="11"/>
      <c r="AS2996" s="20"/>
      <c r="AT2996" s="11"/>
      <c r="AU2996" s="11"/>
      <c r="AV2996" s="11"/>
      <c r="AW2996" s="11"/>
      <c r="AX2996" s="11"/>
      <c r="AY2996" s="11"/>
      <c r="AZ2996" s="11"/>
      <c r="BA2996" s="11"/>
      <c r="BB2996" s="11"/>
      <c r="BC2996" s="11"/>
      <c r="BD2996" s="11"/>
      <c r="BE2996" s="11"/>
      <c r="BF2996" s="11"/>
      <c r="BG2996" s="11"/>
      <c r="BH2996" s="11"/>
      <c r="BI2996" s="11"/>
      <c r="BJ2996" s="11"/>
      <c r="BK2996" s="11"/>
      <c r="BL2996" s="11"/>
      <c r="BM2996" s="11"/>
      <c r="BN2996" s="11"/>
      <c r="BO2996" s="11"/>
      <c r="BP2996" s="11"/>
      <c r="BQ2996" s="11"/>
      <c r="BR2996" s="11"/>
      <c r="BS2996" s="11"/>
      <c r="BT2996" s="11"/>
      <c r="BU2996" s="11"/>
      <c r="BV2996" s="11"/>
      <c r="BW2996" s="11"/>
      <c r="BX2996" s="11"/>
      <c r="BY2996" s="11"/>
      <c r="BZ2996" s="11"/>
      <c r="CA2996" s="11"/>
      <c r="CB2996" s="11"/>
      <c r="CC2996" s="11"/>
      <c r="CD2996" s="11"/>
      <c r="CE2996" s="11"/>
      <c r="CF2996" s="11"/>
      <c r="CG2996" s="11"/>
      <c r="CH2996" s="11"/>
      <c r="CI2996" s="11"/>
      <c r="CJ2996" s="11"/>
      <c r="CK2996" s="11"/>
      <c r="CL2996" s="11"/>
      <c r="CM2996" s="11"/>
      <c r="CN2996" s="11"/>
      <c r="CO2996" s="11"/>
      <c r="CP2996" s="11"/>
      <c r="CQ2996" s="11"/>
      <c r="CR2996" s="11"/>
      <c r="CS2996" s="11"/>
      <c r="CT2996" s="11"/>
      <c r="CU2996" s="11"/>
      <c r="CV2996" s="11"/>
      <c r="CW2996" s="11"/>
      <c r="CX2996" s="11"/>
      <c r="CY2996" s="11"/>
      <c r="CZ2996" s="11"/>
      <c r="DA2996" s="11"/>
      <c r="DB2996" s="11"/>
      <c r="DC2996" s="11"/>
      <c r="DD2996" s="11"/>
      <c r="DE2996" s="11"/>
      <c r="DF2996" s="11"/>
      <c r="DG2996" s="11"/>
      <c r="DH2996" s="11"/>
      <c r="DI2996" s="11"/>
      <c r="DJ2996" s="11"/>
      <c r="DK2996" s="11"/>
      <c r="DL2996" s="11"/>
      <c r="DM2996" s="11"/>
      <c r="DN2996" s="11"/>
      <c r="DO2996" s="11"/>
      <c r="DP2996" s="11"/>
      <c r="DQ2996" s="11"/>
      <c r="DR2996" s="11"/>
      <c r="DS2996" s="11"/>
      <c r="DT2996" s="11"/>
      <c r="DU2996" s="11"/>
      <c r="DV2996" s="11"/>
      <c r="DW2996" s="11"/>
      <c r="DX2996" s="11"/>
      <c r="DY2996" s="11"/>
      <c r="DZ2996" s="11"/>
      <c r="EA2996" s="11"/>
      <c r="EB2996" s="11"/>
      <c r="EC2996" s="11"/>
    </row>
    <row r="2997" spans="1:133" x14ac:dyDescent="0.45">
      <c r="A2997" s="11"/>
      <c r="B2997" s="11"/>
      <c r="C2997" s="11"/>
      <c r="D2997" s="11"/>
      <c r="E2997" s="11"/>
      <c r="F2997" s="11"/>
      <c r="G2997" s="11"/>
      <c r="H2997" s="3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24"/>
      <c r="AG2997" s="24"/>
      <c r="AH2997" s="24"/>
      <c r="AI2997" s="24"/>
      <c r="AJ2997" s="11"/>
      <c r="AK2997" s="11"/>
      <c r="AL2997" s="11"/>
      <c r="AM2997" s="32"/>
      <c r="AN2997" s="11"/>
      <c r="AO2997" s="11"/>
      <c r="AP2997" s="11"/>
      <c r="AQ2997" s="11"/>
      <c r="AR2997" s="11"/>
      <c r="AS2997" s="20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/>
      <c r="BH2997" s="11"/>
      <c r="BI2997" s="11"/>
      <c r="BJ2997" s="11"/>
      <c r="BK2997" s="11"/>
      <c r="BL2997" s="11"/>
      <c r="BM2997" s="11"/>
      <c r="BN2997" s="11"/>
      <c r="BO2997" s="11"/>
      <c r="BP2997" s="11"/>
      <c r="BQ2997" s="11"/>
      <c r="BR2997" s="11"/>
      <c r="BS2997" s="11"/>
      <c r="BT2997" s="11"/>
      <c r="BU2997" s="11"/>
      <c r="BV2997" s="11"/>
      <c r="BW2997" s="11"/>
      <c r="BX2997" s="11"/>
      <c r="BY2997" s="11"/>
      <c r="BZ2997" s="11"/>
      <c r="CA2997" s="11"/>
      <c r="CB2997" s="11"/>
      <c r="CC2997" s="11"/>
      <c r="CD2997" s="11"/>
      <c r="CE2997" s="11"/>
      <c r="CF2997" s="11"/>
      <c r="CG2997" s="11"/>
      <c r="CH2997" s="11"/>
      <c r="CI2997" s="11"/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/>
      <c r="CT2997" s="11"/>
      <c r="CU2997" s="11"/>
      <c r="CV2997" s="11"/>
      <c r="CW2997" s="11"/>
      <c r="CX2997" s="11"/>
      <c r="CY2997" s="11"/>
      <c r="CZ2997" s="11"/>
      <c r="DA2997" s="11"/>
      <c r="DB2997" s="11"/>
      <c r="DC2997" s="11"/>
      <c r="DD2997" s="11"/>
      <c r="DE2997" s="11"/>
      <c r="DF2997" s="11"/>
      <c r="DG2997" s="11"/>
      <c r="DH2997" s="11"/>
      <c r="DI2997" s="11"/>
      <c r="DJ2997" s="11"/>
      <c r="DK2997" s="11"/>
      <c r="DL2997" s="11"/>
      <c r="DM2997" s="11"/>
      <c r="DN2997" s="11"/>
      <c r="DO2997" s="11"/>
      <c r="DP2997" s="11"/>
      <c r="DQ2997" s="11"/>
      <c r="DR2997" s="11"/>
      <c r="DS2997" s="11"/>
      <c r="DT2997" s="11"/>
      <c r="DU2997" s="11"/>
      <c r="DV2997" s="11"/>
      <c r="DW2997" s="11"/>
      <c r="DX2997" s="11"/>
      <c r="DY2997" s="11"/>
      <c r="DZ2997" s="11"/>
      <c r="EA2997" s="11"/>
      <c r="EB2997" s="11"/>
      <c r="EC2997" s="11"/>
    </row>
    <row r="2998" spans="1:133" x14ac:dyDescent="0.45">
      <c r="A2998" s="11"/>
      <c r="B2998" s="11"/>
      <c r="C2998" s="11"/>
      <c r="D2998" s="11"/>
      <c r="E2998" s="11"/>
      <c r="F2998" s="11"/>
      <c r="G2998" s="11"/>
      <c r="H2998" s="3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24"/>
      <c r="AG2998" s="24"/>
      <c r="AH2998" s="24"/>
      <c r="AI2998" s="24"/>
      <c r="AJ2998" s="11"/>
      <c r="AK2998" s="11"/>
      <c r="AL2998" s="11"/>
      <c r="AM2998" s="32"/>
      <c r="AN2998" s="11"/>
      <c r="AO2998" s="11"/>
      <c r="AP2998" s="11"/>
      <c r="AQ2998" s="11"/>
      <c r="AR2998" s="11"/>
      <c r="AS2998" s="20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/>
      <c r="BH2998" s="11"/>
      <c r="BI2998" s="11"/>
      <c r="BJ2998" s="11"/>
      <c r="BK2998" s="11"/>
      <c r="BL2998" s="11"/>
      <c r="BM2998" s="11"/>
      <c r="BN2998" s="11"/>
      <c r="BO2998" s="11"/>
      <c r="BP2998" s="11"/>
      <c r="BQ2998" s="11"/>
      <c r="BR2998" s="11"/>
      <c r="BS2998" s="11"/>
      <c r="BT2998" s="11"/>
      <c r="BU2998" s="11"/>
      <c r="BV2998" s="11"/>
      <c r="BW2998" s="11"/>
      <c r="BX2998" s="11"/>
      <c r="BY2998" s="11"/>
      <c r="BZ2998" s="11"/>
      <c r="CA2998" s="11"/>
      <c r="CB2998" s="11"/>
      <c r="CC2998" s="11"/>
      <c r="CD2998" s="11"/>
      <c r="CE2998" s="11"/>
      <c r="CF2998" s="11"/>
      <c r="CG2998" s="11"/>
      <c r="CH2998" s="11"/>
      <c r="CI2998" s="11"/>
      <c r="CJ2998" s="11"/>
      <c r="CK2998" s="11"/>
      <c r="CL2998" s="11"/>
      <c r="CM2998" s="11"/>
      <c r="CN2998" s="11"/>
      <c r="CO2998" s="11"/>
      <c r="CP2998" s="11"/>
      <c r="CQ2998" s="11"/>
      <c r="CR2998" s="11"/>
      <c r="CS2998" s="11"/>
      <c r="CT2998" s="11"/>
      <c r="CU2998" s="11"/>
      <c r="CV2998" s="11"/>
      <c r="CW2998" s="11"/>
      <c r="CX2998" s="11"/>
      <c r="CY2998" s="11"/>
      <c r="CZ2998" s="11"/>
      <c r="DA2998" s="11"/>
      <c r="DB2998" s="11"/>
      <c r="DC2998" s="11"/>
      <c r="DD2998" s="11"/>
      <c r="DE2998" s="11"/>
      <c r="DF2998" s="11"/>
      <c r="DG2998" s="11"/>
      <c r="DH2998" s="11"/>
      <c r="DI2998" s="11"/>
      <c r="DJ2998" s="11"/>
      <c r="DK2998" s="11"/>
      <c r="DL2998" s="11"/>
      <c r="DM2998" s="11"/>
      <c r="DN2998" s="11"/>
      <c r="DO2998" s="11"/>
      <c r="DP2998" s="11"/>
      <c r="DQ2998" s="11"/>
      <c r="DR2998" s="11"/>
      <c r="DS2998" s="11"/>
      <c r="DT2998" s="11"/>
      <c r="DU2998" s="11"/>
      <c r="DV2998" s="11"/>
      <c r="DW2998" s="11"/>
      <c r="DX2998" s="11"/>
      <c r="DY2998" s="11"/>
      <c r="DZ2998" s="11"/>
      <c r="EA2998" s="11"/>
      <c r="EB2998" s="11"/>
      <c r="EC2998" s="11"/>
    </row>
    <row r="2999" spans="1:133" x14ac:dyDescent="0.45">
      <c r="A2999" s="11"/>
      <c r="B2999" s="11"/>
      <c r="C2999" s="11"/>
      <c r="D2999" s="11"/>
      <c r="E2999" s="11"/>
      <c r="F2999" s="11"/>
      <c r="G2999" s="11"/>
      <c r="H2999" s="3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24"/>
      <c r="AG2999" s="24"/>
      <c r="AH2999" s="24"/>
      <c r="AI2999" s="24"/>
      <c r="AJ2999" s="11"/>
      <c r="AK2999" s="11"/>
      <c r="AL2999" s="11"/>
      <c r="AM2999" s="32"/>
      <c r="AN2999" s="11"/>
      <c r="AO2999" s="11"/>
      <c r="AP2999" s="11"/>
      <c r="AQ2999" s="11"/>
      <c r="AR2999" s="11"/>
      <c r="AS2999" s="20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/>
      <c r="BH2999" s="11"/>
      <c r="BI2999" s="11"/>
      <c r="BJ2999" s="11"/>
      <c r="BK2999" s="11"/>
      <c r="BL2999" s="11"/>
      <c r="BM2999" s="11"/>
      <c r="BN2999" s="11"/>
      <c r="BO2999" s="11"/>
      <c r="BP2999" s="11"/>
      <c r="BQ2999" s="11"/>
      <c r="BR2999" s="11"/>
      <c r="BS2999" s="11"/>
      <c r="BT2999" s="11"/>
      <c r="BU2999" s="11"/>
      <c r="BV2999" s="11"/>
      <c r="BW2999" s="11"/>
      <c r="BX2999" s="11"/>
      <c r="BY2999" s="11"/>
      <c r="BZ2999" s="11"/>
      <c r="CA2999" s="11"/>
      <c r="CB2999" s="11"/>
      <c r="CC2999" s="11"/>
      <c r="CD2999" s="11"/>
      <c r="CE2999" s="11"/>
      <c r="CF2999" s="11"/>
      <c r="CG2999" s="11"/>
      <c r="CH2999" s="11"/>
      <c r="CI2999" s="11"/>
      <c r="CJ2999" s="11"/>
      <c r="CK2999" s="11"/>
      <c r="CL2999" s="11"/>
      <c r="CM2999" s="11"/>
      <c r="CN2999" s="11"/>
      <c r="CO2999" s="11"/>
      <c r="CP2999" s="11"/>
      <c r="CQ2999" s="11"/>
      <c r="CR2999" s="11"/>
      <c r="CS2999" s="11"/>
      <c r="CT2999" s="11"/>
      <c r="CU2999" s="11"/>
      <c r="CV2999" s="11"/>
      <c r="CW2999" s="11"/>
      <c r="CX2999" s="11"/>
      <c r="CY2999" s="11"/>
      <c r="CZ2999" s="11"/>
      <c r="DA2999" s="11"/>
      <c r="DB2999" s="11"/>
      <c r="DC2999" s="11"/>
      <c r="DD2999" s="11"/>
      <c r="DE2999" s="11"/>
      <c r="DF2999" s="11"/>
      <c r="DG2999" s="11"/>
      <c r="DH2999" s="11"/>
      <c r="DI2999" s="11"/>
      <c r="DJ2999" s="11"/>
      <c r="DK2999" s="11"/>
      <c r="DL2999" s="11"/>
      <c r="DM2999" s="11"/>
      <c r="DN2999" s="11"/>
      <c r="DO2999" s="11"/>
      <c r="DP2999" s="11"/>
      <c r="DQ2999" s="11"/>
      <c r="DR2999" s="11"/>
      <c r="DS2999" s="11"/>
      <c r="DT2999" s="11"/>
      <c r="DU2999" s="11"/>
      <c r="DV2999" s="11"/>
      <c r="DW2999" s="11"/>
      <c r="DX2999" s="11"/>
      <c r="DY2999" s="11"/>
      <c r="DZ2999" s="11"/>
      <c r="EA2999" s="11"/>
      <c r="EB2999" s="11"/>
      <c r="EC2999" s="11"/>
    </row>
    <row r="3000" spans="1:133" x14ac:dyDescent="0.45">
      <c r="A3000" s="11"/>
      <c r="B3000" s="11"/>
      <c r="C3000" s="11"/>
      <c r="D3000" s="11"/>
      <c r="E3000" s="11"/>
      <c r="F3000" s="11"/>
      <c r="G3000" s="11"/>
      <c r="H3000" s="3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24"/>
      <c r="AG3000" s="24"/>
      <c r="AH3000" s="24"/>
      <c r="AI3000" s="24"/>
      <c r="AJ3000" s="11"/>
      <c r="AK3000" s="11"/>
      <c r="AL3000" s="11"/>
      <c r="AM3000" s="32"/>
      <c r="AN3000" s="11"/>
      <c r="AO3000" s="11"/>
      <c r="AP3000" s="11"/>
      <c r="AQ3000" s="11"/>
      <c r="AR3000" s="11"/>
      <c r="AS3000" s="20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/>
      <c r="BH3000" s="11"/>
      <c r="BI3000" s="11"/>
      <c r="BJ3000" s="11"/>
      <c r="BK3000" s="11"/>
      <c r="BL3000" s="11"/>
      <c r="BM3000" s="11"/>
      <c r="BN3000" s="11"/>
      <c r="BO3000" s="11"/>
      <c r="BP3000" s="11"/>
      <c r="BQ3000" s="11"/>
      <c r="BR3000" s="11"/>
      <c r="BS3000" s="11"/>
      <c r="BT3000" s="11"/>
      <c r="BU3000" s="11"/>
      <c r="BV3000" s="11"/>
      <c r="BW3000" s="11"/>
      <c r="BX3000" s="11"/>
      <c r="BY3000" s="11"/>
      <c r="BZ3000" s="11"/>
      <c r="CA3000" s="11"/>
      <c r="CB3000" s="11"/>
      <c r="CC3000" s="11"/>
      <c r="CD3000" s="11"/>
      <c r="CE3000" s="11"/>
      <c r="CF3000" s="11"/>
      <c r="CG3000" s="11"/>
      <c r="CH3000" s="11"/>
      <c r="CI3000" s="11"/>
      <c r="CJ3000" s="11"/>
      <c r="CK3000" s="11"/>
      <c r="CL3000" s="11"/>
      <c r="CM3000" s="11"/>
      <c r="CN3000" s="11"/>
      <c r="CO3000" s="11"/>
      <c r="CP3000" s="11"/>
      <c r="CQ3000" s="11"/>
      <c r="CR3000" s="11"/>
      <c r="CS3000" s="11"/>
      <c r="CT3000" s="11"/>
      <c r="CU3000" s="11"/>
      <c r="CV3000" s="11"/>
      <c r="CW3000" s="11"/>
      <c r="CX3000" s="11"/>
      <c r="CY3000" s="11"/>
      <c r="CZ3000" s="11"/>
      <c r="DA3000" s="11"/>
      <c r="DB3000" s="11"/>
      <c r="DC3000" s="11"/>
      <c r="DD3000" s="11"/>
      <c r="DE3000" s="11"/>
      <c r="DF3000" s="11"/>
      <c r="DG3000" s="11"/>
      <c r="DH3000" s="11"/>
      <c r="DI3000" s="11"/>
      <c r="DJ3000" s="11"/>
      <c r="DK3000" s="11"/>
      <c r="DL3000" s="11"/>
      <c r="DM3000" s="11"/>
      <c r="DN3000" s="11"/>
      <c r="DO3000" s="11"/>
      <c r="DP3000" s="11"/>
      <c r="DQ3000" s="11"/>
      <c r="DR3000" s="11"/>
      <c r="DS3000" s="11"/>
      <c r="DT3000" s="11"/>
      <c r="DU3000" s="11"/>
      <c r="DV3000" s="11"/>
      <c r="DW3000" s="11"/>
      <c r="DX3000" s="11"/>
      <c r="DY3000" s="11"/>
      <c r="DZ3000" s="11"/>
      <c r="EA3000" s="11"/>
      <c r="EB3000" s="11"/>
      <c r="EC3000" s="11"/>
    </row>
    <row r="3001" spans="1:133" x14ac:dyDescent="0.45">
      <c r="A3001" s="11"/>
      <c r="B3001" s="11"/>
      <c r="C3001" s="11"/>
      <c r="D3001" s="11"/>
      <c r="E3001" s="11"/>
      <c r="F3001" s="11"/>
      <c r="G3001" s="11"/>
      <c r="H3001" s="3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24"/>
      <c r="AG3001" s="24"/>
      <c r="AH3001" s="24"/>
      <c r="AI3001" s="24"/>
      <c r="AJ3001" s="11"/>
      <c r="AK3001" s="11"/>
      <c r="AL3001" s="11"/>
      <c r="AM3001" s="32"/>
      <c r="AN3001" s="11"/>
      <c r="AO3001" s="11"/>
      <c r="AP3001" s="11"/>
      <c r="AQ3001" s="11"/>
      <c r="AR3001" s="11"/>
      <c r="AS3001" s="20"/>
      <c r="AT3001" s="11"/>
      <c r="AU3001" s="11"/>
      <c r="AV3001" s="11"/>
      <c r="AW3001" s="11"/>
      <c r="AX3001" s="11"/>
      <c r="AY3001" s="11"/>
      <c r="AZ3001" s="11"/>
      <c r="BA3001" s="11"/>
      <c r="BB3001" s="11"/>
      <c r="BC3001" s="11"/>
      <c r="BD3001" s="11"/>
      <c r="BE3001" s="11"/>
      <c r="BF3001" s="11"/>
      <c r="BG3001" s="11"/>
      <c r="BH3001" s="11"/>
      <c r="BI3001" s="11"/>
      <c r="BJ3001" s="11"/>
      <c r="BK3001" s="11"/>
      <c r="BL3001" s="11"/>
      <c r="BM3001" s="11"/>
      <c r="BN3001" s="11"/>
      <c r="BO3001" s="11"/>
      <c r="BP3001" s="11"/>
      <c r="BQ3001" s="11"/>
      <c r="BR3001" s="11"/>
      <c r="BS3001" s="11"/>
      <c r="BT3001" s="11"/>
      <c r="BU3001" s="11"/>
      <c r="BV3001" s="11"/>
      <c r="BW3001" s="11"/>
      <c r="BX3001" s="11"/>
      <c r="BY3001" s="11"/>
      <c r="BZ3001" s="11"/>
      <c r="CA3001" s="11"/>
      <c r="CB3001" s="11"/>
      <c r="CC3001" s="11"/>
      <c r="CD3001" s="11"/>
      <c r="CE3001" s="11"/>
      <c r="CF3001" s="11"/>
      <c r="CG3001" s="11"/>
      <c r="CH3001" s="11"/>
      <c r="CI3001" s="11"/>
      <c r="CJ3001" s="11"/>
      <c r="CK3001" s="11"/>
      <c r="CL3001" s="11"/>
      <c r="CM3001" s="11"/>
      <c r="CN3001" s="11"/>
      <c r="CO3001" s="11"/>
      <c r="CP3001" s="11"/>
      <c r="CQ3001" s="11"/>
      <c r="CR3001" s="11"/>
      <c r="CS3001" s="11"/>
      <c r="CT3001" s="11"/>
      <c r="CU3001" s="11"/>
      <c r="CV3001" s="11"/>
      <c r="CW3001" s="11"/>
      <c r="CX3001" s="11"/>
      <c r="CY3001" s="11"/>
      <c r="CZ3001" s="11"/>
      <c r="DA3001" s="11"/>
      <c r="DB3001" s="11"/>
      <c r="DC3001" s="11"/>
      <c r="DD3001" s="11"/>
      <c r="DE3001" s="11"/>
      <c r="DF3001" s="11"/>
      <c r="DG3001" s="11"/>
      <c r="DH3001" s="11"/>
      <c r="DI3001" s="11"/>
      <c r="DJ3001" s="11"/>
      <c r="DK3001" s="11"/>
      <c r="DL3001" s="11"/>
      <c r="DM3001" s="11"/>
      <c r="DN3001" s="11"/>
      <c r="DO3001" s="11"/>
      <c r="DP3001" s="11"/>
      <c r="DQ3001" s="11"/>
      <c r="DR3001" s="11"/>
      <c r="DS3001" s="11"/>
      <c r="DT3001" s="11"/>
      <c r="DU3001" s="11"/>
      <c r="DV3001" s="11"/>
      <c r="DW3001" s="11"/>
      <c r="DX3001" s="11"/>
      <c r="DY3001" s="11"/>
      <c r="DZ3001" s="11"/>
      <c r="EA3001" s="11"/>
      <c r="EB3001" s="11"/>
      <c r="EC3001" s="11"/>
    </row>
    <row r="3002" spans="1:133" x14ac:dyDescent="0.45">
      <c r="A3002" s="11"/>
      <c r="B3002" s="11"/>
      <c r="C3002" s="11"/>
      <c r="D3002" s="11"/>
      <c r="E3002" s="11"/>
      <c r="F3002" s="11"/>
      <c r="G3002" s="11"/>
      <c r="H3002" s="3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24"/>
      <c r="AG3002" s="24"/>
      <c r="AH3002" s="24"/>
      <c r="AI3002" s="24"/>
      <c r="AJ3002" s="11"/>
      <c r="AK3002" s="11"/>
      <c r="AL3002" s="11"/>
      <c r="AM3002" s="32"/>
      <c r="AN3002" s="11"/>
      <c r="AO3002" s="11"/>
      <c r="AP3002" s="11"/>
      <c r="AQ3002" s="11"/>
      <c r="AR3002" s="11"/>
      <c r="AS3002" s="20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/>
      <c r="BH3002" s="11"/>
      <c r="BI3002" s="11"/>
      <c r="BJ3002" s="11"/>
      <c r="BK3002" s="11"/>
      <c r="BL3002" s="11"/>
      <c r="BM3002" s="11"/>
      <c r="BN3002" s="11"/>
      <c r="BO3002" s="11"/>
      <c r="BP3002" s="11"/>
      <c r="BQ3002" s="11"/>
      <c r="BR3002" s="11"/>
      <c r="BS3002" s="11"/>
      <c r="BT3002" s="11"/>
      <c r="BU3002" s="11"/>
      <c r="BV3002" s="11"/>
      <c r="BW3002" s="11"/>
      <c r="BX3002" s="11"/>
      <c r="BY3002" s="11"/>
      <c r="BZ3002" s="11"/>
      <c r="CA3002" s="11"/>
      <c r="CB3002" s="11"/>
      <c r="CC3002" s="11"/>
      <c r="CD3002" s="11"/>
      <c r="CE3002" s="11"/>
      <c r="CF3002" s="11"/>
      <c r="CG3002" s="11"/>
      <c r="CH3002" s="11"/>
      <c r="CI3002" s="11"/>
      <c r="CJ3002" s="11"/>
      <c r="CK3002" s="11"/>
      <c r="CL3002" s="11"/>
      <c r="CM3002" s="11"/>
      <c r="CN3002" s="11"/>
      <c r="CO3002" s="11"/>
      <c r="CP3002" s="11"/>
      <c r="CQ3002" s="11"/>
      <c r="CR3002" s="11"/>
      <c r="CS3002" s="11"/>
      <c r="CT3002" s="11"/>
      <c r="CU3002" s="11"/>
      <c r="CV3002" s="11"/>
      <c r="CW3002" s="11"/>
      <c r="CX3002" s="11"/>
      <c r="CY3002" s="11"/>
      <c r="CZ3002" s="11"/>
      <c r="DA3002" s="11"/>
      <c r="DB3002" s="11"/>
      <c r="DC3002" s="11"/>
      <c r="DD3002" s="11"/>
      <c r="DE3002" s="11"/>
      <c r="DF3002" s="11"/>
      <c r="DG3002" s="11"/>
      <c r="DH3002" s="11"/>
      <c r="DI3002" s="11"/>
      <c r="DJ3002" s="11"/>
      <c r="DK3002" s="11"/>
      <c r="DL3002" s="11"/>
      <c r="DM3002" s="11"/>
      <c r="DN3002" s="11"/>
      <c r="DO3002" s="11"/>
      <c r="DP3002" s="11"/>
      <c r="DQ3002" s="11"/>
      <c r="DR3002" s="11"/>
      <c r="DS3002" s="11"/>
      <c r="DT3002" s="11"/>
      <c r="DU3002" s="11"/>
      <c r="DV3002" s="11"/>
      <c r="DW3002" s="11"/>
      <c r="DX3002" s="11"/>
      <c r="DY3002" s="11"/>
      <c r="DZ3002" s="11"/>
      <c r="EA3002" s="11"/>
      <c r="EB3002" s="11"/>
      <c r="EC3002" s="11"/>
    </row>
    <row r="3003" spans="1:133" x14ac:dyDescent="0.45">
      <c r="A3003" s="11"/>
      <c r="B3003" s="11"/>
      <c r="C3003" s="11"/>
      <c r="D3003" s="11"/>
      <c r="E3003" s="11"/>
      <c r="F3003" s="11"/>
      <c r="G3003" s="11"/>
      <c r="H3003" s="3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24"/>
      <c r="AG3003" s="24"/>
      <c r="AH3003" s="24"/>
      <c r="AI3003" s="24"/>
      <c r="AJ3003" s="11"/>
      <c r="AK3003" s="11"/>
      <c r="AL3003" s="11"/>
      <c r="AM3003" s="32"/>
      <c r="AN3003" s="11"/>
      <c r="AO3003" s="11"/>
      <c r="AP3003" s="11"/>
      <c r="AQ3003" s="11"/>
      <c r="AR3003" s="11"/>
      <c r="AS3003" s="20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/>
      <c r="BH3003" s="11"/>
      <c r="BI3003" s="11"/>
      <c r="BJ3003" s="11"/>
      <c r="BK3003" s="11"/>
      <c r="BL3003" s="11"/>
      <c r="BM3003" s="11"/>
      <c r="BN3003" s="11"/>
      <c r="BO3003" s="11"/>
      <c r="BP3003" s="11"/>
      <c r="BQ3003" s="11"/>
      <c r="BR3003" s="11"/>
      <c r="BS3003" s="11"/>
      <c r="BT3003" s="11"/>
      <c r="BU3003" s="11"/>
      <c r="BV3003" s="11"/>
      <c r="BW3003" s="11"/>
      <c r="BX3003" s="11"/>
      <c r="BY3003" s="11"/>
      <c r="BZ3003" s="11"/>
      <c r="CA3003" s="11"/>
      <c r="CB3003" s="11"/>
      <c r="CC3003" s="11"/>
      <c r="CD3003" s="11"/>
      <c r="CE3003" s="11"/>
      <c r="CF3003" s="11"/>
      <c r="CG3003" s="11"/>
      <c r="CH3003" s="11"/>
      <c r="CI3003" s="11"/>
      <c r="CJ3003" s="11"/>
      <c r="CK3003" s="11"/>
      <c r="CL3003" s="11"/>
      <c r="CM3003" s="11"/>
      <c r="CN3003" s="11"/>
      <c r="CO3003" s="11"/>
      <c r="CP3003" s="11"/>
      <c r="CQ3003" s="11"/>
      <c r="CR3003" s="11"/>
      <c r="CS3003" s="11"/>
      <c r="CT3003" s="11"/>
      <c r="CU3003" s="11"/>
      <c r="CV3003" s="11"/>
      <c r="CW3003" s="11"/>
      <c r="CX3003" s="11"/>
      <c r="CY3003" s="11"/>
      <c r="CZ3003" s="11"/>
      <c r="DA3003" s="11"/>
      <c r="DB3003" s="11"/>
      <c r="DC3003" s="11"/>
      <c r="DD3003" s="11"/>
      <c r="DE3003" s="11"/>
      <c r="DF3003" s="11"/>
      <c r="DG3003" s="11"/>
      <c r="DH3003" s="11"/>
      <c r="DI3003" s="11"/>
      <c r="DJ3003" s="11"/>
      <c r="DK3003" s="11"/>
      <c r="DL3003" s="11"/>
      <c r="DM3003" s="11"/>
      <c r="DN3003" s="11"/>
      <c r="DO3003" s="11"/>
      <c r="DP3003" s="11"/>
      <c r="DQ3003" s="11"/>
      <c r="DR3003" s="11"/>
      <c r="DS3003" s="11"/>
      <c r="DT3003" s="11"/>
      <c r="DU3003" s="11"/>
      <c r="DV3003" s="11"/>
      <c r="DW3003" s="11"/>
      <c r="DX3003" s="11"/>
      <c r="DY3003" s="11"/>
      <c r="DZ3003" s="11"/>
      <c r="EA3003" s="11"/>
      <c r="EB3003" s="11"/>
      <c r="EC3003" s="11"/>
    </row>
    <row r="3004" spans="1:133" x14ac:dyDescent="0.45">
      <c r="A3004" s="11"/>
      <c r="B3004" s="11"/>
      <c r="C3004" s="11"/>
      <c r="D3004" s="11"/>
      <c r="E3004" s="11"/>
      <c r="F3004" s="11"/>
      <c r="G3004" s="11"/>
      <c r="H3004" s="3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24"/>
      <c r="AG3004" s="24"/>
      <c r="AH3004" s="24"/>
      <c r="AI3004" s="24"/>
      <c r="AJ3004" s="11"/>
      <c r="AK3004" s="11"/>
      <c r="AL3004" s="11"/>
      <c r="AM3004" s="32"/>
      <c r="AN3004" s="11"/>
      <c r="AO3004" s="11"/>
      <c r="AP3004" s="11"/>
      <c r="AQ3004" s="11"/>
      <c r="AR3004" s="11"/>
      <c r="AS3004" s="20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/>
      <c r="BH3004" s="11"/>
      <c r="BI3004" s="11"/>
      <c r="BJ3004" s="11"/>
      <c r="BK3004" s="11"/>
      <c r="BL3004" s="11"/>
      <c r="BM3004" s="11"/>
      <c r="BN3004" s="11"/>
      <c r="BO3004" s="11"/>
      <c r="BP3004" s="11"/>
      <c r="BQ3004" s="11"/>
      <c r="BR3004" s="11"/>
      <c r="BS3004" s="11"/>
      <c r="BT3004" s="11"/>
      <c r="BU3004" s="11"/>
      <c r="BV3004" s="11"/>
      <c r="BW3004" s="11"/>
      <c r="BX3004" s="11"/>
      <c r="BY3004" s="11"/>
      <c r="BZ3004" s="11"/>
      <c r="CA3004" s="11"/>
      <c r="CB3004" s="11"/>
      <c r="CC3004" s="11"/>
      <c r="CD3004" s="11"/>
      <c r="CE3004" s="11"/>
      <c r="CF3004" s="11"/>
      <c r="CG3004" s="11"/>
      <c r="CH3004" s="11"/>
      <c r="CI3004" s="11"/>
      <c r="CJ3004" s="11"/>
      <c r="CK3004" s="11"/>
      <c r="CL3004" s="11"/>
      <c r="CM3004" s="11"/>
      <c r="CN3004" s="11"/>
      <c r="CO3004" s="11"/>
      <c r="CP3004" s="11"/>
      <c r="CQ3004" s="11"/>
      <c r="CR3004" s="11"/>
      <c r="CS3004" s="11"/>
      <c r="CT3004" s="11"/>
      <c r="CU3004" s="11"/>
      <c r="CV3004" s="11"/>
      <c r="CW3004" s="11"/>
      <c r="CX3004" s="11"/>
      <c r="CY3004" s="11"/>
      <c r="CZ3004" s="11"/>
      <c r="DA3004" s="11"/>
      <c r="DB3004" s="11"/>
      <c r="DC3004" s="11"/>
      <c r="DD3004" s="11"/>
      <c r="DE3004" s="11"/>
      <c r="DF3004" s="11"/>
      <c r="DG3004" s="11"/>
      <c r="DH3004" s="11"/>
      <c r="DI3004" s="11"/>
      <c r="DJ3004" s="11"/>
      <c r="DK3004" s="11"/>
      <c r="DL3004" s="11"/>
      <c r="DM3004" s="11"/>
      <c r="DN3004" s="11"/>
      <c r="DO3004" s="11"/>
      <c r="DP3004" s="11"/>
      <c r="DQ3004" s="11"/>
      <c r="DR3004" s="11"/>
      <c r="DS3004" s="11"/>
      <c r="DT3004" s="11"/>
      <c r="DU3004" s="11"/>
      <c r="DV3004" s="11"/>
      <c r="DW3004" s="11"/>
      <c r="DX3004" s="11"/>
      <c r="DY3004" s="11"/>
      <c r="DZ3004" s="11"/>
      <c r="EA3004" s="11"/>
      <c r="EB3004" s="11"/>
      <c r="EC3004" s="11"/>
    </row>
    <row r="3005" spans="1:133" x14ac:dyDescent="0.45">
      <c r="A3005" s="11"/>
      <c r="B3005" s="11"/>
      <c r="C3005" s="11"/>
      <c r="D3005" s="11"/>
      <c r="E3005" s="11"/>
      <c r="F3005" s="11"/>
      <c r="G3005" s="11"/>
      <c r="H3005" s="3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24"/>
      <c r="AG3005" s="24"/>
      <c r="AH3005" s="24"/>
      <c r="AI3005" s="24"/>
      <c r="AJ3005" s="11"/>
      <c r="AK3005" s="11"/>
      <c r="AL3005" s="11"/>
      <c r="AM3005" s="32"/>
      <c r="AN3005" s="11"/>
      <c r="AO3005" s="11"/>
      <c r="AP3005" s="11"/>
      <c r="AQ3005" s="11"/>
      <c r="AR3005" s="11"/>
      <c r="AS3005" s="20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/>
      <c r="BH3005" s="11"/>
      <c r="BI3005" s="11"/>
      <c r="BJ3005" s="11"/>
      <c r="BK3005" s="11"/>
      <c r="BL3005" s="11"/>
      <c r="BM3005" s="11"/>
      <c r="BN3005" s="11"/>
      <c r="BO3005" s="11"/>
      <c r="BP3005" s="11"/>
      <c r="BQ3005" s="11"/>
      <c r="BR3005" s="11"/>
      <c r="BS3005" s="11"/>
      <c r="BT3005" s="11"/>
      <c r="BU3005" s="11"/>
      <c r="BV3005" s="11"/>
      <c r="BW3005" s="11"/>
      <c r="BX3005" s="11"/>
      <c r="BY3005" s="11"/>
      <c r="BZ3005" s="11"/>
      <c r="CA3005" s="11"/>
      <c r="CB3005" s="11"/>
      <c r="CC3005" s="11"/>
      <c r="CD3005" s="11"/>
      <c r="CE3005" s="11"/>
      <c r="CF3005" s="11"/>
      <c r="CG3005" s="11"/>
      <c r="CH3005" s="11"/>
      <c r="CI3005" s="11"/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/>
      <c r="CT3005" s="11"/>
      <c r="CU3005" s="11"/>
      <c r="CV3005" s="11"/>
      <c r="CW3005" s="11"/>
      <c r="CX3005" s="11"/>
      <c r="CY3005" s="11"/>
      <c r="CZ3005" s="11"/>
      <c r="DA3005" s="11"/>
      <c r="DB3005" s="11"/>
      <c r="DC3005" s="11"/>
      <c r="DD3005" s="11"/>
      <c r="DE3005" s="11"/>
      <c r="DF3005" s="11"/>
      <c r="DG3005" s="11"/>
      <c r="DH3005" s="11"/>
      <c r="DI3005" s="11"/>
      <c r="DJ3005" s="11"/>
      <c r="DK3005" s="11"/>
      <c r="DL3005" s="11"/>
      <c r="DM3005" s="11"/>
      <c r="DN3005" s="11"/>
      <c r="DO3005" s="11"/>
      <c r="DP3005" s="11"/>
      <c r="DQ3005" s="11"/>
      <c r="DR3005" s="11"/>
      <c r="DS3005" s="11"/>
      <c r="DT3005" s="11"/>
      <c r="DU3005" s="11"/>
      <c r="DV3005" s="11"/>
      <c r="DW3005" s="11"/>
      <c r="DX3005" s="11"/>
      <c r="DY3005" s="11"/>
      <c r="DZ3005" s="11"/>
      <c r="EA3005" s="11"/>
      <c r="EB3005" s="11"/>
      <c r="EC3005" s="11"/>
    </row>
    <row r="3006" spans="1:133" x14ac:dyDescent="0.45">
      <c r="A3006" s="11"/>
      <c r="B3006" s="11"/>
      <c r="C3006" s="11"/>
      <c r="D3006" s="11"/>
      <c r="E3006" s="11"/>
      <c r="F3006" s="11"/>
      <c r="G3006" s="11"/>
      <c r="H3006" s="3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24"/>
      <c r="AG3006" s="24"/>
      <c r="AH3006" s="24"/>
      <c r="AI3006" s="24"/>
      <c r="AJ3006" s="11"/>
      <c r="AK3006" s="11"/>
      <c r="AL3006" s="11"/>
      <c r="AM3006" s="32"/>
      <c r="AN3006" s="11"/>
      <c r="AO3006" s="11"/>
      <c r="AP3006" s="11"/>
      <c r="AQ3006" s="11"/>
      <c r="AR3006" s="11"/>
      <c r="AS3006" s="20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/>
      <c r="BH3006" s="11"/>
      <c r="BI3006" s="11"/>
      <c r="BJ3006" s="11"/>
      <c r="BK3006" s="11"/>
      <c r="BL3006" s="11"/>
      <c r="BM3006" s="11"/>
      <c r="BN3006" s="11"/>
      <c r="BO3006" s="11"/>
      <c r="BP3006" s="11"/>
      <c r="BQ3006" s="11"/>
      <c r="BR3006" s="11"/>
      <c r="BS3006" s="11"/>
      <c r="BT3006" s="11"/>
      <c r="BU3006" s="11"/>
      <c r="BV3006" s="11"/>
      <c r="BW3006" s="11"/>
      <c r="BX3006" s="11"/>
      <c r="BY3006" s="11"/>
      <c r="BZ3006" s="11"/>
      <c r="CA3006" s="11"/>
      <c r="CB3006" s="11"/>
      <c r="CC3006" s="11"/>
      <c r="CD3006" s="11"/>
      <c r="CE3006" s="11"/>
      <c r="CF3006" s="11"/>
      <c r="CG3006" s="11"/>
      <c r="CH3006" s="11"/>
      <c r="CI3006" s="11"/>
      <c r="CJ3006" s="11"/>
      <c r="CK3006" s="11"/>
      <c r="CL3006" s="11"/>
      <c r="CM3006" s="11"/>
      <c r="CN3006" s="11"/>
      <c r="CO3006" s="11"/>
      <c r="CP3006" s="11"/>
      <c r="CQ3006" s="11"/>
      <c r="CR3006" s="11"/>
      <c r="CS3006" s="11"/>
      <c r="CT3006" s="11"/>
      <c r="CU3006" s="11"/>
      <c r="CV3006" s="11"/>
      <c r="CW3006" s="11"/>
      <c r="CX3006" s="11"/>
      <c r="CY3006" s="11"/>
      <c r="CZ3006" s="11"/>
      <c r="DA3006" s="11"/>
      <c r="DB3006" s="11"/>
      <c r="DC3006" s="11"/>
      <c r="DD3006" s="11"/>
      <c r="DE3006" s="11"/>
      <c r="DF3006" s="11"/>
      <c r="DG3006" s="11"/>
      <c r="DH3006" s="11"/>
      <c r="DI3006" s="11"/>
      <c r="DJ3006" s="11"/>
      <c r="DK3006" s="11"/>
      <c r="DL3006" s="11"/>
      <c r="DM3006" s="11"/>
      <c r="DN3006" s="11"/>
      <c r="DO3006" s="11"/>
      <c r="DP3006" s="11"/>
      <c r="DQ3006" s="11"/>
      <c r="DR3006" s="11"/>
      <c r="DS3006" s="11"/>
      <c r="DT3006" s="11"/>
      <c r="DU3006" s="11"/>
      <c r="DV3006" s="11"/>
      <c r="DW3006" s="11"/>
      <c r="DX3006" s="11"/>
      <c r="DY3006" s="11"/>
      <c r="DZ3006" s="11"/>
      <c r="EA3006" s="11"/>
      <c r="EB3006" s="11"/>
      <c r="EC3006" s="11"/>
    </row>
    <row r="3007" spans="1:133" x14ac:dyDescent="0.45">
      <c r="A3007" s="11"/>
      <c r="B3007" s="11"/>
      <c r="C3007" s="11"/>
      <c r="D3007" s="11"/>
      <c r="E3007" s="11"/>
      <c r="F3007" s="11"/>
      <c r="G3007" s="11"/>
      <c r="H3007" s="3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24"/>
      <c r="AG3007" s="24"/>
      <c r="AH3007" s="24"/>
      <c r="AI3007" s="24"/>
      <c r="AJ3007" s="11"/>
      <c r="AK3007" s="11"/>
      <c r="AL3007" s="11"/>
      <c r="AM3007" s="32"/>
      <c r="AN3007" s="11"/>
      <c r="AO3007" s="11"/>
      <c r="AP3007" s="11"/>
      <c r="AQ3007" s="11"/>
      <c r="AR3007" s="11"/>
      <c r="AS3007" s="20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/>
      <c r="BH3007" s="11"/>
      <c r="BI3007" s="11"/>
      <c r="BJ3007" s="11"/>
      <c r="BK3007" s="11"/>
      <c r="BL3007" s="11"/>
      <c r="BM3007" s="11"/>
      <c r="BN3007" s="11"/>
      <c r="BO3007" s="11"/>
      <c r="BP3007" s="11"/>
      <c r="BQ3007" s="11"/>
      <c r="BR3007" s="11"/>
      <c r="BS3007" s="11"/>
      <c r="BT3007" s="11"/>
      <c r="BU3007" s="11"/>
      <c r="BV3007" s="11"/>
      <c r="BW3007" s="11"/>
      <c r="BX3007" s="11"/>
      <c r="BY3007" s="11"/>
      <c r="BZ3007" s="11"/>
      <c r="CA3007" s="11"/>
      <c r="CB3007" s="11"/>
      <c r="CC3007" s="11"/>
      <c r="CD3007" s="11"/>
      <c r="CE3007" s="11"/>
      <c r="CF3007" s="11"/>
      <c r="CG3007" s="11"/>
      <c r="CH3007" s="11"/>
      <c r="CI3007" s="11"/>
      <c r="CJ3007" s="11"/>
      <c r="CK3007" s="11"/>
      <c r="CL3007" s="11"/>
      <c r="CM3007" s="11"/>
      <c r="CN3007" s="11"/>
      <c r="CO3007" s="11"/>
      <c r="CP3007" s="11"/>
      <c r="CQ3007" s="11"/>
      <c r="CR3007" s="11"/>
      <c r="CS3007" s="11"/>
      <c r="CT3007" s="11"/>
      <c r="CU3007" s="11"/>
      <c r="CV3007" s="11"/>
      <c r="CW3007" s="11"/>
      <c r="CX3007" s="11"/>
      <c r="CY3007" s="11"/>
      <c r="CZ3007" s="11"/>
      <c r="DA3007" s="11"/>
      <c r="DB3007" s="11"/>
      <c r="DC3007" s="11"/>
      <c r="DD3007" s="11"/>
      <c r="DE3007" s="11"/>
      <c r="DF3007" s="11"/>
      <c r="DG3007" s="11"/>
      <c r="DH3007" s="11"/>
      <c r="DI3007" s="11"/>
      <c r="DJ3007" s="11"/>
      <c r="DK3007" s="11"/>
      <c r="DL3007" s="11"/>
      <c r="DM3007" s="11"/>
      <c r="DN3007" s="11"/>
      <c r="DO3007" s="11"/>
      <c r="DP3007" s="11"/>
      <c r="DQ3007" s="11"/>
      <c r="DR3007" s="11"/>
      <c r="DS3007" s="11"/>
      <c r="DT3007" s="11"/>
      <c r="DU3007" s="11"/>
      <c r="DV3007" s="11"/>
      <c r="DW3007" s="11"/>
      <c r="DX3007" s="11"/>
      <c r="DY3007" s="11"/>
      <c r="DZ3007" s="11"/>
      <c r="EA3007" s="11"/>
      <c r="EB3007" s="11"/>
      <c r="EC3007" s="11"/>
    </row>
    <row r="3008" spans="1:133" x14ac:dyDescent="0.45">
      <c r="A3008" s="11"/>
      <c r="B3008" s="11"/>
      <c r="C3008" s="11"/>
      <c r="D3008" s="11"/>
      <c r="E3008" s="11"/>
      <c r="F3008" s="11"/>
      <c r="G3008" s="11"/>
      <c r="H3008" s="3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24"/>
      <c r="AG3008" s="24"/>
      <c r="AH3008" s="24"/>
      <c r="AI3008" s="24"/>
      <c r="AJ3008" s="11"/>
      <c r="AK3008" s="11"/>
      <c r="AL3008" s="11"/>
      <c r="AM3008" s="32"/>
      <c r="AN3008" s="11"/>
      <c r="AO3008" s="11"/>
      <c r="AP3008" s="11"/>
      <c r="AQ3008" s="11"/>
      <c r="AR3008" s="11"/>
      <c r="AS3008" s="20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/>
      <c r="BH3008" s="11"/>
      <c r="BI3008" s="11"/>
      <c r="BJ3008" s="11"/>
      <c r="BK3008" s="11"/>
      <c r="BL3008" s="11"/>
      <c r="BM3008" s="11"/>
      <c r="BN3008" s="11"/>
      <c r="BO3008" s="11"/>
      <c r="BP3008" s="11"/>
      <c r="BQ3008" s="11"/>
      <c r="BR3008" s="11"/>
      <c r="BS3008" s="11"/>
      <c r="BT3008" s="11"/>
      <c r="BU3008" s="11"/>
      <c r="BV3008" s="11"/>
      <c r="BW3008" s="11"/>
      <c r="BX3008" s="11"/>
      <c r="BY3008" s="11"/>
      <c r="BZ3008" s="11"/>
      <c r="CA3008" s="11"/>
      <c r="CB3008" s="11"/>
      <c r="CC3008" s="11"/>
      <c r="CD3008" s="11"/>
      <c r="CE3008" s="11"/>
      <c r="CF3008" s="11"/>
      <c r="CG3008" s="11"/>
      <c r="CH3008" s="11"/>
      <c r="CI3008" s="11"/>
      <c r="CJ3008" s="11"/>
      <c r="CK3008" s="11"/>
      <c r="CL3008" s="11"/>
      <c r="CM3008" s="11"/>
      <c r="CN3008" s="11"/>
      <c r="CO3008" s="11"/>
      <c r="CP3008" s="11"/>
      <c r="CQ3008" s="11"/>
      <c r="CR3008" s="11"/>
      <c r="CS3008" s="11"/>
      <c r="CT3008" s="11"/>
      <c r="CU3008" s="11"/>
      <c r="CV3008" s="11"/>
      <c r="CW3008" s="11"/>
      <c r="CX3008" s="11"/>
      <c r="CY3008" s="11"/>
      <c r="CZ3008" s="11"/>
      <c r="DA3008" s="11"/>
      <c r="DB3008" s="11"/>
      <c r="DC3008" s="11"/>
      <c r="DD3008" s="11"/>
      <c r="DE3008" s="11"/>
      <c r="DF3008" s="11"/>
      <c r="DG3008" s="11"/>
      <c r="DH3008" s="11"/>
      <c r="DI3008" s="11"/>
      <c r="DJ3008" s="11"/>
      <c r="DK3008" s="11"/>
      <c r="DL3008" s="11"/>
      <c r="DM3008" s="11"/>
      <c r="DN3008" s="11"/>
      <c r="DO3008" s="11"/>
      <c r="DP3008" s="11"/>
      <c r="DQ3008" s="11"/>
      <c r="DR3008" s="11"/>
      <c r="DS3008" s="11"/>
      <c r="DT3008" s="11"/>
      <c r="DU3008" s="11"/>
      <c r="DV3008" s="11"/>
      <c r="DW3008" s="11"/>
      <c r="DX3008" s="11"/>
      <c r="DY3008" s="11"/>
      <c r="DZ3008" s="11"/>
      <c r="EA3008" s="11"/>
      <c r="EB3008" s="11"/>
      <c r="EC3008" s="11"/>
    </row>
    <row r="3009" spans="1:133" x14ac:dyDescent="0.45">
      <c r="A3009" s="11"/>
      <c r="B3009" s="11"/>
      <c r="C3009" s="11"/>
      <c r="D3009" s="11"/>
      <c r="E3009" s="11"/>
      <c r="F3009" s="11"/>
      <c r="G3009" s="11"/>
      <c r="H3009" s="3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24"/>
      <c r="AG3009" s="24"/>
      <c r="AH3009" s="24"/>
      <c r="AI3009" s="24"/>
      <c r="AJ3009" s="11"/>
      <c r="AK3009" s="11"/>
      <c r="AL3009" s="11"/>
      <c r="AM3009" s="32"/>
      <c r="AN3009" s="11"/>
      <c r="AO3009" s="11"/>
      <c r="AP3009" s="11"/>
      <c r="AQ3009" s="11"/>
      <c r="AR3009" s="11"/>
      <c r="AS3009" s="20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/>
      <c r="BH3009" s="11"/>
      <c r="BI3009" s="11"/>
      <c r="BJ3009" s="11"/>
      <c r="BK3009" s="11"/>
      <c r="BL3009" s="11"/>
      <c r="BM3009" s="11"/>
      <c r="BN3009" s="11"/>
      <c r="BO3009" s="11"/>
      <c r="BP3009" s="11"/>
      <c r="BQ3009" s="11"/>
      <c r="BR3009" s="11"/>
      <c r="BS3009" s="11"/>
      <c r="BT3009" s="11"/>
      <c r="BU3009" s="11"/>
      <c r="BV3009" s="11"/>
      <c r="BW3009" s="11"/>
      <c r="BX3009" s="11"/>
      <c r="BY3009" s="11"/>
      <c r="BZ3009" s="11"/>
      <c r="CA3009" s="11"/>
      <c r="CB3009" s="11"/>
      <c r="CC3009" s="11"/>
      <c r="CD3009" s="11"/>
      <c r="CE3009" s="11"/>
      <c r="CF3009" s="11"/>
      <c r="CG3009" s="11"/>
      <c r="CH3009" s="11"/>
      <c r="CI3009" s="11"/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/>
      <c r="CT3009" s="11"/>
      <c r="CU3009" s="11"/>
      <c r="CV3009" s="11"/>
      <c r="CW3009" s="11"/>
      <c r="CX3009" s="11"/>
      <c r="CY3009" s="11"/>
      <c r="CZ3009" s="11"/>
      <c r="DA3009" s="11"/>
      <c r="DB3009" s="11"/>
      <c r="DC3009" s="11"/>
      <c r="DD3009" s="11"/>
      <c r="DE3009" s="11"/>
      <c r="DF3009" s="11"/>
      <c r="DG3009" s="11"/>
      <c r="DH3009" s="11"/>
      <c r="DI3009" s="11"/>
      <c r="DJ3009" s="11"/>
      <c r="DK3009" s="11"/>
      <c r="DL3009" s="11"/>
      <c r="DM3009" s="11"/>
      <c r="DN3009" s="11"/>
      <c r="DO3009" s="11"/>
      <c r="DP3009" s="11"/>
      <c r="DQ3009" s="11"/>
      <c r="DR3009" s="11"/>
      <c r="DS3009" s="11"/>
      <c r="DT3009" s="11"/>
      <c r="DU3009" s="11"/>
      <c r="DV3009" s="11"/>
      <c r="DW3009" s="11"/>
      <c r="DX3009" s="11"/>
      <c r="DY3009" s="11"/>
      <c r="DZ3009" s="11"/>
      <c r="EA3009" s="11"/>
      <c r="EB3009" s="11"/>
      <c r="EC3009" s="11"/>
    </row>
    <row r="3010" spans="1:133" x14ac:dyDescent="0.45">
      <c r="A3010" s="11"/>
      <c r="B3010" s="11"/>
      <c r="C3010" s="11"/>
      <c r="D3010" s="11"/>
      <c r="E3010" s="11"/>
      <c r="F3010" s="11"/>
      <c r="G3010" s="11"/>
      <c r="H3010" s="3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24"/>
      <c r="AG3010" s="24"/>
      <c r="AH3010" s="24"/>
      <c r="AI3010" s="24"/>
      <c r="AJ3010" s="11"/>
      <c r="AK3010" s="11"/>
      <c r="AL3010" s="11"/>
      <c r="AM3010" s="32"/>
      <c r="AN3010" s="11"/>
      <c r="AO3010" s="11"/>
      <c r="AP3010" s="11"/>
      <c r="AQ3010" s="11"/>
      <c r="AR3010" s="11"/>
      <c r="AS3010" s="20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/>
      <c r="BH3010" s="11"/>
      <c r="BI3010" s="11"/>
      <c r="BJ3010" s="11"/>
      <c r="BK3010" s="11"/>
      <c r="BL3010" s="11"/>
      <c r="BM3010" s="11"/>
      <c r="BN3010" s="11"/>
      <c r="BO3010" s="11"/>
      <c r="BP3010" s="11"/>
      <c r="BQ3010" s="11"/>
      <c r="BR3010" s="11"/>
      <c r="BS3010" s="11"/>
      <c r="BT3010" s="11"/>
      <c r="BU3010" s="11"/>
      <c r="BV3010" s="11"/>
      <c r="BW3010" s="11"/>
      <c r="BX3010" s="11"/>
      <c r="BY3010" s="11"/>
      <c r="BZ3010" s="11"/>
      <c r="CA3010" s="11"/>
      <c r="CB3010" s="11"/>
      <c r="CC3010" s="11"/>
      <c r="CD3010" s="11"/>
      <c r="CE3010" s="11"/>
      <c r="CF3010" s="11"/>
      <c r="CG3010" s="11"/>
      <c r="CH3010" s="11"/>
      <c r="CI3010" s="11"/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/>
      <c r="CT3010" s="11"/>
      <c r="CU3010" s="11"/>
      <c r="CV3010" s="11"/>
      <c r="CW3010" s="11"/>
      <c r="CX3010" s="11"/>
      <c r="CY3010" s="11"/>
      <c r="CZ3010" s="11"/>
      <c r="DA3010" s="11"/>
      <c r="DB3010" s="11"/>
      <c r="DC3010" s="11"/>
      <c r="DD3010" s="11"/>
      <c r="DE3010" s="11"/>
      <c r="DF3010" s="11"/>
      <c r="DG3010" s="11"/>
      <c r="DH3010" s="11"/>
      <c r="DI3010" s="11"/>
      <c r="DJ3010" s="11"/>
      <c r="DK3010" s="11"/>
      <c r="DL3010" s="11"/>
      <c r="DM3010" s="11"/>
      <c r="DN3010" s="11"/>
      <c r="DO3010" s="11"/>
      <c r="DP3010" s="11"/>
      <c r="DQ3010" s="11"/>
      <c r="DR3010" s="11"/>
      <c r="DS3010" s="11"/>
      <c r="DT3010" s="11"/>
      <c r="DU3010" s="11"/>
      <c r="DV3010" s="11"/>
      <c r="DW3010" s="11"/>
      <c r="DX3010" s="11"/>
      <c r="DY3010" s="11"/>
      <c r="DZ3010" s="11"/>
      <c r="EA3010" s="11"/>
      <c r="EB3010" s="11"/>
      <c r="EC3010" s="11"/>
    </row>
    <row r="3011" spans="1:133" x14ac:dyDescent="0.45">
      <c r="A3011" s="11"/>
      <c r="B3011" s="11"/>
      <c r="C3011" s="11"/>
      <c r="D3011" s="11"/>
      <c r="E3011" s="11"/>
      <c r="F3011" s="11"/>
      <c r="G3011" s="11"/>
      <c r="H3011" s="3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24"/>
      <c r="AG3011" s="24"/>
      <c r="AH3011" s="24"/>
      <c r="AI3011" s="24"/>
      <c r="AJ3011" s="11"/>
      <c r="AK3011" s="11"/>
      <c r="AL3011" s="11"/>
      <c r="AM3011" s="32"/>
      <c r="AN3011" s="11"/>
      <c r="AO3011" s="11"/>
      <c r="AP3011" s="11"/>
      <c r="AQ3011" s="11"/>
      <c r="AR3011" s="11"/>
      <c r="AS3011" s="20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/>
      <c r="BH3011" s="11"/>
      <c r="BI3011" s="11"/>
      <c r="BJ3011" s="11"/>
      <c r="BK3011" s="11"/>
      <c r="BL3011" s="11"/>
      <c r="BM3011" s="11"/>
      <c r="BN3011" s="11"/>
      <c r="BO3011" s="11"/>
      <c r="BP3011" s="11"/>
      <c r="BQ3011" s="11"/>
      <c r="BR3011" s="11"/>
      <c r="BS3011" s="11"/>
      <c r="BT3011" s="11"/>
      <c r="BU3011" s="11"/>
      <c r="BV3011" s="11"/>
      <c r="BW3011" s="11"/>
      <c r="BX3011" s="11"/>
      <c r="BY3011" s="11"/>
      <c r="BZ3011" s="11"/>
      <c r="CA3011" s="11"/>
      <c r="CB3011" s="11"/>
      <c r="CC3011" s="11"/>
      <c r="CD3011" s="11"/>
      <c r="CE3011" s="11"/>
      <c r="CF3011" s="11"/>
      <c r="CG3011" s="11"/>
      <c r="CH3011" s="11"/>
      <c r="CI3011" s="11"/>
      <c r="CJ3011" s="11"/>
      <c r="CK3011" s="11"/>
      <c r="CL3011" s="11"/>
      <c r="CM3011" s="11"/>
      <c r="CN3011" s="11"/>
      <c r="CO3011" s="11"/>
      <c r="CP3011" s="11"/>
      <c r="CQ3011" s="11"/>
      <c r="CR3011" s="11"/>
      <c r="CS3011" s="11"/>
      <c r="CT3011" s="11"/>
      <c r="CU3011" s="11"/>
      <c r="CV3011" s="11"/>
      <c r="CW3011" s="11"/>
      <c r="CX3011" s="11"/>
      <c r="CY3011" s="11"/>
      <c r="CZ3011" s="11"/>
      <c r="DA3011" s="11"/>
      <c r="DB3011" s="11"/>
      <c r="DC3011" s="11"/>
      <c r="DD3011" s="11"/>
      <c r="DE3011" s="11"/>
      <c r="DF3011" s="11"/>
      <c r="DG3011" s="11"/>
      <c r="DH3011" s="11"/>
      <c r="DI3011" s="11"/>
      <c r="DJ3011" s="11"/>
      <c r="DK3011" s="11"/>
      <c r="DL3011" s="11"/>
      <c r="DM3011" s="11"/>
      <c r="DN3011" s="11"/>
      <c r="DO3011" s="11"/>
      <c r="DP3011" s="11"/>
      <c r="DQ3011" s="11"/>
      <c r="DR3011" s="11"/>
      <c r="DS3011" s="11"/>
      <c r="DT3011" s="11"/>
      <c r="DU3011" s="11"/>
      <c r="DV3011" s="11"/>
      <c r="DW3011" s="11"/>
      <c r="DX3011" s="11"/>
      <c r="DY3011" s="11"/>
      <c r="DZ3011" s="11"/>
      <c r="EA3011" s="11"/>
      <c r="EB3011" s="11"/>
      <c r="EC3011" s="11"/>
    </row>
    <row r="3012" spans="1:133" x14ac:dyDescent="0.45">
      <c r="A3012" s="11"/>
      <c r="B3012" s="11"/>
      <c r="C3012" s="11"/>
      <c r="D3012" s="11"/>
      <c r="E3012" s="11"/>
      <c r="F3012" s="11"/>
      <c r="G3012" s="11"/>
      <c r="H3012" s="3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24"/>
      <c r="AG3012" s="24"/>
      <c r="AH3012" s="24"/>
      <c r="AI3012" s="24"/>
      <c r="AJ3012" s="11"/>
      <c r="AK3012" s="11"/>
      <c r="AL3012" s="11"/>
      <c r="AM3012" s="32"/>
      <c r="AN3012" s="11"/>
      <c r="AO3012" s="11"/>
      <c r="AP3012" s="11"/>
      <c r="AQ3012" s="11"/>
      <c r="AR3012" s="11"/>
      <c r="AS3012" s="20"/>
      <c r="AT3012" s="11"/>
      <c r="AU3012" s="11"/>
      <c r="AV3012" s="11"/>
      <c r="AW3012" s="11"/>
      <c r="AX3012" s="11"/>
      <c r="AY3012" s="11"/>
      <c r="AZ3012" s="11"/>
      <c r="BA3012" s="11"/>
      <c r="BB3012" s="11"/>
      <c r="BC3012" s="11"/>
      <c r="BD3012" s="11"/>
      <c r="BE3012" s="11"/>
      <c r="BF3012" s="11"/>
      <c r="BG3012" s="11"/>
      <c r="BH3012" s="11"/>
      <c r="BI3012" s="11"/>
      <c r="BJ3012" s="11"/>
      <c r="BK3012" s="11"/>
      <c r="BL3012" s="11"/>
      <c r="BM3012" s="11"/>
      <c r="BN3012" s="11"/>
      <c r="BO3012" s="11"/>
      <c r="BP3012" s="11"/>
      <c r="BQ3012" s="11"/>
      <c r="BR3012" s="11"/>
      <c r="BS3012" s="11"/>
      <c r="BT3012" s="11"/>
      <c r="BU3012" s="11"/>
      <c r="BV3012" s="11"/>
      <c r="BW3012" s="11"/>
      <c r="BX3012" s="11"/>
      <c r="BY3012" s="11"/>
      <c r="BZ3012" s="11"/>
      <c r="CA3012" s="11"/>
      <c r="CB3012" s="11"/>
      <c r="CC3012" s="11"/>
      <c r="CD3012" s="11"/>
      <c r="CE3012" s="11"/>
      <c r="CF3012" s="11"/>
      <c r="CG3012" s="11"/>
      <c r="CH3012" s="11"/>
      <c r="CI3012" s="11"/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/>
      <c r="CT3012" s="11"/>
      <c r="CU3012" s="11"/>
      <c r="CV3012" s="11"/>
      <c r="CW3012" s="11"/>
      <c r="CX3012" s="11"/>
      <c r="CY3012" s="11"/>
      <c r="CZ3012" s="11"/>
      <c r="DA3012" s="11"/>
      <c r="DB3012" s="11"/>
      <c r="DC3012" s="11"/>
      <c r="DD3012" s="11"/>
      <c r="DE3012" s="11"/>
      <c r="DF3012" s="11"/>
      <c r="DG3012" s="11"/>
      <c r="DH3012" s="11"/>
      <c r="DI3012" s="11"/>
      <c r="DJ3012" s="11"/>
      <c r="DK3012" s="11"/>
      <c r="DL3012" s="11"/>
      <c r="DM3012" s="11"/>
      <c r="DN3012" s="11"/>
      <c r="DO3012" s="11"/>
      <c r="DP3012" s="11"/>
      <c r="DQ3012" s="11"/>
      <c r="DR3012" s="11"/>
      <c r="DS3012" s="11"/>
      <c r="DT3012" s="11"/>
      <c r="DU3012" s="11"/>
      <c r="DV3012" s="11"/>
      <c r="DW3012" s="11"/>
      <c r="DX3012" s="11"/>
      <c r="DY3012" s="11"/>
      <c r="DZ3012" s="11"/>
      <c r="EA3012" s="11"/>
      <c r="EB3012" s="11"/>
      <c r="EC3012" s="11"/>
    </row>
    <row r="3013" spans="1:133" x14ac:dyDescent="0.45">
      <c r="A3013" s="11"/>
      <c r="B3013" s="11"/>
      <c r="C3013" s="11"/>
      <c r="D3013" s="11"/>
      <c r="E3013" s="11"/>
      <c r="F3013" s="11"/>
      <c r="G3013" s="11"/>
      <c r="H3013" s="3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24"/>
      <c r="AG3013" s="24"/>
      <c r="AH3013" s="24"/>
      <c r="AI3013" s="24"/>
      <c r="AJ3013" s="11"/>
      <c r="AK3013" s="11"/>
      <c r="AL3013" s="11"/>
      <c r="AM3013" s="32"/>
      <c r="AN3013" s="11"/>
      <c r="AO3013" s="11"/>
      <c r="AP3013" s="11"/>
      <c r="AQ3013" s="11"/>
      <c r="AR3013" s="11"/>
      <c r="AS3013" s="20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/>
      <c r="BH3013" s="11"/>
      <c r="BI3013" s="11"/>
      <c r="BJ3013" s="11"/>
      <c r="BK3013" s="11"/>
      <c r="BL3013" s="11"/>
      <c r="BM3013" s="11"/>
      <c r="BN3013" s="11"/>
      <c r="BO3013" s="11"/>
      <c r="BP3013" s="11"/>
      <c r="BQ3013" s="11"/>
      <c r="BR3013" s="11"/>
      <c r="BS3013" s="11"/>
      <c r="BT3013" s="11"/>
      <c r="BU3013" s="11"/>
      <c r="BV3013" s="11"/>
      <c r="BW3013" s="11"/>
      <c r="BX3013" s="11"/>
      <c r="BY3013" s="11"/>
      <c r="BZ3013" s="11"/>
      <c r="CA3013" s="11"/>
      <c r="CB3013" s="11"/>
      <c r="CC3013" s="11"/>
      <c r="CD3013" s="11"/>
      <c r="CE3013" s="11"/>
      <c r="CF3013" s="11"/>
      <c r="CG3013" s="11"/>
      <c r="CH3013" s="11"/>
      <c r="CI3013" s="11"/>
      <c r="CJ3013" s="11"/>
      <c r="CK3013" s="11"/>
      <c r="CL3013" s="11"/>
      <c r="CM3013" s="11"/>
      <c r="CN3013" s="11"/>
      <c r="CO3013" s="11"/>
      <c r="CP3013" s="11"/>
      <c r="CQ3013" s="11"/>
      <c r="CR3013" s="11"/>
      <c r="CS3013" s="11"/>
      <c r="CT3013" s="11"/>
      <c r="CU3013" s="11"/>
      <c r="CV3013" s="11"/>
      <c r="CW3013" s="11"/>
      <c r="CX3013" s="11"/>
      <c r="CY3013" s="11"/>
      <c r="CZ3013" s="11"/>
      <c r="DA3013" s="11"/>
      <c r="DB3013" s="11"/>
      <c r="DC3013" s="11"/>
      <c r="DD3013" s="11"/>
      <c r="DE3013" s="11"/>
      <c r="DF3013" s="11"/>
      <c r="DG3013" s="11"/>
      <c r="DH3013" s="11"/>
      <c r="DI3013" s="11"/>
      <c r="DJ3013" s="11"/>
      <c r="DK3013" s="11"/>
      <c r="DL3013" s="11"/>
      <c r="DM3013" s="11"/>
      <c r="DN3013" s="11"/>
      <c r="DO3013" s="11"/>
      <c r="DP3013" s="11"/>
      <c r="DQ3013" s="11"/>
      <c r="DR3013" s="11"/>
      <c r="DS3013" s="11"/>
      <c r="DT3013" s="11"/>
      <c r="DU3013" s="11"/>
      <c r="DV3013" s="11"/>
      <c r="DW3013" s="11"/>
      <c r="DX3013" s="11"/>
      <c r="DY3013" s="11"/>
      <c r="DZ3013" s="11"/>
      <c r="EA3013" s="11"/>
      <c r="EB3013" s="11"/>
      <c r="EC3013" s="11"/>
    </row>
    <row r="3014" spans="1:133" x14ac:dyDescent="0.45">
      <c r="A3014" s="11"/>
      <c r="B3014" s="11"/>
      <c r="C3014" s="11"/>
      <c r="D3014" s="11"/>
      <c r="E3014" s="11"/>
      <c r="F3014" s="11"/>
      <c r="G3014" s="11"/>
      <c r="H3014" s="3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24"/>
      <c r="AG3014" s="24"/>
      <c r="AH3014" s="24"/>
      <c r="AI3014" s="24"/>
      <c r="AJ3014" s="11"/>
      <c r="AK3014" s="11"/>
      <c r="AL3014" s="11"/>
      <c r="AM3014" s="32"/>
      <c r="AN3014" s="11"/>
      <c r="AO3014" s="11"/>
      <c r="AP3014" s="11"/>
      <c r="AQ3014" s="11"/>
      <c r="AR3014" s="11"/>
      <c r="AS3014" s="20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/>
      <c r="BH3014" s="11"/>
      <c r="BI3014" s="11"/>
      <c r="BJ3014" s="11"/>
      <c r="BK3014" s="11"/>
      <c r="BL3014" s="11"/>
      <c r="BM3014" s="11"/>
      <c r="BN3014" s="11"/>
      <c r="BO3014" s="11"/>
      <c r="BP3014" s="11"/>
      <c r="BQ3014" s="11"/>
      <c r="BR3014" s="11"/>
      <c r="BS3014" s="11"/>
      <c r="BT3014" s="11"/>
      <c r="BU3014" s="11"/>
      <c r="BV3014" s="11"/>
      <c r="BW3014" s="11"/>
      <c r="BX3014" s="11"/>
      <c r="BY3014" s="11"/>
      <c r="BZ3014" s="11"/>
      <c r="CA3014" s="11"/>
      <c r="CB3014" s="11"/>
      <c r="CC3014" s="11"/>
      <c r="CD3014" s="11"/>
      <c r="CE3014" s="11"/>
      <c r="CF3014" s="11"/>
      <c r="CG3014" s="11"/>
      <c r="CH3014" s="11"/>
      <c r="CI3014" s="11"/>
      <c r="CJ3014" s="11"/>
      <c r="CK3014" s="11"/>
      <c r="CL3014" s="11"/>
      <c r="CM3014" s="11"/>
      <c r="CN3014" s="11"/>
      <c r="CO3014" s="11"/>
      <c r="CP3014" s="11"/>
      <c r="CQ3014" s="11"/>
      <c r="CR3014" s="11"/>
      <c r="CS3014" s="11"/>
      <c r="CT3014" s="11"/>
      <c r="CU3014" s="11"/>
      <c r="CV3014" s="11"/>
      <c r="CW3014" s="11"/>
      <c r="CX3014" s="11"/>
      <c r="CY3014" s="11"/>
      <c r="CZ3014" s="11"/>
      <c r="DA3014" s="11"/>
      <c r="DB3014" s="11"/>
      <c r="DC3014" s="11"/>
      <c r="DD3014" s="11"/>
      <c r="DE3014" s="11"/>
      <c r="DF3014" s="11"/>
      <c r="DG3014" s="11"/>
      <c r="DH3014" s="11"/>
      <c r="DI3014" s="11"/>
      <c r="DJ3014" s="11"/>
      <c r="DK3014" s="11"/>
      <c r="DL3014" s="11"/>
      <c r="DM3014" s="11"/>
      <c r="DN3014" s="11"/>
      <c r="DO3014" s="11"/>
      <c r="DP3014" s="11"/>
      <c r="DQ3014" s="11"/>
      <c r="DR3014" s="11"/>
      <c r="DS3014" s="11"/>
      <c r="DT3014" s="11"/>
      <c r="DU3014" s="11"/>
      <c r="DV3014" s="11"/>
      <c r="DW3014" s="11"/>
      <c r="DX3014" s="11"/>
      <c r="DY3014" s="11"/>
      <c r="DZ3014" s="11"/>
      <c r="EA3014" s="11"/>
      <c r="EB3014" s="11"/>
      <c r="EC3014" s="11"/>
    </row>
    <row r="3015" spans="1:133" x14ac:dyDescent="0.45">
      <c r="A3015" s="11"/>
      <c r="B3015" s="11"/>
      <c r="C3015" s="11"/>
      <c r="D3015" s="11"/>
      <c r="E3015" s="11"/>
      <c r="F3015" s="11"/>
      <c r="G3015" s="11"/>
      <c r="H3015" s="3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24"/>
      <c r="AG3015" s="24"/>
      <c r="AH3015" s="24"/>
      <c r="AI3015" s="24"/>
      <c r="AJ3015" s="11"/>
      <c r="AK3015" s="11"/>
      <c r="AL3015" s="11"/>
      <c r="AM3015" s="32"/>
      <c r="AN3015" s="11"/>
      <c r="AO3015" s="11"/>
      <c r="AP3015" s="11"/>
      <c r="AQ3015" s="11"/>
      <c r="AR3015" s="11"/>
      <c r="AS3015" s="20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/>
      <c r="BH3015" s="11"/>
      <c r="BI3015" s="11"/>
      <c r="BJ3015" s="11"/>
      <c r="BK3015" s="11"/>
      <c r="BL3015" s="11"/>
      <c r="BM3015" s="11"/>
      <c r="BN3015" s="11"/>
      <c r="BO3015" s="11"/>
      <c r="BP3015" s="11"/>
      <c r="BQ3015" s="11"/>
      <c r="BR3015" s="11"/>
      <c r="BS3015" s="11"/>
      <c r="BT3015" s="11"/>
      <c r="BU3015" s="11"/>
      <c r="BV3015" s="11"/>
      <c r="BW3015" s="11"/>
      <c r="BX3015" s="11"/>
      <c r="BY3015" s="11"/>
      <c r="BZ3015" s="11"/>
      <c r="CA3015" s="11"/>
      <c r="CB3015" s="11"/>
      <c r="CC3015" s="11"/>
      <c r="CD3015" s="11"/>
      <c r="CE3015" s="11"/>
      <c r="CF3015" s="11"/>
      <c r="CG3015" s="11"/>
      <c r="CH3015" s="11"/>
      <c r="CI3015" s="11"/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/>
      <c r="CT3015" s="11"/>
      <c r="CU3015" s="11"/>
      <c r="CV3015" s="11"/>
      <c r="CW3015" s="11"/>
      <c r="CX3015" s="11"/>
      <c r="CY3015" s="11"/>
      <c r="CZ3015" s="11"/>
      <c r="DA3015" s="11"/>
      <c r="DB3015" s="11"/>
      <c r="DC3015" s="11"/>
      <c r="DD3015" s="11"/>
      <c r="DE3015" s="11"/>
      <c r="DF3015" s="11"/>
      <c r="DG3015" s="11"/>
      <c r="DH3015" s="11"/>
      <c r="DI3015" s="11"/>
      <c r="DJ3015" s="11"/>
      <c r="DK3015" s="11"/>
      <c r="DL3015" s="11"/>
      <c r="DM3015" s="11"/>
      <c r="DN3015" s="11"/>
      <c r="DO3015" s="11"/>
      <c r="DP3015" s="11"/>
      <c r="DQ3015" s="11"/>
      <c r="DR3015" s="11"/>
      <c r="DS3015" s="11"/>
      <c r="DT3015" s="11"/>
      <c r="DU3015" s="11"/>
      <c r="DV3015" s="11"/>
      <c r="DW3015" s="11"/>
      <c r="DX3015" s="11"/>
      <c r="DY3015" s="11"/>
      <c r="DZ3015" s="11"/>
      <c r="EA3015" s="11"/>
      <c r="EB3015" s="11"/>
      <c r="EC3015" s="11"/>
    </row>
    <row r="3016" spans="1:133" x14ac:dyDescent="0.45">
      <c r="A3016" s="11"/>
      <c r="B3016" s="11"/>
      <c r="C3016" s="11"/>
      <c r="D3016" s="11"/>
      <c r="E3016" s="11"/>
      <c r="F3016" s="11"/>
      <c r="G3016" s="11"/>
      <c r="H3016" s="3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24"/>
      <c r="AG3016" s="24"/>
      <c r="AH3016" s="24"/>
      <c r="AI3016" s="24"/>
      <c r="AJ3016" s="11"/>
      <c r="AK3016" s="11"/>
      <c r="AL3016" s="11"/>
      <c r="AM3016" s="32"/>
      <c r="AN3016" s="11"/>
      <c r="AO3016" s="11"/>
      <c r="AP3016" s="11"/>
      <c r="AQ3016" s="11"/>
      <c r="AR3016" s="11"/>
      <c r="AS3016" s="20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/>
      <c r="BH3016" s="11"/>
      <c r="BI3016" s="11"/>
      <c r="BJ3016" s="11"/>
      <c r="BK3016" s="11"/>
      <c r="BL3016" s="11"/>
      <c r="BM3016" s="11"/>
      <c r="BN3016" s="11"/>
      <c r="BO3016" s="11"/>
      <c r="BP3016" s="11"/>
      <c r="BQ3016" s="11"/>
      <c r="BR3016" s="11"/>
      <c r="BS3016" s="11"/>
      <c r="BT3016" s="11"/>
      <c r="BU3016" s="11"/>
      <c r="BV3016" s="11"/>
      <c r="BW3016" s="11"/>
      <c r="BX3016" s="11"/>
      <c r="BY3016" s="11"/>
      <c r="BZ3016" s="11"/>
      <c r="CA3016" s="11"/>
      <c r="CB3016" s="11"/>
      <c r="CC3016" s="11"/>
      <c r="CD3016" s="11"/>
      <c r="CE3016" s="11"/>
      <c r="CF3016" s="11"/>
      <c r="CG3016" s="11"/>
      <c r="CH3016" s="11"/>
      <c r="CI3016" s="11"/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/>
      <c r="CT3016" s="11"/>
      <c r="CU3016" s="11"/>
      <c r="CV3016" s="11"/>
      <c r="CW3016" s="11"/>
      <c r="CX3016" s="11"/>
      <c r="CY3016" s="11"/>
      <c r="CZ3016" s="11"/>
      <c r="DA3016" s="11"/>
      <c r="DB3016" s="11"/>
      <c r="DC3016" s="11"/>
      <c r="DD3016" s="11"/>
      <c r="DE3016" s="11"/>
      <c r="DF3016" s="11"/>
      <c r="DG3016" s="11"/>
      <c r="DH3016" s="11"/>
      <c r="DI3016" s="11"/>
      <c r="DJ3016" s="11"/>
      <c r="DK3016" s="11"/>
      <c r="DL3016" s="11"/>
      <c r="DM3016" s="11"/>
      <c r="DN3016" s="11"/>
      <c r="DO3016" s="11"/>
      <c r="DP3016" s="11"/>
      <c r="DQ3016" s="11"/>
      <c r="DR3016" s="11"/>
      <c r="DS3016" s="11"/>
      <c r="DT3016" s="11"/>
      <c r="DU3016" s="11"/>
      <c r="DV3016" s="11"/>
      <c r="DW3016" s="11"/>
      <c r="DX3016" s="11"/>
      <c r="DY3016" s="11"/>
      <c r="DZ3016" s="11"/>
      <c r="EA3016" s="11"/>
      <c r="EB3016" s="11"/>
      <c r="EC3016" s="11"/>
    </row>
    <row r="3017" spans="1:133" x14ac:dyDescent="0.45">
      <c r="A3017" s="11"/>
      <c r="B3017" s="11"/>
      <c r="C3017" s="11"/>
      <c r="D3017" s="11"/>
      <c r="E3017" s="11"/>
      <c r="F3017" s="11"/>
      <c r="G3017" s="11"/>
      <c r="H3017" s="3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24"/>
      <c r="AG3017" s="24"/>
      <c r="AH3017" s="24"/>
      <c r="AI3017" s="24"/>
      <c r="AJ3017" s="11"/>
      <c r="AK3017" s="11"/>
      <c r="AL3017" s="11"/>
      <c r="AM3017" s="32"/>
      <c r="AN3017" s="11"/>
      <c r="AO3017" s="11"/>
      <c r="AP3017" s="11"/>
      <c r="AQ3017" s="11"/>
      <c r="AR3017" s="11"/>
      <c r="AS3017" s="20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/>
      <c r="BH3017" s="11"/>
      <c r="BI3017" s="11"/>
      <c r="BJ3017" s="11"/>
      <c r="BK3017" s="11"/>
      <c r="BL3017" s="11"/>
      <c r="BM3017" s="11"/>
      <c r="BN3017" s="11"/>
      <c r="BO3017" s="11"/>
      <c r="BP3017" s="11"/>
      <c r="BQ3017" s="11"/>
      <c r="BR3017" s="11"/>
      <c r="BS3017" s="11"/>
      <c r="BT3017" s="11"/>
      <c r="BU3017" s="11"/>
      <c r="BV3017" s="11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1"/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/>
      <c r="CT3017" s="11"/>
      <c r="CU3017" s="11"/>
      <c r="CV3017" s="11"/>
      <c r="CW3017" s="11"/>
      <c r="CX3017" s="11"/>
      <c r="CY3017" s="11"/>
      <c r="CZ3017" s="11"/>
      <c r="DA3017" s="11"/>
      <c r="DB3017" s="11"/>
      <c r="DC3017" s="11"/>
      <c r="DD3017" s="11"/>
      <c r="DE3017" s="11"/>
      <c r="DF3017" s="11"/>
      <c r="DG3017" s="11"/>
      <c r="DH3017" s="11"/>
      <c r="DI3017" s="11"/>
      <c r="DJ3017" s="11"/>
      <c r="DK3017" s="11"/>
      <c r="DL3017" s="11"/>
      <c r="DM3017" s="11"/>
      <c r="DN3017" s="11"/>
      <c r="DO3017" s="11"/>
      <c r="DP3017" s="11"/>
      <c r="DQ3017" s="11"/>
      <c r="DR3017" s="11"/>
      <c r="DS3017" s="11"/>
      <c r="DT3017" s="11"/>
      <c r="DU3017" s="11"/>
      <c r="DV3017" s="11"/>
      <c r="DW3017" s="11"/>
      <c r="DX3017" s="11"/>
      <c r="DY3017" s="11"/>
      <c r="DZ3017" s="11"/>
      <c r="EA3017" s="11"/>
      <c r="EB3017" s="11"/>
      <c r="EC3017" s="11"/>
    </row>
    <row r="3018" spans="1:133" x14ac:dyDescent="0.45">
      <c r="A3018" s="11"/>
      <c r="B3018" s="11"/>
      <c r="C3018" s="11"/>
      <c r="D3018" s="11"/>
      <c r="E3018" s="11"/>
      <c r="F3018" s="11"/>
      <c r="G3018" s="11"/>
      <c r="H3018" s="3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24"/>
      <c r="AG3018" s="24"/>
      <c r="AH3018" s="24"/>
      <c r="AI3018" s="24"/>
      <c r="AJ3018" s="11"/>
      <c r="AK3018" s="11"/>
      <c r="AL3018" s="11"/>
      <c r="AM3018" s="32"/>
      <c r="AN3018" s="11"/>
      <c r="AO3018" s="11"/>
      <c r="AP3018" s="11"/>
      <c r="AQ3018" s="11"/>
      <c r="AR3018" s="11"/>
      <c r="AS3018" s="20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/>
      <c r="BH3018" s="11"/>
      <c r="BI3018" s="11"/>
      <c r="BJ3018" s="11"/>
      <c r="BK3018" s="11"/>
      <c r="BL3018" s="11"/>
      <c r="BM3018" s="11"/>
      <c r="BN3018" s="11"/>
      <c r="BO3018" s="11"/>
      <c r="BP3018" s="11"/>
      <c r="BQ3018" s="11"/>
      <c r="BR3018" s="11"/>
      <c r="BS3018" s="11"/>
      <c r="BT3018" s="11"/>
      <c r="BU3018" s="11"/>
      <c r="BV3018" s="11"/>
      <c r="BW3018" s="11"/>
      <c r="BX3018" s="11"/>
      <c r="BY3018" s="11"/>
      <c r="BZ3018" s="11"/>
      <c r="CA3018" s="11"/>
      <c r="CB3018" s="11"/>
      <c r="CC3018" s="11"/>
      <c r="CD3018" s="11"/>
      <c r="CE3018" s="11"/>
      <c r="CF3018" s="11"/>
      <c r="CG3018" s="11"/>
      <c r="CH3018" s="11"/>
      <c r="CI3018" s="11"/>
      <c r="CJ3018" s="11"/>
      <c r="CK3018" s="11"/>
      <c r="CL3018" s="11"/>
      <c r="CM3018" s="11"/>
      <c r="CN3018" s="11"/>
      <c r="CO3018" s="11"/>
      <c r="CP3018" s="11"/>
      <c r="CQ3018" s="11"/>
      <c r="CR3018" s="11"/>
      <c r="CS3018" s="11"/>
      <c r="CT3018" s="11"/>
      <c r="CU3018" s="11"/>
      <c r="CV3018" s="11"/>
      <c r="CW3018" s="11"/>
      <c r="CX3018" s="11"/>
      <c r="CY3018" s="11"/>
      <c r="CZ3018" s="11"/>
      <c r="DA3018" s="11"/>
      <c r="DB3018" s="11"/>
      <c r="DC3018" s="11"/>
      <c r="DD3018" s="11"/>
      <c r="DE3018" s="11"/>
      <c r="DF3018" s="11"/>
      <c r="DG3018" s="11"/>
      <c r="DH3018" s="11"/>
      <c r="DI3018" s="11"/>
      <c r="DJ3018" s="11"/>
      <c r="DK3018" s="11"/>
      <c r="DL3018" s="11"/>
      <c r="DM3018" s="11"/>
      <c r="DN3018" s="11"/>
      <c r="DO3018" s="11"/>
      <c r="DP3018" s="11"/>
      <c r="DQ3018" s="11"/>
      <c r="DR3018" s="11"/>
      <c r="DS3018" s="11"/>
      <c r="DT3018" s="11"/>
      <c r="DU3018" s="11"/>
      <c r="DV3018" s="11"/>
      <c r="DW3018" s="11"/>
      <c r="DX3018" s="11"/>
      <c r="DY3018" s="11"/>
      <c r="DZ3018" s="11"/>
      <c r="EA3018" s="11"/>
      <c r="EB3018" s="11"/>
      <c r="EC3018" s="11"/>
    </row>
    <row r="3019" spans="1:133" x14ac:dyDescent="0.45">
      <c r="A3019" s="11"/>
      <c r="B3019" s="11"/>
      <c r="C3019" s="11"/>
      <c r="D3019" s="11"/>
      <c r="E3019" s="11"/>
      <c r="F3019" s="11"/>
      <c r="G3019" s="11"/>
      <c r="H3019" s="3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24"/>
      <c r="AG3019" s="24"/>
      <c r="AH3019" s="24"/>
      <c r="AI3019" s="24"/>
      <c r="AJ3019" s="11"/>
      <c r="AK3019" s="11"/>
      <c r="AL3019" s="11"/>
      <c r="AM3019" s="32"/>
      <c r="AN3019" s="11"/>
      <c r="AO3019" s="11"/>
      <c r="AP3019" s="11"/>
      <c r="AQ3019" s="11"/>
      <c r="AR3019" s="11"/>
      <c r="AS3019" s="20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/>
      <c r="BH3019" s="11"/>
      <c r="BI3019" s="11"/>
      <c r="BJ3019" s="11"/>
      <c r="BK3019" s="11"/>
      <c r="BL3019" s="11"/>
      <c r="BM3019" s="11"/>
      <c r="BN3019" s="11"/>
      <c r="BO3019" s="11"/>
      <c r="BP3019" s="11"/>
      <c r="BQ3019" s="11"/>
      <c r="BR3019" s="11"/>
      <c r="BS3019" s="11"/>
      <c r="BT3019" s="11"/>
      <c r="BU3019" s="11"/>
      <c r="BV3019" s="11"/>
      <c r="BW3019" s="11"/>
      <c r="BX3019" s="11"/>
      <c r="BY3019" s="11"/>
      <c r="BZ3019" s="11"/>
      <c r="CA3019" s="11"/>
      <c r="CB3019" s="11"/>
      <c r="CC3019" s="11"/>
      <c r="CD3019" s="11"/>
      <c r="CE3019" s="11"/>
      <c r="CF3019" s="11"/>
      <c r="CG3019" s="11"/>
      <c r="CH3019" s="11"/>
      <c r="CI3019" s="11"/>
      <c r="CJ3019" s="11"/>
      <c r="CK3019" s="11"/>
      <c r="CL3019" s="11"/>
      <c r="CM3019" s="11"/>
      <c r="CN3019" s="11"/>
      <c r="CO3019" s="11"/>
      <c r="CP3019" s="11"/>
      <c r="CQ3019" s="11"/>
      <c r="CR3019" s="11"/>
      <c r="CS3019" s="11"/>
      <c r="CT3019" s="11"/>
      <c r="CU3019" s="11"/>
      <c r="CV3019" s="11"/>
      <c r="CW3019" s="11"/>
      <c r="CX3019" s="11"/>
      <c r="CY3019" s="11"/>
      <c r="CZ3019" s="11"/>
      <c r="DA3019" s="11"/>
      <c r="DB3019" s="11"/>
      <c r="DC3019" s="11"/>
      <c r="DD3019" s="11"/>
      <c r="DE3019" s="11"/>
      <c r="DF3019" s="11"/>
      <c r="DG3019" s="11"/>
      <c r="DH3019" s="11"/>
      <c r="DI3019" s="11"/>
      <c r="DJ3019" s="11"/>
      <c r="DK3019" s="11"/>
      <c r="DL3019" s="11"/>
      <c r="DM3019" s="11"/>
      <c r="DN3019" s="11"/>
      <c r="DO3019" s="11"/>
      <c r="DP3019" s="11"/>
      <c r="DQ3019" s="11"/>
      <c r="DR3019" s="11"/>
      <c r="DS3019" s="11"/>
      <c r="DT3019" s="11"/>
      <c r="DU3019" s="11"/>
      <c r="DV3019" s="11"/>
      <c r="DW3019" s="11"/>
      <c r="DX3019" s="11"/>
      <c r="DY3019" s="11"/>
      <c r="DZ3019" s="11"/>
      <c r="EA3019" s="11"/>
      <c r="EB3019" s="11"/>
      <c r="EC3019" s="11"/>
    </row>
    <row r="3020" spans="1:133" x14ac:dyDescent="0.45">
      <c r="A3020" s="11"/>
      <c r="B3020" s="11"/>
      <c r="C3020" s="11"/>
      <c r="D3020" s="11"/>
      <c r="E3020" s="11"/>
      <c r="F3020" s="11"/>
      <c r="G3020" s="11"/>
      <c r="H3020" s="3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24"/>
      <c r="AG3020" s="24"/>
      <c r="AH3020" s="24"/>
      <c r="AI3020" s="24"/>
      <c r="AJ3020" s="11"/>
      <c r="AK3020" s="11"/>
      <c r="AL3020" s="11"/>
      <c r="AM3020" s="32"/>
      <c r="AN3020" s="11"/>
      <c r="AO3020" s="11"/>
      <c r="AP3020" s="11"/>
      <c r="AQ3020" s="11"/>
      <c r="AR3020" s="11"/>
      <c r="AS3020" s="20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/>
      <c r="BH3020" s="11"/>
      <c r="BI3020" s="11"/>
      <c r="BJ3020" s="11"/>
      <c r="BK3020" s="11"/>
      <c r="BL3020" s="11"/>
      <c r="BM3020" s="11"/>
      <c r="BN3020" s="11"/>
      <c r="BO3020" s="11"/>
      <c r="BP3020" s="11"/>
      <c r="BQ3020" s="11"/>
      <c r="BR3020" s="11"/>
      <c r="BS3020" s="11"/>
      <c r="BT3020" s="11"/>
      <c r="BU3020" s="11"/>
      <c r="BV3020" s="11"/>
      <c r="BW3020" s="11"/>
      <c r="BX3020" s="11"/>
      <c r="BY3020" s="11"/>
      <c r="BZ3020" s="11"/>
      <c r="CA3020" s="11"/>
      <c r="CB3020" s="11"/>
      <c r="CC3020" s="11"/>
      <c r="CD3020" s="11"/>
      <c r="CE3020" s="11"/>
      <c r="CF3020" s="11"/>
      <c r="CG3020" s="11"/>
      <c r="CH3020" s="11"/>
      <c r="CI3020" s="11"/>
      <c r="CJ3020" s="11"/>
      <c r="CK3020" s="11"/>
      <c r="CL3020" s="11"/>
      <c r="CM3020" s="11"/>
      <c r="CN3020" s="11"/>
      <c r="CO3020" s="11"/>
      <c r="CP3020" s="11"/>
      <c r="CQ3020" s="11"/>
      <c r="CR3020" s="11"/>
      <c r="CS3020" s="11"/>
      <c r="CT3020" s="11"/>
      <c r="CU3020" s="11"/>
      <c r="CV3020" s="11"/>
      <c r="CW3020" s="11"/>
      <c r="CX3020" s="11"/>
      <c r="CY3020" s="11"/>
      <c r="CZ3020" s="11"/>
      <c r="DA3020" s="11"/>
      <c r="DB3020" s="11"/>
      <c r="DC3020" s="11"/>
      <c r="DD3020" s="11"/>
      <c r="DE3020" s="11"/>
      <c r="DF3020" s="11"/>
      <c r="DG3020" s="11"/>
      <c r="DH3020" s="11"/>
      <c r="DI3020" s="11"/>
      <c r="DJ3020" s="11"/>
      <c r="DK3020" s="11"/>
      <c r="DL3020" s="11"/>
      <c r="DM3020" s="11"/>
      <c r="DN3020" s="11"/>
      <c r="DO3020" s="11"/>
      <c r="DP3020" s="11"/>
      <c r="DQ3020" s="11"/>
      <c r="DR3020" s="11"/>
      <c r="DS3020" s="11"/>
      <c r="DT3020" s="11"/>
      <c r="DU3020" s="11"/>
      <c r="DV3020" s="11"/>
      <c r="DW3020" s="11"/>
      <c r="DX3020" s="11"/>
      <c r="DY3020" s="11"/>
      <c r="DZ3020" s="11"/>
      <c r="EA3020" s="11"/>
      <c r="EB3020" s="11"/>
      <c r="EC3020" s="11"/>
    </row>
    <row r="3021" spans="1:133" x14ac:dyDescent="0.45">
      <c r="A3021" s="11"/>
      <c r="B3021" s="11"/>
      <c r="C3021" s="11"/>
      <c r="D3021" s="11"/>
      <c r="E3021" s="11"/>
      <c r="F3021" s="11"/>
      <c r="G3021" s="11"/>
      <c r="H3021" s="3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24"/>
      <c r="AG3021" s="24"/>
      <c r="AH3021" s="24"/>
      <c r="AI3021" s="24"/>
      <c r="AJ3021" s="11"/>
      <c r="AK3021" s="11"/>
      <c r="AL3021" s="11"/>
      <c r="AM3021" s="32"/>
      <c r="AN3021" s="11"/>
      <c r="AO3021" s="11"/>
      <c r="AP3021" s="11"/>
      <c r="AQ3021" s="11"/>
      <c r="AR3021" s="11"/>
      <c r="AS3021" s="20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/>
      <c r="BH3021" s="11"/>
      <c r="BI3021" s="11"/>
      <c r="BJ3021" s="11"/>
      <c r="BK3021" s="11"/>
      <c r="BL3021" s="11"/>
      <c r="BM3021" s="11"/>
      <c r="BN3021" s="11"/>
      <c r="BO3021" s="11"/>
      <c r="BP3021" s="11"/>
      <c r="BQ3021" s="11"/>
      <c r="BR3021" s="11"/>
      <c r="BS3021" s="11"/>
      <c r="BT3021" s="11"/>
      <c r="BU3021" s="11"/>
      <c r="BV3021" s="11"/>
      <c r="BW3021" s="11"/>
      <c r="BX3021" s="11"/>
      <c r="BY3021" s="11"/>
      <c r="BZ3021" s="11"/>
      <c r="CA3021" s="11"/>
      <c r="CB3021" s="11"/>
      <c r="CC3021" s="11"/>
      <c r="CD3021" s="11"/>
      <c r="CE3021" s="11"/>
      <c r="CF3021" s="11"/>
      <c r="CG3021" s="11"/>
      <c r="CH3021" s="11"/>
      <c r="CI3021" s="11"/>
      <c r="CJ3021" s="11"/>
      <c r="CK3021" s="11"/>
      <c r="CL3021" s="11"/>
      <c r="CM3021" s="11"/>
      <c r="CN3021" s="11"/>
      <c r="CO3021" s="11"/>
      <c r="CP3021" s="11"/>
      <c r="CQ3021" s="11"/>
      <c r="CR3021" s="11"/>
      <c r="CS3021" s="11"/>
      <c r="CT3021" s="11"/>
      <c r="CU3021" s="11"/>
      <c r="CV3021" s="11"/>
      <c r="CW3021" s="11"/>
      <c r="CX3021" s="11"/>
      <c r="CY3021" s="11"/>
      <c r="CZ3021" s="11"/>
      <c r="DA3021" s="11"/>
      <c r="DB3021" s="11"/>
      <c r="DC3021" s="11"/>
      <c r="DD3021" s="11"/>
      <c r="DE3021" s="11"/>
      <c r="DF3021" s="11"/>
      <c r="DG3021" s="11"/>
      <c r="DH3021" s="11"/>
      <c r="DI3021" s="11"/>
      <c r="DJ3021" s="11"/>
      <c r="DK3021" s="11"/>
      <c r="DL3021" s="11"/>
      <c r="DM3021" s="11"/>
      <c r="DN3021" s="11"/>
      <c r="DO3021" s="11"/>
      <c r="DP3021" s="11"/>
      <c r="DQ3021" s="11"/>
      <c r="DR3021" s="11"/>
      <c r="DS3021" s="11"/>
      <c r="DT3021" s="11"/>
      <c r="DU3021" s="11"/>
      <c r="DV3021" s="11"/>
      <c r="DW3021" s="11"/>
      <c r="DX3021" s="11"/>
      <c r="DY3021" s="11"/>
      <c r="DZ3021" s="11"/>
      <c r="EA3021" s="11"/>
      <c r="EB3021" s="11"/>
      <c r="EC3021" s="11"/>
    </row>
    <row r="3022" spans="1:133" x14ac:dyDescent="0.45">
      <c r="A3022" s="11"/>
      <c r="B3022" s="11"/>
      <c r="C3022" s="11"/>
      <c r="D3022" s="11"/>
      <c r="E3022" s="11"/>
      <c r="F3022" s="11"/>
      <c r="G3022" s="11"/>
      <c r="H3022" s="3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24"/>
      <c r="AG3022" s="24"/>
      <c r="AH3022" s="24"/>
      <c r="AI3022" s="24"/>
      <c r="AJ3022" s="11"/>
      <c r="AK3022" s="11"/>
      <c r="AL3022" s="11"/>
      <c r="AM3022" s="32"/>
      <c r="AN3022" s="11"/>
      <c r="AO3022" s="11"/>
      <c r="AP3022" s="11"/>
      <c r="AQ3022" s="11"/>
      <c r="AR3022" s="11"/>
      <c r="AS3022" s="20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/>
      <c r="BH3022" s="11"/>
      <c r="BI3022" s="11"/>
      <c r="BJ3022" s="11"/>
      <c r="BK3022" s="11"/>
      <c r="BL3022" s="11"/>
      <c r="BM3022" s="11"/>
      <c r="BN3022" s="11"/>
      <c r="BO3022" s="11"/>
      <c r="BP3022" s="11"/>
      <c r="BQ3022" s="11"/>
      <c r="BR3022" s="11"/>
      <c r="BS3022" s="11"/>
      <c r="BT3022" s="11"/>
      <c r="BU3022" s="11"/>
      <c r="BV3022" s="11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1"/>
      <c r="CJ3022" s="11"/>
      <c r="CK3022" s="11"/>
      <c r="CL3022" s="11"/>
      <c r="CM3022" s="11"/>
      <c r="CN3022" s="11"/>
      <c r="CO3022" s="11"/>
      <c r="CP3022" s="11"/>
      <c r="CQ3022" s="11"/>
      <c r="CR3022" s="11"/>
      <c r="CS3022" s="11"/>
      <c r="CT3022" s="11"/>
      <c r="CU3022" s="11"/>
      <c r="CV3022" s="11"/>
      <c r="CW3022" s="11"/>
      <c r="CX3022" s="11"/>
      <c r="CY3022" s="11"/>
      <c r="CZ3022" s="11"/>
      <c r="DA3022" s="11"/>
      <c r="DB3022" s="11"/>
      <c r="DC3022" s="11"/>
      <c r="DD3022" s="11"/>
      <c r="DE3022" s="11"/>
      <c r="DF3022" s="11"/>
      <c r="DG3022" s="11"/>
      <c r="DH3022" s="11"/>
      <c r="DI3022" s="11"/>
      <c r="DJ3022" s="11"/>
      <c r="DK3022" s="11"/>
      <c r="DL3022" s="11"/>
      <c r="DM3022" s="11"/>
      <c r="DN3022" s="11"/>
      <c r="DO3022" s="11"/>
      <c r="DP3022" s="11"/>
      <c r="DQ3022" s="11"/>
      <c r="DR3022" s="11"/>
      <c r="DS3022" s="11"/>
      <c r="DT3022" s="11"/>
      <c r="DU3022" s="11"/>
      <c r="DV3022" s="11"/>
      <c r="DW3022" s="11"/>
      <c r="DX3022" s="11"/>
      <c r="DY3022" s="11"/>
      <c r="DZ3022" s="11"/>
      <c r="EA3022" s="11"/>
      <c r="EB3022" s="11"/>
      <c r="EC3022" s="11"/>
    </row>
    <row r="3023" spans="1:133" x14ac:dyDescent="0.45">
      <c r="A3023" s="11"/>
      <c r="B3023" s="11"/>
      <c r="C3023" s="11"/>
      <c r="D3023" s="11"/>
      <c r="E3023" s="11"/>
      <c r="F3023" s="11"/>
      <c r="G3023" s="11"/>
      <c r="H3023" s="3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24"/>
      <c r="AG3023" s="24"/>
      <c r="AH3023" s="24"/>
      <c r="AI3023" s="24"/>
      <c r="AJ3023" s="11"/>
      <c r="AK3023" s="11"/>
      <c r="AL3023" s="11"/>
      <c r="AM3023" s="32"/>
      <c r="AN3023" s="11"/>
      <c r="AO3023" s="11"/>
      <c r="AP3023" s="11"/>
      <c r="AQ3023" s="11"/>
      <c r="AR3023" s="11"/>
      <c r="AS3023" s="20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/>
      <c r="BH3023" s="11"/>
      <c r="BI3023" s="11"/>
      <c r="BJ3023" s="11"/>
      <c r="BK3023" s="11"/>
      <c r="BL3023" s="11"/>
      <c r="BM3023" s="11"/>
      <c r="BN3023" s="11"/>
      <c r="BO3023" s="11"/>
      <c r="BP3023" s="11"/>
      <c r="BQ3023" s="11"/>
      <c r="BR3023" s="11"/>
      <c r="BS3023" s="11"/>
      <c r="BT3023" s="11"/>
      <c r="BU3023" s="11"/>
      <c r="BV3023" s="11"/>
      <c r="BW3023" s="11"/>
      <c r="BX3023" s="11"/>
      <c r="BY3023" s="11"/>
      <c r="BZ3023" s="11"/>
      <c r="CA3023" s="11"/>
      <c r="CB3023" s="11"/>
      <c r="CC3023" s="11"/>
      <c r="CD3023" s="11"/>
      <c r="CE3023" s="11"/>
      <c r="CF3023" s="11"/>
      <c r="CG3023" s="11"/>
      <c r="CH3023" s="11"/>
      <c r="CI3023" s="11"/>
      <c r="CJ3023" s="11"/>
      <c r="CK3023" s="11"/>
      <c r="CL3023" s="11"/>
      <c r="CM3023" s="11"/>
      <c r="CN3023" s="11"/>
      <c r="CO3023" s="11"/>
      <c r="CP3023" s="11"/>
      <c r="CQ3023" s="11"/>
      <c r="CR3023" s="11"/>
      <c r="CS3023" s="11"/>
      <c r="CT3023" s="11"/>
      <c r="CU3023" s="11"/>
      <c r="CV3023" s="11"/>
      <c r="CW3023" s="11"/>
      <c r="CX3023" s="11"/>
      <c r="CY3023" s="11"/>
      <c r="CZ3023" s="11"/>
      <c r="DA3023" s="11"/>
      <c r="DB3023" s="11"/>
      <c r="DC3023" s="11"/>
      <c r="DD3023" s="11"/>
      <c r="DE3023" s="11"/>
      <c r="DF3023" s="11"/>
      <c r="DG3023" s="11"/>
      <c r="DH3023" s="11"/>
      <c r="DI3023" s="11"/>
      <c r="DJ3023" s="11"/>
      <c r="DK3023" s="11"/>
      <c r="DL3023" s="11"/>
      <c r="DM3023" s="11"/>
      <c r="DN3023" s="11"/>
      <c r="DO3023" s="11"/>
      <c r="DP3023" s="11"/>
      <c r="DQ3023" s="11"/>
      <c r="DR3023" s="11"/>
      <c r="DS3023" s="11"/>
      <c r="DT3023" s="11"/>
      <c r="DU3023" s="11"/>
      <c r="DV3023" s="11"/>
      <c r="DW3023" s="11"/>
      <c r="DX3023" s="11"/>
      <c r="DY3023" s="11"/>
      <c r="DZ3023" s="11"/>
      <c r="EA3023" s="11"/>
      <c r="EB3023" s="11"/>
      <c r="EC3023" s="11"/>
    </row>
    <row r="3024" spans="1:133" x14ac:dyDescent="0.45">
      <c r="A3024" s="11"/>
      <c r="B3024" s="11"/>
      <c r="C3024" s="11"/>
      <c r="D3024" s="11"/>
      <c r="E3024" s="11"/>
      <c r="F3024" s="11"/>
      <c r="G3024" s="11"/>
      <c r="H3024" s="3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24"/>
      <c r="AG3024" s="24"/>
      <c r="AH3024" s="24"/>
      <c r="AI3024" s="24"/>
      <c r="AJ3024" s="11"/>
      <c r="AK3024" s="11"/>
      <c r="AL3024" s="11"/>
      <c r="AM3024" s="32"/>
      <c r="AN3024" s="11"/>
      <c r="AO3024" s="11"/>
      <c r="AP3024" s="11"/>
      <c r="AQ3024" s="11"/>
      <c r="AR3024" s="11"/>
      <c r="AS3024" s="20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/>
      <c r="BH3024" s="11"/>
      <c r="BI3024" s="11"/>
      <c r="BJ3024" s="11"/>
      <c r="BK3024" s="11"/>
      <c r="BL3024" s="11"/>
      <c r="BM3024" s="11"/>
      <c r="BN3024" s="11"/>
      <c r="BO3024" s="11"/>
      <c r="BP3024" s="11"/>
      <c r="BQ3024" s="11"/>
      <c r="BR3024" s="11"/>
      <c r="BS3024" s="11"/>
      <c r="BT3024" s="11"/>
      <c r="BU3024" s="11"/>
      <c r="BV3024" s="11"/>
      <c r="BW3024" s="11"/>
      <c r="BX3024" s="11"/>
      <c r="BY3024" s="11"/>
      <c r="BZ3024" s="11"/>
      <c r="CA3024" s="11"/>
      <c r="CB3024" s="11"/>
      <c r="CC3024" s="11"/>
      <c r="CD3024" s="11"/>
      <c r="CE3024" s="11"/>
      <c r="CF3024" s="11"/>
      <c r="CG3024" s="11"/>
      <c r="CH3024" s="11"/>
      <c r="CI3024" s="11"/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/>
      <c r="CT3024" s="11"/>
      <c r="CU3024" s="11"/>
      <c r="CV3024" s="11"/>
      <c r="CW3024" s="11"/>
      <c r="CX3024" s="11"/>
      <c r="CY3024" s="11"/>
      <c r="CZ3024" s="11"/>
      <c r="DA3024" s="11"/>
      <c r="DB3024" s="11"/>
      <c r="DC3024" s="11"/>
      <c r="DD3024" s="11"/>
      <c r="DE3024" s="11"/>
      <c r="DF3024" s="11"/>
      <c r="DG3024" s="11"/>
      <c r="DH3024" s="11"/>
      <c r="DI3024" s="11"/>
      <c r="DJ3024" s="11"/>
      <c r="DK3024" s="11"/>
      <c r="DL3024" s="11"/>
      <c r="DM3024" s="11"/>
      <c r="DN3024" s="11"/>
      <c r="DO3024" s="11"/>
      <c r="DP3024" s="11"/>
      <c r="DQ3024" s="11"/>
      <c r="DR3024" s="11"/>
      <c r="DS3024" s="11"/>
      <c r="DT3024" s="11"/>
      <c r="DU3024" s="11"/>
      <c r="DV3024" s="11"/>
      <c r="DW3024" s="11"/>
      <c r="DX3024" s="11"/>
      <c r="DY3024" s="11"/>
      <c r="DZ3024" s="11"/>
      <c r="EA3024" s="11"/>
      <c r="EB3024" s="11"/>
      <c r="EC3024" s="11"/>
    </row>
    <row r="3025" spans="1:133" x14ac:dyDescent="0.45">
      <c r="A3025" s="11"/>
      <c r="B3025" s="11"/>
      <c r="C3025" s="11"/>
      <c r="D3025" s="11"/>
      <c r="E3025" s="11"/>
      <c r="F3025" s="11"/>
      <c r="G3025" s="11"/>
      <c r="H3025" s="3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24"/>
      <c r="AG3025" s="24"/>
      <c r="AH3025" s="24"/>
      <c r="AI3025" s="24"/>
      <c r="AJ3025" s="11"/>
      <c r="AK3025" s="11"/>
      <c r="AL3025" s="11"/>
      <c r="AM3025" s="32"/>
      <c r="AN3025" s="11"/>
      <c r="AO3025" s="11"/>
      <c r="AP3025" s="11"/>
      <c r="AQ3025" s="11"/>
      <c r="AR3025" s="11"/>
      <c r="AS3025" s="20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/>
      <c r="BH3025" s="11"/>
      <c r="BI3025" s="11"/>
      <c r="BJ3025" s="11"/>
      <c r="BK3025" s="11"/>
      <c r="BL3025" s="11"/>
      <c r="BM3025" s="11"/>
      <c r="BN3025" s="11"/>
      <c r="BO3025" s="11"/>
      <c r="BP3025" s="11"/>
      <c r="BQ3025" s="11"/>
      <c r="BR3025" s="11"/>
      <c r="BS3025" s="11"/>
      <c r="BT3025" s="11"/>
      <c r="BU3025" s="11"/>
      <c r="BV3025" s="11"/>
      <c r="BW3025" s="11"/>
      <c r="BX3025" s="11"/>
      <c r="BY3025" s="11"/>
      <c r="BZ3025" s="11"/>
      <c r="CA3025" s="11"/>
      <c r="CB3025" s="11"/>
      <c r="CC3025" s="11"/>
      <c r="CD3025" s="11"/>
      <c r="CE3025" s="11"/>
      <c r="CF3025" s="11"/>
      <c r="CG3025" s="11"/>
      <c r="CH3025" s="11"/>
      <c r="CI3025" s="11"/>
      <c r="CJ3025" s="11"/>
      <c r="CK3025" s="11"/>
      <c r="CL3025" s="11"/>
      <c r="CM3025" s="11"/>
      <c r="CN3025" s="11"/>
      <c r="CO3025" s="11"/>
      <c r="CP3025" s="11"/>
      <c r="CQ3025" s="11"/>
      <c r="CR3025" s="11"/>
      <c r="CS3025" s="11"/>
      <c r="CT3025" s="11"/>
      <c r="CU3025" s="11"/>
      <c r="CV3025" s="11"/>
      <c r="CW3025" s="11"/>
      <c r="CX3025" s="11"/>
      <c r="CY3025" s="11"/>
      <c r="CZ3025" s="11"/>
      <c r="DA3025" s="11"/>
      <c r="DB3025" s="11"/>
      <c r="DC3025" s="11"/>
      <c r="DD3025" s="11"/>
      <c r="DE3025" s="11"/>
      <c r="DF3025" s="11"/>
      <c r="DG3025" s="11"/>
      <c r="DH3025" s="11"/>
      <c r="DI3025" s="11"/>
      <c r="DJ3025" s="11"/>
      <c r="DK3025" s="11"/>
      <c r="DL3025" s="11"/>
      <c r="DM3025" s="11"/>
      <c r="DN3025" s="11"/>
      <c r="DO3025" s="11"/>
      <c r="DP3025" s="11"/>
      <c r="DQ3025" s="11"/>
      <c r="DR3025" s="11"/>
      <c r="DS3025" s="11"/>
      <c r="DT3025" s="11"/>
      <c r="DU3025" s="11"/>
      <c r="DV3025" s="11"/>
      <c r="DW3025" s="11"/>
      <c r="DX3025" s="11"/>
      <c r="DY3025" s="11"/>
      <c r="DZ3025" s="11"/>
      <c r="EA3025" s="11"/>
      <c r="EB3025" s="11"/>
      <c r="EC3025" s="11"/>
    </row>
    <row r="3026" spans="1:133" x14ac:dyDescent="0.45">
      <c r="A3026" s="11"/>
      <c r="B3026" s="11"/>
      <c r="C3026" s="11"/>
      <c r="D3026" s="11"/>
      <c r="E3026" s="11"/>
      <c r="F3026" s="11"/>
      <c r="G3026" s="11"/>
      <c r="H3026" s="3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24"/>
      <c r="AG3026" s="24"/>
      <c r="AH3026" s="24"/>
      <c r="AI3026" s="24"/>
      <c r="AJ3026" s="11"/>
      <c r="AK3026" s="11"/>
      <c r="AL3026" s="11"/>
      <c r="AM3026" s="32"/>
      <c r="AN3026" s="11"/>
      <c r="AO3026" s="11"/>
      <c r="AP3026" s="11"/>
      <c r="AQ3026" s="11"/>
      <c r="AR3026" s="11"/>
      <c r="AS3026" s="20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/>
      <c r="BH3026" s="11"/>
      <c r="BI3026" s="11"/>
      <c r="BJ3026" s="11"/>
      <c r="BK3026" s="11"/>
      <c r="BL3026" s="11"/>
      <c r="BM3026" s="11"/>
      <c r="BN3026" s="11"/>
      <c r="BO3026" s="11"/>
      <c r="BP3026" s="11"/>
      <c r="BQ3026" s="11"/>
      <c r="BR3026" s="11"/>
      <c r="BS3026" s="11"/>
      <c r="BT3026" s="11"/>
      <c r="BU3026" s="11"/>
      <c r="BV3026" s="11"/>
      <c r="BW3026" s="11"/>
      <c r="BX3026" s="11"/>
      <c r="BY3026" s="11"/>
      <c r="BZ3026" s="11"/>
      <c r="CA3026" s="11"/>
      <c r="CB3026" s="11"/>
      <c r="CC3026" s="11"/>
      <c r="CD3026" s="11"/>
      <c r="CE3026" s="11"/>
      <c r="CF3026" s="11"/>
      <c r="CG3026" s="11"/>
      <c r="CH3026" s="11"/>
      <c r="CI3026" s="11"/>
      <c r="CJ3026" s="11"/>
      <c r="CK3026" s="11"/>
      <c r="CL3026" s="11"/>
      <c r="CM3026" s="11"/>
      <c r="CN3026" s="11"/>
      <c r="CO3026" s="11"/>
      <c r="CP3026" s="11"/>
      <c r="CQ3026" s="11"/>
      <c r="CR3026" s="11"/>
      <c r="CS3026" s="11"/>
      <c r="CT3026" s="11"/>
      <c r="CU3026" s="11"/>
      <c r="CV3026" s="11"/>
      <c r="CW3026" s="11"/>
      <c r="CX3026" s="11"/>
      <c r="CY3026" s="11"/>
      <c r="CZ3026" s="11"/>
      <c r="DA3026" s="11"/>
      <c r="DB3026" s="11"/>
      <c r="DC3026" s="11"/>
      <c r="DD3026" s="11"/>
      <c r="DE3026" s="11"/>
      <c r="DF3026" s="11"/>
      <c r="DG3026" s="11"/>
      <c r="DH3026" s="11"/>
      <c r="DI3026" s="11"/>
      <c r="DJ3026" s="11"/>
      <c r="DK3026" s="11"/>
      <c r="DL3026" s="11"/>
      <c r="DM3026" s="11"/>
      <c r="DN3026" s="11"/>
      <c r="DO3026" s="11"/>
      <c r="DP3026" s="11"/>
      <c r="DQ3026" s="11"/>
      <c r="DR3026" s="11"/>
      <c r="DS3026" s="11"/>
      <c r="DT3026" s="11"/>
      <c r="DU3026" s="11"/>
      <c r="DV3026" s="11"/>
      <c r="DW3026" s="11"/>
      <c r="DX3026" s="11"/>
      <c r="DY3026" s="11"/>
      <c r="DZ3026" s="11"/>
      <c r="EA3026" s="11"/>
      <c r="EB3026" s="11"/>
      <c r="EC3026" s="11"/>
    </row>
    <row r="3027" spans="1:133" x14ac:dyDescent="0.45">
      <c r="A3027" s="11"/>
      <c r="B3027" s="11"/>
      <c r="C3027" s="11"/>
      <c r="D3027" s="11"/>
      <c r="E3027" s="11"/>
      <c r="F3027" s="11"/>
      <c r="G3027" s="11"/>
      <c r="H3027" s="3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24"/>
      <c r="AG3027" s="24"/>
      <c r="AH3027" s="24"/>
      <c r="AI3027" s="24"/>
      <c r="AJ3027" s="11"/>
      <c r="AK3027" s="11"/>
      <c r="AL3027" s="11"/>
      <c r="AM3027" s="32"/>
      <c r="AN3027" s="11"/>
      <c r="AO3027" s="11"/>
      <c r="AP3027" s="11"/>
      <c r="AQ3027" s="11"/>
      <c r="AR3027" s="11"/>
      <c r="AS3027" s="20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/>
      <c r="BH3027" s="11"/>
      <c r="BI3027" s="11"/>
      <c r="BJ3027" s="11"/>
      <c r="BK3027" s="11"/>
      <c r="BL3027" s="11"/>
      <c r="BM3027" s="11"/>
      <c r="BN3027" s="11"/>
      <c r="BO3027" s="11"/>
      <c r="BP3027" s="11"/>
      <c r="BQ3027" s="11"/>
      <c r="BR3027" s="11"/>
      <c r="BS3027" s="11"/>
      <c r="BT3027" s="11"/>
      <c r="BU3027" s="11"/>
      <c r="BV3027" s="11"/>
      <c r="BW3027" s="11"/>
      <c r="BX3027" s="11"/>
      <c r="BY3027" s="11"/>
      <c r="BZ3027" s="11"/>
      <c r="CA3027" s="11"/>
      <c r="CB3027" s="11"/>
      <c r="CC3027" s="11"/>
      <c r="CD3027" s="11"/>
      <c r="CE3027" s="11"/>
      <c r="CF3027" s="11"/>
      <c r="CG3027" s="11"/>
      <c r="CH3027" s="11"/>
      <c r="CI3027" s="11"/>
      <c r="CJ3027" s="11"/>
      <c r="CK3027" s="11"/>
      <c r="CL3027" s="11"/>
      <c r="CM3027" s="11"/>
      <c r="CN3027" s="11"/>
      <c r="CO3027" s="11"/>
      <c r="CP3027" s="11"/>
      <c r="CQ3027" s="11"/>
      <c r="CR3027" s="11"/>
      <c r="CS3027" s="11"/>
      <c r="CT3027" s="11"/>
      <c r="CU3027" s="11"/>
      <c r="CV3027" s="11"/>
      <c r="CW3027" s="11"/>
      <c r="CX3027" s="11"/>
      <c r="CY3027" s="11"/>
      <c r="CZ3027" s="11"/>
      <c r="DA3027" s="11"/>
      <c r="DB3027" s="11"/>
      <c r="DC3027" s="11"/>
      <c r="DD3027" s="11"/>
      <c r="DE3027" s="11"/>
      <c r="DF3027" s="11"/>
      <c r="DG3027" s="11"/>
      <c r="DH3027" s="11"/>
      <c r="DI3027" s="11"/>
      <c r="DJ3027" s="11"/>
      <c r="DK3027" s="11"/>
      <c r="DL3027" s="11"/>
      <c r="DM3027" s="11"/>
      <c r="DN3027" s="11"/>
      <c r="DO3027" s="11"/>
      <c r="DP3027" s="11"/>
      <c r="DQ3027" s="11"/>
      <c r="DR3027" s="11"/>
      <c r="DS3027" s="11"/>
      <c r="DT3027" s="11"/>
      <c r="DU3027" s="11"/>
      <c r="DV3027" s="11"/>
      <c r="DW3027" s="11"/>
      <c r="DX3027" s="11"/>
      <c r="DY3027" s="11"/>
      <c r="DZ3027" s="11"/>
      <c r="EA3027" s="11"/>
      <c r="EB3027" s="11"/>
      <c r="EC3027" s="11"/>
    </row>
    <row r="3028" spans="1:133" x14ac:dyDescent="0.45">
      <c r="A3028" s="11"/>
      <c r="B3028" s="11"/>
      <c r="C3028" s="11"/>
      <c r="D3028" s="11"/>
      <c r="E3028" s="11"/>
      <c r="F3028" s="11"/>
      <c r="G3028" s="11"/>
      <c r="H3028" s="3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24"/>
      <c r="AG3028" s="24"/>
      <c r="AH3028" s="24"/>
      <c r="AI3028" s="24"/>
      <c r="AJ3028" s="11"/>
      <c r="AK3028" s="11"/>
      <c r="AL3028" s="11"/>
      <c r="AM3028" s="32"/>
      <c r="AN3028" s="11"/>
      <c r="AO3028" s="11"/>
      <c r="AP3028" s="11"/>
      <c r="AQ3028" s="11"/>
      <c r="AR3028" s="11"/>
      <c r="AS3028" s="20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/>
      <c r="BH3028" s="11"/>
      <c r="BI3028" s="11"/>
      <c r="BJ3028" s="11"/>
      <c r="BK3028" s="11"/>
      <c r="BL3028" s="11"/>
      <c r="BM3028" s="11"/>
      <c r="BN3028" s="11"/>
      <c r="BO3028" s="11"/>
      <c r="BP3028" s="11"/>
      <c r="BQ3028" s="11"/>
      <c r="BR3028" s="11"/>
      <c r="BS3028" s="11"/>
      <c r="BT3028" s="11"/>
      <c r="BU3028" s="11"/>
      <c r="BV3028" s="11"/>
      <c r="BW3028" s="11"/>
      <c r="BX3028" s="11"/>
      <c r="BY3028" s="11"/>
      <c r="BZ3028" s="11"/>
      <c r="CA3028" s="11"/>
      <c r="CB3028" s="11"/>
      <c r="CC3028" s="11"/>
      <c r="CD3028" s="11"/>
      <c r="CE3028" s="11"/>
      <c r="CF3028" s="11"/>
      <c r="CG3028" s="11"/>
      <c r="CH3028" s="11"/>
      <c r="CI3028" s="11"/>
      <c r="CJ3028" s="11"/>
      <c r="CK3028" s="11"/>
      <c r="CL3028" s="11"/>
      <c r="CM3028" s="11"/>
      <c r="CN3028" s="11"/>
      <c r="CO3028" s="11"/>
      <c r="CP3028" s="11"/>
      <c r="CQ3028" s="11"/>
      <c r="CR3028" s="11"/>
      <c r="CS3028" s="11"/>
      <c r="CT3028" s="11"/>
      <c r="CU3028" s="11"/>
      <c r="CV3028" s="11"/>
      <c r="CW3028" s="11"/>
      <c r="CX3028" s="11"/>
      <c r="CY3028" s="11"/>
      <c r="CZ3028" s="11"/>
      <c r="DA3028" s="11"/>
      <c r="DB3028" s="11"/>
      <c r="DC3028" s="11"/>
      <c r="DD3028" s="11"/>
      <c r="DE3028" s="11"/>
      <c r="DF3028" s="11"/>
      <c r="DG3028" s="11"/>
      <c r="DH3028" s="11"/>
      <c r="DI3028" s="11"/>
      <c r="DJ3028" s="11"/>
      <c r="DK3028" s="11"/>
      <c r="DL3028" s="11"/>
      <c r="DM3028" s="11"/>
      <c r="DN3028" s="11"/>
      <c r="DO3028" s="11"/>
      <c r="DP3028" s="11"/>
      <c r="DQ3028" s="11"/>
      <c r="DR3028" s="11"/>
      <c r="DS3028" s="11"/>
      <c r="DT3028" s="11"/>
      <c r="DU3028" s="11"/>
      <c r="DV3028" s="11"/>
      <c r="DW3028" s="11"/>
      <c r="DX3028" s="11"/>
      <c r="DY3028" s="11"/>
      <c r="DZ3028" s="11"/>
      <c r="EA3028" s="11"/>
      <c r="EB3028" s="11"/>
      <c r="EC3028" s="11"/>
    </row>
    <row r="3029" spans="1:133" x14ac:dyDescent="0.45">
      <c r="A3029" s="11"/>
      <c r="B3029" s="11"/>
      <c r="C3029" s="11"/>
      <c r="D3029" s="11"/>
      <c r="E3029" s="11"/>
      <c r="F3029" s="11"/>
      <c r="G3029" s="11"/>
      <c r="H3029" s="3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24"/>
      <c r="AG3029" s="24"/>
      <c r="AH3029" s="24"/>
      <c r="AI3029" s="24"/>
      <c r="AJ3029" s="11"/>
      <c r="AK3029" s="11"/>
      <c r="AL3029" s="11"/>
      <c r="AM3029" s="32"/>
      <c r="AN3029" s="11"/>
      <c r="AO3029" s="11"/>
      <c r="AP3029" s="11"/>
      <c r="AQ3029" s="11"/>
      <c r="AR3029" s="11"/>
      <c r="AS3029" s="20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/>
      <c r="BH3029" s="11"/>
      <c r="BI3029" s="11"/>
      <c r="BJ3029" s="11"/>
      <c r="BK3029" s="11"/>
      <c r="BL3029" s="11"/>
      <c r="BM3029" s="11"/>
      <c r="BN3029" s="11"/>
      <c r="BO3029" s="11"/>
      <c r="BP3029" s="11"/>
      <c r="BQ3029" s="11"/>
      <c r="BR3029" s="11"/>
      <c r="BS3029" s="11"/>
      <c r="BT3029" s="11"/>
      <c r="BU3029" s="11"/>
      <c r="BV3029" s="11"/>
      <c r="BW3029" s="11"/>
      <c r="BX3029" s="11"/>
      <c r="BY3029" s="11"/>
      <c r="BZ3029" s="11"/>
      <c r="CA3029" s="11"/>
      <c r="CB3029" s="11"/>
      <c r="CC3029" s="11"/>
      <c r="CD3029" s="11"/>
      <c r="CE3029" s="11"/>
      <c r="CF3029" s="11"/>
      <c r="CG3029" s="11"/>
      <c r="CH3029" s="11"/>
      <c r="CI3029" s="11"/>
      <c r="CJ3029" s="11"/>
      <c r="CK3029" s="11"/>
      <c r="CL3029" s="11"/>
      <c r="CM3029" s="11"/>
      <c r="CN3029" s="11"/>
      <c r="CO3029" s="11"/>
      <c r="CP3029" s="11"/>
      <c r="CQ3029" s="11"/>
      <c r="CR3029" s="11"/>
      <c r="CS3029" s="11"/>
      <c r="CT3029" s="11"/>
      <c r="CU3029" s="11"/>
      <c r="CV3029" s="11"/>
      <c r="CW3029" s="11"/>
      <c r="CX3029" s="11"/>
      <c r="CY3029" s="11"/>
      <c r="CZ3029" s="11"/>
      <c r="DA3029" s="11"/>
      <c r="DB3029" s="11"/>
      <c r="DC3029" s="11"/>
      <c r="DD3029" s="11"/>
      <c r="DE3029" s="11"/>
      <c r="DF3029" s="11"/>
      <c r="DG3029" s="11"/>
      <c r="DH3029" s="11"/>
      <c r="DI3029" s="11"/>
      <c r="DJ3029" s="11"/>
      <c r="DK3029" s="11"/>
      <c r="DL3029" s="11"/>
      <c r="DM3029" s="11"/>
      <c r="DN3029" s="11"/>
      <c r="DO3029" s="11"/>
      <c r="DP3029" s="11"/>
      <c r="DQ3029" s="11"/>
      <c r="DR3029" s="11"/>
      <c r="DS3029" s="11"/>
      <c r="DT3029" s="11"/>
      <c r="DU3029" s="11"/>
      <c r="DV3029" s="11"/>
      <c r="DW3029" s="11"/>
      <c r="DX3029" s="11"/>
      <c r="DY3029" s="11"/>
      <c r="DZ3029" s="11"/>
      <c r="EA3029" s="11"/>
      <c r="EB3029" s="11"/>
      <c r="EC3029" s="11"/>
    </row>
    <row r="3030" spans="1:133" x14ac:dyDescent="0.45">
      <c r="A3030" s="11"/>
      <c r="B3030" s="11"/>
      <c r="C3030" s="11"/>
      <c r="D3030" s="11"/>
      <c r="E3030" s="11"/>
      <c r="F3030" s="11"/>
      <c r="G3030" s="11"/>
      <c r="H3030" s="3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24"/>
      <c r="AG3030" s="24"/>
      <c r="AH3030" s="24"/>
      <c r="AI3030" s="24"/>
      <c r="AJ3030" s="11"/>
      <c r="AK3030" s="11"/>
      <c r="AL3030" s="11"/>
      <c r="AM3030" s="32"/>
      <c r="AN3030" s="11"/>
      <c r="AO3030" s="11"/>
      <c r="AP3030" s="11"/>
      <c r="AQ3030" s="11"/>
      <c r="AR3030" s="11"/>
      <c r="AS3030" s="20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/>
      <c r="BH3030" s="11"/>
      <c r="BI3030" s="11"/>
      <c r="BJ3030" s="11"/>
      <c r="BK3030" s="11"/>
      <c r="BL3030" s="11"/>
      <c r="BM3030" s="11"/>
      <c r="BN3030" s="11"/>
      <c r="BO3030" s="11"/>
      <c r="BP3030" s="11"/>
      <c r="BQ3030" s="11"/>
      <c r="BR3030" s="11"/>
      <c r="BS3030" s="11"/>
      <c r="BT3030" s="11"/>
      <c r="BU3030" s="11"/>
      <c r="BV3030" s="11"/>
      <c r="BW3030" s="11"/>
      <c r="BX3030" s="11"/>
      <c r="BY3030" s="11"/>
      <c r="BZ3030" s="11"/>
      <c r="CA3030" s="11"/>
      <c r="CB3030" s="11"/>
      <c r="CC3030" s="11"/>
      <c r="CD3030" s="11"/>
      <c r="CE3030" s="11"/>
      <c r="CF3030" s="11"/>
      <c r="CG3030" s="11"/>
      <c r="CH3030" s="11"/>
      <c r="CI3030" s="11"/>
      <c r="CJ3030" s="11"/>
      <c r="CK3030" s="11"/>
      <c r="CL3030" s="11"/>
      <c r="CM3030" s="11"/>
      <c r="CN3030" s="11"/>
      <c r="CO3030" s="11"/>
      <c r="CP3030" s="11"/>
      <c r="CQ3030" s="11"/>
      <c r="CR3030" s="11"/>
      <c r="CS3030" s="11"/>
      <c r="CT3030" s="11"/>
      <c r="CU3030" s="11"/>
      <c r="CV3030" s="11"/>
      <c r="CW3030" s="11"/>
      <c r="CX3030" s="11"/>
      <c r="CY3030" s="11"/>
      <c r="CZ3030" s="11"/>
      <c r="DA3030" s="11"/>
      <c r="DB3030" s="11"/>
      <c r="DC3030" s="11"/>
      <c r="DD3030" s="11"/>
      <c r="DE3030" s="11"/>
      <c r="DF3030" s="11"/>
      <c r="DG3030" s="11"/>
      <c r="DH3030" s="11"/>
      <c r="DI3030" s="11"/>
      <c r="DJ3030" s="11"/>
      <c r="DK3030" s="11"/>
      <c r="DL3030" s="11"/>
      <c r="DM3030" s="11"/>
      <c r="DN3030" s="11"/>
      <c r="DO3030" s="11"/>
      <c r="DP3030" s="11"/>
      <c r="DQ3030" s="11"/>
      <c r="DR3030" s="11"/>
      <c r="DS3030" s="11"/>
      <c r="DT3030" s="11"/>
      <c r="DU3030" s="11"/>
      <c r="DV3030" s="11"/>
      <c r="DW3030" s="11"/>
      <c r="DX3030" s="11"/>
      <c r="DY3030" s="11"/>
      <c r="DZ3030" s="11"/>
      <c r="EA3030" s="11"/>
      <c r="EB3030" s="11"/>
      <c r="EC3030" s="11"/>
    </row>
    <row r="3031" spans="1:133" x14ac:dyDescent="0.45">
      <c r="A3031" s="11"/>
      <c r="B3031" s="11"/>
      <c r="C3031" s="11"/>
      <c r="D3031" s="11"/>
      <c r="E3031" s="11"/>
      <c r="F3031" s="11"/>
      <c r="G3031" s="11"/>
      <c r="H3031" s="3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24"/>
      <c r="AG3031" s="24"/>
      <c r="AH3031" s="24"/>
      <c r="AI3031" s="24"/>
      <c r="AJ3031" s="11"/>
      <c r="AK3031" s="11"/>
      <c r="AL3031" s="11"/>
      <c r="AM3031" s="32"/>
      <c r="AN3031" s="11"/>
      <c r="AO3031" s="11"/>
      <c r="AP3031" s="11"/>
      <c r="AQ3031" s="11"/>
      <c r="AR3031" s="11"/>
      <c r="AS3031" s="20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/>
      <c r="BH3031" s="11"/>
      <c r="BI3031" s="11"/>
      <c r="BJ3031" s="11"/>
      <c r="BK3031" s="11"/>
      <c r="BL3031" s="11"/>
      <c r="BM3031" s="11"/>
      <c r="BN3031" s="11"/>
      <c r="BO3031" s="11"/>
      <c r="BP3031" s="11"/>
      <c r="BQ3031" s="11"/>
      <c r="BR3031" s="11"/>
      <c r="BS3031" s="11"/>
      <c r="BT3031" s="11"/>
      <c r="BU3031" s="11"/>
      <c r="BV3031" s="11"/>
      <c r="BW3031" s="11"/>
      <c r="BX3031" s="11"/>
      <c r="BY3031" s="11"/>
      <c r="BZ3031" s="11"/>
      <c r="CA3031" s="11"/>
      <c r="CB3031" s="11"/>
      <c r="CC3031" s="11"/>
      <c r="CD3031" s="11"/>
      <c r="CE3031" s="11"/>
      <c r="CF3031" s="11"/>
      <c r="CG3031" s="11"/>
      <c r="CH3031" s="11"/>
      <c r="CI3031" s="11"/>
      <c r="CJ3031" s="11"/>
      <c r="CK3031" s="11"/>
      <c r="CL3031" s="11"/>
      <c r="CM3031" s="11"/>
      <c r="CN3031" s="11"/>
      <c r="CO3031" s="11"/>
      <c r="CP3031" s="11"/>
      <c r="CQ3031" s="11"/>
      <c r="CR3031" s="11"/>
      <c r="CS3031" s="11"/>
      <c r="CT3031" s="11"/>
      <c r="CU3031" s="11"/>
      <c r="CV3031" s="11"/>
      <c r="CW3031" s="11"/>
      <c r="CX3031" s="11"/>
      <c r="CY3031" s="11"/>
      <c r="CZ3031" s="11"/>
      <c r="DA3031" s="11"/>
      <c r="DB3031" s="11"/>
      <c r="DC3031" s="11"/>
      <c r="DD3031" s="11"/>
      <c r="DE3031" s="11"/>
      <c r="DF3031" s="11"/>
      <c r="DG3031" s="11"/>
      <c r="DH3031" s="11"/>
      <c r="DI3031" s="11"/>
      <c r="DJ3031" s="11"/>
      <c r="DK3031" s="11"/>
      <c r="DL3031" s="11"/>
      <c r="DM3031" s="11"/>
      <c r="DN3031" s="11"/>
      <c r="DO3031" s="11"/>
      <c r="DP3031" s="11"/>
      <c r="DQ3031" s="11"/>
      <c r="DR3031" s="11"/>
      <c r="DS3031" s="11"/>
      <c r="DT3031" s="11"/>
      <c r="DU3031" s="11"/>
      <c r="DV3031" s="11"/>
      <c r="DW3031" s="11"/>
      <c r="DX3031" s="11"/>
      <c r="DY3031" s="11"/>
      <c r="DZ3031" s="11"/>
      <c r="EA3031" s="11"/>
      <c r="EB3031" s="11"/>
      <c r="EC3031" s="11"/>
    </row>
    <row r="3032" spans="1:133" x14ac:dyDescent="0.45">
      <c r="A3032" s="11"/>
      <c r="B3032" s="11"/>
      <c r="C3032" s="11"/>
      <c r="D3032" s="11"/>
      <c r="E3032" s="11"/>
      <c r="F3032" s="11"/>
      <c r="G3032" s="11"/>
      <c r="H3032" s="3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24"/>
      <c r="AG3032" s="24"/>
      <c r="AH3032" s="24"/>
      <c r="AI3032" s="24"/>
      <c r="AJ3032" s="11"/>
      <c r="AK3032" s="11"/>
      <c r="AL3032" s="11"/>
      <c r="AM3032" s="32"/>
      <c r="AN3032" s="11"/>
      <c r="AO3032" s="11"/>
      <c r="AP3032" s="11"/>
      <c r="AQ3032" s="11"/>
      <c r="AR3032" s="11"/>
      <c r="AS3032" s="20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/>
      <c r="BH3032" s="11"/>
      <c r="BI3032" s="11"/>
      <c r="BJ3032" s="11"/>
      <c r="BK3032" s="11"/>
      <c r="BL3032" s="11"/>
      <c r="BM3032" s="11"/>
      <c r="BN3032" s="11"/>
      <c r="BO3032" s="11"/>
      <c r="BP3032" s="11"/>
      <c r="BQ3032" s="11"/>
      <c r="BR3032" s="11"/>
      <c r="BS3032" s="11"/>
      <c r="BT3032" s="11"/>
      <c r="BU3032" s="11"/>
      <c r="BV3032" s="11"/>
      <c r="BW3032" s="11"/>
      <c r="BX3032" s="11"/>
      <c r="BY3032" s="11"/>
      <c r="BZ3032" s="11"/>
      <c r="CA3032" s="11"/>
      <c r="CB3032" s="11"/>
      <c r="CC3032" s="11"/>
      <c r="CD3032" s="11"/>
      <c r="CE3032" s="11"/>
      <c r="CF3032" s="11"/>
      <c r="CG3032" s="11"/>
      <c r="CH3032" s="11"/>
      <c r="CI3032" s="11"/>
      <c r="CJ3032" s="11"/>
      <c r="CK3032" s="11"/>
      <c r="CL3032" s="11"/>
      <c r="CM3032" s="11"/>
      <c r="CN3032" s="11"/>
      <c r="CO3032" s="11"/>
      <c r="CP3032" s="11"/>
      <c r="CQ3032" s="11"/>
      <c r="CR3032" s="11"/>
      <c r="CS3032" s="11"/>
      <c r="CT3032" s="11"/>
      <c r="CU3032" s="11"/>
      <c r="CV3032" s="11"/>
      <c r="CW3032" s="11"/>
      <c r="CX3032" s="11"/>
      <c r="CY3032" s="11"/>
      <c r="CZ3032" s="11"/>
      <c r="DA3032" s="11"/>
      <c r="DB3032" s="11"/>
      <c r="DC3032" s="11"/>
      <c r="DD3032" s="11"/>
      <c r="DE3032" s="11"/>
      <c r="DF3032" s="11"/>
      <c r="DG3032" s="11"/>
      <c r="DH3032" s="11"/>
      <c r="DI3032" s="11"/>
      <c r="DJ3032" s="11"/>
      <c r="DK3032" s="11"/>
      <c r="DL3032" s="11"/>
      <c r="DM3032" s="11"/>
      <c r="DN3032" s="11"/>
      <c r="DO3032" s="11"/>
      <c r="DP3032" s="11"/>
      <c r="DQ3032" s="11"/>
      <c r="DR3032" s="11"/>
      <c r="DS3032" s="11"/>
      <c r="DT3032" s="11"/>
      <c r="DU3032" s="11"/>
      <c r="DV3032" s="11"/>
      <c r="DW3032" s="11"/>
      <c r="DX3032" s="11"/>
      <c r="DY3032" s="11"/>
      <c r="DZ3032" s="11"/>
      <c r="EA3032" s="11"/>
      <c r="EB3032" s="11"/>
      <c r="EC3032" s="11"/>
    </row>
    <row r="3033" spans="1:133" x14ac:dyDescent="0.45">
      <c r="A3033" s="11"/>
      <c r="B3033" s="11"/>
      <c r="C3033" s="11"/>
      <c r="D3033" s="11"/>
      <c r="E3033" s="11"/>
      <c r="F3033" s="11"/>
      <c r="G3033" s="11"/>
      <c r="H3033" s="3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24"/>
      <c r="AG3033" s="24"/>
      <c r="AH3033" s="24"/>
      <c r="AI3033" s="24"/>
      <c r="AJ3033" s="11"/>
      <c r="AK3033" s="11"/>
      <c r="AL3033" s="11"/>
      <c r="AM3033" s="32"/>
      <c r="AN3033" s="11"/>
      <c r="AO3033" s="11"/>
      <c r="AP3033" s="11"/>
      <c r="AQ3033" s="11"/>
      <c r="AR3033" s="11"/>
      <c r="AS3033" s="20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/>
      <c r="BH3033" s="11"/>
      <c r="BI3033" s="11"/>
      <c r="BJ3033" s="11"/>
      <c r="BK3033" s="11"/>
      <c r="BL3033" s="11"/>
      <c r="BM3033" s="11"/>
      <c r="BN3033" s="11"/>
      <c r="BO3033" s="11"/>
      <c r="BP3033" s="11"/>
      <c r="BQ3033" s="11"/>
      <c r="BR3033" s="11"/>
      <c r="BS3033" s="11"/>
      <c r="BT3033" s="11"/>
      <c r="BU3033" s="11"/>
      <c r="BV3033" s="11"/>
      <c r="BW3033" s="11"/>
      <c r="BX3033" s="11"/>
      <c r="BY3033" s="11"/>
      <c r="BZ3033" s="11"/>
      <c r="CA3033" s="11"/>
      <c r="CB3033" s="11"/>
      <c r="CC3033" s="11"/>
      <c r="CD3033" s="11"/>
      <c r="CE3033" s="11"/>
      <c r="CF3033" s="11"/>
      <c r="CG3033" s="11"/>
      <c r="CH3033" s="11"/>
      <c r="CI3033" s="11"/>
      <c r="CJ3033" s="11"/>
      <c r="CK3033" s="11"/>
      <c r="CL3033" s="11"/>
      <c r="CM3033" s="11"/>
      <c r="CN3033" s="11"/>
      <c r="CO3033" s="11"/>
      <c r="CP3033" s="11"/>
      <c r="CQ3033" s="11"/>
      <c r="CR3033" s="11"/>
      <c r="CS3033" s="11"/>
      <c r="CT3033" s="11"/>
      <c r="CU3033" s="11"/>
      <c r="CV3033" s="11"/>
      <c r="CW3033" s="11"/>
      <c r="CX3033" s="11"/>
      <c r="CY3033" s="11"/>
      <c r="CZ3033" s="11"/>
      <c r="DA3033" s="11"/>
      <c r="DB3033" s="11"/>
      <c r="DC3033" s="11"/>
      <c r="DD3033" s="11"/>
      <c r="DE3033" s="11"/>
      <c r="DF3033" s="11"/>
      <c r="DG3033" s="11"/>
      <c r="DH3033" s="11"/>
      <c r="DI3033" s="11"/>
      <c r="DJ3033" s="11"/>
      <c r="DK3033" s="11"/>
      <c r="DL3033" s="11"/>
      <c r="DM3033" s="11"/>
      <c r="DN3033" s="11"/>
      <c r="DO3033" s="11"/>
      <c r="DP3033" s="11"/>
      <c r="DQ3033" s="11"/>
      <c r="DR3033" s="11"/>
      <c r="DS3033" s="11"/>
      <c r="DT3033" s="11"/>
      <c r="DU3033" s="11"/>
      <c r="DV3033" s="11"/>
      <c r="DW3033" s="11"/>
      <c r="DX3033" s="11"/>
      <c r="DY3033" s="11"/>
      <c r="DZ3033" s="11"/>
      <c r="EA3033" s="11"/>
      <c r="EB3033" s="11"/>
      <c r="EC3033" s="11"/>
    </row>
    <row r="3034" spans="1:133" x14ac:dyDescent="0.45">
      <c r="A3034" s="11"/>
      <c r="B3034" s="11"/>
      <c r="C3034" s="11"/>
      <c r="D3034" s="11"/>
      <c r="E3034" s="11"/>
      <c r="F3034" s="11"/>
      <c r="G3034" s="11"/>
      <c r="H3034" s="3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24"/>
      <c r="AG3034" s="24"/>
      <c r="AH3034" s="24"/>
      <c r="AI3034" s="24"/>
      <c r="AJ3034" s="11"/>
      <c r="AK3034" s="11"/>
      <c r="AL3034" s="11"/>
      <c r="AM3034" s="32"/>
      <c r="AN3034" s="11"/>
      <c r="AO3034" s="11"/>
      <c r="AP3034" s="11"/>
      <c r="AQ3034" s="11"/>
      <c r="AR3034" s="11"/>
      <c r="AS3034" s="20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1"/>
      <c r="BD3034" s="11"/>
      <c r="BE3034" s="11"/>
      <c r="BF3034" s="11"/>
      <c r="BG3034" s="11"/>
      <c r="BH3034" s="11"/>
      <c r="BI3034" s="11"/>
      <c r="BJ3034" s="11"/>
      <c r="BK3034" s="11"/>
      <c r="BL3034" s="11"/>
      <c r="BM3034" s="11"/>
      <c r="BN3034" s="11"/>
      <c r="BO3034" s="11"/>
      <c r="BP3034" s="11"/>
      <c r="BQ3034" s="11"/>
      <c r="BR3034" s="11"/>
      <c r="BS3034" s="11"/>
      <c r="BT3034" s="11"/>
      <c r="BU3034" s="11"/>
      <c r="BV3034" s="11"/>
      <c r="BW3034" s="11"/>
      <c r="BX3034" s="11"/>
      <c r="BY3034" s="11"/>
      <c r="BZ3034" s="11"/>
      <c r="CA3034" s="11"/>
      <c r="CB3034" s="11"/>
      <c r="CC3034" s="11"/>
      <c r="CD3034" s="11"/>
      <c r="CE3034" s="11"/>
      <c r="CF3034" s="11"/>
      <c r="CG3034" s="11"/>
      <c r="CH3034" s="11"/>
      <c r="CI3034" s="11"/>
      <c r="CJ3034" s="11"/>
      <c r="CK3034" s="11"/>
      <c r="CL3034" s="11"/>
      <c r="CM3034" s="11"/>
      <c r="CN3034" s="11"/>
      <c r="CO3034" s="11"/>
      <c r="CP3034" s="11"/>
      <c r="CQ3034" s="11"/>
      <c r="CR3034" s="11"/>
      <c r="CS3034" s="11"/>
      <c r="CT3034" s="11"/>
      <c r="CU3034" s="11"/>
      <c r="CV3034" s="11"/>
      <c r="CW3034" s="11"/>
      <c r="CX3034" s="11"/>
      <c r="CY3034" s="11"/>
      <c r="CZ3034" s="11"/>
      <c r="DA3034" s="11"/>
      <c r="DB3034" s="11"/>
      <c r="DC3034" s="11"/>
      <c r="DD3034" s="11"/>
      <c r="DE3034" s="11"/>
      <c r="DF3034" s="11"/>
      <c r="DG3034" s="11"/>
      <c r="DH3034" s="11"/>
      <c r="DI3034" s="11"/>
      <c r="DJ3034" s="11"/>
      <c r="DK3034" s="11"/>
      <c r="DL3034" s="11"/>
      <c r="DM3034" s="11"/>
      <c r="DN3034" s="11"/>
      <c r="DO3034" s="11"/>
      <c r="DP3034" s="11"/>
      <c r="DQ3034" s="11"/>
      <c r="DR3034" s="11"/>
      <c r="DS3034" s="11"/>
      <c r="DT3034" s="11"/>
      <c r="DU3034" s="11"/>
      <c r="DV3034" s="11"/>
      <c r="DW3034" s="11"/>
      <c r="DX3034" s="11"/>
      <c r="DY3034" s="11"/>
      <c r="DZ3034" s="11"/>
      <c r="EA3034" s="11"/>
      <c r="EB3034" s="11"/>
      <c r="EC3034" s="11"/>
    </row>
    <row r="3035" spans="1:133" x14ac:dyDescent="0.45">
      <c r="A3035" s="11"/>
      <c r="B3035" s="11"/>
      <c r="C3035" s="11"/>
      <c r="D3035" s="11"/>
      <c r="E3035" s="11"/>
      <c r="F3035" s="11"/>
      <c r="G3035" s="11"/>
      <c r="H3035" s="3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24"/>
      <c r="AG3035" s="24"/>
      <c r="AH3035" s="24"/>
      <c r="AI3035" s="24"/>
      <c r="AJ3035" s="11"/>
      <c r="AK3035" s="11"/>
      <c r="AL3035" s="11"/>
      <c r="AM3035" s="32"/>
      <c r="AN3035" s="11"/>
      <c r="AO3035" s="11"/>
      <c r="AP3035" s="11"/>
      <c r="AQ3035" s="11"/>
      <c r="AR3035" s="11"/>
      <c r="AS3035" s="20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/>
      <c r="BH3035" s="11"/>
      <c r="BI3035" s="11"/>
      <c r="BJ3035" s="11"/>
      <c r="BK3035" s="11"/>
      <c r="BL3035" s="11"/>
      <c r="BM3035" s="11"/>
      <c r="BN3035" s="11"/>
      <c r="BO3035" s="11"/>
      <c r="BP3035" s="11"/>
      <c r="BQ3035" s="11"/>
      <c r="BR3035" s="11"/>
      <c r="BS3035" s="11"/>
      <c r="BT3035" s="11"/>
      <c r="BU3035" s="11"/>
      <c r="BV3035" s="11"/>
      <c r="BW3035" s="11"/>
      <c r="BX3035" s="11"/>
      <c r="BY3035" s="11"/>
      <c r="BZ3035" s="11"/>
      <c r="CA3035" s="11"/>
      <c r="CB3035" s="11"/>
      <c r="CC3035" s="11"/>
      <c r="CD3035" s="11"/>
      <c r="CE3035" s="11"/>
      <c r="CF3035" s="11"/>
      <c r="CG3035" s="11"/>
      <c r="CH3035" s="11"/>
      <c r="CI3035" s="11"/>
      <c r="CJ3035" s="11"/>
      <c r="CK3035" s="11"/>
      <c r="CL3035" s="11"/>
      <c r="CM3035" s="11"/>
      <c r="CN3035" s="11"/>
      <c r="CO3035" s="11"/>
      <c r="CP3035" s="11"/>
      <c r="CQ3035" s="11"/>
      <c r="CR3035" s="11"/>
      <c r="CS3035" s="11"/>
      <c r="CT3035" s="11"/>
      <c r="CU3035" s="11"/>
      <c r="CV3035" s="11"/>
      <c r="CW3035" s="11"/>
      <c r="CX3035" s="11"/>
      <c r="CY3035" s="11"/>
      <c r="CZ3035" s="11"/>
      <c r="DA3035" s="11"/>
      <c r="DB3035" s="11"/>
      <c r="DC3035" s="11"/>
      <c r="DD3035" s="11"/>
      <c r="DE3035" s="11"/>
      <c r="DF3035" s="11"/>
      <c r="DG3035" s="11"/>
      <c r="DH3035" s="11"/>
      <c r="DI3035" s="11"/>
      <c r="DJ3035" s="11"/>
      <c r="DK3035" s="11"/>
      <c r="DL3035" s="11"/>
      <c r="DM3035" s="11"/>
      <c r="DN3035" s="11"/>
      <c r="DO3035" s="11"/>
      <c r="DP3035" s="11"/>
      <c r="DQ3035" s="11"/>
      <c r="DR3035" s="11"/>
      <c r="DS3035" s="11"/>
      <c r="DT3035" s="11"/>
      <c r="DU3035" s="11"/>
      <c r="DV3035" s="11"/>
      <c r="DW3035" s="11"/>
      <c r="DX3035" s="11"/>
      <c r="DY3035" s="11"/>
      <c r="DZ3035" s="11"/>
      <c r="EA3035" s="11"/>
      <c r="EB3035" s="11"/>
      <c r="EC3035" s="11"/>
    </row>
    <row r="3036" spans="1:133" x14ac:dyDescent="0.45">
      <c r="A3036" s="11"/>
      <c r="B3036" s="11"/>
      <c r="C3036" s="11"/>
      <c r="D3036" s="11"/>
      <c r="E3036" s="11"/>
      <c r="F3036" s="11"/>
      <c r="G3036" s="11"/>
      <c r="H3036" s="3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24"/>
      <c r="AG3036" s="24"/>
      <c r="AH3036" s="24"/>
      <c r="AI3036" s="24"/>
      <c r="AJ3036" s="11"/>
      <c r="AK3036" s="11"/>
      <c r="AL3036" s="11"/>
      <c r="AM3036" s="32"/>
      <c r="AN3036" s="11"/>
      <c r="AO3036" s="11"/>
      <c r="AP3036" s="11"/>
      <c r="AQ3036" s="11"/>
      <c r="AR3036" s="11"/>
      <c r="AS3036" s="20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/>
      <c r="BH3036" s="11"/>
      <c r="BI3036" s="11"/>
      <c r="BJ3036" s="11"/>
      <c r="BK3036" s="11"/>
      <c r="BL3036" s="11"/>
      <c r="BM3036" s="11"/>
      <c r="BN3036" s="11"/>
      <c r="BO3036" s="11"/>
      <c r="BP3036" s="11"/>
      <c r="BQ3036" s="11"/>
      <c r="BR3036" s="11"/>
      <c r="BS3036" s="11"/>
      <c r="BT3036" s="11"/>
      <c r="BU3036" s="11"/>
      <c r="BV3036" s="11"/>
      <c r="BW3036" s="11"/>
      <c r="BX3036" s="11"/>
      <c r="BY3036" s="11"/>
      <c r="BZ3036" s="11"/>
      <c r="CA3036" s="11"/>
      <c r="CB3036" s="11"/>
      <c r="CC3036" s="11"/>
      <c r="CD3036" s="11"/>
      <c r="CE3036" s="11"/>
      <c r="CF3036" s="11"/>
      <c r="CG3036" s="11"/>
      <c r="CH3036" s="11"/>
      <c r="CI3036" s="11"/>
      <c r="CJ3036" s="11"/>
      <c r="CK3036" s="11"/>
      <c r="CL3036" s="11"/>
      <c r="CM3036" s="11"/>
      <c r="CN3036" s="11"/>
      <c r="CO3036" s="11"/>
      <c r="CP3036" s="11"/>
      <c r="CQ3036" s="11"/>
      <c r="CR3036" s="11"/>
      <c r="CS3036" s="11"/>
      <c r="CT3036" s="11"/>
      <c r="CU3036" s="11"/>
      <c r="CV3036" s="11"/>
      <c r="CW3036" s="11"/>
      <c r="CX3036" s="11"/>
      <c r="CY3036" s="11"/>
      <c r="CZ3036" s="11"/>
      <c r="DA3036" s="11"/>
      <c r="DB3036" s="11"/>
      <c r="DC3036" s="11"/>
      <c r="DD3036" s="11"/>
      <c r="DE3036" s="11"/>
      <c r="DF3036" s="11"/>
      <c r="DG3036" s="11"/>
      <c r="DH3036" s="11"/>
      <c r="DI3036" s="11"/>
      <c r="DJ3036" s="11"/>
      <c r="DK3036" s="11"/>
      <c r="DL3036" s="11"/>
      <c r="DM3036" s="11"/>
      <c r="DN3036" s="11"/>
      <c r="DO3036" s="11"/>
      <c r="DP3036" s="11"/>
      <c r="DQ3036" s="11"/>
      <c r="DR3036" s="11"/>
      <c r="DS3036" s="11"/>
      <c r="DT3036" s="11"/>
      <c r="DU3036" s="11"/>
      <c r="DV3036" s="11"/>
      <c r="DW3036" s="11"/>
      <c r="DX3036" s="11"/>
      <c r="DY3036" s="11"/>
      <c r="DZ3036" s="11"/>
      <c r="EA3036" s="11"/>
      <c r="EB3036" s="11"/>
      <c r="EC3036" s="11"/>
    </row>
    <row r="3037" spans="1:133" x14ac:dyDescent="0.45">
      <c r="A3037" s="11"/>
      <c r="B3037" s="11"/>
      <c r="C3037" s="11"/>
      <c r="D3037" s="11"/>
      <c r="E3037" s="11"/>
      <c r="F3037" s="11"/>
      <c r="G3037" s="11"/>
      <c r="H3037" s="3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24"/>
      <c r="AG3037" s="24"/>
      <c r="AH3037" s="24"/>
      <c r="AI3037" s="24"/>
      <c r="AJ3037" s="11"/>
      <c r="AK3037" s="11"/>
      <c r="AL3037" s="11"/>
      <c r="AM3037" s="32"/>
      <c r="AN3037" s="11"/>
      <c r="AO3037" s="11"/>
      <c r="AP3037" s="11"/>
      <c r="AQ3037" s="11"/>
      <c r="AR3037" s="11"/>
      <c r="AS3037" s="20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/>
      <c r="BH3037" s="11"/>
      <c r="BI3037" s="11"/>
      <c r="BJ3037" s="11"/>
      <c r="BK3037" s="11"/>
      <c r="BL3037" s="11"/>
      <c r="BM3037" s="11"/>
      <c r="BN3037" s="11"/>
      <c r="BO3037" s="11"/>
      <c r="BP3037" s="11"/>
      <c r="BQ3037" s="11"/>
      <c r="BR3037" s="11"/>
      <c r="BS3037" s="11"/>
      <c r="BT3037" s="11"/>
      <c r="BU3037" s="11"/>
      <c r="BV3037" s="11"/>
      <c r="BW3037" s="11"/>
      <c r="BX3037" s="11"/>
      <c r="BY3037" s="11"/>
      <c r="BZ3037" s="11"/>
      <c r="CA3037" s="11"/>
      <c r="CB3037" s="11"/>
      <c r="CC3037" s="11"/>
      <c r="CD3037" s="11"/>
      <c r="CE3037" s="11"/>
      <c r="CF3037" s="11"/>
      <c r="CG3037" s="11"/>
      <c r="CH3037" s="11"/>
      <c r="CI3037" s="11"/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/>
      <c r="CT3037" s="11"/>
      <c r="CU3037" s="11"/>
      <c r="CV3037" s="11"/>
      <c r="CW3037" s="11"/>
      <c r="CX3037" s="11"/>
      <c r="CY3037" s="11"/>
      <c r="CZ3037" s="11"/>
      <c r="DA3037" s="11"/>
      <c r="DB3037" s="11"/>
      <c r="DC3037" s="11"/>
      <c r="DD3037" s="11"/>
      <c r="DE3037" s="11"/>
      <c r="DF3037" s="11"/>
      <c r="DG3037" s="11"/>
      <c r="DH3037" s="11"/>
      <c r="DI3037" s="11"/>
      <c r="DJ3037" s="11"/>
      <c r="DK3037" s="11"/>
      <c r="DL3037" s="11"/>
      <c r="DM3037" s="11"/>
      <c r="DN3037" s="11"/>
      <c r="DO3037" s="11"/>
      <c r="DP3037" s="11"/>
      <c r="DQ3037" s="11"/>
      <c r="DR3037" s="11"/>
      <c r="DS3037" s="11"/>
      <c r="DT3037" s="11"/>
      <c r="DU3037" s="11"/>
      <c r="DV3037" s="11"/>
      <c r="DW3037" s="11"/>
      <c r="DX3037" s="11"/>
      <c r="DY3037" s="11"/>
      <c r="DZ3037" s="11"/>
      <c r="EA3037" s="11"/>
      <c r="EB3037" s="11"/>
      <c r="EC3037" s="11"/>
    </row>
    <row r="3038" spans="1:133" x14ac:dyDescent="0.45">
      <c r="A3038" s="11"/>
      <c r="B3038" s="11"/>
      <c r="C3038" s="11"/>
      <c r="D3038" s="11"/>
      <c r="E3038" s="11"/>
      <c r="F3038" s="11"/>
      <c r="G3038" s="11"/>
      <c r="H3038" s="3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24"/>
      <c r="AG3038" s="24"/>
      <c r="AH3038" s="24"/>
      <c r="AI3038" s="24"/>
      <c r="AJ3038" s="11"/>
      <c r="AK3038" s="11"/>
      <c r="AL3038" s="11"/>
      <c r="AM3038" s="32"/>
      <c r="AN3038" s="11"/>
      <c r="AO3038" s="11"/>
      <c r="AP3038" s="11"/>
      <c r="AQ3038" s="11"/>
      <c r="AR3038" s="11"/>
      <c r="AS3038" s="20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/>
      <c r="BV3038" s="11"/>
      <c r="BW3038" s="11"/>
      <c r="BX3038" s="11"/>
      <c r="BY3038" s="11"/>
      <c r="BZ3038" s="11"/>
      <c r="CA3038" s="11"/>
      <c r="CB3038" s="11"/>
      <c r="CC3038" s="11"/>
      <c r="CD3038" s="11"/>
      <c r="CE3038" s="11"/>
      <c r="CF3038" s="11"/>
      <c r="CG3038" s="11"/>
      <c r="CH3038" s="11"/>
      <c r="CI3038" s="11"/>
      <c r="CJ3038" s="11"/>
      <c r="CK3038" s="11"/>
      <c r="CL3038" s="11"/>
      <c r="CM3038" s="11"/>
      <c r="CN3038" s="11"/>
      <c r="CO3038" s="11"/>
      <c r="CP3038" s="11"/>
      <c r="CQ3038" s="11"/>
      <c r="CR3038" s="11"/>
      <c r="CS3038" s="11"/>
      <c r="CT3038" s="11"/>
      <c r="CU3038" s="11"/>
      <c r="CV3038" s="11"/>
      <c r="CW3038" s="11"/>
      <c r="CX3038" s="11"/>
      <c r="CY3038" s="11"/>
      <c r="CZ3038" s="11"/>
      <c r="DA3038" s="11"/>
      <c r="DB3038" s="11"/>
      <c r="DC3038" s="11"/>
      <c r="DD3038" s="11"/>
      <c r="DE3038" s="11"/>
      <c r="DF3038" s="11"/>
      <c r="DG3038" s="11"/>
      <c r="DH3038" s="11"/>
      <c r="DI3038" s="11"/>
      <c r="DJ3038" s="11"/>
      <c r="DK3038" s="11"/>
      <c r="DL3038" s="11"/>
      <c r="DM3038" s="11"/>
      <c r="DN3038" s="11"/>
      <c r="DO3038" s="11"/>
      <c r="DP3038" s="11"/>
      <c r="DQ3038" s="11"/>
      <c r="DR3038" s="11"/>
      <c r="DS3038" s="11"/>
      <c r="DT3038" s="11"/>
      <c r="DU3038" s="11"/>
      <c r="DV3038" s="11"/>
      <c r="DW3038" s="11"/>
      <c r="DX3038" s="11"/>
      <c r="DY3038" s="11"/>
      <c r="DZ3038" s="11"/>
      <c r="EA3038" s="11"/>
      <c r="EB3038" s="11"/>
      <c r="EC3038" s="11"/>
    </row>
    <row r="3039" spans="1:133" x14ac:dyDescent="0.45">
      <c r="A3039" s="11"/>
      <c r="B3039" s="11"/>
      <c r="C3039" s="11"/>
      <c r="D3039" s="11"/>
      <c r="E3039" s="11"/>
      <c r="F3039" s="11"/>
      <c r="G3039" s="11"/>
      <c r="H3039" s="3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24"/>
      <c r="AG3039" s="24"/>
      <c r="AH3039" s="24"/>
      <c r="AI3039" s="24"/>
      <c r="AJ3039" s="11"/>
      <c r="AK3039" s="11"/>
      <c r="AL3039" s="11"/>
      <c r="AM3039" s="32"/>
      <c r="AN3039" s="11"/>
      <c r="AO3039" s="11"/>
      <c r="AP3039" s="11"/>
      <c r="AQ3039" s="11"/>
      <c r="AR3039" s="11"/>
      <c r="AS3039" s="20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/>
      <c r="BH3039" s="11"/>
      <c r="BI3039" s="11"/>
      <c r="BJ3039" s="11"/>
      <c r="BK3039" s="11"/>
      <c r="BL3039" s="11"/>
      <c r="BM3039" s="11"/>
      <c r="BN3039" s="11"/>
      <c r="BO3039" s="11"/>
      <c r="BP3039" s="11"/>
      <c r="BQ3039" s="11"/>
      <c r="BR3039" s="11"/>
      <c r="BS3039" s="11"/>
      <c r="BT3039" s="11"/>
      <c r="BU3039" s="11"/>
      <c r="BV3039" s="11"/>
      <c r="BW3039" s="11"/>
      <c r="BX3039" s="11"/>
      <c r="BY3039" s="11"/>
      <c r="BZ3039" s="11"/>
      <c r="CA3039" s="11"/>
      <c r="CB3039" s="11"/>
      <c r="CC3039" s="11"/>
      <c r="CD3039" s="11"/>
      <c r="CE3039" s="11"/>
      <c r="CF3039" s="11"/>
      <c r="CG3039" s="11"/>
      <c r="CH3039" s="11"/>
      <c r="CI3039" s="11"/>
      <c r="CJ3039" s="11"/>
      <c r="CK3039" s="11"/>
      <c r="CL3039" s="11"/>
      <c r="CM3039" s="11"/>
      <c r="CN3039" s="11"/>
      <c r="CO3039" s="11"/>
      <c r="CP3039" s="11"/>
      <c r="CQ3039" s="11"/>
      <c r="CR3039" s="11"/>
      <c r="CS3039" s="11"/>
      <c r="CT3039" s="11"/>
      <c r="CU3039" s="11"/>
      <c r="CV3039" s="11"/>
      <c r="CW3039" s="11"/>
      <c r="CX3039" s="11"/>
      <c r="CY3039" s="11"/>
      <c r="CZ3039" s="11"/>
      <c r="DA3039" s="11"/>
      <c r="DB3039" s="11"/>
      <c r="DC3039" s="11"/>
      <c r="DD3039" s="11"/>
      <c r="DE3039" s="11"/>
      <c r="DF3039" s="11"/>
      <c r="DG3039" s="11"/>
      <c r="DH3039" s="11"/>
      <c r="DI3039" s="11"/>
      <c r="DJ3039" s="11"/>
      <c r="DK3039" s="11"/>
      <c r="DL3039" s="11"/>
      <c r="DM3039" s="11"/>
      <c r="DN3039" s="11"/>
      <c r="DO3039" s="11"/>
      <c r="DP3039" s="11"/>
      <c r="DQ3039" s="11"/>
      <c r="DR3039" s="11"/>
      <c r="DS3039" s="11"/>
      <c r="DT3039" s="11"/>
      <c r="DU3039" s="11"/>
      <c r="DV3039" s="11"/>
      <c r="DW3039" s="11"/>
      <c r="DX3039" s="11"/>
      <c r="DY3039" s="11"/>
      <c r="DZ3039" s="11"/>
      <c r="EA3039" s="11"/>
      <c r="EB3039" s="11"/>
      <c r="EC3039" s="11"/>
    </row>
    <row r="3040" spans="1:133" x14ac:dyDescent="0.45">
      <c r="A3040" s="11"/>
      <c r="B3040" s="11"/>
      <c r="C3040" s="11"/>
      <c r="D3040" s="11"/>
      <c r="E3040" s="11"/>
      <c r="F3040" s="11"/>
      <c r="G3040" s="11"/>
      <c r="H3040" s="3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24"/>
      <c r="AG3040" s="24"/>
      <c r="AH3040" s="24"/>
      <c r="AI3040" s="24"/>
      <c r="AJ3040" s="11"/>
      <c r="AK3040" s="11"/>
      <c r="AL3040" s="11"/>
      <c r="AM3040" s="32"/>
      <c r="AN3040" s="11"/>
      <c r="AO3040" s="11"/>
      <c r="AP3040" s="11"/>
      <c r="AQ3040" s="11"/>
      <c r="AR3040" s="11"/>
      <c r="AS3040" s="20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/>
      <c r="BH3040" s="11"/>
      <c r="BI3040" s="11"/>
      <c r="BJ3040" s="11"/>
      <c r="BK3040" s="11"/>
      <c r="BL3040" s="11"/>
      <c r="BM3040" s="11"/>
      <c r="BN3040" s="11"/>
      <c r="BO3040" s="11"/>
      <c r="BP3040" s="11"/>
      <c r="BQ3040" s="11"/>
      <c r="BR3040" s="11"/>
      <c r="BS3040" s="11"/>
      <c r="BT3040" s="11"/>
      <c r="BU3040" s="11"/>
      <c r="BV3040" s="11"/>
      <c r="BW3040" s="11"/>
      <c r="BX3040" s="11"/>
      <c r="BY3040" s="11"/>
      <c r="BZ3040" s="11"/>
      <c r="CA3040" s="11"/>
      <c r="CB3040" s="11"/>
      <c r="CC3040" s="11"/>
      <c r="CD3040" s="11"/>
      <c r="CE3040" s="11"/>
      <c r="CF3040" s="11"/>
      <c r="CG3040" s="11"/>
      <c r="CH3040" s="11"/>
      <c r="CI3040" s="11"/>
      <c r="CJ3040" s="11"/>
      <c r="CK3040" s="11"/>
      <c r="CL3040" s="11"/>
      <c r="CM3040" s="11"/>
      <c r="CN3040" s="11"/>
      <c r="CO3040" s="11"/>
      <c r="CP3040" s="11"/>
      <c r="CQ3040" s="11"/>
      <c r="CR3040" s="11"/>
      <c r="CS3040" s="11"/>
      <c r="CT3040" s="11"/>
      <c r="CU3040" s="11"/>
      <c r="CV3040" s="11"/>
      <c r="CW3040" s="11"/>
      <c r="CX3040" s="11"/>
      <c r="CY3040" s="11"/>
      <c r="CZ3040" s="11"/>
      <c r="DA3040" s="11"/>
      <c r="DB3040" s="11"/>
      <c r="DC3040" s="11"/>
      <c r="DD3040" s="11"/>
      <c r="DE3040" s="11"/>
      <c r="DF3040" s="11"/>
      <c r="DG3040" s="11"/>
      <c r="DH3040" s="11"/>
      <c r="DI3040" s="11"/>
      <c r="DJ3040" s="11"/>
      <c r="DK3040" s="11"/>
      <c r="DL3040" s="11"/>
      <c r="DM3040" s="11"/>
      <c r="DN3040" s="11"/>
      <c r="DO3040" s="11"/>
      <c r="DP3040" s="11"/>
      <c r="DQ3040" s="11"/>
      <c r="DR3040" s="11"/>
      <c r="DS3040" s="11"/>
      <c r="DT3040" s="11"/>
      <c r="DU3040" s="11"/>
      <c r="DV3040" s="11"/>
      <c r="DW3040" s="11"/>
      <c r="DX3040" s="11"/>
      <c r="DY3040" s="11"/>
      <c r="DZ3040" s="11"/>
      <c r="EA3040" s="11"/>
      <c r="EB3040" s="11"/>
      <c r="EC3040" s="11"/>
    </row>
    <row r="3041" spans="1:133" x14ac:dyDescent="0.45">
      <c r="A3041" s="11"/>
      <c r="B3041" s="11"/>
      <c r="C3041" s="11"/>
      <c r="D3041" s="11"/>
      <c r="E3041" s="11"/>
      <c r="F3041" s="11"/>
      <c r="G3041" s="11"/>
      <c r="H3041" s="3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24"/>
      <c r="AG3041" s="24"/>
      <c r="AH3041" s="24"/>
      <c r="AI3041" s="24"/>
      <c r="AJ3041" s="11"/>
      <c r="AK3041" s="11"/>
      <c r="AL3041" s="11"/>
      <c r="AM3041" s="32"/>
      <c r="AN3041" s="11"/>
      <c r="AO3041" s="11"/>
      <c r="AP3041" s="11"/>
      <c r="AQ3041" s="11"/>
      <c r="AR3041" s="11"/>
      <c r="AS3041" s="20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/>
      <c r="BH3041" s="11"/>
      <c r="BI3041" s="11"/>
      <c r="BJ3041" s="11"/>
      <c r="BK3041" s="11"/>
      <c r="BL3041" s="11"/>
      <c r="BM3041" s="11"/>
      <c r="BN3041" s="11"/>
      <c r="BO3041" s="11"/>
      <c r="BP3041" s="11"/>
      <c r="BQ3041" s="11"/>
      <c r="BR3041" s="11"/>
      <c r="BS3041" s="11"/>
      <c r="BT3041" s="11"/>
      <c r="BU3041" s="11"/>
      <c r="BV3041" s="11"/>
      <c r="BW3041" s="11"/>
      <c r="BX3041" s="11"/>
      <c r="BY3041" s="11"/>
      <c r="BZ3041" s="11"/>
      <c r="CA3041" s="11"/>
      <c r="CB3041" s="11"/>
      <c r="CC3041" s="11"/>
      <c r="CD3041" s="11"/>
      <c r="CE3041" s="11"/>
      <c r="CF3041" s="11"/>
      <c r="CG3041" s="11"/>
      <c r="CH3041" s="11"/>
      <c r="CI3041" s="11"/>
      <c r="CJ3041" s="11"/>
      <c r="CK3041" s="11"/>
      <c r="CL3041" s="11"/>
      <c r="CM3041" s="11"/>
      <c r="CN3041" s="11"/>
      <c r="CO3041" s="11"/>
      <c r="CP3041" s="11"/>
      <c r="CQ3041" s="11"/>
      <c r="CR3041" s="11"/>
      <c r="CS3041" s="11"/>
      <c r="CT3041" s="11"/>
      <c r="CU3041" s="11"/>
      <c r="CV3041" s="11"/>
      <c r="CW3041" s="11"/>
      <c r="CX3041" s="11"/>
      <c r="CY3041" s="11"/>
      <c r="CZ3041" s="11"/>
      <c r="DA3041" s="11"/>
      <c r="DB3041" s="11"/>
      <c r="DC3041" s="11"/>
      <c r="DD3041" s="11"/>
      <c r="DE3041" s="11"/>
      <c r="DF3041" s="11"/>
      <c r="DG3041" s="11"/>
      <c r="DH3041" s="11"/>
      <c r="DI3041" s="11"/>
      <c r="DJ3041" s="11"/>
      <c r="DK3041" s="11"/>
      <c r="DL3041" s="11"/>
      <c r="DM3041" s="11"/>
      <c r="DN3041" s="11"/>
      <c r="DO3041" s="11"/>
      <c r="DP3041" s="11"/>
      <c r="DQ3041" s="11"/>
      <c r="DR3041" s="11"/>
      <c r="DS3041" s="11"/>
      <c r="DT3041" s="11"/>
      <c r="DU3041" s="11"/>
      <c r="DV3041" s="11"/>
      <c r="DW3041" s="11"/>
      <c r="DX3041" s="11"/>
      <c r="DY3041" s="11"/>
      <c r="DZ3041" s="11"/>
      <c r="EA3041" s="11"/>
      <c r="EB3041" s="11"/>
      <c r="EC3041" s="11"/>
    </row>
    <row r="3042" spans="1:133" x14ac:dyDescent="0.45">
      <c r="A3042" s="11"/>
      <c r="B3042" s="11"/>
      <c r="C3042" s="11"/>
      <c r="D3042" s="11"/>
      <c r="E3042" s="11"/>
      <c r="F3042" s="11"/>
      <c r="G3042" s="11"/>
      <c r="H3042" s="3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24"/>
      <c r="AG3042" s="24"/>
      <c r="AH3042" s="24"/>
      <c r="AI3042" s="24"/>
      <c r="AJ3042" s="11"/>
      <c r="AK3042" s="11"/>
      <c r="AL3042" s="11"/>
      <c r="AM3042" s="32"/>
      <c r="AN3042" s="11"/>
      <c r="AO3042" s="11"/>
      <c r="AP3042" s="11"/>
      <c r="AQ3042" s="11"/>
      <c r="AR3042" s="11"/>
      <c r="AS3042" s="20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/>
      <c r="BH3042" s="11"/>
      <c r="BI3042" s="11"/>
      <c r="BJ3042" s="11"/>
      <c r="BK3042" s="11"/>
      <c r="BL3042" s="11"/>
      <c r="BM3042" s="11"/>
      <c r="BN3042" s="11"/>
      <c r="BO3042" s="11"/>
      <c r="BP3042" s="11"/>
      <c r="BQ3042" s="11"/>
      <c r="BR3042" s="11"/>
      <c r="BS3042" s="11"/>
      <c r="BT3042" s="11"/>
      <c r="BU3042" s="11"/>
      <c r="BV3042" s="11"/>
      <c r="BW3042" s="11"/>
      <c r="BX3042" s="11"/>
      <c r="BY3042" s="11"/>
      <c r="BZ3042" s="11"/>
      <c r="CA3042" s="11"/>
      <c r="CB3042" s="11"/>
      <c r="CC3042" s="11"/>
      <c r="CD3042" s="11"/>
      <c r="CE3042" s="11"/>
      <c r="CF3042" s="11"/>
      <c r="CG3042" s="11"/>
      <c r="CH3042" s="11"/>
      <c r="CI3042" s="11"/>
      <c r="CJ3042" s="11"/>
      <c r="CK3042" s="11"/>
      <c r="CL3042" s="11"/>
      <c r="CM3042" s="11"/>
      <c r="CN3042" s="11"/>
      <c r="CO3042" s="11"/>
      <c r="CP3042" s="11"/>
      <c r="CQ3042" s="11"/>
      <c r="CR3042" s="11"/>
      <c r="CS3042" s="11"/>
      <c r="CT3042" s="11"/>
      <c r="CU3042" s="11"/>
      <c r="CV3042" s="11"/>
      <c r="CW3042" s="11"/>
      <c r="CX3042" s="11"/>
      <c r="CY3042" s="11"/>
      <c r="CZ3042" s="11"/>
      <c r="DA3042" s="11"/>
      <c r="DB3042" s="11"/>
      <c r="DC3042" s="11"/>
      <c r="DD3042" s="11"/>
      <c r="DE3042" s="11"/>
      <c r="DF3042" s="11"/>
      <c r="DG3042" s="11"/>
      <c r="DH3042" s="11"/>
      <c r="DI3042" s="11"/>
      <c r="DJ3042" s="11"/>
      <c r="DK3042" s="11"/>
      <c r="DL3042" s="11"/>
      <c r="DM3042" s="11"/>
      <c r="DN3042" s="11"/>
      <c r="DO3042" s="11"/>
      <c r="DP3042" s="11"/>
      <c r="DQ3042" s="11"/>
      <c r="DR3042" s="11"/>
      <c r="DS3042" s="11"/>
      <c r="DT3042" s="11"/>
      <c r="DU3042" s="11"/>
      <c r="DV3042" s="11"/>
      <c r="DW3042" s="11"/>
      <c r="DX3042" s="11"/>
      <c r="DY3042" s="11"/>
      <c r="DZ3042" s="11"/>
      <c r="EA3042" s="11"/>
      <c r="EB3042" s="11"/>
      <c r="EC3042" s="11"/>
    </row>
    <row r="3043" spans="1:133" x14ac:dyDescent="0.45">
      <c r="A3043" s="11"/>
      <c r="B3043" s="11"/>
      <c r="C3043" s="11"/>
      <c r="D3043" s="11"/>
      <c r="E3043" s="11"/>
      <c r="F3043" s="11"/>
      <c r="G3043" s="11"/>
      <c r="H3043" s="3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24"/>
      <c r="AG3043" s="24"/>
      <c r="AH3043" s="24"/>
      <c r="AI3043" s="24"/>
      <c r="AJ3043" s="11"/>
      <c r="AK3043" s="11"/>
      <c r="AL3043" s="11"/>
      <c r="AM3043" s="32"/>
      <c r="AN3043" s="11"/>
      <c r="AO3043" s="11"/>
      <c r="AP3043" s="11"/>
      <c r="AQ3043" s="11"/>
      <c r="AR3043" s="11"/>
      <c r="AS3043" s="20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/>
      <c r="BH3043" s="11"/>
      <c r="BI3043" s="11"/>
      <c r="BJ3043" s="11"/>
      <c r="BK3043" s="11"/>
      <c r="BL3043" s="11"/>
      <c r="BM3043" s="11"/>
      <c r="BN3043" s="11"/>
      <c r="BO3043" s="11"/>
      <c r="BP3043" s="11"/>
      <c r="BQ3043" s="11"/>
      <c r="BR3043" s="11"/>
      <c r="BS3043" s="11"/>
      <c r="BT3043" s="11"/>
      <c r="BU3043" s="11"/>
      <c r="BV3043" s="11"/>
      <c r="BW3043" s="11"/>
      <c r="BX3043" s="11"/>
      <c r="BY3043" s="11"/>
      <c r="BZ3043" s="11"/>
      <c r="CA3043" s="11"/>
      <c r="CB3043" s="11"/>
      <c r="CC3043" s="11"/>
      <c r="CD3043" s="11"/>
      <c r="CE3043" s="11"/>
      <c r="CF3043" s="11"/>
      <c r="CG3043" s="11"/>
      <c r="CH3043" s="11"/>
      <c r="CI3043" s="11"/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/>
      <c r="CT3043" s="11"/>
      <c r="CU3043" s="11"/>
      <c r="CV3043" s="11"/>
      <c r="CW3043" s="11"/>
      <c r="CX3043" s="11"/>
      <c r="CY3043" s="11"/>
      <c r="CZ3043" s="11"/>
      <c r="DA3043" s="11"/>
      <c r="DB3043" s="11"/>
      <c r="DC3043" s="11"/>
      <c r="DD3043" s="11"/>
      <c r="DE3043" s="11"/>
      <c r="DF3043" s="11"/>
      <c r="DG3043" s="11"/>
      <c r="DH3043" s="11"/>
      <c r="DI3043" s="11"/>
      <c r="DJ3043" s="11"/>
      <c r="DK3043" s="11"/>
      <c r="DL3043" s="11"/>
      <c r="DM3043" s="11"/>
      <c r="DN3043" s="11"/>
      <c r="DO3043" s="11"/>
      <c r="DP3043" s="11"/>
      <c r="DQ3043" s="11"/>
      <c r="DR3043" s="11"/>
      <c r="DS3043" s="11"/>
      <c r="DT3043" s="11"/>
      <c r="DU3043" s="11"/>
      <c r="DV3043" s="11"/>
      <c r="DW3043" s="11"/>
      <c r="DX3043" s="11"/>
      <c r="DY3043" s="11"/>
      <c r="DZ3043" s="11"/>
      <c r="EA3043" s="11"/>
      <c r="EB3043" s="11"/>
      <c r="EC3043" s="11"/>
    </row>
    <row r="3044" spans="1:133" x14ac:dyDescent="0.45">
      <c r="A3044" s="11"/>
      <c r="B3044" s="11"/>
      <c r="C3044" s="11"/>
      <c r="D3044" s="11"/>
      <c r="E3044" s="11"/>
      <c r="F3044" s="11"/>
      <c r="G3044" s="11"/>
      <c r="H3044" s="3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24"/>
      <c r="AG3044" s="24"/>
      <c r="AH3044" s="24"/>
      <c r="AI3044" s="24"/>
      <c r="AJ3044" s="11"/>
      <c r="AK3044" s="11"/>
      <c r="AL3044" s="11"/>
      <c r="AM3044" s="32"/>
      <c r="AN3044" s="11"/>
      <c r="AO3044" s="11"/>
      <c r="AP3044" s="11"/>
      <c r="AQ3044" s="11"/>
      <c r="AR3044" s="11"/>
      <c r="AS3044" s="20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/>
      <c r="BH3044" s="11"/>
      <c r="BI3044" s="11"/>
      <c r="BJ3044" s="11"/>
      <c r="BK3044" s="11"/>
      <c r="BL3044" s="11"/>
      <c r="BM3044" s="11"/>
      <c r="BN3044" s="11"/>
      <c r="BO3044" s="11"/>
      <c r="BP3044" s="11"/>
      <c r="BQ3044" s="11"/>
      <c r="BR3044" s="11"/>
      <c r="BS3044" s="11"/>
      <c r="BT3044" s="11"/>
      <c r="BU3044" s="11"/>
      <c r="BV3044" s="11"/>
      <c r="BW3044" s="11"/>
      <c r="BX3044" s="11"/>
      <c r="BY3044" s="11"/>
      <c r="BZ3044" s="11"/>
      <c r="CA3044" s="11"/>
      <c r="CB3044" s="11"/>
      <c r="CC3044" s="11"/>
      <c r="CD3044" s="11"/>
      <c r="CE3044" s="11"/>
      <c r="CF3044" s="11"/>
      <c r="CG3044" s="11"/>
      <c r="CH3044" s="11"/>
      <c r="CI3044" s="11"/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/>
      <c r="CT3044" s="11"/>
      <c r="CU3044" s="11"/>
      <c r="CV3044" s="11"/>
      <c r="CW3044" s="11"/>
      <c r="CX3044" s="11"/>
      <c r="CY3044" s="11"/>
      <c r="CZ3044" s="11"/>
      <c r="DA3044" s="11"/>
      <c r="DB3044" s="11"/>
      <c r="DC3044" s="11"/>
      <c r="DD3044" s="11"/>
      <c r="DE3044" s="11"/>
      <c r="DF3044" s="11"/>
      <c r="DG3044" s="11"/>
      <c r="DH3044" s="11"/>
      <c r="DI3044" s="11"/>
      <c r="DJ3044" s="11"/>
      <c r="DK3044" s="11"/>
      <c r="DL3044" s="11"/>
      <c r="DM3044" s="11"/>
      <c r="DN3044" s="11"/>
      <c r="DO3044" s="11"/>
      <c r="DP3044" s="11"/>
      <c r="DQ3044" s="11"/>
      <c r="DR3044" s="11"/>
      <c r="DS3044" s="11"/>
      <c r="DT3044" s="11"/>
      <c r="DU3044" s="11"/>
      <c r="DV3044" s="11"/>
      <c r="DW3044" s="11"/>
      <c r="DX3044" s="11"/>
      <c r="DY3044" s="11"/>
      <c r="DZ3044" s="11"/>
      <c r="EA3044" s="11"/>
      <c r="EB3044" s="11"/>
      <c r="EC3044" s="11"/>
    </row>
    <row r="3045" spans="1:133" x14ac:dyDescent="0.45">
      <c r="A3045" s="11"/>
      <c r="B3045" s="11"/>
      <c r="C3045" s="11"/>
      <c r="D3045" s="11"/>
      <c r="E3045" s="11"/>
      <c r="F3045" s="11"/>
      <c r="G3045" s="11"/>
      <c r="H3045" s="3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24"/>
      <c r="AG3045" s="24"/>
      <c r="AH3045" s="24"/>
      <c r="AI3045" s="24"/>
      <c r="AJ3045" s="11"/>
      <c r="AK3045" s="11"/>
      <c r="AL3045" s="11"/>
      <c r="AM3045" s="32"/>
      <c r="AN3045" s="11"/>
      <c r="AO3045" s="11"/>
      <c r="AP3045" s="11"/>
      <c r="AQ3045" s="11"/>
      <c r="AR3045" s="11"/>
      <c r="AS3045" s="20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/>
      <c r="BH3045" s="11"/>
      <c r="BI3045" s="11"/>
      <c r="BJ3045" s="11"/>
      <c r="BK3045" s="11"/>
      <c r="BL3045" s="11"/>
      <c r="BM3045" s="11"/>
      <c r="BN3045" s="11"/>
      <c r="BO3045" s="11"/>
      <c r="BP3045" s="11"/>
      <c r="BQ3045" s="11"/>
      <c r="BR3045" s="11"/>
      <c r="BS3045" s="11"/>
      <c r="BT3045" s="11"/>
      <c r="BU3045" s="11"/>
      <c r="BV3045" s="11"/>
      <c r="BW3045" s="11"/>
      <c r="BX3045" s="11"/>
      <c r="BY3045" s="11"/>
      <c r="BZ3045" s="11"/>
      <c r="CA3045" s="11"/>
      <c r="CB3045" s="11"/>
      <c r="CC3045" s="11"/>
      <c r="CD3045" s="11"/>
      <c r="CE3045" s="11"/>
      <c r="CF3045" s="11"/>
      <c r="CG3045" s="11"/>
      <c r="CH3045" s="11"/>
      <c r="CI3045" s="11"/>
      <c r="CJ3045" s="11"/>
      <c r="CK3045" s="11"/>
      <c r="CL3045" s="11"/>
      <c r="CM3045" s="11"/>
      <c r="CN3045" s="11"/>
      <c r="CO3045" s="11"/>
      <c r="CP3045" s="11"/>
      <c r="CQ3045" s="11"/>
      <c r="CR3045" s="11"/>
      <c r="CS3045" s="11"/>
      <c r="CT3045" s="11"/>
      <c r="CU3045" s="11"/>
      <c r="CV3045" s="11"/>
      <c r="CW3045" s="11"/>
      <c r="CX3045" s="11"/>
      <c r="CY3045" s="11"/>
      <c r="CZ3045" s="11"/>
      <c r="DA3045" s="11"/>
      <c r="DB3045" s="11"/>
      <c r="DC3045" s="11"/>
      <c r="DD3045" s="11"/>
      <c r="DE3045" s="11"/>
      <c r="DF3045" s="11"/>
      <c r="DG3045" s="11"/>
      <c r="DH3045" s="11"/>
      <c r="DI3045" s="11"/>
      <c r="DJ3045" s="11"/>
      <c r="DK3045" s="11"/>
      <c r="DL3045" s="11"/>
      <c r="DM3045" s="11"/>
      <c r="DN3045" s="11"/>
      <c r="DO3045" s="11"/>
      <c r="DP3045" s="11"/>
      <c r="DQ3045" s="11"/>
      <c r="DR3045" s="11"/>
      <c r="DS3045" s="11"/>
      <c r="DT3045" s="11"/>
      <c r="DU3045" s="11"/>
      <c r="DV3045" s="11"/>
      <c r="DW3045" s="11"/>
      <c r="DX3045" s="11"/>
      <c r="DY3045" s="11"/>
      <c r="DZ3045" s="11"/>
      <c r="EA3045" s="11"/>
      <c r="EB3045" s="11"/>
      <c r="EC3045" s="11"/>
    </row>
    <row r="3046" spans="1:133" x14ac:dyDescent="0.45">
      <c r="A3046" s="11"/>
      <c r="B3046" s="11"/>
      <c r="C3046" s="11"/>
      <c r="D3046" s="11"/>
      <c r="E3046" s="11"/>
      <c r="F3046" s="11"/>
      <c r="G3046" s="11"/>
      <c r="H3046" s="3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24"/>
      <c r="AG3046" s="24"/>
      <c r="AH3046" s="24"/>
      <c r="AI3046" s="24"/>
      <c r="AJ3046" s="11"/>
      <c r="AK3046" s="11"/>
      <c r="AL3046" s="11"/>
      <c r="AM3046" s="32"/>
      <c r="AN3046" s="11"/>
      <c r="AO3046" s="11"/>
      <c r="AP3046" s="11"/>
      <c r="AQ3046" s="11"/>
      <c r="AR3046" s="11"/>
      <c r="AS3046" s="20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/>
      <c r="BV3046" s="11"/>
      <c r="BW3046" s="11"/>
      <c r="BX3046" s="11"/>
      <c r="BY3046" s="11"/>
      <c r="BZ3046" s="11"/>
      <c r="CA3046" s="11"/>
      <c r="CB3046" s="11"/>
      <c r="CC3046" s="11"/>
      <c r="CD3046" s="11"/>
      <c r="CE3046" s="11"/>
      <c r="CF3046" s="11"/>
      <c r="CG3046" s="11"/>
      <c r="CH3046" s="11"/>
      <c r="CI3046" s="11"/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/>
      <c r="CT3046" s="11"/>
      <c r="CU3046" s="11"/>
      <c r="CV3046" s="11"/>
      <c r="CW3046" s="11"/>
      <c r="CX3046" s="11"/>
      <c r="CY3046" s="11"/>
      <c r="CZ3046" s="11"/>
      <c r="DA3046" s="11"/>
      <c r="DB3046" s="11"/>
      <c r="DC3046" s="11"/>
      <c r="DD3046" s="11"/>
      <c r="DE3046" s="11"/>
      <c r="DF3046" s="11"/>
      <c r="DG3046" s="11"/>
      <c r="DH3046" s="11"/>
      <c r="DI3046" s="11"/>
      <c r="DJ3046" s="11"/>
      <c r="DK3046" s="11"/>
      <c r="DL3046" s="11"/>
      <c r="DM3046" s="11"/>
      <c r="DN3046" s="11"/>
      <c r="DO3046" s="11"/>
      <c r="DP3046" s="11"/>
      <c r="DQ3046" s="11"/>
      <c r="DR3046" s="11"/>
      <c r="DS3046" s="11"/>
      <c r="DT3046" s="11"/>
      <c r="DU3046" s="11"/>
      <c r="DV3046" s="11"/>
      <c r="DW3046" s="11"/>
      <c r="DX3046" s="11"/>
      <c r="DY3046" s="11"/>
      <c r="DZ3046" s="11"/>
      <c r="EA3046" s="11"/>
      <c r="EB3046" s="11"/>
      <c r="EC3046" s="11"/>
    </row>
    <row r="3047" spans="1:133" x14ac:dyDescent="0.45">
      <c r="A3047" s="11"/>
      <c r="B3047" s="11"/>
      <c r="C3047" s="11"/>
      <c r="D3047" s="11"/>
      <c r="E3047" s="11"/>
      <c r="F3047" s="11"/>
      <c r="G3047" s="11"/>
      <c r="H3047" s="3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24"/>
      <c r="AG3047" s="24"/>
      <c r="AH3047" s="24"/>
      <c r="AI3047" s="24"/>
      <c r="AJ3047" s="11"/>
      <c r="AK3047" s="11"/>
      <c r="AL3047" s="11"/>
      <c r="AM3047" s="32"/>
      <c r="AN3047" s="11"/>
      <c r="AO3047" s="11"/>
      <c r="AP3047" s="11"/>
      <c r="AQ3047" s="11"/>
      <c r="AR3047" s="11"/>
      <c r="AS3047" s="20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/>
      <c r="BH3047" s="11"/>
      <c r="BI3047" s="11"/>
      <c r="BJ3047" s="11"/>
      <c r="BK3047" s="11"/>
      <c r="BL3047" s="11"/>
      <c r="BM3047" s="11"/>
      <c r="BN3047" s="11"/>
      <c r="BO3047" s="11"/>
      <c r="BP3047" s="11"/>
      <c r="BQ3047" s="11"/>
      <c r="BR3047" s="11"/>
      <c r="BS3047" s="11"/>
      <c r="BT3047" s="11"/>
      <c r="BU3047" s="11"/>
      <c r="BV3047" s="11"/>
      <c r="BW3047" s="11"/>
      <c r="BX3047" s="11"/>
      <c r="BY3047" s="11"/>
      <c r="BZ3047" s="11"/>
      <c r="CA3047" s="11"/>
      <c r="CB3047" s="11"/>
      <c r="CC3047" s="11"/>
      <c r="CD3047" s="11"/>
      <c r="CE3047" s="11"/>
      <c r="CF3047" s="11"/>
      <c r="CG3047" s="11"/>
      <c r="CH3047" s="11"/>
      <c r="CI3047" s="11"/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/>
      <c r="CT3047" s="11"/>
      <c r="CU3047" s="11"/>
      <c r="CV3047" s="11"/>
      <c r="CW3047" s="11"/>
      <c r="CX3047" s="11"/>
      <c r="CY3047" s="11"/>
      <c r="CZ3047" s="11"/>
      <c r="DA3047" s="11"/>
      <c r="DB3047" s="11"/>
      <c r="DC3047" s="11"/>
      <c r="DD3047" s="11"/>
      <c r="DE3047" s="11"/>
      <c r="DF3047" s="11"/>
      <c r="DG3047" s="11"/>
      <c r="DH3047" s="11"/>
      <c r="DI3047" s="11"/>
      <c r="DJ3047" s="11"/>
      <c r="DK3047" s="11"/>
      <c r="DL3047" s="11"/>
      <c r="DM3047" s="11"/>
      <c r="DN3047" s="11"/>
      <c r="DO3047" s="11"/>
      <c r="DP3047" s="11"/>
      <c r="DQ3047" s="11"/>
      <c r="DR3047" s="11"/>
      <c r="DS3047" s="11"/>
      <c r="DT3047" s="11"/>
      <c r="DU3047" s="11"/>
      <c r="DV3047" s="11"/>
      <c r="DW3047" s="11"/>
      <c r="DX3047" s="11"/>
      <c r="DY3047" s="11"/>
      <c r="DZ3047" s="11"/>
      <c r="EA3047" s="11"/>
      <c r="EB3047" s="11"/>
      <c r="EC3047" s="11"/>
    </row>
    <row r="3048" spans="1:133" x14ac:dyDescent="0.45">
      <c r="A3048" s="11"/>
      <c r="B3048" s="11"/>
      <c r="C3048" s="11"/>
      <c r="D3048" s="11"/>
      <c r="E3048" s="11"/>
      <c r="F3048" s="11"/>
      <c r="G3048" s="11"/>
      <c r="H3048" s="3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24"/>
      <c r="AG3048" s="24"/>
      <c r="AH3048" s="24"/>
      <c r="AI3048" s="24"/>
      <c r="AJ3048" s="11"/>
      <c r="AK3048" s="11"/>
      <c r="AL3048" s="11"/>
      <c r="AM3048" s="32"/>
      <c r="AN3048" s="11"/>
      <c r="AO3048" s="11"/>
      <c r="AP3048" s="11"/>
      <c r="AQ3048" s="11"/>
      <c r="AR3048" s="11"/>
      <c r="AS3048" s="20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/>
      <c r="BH3048" s="11"/>
      <c r="BI3048" s="11"/>
      <c r="BJ3048" s="11"/>
      <c r="BK3048" s="11"/>
      <c r="BL3048" s="11"/>
      <c r="BM3048" s="11"/>
      <c r="BN3048" s="11"/>
      <c r="BO3048" s="11"/>
      <c r="BP3048" s="11"/>
      <c r="BQ3048" s="11"/>
      <c r="BR3048" s="11"/>
      <c r="BS3048" s="11"/>
      <c r="BT3048" s="11"/>
      <c r="BU3048" s="11"/>
      <c r="BV3048" s="11"/>
      <c r="BW3048" s="11"/>
      <c r="BX3048" s="11"/>
      <c r="BY3048" s="11"/>
      <c r="BZ3048" s="11"/>
      <c r="CA3048" s="11"/>
      <c r="CB3048" s="11"/>
      <c r="CC3048" s="11"/>
      <c r="CD3048" s="11"/>
      <c r="CE3048" s="11"/>
      <c r="CF3048" s="11"/>
      <c r="CG3048" s="11"/>
      <c r="CH3048" s="11"/>
      <c r="CI3048" s="11"/>
      <c r="CJ3048" s="11"/>
      <c r="CK3048" s="11"/>
      <c r="CL3048" s="11"/>
      <c r="CM3048" s="11"/>
      <c r="CN3048" s="11"/>
      <c r="CO3048" s="11"/>
      <c r="CP3048" s="11"/>
      <c r="CQ3048" s="11"/>
      <c r="CR3048" s="11"/>
      <c r="CS3048" s="11"/>
      <c r="CT3048" s="11"/>
      <c r="CU3048" s="11"/>
      <c r="CV3048" s="11"/>
      <c r="CW3048" s="11"/>
      <c r="CX3048" s="11"/>
      <c r="CY3048" s="11"/>
      <c r="CZ3048" s="11"/>
      <c r="DA3048" s="11"/>
      <c r="DB3048" s="11"/>
      <c r="DC3048" s="11"/>
      <c r="DD3048" s="11"/>
      <c r="DE3048" s="11"/>
      <c r="DF3048" s="11"/>
      <c r="DG3048" s="11"/>
      <c r="DH3048" s="11"/>
      <c r="DI3048" s="11"/>
      <c r="DJ3048" s="11"/>
      <c r="DK3048" s="11"/>
      <c r="DL3048" s="11"/>
      <c r="DM3048" s="11"/>
      <c r="DN3048" s="11"/>
      <c r="DO3048" s="11"/>
      <c r="DP3048" s="11"/>
      <c r="DQ3048" s="11"/>
      <c r="DR3048" s="11"/>
      <c r="DS3048" s="11"/>
      <c r="DT3048" s="11"/>
      <c r="DU3048" s="11"/>
      <c r="DV3048" s="11"/>
      <c r="DW3048" s="11"/>
      <c r="DX3048" s="11"/>
      <c r="DY3048" s="11"/>
      <c r="DZ3048" s="11"/>
      <c r="EA3048" s="11"/>
      <c r="EB3048" s="11"/>
      <c r="EC3048" s="11"/>
    </row>
    <row r="3049" spans="1:133" x14ac:dyDescent="0.45">
      <c r="A3049" s="11"/>
      <c r="B3049" s="11"/>
      <c r="C3049" s="11"/>
      <c r="D3049" s="11"/>
      <c r="E3049" s="11"/>
      <c r="F3049" s="11"/>
      <c r="G3049" s="11"/>
      <c r="H3049" s="3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24"/>
      <c r="AG3049" s="24"/>
      <c r="AH3049" s="24"/>
      <c r="AI3049" s="24"/>
      <c r="AJ3049" s="11"/>
      <c r="AK3049" s="11"/>
      <c r="AL3049" s="11"/>
      <c r="AM3049" s="32"/>
      <c r="AN3049" s="11"/>
      <c r="AO3049" s="11"/>
      <c r="AP3049" s="11"/>
      <c r="AQ3049" s="11"/>
      <c r="AR3049" s="11"/>
      <c r="AS3049" s="20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/>
      <c r="BH3049" s="11"/>
      <c r="BI3049" s="11"/>
      <c r="BJ3049" s="11"/>
      <c r="BK3049" s="11"/>
      <c r="BL3049" s="11"/>
      <c r="BM3049" s="11"/>
      <c r="BN3049" s="11"/>
      <c r="BO3049" s="11"/>
      <c r="BP3049" s="11"/>
      <c r="BQ3049" s="11"/>
      <c r="BR3049" s="11"/>
      <c r="BS3049" s="11"/>
      <c r="BT3049" s="11"/>
      <c r="BU3049" s="11"/>
      <c r="BV3049" s="11"/>
      <c r="BW3049" s="11"/>
      <c r="BX3049" s="11"/>
      <c r="BY3049" s="11"/>
      <c r="BZ3049" s="11"/>
      <c r="CA3049" s="11"/>
      <c r="CB3049" s="11"/>
      <c r="CC3049" s="11"/>
      <c r="CD3049" s="11"/>
      <c r="CE3049" s="11"/>
      <c r="CF3049" s="11"/>
      <c r="CG3049" s="11"/>
      <c r="CH3049" s="11"/>
      <c r="CI3049" s="11"/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/>
      <c r="CT3049" s="11"/>
      <c r="CU3049" s="11"/>
      <c r="CV3049" s="11"/>
      <c r="CW3049" s="11"/>
      <c r="CX3049" s="11"/>
      <c r="CY3049" s="11"/>
      <c r="CZ3049" s="11"/>
      <c r="DA3049" s="11"/>
      <c r="DB3049" s="11"/>
      <c r="DC3049" s="11"/>
      <c r="DD3049" s="11"/>
      <c r="DE3049" s="11"/>
      <c r="DF3049" s="11"/>
      <c r="DG3049" s="11"/>
      <c r="DH3049" s="11"/>
      <c r="DI3049" s="11"/>
      <c r="DJ3049" s="11"/>
      <c r="DK3049" s="11"/>
      <c r="DL3049" s="11"/>
      <c r="DM3049" s="11"/>
      <c r="DN3049" s="11"/>
      <c r="DO3049" s="11"/>
      <c r="DP3049" s="11"/>
      <c r="DQ3049" s="11"/>
      <c r="DR3049" s="11"/>
      <c r="DS3049" s="11"/>
      <c r="DT3049" s="11"/>
      <c r="DU3049" s="11"/>
      <c r="DV3049" s="11"/>
      <c r="DW3049" s="11"/>
      <c r="DX3049" s="11"/>
      <c r="DY3049" s="11"/>
      <c r="DZ3049" s="11"/>
      <c r="EA3049" s="11"/>
      <c r="EB3049" s="11"/>
      <c r="EC3049" s="11"/>
    </row>
    <row r="3050" spans="1:133" x14ac:dyDescent="0.45">
      <c r="A3050" s="11"/>
      <c r="B3050" s="11"/>
      <c r="C3050" s="11"/>
      <c r="D3050" s="11"/>
      <c r="E3050" s="11"/>
      <c r="F3050" s="11"/>
      <c r="G3050" s="11"/>
      <c r="H3050" s="3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24"/>
      <c r="AG3050" s="24"/>
      <c r="AH3050" s="24"/>
      <c r="AI3050" s="24"/>
      <c r="AJ3050" s="11"/>
      <c r="AK3050" s="11"/>
      <c r="AL3050" s="11"/>
      <c r="AM3050" s="32"/>
      <c r="AN3050" s="11"/>
      <c r="AO3050" s="11"/>
      <c r="AP3050" s="11"/>
      <c r="AQ3050" s="11"/>
      <c r="AR3050" s="11"/>
      <c r="AS3050" s="20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/>
      <c r="BH3050" s="11"/>
      <c r="BI3050" s="11"/>
      <c r="BJ3050" s="11"/>
      <c r="BK3050" s="11"/>
      <c r="BL3050" s="11"/>
      <c r="BM3050" s="11"/>
      <c r="BN3050" s="11"/>
      <c r="BO3050" s="11"/>
      <c r="BP3050" s="11"/>
      <c r="BQ3050" s="11"/>
      <c r="BR3050" s="11"/>
      <c r="BS3050" s="11"/>
      <c r="BT3050" s="11"/>
      <c r="BU3050" s="11"/>
      <c r="BV3050" s="11"/>
      <c r="BW3050" s="11"/>
      <c r="BX3050" s="11"/>
      <c r="BY3050" s="11"/>
      <c r="BZ3050" s="11"/>
      <c r="CA3050" s="11"/>
      <c r="CB3050" s="11"/>
      <c r="CC3050" s="11"/>
      <c r="CD3050" s="11"/>
      <c r="CE3050" s="11"/>
      <c r="CF3050" s="11"/>
      <c r="CG3050" s="11"/>
      <c r="CH3050" s="11"/>
      <c r="CI3050" s="11"/>
      <c r="CJ3050" s="11"/>
      <c r="CK3050" s="11"/>
      <c r="CL3050" s="11"/>
      <c r="CM3050" s="11"/>
      <c r="CN3050" s="11"/>
      <c r="CO3050" s="11"/>
      <c r="CP3050" s="11"/>
      <c r="CQ3050" s="11"/>
      <c r="CR3050" s="11"/>
      <c r="CS3050" s="11"/>
      <c r="CT3050" s="11"/>
      <c r="CU3050" s="11"/>
      <c r="CV3050" s="11"/>
      <c r="CW3050" s="11"/>
      <c r="CX3050" s="11"/>
      <c r="CY3050" s="11"/>
      <c r="CZ3050" s="11"/>
      <c r="DA3050" s="11"/>
      <c r="DB3050" s="11"/>
      <c r="DC3050" s="11"/>
      <c r="DD3050" s="11"/>
      <c r="DE3050" s="11"/>
      <c r="DF3050" s="11"/>
      <c r="DG3050" s="11"/>
      <c r="DH3050" s="11"/>
      <c r="DI3050" s="11"/>
      <c r="DJ3050" s="11"/>
      <c r="DK3050" s="11"/>
      <c r="DL3050" s="11"/>
      <c r="DM3050" s="11"/>
      <c r="DN3050" s="11"/>
      <c r="DO3050" s="11"/>
      <c r="DP3050" s="11"/>
      <c r="DQ3050" s="11"/>
      <c r="DR3050" s="11"/>
      <c r="DS3050" s="11"/>
      <c r="DT3050" s="11"/>
      <c r="DU3050" s="11"/>
      <c r="DV3050" s="11"/>
      <c r="DW3050" s="11"/>
      <c r="DX3050" s="11"/>
      <c r="DY3050" s="11"/>
      <c r="DZ3050" s="11"/>
      <c r="EA3050" s="11"/>
      <c r="EB3050" s="11"/>
      <c r="EC3050" s="11"/>
    </row>
    <row r="3051" spans="1:133" x14ac:dyDescent="0.45">
      <c r="A3051" s="11"/>
      <c r="B3051" s="11"/>
      <c r="C3051" s="11"/>
      <c r="D3051" s="11"/>
      <c r="E3051" s="11"/>
      <c r="F3051" s="11"/>
      <c r="G3051" s="11"/>
      <c r="H3051" s="3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24"/>
      <c r="AG3051" s="24"/>
      <c r="AH3051" s="24"/>
      <c r="AI3051" s="24"/>
      <c r="AJ3051" s="11"/>
      <c r="AK3051" s="11"/>
      <c r="AL3051" s="11"/>
      <c r="AM3051" s="32"/>
      <c r="AN3051" s="11"/>
      <c r="AO3051" s="11"/>
      <c r="AP3051" s="11"/>
      <c r="AQ3051" s="11"/>
      <c r="AR3051" s="11"/>
      <c r="AS3051" s="20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/>
      <c r="BH3051" s="11"/>
      <c r="BI3051" s="11"/>
      <c r="BJ3051" s="11"/>
      <c r="BK3051" s="11"/>
      <c r="BL3051" s="11"/>
      <c r="BM3051" s="11"/>
      <c r="BN3051" s="11"/>
      <c r="BO3051" s="11"/>
      <c r="BP3051" s="11"/>
      <c r="BQ3051" s="11"/>
      <c r="BR3051" s="11"/>
      <c r="BS3051" s="11"/>
      <c r="BT3051" s="11"/>
      <c r="BU3051" s="11"/>
      <c r="BV3051" s="11"/>
      <c r="BW3051" s="11"/>
      <c r="BX3051" s="11"/>
      <c r="BY3051" s="11"/>
      <c r="BZ3051" s="11"/>
      <c r="CA3051" s="11"/>
      <c r="CB3051" s="11"/>
      <c r="CC3051" s="11"/>
      <c r="CD3051" s="11"/>
      <c r="CE3051" s="11"/>
      <c r="CF3051" s="11"/>
      <c r="CG3051" s="11"/>
      <c r="CH3051" s="11"/>
      <c r="CI3051" s="11"/>
      <c r="CJ3051" s="11"/>
      <c r="CK3051" s="11"/>
      <c r="CL3051" s="11"/>
      <c r="CM3051" s="11"/>
      <c r="CN3051" s="11"/>
      <c r="CO3051" s="11"/>
      <c r="CP3051" s="11"/>
      <c r="CQ3051" s="11"/>
      <c r="CR3051" s="11"/>
      <c r="CS3051" s="11"/>
      <c r="CT3051" s="11"/>
      <c r="CU3051" s="11"/>
      <c r="CV3051" s="11"/>
      <c r="CW3051" s="11"/>
      <c r="CX3051" s="11"/>
      <c r="CY3051" s="11"/>
      <c r="CZ3051" s="11"/>
      <c r="DA3051" s="11"/>
      <c r="DB3051" s="11"/>
      <c r="DC3051" s="11"/>
      <c r="DD3051" s="11"/>
      <c r="DE3051" s="11"/>
      <c r="DF3051" s="11"/>
      <c r="DG3051" s="11"/>
      <c r="DH3051" s="11"/>
      <c r="DI3051" s="11"/>
      <c r="DJ3051" s="11"/>
      <c r="DK3051" s="11"/>
      <c r="DL3051" s="11"/>
      <c r="DM3051" s="11"/>
      <c r="DN3051" s="11"/>
      <c r="DO3051" s="11"/>
      <c r="DP3051" s="11"/>
      <c r="DQ3051" s="11"/>
      <c r="DR3051" s="11"/>
      <c r="DS3051" s="11"/>
      <c r="DT3051" s="11"/>
      <c r="DU3051" s="11"/>
      <c r="DV3051" s="11"/>
      <c r="DW3051" s="11"/>
      <c r="DX3051" s="11"/>
      <c r="DY3051" s="11"/>
      <c r="DZ3051" s="11"/>
      <c r="EA3051" s="11"/>
      <c r="EB3051" s="11"/>
      <c r="EC3051" s="11"/>
    </row>
    <row r="3052" spans="1:133" x14ac:dyDescent="0.45">
      <c r="A3052" s="11"/>
      <c r="B3052" s="11"/>
      <c r="C3052" s="11"/>
      <c r="D3052" s="11"/>
      <c r="E3052" s="11"/>
      <c r="F3052" s="11"/>
      <c r="G3052" s="11"/>
      <c r="H3052" s="3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24"/>
      <c r="AG3052" s="24"/>
      <c r="AH3052" s="24"/>
      <c r="AI3052" s="24"/>
      <c r="AJ3052" s="11"/>
      <c r="AK3052" s="11"/>
      <c r="AL3052" s="11"/>
      <c r="AM3052" s="32"/>
      <c r="AN3052" s="11"/>
      <c r="AO3052" s="11"/>
      <c r="AP3052" s="11"/>
      <c r="AQ3052" s="11"/>
      <c r="AR3052" s="11"/>
      <c r="AS3052" s="20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/>
      <c r="BH3052" s="11"/>
      <c r="BI3052" s="11"/>
      <c r="BJ3052" s="11"/>
      <c r="BK3052" s="11"/>
      <c r="BL3052" s="11"/>
      <c r="BM3052" s="11"/>
      <c r="BN3052" s="11"/>
      <c r="BO3052" s="11"/>
      <c r="BP3052" s="11"/>
      <c r="BQ3052" s="11"/>
      <c r="BR3052" s="11"/>
      <c r="BS3052" s="11"/>
      <c r="BT3052" s="11"/>
      <c r="BU3052" s="11"/>
      <c r="BV3052" s="11"/>
      <c r="BW3052" s="11"/>
      <c r="BX3052" s="11"/>
      <c r="BY3052" s="11"/>
      <c r="BZ3052" s="11"/>
      <c r="CA3052" s="11"/>
      <c r="CB3052" s="11"/>
      <c r="CC3052" s="11"/>
      <c r="CD3052" s="11"/>
      <c r="CE3052" s="11"/>
      <c r="CF3052" s="11"/>
      <c r="CG3052" s="11"/>
      <c r="CH3052" s="11"/>
      <c r="CI3052" s="11"/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/>
      <c r="CT3052" s="11"/>
      <c r="CU3052" s="11"/>
      <c r="CV3052" s="11"/>
      <c r="CW3052" s="11"/>
      <c r="CX3052" s="11"/>
      <c r="CY3052" s="11"/>
      <c r="CZ3052" s="11"/>
      <c r="DA3052" s="11"/>
      <c r="DB3052" s="11"/>
      <c r="DC3052" s="11"/>
      <c r="DD3052" s="11"/>
      <c r="DE3052" s="11"/>
      <c r="DF3052" s="11"/>
      <c r="DG3052" s="11"/>
      <c r="DH3052" s="11"/>
      <c r="DI3052" s="11"/>
      <c r="DJ3052" s="11"/>
      <c r="DK3052" s="11"/>
      <c r="DL3052" s="11"/>
      <c r="DM3052" s="11"/>
      <c r="DN3052" s="11"/>
      <c r="DO3052" s="11"/>
      <c r="DP3052" s="11"/>
      <c r="DQ3052" s="11"/>
      <c r="DR3052" s="11"/>
      <c r="DS3052" s="11"/>
      <c r="DT3052" s="11"/>
      <c r="DU3052" s="11"/>
      <c r="DV3052" s="11"/>
      <c r="DW3052" s="11"/>
      <c r="DX3052" s="11"/>
      <c r="DY3052" s="11"/>
      <c r="DZ3052" s="11"/>
      <c r="EA3052" s="11"/>
      <c r="EB3052" s="11"/>
      <c r="EC3052" s="11"/>
    </row>
    <row r="3053" spans="1:133" x14ac:dyDescent="0.45">
      <c r="A3053" s="11"/>
      <c r="B3053" s="11"/>
      <c r="C3053" s="11"/>
      <c r="D3053" s="11"/>
      <c r="E3053" s="11"/>
      <c r="F3053" s="11"/>
      <c r="G3053" s="11"/>
      <c r="H3053" s="3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24"/>
      <c r="AG3053" s="24"/>
      <c r="AH3053" s="24"/>
      <c r="AI3053" s="24"/>
      <c r="AJ3053" s="11"/>
      <c r="AK3053" s="11"/>
      <c r="AL3053" s="11"/>
      <c r="AM3053" s="32"/>
      <c r="AN3053" s="11"/>
      <c r="AO3053" s="11"/>
      <c r="AP3053" s="11"/>
      <c r="AQ3053" s="11"/>
      <c r="AR3053" s="11"/>
      <c r="AS3053" s="20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/>
      <c r="BH3053" s="11"/>
      <c r="BI3053" s="11"/>
      <c r="BJ3053" s="11"/>
      <c r="BK3053" s="11"/>
      <c r="BL3053" s="11"/>
      <c r="BM3053" s="11"/>
      <c r="BN3053" s="11"/>
      <c r="BO3053" s="11"/>
      <c r="BP3053" s="11"/>
      <c r="BQ3053" s="11"/>
      <c r="BR3053" s="11"/>
      <c r="BS3053" s="11"/>
      <c r="BT3053" s="11"/>
      <c r="BU3053" s="11"/>
      <c r="BV3053" s="11"/>
      <c r="BW3053" s="11"/>
      <c r="BX3053" s="11"/>
      <c r="BY3053" s="11"/>
      <c r="BZ3053" s="11"/>
      <c r="CA3053" s="11"/>
      <c r="CB3053" s="11"/>
      <c r="CC3053" s="11"/>
      <c r="CD3053" s="11"/>
      <c r="CE3053" s="11"/>
      <c r="CF3053" s="11"/>
      <c r="CG3053" s="11"/>
      <c r="CH3053" s="11"/>
      <c r="CI3053" s="11"/>
      <c r="CJ3053" s="11"/>
      <c r="CK3053" s="11"/>
      <c r="CL3053" s="11"/>
      <c r="CM3053" s="11"/>
      <c r="CN3053" s="11"/>
      <c r="CO3053" s="11"/>
      <c r="CP3053" s="11"/>
      <c r="CQ3053" s="11"/>
      <c r="CR3053" s="11"/>
      <c r="CS3053" s="11"/>
      <c r="CT3053" s="11"/>
      <c r="CU3053" s="11"/>
      <c r="CV3053" s="11"/>
      <c r="CW3053" s="11"/>
      <c r="CX3053" s="11"/>
      <c r="CY3053" s="11"/>
      <c r="CZ3053" s="11"/>
      <c r="DA3053" s="11"/>
      <c r="DB3053" s="11"/>
      <c r="DC3053" s="11"/>
      <c r="DD3053" s="11"/>
      <c r="DE3053" s="11"/>
      <c r="DF3053" s="11"/>
      <c r="DG3053" s="11"/>
      <c r="DH3053" s="11"/>
      <c r="DI3053" s="11"/>
      <c r="DJ3053" s="11"/>
      <c r="DK3053" s="11"/>
      <c r="DL3053" s="11"/>
      <c r="DM3053" s="11"/>
      <c r="DN3053" s="11"/>
      <c r="DO3053" s="11"/>
      <c r="DP3053" s="11"/>
      <c r="DQ3053" s="11"/>
      <c r="DR3053" s="11"/>
      <c r="DS3053" s="11"/>
      <c r="DT3053" s="11"/>
      <c r="DU3053" s="11"/>
      <c r="DV3053" s="11"/>
      <c r="DW3053" s="11"/>
      <c r="DX3053" s="11"/>
      <c r="DY3053" s="11"/>
      <c r="DZ3053" s="11"/>
      <c r="EA3053" s="11"/>
      <c r="EB3053" s="11"/>
      <c r="EC3053" s="11"/>
    </row>
    <row r="3054" spans="1:133" x14ac:dyDescent="0.45">
      <c r="A3054" s="11"/>
      <c r="B3054" s="11"/>
      <c r="C3054" s="11"/>
      <c r="D3054" s="11"/>
      <c r="E3054" s="11"/>
      <c r="F3054" s="11"/>
      <c r="G3054" s="11"/>
      <c r="H3054" s="3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24"/>
      <c r="AG3054" s="24"/>
      <c r="AH3054" s="24"/>
      <c r="AI3054" s="24"/>
      <c r="AJ3054" s="11"/>
      <c r="AK3054" s="11"/>
      <c r="AL3054" s="11"/>
      <c r="AM3054" s="32"/>
      <c r="AN3054" s="11"/>
      <c r="AO3054" s="11"/>
      <c r="AP3054" s="11"/>
      <c r="AQ3054" s="11"/>
      <c r="AR3054" s="11"/>
      <c r="AS3054" s="20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/>
      <c r="BH3054" s="11"/>
      <c r="BI3054" s="11"/>
      <c r="BJ3054" s="11"/>
      <c r="BK3054" s="11"/>
      <c r="BL3054" s="11"/>
      <c r="BM3054" s="11"/>
      <c r="BN3054" s="11"/>
      <c r="BO3054" s="11"/>
      <c r="BP3054" s="11"/>
      <c r="BQ3054" s="11"/>
      <c r="BR3054" s="11"/>
      <c r="BS3054" s="11"/>
      <c r="BT3054" s="11"/>
      <c r="BU3054" s="11"/>
      <c r="BV3054" s="11"/>
      <c r="BW3054" s="11"/>
      <c r="BX3054" s="11"/>
      <c r="BY3054" s="11"/>
      <c r="BZ3054" s="11"/>
      <c r="CA3054" s="11"/>
      <c r="CB3054" s="11"/>
      <c r="CC3054" s="11"/>
      <c r="CD3054" s="11"/>
      <c r="CE3054" s="11"/>
      <c r="CF3054" s="11"/>
      <c r="CG3054" s="11"/>
      <c r="CH3054" s="11"/>
      <c r="CI3054" s="11"/>
      <c r="CJ3054" s="11"/>
      <c r="CK3054" s="11"/>
      <c r="CL3054" s="11"/>
      <c r="CM3054" s="11"/>
      <c r="CN3054" s="11"/>
      <c r="CO3054" s="11"/>
      <c r="CP3054" s="11"/>
      <c r="CQ3054" s="11"/>
      <c r="CR3054" s="11"/>
      <c r="CS3054" s="11"/>
      <c r="CT3054" s="11"/>
      <c r="CU3054" s="11"/>
      <c r="CV3054" s="11"/>
      <c r="CW3054" s="11"/>
      <c r="CX3054" s="11"/>
      <c r="CY3054" s="11"/>
      <c r="CZ3054" s="11"/>
      <c r="DA3054" s="11"/>
      <c r="DB3054" s="11"/>
      <c r="DC3054" s="11"/>
      <c r="DD3054" s="11"/>
      <c r="DE3054" s="11"/>
      <c r="DF3054" s="11"/>
      <c r="DG3054" s="11"/>
      <c r="DH3054" s="11"/>
      <c r="DI3054" s="11"/>
      <c r="DJ3054" s="11"/>
      <c r="DK3054" s="11"/>
      <c r="DL3054" s="11"/>
      <c r="DM3054" s="11"/>
      <c r="DN3054" s="11"/>
      <c r="DO3054" s="11"/>
      <c r="DP3054" s="11"/>
      <c r="DQ3054" s="11"/>
      <c r="DR3054" s="11"/>
      <c r="DS3054" s="11"/>
      <c r="DT3054" s="11"/>
      <c r="DU3054" s="11"/>
      <c r="DV3054" s="11"/>
      <c r="DW3054" s="11"/>
      <c r="DX3054" s="11"/>
      <c r="DY3054" s="11"/>
      <c r="DZ3054" s="11"/>
      <c r="EA3054" s="11"/>
      <c r="EB3054" s="11"/>
      <c r="EC3054" s="11"/>
    </row>
    <row r="3055" spans="1:133" x14ac:dyDescent="0.45">
      <c r="A3055" s="11"/>
      <c r="B3055" s="11"/>
      <c r="C3055" s="11"/>
      <c r="D3055" s="11"/>
      <c r="E3055" s="11"/>
      <c r="F3055" s="11"/>
      <c r="G3055" s="11"/>
      <c r="H3055" s="3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24"/>
      <c r="AG3055" s="24"/>
      <c r="AH3055" s="24"/>
      <c r="AI3055" s="24"/>
      <c r="AJ3055" s="11"/>
      <c r="AK3055" s="11"/>
      <c r="AL3055" s="11"/>
      <c r="AM3055" s="32"/>
      <c r="AN3055" s="11"/>
      <c r="AO3055" s="11"/>
      <c r="AP3055" s="11"/>
      <c r="AQ3055" s="11"/>
      <c r="AR3055" s="11"/>
      <c r="AS3055" s="20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/>
      <c r="BH3055" s="11"/>
      <c r="BI3055" s="11"/>
      <c r="BJ3055" s="11"/>
      <c r="BK3055" s="11"/>
      <c r="BL3055" s="11"/>
      <c r="BM3055" s="11"/>
      <c r="BN3055" s="11"/>
      <c r="BO3055" s="11"/>
      <c r="BP3055" s="11"/>
      <c r="BQ3055" s="11"/>
      <c r="BR3055" s="11"/>
      <c r="BS3055" s="11"/>
      <c r="BT3055" s="11"/>
      <c r="BU3055" s="11"/>
      <c r="BV3055" s="11"/>
      <c r="BW3055" s="11"/>
      <c r="BX3055" s="11"/>
      <c r="BY3055" s="11"/>
      <c r="BZ3055" s="11"/>
      <c r="CA3055" s="11"/>
      <c r="CB3055" s="11"/>
      <c r="CC3055" s="11"/>
      <c r="CD3055" s="11"/>
      <c r="CE3055" s="11"/>
      <c r="CF3055" s="11"/>
      <c r="CG3055" s="11"/>
      <c r="CH3055" s="11"/>
      <c r="CI3055" s="11"/>
      <c r="CJ3055" s="11"/>
      <c r="CK3055" s="11"/>
      <c r="CL3055" s="11"/>
      <c r="CM3055" s="11"/>
      <c r="CN3055" s="11"/>
      <c r="CO3055" s="11"/>
      <c r="CP3055" s="11"/>
      <c r="CQ3055" s="11"/>
      <c r="CR3055" s="11"/>
      <c r="CS3055" s="11"/>
      <c r="CT3055" s="11"/>
      <c r="CU3055" s="11"/>
      <c r="CV3055" s="11"/>
      <c r="CW3055" s="11"/>
      <c r="CX3055" s="11"/>
      <c r="CY3055" s="11"/>
      <c r="CZ3055" s="11"/>
      <c r="DA3055" s="11"/>
      <c r="DB3055" s="11"/>
      <c r="DC3055" s="11"/>
      <c r="DD3055" s="11"/>
      <c r="DE3055" s="11"/>
      <c r="DF3055" s="11"/>
      <c r="DG3055" s="11"/>
      <c r="DH3055" s="11"/>
      <c r="DI3055" s="11"/>
      <c r="DJ3055" s="11"/>
      <c r="DK3055" s="11"/>
      <c r="DL3055" s="11"/>
      <c r="DM3055" s="11"/>
      <c r="DN3055" s="11"/>
      <c r="DO3055" s="11"/>
      <c r="DP3055" s="11"/>
      <c r="DQ3055" s="11"/>
      <c r="DR3055" s="11"/>
      <c r="DS3055" s="11"/>
      <c r="DT3055" s="11"/>
      <c r="DU3055" s="11"/>
      <c r="DV3055" s="11"/>
      <c r="DW3055" s="11"/>
      <c r="DX3055" s="11"/>
      <c r="DY3055" s="11"/>
      <c r="DZ3055" s="11"/>
      <c r="EA3055" s="11"/>
      <c r="EB3055" s="11"/>
      <c r="EC3055" s="11"/>
    </row>
    <row r="3056" spans="1:133" x14ac:dyDescent="0.45">
      <c r="A3056" s="11"/>
      <c r="B3056" s="11"/>
      <c r="C3056" s="11"/>
      <c r="D3056" s="11"/>
      <c r="E3056" s="11"/>
      <c r="F3056" s="11"/>
      <c r="G3056" s="11"/>
      <c r="H3056" s="3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24"/>
      <c r="AG3056" s="24"/>
      <c r="AH3056" s="24"/>
      <c r="AI3056" s="24"/>
      <c r="AJ3056" s="11"/>
      <c r="AK3056" s="11"/>
      <c r="AL3056" s="11"/>
      <c r="AM3056" s="32"/>
      <c r="AN3056" s="11"/>
      <c r="AO3056" s="11"/>
      <c r="AP3056" s="11"/>
      <c r="AQ3056" s="11"/>
      <c r="AR3056" s="11"/>
      <c r="AS3056" s="20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/>
      <c r="BH3056" s="11"/>
      <c r="BI3056" s="11"/>
      <c r="BJ3056" s="11"/>
      <c r="BK3056" s="11"/>
      <c r="BL3056" s="11"/>
      <c r="BM3056" s="11"/>
      <c r="BN3056" s="11"/>
      <c r="BO3056" s="11"/>
      <c r="BP3056" s="11"/>
      <c r="BQ3056" s="11"/>
      <c r="BR3056" s="11"/>
      <c r="BS3056" s="11"/>
      <c r="BT3056" s="11"/>
      <c r="BU3056" s="11"/>
      <c r="BV3056" s="11"/>
      <c r="BW3056" s="11"/>
      <c r="BX3056" s="11"/>
      <c r="BY3056" s="11"/>
      <c r="BZ3056" s="11"/>
      <c r="CA3056" s="11"/>
      <c r="CB3056" s="11"/>
      <c r="CC3056" s="11"/>
      <c r="CD3056" s="11"/>
      <c r="CE3056" s="11"/>
      <c r="CF3056" s="11"/>
      <c r="CG3056" s="11"/>
      <c r="CH3056" s="11"/>
      <c r="CI3056" s="11"/>
      <c r="CJ3056" s="11"/>
      <c r="CK3056" s="11"/>
      <c r="CL3056" s="11"/>
      <c r="CM3056" s="11"/>
      <c r="CN3056" s="11"/>
      <c r="CO3056" s="11"/>
      <c r="CP3056" s="11"/>
      <c r="CQ3056" s="11"/>
      <c r="CR3056" s="11"/>
      <c r="CS3056" s="11"/>
      <c r="CT3056" s="11"/>
      <c r="CU3056" s="11"/>
      <c r="CV3056" s="11"/>
      <c r="CW3056" s="11"/>
      <c r="CX3056" s="11"/>
      <c r="CY3056" s="11"/>
      <c r="CZ3056" s="11"/>
      <c r="DA3056" s="11"/>
      <c r="DB3056" s="11"/>
      <c r="DC3056" s="11"/>
      <c r="DD3056" s="11"/>
      <c r="DE3056" s="11"/>
      <c r="DF3056" s="11"/>
      <c r="DG3056" s="11"/>
      <c r="DH3056" s="11"/>
      <c r="DI3056" s="11"/>
      <c r="DJ3056" s="11"/>
      <c r="DK3056" s="11"/>
      <c r="DL3056" s="11"/>
      <c r="DM3056" s="11"/>
      <c r="DN3056" s="11"/>
      <c r="DO3056" s="11"/>
      <c r="DP3056" s="11"/>
      <c r="DQ3056" s="11"/>
      <c r="DR3056" s="11"/>
      <c r="DS3056" s="11"/>
      <c r="DT3056" s="11"/>
      <c r="DU3056" s="11"/>
      <c r="DV3056" s="11"/>
      <c r="DW3056" s="11"/>
      <c r="DX3056" s="11"/>
      <c r="DY3056" s="11"/>
      <c r="DZ3056" s="11"/>
      <c r="EA3056" s="11"/>
      <c r="EB3056" s="11"/>
      <c r="EC3056" s="11"/>
    </row>
    <row r="3057" spans="1:133" x14ac:dyDescent="0.45">
      <c r="A3057" s="11"/>
      <c r="B3057" s="11"/>
      <c r="C3057" s="11"/>
      <c r="D3057" s="11"/>
      <c r="E3057" s="11"/>
      <c r="F3057" s="11"/>
      <c r="G3057" s="11"/>
      <c r="H3057" s="3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24"/>
      <c r="AG3057" s="24"/>
      <c r="AH3057" s="24"/>
      <c r="AI3057" s="24"/>
      <c r="AJ3057" s="11"/>
      <c r="AK3057" s="11"/>
      <c r="AL3057" s="11"/>
      <c r="AM3057" s="32"/>
      <c r="AN3057" s="11"/>
      <c r="AO3057" s="11"/>
      <c r="AP3057" s="11"/>
      <c r="AQ3057" s="11"/>
      <c r="AR3057" s="11"/>
      <c r="AS3057" s="20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/>
      <c r="BH3057" s="11"/>
      <c r="BI3057" s="11"/>
      <c r="BJ3057" s="11"/>
      <c r="BK3057" s="11"/>
      <c r="BL3057" s="11"/>
      <c r="BM3057" s="11"/>
      <c r="BN3057" s="11"/>
      <c r="BO3057" s="11"/>
      <c r="BP3057" s="11"/>
      <c r="BQ3057" s="11"/>
      <c r="BR3057" s="11"/>
      <c r="BS3057" s="11"/>
      <c r="BT3057" s="11"/>
      <c r="BU3057" s="11"/>
      <c r="BV3057" s="11"/>
      <c r="BW3057" s="11"/>
      <c r="BX3057" s="11"/>
      <c r="BY3057" s="11"/>
      <c r="BZ3057" s="11"/>
      <c r="CA3057" s="11"/>
      <c r="CB3057" s="11"/>
      <c r="CC3057" s="11"/>
      <c r="CD3057" s="11"/>
      <c r="CE3057" s="11"/>
      <c r="CF3057" s="11"/>
      <c r="CG3057" s="11"/>
      <c r="CH3057" s="11"/>
      <c r="CI3057" s="11"/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/>
      <c r="CT3057" s="11"/>
      <c r="CU3057" s="11"/>
      <c r="CV3057" s="11"/>
      <c r="CW3057" s="11"/>
      <c r="CX3057" s="11"/>
      <c r="CY3057" s="11"/>
      <c r="CZ3057" s="11"/>
      <c r="DA3057" s="11"/>
      <c r="DB3057" s="11"/>
      <c r="DC3057" s="11"/>
      <c r="DD3057" s="11"/>
      <c r="DE3057" s="11"/>
      <c r="DF3057" s="11"/>
      <c r="DG3057" s="11"/>
      <c r="DH3057" s="11"/>
      <c r="DI3057" s="11"/>
      <c r="DJ3057" s="11"/>
      <c r="DK3057" s="11"/>
      <c r="DL3057" s="11"/>
      <c r="DM3057" s="11"/>
      <c r="DN3057" s="11"/>
      <c r="DO3057" s="11"/>
      <c r="DP3057" s="11"/>
      <c r="DQ3057" s="11"/>
      <c r="DR3057" s="11"/>
      <c r="DS3057" s="11"/>
      <c r="DT3057" s="11"/>
      <c r="DU3057" s="11"/>
      <c r="DV3057" s="11"/>
      <c r="DW3057" s="11"/>
      <c r="DX3057" s="11"/>
      <c r="DY3057" s="11"/>
      <c r="DZ3057" s="11"/>
      <c r="EA3057" s="11"/>
      <c r="EB3057" s="11"/>
      <c r="EC3057" s="11"/>
    </row>
    <row r="3058" spans="1:133" x14ac:dyDescent="0.45">
      <c r="A3058" s="11"/>
      <c r="B3058" s="11"/>
      <c r="C3058" s="11"/>
      <c r="D3058" s="11"/>
      <c r="E3058" s="11"/>
      <c r="F3058" s="11"/>
      <c r="G3058" s="11"/>
      <c r="H3058" s="3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24"/>
      <c r="AG3058" s="24"/>
      <c r="AH3058" s="24"/>
      <c r="AI3058" s="24"/>
      <c r="AJ3058" s="11"/>
      <c r="AK3058" s="11"/>
      <c r="AL3058" s="11"/>
      <c r="AM3058" s="32"/>
      <c r="AN3058" s="11"/>
      <c r="AO3058" s="11"/>
      <c r="AP3058" s="11"/>
      <c r="AQ3058" s="11"/>
      <c r="AR3058" s="11"/>
      <c r="AS3058" s="20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/>
      <c r="BH3058" s="11"/>
      <c r="BI3058" s="11"/>
      <c r="BJ3058" s="11"/>
      <c r="BK3058" s="11"/>
      <c r="BL3058" s="11"/>
      <c r="BM3058" s="11"/>
      <c r="BN3058" s="11"/>
      <c r="BO3058" s="11"/>
      <c r="BP3058" s="11"/>
      <c r="BQ3058" s="11"/>
      <c r="BR3058" s="11"/>
      <c r="BS3058" s="11"/>
      <c r="BT3058" s="11"/>
      <c r="BU3058" s="11"/>
      <c r="BV3058" s="11"/>
      <c r="BW3058" s="11"/>
      <c r="BX3058" s="11"/>
      <c r="BY3058" s="11"/>
      <c r="BZ3058" s="11"/>
      <c r="CA3058" s="11"/>
      <c r="CB3058" s="11"/>
      <c r="CC3058" s="11"/>
      <c r="CD3058" s="11"/>
      <c r="CE3058" s="11"/>
      <c r="CF3058" s="11"/>
      <c r="CG3058" s="11"/>
      <c r="CH3058" s="11"/>
      <c r="CI3058" s="11"/>
      <c r="CJ3058" s="11"/>
      <c r="CK3058" s="11"/>
      <c r="CL3058" s="11"/>
      <c r="CM3058" s="11"/>
      <c r="CN3058" s="11"/>
      <c r="CO3058" s="11"/>
      <c r="CP3058" s="11"/>
      <c r="CQ3058" s="11"/>
      <c r="CR3058" s="11"/>
      <c r="CS3058" s="11"/>
      <c r="CT3058" s="11"/>
      <c r="CU3058" s="11"/>
      <c r="CV3058" s="11"/>
      <c r="CW3058" s="11"/>
      <c r="CX3058" s="11"/>
      <c r="CY3058" s="11"/>
      <c r="CZ3058" s="11"/>
      <c r="DA3058" s="11"/>
      <c r="DB3058" s="11"/>
      <c r="DC3058" s="11"/>
      <c r="DD3058" s="11"/>
      <c r="DE3058" s="11"/>
      <c r="DF3058" s="11"/>
      <c r="DG3058" s="11"/>
      <c r="DH3058" s="11"/>
      <c r="DI3058" s="11"/>
      <c r="DJ3058" s="11"/>
      <c r="DK3058" s="11"/>
      <c r="DL3058" s="11"/>
      <c r="DM3058" s="11"/>
      <c r="DN3058" s="11"/>
      <c r="DO3058" s="11"/>
      <c r="DP3058" s="11"/>
      <c r="DQ3058" s="11"/>
      <c r="DR3058" s="11"/>
      <c r="DS3058" s="11"/>
      <c r="DT3058" s="11"/>
      <c r="DU3058" s="11"/>
      <c r="DV3058" s="11"/>
      <c r="DW3058" s="11"/>
      <c r="DX3058" s="11"/>
      <c r="DY3058" s="11"/>
      <c r="DZ3058" s="11"/>
      <c r="EA3058" s="11"/>
      <c r="EB3058" s="11"/>
      <c r="EC3058" s="11"/>
    </row>
    <row r="3059" spans="1:133" x14ac:dyDescent="0.45">
      <c r="A3059" s="11"/>
      <c r="B3059" s="11"/>
      <c r="C3059" s="11"/>
      <c r="D3059" s="11"/>
      <c r="E3059" s="11"/>
      <c r="F3059" s="11"/>
      <c r="G3059" s="11"/>
      <c r="H3059" s="3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24"/>
      <c r="AG3059" s="24"/>
      <c r="AH3059" s="24"/>
      <c r="AI3059" s="24"/>
      <c r="AJ3059" s="11"/>
      <c r="AK3059" s="11"/>
      <c r="AL3059" s="11"/>
      <c r="AM3059" s="32"/>
      <c r="AN3059" s="11"/>
      <c r="AO3059" s="11"/>
      <c r="AP3059" s="11"/>
      <c r="AQ3059" s="11"/>
      <c r="AR3059" s="11"/>
      <c r="AS3059" s="20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/>
      <c r="BH3059" s="11"/>
      <c r="BI3059" s="11"/>
      <c r="BJ3059" s="11"/>
      <c r="BK3059" s="11"/>
      <c r="BL3059" s="11"/>
      <c r="BM3059" s="11"/>
      <c r="BN3059" s="11"/>
      <c r="BO3059" s="11"/>
      <c r="BP3059" s="11"/>
      <c r="BQ3059" s="11"/>
      <c r="BR3059" s="11"/>
      <c r="BS3059" s="11"/>
      <c r="BT3059" s="11"/>
      <c r="BU3059" s="11"/>
      <c r="BV3059" s="11"/>
      <c r="BW3059" s="11"/>
      <c r="BX3059" s="11"/>
      <c r="BY3059" s="11"/>
      <c r="BZ3059" s="11"/>
      <c r="CA3059" s="11"/>
      <c r="CB3059" s="11"/>
      <c r="CC3059" s="11"/>
      <c r="CD3059" s="11"/>
      <c r="CE3059" s="11"/>
      <c r="CF3059" s="11"/>
      <c r="CG3059" s="11"/>
      <c r="CH3059" s="11"/>
      <c r="CI3059" s="11"/>
      <c r="CJ3059" s="11"/>
      <c r="CK3059" s="11"/>
      <c r="CL3059" s="11"/>
      <c r="CM3059" s="11"/>
      <c r="CN3059" s="11"/>
      <c r="CO3059" s="11"/>
      <c r="CP3059" s="11"/>
      <c r="CQ3059" s="11"/>
      <c r="CR3059" s="11"/>
      <c r="CS3059" s="11"/>
      <c r="CT3059" s="11"/>
      <c r="CU3059" s="11"/>
      <c r="CV3059" s="11"/>
      <c r="CW3059" s="11"/>
      <c r="CX3059" s="11"/>
      <c r="CY3059" s="11"/>
      <c r="CZ3059" s="11"/>
      <c r="DA3059" s="11"/>
      <c r="DB3059" s="11"/>
      <c r="DC3059" s="11"/>
      <c r="DD3059" s="11"/>
      <c r="DE3059" s="11"/>
      <c r="DF3059" s="11"/>
      <c r="DG3059" s="11"/>
      <c r="DH3059" s="11"/>
      <c r="DI3059" s="11"/>
      <c r="DJ3059" s="11"/>
      <c r="DK3059" s="11"/>
      <c r="DL3059" s="11"/>
      <c r="DM3059" s="11"/>
      <c r="DN3059" s="11"/>
      <c r="DO3059" s="11"/>
      <c r="DP3059" s="11"/>
      <c r="DQ3059" s="11"/>
      <c r="DR3059" s="11"/>
      <c r="DS3059" s="11"/>
      <c r="DT3059" s="11"/>
      <c r="DU3059" s="11"/>
      <c r="DV3059" s="11"/>
      <c r="DW3059" s="11"/>
      <c r="DX3059" s="11"/>
      <c r="DY3059" s="11"/>
      <c r="DZ3059" s="11"/>
      <c r="EA3059" s="11"/>
      <c r="EB3059" s="11"/>
      <c r="EC3059" s="11"/>
    </row>
    <row r="3060" spans="1:133" x14ac:dyDescent="0.45">
      <c r="A3060" s="11"/>
      <c r="B3060" s="11"/>
      <c r="C3060" s="11"/>
      <c r="D3060" s="11"/>
      <c r="E3060" s="11"/>
      <c r="F3060" s="11"/>
      <c r="G3060" s="11"/>
      <c r="H3060" s="3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24"/>
      <c r="AG3060" s="24"/>
      <c r="AH3060" s="24"/>
      <c r="AI3060" s="24"/>
      <c r="AJ3060" s="11"/>
      <c r="AK3060" s="11"/>
      <c r="AL3060" s="11"/>
      <c r="AM3060" s="32"/>
      <c r="AN3060" s="11"/>
      <c r="AO3060" s="11"/>
      <c r="AP3060" s="11"/>
      <c r="AQ3060" s="11"/>
      <c r="AR3060" s="11"/>
      <c r="AS3060" s="20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/>
      <c r="BH3060" s="11"/>
      <c r="BI3060" s="11"/>
      <c r="BJ3060" s="11"/>
      <c r="BK3060" s="11"/>
      <c r="BL3060" s="11"/>
      <c r="BM3060" s="11"/>
      <c r="BN3060" s="11"/>
      <c r="BO3060" s="11"/>
      <c r="BP3060" s="11"/>
      <c r="BQ3060" s="11"/>
      <c r="BR3060" s="11"/>
      <c r="BS3060" s="11"/>
      <c r="BT3060" s="11"/>
      <c r="BU3060" s="11"/>
      <c r="BV3060" s="11"/>
      <c r="BW3060" s="11"/>
      <c r="BX3060" s="11"/>
      <c r="BY3060" s="11"/>
      <c r="BZ3060" s="11"/>
      <c r="CA3060" s="11"/>
      <c r="CB3060" s="11"/>
      <c r="CC3060" s="11"/>
      <c r="CD3060" s="11"/>
      <c r="CE3060" s="11"/>
      <c r="CF3060" s="11"/>
      <c r="CG3060" s="11"/>
      <c r="CH3060" s="11"/>
      <c r="CI3060" s="11"/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/>
      <c r="CT3060" s="11"/>
      <c r="CU3060" s="11"/>
      <c r="CV3060" s="11"/>
      <c r="CW3060" s="11"/>
      <c r="CX3060" s="11"/>
      <c r="CY3060" s="11"/>
      <c r="CZ3060" s="11"/>
      <c r="DA3060" s="11"/>
      <c r="DB3060" s="11"/>
      <c r="DC3060" s="11"/>
      <c r="DD3060" s="11"/>
      <c r="DE3060" s="11"/>
      <c r="DF3060" s="11"/>
      <c r="DG3060" s="11"/>
      <c r="DH3060" s="11"/>
      <c r="DI3060" s="11"/>
      <c r="DJ3060" s="11"/>
      <c r="DK3060" s="11"/>
      <c r="DL3060" s="11"/>
      <c r="DM3060" s="11"/>
      <c r="DN3060" s="11"/>
      <c r="DO3060" s="11"/>
      <c r="DP3060" s="11"/>
      <c r="DQ3060" s="11"/>
      <c r="DR3060" s="11"/>
      <c r="DS3060" s="11"/>
      <c r="DT3060" s="11"/>
      <c r="DU3060" s="11"/>
      <c r="DV3060" s="11"/>
      <c r="DW3060" s="11"/>
      <c r="DX3060" s="11"/>
      <c r="DY3060" s="11"/>
      <c r="DZ3060" s="11"/>
      <c r="EA3060" s="11"/>
      <c r="EB3060" s="11"/>
      <c r="EC3060" s="11"/>
    </row>
    <row r="3061" spans="1:133" x14ac:dyDescent="0.45">
      <c r="A3061" s="11"/>
      <c r="B3061" s="11"/>
      <c r="C3061" s="11"/>
      <c r="D3061" s="11"/>
      <c r="E3061" s="11"/>
      <c r="F3061" s="11"/>
      <c r="G3061" s="11"/>
      <c r="H3061" s="3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24"/>
      <c r="AG3061" s="24"/>
      <c r="AH3061" s="24"/>
      <c r="AI3061" s="24"/>
      <c r="AJ3061" s="11"/>
      <c r="AK3061" s="11"/>
      <c r="AL3061" s="11"/>
      <c r="AM3061" s="32"/>
      <c r="AN3061" s="11"/>
      <c r="AO3061" s="11"/>
      <c r="AP3061" s="11"/>
      <c r="AQ3061" s="11"/>
      <c r="AR3061" s="11"/>
      <c r="AS3061" s="20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/>
      <c r="BH3061" s="11"/>
      <c r="BI3061" s="11"/>
      <c r="BJ3061" s="11"/>
      <c r="BK3061" s="11"/>
      <c r="BL3061" s="11"/>
      <c r="BM3061" s="11"/>
      <c r="BN3061" s="11"/>
      <c r="BO3061" s="11"/>
      <c r="BP3061" s="11"/>
      <c r="BQ3061" s="11"/>
      <c r="BR3061" s="11"/>
      <c r="BS3061" s="11"/>
      <c r="BT3061" s="11"/>
      <c r="BU3061" s="11"/>
      <c r="BV3061" s="11"/>
      <c r="BW3061" s="11"/>
      <c r="BX3061" s="11"/>
      <c r="BY3061" s="11"/>
      <c r="BZ3061" s="11"/>
      <c r="CA3061" s="11"/>
      <c r="CB3061" s="11"/>
      <c r="CC3061" s="11"/>
      <c r="CD3061" s="11"/>
      <c r="CE3061" s="11"/>
      <c r="CF3061" s="11"/>
      <c r="CG3061" s="11"/>
      <c r="CH3061" s="11"/>
      <c r="CI3061" s="11"/>
      <c r="CJ3061" s="11"/>
      <c r="CK3061" s="11"/>
      <c r="CL3061" s="11"/>
      <c r="CM3061" s="11"/>
      <c r="CN3061" s="11"/>
      <c r="CO3061" s="11"/>
      <c r="CP3061" s="11"/>
      <c r="CQ3061" s="11"/>
      <c r="CR3061" s="11"/>
      <c r="CS3061" s="11"/>
      <c r="CT3061" s="11"/>
      <c r="CU3061" s="11"/>
      <c r="CV3061" s="11"/>
      <c r="CW3061" s="11"/>
      <c r="CX3061" s="11"/>
      <c r="CY3061" s="11"/>
      <c r="CZ3061" s="11"/>
      <c r="DA3061" s="11"/>
      <c r="DB3061" s="11"/>
      <c r="DC3061" s="11"/>
      <c r="DD3061" s="11"/>
      <c r="DE3061" s="11"/>
      <c r="DF3061" s="11"/>
      <c r="DG3061" s="11"/>
      <c r="DH3061" s="11"/>
      <c r="DI3061" s="11"/>
      <c r="DJ3061" s="11"/>
      <c r="DK3061" s="11"/>
      <c r="DL3061" s="11"/>
      <c r="DM3061" s="11"/>
      <c r="DN3061" s="11"/>
      <c r="DO3061" s="11"/>
      <c r="DP3061" s="11"/>
      <c r="DQ3061" s="11"/>
      <c r="DR3061" s="11"/>
      <c r="DS3061" s="11"/>
      <c r="DT3061" s="11"/>
      <c r="DU3061" s="11"/>
      <c r="DV3061" s="11"/>
      <c r="DW3061" s="11"/>
      <c r="DX3061" s="11"/>
      <c r="DY3061" s="11"/>
      <c r="DZ3061" s="11"/>
      <c r="EA3061" s="11"/>
      <c r="EB3061" s="11"/>
      <c r="EC3061" s="11"/>
    </row>
    <row r="3062" spans="1:133" x14ac:dyDescent="0.45">
      <c r="A3062" s="11"/>
      <c r="B3062" s="11"/>
      <c r="C3062" s="11"/>
      <c r="D3062" s="11"/>
      <c r="E3062" s="11"/>
      <c r="F3062" s="11"/>
      <c r="G3062" s="11"/>
      <c r="H3062" s="3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24"/>
      <c r="AG3062" s="24"/>
      <c r="AH3062" s="24"/>
      <c r="AI3062" s="24"/>
      <c r="AJ3062" s="11"/>
      <c r="AK3062" s="11"/>
      <c r="AL3062" s="11"/>
      <c r="AM3062" s="32"/>
      <c r="AN3062" s="11"/>
      <c r="AO3062" s="11"/>
      <c r="AP3062" s="11"/>
      <c r="AQ3062" s="11"/>
      <c r="AR3062" s="11"/>
      <c r="AS3062" s="20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/>
      <c r="BV3062" s="11"/>
      <c r="BW3062" s="11"/>
      <c r="BX3062" s="11"/>
      <c r="BY3062" s="11"/>
      <c r="BZ3062" s="11"/>
      <c r="CA3062" s="11"/>
      <c r="CB3062" s="11"/>
      <c r="CC3062" s="11"/>
      <c r="CD3062" s="11"/>
      <c r="CE3062" s="11"/>
      <c r="CF3062" s="11"/>
      <c r="CG3062" s="11"/>
      <c r="CH3062" s="11"/>
      <c r="CI3062" s="11"/>
      <c r="CJ3062" s="11"/>
      <c r="CK3062" s="11"/>
      <c r="CL3062" s="11"/>
      <c r="CM3062" s="11"/>
      <c r="CN3062" s="11"/>
      <c r="CO3062" s="11"/>
      <c r="CP3062" s="11"/>
      <c r="CQ3062" s="11"/>
      <c r="CR3062" s="11"/>
      <c r="CS3062" s="11"/>
      <c r="CT3062" s="11"/>
      <c r="CU3062" s="11"/>
      <c r="CV3062" s="11"/>
      <c r="CW3062" s="11"/>
      <c r="CX3062" s="11"/>
      <c r="CY3062" s="11"/>
      <c r="CZ3062" s="11"/>
      <c r="DA3062" s="11"/>
      <c r="DB3062" s="11"/>
      <c r="DC3062" s="11"/>
      <c r="DD3062" s="11"/>
      <c r="DE3062" s="11"/>
      <c r="DF3062" s="11"/>
      <c r="DG3062" s="11"/>
      <c r="DH3062" s="11"/>
      <c r="DI3062" s="11"/>
      <c r="DJ3062" s="11"/>
      <c r="DK3062" s="11"/>
      <c r="DL3062" s="11"/>
      <c r="DM3062" s="11"/>
      <c r="DN3062" s="11"/>
      <c r="DO3062" s="11"/>
      <c r="DP3062" s="11"/>
      <c r="DQ3062" s="11"/>
      <c r="DR3062" s="11"/>
      <c r="DS3062" s="11"/>
      <c r="DT3062" s="11"/>
      <c r="DU3062" s="11"/>
      <c r="DV3062" s="11"/>
      <c r="DW3062" s="11"/>
      <c r="DX3062" s="11"/>
      <c r="DY3062" s="11"/>
      <c r="DZ3062" s="11"/>
      <c r="EA3062" s="11"/>
      <c r="EB3062" s="11"/>
      <c r="EC3062" s="11"/>
    </row>
    <row r="3063" spans="1:133" x14ac:dyDescent="0.45">
      <c r="A3063" s="11"/>
      <c r="B3063" s="11"/>
      <c r="C3063" s="11"/>
      <c r="D3063" s="11"/>
      <c r="E3063" s="11"/>
      <c r="F3063" s="11"/>
      <c r="G3063" s="11"/>
      <c r="H3063" s="3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24"/>
      <c r="AG3063" s="24"/>
      <c r="AH3063" s="24"/>
      <c r="AI3063" s="24"/>
      <c r="AJ3063" s="11"/>
      <c r="AK3063" s="11"/>
      <c r="AL3063" s="11"/>
      <c r="AM3063" s="32"/>
      <c r="AN3063" s="11"/>
      <c r="AO3063" s="11"/>
      <c r="AP3063" s="11"/>
      <c r="AQ3063" s="11"/>
      <c r="AR3063" s="11"/>
      <c r="AS3063" s="20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/>
      <c r="BV3063" s="11"/>
      <c r="BW3063" s="11"/>
      <c r="BX3063" s="11"/>
      <c r="BY3063" s="11"/>
      <c r="BZ3063" s="11"/>
      <c r="CA3063" s="11"/>
      <c r="CB3063" s="11"/>
      <c r="CC3063" s="11"/>
      <c r="CD3063" s="11"/>
      <c r="CE3063" s="11"/>
      <c r="CF3063" s="11"/>
      <c r="CG3063" s="11"/>
      <c r="CH3063" s="11"/>
      <c r="CI3063" s="11"/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/>
      <c r="CT3063" s="11"/>
      <c r="CU3063" s="11"/>
      <c r="CV3063" s="11"/>
      <c r="CW3063" s="11"/>
      <c r="CX3063" s="11"/>
      <c r="CY3063" s="11"/>
      <c r="CZ3063" s="11"/>
      <c r="DA3063" s="11"/>
      <c r="DB3063" s="11"/>
      <c r="DC3063" s="11"/>
      <c r="DD3063" s="11"/>
      <c r="DE3063" s="11"/>
      <c r="DF3063" s="11"/>
      <c r="DG3063" s="11"/>
      <c r="DH3063" s="11"/>
      <c r="DI3063" s="11"/>
      <c r="DJ3063" s="11"/>
      <c r="DK3063" s="11"/>
      <c r="DL3063" s="11"/>
      <c r="DM3063" s="11"/>
      <c r="DN3063" s="11"/>
      <c r="DO3063" s="11"/>
      <c r="DP3063" s="11"/>
      <c r="DQ3063" s="11"/>
      <c r="DR3063" s="11"/>
      <c r="DS3063" s="11"/>
      <c r="DT3063" s="11"/>
      <c r="DU3063" s="11"/>
      <c r="DV3063" s="11"/>
      <c r="DW3063" s="11"/>
      <c r="DX3063" s="11"/>
      <c r="DY3063" s="11"/>
      <c r="DZ3063" s="11"/>
      <c r="EA3063" s="11"/>
      <c r="EB3063" s="11"/>
      <c r="EC3063" s="11"/>
    </row>
    <row r="3064" spans="1:133" x14ac:dyDescent="0.45">
      <c r="A3064" s="11"/>
      <c r="B3064" s="11"/>
      <c r="C3064" s="11"/>
      <c r="D3064" s="11"/>
      <c r="E3064" s="11"/>
      <c r="F3064" s="11"/>
      <c r="G3064" s="11"/>
      <c r="H3064" s="3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24"/>
      <c r="AG3064" s="24"/>
      <c r="AH3064" s="24"/>
      <c r="AI3064" s="24"/>
      <c r="AJ3064" s="11"/>
      <c r="AK3064" s="11"/>
      <c r="AL3064" s="11"/>
      <c r="AM3064" s="32"/>
      <c r="AN3064" s="11"/>
      <c r="AO3064" s="11"/>
      <c r="AP3064" s="11"/>
      <c r="AQ3064" s="11"/>
      <c r="AR3064" s="11"/>
      <c r="AS3064" s="20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/>
      <c r="BH3064" s="11"/>
      <c r="BI3064" s="11"/>
      <c r="BJ3064" s="11"/>
      <c r="BK3064" s="11"/>
      <c r="BL3064" s="11"/>
      <c r="BM3064" s="11"/>
      <c r="BN3064" s="11"/>
      <c r="BO3064" s="11"/>
      <c r="BP3064" s="11"/>
      <c r="BQ3064" s="11"/>
      <c r="BR3064" s="11"/>
      <c r="BS3064" s="11"/>
      <c r="BT3064" s="11"/>
      <c r="BU3064" s="11"/>
      <c r="BV3064" s="11"/>
      <c r="BW3064" s="11"/>
      <c r="BX3064" s="11"/>
      <c r="BY3064" s="11"/>
      <c r="BZ3064" s="11"/>
      <c r="CA3064" s="11"/>
      <c r="CB3064" s="11"/>
      <c r="CC3064" s="11"/>
      <c r="CD3064" s="11"/>
      <c r="CE3064" s="11"/>
      <c r="CF3064" s="11"/>
      <c r="CG3064" s="11"/>
      <c r="CH3064" s="11"/>
      <c r="CI3064" s="11"/>
      <c r="CJ3064" s="11"/>
      <c r="CK3064" s="11"/>
      <c r="CL3064" s="11"/>
      <c r="CM3064" s="11"/>
      <c r="CN3064" s="11"/>
      <c r="CO3064" s="11"/>
      <c r="CP3064" s="11"/>
      <c r="CQ3064" s="11"/>
      <c r="CR3064" s="11"/>
      <c r="CS3064" s="11"/>
      <c r="CT3064" s="11"/>
      <c r="CU3064" s="11"/>
      <c r="CV3064" s="11"/>
      <c r="CW3064" s="11"/>
      <c r="CX3064" s="11"/>
      <c r="CY3064" s="11"/>
      <c r="CZ3064" s="11"/>
      <c r="DA3064" s="11"/>
      <c r="DB3064" s="11"/>
      <c r="DC3064" s="11"/>
      <c r="DD3064" s="11"/>
      <c r="DE3064" s="11"/>
      <c r="DF3064" s="11"/>
      <c r="DG3064" s="11"/>
      <c r="DH3064" s="11"/>
      <c r="DI3064" s="11"/>
      <c r="DJ3064" s="11"/>
      <c r="DK3064" s="11"/>
      <c r="DL3064" s="11"/>
      <c r="DM3064" s="11"/>
      <c r="DN3064" s="11"/>
      <c r="DO3064" s="11"/>
      <c r="DP3064" s="11"/>
      <c r="DQ3064" s="11"/>
      <c r="DR3064" s="11"/>
      <c r="DS3064" s="11"/>
      <c r="DT3064" s="11"/>
      <c r="DU3064" s="11"/>
      <c r="DV3064" s="11"/>
      <c r="DW3064" s="11"/>
      <c r="DX3064" s="11"/>
      <c r="DY3064" s="11"/>
      <c r="DZ3064" s="11"/>
      <c r="EA3064" s="11"/>
      <c r="EB3064" s="11"/>
      <c r="EC3064" s="11"/>
    </row>
    <row r="3065" spans="1:133" x14ac:dyDescent="0.45">
      <c r="A3065" s="11"/>
      <c r="B3065" s="11"/>
      <c r="C3065" s="11"/>
      <c r="D3065" s="11"/>
      <c r="E3065" s="11"/>
      <c r="F3065" s="11"/>
      <c r="G3065" s="11"/>
      <c r="H3065" s="3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24"/>
      <c r="AG3065" s="24"/>
      <c r="AH3065" s="24"/>
      <c r="AI3065" s="24"/>
      <c r="AJ3065" s="11"/>
      <c r="AK3065" s="11"/>
      <c r="AL3065" s="11"/>
      <c r="AM3065" s="32"/>
      <c r="AN3065" s="11"/>
      <c r="AO3065" s="11"/>
      <c r="AP3065" s="11"/>
      <c r="AQ3065" s="11"/>
      <c r="AR3065" s="11"/>
      <c r="AS3065" s="20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/>
      <c r="BV3065" s="11"/>
      <c r="BW3065" s="11"/>
      <c r="BX3065" s="11"/>
      <c r="BY3065" s="11"/>
      <c r="BZ3065" s="11"/>
      <c r="CA3065" s="11"/>
      <c r="CB3065" s="11"/>
      <c r="CC3065" s="11"/>
      <c r="CD3065" s="11"/>
      <c r="CE3065" s="11"/>
      <c r="CF3065" s="11"/>
      <c r="CG3065" s="11"/>
      <c r="CH3065" s="11"/>
      <c r="CI3065" s="11"/>
      <c r="CJ3065" s="11"/>
      <c r="CK3065" s="11"/>
      <c r="CL3065" s="11"/>
      <c r="CM3065" s="11"/>
      <c r="CN3065" s="11"/>
      <c r="CO3065" s="11"/>
      <c r="CP3065" s="11"/>
      <c r="CQ3065" s="11"/>
      <c r="CR3065" s="11"/>
      <c r="CS3065" s="11"/>
      <c r="CT3065" s="11"/>
      <c r="CU3065" s="11"/>
      <c r="CV3065" s="11"/>
      <c r="CW3065" s="11"/>
      <c r="CX3065" s="11"/>
      <c r="CY3065" s="11"/>
      <c r="CZ3065" s="11"/>
      <c r="DA3065" s="11"/>
      <c r="DB3065" s="11"/>
      <c r="DC3065" s="11"/>
      <c r="DD3065" s="11"/>
      <c r="DE3065" s="11"/>
      <c r="DF3065" s="11"/>
      <c r="DG3065" s="11"/>
      <c r="DH3065" s="11"/>
      <c r="DI3065" s="11"/>
      <c r="DJ3065" s="11"/>
      <c r="DK3065" s="11"/>
      <c r="DL3065" s="11"/>
      <c r="DM3065" s="11"/>
      <c r="DN3065" s="11"/>
      <c r="DO3065" s="11"/>
      <c r="DP3065" s="11"/>
      <c r="DQ3065" s="11"/>
      <c r="DR3065" s="11"/>
      <c r="DS3065" s="11"/>
      <c r="DT3065" s="11"/>
      <c r="DU3065" s="11"/>
      <c r="DV3065" s="11"/>
      <c r="DW3065" s="11"/>
      <c r="DX3065" s="11"/>
      <c r="DY3065" s="11"/>
      <c r="DZ3065" s="11"/>
      <c r="EA3065" s="11"/>
      <c r="EB3065" s="11"/>
      <c r="EC3065" s="11"/>
    </row>
    <row r="3066" spans="1:133" x14ac:dyDescent="0.45">
      <c r="A3066" s="11"/>
      <c r="B3066" s="11"/>
      <c r="C3066" s="11"/>
      <c r="D3066" s="11"/>
      <c r="E3066" s="11"/>
      <c r="F3066" s="11"/>
      <c r="G3066" s="11"/>
      <c r="H3066" s="3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24"/>
      <c r="AG3066" s="24"/>
      <c r="AH3066" s="24"/>
      <c r="AI3066" s="24"/>
      <c r="AJ3066" s="11"/>
      <c r="AK3066" s="11"/>
      <c r="AL3066" s="11"/>
      <c r="AM3066" s="32"/>
      <c r="AN3066" s="11"/>
      <c r="AO3066" s="11"/>
      <c r="AP3066" s="11"/>
      <c r="AQ3066" s="11"/>
      <c r="AR3066" s="11"/>
      <c r="AS3066" s="20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/>
      <c r="BV3066" s="11"/>
      <c r="BW3066" s="11"/>
      <c r="BX3066" s="11"/>
      <c r="BY3066" s="11"/>
      <c r="BZ3066" s="11"/>
      <c r="CA3066" s="11"/>
      <c r="CB3066" s="11"/>
      <c r="CC3066" s="11"/>
      <c r="CD3066" s="11"/>
      <c r="CE3066" s="11"/>
      <c r="CF3066" s="11"/>
      <c r="CG3066" s="11"/>
      <c r="CH3066" s="11"/>
      <c r="CI3066" s="11"/>
      <c r="CJ3066" s="11"/>
      <c r="CK3066" s="11"/>
      <c r="CL3066" s="11"/>
      <c r="CM3066" s="11"/>
      <c r="CN3066" s="11"/>
      <c r="CO3066" s="11"/>
      <c r="CP3066" s="11"/>
      <c r="CQ3066" s="11"/>
      <c r="CR3066" s="11"/>
      <c r="CS3066" s="11"/>
      <c r="CT3066" s="11"/>
      <c r="CU3066" s="11"/>
      <c r="CV3066" s="11"/>
      <c r="CW3066" s="11"/>
      <c r="CX3066" s="11"/>
      <c r="CY3066" s="11"/>
      <c r="CZ3066" s="11"/>
      <c r="DA3066" s="11"/>
      <c r="DB3066" s="11"/>
      <c r="DC3066" s="11"/>
      <c r="DD3066" s="11"/>
      <c r="DE3066" s="11"/>
      <c r="DF3066" s="11"/>
      <c r="DG3066" s="11"/>
      <c r="DH3066" s="11"/>
      <c r="DI3066" s="11"/>
      <c r="DJ3066" s="11"/>
      <c r="DK3066" s="11"/>
      <c r="DL3066" s="11"/>
      <c r="DM3066" s="11"/>
      <c r="DN3066" s="11"/>
      <c r="DO3066" s="11"/>
      <c r="DP3066" s="11"/>
      <c r="DQ3066" s="11"/>
      <c r="DR3066" s="11"/>
      <c r="DS3066" s="11"/>
      <c r="DT3066" s="11"/>
      <c r="DU3066" s="11"/>
      <c r="DV3066" s="11"/>
      <c r="DW3066" s="11"/>
      <c r="DX3066" s="11"/>
      <c r="DY3066" s="11"/>
      <c r="DZ3066" s="11"/>
      <c r="EA3066" s="11"/>
      <c r="EB3066" s="11"/>
      <c r="EC3066" s="11"/>
    </row>
    <row r="3067" spans="1:133" x14ac:dyDescent="0.45">
      <c r="A3067" s="11"/>
      <c r="B3067" s="11"/>
      <c r="C3067" s="11"/>
      <c r="D3067" s="11"/>
      <c r="E3067" s="11"/>
      <c r="F3067" s="11"/>
      <c r="G3067" s="11"/>
      <c r="H3067" s="3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24"/>
      <c r="AG3067" s="24"/>
      <c r="AH3067" s="24"/>
      <c r="AI3067" s="24"/>
      <c r="AJ3067" s="11"/>
      <c r="AK3067" s="11"/>
      <c r="AL3067" s="11"/>
      <c r="AM3067" s="32"/>
      <c r="AN3067" s="11"/>
      <c r="AO3067" s="11"/>
      <c r="AP3067" s="11"/>
      <c r="AQ3067" s="11"/>
      <c r="AR3067" s="11"/>
      <c r="AS3067" s="20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/>
      <c r="BH3067" s="11"/>
      <c r="BI3067" s="11"/>
      <c r="BJ3067" s="11"/>
      <c r="BK3067" s="11"/>
      <c r="BL3067" s="11"/>
      <c r="BM3067" s="11"/>
      <c r="BN3067" s="11"/>
      <c r="BO3067" s="11"/>
      <c r="BP3067" s="11"/>
      <c r="BQ3067" s="11"/>
      <c r="BR3067" s="11"/>
      <c r="BS3067" s="11"/>
      <c r="BT3067" s="11"/>
      <c r="BU3067" s="11"/>
      <c r="BV3067" s="11"/>
      <c r="BW3067" s="11"/>
      <c r="BX3067" s="11"/>
      <c r="BY3067" s="11"/>
      <c r="BZ3067" s="11"/>
      <c r="CA3067" s="11"/>
      <c r="CB3067" s="11"/>
      <c r="CC3067" s="11"/>
      <c r="CD3067" s="11"/>
      <c r="CE3067" s="11"/>
      <c r="CF3067" s="11"/>
      <c r="CG3067" s="11"/>
      <c r="CH3067" s="11"/>
      <c r="CI3067" s="11"/>
      <c r="CJ3067" s="11"/>
      <c r="CK3067" s="11"/>
      <c r="CL3067" s="11"/>
      <c r="CM3067" s="11"/>
      <c r="CN3067" s="11"/>
      <c r="CO3067" s="11"/>
      <c r="CP3067" s="11"/>
      <c r="CQ3067" s="11"/>
      <c r="CR3067" s="11"/>
      <c r="CS3067" s="11"/>
      <c r="CT3067" s="11"/>
      <c r="CU3067" s="11"/>
      <c r="CV3067" s="11"/>
      <c r="CW3067" s="11"/>
      <c r="CX3067" s="11"/>
      <c r="CY3067" s="11"/>
      <c r="CZ3067" s="11"/>
      <c r="DA3067" s="11"/>
      <c r="DB3067" s="11"/>
      <c r="DC3067" s="11"/>
      <c r="DD3067" s="11"/>
      <c r="DE3067" s="11"/>
      <c r="DF3067" s="11"/>
      <c r="DG3067" s="11"/>
      <c r="DH3067" s="11"/>
      <c r="DI3067" s="11"/>
      <c r="DJ3067" s="11"/>
      <c r="DK3067" s="11"/>
      <c r="DL3067" s="11"/>
      <c r="DM3067" s="11"/>
      <c r="DN3067" s="11"/>
      <c r="DO3067" s="11"/>
      <c r="DP3067" s="11"/>
      <c r="DQ3067" s="11"/>
      <c r="DR3067" s="11"/>
      <c r="DS3067" s="11"/>
      <c r="DT3067" s="11"/>
      <c r="DU3067" s="11"/>
      <c r="DV3067" s="11"/>
      <c r="DW3067" s="11"/>
      <c r="DX3067" s="11"/>
      <c r="DY3067" s="11"/>
      <c r="DZ3067" s="11"/>
      <c r="EA3067" s="11"/>
      <c r="EB3067" s="11"/>
      <c r="EC3067" s="11"/>
    </row>
    <row r="3068" spans="1:133" x14ac:dyDescent="0.45">
      <c r="A3068" s="11"/>
      <c r="B3068" s="11"/>
      <c r="C3068" s="11"/>
      <c r="D3068" s="11"/>
      <c r="E3068" s="11"/>
      <c r="F3068" s="11"/>
      <c r="G3068" s="11"/>
      <c r="H3068" s="3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24"/>
      <c r="AG3068" s="24"/>
      <c r="AH3068" s="24"/>
      <c r="AI3068" s="24"/>
      <c r="AJ3068" s="11"/>
      <c r="AK3068" s="11"/>
      <c r="AL3068" s="11"/>
      <c r="AM3068" s="32"/>
      <c r="AN3068" s="11"/>
      <c r="AO3068" s="11"/>
      <c r="AP3068" s="11"/>
      <c r="AQ3068" s="11"/>
      <c r="AR3068" s="11"/>
      <c r="AS3068" s="20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  <c r="BV3068" s="11"/>
      <c r="BW3068" s="11"/>
      <c r="BX3068" s="11"/>
      <c r="BY3068" s="11"/>
      <c r="BZ3068" s="11"/>
      <c r="CA3068" s="11"/>
      <c r="CB3068" s="11"/>
      <c r="CC3068" s="11"/>
      <c r="CD3068" s="11"/>
      <c r="CE3068" s="11"/>
      <c r="CF3068" s="11"/>
      <c r="CG3068" s="11"/>
      <c r="CH3068" s="11"/>
      <c r="CI3068" s="11"/>
      <c r="CJ3068" s="11"/>
      <c r="CK3068" s="11"/>
      <c r="CL3068" s="11"/>
      <c r="CM3068" s="11"/>
      <c r="CN3068" s="11"/>
      <c r="CO3068" s="11"/>
      <c r="CP3068" s="11"/>
      <c r="CQ3068" s="11"/>
      <c r="CR3068" s="11"/>
      <c r="CS3068" s="11"/>
      <c r="CT3068" s="11"/>
      <c r="CU3068" s="11"/>
      <c r="CV3068" s="11"/>
      <c r="CW3068" s="11"/>
      <c r="CX3068" s="11"/>
      <c r="CY3068" s="11"/>
      <c r="CZ3068" s="11"/>
      <c r="DA3068" s="11"/>
      <c r="DB3068" s="11"/>
      <c r="DC3068" s="11"/>
      <c r="DD3068" s="11"/>
      <c r="DE3068" s="11"/>
      <c r="DF3068" s="11"/>
      <c r="DG3068" s="11"/>
      <c r="DH3068" s="11"/>
      <c r="DI3068" s="11"/>
      <c r="DJ3068" s="11"/>
      <c r="DK3068" s="11"/>
      <c r="DL3068" s="11"/>
      <c r="DM3068" s="11"/>
      <c r="DN3068" s="11"/>
      <c r="DO3068" s="11"/>
      <c r="DP3068" s="11"/>
      <c r="DQ3068" s="11"/>
      <c r="DR3068" s="11"/>
      <c r="DS3068" s="11"/>
      <c r="DT3068" s="11"/>
      <c r="DU3068" s="11"/>
      <c r="DV3068" s="11"/>
      <c r="DW3068" s="11"/>
      <c r="DX3068" s="11"/>
      <c r="DY3068" s="11"/>
      <c r="DZ3068" s="11"/>
      <c r="EA3068" s="11"/>
      <c r="EB3068" s="11"/>
      <c r="EC3068" s="11"/>
    </row>
    <row r="3069" spans="1:133" x14ac:dyDescent="0.45">
      <c r="A3069" s="11"/>
      <c r="B3069" s="11"/>
      <c r="C3069" s="11"/>
      <c r="D3069" s="11"/>
      <c r="E3069" s="11"/>
      <c r="F3069" s="11"/>
      <c r="G3069" s="11"/>
      <c r="H3069" s="3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24"/>
      <c r="AG3069" s="24"/>
      <c r="AH3069" s="24"/>
      <c r="AI3069" s="24"/>
      <c r="AJ3069" s="11"/>
      <c r="AK3069" s="11"/>
      <c r="AL3069" s="11"/>
      <c r="AM3069" s="32"/>
      <c r="AN3069" s="11"/>
      <c r="AO3069" s="11"/>
      <c r="AP3069" s="11"/>
      <c r="AQ3069" s="11"/>
      <c r="AR3069" s="11"/>
      <c r="AS3069" s="20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  <c r="BV3069" s="11"/>
      <c r="BW3069" s="11"/>
      <c r="BX3069" s="11"/>
      <c r="BY3069" s="11"/>
      <c r="BZ3069" s="11"/>
      <c r="CA3069" s="11"/>
      <c r="CB3069" s="11"/>
      <c r="CC3069" s="11"/>
      <c r="CD3069" s="11"/>
      <c r="CE3069" s="11"/>
      <c r="CF3069" s="11"/>
      <c r="CG3069" s="11"/>
      <c r="CH3069" s="11"/>
      <c r="CI3069" s="11"/>
      <c r="CJ3069" s="11"/>
      <c r="CK3069" s="11"/>
      <c r="CL3069" s="11"/>
      <c r="CM3069" s="11"/>
      <c r="CN3069" s="11"/>
      <c r="CO3069" s="11"/>
      <c r="CP3069" s="11"/>
      <c r="CQ3069" s="11"/>
      <c r="CR3069" s="11"/>
      <c r="CS3069" s="11"/>
      <c r="CT3069" s="11"/>
      <c r="CU3069" s="11"/>
      <c r="CV3069" s="11"/>
      <c r="CW3069" s="11"/>
      <c r="CX3069" s="11"/>
      <c r="CY3069" s="11"/>
      <c r="CZ3069" s="11"/>
      <c r="DA3069" s="11"/>
      <c r="DB3069" s="11"/>
      <c r="DC3069" s="11"/>
      <c r="DD3069" s="11"/>
      <c r="DE3069" s="11"/>
      <c r="DF3069" s="11"/>
      <c r="DG3069" s="11"/>
      <c r="DH3069" s="11"/>
      <c r="DI3069" s="11"/>
      <c r="DJ3069" s="11"/>
      <c r="DK3069" s="11"/>
      <c r="DL3069" s="11"/>
      <c r="DM3069" s="11"/>
      <c r="DN3069" s="11"/>
      <c r="DO3069" s="11"/>
      <c r="DP3069" s="11"/>
      <c r="DQ3069" s="11"/>
      <c r="DR3069" s="11"/>
      <c r="DS3069" s="11"/>
      <c r="DT3069" s="11"/>
      <c r="DU3069" s="11"/>
      <c r="DV3069" s="11"/>
      <c r="DW3069" s="11"/>
      <c r="DX3069" s="11"/>
      <c r="DY3069" s="11"/>
      <c r="DZ3069" s="11"/>
      <c r="EA3069" s="11"/>
      <c r="EB3069" s="11"/>
      <c r="EC3069" s="11"/>
    </row>
    <row r="3070" spans="1:133" x14ac:dyDescent="0.45">
      <c r="A3070" s="11"/>
      <c r="B3070" s="11"/>
      <c r="C3070" s="11"/>
      <c r="D3070" s="11"/>
      <c r="E3070" s="11"/>
      <c r="F3070" s="11"/>
      <c r="G3070" s="11"/>
      <c r="H3070" s="3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24"/>
      <c r="AG3070" s="24"/>
      <c r="AH3070" s="24"/>
      <c r="AI3070" s="24"/>
      <c r="AJ3070" s="11"/>
      <c r="AK3070" s="11"/>
      <c r="AL3070" s="11"/>
      <c r="AM3070" s="32"/>
      <c r="AN3070" s="11"/>
      <c r="AO3070" s="11"/>
      <c r="AP3070" s="11"/>
      <c r="AQ3070" s="11"/>
      <c r="AR3070" s="11"/>
      <c r="AS3070" s="20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/>
      <c r="BV3070" s="11"/>
      <c r="BW3070" s="11"/>
      <c r="BX3070" s="11"/>
      <c r="BY3070" s="11"/>
      <c r="BZ3070" s="11"/>
      <c r="CA3070" s="11"/>
      <c r="CB3070" s="11"/>
      <c r="CC3070" s="11"/>
      <c r="CD3070" s="11"/>
      <c r="CE3070" s="11"/>
      <c r="CF3070" s="11"/>
      <c r="CG3070" s="11"/>
      <c r="CH3070" s="11"/>
      <c r="CI3070" s="11"/>
      <c r="CJ3070" s="11"/>
      <c r="CK3070" s="11"/>
      <c r="CL3070" s="11"/>
      <c r="CM3070" s="11"/>
      <c r="CN3070" s="11"/>
      <c r="CO3070" s="11"/>
      <c r="CP3070" s="11"/>
      <c r="CQ3070" s="11"/>
      <c r="CR3070" s="11"/>
      <c r="CS3070" s="11"/>
      <c r="CT3070" s="11"/>
      <c r="CU3070" s="11"/>
      <c r="CV3070" s="11"/>
      <c r="CW3070" s="11"/>
      <c r="CX3070" s="11"/>
      <c r="CY3070" s="11"/>
      <c r="CZ3070" s="11"/>
      <c r="DA3070" s="11"/>
      <c r="DB3070" s="11"/>
      <c r="DC3070" s="11"/>
      <c r="DD3070" s="11"/>
      <c r="DE3070" s="11"/>
      <c r="DF3070" s="11"/>
      <c r="DG3070" s="11"/>
      <c r="DH3070" s="11"/>
      <c r="DI3070" s="11"/>
      <c r="DJ3070" s="11"/>
      <c r="DK3070" s="11"/>
      <c r="DL3070" s="11"/>
      <c r="DM3070" s="11"/>
      <c r="DN3070" s="11"/>
      <c r="DO3070" s="11"/>
      <c r="DP3070" s="11"/>
      <c r="DQ3070" s="11"/>
      <c r="DR3070" s="11"/>
      <c r="DS3070" s="11"/>
      <c r="DT3070" s="11"/>
      <c r="DU3070" s="11"/>
      <c r="DV3070" s="11"/>
      <c r="DW3070" s="11"/>
      <c r="DX3070" s="11"/>
      <c r="DY3070" s="11"/>
      <c r="DZ3070" s="11"/>
      <c r="EA3070" s="11"/>
      <c r="EB3070" s="11"/>
      <c r="EC3070" s="11"/>
    </row>
    <row r="3071" spans="1:133" x14ac:dyDescent="0.45">
      <c r="A3071" s="11"/>
      <c r="B3071" s="11"/>
      <c r="C3071" s="11"/>
      <c r="D3071" s="11"/>
      <c r="E3071" s="11"/>
      <c r="F3071" s="11"/>
      <c r="G3071" s="11"/>
      <c r="H3071" s="3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24"/>
      <c r="AG3071" s="24"/>
      <c r="AH3071" s="24"/>
      <c r="AI3071" s="24"/>
      <c r="AJ3071" s="11"/>
      <c r="AK3071" s="11"/>
      <c r="AL3071" s="11"/>
      <c r="AM3071" s="32"/>
      <c r="AN3071" s="11"/>
      <c r="AO3071" s="11"/>
      <c r="AP3071" s="11"/>
      <c r="AQ3071" s="11"/>
      <c r="AR3071" s="11"/>
      <c r="AS3071" s="20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/>
      <c r="BV3071" s="11"/>
      <c r="BW3071" s="11"/>
      <c r="BX3071" s="11"/>
      <c r="BY3071" s="11"/>
      <c r="BZ3071" s="11"/>
      <c r="CA3071" s="11"/>
      <c r="CB3071" s="11"/>
      <c r="CC3071" s="11"/>
      <c r="CD3071" s="11"/>
      <c r="CE3071" s="11"/>
      <c r="CF3071" s="11"/>
      <c r="CG3071" s="11"/>
      <c r="CH3071" s="11"/>
      <c r="CI3071" s="11"/>
      <c r="CJ3071" s="11"/>
      <c r="CK3071" s="11"/>
      <c r="CL3071" s="11"/>
      <c r="CM3071" s="11"/>
      <c r="CN3071" s="11"/>
      <c r="CO3071" s="11"/>
      <c r="CP3071" s="11"/>
      <c r="CQ3071" s="11"/>
      <c r="CR3071" s="11"/>
      <c r="CS3071" s="11"/>
      <c r="CT3071" s="11"/>
      <c r="CU3071" s="11"/>
      <c r="CV3071" s="11"/>
      <c r="CW3071" s="11"/>
      <c r="CX3071" s="11"/>
      <c r="CY3071" s="11"/>
      <c r="CZ3071" s="11"/>
      <c r="DA3071" s="11"/>
      <c r="DB3071" s="11"/>
      <c r="DC3071" s="11"/>
      <c r="DD3071" s="11"/>
      <c r="DE3071" s="11"/>
      <c r="DF3071" s="11"/>
      <c r="DG3071" s="11"/>
      <c r="DH3071" s="11"/>
      <c r="DI3071" s="11"/>
      <c r="DJ3071" s="11"/>
      <c r="DK3071" s="11"/>
      <c r="DL3071" s="11"/>
      <c r="DM3071" s="11"/>
      <c r="DN3071" s="11"/>
      <c r="DO3071" s="11"/>
      <c r="DP3071" s="11"/>
      <c r="DQ3071" s="11"/>
      <c r="DR3071" s="11"/>
      <c r="DS3071" s="11"/>
      <c r="DT3071" s="11"/>
      <c r="DU3071" s="11"/>
      <c r="DV3071" s="11"/>
      <c r="DW3071" s="11"/>
      <c r="DX3071" s="11"/>
      <c r="DY3071" s="11"/>
      <c r="DZ3071" s="11"/>
      <c r="EA3071" s="11"/>
      <c r="EB3071" s="11"/>
      <c r="EC3071" s="11"/>
    </row>
    <row r="3072" spans="1:133" x14ac:dyDescent="0.45">
      <c r="A3072" s="11"/>
      <c r="B3072" s="11"/>
      <c r="C3072" s="11"/>
      <c r="D3072" s="11"/>
      <c r="E3072" s="11"/>
      <c r="F3072" s="11"/>
      <c r="G3072" s="11"/>
      <c r="H3072" s="3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24"/>
      <c r="AG3072" s="24"/>
      <c r="AH3072" s="24"/>
      <c r="AI3072" s="24"/>
      <c r="AJ3072" s="11"/>
      <c r="AK3072" s="11"/>
      <c r="AL3072" s="11"/>
      <c r="AM3072" s="32"/>
      <c r="AN3072" s="11"/>
      <c r="AO3072" s="11"/>
      <c r="AP3072" s="11"/>
      <c r="AQ3072" s="11"/>
      <c r="AR3072" s="11"/>
      <c r="AS3072" s="20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/>
      <c r="BV3072" s="11"/>
      <c r="BW3072" s="11"/>
      <c r="BX3072" s="11"/>
      <c r="BY3072" s="11"/>
      <c r="BZ3072" s="11"/>
      <c r="CA3072" s="11"/>
      <c r="CB3072" s="11"/>
      <c r="CC3072" s="11"/>
      <c r="CD3072" s="11"/>
      <c r="CE3072" s="11"/>
      <c r="CF3072" s="11"/>
      <c r="CG3072" s="11"/>
      <c r="CH3072" s="11"/>
      <c r="CI3072" s="11"/>
      <c r="CJ3072" s="11"/>
      <c r="CK3072" s="11"/>
      <c r="CL3072" s="11"/>
      <c r="CM3072" s="11"/>
      <c r="CN3072" s="11"/>
      <c r="CO3072" s="11"/>
      <c r="CP3072" s="11"/>
      <c r="CQ3072" s="11"/>
      <c r="CR3072" s="11"/>
      <c r="CS3072" s="11"/>
      <c r="CT3072" s="11"/>
      <c r="CU3072" s="11"/>
      <c r="CV3072" s="11"/>
      <c r="CW3072" s="11"/>
      <c r="CX3072" s="11"/>
      <c r="CY3072" s="11"/>
      <c r="CZ3072" s="11"/>
      <c r="DA3072" s="11"/>
      <c r="DB3072" s="11"/>
      <c r="DC3072" s="11"/>
      <c r="DD3072" s="11"/>
      <c r="DE3072" s="11"/>
      <c r="DF3072" s="11"/>
      <c r="DG3072" s="11"/>
      <c r="DH3072" s="11"/>
      <c r="DI3072" s="11"/>
      <c r="DJ3072" s="11"/>
      <c r="DK3072" s="11"/>
      <c r="DL3072" s="11"/>
      <c r="DM3072" s="11"/>
      <c r="DN3072" s="11"/>
      <c r="DO3072" s="11"/>
      <c r="DP3072" s="11"/>
      <c r="DQ3072" s="11"/>
      <c r="DR3072" s="11"/>
      <c r="DS3072" s="11"/>
      <c r="DT3072" s="11"/>
      <c r="DU3072" s="11"/>
      <c r="DV3072" s="11"/>
      <c r="DW3072" s="11"/>
      <c r="DX3072" s="11"/>
      <c r="DY3072" s="11"/>
      <c r="DZ3072" s="11"/>
      <c r="EA3072" s="11"/>
      <c r="EB3072" s="11"/>
      <c r="EC3072" s="11"/>
    </row>
    <row r="3073" spans="1:133" x14ac:dyDescent="0.45">
      <c r="A3073" s="11"/>
      <c r="B3073" s="11"/>
      <c r="C3073" s="11"/>
      <c r="D3073" s="11"/>
      <c r="E3073" s="11"/>
      <c r="F3073" s="11"/>
      <c r="G3073" s="11"/>
      <c r="H3073" s="3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24"/>
      <c r="AG3073" s="24"/>
      <c r="AH3073" s="24"/>
      <c r="AI3073" s="24"/>
      <c r="AJ3073" s="11"/>
      <c r="AK3073" s="11"/>
      <c r="AL3073" s="11"/>
      <c r="AM3073" s="32"/>
      <c r="AN3073" s="11"/>
      <c r="AO3073" s="11"/>
      <c r="AP3073" s="11"/>
      <c r="AQ3073" s="11"/>
      <c r="AR3073" s="11"/>
      <c r="AS3073" s="20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/>
      <c r="BV3073" s="11"/>
      <c r="BW3073" s="11"/>
      <c r="BX3073" s="11"/>
      <c r="BY3073" s="11"/>
      <c r="BZ3073" s="11"/>
      <c r="CA3073" s="11"/>
      <c r="CB3073" s="11"/>
      <c r="CC3073" s="11"/>
      <c r="CD3073" s="11"/>
      <c r="CE3073" s="11"/>
      <c r="CF3073" s="11"/>
      <c r="CG3073" s="11"/>
      <c r="CH3073" s="11"/>
      <c r="CI3073" s="11"/>
      <c r="CJ3073" s="11"/>
      <c r="CK3073" s="11"/>
      <c r="CL3073" s="11"/>
      <c r="CM3073" s="11"/>
      <c r="CN3073" s="11"/>
      <c r="CO3073" s="11"/>
      <c r="CP3073" s="11"/>
      <c r="CQ3073" s="11"/>
      <c r="CR3073" s="11"/>
      <c r="CS3073" s="11"/>
      <c r="CT3073" s="11"/>
      <c r="CU3073" s="11"/>
      <c r="CV3073" s="11"/>
      <c r="CW3073" s="11"/>
      <c r="CX3073" s="11"/>
      <c r="CY3073" s="11"/>
      <c r="CZ3073" s="11"/>
      <c r="DA3073" s="11"/>
      <c r="DB3073" s="11"/>
      <c r="DC3073" s="11"/>
      <c r="DD3073" s="11"/>
      <c r="DE3073" s="11"/>
      <c r="DF3073" s="11"/>
      <c r="DG3073" s="11"/>
      <c r="DH3073" s="11"/>
      <c r="DI3073" s="11"/>
      <c r="DJ3073" s="11"/>
      <c r="DK3073" s="11"/>
      <c r="DL3073" s="11"/>
      <c r="DM3073" s="11"/>
      <c r="DN3073" s="11"/>
      <c r="DO3073" s="11"/>
      <c r="DP3073" s="11"/>
      <c r="DQ3073" s="11"/>
      <c r="DR3073" s="11"/>
      <c r="DS3073" s="11"/>
      <c r="DT3073" s="11"/>
      <c r="DU3073" s="11"/>
      <c r="DV3073" s="11"/>
      <c r="DW3073" s="11"/>
      <c r="DX3073" s="11"/>
      <c r="DY3073" s="11"/>
      <c r="DZ3073" s="11"/>
      <c r="EA3073" s="11"/>
      <c r="EB3073" s="11"/>
      <c r="EC3073" s="11"/>
    </row>
    <row r="3074" spans="1:133" x14ac:dyDescent="0.45">
      <c r="A3074" s="11"/>
      <c r="B3074" s="11"/>
      <c r="C3074" s="11"/>
      <c r="D3074" s="11"/>
      <c r="E3074" s="11"/>
      <c r="F3074" s="11"/>
      <c r="G3074" s="11"/>
      <c r="H3074" s="3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24"/>
      <c r="AG3074" s="24"/>
      <c r="AH3074" s="24"/>
      <c r="AI3074" s="24"/>
      <c r="AJ3074" s="11"/>
      <c r="AK3074" s="11"/>
      <c r="AL3074" s="11"/>
      <c r="AM3074" s="32"/>
      <c r="AN3074" s="11"/>
      <c r="AO3074" s="11"/>
      <c r="AP3074" s="11"/>
      <c r="AQ3074" s="11"/>
      <c r="AR3074" s="11"/>
      <c r="AS3074" s="20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/>
      <c r="BV3074" s="11"/>
      <c r="BW3074" s="11"/>
      <c r="BX3074" s="11"/>
      <c r="BY3074" s="11"/>
      <c r="BZ3074" s="11"/>
      <c r="CA3074" s="11"/>
      <c r="CB3074" s="11"/>
      <c r="CC3074" s="11"/>
      <c r="CD3074" s="11"/>
      <c r="CE3074" s="11"/>
      <c r="CF3074" s="11"/>
      <c r="CG3074" s="11"/>
      <c r="CH3074" s="11"/>
      <c r="CI3074" s="11"/>
      <c r="CJ3074" s="11"/>
      <c r="CK3074" s="11"/>
      <c r="CL3074" s="11"/>
      <c r="CM3074" s="11"/>
      <c r="CN3074" s="11"/>
      <c r="CO3074" s="11"/>
      <c r="CP3074" s="11"/>
      <c r="CQ3074" s="11"/>
      <c r="CR3074" s="11"/>
      <c r="CS3074" s="11"/>
      <c r="CT3074" s="11"/>
      <c r="CU3074" s="11"/>
      <c r="CV3074" s="11"/>
      <c r="CW3074" s="11"/>
      <c r="CX3074" s="11"/>
      <c r="CY3074" s="11"/>
      <c r="CZ3074" s="11"/>
      <c r="DA3074" s="11"/>
      <c r="DB3074" s="11"/>
      <c r="DC3074" s="11"/>
      <c r="DD3074" s="11"/>
      <c r="DE3074" s="11"/>
      <c r="DF3074" s="11"/>
      <c r="DG3074" s="11"/>
      <c r="DH3074" s="11"/>
      <c r="DI3074" s="11"/>
      <c r="DJ3074" s="11"/>
      <c r="DK3074" s="11"/>
      <c r="DL3074" s="11"/>
      <c r="DM3074" s="11"/>
      <c r="DN3074" s="11"/>
      <c r="DO3074" s="11"/>
      <c r="DP3074" s="11"/>
      <c r="DQ3074" s="11"/>
      <c r="DR3074" s="11"/>
      <c r="DS3074" s="11"/>
      <c r="DT3074" s="11"/>
      <c r="DU3074" s="11"/>
      <c r="DV3074" s="11"/>
      <c r="DW3074" s="11"/>
      <c r="DX3074" s="11"/>
      <c r="DY3074" s="11"/>
      <c r="DZ3074" s="11"/>
      <c r="EA3074" s="11"/>
      <c r="EB3074" s="11"/>
      <c r="EC3074" s="11"/>
    </row>
    <row r="3075" spans="1:133" x14ac:dyDescent="0.45">
      <c r="A3075" s="11"/>
      <c r="B3075" s="11"/>
      <c r="C3075" s="11"/>
      <c r="D3075" s="11"/>
      <c r="E3075" s="11"/>
      <c r="F3075" s="11"/>
      <c r="G3075" s="11"/>
      <c r="H3075" s="3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24"/>
      <c r="AG3075" s="24"/>
      <c r="AH3075" s="24"/>
      <c r="AI3075" s="24"/>
      <c r="AJ3075" s="11"/>
      <c r="AK3075" s="11"/>
      <c r="AL3075" s="11"/>
      <c r="AM3075" s="32"/>
      <c r="AN3075" s="11"/>
      <c r="AO3075" s="11"/>
      <c r="AP3075" s="11"/>
      <c r="AQ3075" s="11"/>
      <c r="AR3075" s="11"/>
      <c r="AS3075" s="20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/>
      <c r="BV3075" s="11"/>
      <c r="BW3075" s="11"/>
      <c r="BX3075" s="11"/>
      <c r="BY3075" s="11"/>
      <c r="BZ3075" s="11"/>
      <c r="CA3075" s="11"/>
      <c r="CB3075" s="11"/>
      <c r="CC3075" s="11"/>
      <c r="CD3075" s="11"/>
      <c r="CE3075" s="11"/>
      <c r="CF3075" s="11"/>
      <c r="CG3075" s="11"/>
      <c r="CH3075" s="11"/>
      <c r="CI3075" s="11"/>
      <c r="CJ3075" s="11"/>
      <c r="CK3075" s="11"/>
      <c r="CL3075" s="11"/>
      <c r="CM3075" s="11"/>
      <c r="CN3075" s="11"/>
      <c r="CO3075" s="11"/>
      <c r="CP3075" s="11"/>
      <c r="CQ3075" s="11"/>
      <c r="CR3075" s="11"/>
      <c r="CS3075" s="11"/>
      <c r="CT3075" s="11"/>
      <c r="CU3075" s="11"/>
      <c r="CV3075" s="11"/>
      <c r="CW3075" s="11"/>
      <c r="CX3075" s="11"/>
      <c r="CY3075" s="11"/>
      <c r="CZ3075" s="11"/>
      <c r="DA3075" s="11"/>
      <c r="DB3075" s="11"/>
      <c r="DC3075" s="11"/>
      <c r="DD3075" s="11"/>
      <c r="DE3075" s="11"/>
      <c r="DF3075" s="11"/>
      <c r="DG3075" s="11"/>
      <c r="DH3075" s="11"/>
      <c r="DI3075" s="11"/>
      <c r="DJ3075" s="11"/>
      <c r="DK3075" s="11"/>
      <c r="DL3075" s="11"/>
      <c r="DM3075" s="11"/>
      <c r="DN3075" s="11"/>
      <c r="DO3075" s="11"/>
      <c r="DP3075" s="11"/>
      <c r="DQ3075" s="11"/>
      <c r="DR3075" s="11"/>
      <c r="DS3075" s="11"/>
      <c r="DT3075" s="11"/>
      <c r="DU3075" s="11"/>
      <c r="DV3075" s="11"/>
      <c r="DW3075" s="11"/>
      <c r="DX3075" s="11"/>
      <c r="DY3075" s="11"/>
      <c r="DZ3075" s="11"/>
      <c r="EA3075" s="11"/>
      <c r="EB3075" s="11"/>
      <c r="EC3075" s="11"/>
    </row>
    <row r="3076" spans="1:133" x14ac:dyDescent="0.45">
      <c r="A3076" s="11"/>
      <c r="B3076" s="11"/>
      <c r="C3076" s="11"/>
      <c r="D3076" s="11"/>
      <c r="E3076" s="11"/>
      <c r="F3076" s="11"/>
      <c r="G3076" s="11"/>
      <c r="H3076" s="3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24"/>
      <c r="AG3076" s="24"/>
      <c r="AH3076" s="24"/>
      <c r="AI3076" s="24"/>
      <c r="AJ3076" s="11"/>
      <c r="AK3076" s="11"/>
      <c r="AL3076" s="11"/>
      <c r="AM3076" s="32"/>
      <c r="AN3076" s="11"/>
      <c r="AO3076" s="11"/>
      <c r="AP3076" s="11"/>
      <c r="AQ3076" s="11"/>
      <c r="AR3076" s="11"/>
      <c r="AS3076" s="20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/>
      <c r="BV3076" s="11"/>
      <c r="BW3076" s="11"/>
      <c r="BX3076" s="11"/>
      <c r="BY3076" s="11"/>
      <c r="BZ3076" s="11"/>
      <c r="CA3076" s="11"/>
      <c r="CB3076" s="11"/>
      <c r="CC3076" s="11"/>
      <c r="CD3076" s="11"/>
      <c r="CE3076" s="11"/>
      <c r="CF3076" s="11"/>
      <c r="CG3076" s="11"/>
      <c r="CH3076" s="11"/>
      <c r="CI3076" s="11"/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/>
      <c r="CT3076" s="11"/>
      <c r="CU3076" s="11"/>
      <c r="CV3076" s="11"/>
      <c r="CW3076" s="11"/>
      <c r="CX3076" s="11"/>
      <c r="CY3076" s="11"/>
      <c r="CZ3076" s="11"/>
      <c r="DA3076" s="11"/>
      <c r="DB3076" s="11"/>
      <c r="DC3076" s="11"/>
      <c r="DD3076" s="11"/>
      <c r="DE3076" s="11"/>
      <c r="DF3076" s="11"/>
      <c r="DG3076" s="11"/>
      <c r="DH3076" s="11"/>
      <c r="DI3076" s="11"/>
      <c r="DJ3076" s="11"/>
      <c r="DK3076" s="11"/>
      <c r="DL3076" s="11"/>
      <c r="DM3076" s="11"/>
      <c r="DN3076" s="11"/>
      <c r="DO3076" s="11"/>
      <c r="DP3076" s="11"/>
      <c r="DQ3076" s="11"/>
      <c r="DR3076" s="11"/>
      <c r="DS3076" s="11"/>
      <c r="DT3076" s="11"/>
      <c r="DU3076" s="11"/>
      <c r="DV3076" s="11"/>
      <c r="DW3076" s="11"/>
      <c r="DX3076" s="11"/>
      <c r="DY3076" s="11"/>
      <c r="DZ3076" s="11"/>
      <c r="EA3076" s="11"/>
      <c r="EB3076" s="11"/>
      <c r="EC3076" s="11"/>
    </row>
    <row r="3077" spans="1:133" x14ac:dyDescent="0.45">
      <c r="A3077" s="11"/>
      <c r="B3077" s="11"/>
      <c r="C3077" s="11"/>
      <c r="D3077" s="11"/>
      <c r="E3077" s="11"/>
      <c r="F3077" s="11"/>
      <c r="G3077" s="11"/>
      <c r="H3077" s="3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24"/>
      <c r="AG3077" s="24"/>
      <c r="AH3077" s="24"/>
      <c r="AI3077" s="24"/>
      <c r="AJ3077" s="11"/>
      <c r="AK3077" s="11"/>
      <c r="AL3077" s="11"/>
      <c r="AM3077" s="32"/>
      <c r="AN3077" s="11"/>
      <c r="AO3077" s="11"/>
      <c r="AP3077" s="11"/>
      <c r="AQ3077" s="11"/>
      <c r="AR3077" s="11"/>
      <c r="AS3077" s="20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/>
      <c r="BH3077" s="11"/>
      <c r="BI3077" s="11"/>
      <c r="BJ3077" s="11"/>
      <c r="BK3077" s="11"/>
      <c r="BL3077" s="11"/>
      <c r="BM3077" s="11"/>
      <c r="BN3077" s="11"/>
      <c r="BO3077" s="11"/>
      <c r="BP3077" s="11"/>
      <c r="BQ3077" s="11"/>
      <c r="BR3077" s="11"/>
      <c r="BS3077" s="11"/>
      <c r="BT3077" s="11"/>
      <c r="BU3077" s="11"/>
      <c r="BV3077" s="11"/>
      <c r="BW3077" s="11"/>
      <c r="BX3077" s="11"/>
      <c r="BY3077" s="11"/>
      <c r="BZ3077" s="11"/>
      <c r="CA3077" s="11"/>
      <c r="CB3077" s="11"/>
      <c r="CC3077" s="11"/>
      <c r="CD3077" s="11"/>
      <c r="CE3077" s="11"/>
      <c r="CF3077" s="11"/>
      <c r="CG3077" s="11"/>
      <c r="CH3077" s="11"/>
      <c r="CI3077" s="11"/>
      <c r="CJ3077" s="11"/>
      <c r="CK3077" s="11"/>
      <c r="CL3077" s="11"/>
      <c r="CM3077" s="11"/>
      <c r="CN3077" s="11"/>
      <c r="CO3077" s="11"/>
      <c r="CP3077" s="11"/>
      <c r="CQ3077" s="11"/>
      <c r="CR3077" s="11"/>
      <c r="CS3077" s="11"/>
      <c r="CT3077" s="11"/>
      <c r="CU3077" s="11"/>
      <c r="CV3077" s="11"/>
      <c r="CW3077" s="11"/>
      <c r="CX3077" s="11"/>
      <c r="CY3077" s="11"/>
      <c r="CZ3077" s="11"/>
      <c r="DA3077" s="11"/>
      <c r="DB3077" s="11"/>
      <c r="DC3077" s="11"/>
      <c r="DD3077" s="11"/>
      <c r="DE3077" s="11"/>
      <c r="DF3077" s="11"/>
      <c r="DG3077" s="11"/>
      <c r="DH3077" s="11"/>
      <c r="DI3077" s="11"/>
      <c r="DJ3077" s="11"/>
      <c r="DK3077" s="11"/>
      <c r="DL3077" s="11"/>
      <c r="DM3077" s="11"/>
      <c r="DN3077" s="11"/>
      <c r="DO3077" s="11"/>
      <c r="DP3077" s="11"/>
      <c r="DQ3077" s="11"/>
      <c r="DR3077" s="11"/>
      <c r="DS3077" s="11"/>
      <c r="DT3077" s="11"/>
      <c r="DU3077" s="11"/>
      <c r="DV3077" s="11"/>
      <c r="DW3077" s="11"/>
      <c r="DX3077" s="11"/>
      <c r="DY3077" s="11"/>
      <c r="DZ3077" s="11"/>
      <c r="EA3077" s="11"/>
      <c r="EB3077" s="11"/>
      <c r="EC3077" s="11"/>
    </row>
    <row r="3078" spans="1:133" x14ac:dyDescent="0.45">
      <c r="A3078" s="11"/>
      <c r="B3078" s="11"/>
      <c r="C3078" s="11"/>
      <c r="D3078" s="11"/>
      <c r="E3078" s="11"/>
      <c r="F3078" s="11"/>
      <c r="G3078" s="11"/>
      <c r="H3078" s="3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24"/>
      <c r="AG3078" s="24"/>
      <c r="AH3078" s="24"/>
      <c r="AI3078" s="24"/>
      <c r="AJ3078" s="11"/>
      <c r="AK3078" s="11"/>
      <c r="AL3078" s="11"/>
      <c r="AM3078" s="32"/>
      <c r="AN3078" s="11"/>
      <c r="AO3078" s="11"/>
      <c r="AP3078" s="11"/>
      <c r="AQ3078" s="11"/>
      <c r="AR3078" s="11"/>
      <c r="AS3078" s="20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/>
      <c r="BH3078" s="11"/>
      <c r="BI3078" s="11"/>
      <c r="BJ3078" s="11"/>
      <c r="BK3078" s="11"/>
      <c r="BL3078" s="11"/>
      <c r="BM3078" s="11"/>
      <c r="BN3078" s="11"/>
      <c r="BO3078" s="11"/>
      <c r="BP3078" s="11"/>
      <c r="BQ3078" s="11"/>
      <c r="BR3078" s="11"/>
      <c r="BS3078" s="11"/>
      <c r="BT3078" s="11"/>
      <c r="BU3078" s="11"/>
      <c r="BV3078" s="11"/>
      <c r="BW3078" s="11"/>
      <c r="BX3078" s="11"/>
      <c r="BY3078" s="11"/>
      <c r="BZ3078" s="11"/>
      <c r="CA3078" s="11"/>
      <c r="CB3078" s="11"/>
      <c r="CC3078" s="11"/>
      <c r="CD3078" s="11"/>
      <c r="CE3078" s="11"/>
      <c r="CF3078" s="11"/>
      <c r="CG3078" s="11"/>
      <c r="CH3078" s="11"/>
      <c r="CI3078" s="11"/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/>
      <c r="CT3078" s="11"/>
      <c r="CU3078" s="11"/>
      <c r="CV3078" s="11"/>
      <c r="CW3078" s="11"/>
      <c r="CX3078" s="11"/>
      <c r="CY3078" s="11"/>
      <c r="CZ3078" s="11"/>
      <c r="DA3078" s="11"/>
      <c r="DB3078" s="11"/>
      <c r="DC3078" s="11"/>
      <c r="DD3078" s="11"/>
      <c r="DE3078" s="11"/>
      <c r="DF3078" s="11"/>
      <c r="DG3078" s="11"/>
      <c r="DH3078" s="11"/>
      <c r="DI3078" s="11"/>
      <c r="DJ3078" s="11"/>
      <c r="DK3078" s="11"/>
      <c r="DL3078" s="11"/>
      <c r="DM3078" s="11"/>
      <c r="DN3078" s="11"/>
      <c r="DO3078" s="11"/>
      <c r="DP3078" s="11"/>
      <c r="DQ3078" s="11"/>
      <c r="DR3078" s="11"/>
      <c r="DS3078" s="11"/>
      <c r="DT3078" s="11"/>
      <c r="DU3078" s="11"/>
      <c r="DV3078" s="11"/>
      <c r="DW3078" s="11"/>
      <c r="DX3078" s="11"/>
      <c r="DY3078" s="11"/>
      <c r="DZ3078" s="11"/>
      <c r="EA3078" s="11"/>
      <c r="EB3078" s="11"/>
      <c r="EC3078" s="11"/>
    </row>
    <row r="3079" spans="1:133" x14ac:dyDescent="0.45">
      <c r="A3079" s="11"/>
      <c r="B3079" s="11"/>
      <c r="C3079" s="11"/>
      <c r="D3079" s="11"/>
      <c r="E3079" s="11"/>
      <c r="F3079" s="11"/>
      <c r="G3079" s="11"/>
      <c r="H3079" s="3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24"/>
      <c r="AG3079" s="24"/>
      <c r="AH3079" s="24"/>
      <c r="AI3079" s="24"/>
      <c r="AJ3079" s="11"/>
      <c r="AK3079" s="11"/>
      <c r="AL3079" s="11"/>
      <c r="AM3079" s="32"/>
      <c r="AN3079" s="11"/>
      <c r="AO3079" s="11"/>
      <c r="AP3079" s="11"/>
      <c r="AQ3079" s="11"/>
      <c r="AR3079" s="11"/>
      <c r="AS3079" s="20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/>
      <c r="BH3079" s="11"/>
      <c r="BI3079" s="11"/>
      <c r="BJ3079" s="11"/>
      <c r="BK3079" s="11"/>
      <c r="BL3079" s="11"/>
      <c r="BM3079" s="11"/>
      <c r="BN3079" s="11"/>
      <c r="BO3079" s="11"/>
      <c r="BP3079" s="11"/>
      <c r="BQ3079" s="11"/>
      <c r="BR3079" s="11"/>
      <c r="BS3079" s="11"/>
      <c r="BT3079" s="11"/>
      <c r="BU3079" s="11"/>
      <c r="BV3079" s="11"/>
      <c r="BW3079" s="11"/>
      <c r="BX3079" s="11"/>
      <c r="BY3079" s="11"/>
      <c r="BZ3079" s="11"/>
      <c r="CA3079" s="11"/>
      <c r="CB3079" s="11"/>
      <c r="CC3079" s="11"/>
      <c r="CD3079" s="11"/>
      <c r="CE3079" s="11"/>
      <c r="CF3079" s="11"/>
      <c r="CG3079" s="11"/>
      <c r="CH3079" s="11"/>
      <c r="CI3079" s="11"/>
      <c r="CJ3079" s="11"/>
      <c r="CK3079" s="11"/>
      <c r="CL3079" s="11"/>
      <c r="CM3079" s="11"/>
      <c r="CN3079" s="11"/>
      <c r="CO3079" s="11"/>
      <c r="CP3079" s="11"/>
      <c r="CQ3079" s="11"/>
      <c r="CR3079" s="11"/>
      <c r="CS3079" s="11"/>
      <c r="CT3079" s="11"/>
      <c r="CU3079" s="11"/>
      <c r="CV3079" s="11"/>
      <c r="CW3079" s="11"/>
      <c r="CX3079" s="11"/>
      <c r="CY3079" s="11"/>
      <c r="CZ3079" s="11"/>
      <c r="DA3079" s="11"/>
      <c r="DB3079" s="11"/>
      <c r="DC3079" s="11"/>
      <c r="DD3079" s="11"/>
      <c r="DE3079" s="11"/>
      <c r="DF3079" s="11"/>
      <c r="DG3079" s="11"/>
      <c r="DH3079" s="11"/>
      <c r="DI3079" s="11"/>
      <c r="DJ3079" s="11"/>
      <c r="DK3079" s="11"/>
      <c r="DL3079" s="11"/>
      <c r="DM3079" s="11"/>
      <c r="DN3079" s="11"/>
      <c r="DO3079" s="11"/>
      <c r="DP3079" s="11"/>
      <c r="DQ3079" s="11"/>
      <c r="DR3079" s="11"/>
      <c r="DS3079" s="11"/>
      <c r="DT3079" s="11"/>
      <c r="DU3079" s="11"/>
      <c r="DV3079" s="11"/>
      <c r="DW3079" s="11"/>
      <c r="DX3079" s="11"/>
      <c r="DY3079" s="11"/>
      <c r="DZ3079" s="11"/>
      <c r="EA3079" s="11"/>
      <c r="EB3079" s="11"/>
      <c r="EC3079" s="11"/>
    </row>
    <row r="3080" spans="1:133" x14ac:dyDescent="0.45">
      <c r="A3080" s="11"/>
      <c r="B3080" s="11"/>
      <c r="C3080" s="11"/>
      <c r="D3080" s="11"/>
      <c r="E3080" s="11"/>
      <c r="F3080" s="11"/>
      <c r="G3080" s="11"/>
      <c r="H3080" s="3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24"/>
      <c r="AG3080" s="24"/>
      <c r="AH3080" s="24"/>
      <c r="AI3080" s="24"/>
      <c r="AJ3080" s="11"/>
      <c r="AK3080" s="11"/>
      <c r="AL3080" s="11"/>
      <c r="AM3080" s="32"/>
      <c r="AN3080" s="11"/>
      <c r="AO3080" s="11"/>
      <c r="AP3080" s="11"/>
      <c r="AQ3080" s="11"/>
      <c r="AR3080" s="11"/>
      <c r="AS3080" s="20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/>
      <c r="BH3080" s="11"/>
      <c r="BI3080" s="11"/>
      <c r="BJ3080" s="11"/>
      <c r="BK3080" s="11"/>
      <c r="BL3080" s="11"/>
      <c r="BM3080" s="11"/>
      <c r="BN3080" s="11"/>
      <c r="BO3080" s="11"/>
      <c r="BP3080" s="11"/>
      <c r="BQ3080" s="11"/>
      <c r="BR3080" s="11"/>
      <c r="BS3080" s="11"/>
      <c r="BT3080" s="11"/>
      <c r="BU3080" s="11"/>
      <c r="BV3080" s="11"/>
      <c r="BW3080" s="11"/>
      <c r="BX3080" s="11"/>
      <c r="BY3080" s="11"/>
      <c r="BZ3080" s="11"/>
      <c r="CA3080" s="11"/>
      <c r="CB3080" s="11"/>
      <c r="CC3080" s="11"/>
      <c r="CD3080" s="11"/>
      <c r="CE3080" s="11"/>
      <c r="CF3080" s="11"/>
      <c r="CG3080" s="11"/>
      <c r="CH3080" s="11"/>
      <c r="CI3080" s="11"/>
      <c r="CJ3080" s="11"/>
      <c r="CK3080" s="11"/>
      <c r="CL3080" s="11"/>
      <c r="CM3080" s="11"/>
      <c r="CN3080" s="11"/>
      <c r="CO3080" s="11"/>
      <c r="CP3080" s="11"/>
      <c r="CQ3080" s="11"/>
      <c r="CR3080" s="11"/>
      <c r="CS3080" s="11"/>
      <c r="CT3080" s="11"/>
      <c r="CU3080" s="11"/>
      <c r="CV3080" s="11"/>
      <c r="CW3080" s="11"/>
      <c r="CX3080" s="11"/>
      <c r="CY3080" s="11"/>
      <c r="CZ3080" s="11"/>
      <c r="DA3080" s="11"/>
      <c r="DB3080" s="11"/>
      <c r="DC3080" s="11"/>
      <c r="DD3080" s="11"/>
      <c r="DE3080" s="11"/>
      <c r="DF3080" s="11"/>
      <c r="DG3080" s="11"/>
      <c r="DH3080" s="11"/>
      <c r="DI3080" s="11"/>
      <c r="DJ3080" s="11"/>
      <c r="DK3080" s="11"/>
      <c r="DL3080" s="11"/>
      <c r="DM3080" s="11"/>
      <c r="DN3080" s="11"/>
      <c r="DO3080" s="11"/>
      <c r="DP3080" s="11"/>
      <c r="DQ3080" s="11"/>
      <c r="DR3080" s="11"/>
      <c r="DS3080" s="11"/>
      <c r="DT3080" s="11"/>
      <c r="DU3080" s="11"/>
      <c r="DV3080" s="11"/>
      <c r="DW3080" s="11"/>
      <c r="DX3080" s="11"/>
      <c r="DY3080" s="11"/>
      <c r="DZ3080" s="11"/>
      <c r="EA3080" s="11"/>
      <c r="EB3080" s="11"/>
      <c r="EC3080" s="11"/>
    </row>
    <row r="3081" spans="1:133" x14ac:dyDescent="0.45">
      <c r="A3081" s="11"/>
      <c r="B3081" s="11"/>
      <c r="C3081" s="11"/>
      <c r="D3081" s="11"/>
      <c r="E3081" s="11"/>
      <c r="F3081" s="11"/>
      <c r="G3081" s="11"/>
      <c r="H3081" s="3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24"/>
      <c r="AG3081" s="24"/>
      <c r="AH3081" s="24"/>
      <c r="AI3081" s="24"/>
      <c r="AJ3081" s="11"/>
      <c r="AK3081" s="11"/>
      <c r="AL3081" s="11"/>
      <c r="AM3081" s="32"/>
      <c r="AN3081" s="11"/>
      <c r="AO3081" s="11"/>
      <c r="AP3081" s="11"/>
      <c r="AQ3081" s="11"/>
      <c r="AR3081" s="11"/>
      <c r="AS3081" s="20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/>
      <c r="BH3081" s="11"/>
      <c r="BI3081" s="11"/>
      <c r="BJ3081" s="11"/>
      <c r="BK3081" s="11"/>
      <c r="BL3081" s="11"/>
      <c r="BM3081" s="11"/>
      <c r="BN3081" s="11"/>
      <c r="BO3081" s="11"/>
      <c r="BP3081" s="11"/>
      <c r="BQ3081" s="11"/>
      <c r="BR3081" s="11"/>
      <c r="BS3081" s="11"/>
      <c r="BT3081" s="11"/>
      <c r="BU3081" s="11"/>
      <c r="BV3081" s="11"/>
      <c r="BW3081" s="11"/>
      <c r="BX3081" s="11"/>
      <c r="BY3081" s="11"/>
      <c r="BZ3081" s="11"/>
      <c r="CA3081" s="11"/>
      <c r="CB3081" s="11"/>
      <c r="CC3081" s="11"/>
      <c r="CD3081" s="11"/>
      <c r="CE3081" s="11"/>
      <c r="CF3081" s="11"/>
      <c r="CG3081" s="11"/>
      <c r="CH3081" s="11"/>
      <c r="CI3081" s="11"/>
      <c r="CJ3081" s="11"/>
      <c r="CK3081" s="11"/>
      <c r="CL3081" s="11"/>
      <c r="CM3081" s="11"/>
      <c r="CN3081" s="11"/>
      <c r="CO3081" s="11"/>
      <c r="CP3081" s="11"/>
      <c r="CQ3081" s="11"/>
      <c r="CR3081" s="11"/>
      <c r="CS3081" s="11"/>
      <c r="CT3081" s="11"/>
      <c r="CU3081" s="11"/>
      <c r="CV3081" s="11"/>
      <c r="CW3081" s="11"/>
      <c r="CX3081" s="11"/>
      <c r="CY3081" s="11"/>
      <c r="CZ3081" s="11"/>
      <c r="DA3081" s="11"/>
      <c r="DB3081" s="11"/>
      <c r="DC3081" s="11"/>
      <c r="DD3081" s="11"/>
      <c r="DE3081" s="11"/>
      <c r="DF3081" s="11"/>
      <c r="DG3081" s="11"/>
      <c r="DH3081" s="11"/>
      <c r="DI3081" s="11"/>
      <c r="DJ3081" s="11"/>
      <c r="DK3081" s="11"/>
      <c r="DL3081" s="11"/>
      <c r="DM3081" s="11"/>
      <c r="DN3081" s="11"/>
      <c r="DO3081" s="11"/>
      <c r="DP3081" s="11"/>
      <c r="DQ3081" s="11"/>
      <c r="DR3081" s="11"/>
      <c r="DS3081" s="11"/>
      <c r="DT3081" s="11"/>
      <c r="DU3081" s="11"/>
      <c r="DV3081" s="11"/>
      <c r="DW3081" s="11"/>
      <c r="DX3081" s="11"/>
      <c r="DY3081" s="11"/>
      <c r="DZ3081" s="11"/>
      <c r="EA3081" s="11"/>
      <c r="EB3081" s="11"/>
      <c r="EC3081" s="11"/>
    </row>
    <row r="3082" spans="1:133" x14ac:dyDescent="0.45">
      <c r="A3082" s="11"/>
      <c r="B3082" s="11"/>
      <c r="C3082" s="11"/>
      <c r="D3082" s="11"/>
      <c r="E3082" s="11"/>
      <c r="F3082" s="11"/>
      <c r="G3082" s="11"/>
      <c r="H3082" s="3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24"/>
      <c r="AG3082" s="24"/>
      <c r="AH3082" s="24"/>
      <c r="AI3082" s="24"/>
      <c r="AJ3082" s="11"/>
      <c r="AK3082" s="11"/>
      <c r="AL3082" s="11"/>
      <c r="AM3082" s="32"/>
      <c r="AN3082" s="11"/>
      <c r="AO3082" s="11"/>
      <c r="AP3082" s="11"/>
      <c r="AQ3082" s="11"/>
      <c r="AR3082" s="11"/>
      <c r="AS3082" s="20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/>
      <c r="BH3082" s="11"/>
      <c r="BI3082" s="11"/>
      <c r="BJ3082" s="11"/>
      <c r="BK3082" s="11"/>
      <c r="BL3082" s="11"/>
      <c r="BM3082" s="11"/>
      <c r="BN3082" s="11"/>
      <c r="BO3082" s="11"/>
      <c r="BP3082" s="11"/>
      <c r="BQ3082" s="11"/>
      <c r="BR3082" s="11"/>
      <c r="BS3082" s="11"/>
      <c r="BT3082" s="11"/>
      <c r="BU3082" s="11"/>
      <c r="BV3082" s="11"/>
      <c r="BW3082" s="11"/>
      <c r="BX3082" s="11"/>
      <c r="BY3082" s="11"/>
      <c r="BZ3082" s="11"/>
      <c r="CA3082" s="11"/>
      <c r="CB3082" s="11"/>
      <c r="CC3082" s="11"/>
      <c r="CD3082" s="11"/>
      <c r="CE3082" s="11"/>
      <c r="CF3082" s="11"/>
      <c r="CG3082" s="11"/>
      <c r="CH3082" s="11"/>
      <c r="CI3082" s="11"/>
      <c r="CJ3082" s="11"/>
      <c r="CK3082" s="11"/>
      <c r="CL3082" s="11"/>
      <c r="CM3082" s="11"/>
      <c r="CN3082" s="11"/>
      <c r="CO3082" s="11"/>
      <c r="CP3082" s="11"/>
      <c r="CQ3082" s="11"/>
      <c r="CR3082" s="11"/>
      <c r="CS3082" s="11"/>
      <c r="CT3082" s="11"/>
      <c r="CU3082" s="11"/>
      <c r="CV3082" s="11"/>
      <c r="CW3082" s="11"/>
      <c r="CX3082" s="11"/>
      <c r="CY3082" s="11"/>
      <c r="CZ3082" s="11"/>
      <c r="DA3082" s="11"/>
      <c r="DB3082" s="11"/>
      <c r="DC3082" s="11"/>
      <c r="DD3082" s="11"/>
      <c r="DE3082" s="11"/>
      <c r="DF3082" s="11"/>
      <c r="DG3082" s="11"/>
      <c r="DH3082" s="11"/>
      <c r="DI3082" s="11"/>
      <c r="DJ3082" s="11"/>
      <c r="DK3082" s="11"/>
      <c r="DL3082" s="11"/>
      <c r="DM3082" s="11"/>
      <c r="DN3082" s="11"/>
      <c r="DO3082" s="11"/>
      <c r="DP3082" s="11"/>
      <c r="DQ3082" s="11"/>
      <c r="DR3082" s="11"/>
      <c r="DS3082" s="11"/>
      <c r="DT3082" s="11"/>
      <c r="DU3082" s="11"/>
      <c r="DV3082" s="11"/>
      <c r="DW3082" s="11"/>
      <c r="DX3082" s="11"/>
      <c r="DY3082" s="11"/>
      <c r="DZ3082" s="11"/>
      <c r="EA3082" s="11"/>
      <c r="EB3082" s="11"/>
      <c r="EC3082" s="11"/>
    </row>
    <row r="3083" spans="1:133" x14ac:dyDescent="0.45">
      <c r="A3083" s="11"/>
      <c r="B3083" s="11"/>
      <c r="C3083" s="11"/>
      <c r="D3083" s="11"/>
      <c r="E3083" s="11"/>
      <c r="F3083" s="11"/>
      <c r="G3083" s="11"/>
      <c r="H3083" s="3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24"/>
      <c r="AG3083" s="24"/>
      <c r="AH3083" s="24"/>
      <c r="AI3083" s="24"/>
      <c r="AJ3083" s="11"/>
      <c r="AK3083" s="11"/>
      <c r="AL3083" s="11"/>
      <c r="AM3083" s="32"/>
      <c r="AN3083" s="11"/>
      <c r="AO3083" s="11"/>
      <c r="AP3083" s="11"/>
      <c r="AQ3083" s="11"/>
      <c r="AR3083" s="11"/>
      <c r="AS3083" s="20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/>
      <c r="BH3083" s="11"/>
      <c r="BI3083" s="11"/>
      <c r="BJ3083" s="11"/>
      <c r="BK3083" s="11"/>
      <c r="BL3083" s="11"/>
      <c r="BM3083" s="11"/>
      <c r="BN3083" s="11"/>
      <c r="BO3083" s="11"/>
      <c r="BP3083" s="11"/>
      <c r="BQ3083" s="11"/>
      <c r="BR3083" s="11"/>
      <c r="BS3083" s="11"/>
      <c r="BT3083" s="11"/>
      <c r="BU3083" s="11"/>
      <c r="BV3083" s="11"/>
      <c r="BW3083" s="11"/>
      <c r="BX3083" s="11"/>
      <c r="BY3083" s="11"/>
      <c r="BZ3083" s="11"/>
      <c r="CA3083" s="11"/>
      <c r="CB3083" s="11"/>
      <c r="CC3083" s="11"/>
      <c r="CD3083" s="11"/>
      <c r="CE3083" s="11"/>
      <c r="CF3083" s="11"/>
      <c r="CG3083" s="11"/>
      <c r="CH3083" s="11"/>
      <c r="CI3083" s="11"/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/>
      <c r="CT3083" s="11"/>
      <c r="CU3083" s="11"/>
      <c r="CV3083" s="11"/>
      <c r="CW3083" s="11"/>
      <c r="CX3083" s="11"/>
      <c r="CY3083" s="11"/>
      <c r="CZ3083" s="11"/>
      <c r="DA3083" s="11"/>
      <c r="DB3083" s="11"/>
      <c r="DC3083" s="11"/>
      <c r="DD3083" s="11"/>
      <c r="DE3083" s="11"/>
      <c r="DF3083" s="11"/>
      <c r="DG3083" s="11"/>
      <c r="DH3083" s="11"/>
      <c r="DI3083" s="11"/>
      <c r="DJ3083" s="11"/>
      <c r="DK3083" s="11"/>
      <c r="DL3083" s="11"/>
      <c r="DM3083" s="11"/>
      <c r="DN3083" s="11"/>
      <c r="DO3083" s="11"/>
      <c r="DP3083" s="11"/>
      <c r="DQ3083" s="11"/>
      <c r="DR3083" s="11"/>
      <c r="DS3083" s="11"/>
      <c r="DT3083" s="11"/>
      <c r="DU3083" s="11"/>
      <c r="DV3083" s="11"/>
      <c r="DW3083" s="11"/>
      <c r="DX3083" s="11"/>
      <c r="DY3083" s="11"/>
      <c r="DZ3083" s="11"/>
      <c r="EA3083" s="11"/>
      <c r="EB3083" s="11"/>
      <c r="EC3083" s="11"/>
    </row>
    <row r="3084" spans="1:133" x14ac:dyDescent="0.45">
      <c r="A3084" s="11"/>
      <c r="B3084" s="11"/>
      <c r="C3084" s="11"/>
      <c r="D3084" s="11"/>
      <c r="E3084" s="11"/>
      <c r="F3084" s="11"/>
      <c r="G3084" s="11"/>
      <c r="H3084" s="3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24"/>
      <c r="AG3084" s="24"/>
      <c r="AH3084" s="24"/>
      <c r="AI3084" s="24"/>
      <c r="AJ3084" s="11"/>
      <c r="AK3084" s="11"/>
      <c r="AL3084" s="11"/>
      <c r="AM3084" s="32"/>
      <c r="AN3084" s="11"/>
      <c r="AO3084" s="11"/>
      <c r="AP3084" s="11"/>
      <c r="AQ3084" s="11"/>
      <c r="AR3084" s="11"/>
      <c r="AS3084" s="20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/>
      <c r="BH3084" s="11"/>
      <c r="BI3084" s="11"/>
      <c r="BJ3084" s="11"/>
      <c r="BK3084" s="11"/>
      <c r="BL3084" s="11"/>
      <c r="BM3084" s="11"/>
      <c r="BN3084" s="11"/>
      <c r="BO3084" s="11"/>
      <c r="BP3084" s="11"/>
      <c r="BQ3084" s="11"/>
      <c r="BR3084" s="11"/>
      <c r="BS3084" s="11"/>
      <c r="BT3084" s="11"/>
      <c r="BU3084" s="11"/>
      <c r="BV3084" s="11"/>
      <c r="BW3084" s="11"/>
      <c r="BX3084" s="11"/>
      <c r="BY3084" s="11"/>
      <c r="BZ3084" s="11"/>
      <c r="CA3084" s="11"/>
      <c r="CB3084" s="11"/>
      <c r="CC3084" s="11"/>
      <c r="CD3084" s="11"/>
      <c r="CE3084" s="11"/>
      <c r="CF3084" s="11"/>
      <c r="CG3084" s="11"/>
      <c r="CH3084" s="11"/>
      <c r="CI3084" s="11"/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/>
      <c r="CT3084" s="11"/>
      <c r="CU3084" s="11"/>
      <c r="CV3084" s="11"/>
      <c r="CW3084" s="11"/>
      <c r="CX3084" s="11"/>
      <c r="CY3084" s="11"/>
      <c r="CZ3084" s="11"/>
      <c r="DA3084" s="11"/>
      <c r="DB3084" s="11"/>
      <c r="DC3084" s="11"/>
      <c r="DD3084" s="11"/>
      <c r="DE3084" s="11"/>
      <c r="DF3084" s="11"/>
      <c r="DG3084" s="11"/>
      <c r="DH3084" s="11"/>
      <c r="DI3084" s="11"/>
      <c r="DJ3084" s="11"/>
      <c r="DK3084" s="11"/>
      <c r="DL3084" s="11"/>
      <c r="DM3084" s="11"/>
      <c r="DN3084" s="11"/>
      <c r="DO3084" s="11"/>
      <c r="DP3084" s="11"/>
      <c r="DQ3084" s="11"/>
      <c r="DR3084" s="11"/>
      <c r="DS3084" s="11"/>
      <c r="DT3084" s="11"/>
      <c r="DU3084" s="11"/>
      <c r="DV3084" s="11"/>
      <c r="DW3084" s="11"/>
      <c r="DX3084" s="11"/>
      <c r="DY3084" s="11"/>
      <c r="DZ3084" s="11"/>
      <c r="EA3084" s="11"/>
      <c r="EB3084" s="11"/>
      <c r="EC3084" s="11"/>
    </row>
    <row r="3085" spans="1:133" x14ac:dyDescent="0.45">
      <c r="A3085" s="11"/>
      <c r="B3085" s="11"/>
      <c r="C3085" s="11"/>
      <c r="D3085" s="11"/>
      <c r="E3085" s="11"/>
      <c r="F3085" s="11"/>
      <c r="G3085" s="11"/>
      <c r="H3085" s="3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24"/>
      <c r="AG3085" s="24"/>
      <c r="AH3085" s="24"/>
      <c r="AI3085" s="24"/>
      <c r="AJ3085" s="11"/>
      <c r="AK3085" s="11"/>
      <c r="AL3085" s="11"/>
      <c r="AM3085" s="32"/>
      <c r="AN3085" s="11"/>
      <c r="AO3085" s="11"/>
      <c r="AP3085" s="11"/>
      <c r="AQ3085" s="11"/>
      <c r="AR3085" s="11"/>
      <c r="AS3085" s="20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/>
      <c r="BH3085" s="11"/>
      <c r="BI3085" s="11"/>
      <c r="BJ3085" s="11"/>
      <c r="BK3085" s="11"/>
      <c r="BL3085" s="11"/>
      <c r="BM3085" s="11"/>
      <c r="BN3085" s="11"/>
      <c r="BO3085" s="11"/>
      <c r="BP3085" s="11"/>
      <c r="BQ3085" s="11"/>
      <c r="BR3085" s="11"/>
      <c r="BS3085" s="11"/>
      <c r="BT3085" s="11"/>
      <c r="BU3085" s="11"/>
      <c r="BV3085" s="11"/>
      <c r="BW3085" s="11"/>
      <c r="BX3085" s="11"/>
      <c r="BY3085" s="11"/>
      <c r="BZ3085" s="11"/>
      <c r="CA3085" s="11"/>
      <c r="CB3085" s="11"/>
      <c r="CC3085" s="11"/>
      <c r="CD3085" s="11"/>
      <c r="CE3085" s="11"/>
      <c r="CF3085" s="11"/>
      <c r="CG3085" s="11"/>
      <c r="CH3085" s="11"/>
      <c r="CI3085" s="11"/>
      <c r="CJ3085" s="11"/>
      <c r="CK3085" s="11"/>
      <c r="CL3085" s="11"/>
      <c r="CM3085" s="11"/>
      <c r="CN3085" s="11"/>
      <c r="CO3085" s="11"/>
      <c r="CP3085" s="11"/>
      <c r="CQ3085" s="11"/>
      <c r="CR3085" s="11"/>
      <c r="CS3085" s="11"/>
      <c r="CT3085" s="11"/>
      <c r="CU3085" s="11"/>
      <c r="CV3085" s="11"/>
      <c r="CW3085" s="11"/>
      <c r="CX3085" s="11"/>
      <c r="CY3085" s="11"/>
      <c r="CZ3085" s="11"/>
      <c r="DA3085" s="11"/>
      <c r="DB3085" s="11"/>
      <c r="DC3085" s="11"/>
      <c r="DD3085" s="11"/>
      <c r="DE3085" s="11"/>
      <c r="DF3085" s="11"/>
      <c r="DG3085" s="11"/>
      <c r="DH3085" s="11"/>
      <c r="DI3085" s="11"/>
      <c r="DJ3085" s="11"/>
      <c r="DK3085" s="11"/>
      <c r="DL3085" s="11"/>
      <c r="DM3085" s="11"/>
      <c r="DN3085" s="11"/>
      <c r="DO3085" s="11"/>
      <c r="DP3085" s="11"/>
      <c r="DQ3085" s="11"/>
      <c r="DR3085" s="11"/>
      <c r="DS3085" s="11"/>
      <c r="DT3085" s="11"/>
      <c r="DU3085" s="11"/>
      <c r="DV3085" s="11"/>
      <c r="DW3085" s="11"/>
      <c r="DX3085" s="11"/>
      <c r="DY3085" s="11"/>
      <c r="DZ3085" s="11"/>
      <c r="EA3085" s="11"/>
      <c r="EB3085" s="11"/>
      <c r="EC3085" s="11"/>
    </row>
    <row r="3086" spans="1:133" x14ac:dyDescent="0.45">
      <c r="A3086" s="11"/>
      <c r="B3086" s="11"/>
      <c r="C3086" s="11"/>
      <c r="D3086" s="11"/>
      <c r="E3086" s="11"/>
      <c r="F3086" s="11"/>
      <c r="G3086" s="11"/>
      <c r="H3086" s="3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24"/>
      <c r="AG3086" s="24"/>
      <c r="AH3086" s="24"/>
      <c r="AI3086" s="24"/>
      <c r="AJ3086" s="11"/>
      <c r="AK3086" s="11"/>
      <c r="AL3086" s="11"/>
      <c r="AM3086" s="32"/>
      <c r="AN3086" s="11"/>
      <c r="AO3086" s="11"/>
      <c r="AP3086" s="11"/>
      <c r="AQ3086" s="11"/>
      <c r="AR3086" s="11"/>
      <c r="AS3086" s="20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/>
      <c r="BH3086" s="11"/>
      <c r="BI3086" s="11"/>
      <c r="BJ3086" s="11"/>
      <c r="BK3086" s="11"/>
      <c r="BL3086" s="11"/>
      <c r="BM3086" s="11"/>
      <c r="BN3086" s="11"/>
      <c r="BO3086" s="11"/>
      <c r="BP3086" s="11"/>
      <c r="BQ3086" s="11"/>
      <c r="BR3086" s="11"/>
      <c r="BS3086" s="11"/>
      <c r="BT3086" s="11"/>
      <c r="BU3086" s="11"/>
      <c r="BV3086" s="11"/>
      <c r="BW3086" s="11"/>
      <c r="BX3086" s="11"/>
      <c r="BY3086" s="11"/>
      <c r="BZ3086" s="11"/>
      <c r="CA3086" s="11"/>
      <c r="CB3086" s="11"/>
      <c r="CC3086" s="11"/>
      <c r="CD3086" s="11"/>
      <c r="CE3086" s="11"/>
      <c r="CF3086" s="11"/>
      <c r="CG3086" s="11"/>
      <c r="CH3086" s="11"/>
      <c r="CI3086" s="11"/>
      <c r="CJ3086" s="11"/>
      <c r="CK3086" s="11"/>
      <c r="CL3086" s="11"/>
      <c r="CM3086" s="11"/>
      <c r="CN3086" s="11"/>
      <c r="CO3086" s="11"/>
      <c r="CP3086" s="11"/>
      <c r="CQ3086" s="11"/>
      <c r="CR3086" s="11"/>
      <c r="CS3086" s="11"/>
      <c r="CT3086" s="11"/>
      <c r="CU3086" s="11"/>
      <c r="CV3086" s="11"/>
      <c r="CW3086" s="11"/>
      <c r="CX3086" s="11"/>
      <c r="CY3086" s="11"/>
      <c r="CZ3086" s="11"/>
      <c r="DA3086" s="11"/>
      <c r="DB3086" s="11"/>
      <c r="DC3086" s="11"/>
      <c r="DD3086" s="11"/>
      <c r="DE3086" s="11"/>
      <c r="DF3086" s="11"/>
      <c r="DG3086" s="11"/>
      <c r="DH3086" s="11"/>
      <c r="DI3086" s="11"/>
      <c r="DJ3086" s="11"/>
      <c r="DK3086" s="11"/>
      <c r="DL3086" s="11"/>
      <c r="DM3086" s="11"/>
      <c r="DN3086" s="11"/>
      <c r="DO3086" s="11"/>
      <c r="DP3086" s="11"/>
      <c r="DQ3086" s="11"/>
      <c r="DR3086" s="11"/>
      <c r="DS3086" s="11"/>
      <c r="DT3086" s="11"/>
      <c r="DU3086" s="11"/>
      <c r="DV3086" s="11"/>
      <c r="DW3086" s="11"/>
      <c r="DX3086" s="11"/>
      <c r="DY3086" s="11"/>
      <c r="DZ3086" s="11"/>
      <c r="EA3086" s="11"/>
      <c r="EB3086" s="11"/>
      <c r="EC3086" s="11"/>
    </row>
    <row r="3087" spans="1:133" x14ac:dyDescent="0.45">
      <c r="A3087" s="11"/>
      <c r="B3087" s="11"/>
      <c r="C3087" s="11"/>
      <c r="D3087" s="11"/>
      <c r="E3087" s="11"/>
      <c r="F3087" s="11"/>
      <c r="G3087" s="11"/>
      <c r="H3087" s="3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24"/>
      <c r="AG3087" s="24"/>
      <c r="AH3087" s="24"/>
      <c r="AI3087" s="24"/>
      <c r="AJ3087" s="11"/>
      <c r="AK3087" s="11"/>
      <c r="AL3087" s="11"/>
      <c r="AM3087" s="32"/>
      <c r="AN3087" s="11"/>
      <c r="AO3087" s="11"/>
      <c r="AP3087" s="11"/>
      <c r="AQ3087" s="11"/>
      <c r="AR3087" s="11"/>
      <c r="AS3087" s="20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/>
      <c r="BH3087" s="11"/>
      <c r="BI3087" s="11"/>
      <c r="BJ3087" s="11"/>
      <c r="BK3087" s="11"/>
      <c r="BL3087" s="11"/>
      <c r="BM3087" s="11"/>
      <c r="BN3087" s="11"/>
      <c r="BO3087" s="11"/>
      <c r="BP3087" s="11"/>
      <c r="BQ3087" s="11"/>
      <c r="BR3087" s="11"/>
      <c r="BS3087" s="11"/>
      <c r="BT3087" s="11"/>
      <c r="BU3087" s="11"/>
      <c r="BV3087" s="11"/>
      <c r="BW3087" s="11"/>
      <c r="BX3087" s="11"/>
      <c r="BY3087" s="11"/>
      <c r="BZ3087" s="11"/>
      <c r="CA3087" s="11"/>
      <c r="CB3087" s="11"/>
      <c r="CC3087" s="11"/>
      <c r="CD3087" s="11"/>
      <c r="CE3087" s="11"/>
      <c r="CF3087" s="11"/>
      <c r="CG3087" s="11"/>
      <c r="CH3087" s="11"/>
      <c r="CI3087" s="11"/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/>
      <c r="CT3087" s="11"/>
      <c r="CU3087" s="11"/>
      <c r="CV3087" s="11"/>
      <c r="CW3087" s="11"/>
      <c r="CX3087" s="11"/>
      <c r="CY3087" s="11"/>
      <c r="CZ3087" s="11"/>
      <c r="DA3087" s="11"/>
      <c r="DB3087" s="11"/>
      <c r="DC3087" s="11"/>
      <c r="DD3087" s="11"/>
      <c r="DE3087" s="11"/>
      <c r="DF3087" s="11"/>
      <c r="DG3087" s="11"/>
      <c r="DH3087" s="11"/>
      <c r="DI3087" s="11"/>
      <c r="DJ3087" s="11"/>
      <c r="DK3087" s="11"/>
      <c r="DL3087" s="11"/>
      <c r="DM3087" s="11"/>
      <c r="DN3087" s="11"/>
      <c r="DO3087" s="11"/>
      <c r="DP3087" s="11"/>
      <c r="DQ3087" s="11"/>
      <c r="DR3087" s="11"/>
      <c r="DS3087" s="11"/>
      <c r="DT3087" s="11"/>
      <c r="DU3087" s="11"/>
      <c r="DV3087" s="11"/>
      <c r="DW3087" s="11"/>
      <c r="DX3087" s="11"/>
      <c r="DY3087" s="11"/>
      <c r="DZ3087" s="11"/>
      <c r="EA3087" s="11"/>
      <c r="EB3087" s="11"/>
      <c r="EC3087" s="11"/>
    </row>
    <row r="3088" spans="1:133" x14ac:dyDescent="0.45">
      <c r="A3088" s="11"/>
      <c r="B3088" s="11"/>
      <c r="C3088" s="11"/>
      <c r="D3088" s="11"/>
      <c r="E3088" s="11"/>
      <c r="F3088" s="11"/>
      <c r="G3088" s="11"/>
      <c r="H3088" s="3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24"/>
      <c r="AG3088" s="24"/>
      <c r="AH3088" s="24"/>
      <c r="AI3088" s="24"/>
      <c r="AJ3088" s="11"/>
      <c r="AK3088" s="11"/>
      <c r="AL3088" s="11"/>
      <c r="AM3088" s="32"/>
      <c r="AN3088" s="11"/>
      <c r="AO3088" s="11"/>
      <c r="AP3088" s="11"/>
      <c r="AQ3088" s="11"/>
      <c r="AR3088" s="11"/>
      <c r="AS3088" s="20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/>
      <c r="BH3088" s="11"/>
      <c r="BI3088" s="11"/>
      <c r="BJ3088" s="11"/>
      <c r="BK3088" s="11"/>
      <c r="BL3088" s="11"/>
      <c r="BM3088" s="11"/>
      <c r="BN3088" s="11"/>
      <c r="BO3088" s="11"/>
      <c r="BP3088" s="11"/>
      <c r="BQ3088" s="11"/>
      <c r="BR3088" s="11"/>
      <c r="BS3088" s="11"/>
      <c r="BT3088" s="11"/>
      <c r="BU3088" s="11"/>
      <c r="BV3088" s="11"/>
      <c r="BW3088" s="11"/>
      <c r="BX3088" s="11"/>
      <c r="BY3088" s="11"/>
      <c r="BZ3088" s="11"/>
      <c r="CA3088" s="11"/>
      <c r="CB3088" s="11"/>
      <c r="CC3088" s="11"/>
      <c r="CD3088" s="11"/>
      <c r="CE3088" s="11"/>
      <c r="CF3088" s="11"/>
      <c r="CG3088" s="11"/>
      <c r="CH3088" s="11"/>
      <c r="CI3088" s="11"/>
      <c r="CJ3088" s="11"/>
      <c r="CK3088" s="11"/>
      <c r="CL3088" s="11"/>
      <c r="CM3088" s="11"/>
      <c r="CN3088" s="11"/>
      <c r="CO3088" s="11"/>
      <c r="CP3088" s="11"/>
      <c r="CQ3088" s="11"/>
      <c r="CR3088" s="11"/>
      <c r="CS3088" s="11"/>
      <c r="CT3088" s="11"/>
      <c r="CU3088" s="11"/>
      <c r="CV3088" s="11"/>
      <c r="CW3088" s="11"/>
      <c r="CX3088" s="11"/>
      <c r="CY3088" s="11"/>
      <c r="CZ3088" s="11"/>
      <c r="DA3088" s="11"/>
      <c r="DB3088" s="11"/>
      <c r="DC3088" s="11"/>
      <c r="DD3088" s="11"/>
      <c r="DE3088" s="11"/>
      <c r="DF3088" s="11"/>
      <c r="DG3088" s="11"/>
      <c r="DH3088" s="11"/>
      <c r="DI3088" s="11"/>
      <c r="DJ3088" s="11"/>
      <c r="DK3088" s="11"/>
      <c r="DL3088" s="11"/>
      <c r="DM3088" s="11"/>
      <c r="DN3088" s="11"/>
      <c r="DO3088" s="11"/>
      <c r="DP3088" s="11"/>
      <c r="DQ3088" s="11"/>
      <c r="DR3088" s="11"/>
      <c r="DS3088" s="11"/>
      <c r="DT3088" s="11"/>
      <c r="DU3088" s="11"/>
      <c r="DV3088" s="11"/>
      <c r="DW3088" s="11"/>
      <c r="DX3088" s="11"/>
      <c r="DY3088" s="11"/>
      <c r="DZ3088" s="11"/>
      <c r="EA3088" s="11"/>
      <c r="EB3088" s="11"/>
      <c r="EC3088" s="11"/>
    </row>
    <row r="3089" spans="1:133" x14ac:dyDescent="0.45">
      <c r="A3089" s="11"/>
      <c r="B3089" s="11"/>
      <c r="C3089" s="11"/>
      <c r="D3089" s="11"/>
      <c r="E3089" s="11"/>
      <c r="F3089" s="11"/>
      <c r="G3089" s="11"/>
      <c r="H3089" s="3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24"/>
      <c r="AG3089" s="24"/>
      <c r="AH3089" s="24"/>
      <c r="AI3089" s="24"/>
      <c r="AJ3089" s="11"/>
      <c r="AK3089" s="11"/>
      <c r="AL3089" s="11"/>
      <c r="AM3089" s="32"/>
      <c r="AN3089" s="11"/>
      <c r="AO3089" s="11"/>
      <c r="AP3089" s="11"/>
      <c r="AQ3089" s="11"/>
      <c r="AR3089" s="11"/>
      <c r="AS3089" s="20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/>
      <c r="BH3089" s="11"/>
      <c r="BI3089" s="11"/>
      <c r="BJ3089" s="11"/>
      <c r="BK3089" s="11"/>
      <c r="BL3089" s="11"/>
      <c r="BM3089" s="11"/>
      <c r="BN3089" s="11"/>
      <c r="BO3089" s="11"/>
      <c r="BP3089" s="11"/>
      <c r="BQ3089" s="11"/>
      <c r="BR3089" s="11"/>
      <c r="BS3089" s="11"/>
      <c r="BT3089" s="11"/>
      <c r="BU3089" s="11"/>
      <c r="BV3089" s="11"/>
      <c r="BW3089" s="11"/>
      <c r="BX3089" s="11"/>
      <c r="BY3089" s="11"/>
      <c r="BZ3089" s="11"/>
      <c r="CA3089" s="11"/>
      <c r="CB3089" s="11"/>
      <c r="CC3089" s="11"/>
      <c r="CD3089" s="11"/>
      <c r="CE3089" s="11"/>
      <c r="CF3089" s="11"/>
      <c r="CG3089" s="11"/>
      <c r="CH3089" s="11"/>
      <c r="CI3089" s="11"/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/>
      <c r="CT3089" s="11"/>
      <c r="CU3089" s="11"/>
      <c r="CV3089" s="11"/>
      <c r="CW3089" s="11"/>
      <c r="CX3089" s="11"/>
      <c r="CY3089" s="11"/>
      <c r="CZ3089" s="11"/>
      <c r="DA3089" s="11"/>
      <c r="DB3089" s="11"/>
      <c r="DC3089" s="11"/>
      <c r="DD3089" s="11"/>
      <c r="DE3089" s="11"/>
      <c r="DF3089" s="11"/>
      <c r="DG3089" s="11"/>
      <c r="DH3089" s="11"/>
      <c r="DI3089" s="11"/>
      <c r="DJ3089" s="11"/>
      <c r="DK3089" s="11"/>
      <c r="DL3089" s="11"/>
      <c r="DM3089" s="11"/>
      <c r="DN3089" s="11"/>
      <c r="DO3089" s="11"/>
      <c r="DP3089" s="11"/>
      <c r="DQ3089" s="11"/>
      <c r="DR3089" s="11"/>
      <c r="DS3089" s="11"/>
      <c r="DT3089" s="11"/>
      <c r="DU3089" s="11"/>
      <c r="DV3089" s="11"/>
      <c r="DW3089" s="11"/>
      <c r="DX3089" s="11"/>
      <c r="DY3089" s="11"/>
      <c r="DZ3089" s="11"/>
      <c r="EA3089" s="11"/>
      <c r="EB3089" s="11"/>
      <c r="EC3089" s="11"/>
    </row>
    <row r="3090" spans="1:133" x14ac:dyDescent="0.45">
      <c r="A3090" s="11"/>
      <c r="B3090" s="11"/>
      <c r="C3090" s="11"/>
      <c r="D3090" s="11"/>
      <c r="E3090" s="11"/>
      <c r="F3090" s="11"/>
      <c r="G3090" s="11"/>
      <c r="H3090" s="3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24"/>
      <c r="AG3090" s="24"/>
      <c r="AH3090" s="24"/>
      <c r="AI3090" s="24"/>
      <c r="AJ3090" s="11"/>
      <c r="AK3090" s="11"/>
      <c r="AL3090" s="11"/>
      <c r="AM3090" s="32"/>
      <c r="AN3090" s="11"/>
      <c r="AO3090" s="11"/>
      <c r="AP3090" s="11"/>
      <c r="AQ3090" s="11"/>
      <c r="AR3090" s="11"/>
      <c r="AS3090" s="20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/>
      <c r="BH3090" s="11"/>
      <c r="BI3090" s="11"/>
      <c r="BJ3090" s="11"/>
      <c r="BK3090" s="11"/>
      <c r="BL3090" s="11"/>
      <c r="BM3090" s="11"/>
      <c r="BN3090" s="11"/>
      <c r="BO3090" s="11"/>
      <c r="BP3090" s="11"/>
      <c r="BQ3090" s="11"/>
      <c r="BR3090" s="11"/>
      <c r="BS3090" s="11"/>
      <c r="BT3090" s="11"/>
      <c r="BU3090" s="11"/>
      <c r="BV3090" s="11"/>
      <c r="BW3090" s="11"/>
      <c r="BX3090" s="11"/>
      <c r="BY3090" s="11"/>
      <c r="BZ3090" s="11"/>
      <c r="CA3090" s="11"/>
      <c r="CB3090" s="11"/>
      <c r="CC3090" s="11"/>
      <c r="CD3090" s="11"/>
      <c r="CE3090" s="11"/>
      <c r="CF3090" s="11"/>
      <c r="CG3090" s="11"/>
      <c r="CH3090" s="11"/>
      <c r="CI3090" s="11"/>
      <c r="CJ3090" s="11"/>
      <c r="CK3090" s="11"/>
      <c r="CL3090" s="11"/>
      <c r="CM3090" s="11"/>
      <c r="CN3090" s="11"/>
      <c r="CO3090" s="11"/>
      <c r="CP3090" s="11"/>
      <c r="CQ3090" s="11"/>
      <c r="CR3090" s="11"/>
      <c r="CS3090" s="11"/>
      <c r="CT3090" s="11"/>
      <c r="CU3090" s="11"/>
      <c r="CV3090" s="11"/>
      <c r="CW3090" s="11"/>
      <c r="CX3090" s="11"/>
      <c r="CY3090" s="11"/>
      <c r="CZ3090" s="11"/>
      <c r="DA3090" s="11"/>
      <c r="DB3090" s="11"/>
      <c r="DC3090" s="11"/>
      <c r="DD3090" s="11"/>
      <c r="DE3090" s="11"/>
      <c r="DF3090" s="11"/>
      <c r="DG3090" s="11"/>
      <c r="DH3090" s="11"/>
      <c r="DI3090" s="11"/>
      <c r="DJ3090" s="11"/>
      <c r="DK3090" s="11"/>
      <c r="DL3090" s="11"/>
      <c r="DM3090" s="11"/>
      <c r="DN3090" s="11"/>
      <c r="DO3090" s="11"/>
      <c r="DP3090" s="11"/>
      <c r="DQ3090" s="11"/>
      <c r="DR3090" s="11"/>
      <c r="DS3090" s="11"/>
      <c r="DT3090" s="11"/>
      <c r="DU3090" s="11"/>
      <c r="DV3090" s="11"/>
      <c r="DW3090" s="11"/>
      <c r="DX3090" s="11"/>
      <c r="DY3090" s="11"/>
      <c r="DZ3090" s="11"/>
      <c r="EA3090" s="11"/>
      <c r="EB3090" s="11"/>
      <c r="EC3090" s="11"/>
    </row>
    <row r="3091" spans="1:133" x14ac:dyDescent="0.45">
      <c r="A3091" s="11"/>
      <c r="B3091" s="11"/>
      <c r="C3091" s="11"/>
      <c r="D3091" s="11"/>
      <c r="E3091" s="11"/>
      <c r="F3091" s="11"/>
      <c r="G3091" s="11"/>
      <c r="H3091" s="3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24"/>
      <c r="AG3091" s="24"/>
      <c r="AH3091" s="24"/>
      <c r="AI3091" s="24"/>
      <c r="AJ3091" s="11"/>
      <c r="AK3091" s="11"/>
      <c r="AL3091" s="11"/>
      <c r="AM3091" s="32"/>
      <c r="AN3091" s="11"/>
      <c r="AO3091" s="11"/>
      <c r="AP3091" s="11"/>
      <c r="AQ3091" s="11"/>
      <c r="AR3091" s="11"/>
      <c r="AS3091" s="20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/>
      <c r="BH3091" s="11"/>
      <c r="BI3091" s="11"/>
      <c r="BJ3091" s="11"/>
      <c r="BK3091" s="11"/>
      <c r="BL3091" s="11"/>
      <c r="BM3091" s="11"/>
      <c r="BN3091" s="11"/>
      <c r="BO3091" s="11"/>
      <c r="BP3091" s="11"/>
      <c r="BQ3091" s="11"/>
      <c r="BR3091" s="11"/>
      <c r="BS3091" s="11"/>
      <c r="BT3091" s="11"/>
      <c r="BU3091" s="11"/>
      <c r="BV3091" s="11"/>
      <c r="BW3091" s="11"/>
      <c r="BX3091" s="11"/>
      <c r="BY3091" s="11"/>
      <c r="BZ3091" s="11"/>
      <c r="CA3091" s="11"/>
      <c r="CB3091" s="11"/>
      <c r="CC3091" s="11"/>
      <c r="CD3091" s="11"/>
      <c r="CE3091" s="11"/>
      <c r="CF3091" s="11"/>
      <c r="CG3091" s="11"/>
      <c r="CH3091" s="11"/>
      <c r="CI3091" s="11"/>
      <c r="CJ3091" s="11"/>
      <c r="CK3091" s="11"/>
      <c r="CL3091" s="11"/>
      <c r="CM3091" s="11"/>
      <c r="CN3091" s="11"/>
      <c r="CO3091" s="11"/>
      <c r="CP3091" s="11"/>
      <c r="CQ3091" s="11"/>
      <c r="CR3091" s="11"/>
      <c r="CS3091" s="11"/>
      <c r="CT3091" s="11"/>
      <c r="CU3091" s="11"/>
      <c r="CV3091" s="11"/>
      <c r="CW3091" s="11"/>
      <c r="CX3091" s="11"/>
      <c r="CY3091" s="11"/>
      <c r="CZ3091" s="11"/>
      <c r="DA3091" s="11"/>
      <c r="DB3091" s="11"/>
      <c r="DC3091" s="11"/>
      <c r="DD3091" s="11"/>
      <c r="DE3091" s="11"/>
      <c r="DF3091" s="11"/>
      <c r="DG3091" s="11"/>
      <c r="DH3091" s="11"/>
      <c r="DI3091" s="11"/>
      <c r="DJ3091" s="11"/>
      <c r="DK3091" s="11"/>
      <c r="DL3091" s="11"/>
      <c r="DM3091" s="11"/>
      <c r="DN3091" s="11"/>
      <c r="DO3091" s="11"/>
      <c r="DP3091" s="11"/>
      <c r="DQ3091" s="11"/>
      <c r="DR3091" s="11"/>
      <c r="DS3091" s="11"/>
      <c r="DT3091" s="11"/>
      <c r="DU3091" s="11"/>
      <c r="DV3091" s="11"/>
      <c r="DW3091" s="11"/>
      <c r="DX3091" s="11"/>
      <c r="DY3091" s="11"/>
      <c r="DZ3091" s="11"/>
      <c r="EA3091" s="11"/>
      <c r="EB3091" s="11"/>
      <c r="EC3091" s="11"/>
    </row>
    <row r="3092" spans="1:133" x14ac:dyDescent="0.45">
      <c r="A3092" s="11"/>
      <c r="B3092" s="11"/>
      <c r="C3092" s="11"/>
      <c r="D3092" s="11"/>
      <c r="E3092" s="11"/>
      <c r="F3092" s="11"/>
      <c r="G3092" s="11"/>
      <c r="H3092" s="3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24"/>
      <c r="AG3092" s="24"/>
      <c r="AH3092" s="24"/>
      <c r="AI3092" s="24"/>
      <c r="AJ3092" s="11"/>
      <c r="AK3092" s="11"/>
      <c r="AL3092" s="11"/>
      <c r="AM3092" s="32"/>
      <c r="AN3092" s="11"/>
      <c r="AO3092" s="11"/>
      <c r="AP3092" s="11"/>
      <c r="AQ3092" s="11"/>
      <c r="AR3092" s="11"/>
      <c r="AS3092" s="20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/>
      <c r="BV3092" s="11"/>
      <c r="BW3092" s="11"/>
      <c r="BX3092" s="11"/>
      <c r="BY3092" s="11"/>
      <c r="BZ3092" s="11"/>
      <c r="CA3092" s="11"/>
      <c r="CB3092" s="11"/>
      <c r="CC3092" s="11"/>
      <c r="CD3092" s="11"/>
      <c r="CE3092" s="11"/>
      <c r="CF3092" s="11"/>
      <c r="CG3092" s="11"/>
      <c r="CH3092" s="11"/>
      <c r="CI3092" s="11"/>
      <c r="CJ3092" s="11"/>
      <c r="CK3092" s="11"/>
      <c r="CL3092" s="11"/>
      <c r="CM3092" s="11"/>
      <c r="CN3092" s="11"/>
      <c r="CO3092" s="11"/>
      <c r="CP3092" s="11"/>
      <c r="CQ3092" s="11"/>
      <c r="CR3092" s="11"/>
      <c r="CS3092" s="11"/>
      <c r="CT3092" s="11"/>
      <c r="CU3092" s="11"/>
      <c r="CV3092" s="11"/>
      <c r="CW3092" s="11"/>
      <c r="CX3092" s="11"/>
      <c r="CY3092" s="11"/>
      <c r="CZ3092" s="11"/>
      <c r="DA3092" s="11"/>
      <c r="DB3092" s="11"/>
      <c r="DC3092" s="11"/>
      <c r="DD3092" s="11"/>
      <c r="DE3092" s="11"/>
      <c r="DF3092" s="11"/>
      <c r="DG3092" s="11"/>
      <c r="DH3092" s="11"/>
      <c r="DI3092" s="11"/>
      <c r="DJ3092" s="11"/>
      <c r="DK3092" s="11"/>
      <c r="DL3092" s="11"/>
      <c r="DM3092" s="11"/>
      <c r="DN3092" s="11"/>
      <c r="DO3092" s="11"/>
      <c r="DP3092" s="11"/>
      <c r="DQ3092" s="11"/>
      <c r="DR3092" s="11"/>
      <c r="DS3092" s="11"/>
      <c r="DT3092" s="11"/>
      <c r="DU3092" s="11"/>
      <c r="DV3092" s="11"/>
      <c r="DW3092" s="11"/>
      <c r="DX3092" s="11"/>
      <c r="DY3092" s="11"/>
      <c r="DZ3092" s="11"/>
      <c r="EA3092" s="11"/>
      <c r="EB3092" s="11"/>
      <c r="EC3092" s="11"/>
    </row>
    <row r="3093" spans="1:133" x14ac:dyDescent="0.45">
      <c r="A3093" s="11"/>
      <c r="B3093" s="11"/>
      <c r="C3093" s="11"/>
      <c r="D3093" s="11"/>
      <c r="E3093" s="11"/>
      <c r="F3093" s="11"/>
      <c r="G3093" s="11"/>
      <c r="H3093" s="3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24"/>
      <c r="AG3093" s="24"/>
      <c r="AH3093" s="24"/>
      <c r="AI3093" s="24"/>
      <c r="AJ3093" s="11"/>
      <c r="AK3093" s="11"/>
      <c r="AL3093" s="11"/>
      <c r="AM3093" s="32"/>
      <c r="AN3093" s="11"/>
      <c r="AO3093" s="11"/>
      <c r="AP3093" s="11"/>
      <c r="AQ3093" s="11"/>
      <c r="AR3093" s="11"/>
      <c r="AS3093" s="20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/>
      <c r="BV3093" s="11"/>
      <c r="BW3093" s="11"/>
      <c r="BX3093" s="11"/>
      <c r="BY3093" s="11"/>
      <c r="BZ3093" s="11"/>
      <c r="CA3093" s="11"/>
      <c r="CB3093" s="11"/>
      <c r="CC3093" s="11"/>
      <c r="CD3093" s="11"/>
      <c r="CE3093" s="11"/>
      <c r="CF3093" s="11"/>
      <c r="CG3093" s="11"/>
      <c r="CH3093" s="11"/>
      <c r="CI3093" s="11"/>
      <c r="CJ3093" s="11"/>
      <c r="CK3093" s="11"/>
      <c r="CL3093" s="11"/>
      <c r="CM3093" s="11"/>
      <c r="CN3093" s="11"/>
      <c r="CO3093" s="11"/>
      <c r="CP3093" s="11"/>
      <c r="CQ3093" s="11"/>
      <c r="CR3093" s="11"/>
      <c r="CS3093" s="11"/>
      <c r="CT3093" s="11"/>
      <c r="CU3093" s="11"/>
      <c r="CV3093" s="11"/>
      <c r="CW3093" s="11"/>
      <c r="CX3093" s="11"/>
      <c r="CY3093" s="11"/>
      <c r="CZ3093" s="11"/>
      <c r="DA3093" s="11"/>
      <c r="DB3093" s="11"/>
      <c r="DC3093" s="11"/>
      <c r="DD3093" s="11"/>
      <c r="DE3093" s="11"/>
      <c r="DF3093" s="11"/>
      <c r="DG3093" s="11"/>
      <c r="DH3093" s="11"/>
      <c r="DI3093" s="11"/>
      <c r="DJ3093" s="11"/>
      <c r="DK3093" s="11"/>
      <c r="DL3093" s="11"/>
      <c r="DM3093" s="11"/>
      <c r="DN3093" s="11"/>
      <c r="DO3093" s="11"/>
      <c r="DP3093" s="11"/>
      <c r="DQ3093" s="11"/>
      <c r="DR3093" s="11"/>
      <c r="DS3093" s="11"/>
      <c r="DT3093" s="11"/>
      <c r="DU3093" s="11"/>
      <c r="DV3093" s="11"/>
      <c r="DW3093" s="11"/>
      <c r="DX3093" s="11"/>
      <c r="DY3093" s="11"/>
      <c r="DZ3093" s="11"/>
      <c r="EA3093" s="11"/>
      <c r="EB3093" s="11"/>
      <c r="EC3093" s="11"/>
    </row>
    <row r="3094" spans="1:133" x14ac:dyDescent="0.45">
      <c r="A3094" s="11"/>
      <c r="B3094" s="11"/>
      <c r="C3094" s="11"/>
      <c r="D3094" s="11"/>
      <c r="E3094" s="11"/>
      <c r="F3094" s="11"/>
      <c r="G3094" s="11"/>
      <c r="H3094" s="3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24"/>
      <c r="AG3094" s="24"/>
      <c r="AH3094" s="24"/>
      <c r="AI3094" s="24"/>
      <c r="AJ3094" s="11"/>
      <c r="AK3094" s="11"/>
      <c r="AL3094" s="11"/>
      <c r="AM3094" s="32"/>
      <c r="AN3094" s="11"/>
      <c r="AO3094" s="11"/>
      <c r="AP3094" s="11"/>
      <c r="AQ3094" s="11"/>
      <c r="AR3094" s="11"/>
      <c r="AS3094" s="20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/>
      <c r="BV3094" s="11"/>
      <c r="BW3094" s="11"/>
      <c r="BX3094" s="11"/>
      <c r="BY3094" s="11"/>
      <c r="BZ3094" s="11"/>
      <c r="CA3094" s="11"/>
      <c r="CB3094" s="11"/>
      <c r="CC3094" s="11"/>
      <c r="CD3094" s="11"/>
      <c r="CE3094" s="11"/>
      <c r="CF3094" s="11"/>
      <c r="CG3094" s="11"/>
      <c r="CH3094" s="11"/>
      <c r="CI3094" s="11"/>
      <c r="CJ3094" s="11"/>
      <c r="CK3094" s="11"/>
      <c r="CL3094" s="11"/>
      <c r="CM3094" s="11"/>
      <c r="CN3094" s="11"/>
      <c r="CO3094" s="11"/>
      <c r="CP3094" s="11"/>
      <c r="CQ3094" s="11"/>
      <c r="CR3094" s="11"/>
      <c r="CS3094" s="11"/>
      <c r="CT3094" s="11"/>
      <c r="CU3094" s="11"/>
      <c r="CV3094" s="11"/>
      <c r="CW3094" s="11"/>
      <c r="CX3094" s="11"/>
      <c r="CY3094" s="11"/>
      <c r="CZ3094" s="11"/>
      <c r="DA3094" s="11"/>
      <c r="DB3094" s="11"/>
      <c r="DC3094" s="11"/>
      <c r="DD3094" s="11"/>
      <c r="DE3094" s="11"/>
      <c r="DF3094" s="11"/>
      <c r="DG3094" s="11"/>
      <c r="DH3094" s="11"/>
      <c r="DI3094" s="11"/>
      <c r="DJ3094" s="11"/>
      <c r="DK3094" s="11"/>
      <c r="DL3094" s="11"/>
      <c r="DM3094" s="11"/>
      <c r="DN3094" s="11"/>
      <c r="DO3094" s="11"/>
      <c r="DP3094" s="11"/>
      <c r="DQ3094" s="11"/>
      <c r="DR3094" s="11"/>
      <c r="DS3094" s="11"/>
      <c r="DT3094" s="11"/>
      <c r="DU3094" s="11"/>
      <c r="DV3094" s="11"/>
      <c r="DW3094" s="11"/>
      <c r="DX3094" s="11"/>
      <c r="DY3094" s="11"/>
      <c r="DZ3094" s="11"/>
      <c r="EA3094" s="11"/>
      <c r="EB3094" s="11"/>
      <c r="EC3094" s="11"/>
    </row>
    <row r="3095" spans="1:133" x14ac:dyDescent="0.45">
      <c r="A3095" s="11"/>
      <c r="B3095" s="11"/>
      <c r="C3095" s="11"/>
      <c r="D3095" s="11"/>
      <c r="E3095" s="11"/>
      <c r="F3095" s="11"/>
      <c r="G3095" s="11"/>
      <c r="H3095" s="3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24"/>
      <c r="AG3095" s="24"/>
      <c r="AH3095" s="24"/>
      <c r="AI3095" s="24"/>
      <c r="AJ3095" s="11"/>
      <c r="AK3095" s="11"/>
      <c r="AL3095" s="11"/>
      <c r="AM3095" s="32"/>
      <c r="AN3095" s="11"/>
      <c r="AO3095" s="11"/>
      <c r="AP3095" s="11"/>
      <c r="AQ3095" s="11"/>
      <c r="AR3095" s="11"/>
      <c r="AS3095" s="20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/>
      <c r="BV3095" s="11"/>
      <c r="BW3095" s="11"/>
      <c r="BX3095" s="11"/>
      <c r="BY3095" s="11"/>
      <c r="BZ3095" s="11"/>
      <c r="CA3095" s="11"/>
      <c r="CB3095" s="11"/>
      <c r="CC3095" s="11"/>
      <c r="CD3095" s="11"/>
      <c r="CE3095" s="11"/>
      <c r="CF3095" s="11"/>
      <c r="CG3095" s="11"/>
      <c r="CH3095" s="11"/>
      <c r="CI3095" s="11"/>
      <c r="CJ3095" s="11"/>
      <c r="CK3095" s="11"/>
      <c r="CL3095" s="11"/>
      <c r="CM3095" s="11"/>
      <c r="CN3095" s="11"/>
      <c r="CO3095" s="11"/>
      <c r="CP3095" s="11"/>
      <c r="CQ3095" s="11"/>
      <c r="CR3095" s="11"/>
      <c r="CS3095" s="11"/>
      <c r="CT3095" s="11"/>
      <c r="CU3095" s="11"/>
      <c r="CV3095" s="11"/>
      <c r="CW3095" s="11"/>
      <c r="CX3095" s="11"/>
      <c r="CY3095" s="11"/>
      <c r="CZ3095" s="11"/>
      <c r="DA3095" s="11"/>
      <c r="DB3095" s="11"/>
      <c r="DC3095" s="11"/>
      <c r="DD3095" s="11"/>
      <c r="DE3095" s="11"/>
      <c r="DF3095" s="11"/>
      <c r="DG3095" s="11"/>
      <c r="DH3095" s="11"/>
      <c r="DI3095" s="11"/>
      <c r="DJ3095" s="11"/>
      <c r="DK3095" s="11"/>
      <c r="DL3095" s="11"/>
      <c r="DM3095" s="11"/>
      <c r="DN3095" s="11"/>
      <c r="DO3095" s="11"/>
      <c r="DP3095" s="11"/>
      <c r="DQ3095" s="11"/>
      <c r="DR3095" s="11"/>
      <c r="DS3095" s="11"/>
      <c r="DT3095" s="11"/>
      <c r="DU3095" s="11"/>
      <c r="DV3095" s="11"/>
      <c r="DW3095" s="11"/>
      <c r="DX3095" s="11"/>
      <c r="DY3095" s="11"/>
      <c r="DZ3095" s="11"/>
      <c r="EA3095" s="11"/>
      <c r="EB3095" s="11"/>
      <c r="EC3095" s="11"/>
    </row>
    <row r="3096" spans="1:133" x14ac:dyDescent="0.45">
      <c r="A3096" s="11"/>
      <c r="B3096" s="11"/>
      <c r="C3096" s="11"/>
      <c r="D3096" s="11"/>
      <c r="E3096" s="11"/>
      <c r="F3096" s="11"/>
      <c r="G3096" s="11"/>
      <c r="H3096" s="3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24"/>
      <c r="AG3096" s="24"/>
      <c r="AH3096" s="24"/>
      <c r="AI3096" s="24"/>
      <c r="AJ3096" s="11"/>
      <c r="AK3096" s="11"/>
      <c r="AL3096" s="11"/>
      <c r="AM3096" s="32"/>
      <c r="AN3096" s="11"/>
      <c r="AO3096" s="11"/>
      <c r="AP3096" s="11"/>
      <c r="AQ3096" s="11"/>
      <c r="AR3096" s="11"/>
      <c r="AS3096" s="20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/>
      <c r="BV3096" s="11"/>
      <c r="BW3096" s="11"/>
      <c r="BX3096" s="11"/>
      <c r="BY3096" s="11"/>
      <c r="BZ3096" s="11"/>
      <c r="CA3096" s="11"/>
      <c r="CB3096" s="11"/>
      <c r="CC3096" s="11"/>
      <c r="CD3096" s="11"/>
      <c r="CE3096" s="11"/>
      <c r="CF3096" s="11"/>
      <c r="CG3096" s="11"/>
      <c r="CH3096" s="11"/>
      <c r="CI3096" s="11"/>
      <c r="CJ3096" s="11"/>
      <c r="CK3096" s="11"/>
      <c r="CL3096" s="11"/>
      <c r="CM3096" s="11"/>
      <c r="CN3096" s="11"/>
      <c r="CO3096" s="11"/>
      <c r="CP3096" s="11"/>
      <c r="CQ3096" s="11"/>
      <c r="CR3096" s="11"/>
      <c r="CS3096" s="11"/>
      <c r="CT3096" s="11"/>
      <c r="CU3096" s="11"/>
      <c r="CV3096" s="11"/>
      <c r="CW3096" s="11"/>
      <c r="CX3096" s="11"/>
      <c r="CY3096" s="11"/>
      <c r="CZ3096" s="11"/>
      <c r="DA3096" s="11"/>
      <c r="DB3096" s="11"/>
      <c r="DC3096" s="11"/>
      <c r="DD3096" s="11"/>
      <c r="DE3096" s="11"/>
      <c r="DF3096" s="11"/>
      <c r="DG3096" s="11"/>
      <c r="DH3096" s="11"/>
      <c r="DI3096" s="11"/>
      <c r="DJ3096" s="11"/>
      <c r="DK3096" s="11"/>
      <c r="DL3096" s="11"/>
      <c r="DM3096" s="11"/>
      <c r="DN3096" s="11"/>
      <c r="DO3096" s="11"/>
      <c r="DP3096" s="11"/>
      <c r="DQ3096" s="11"/>
      <c r="DR3096" s="11"/>
      <c r="DS3096" s="11"/>
      <c r="DT3096" s="11"/>
      <c r="DU3096" s="11"/>
      <c r="DV3096" s="11"/>
      <c r="DW3096" s="11"/>
      <c r="DX3096" s="11"/>
      <c r="DY3096" s="11"/>
      <c r="DZ3096" s="11"/>
      <c r="EA3096" s="11"/>
      <c r="EB3096" s="11"/>
      <c r="EC3096" s="11"/>
    </row>
    <row r="3097" spans="1:133" x14ac:dyDescent="0.45">
      <c r="A3097" s="11"/>
      <c r="B3097" s="11"/>
      <c r="C3097" s="11"/>
      <c r="D3097" s="11"/>
      <c r="E3097" s="11"/>
      <c r="F3097" s="11"/>
      <c r="G3097" s="11"/>
      <c r="H3097" s="3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24"/>
      <c r="AG3097" s="24"/>
      <c r="AH3097" s="24"/>
      <c r="AI3097" s="24"/>
      <c r="AJ3097" s="11"/>
      <c r="AK3097" s="11"/>
      <c r="AL3097" s="11"/>
      <c r="AM3097" s="32"/>
      <c r="AN3097" s="11"/>
      <c r="AO3097" s="11"/>
      <c r="AP3097" s="11"/>
      <c r="AQ3097" s="11"/>
      <c r="AR3097" s="11"/>
      <c r="AS3097" s="20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/>
      <c r="BV3097" s="11"/>
      <c r="BW3097" s="11"/>
      <c r="BX3097" s="11"/>
      <c r="BY3097" s="11"/>
      <c r="BZ3097" s="11"/>
      <c r="CA3097" s="11"/>
      <c r="CB3097" s="11"/>
      <c r="CC3097" s="11"/>
      <c r="CD3097" s="11"/>
      <c r="CE3097" s="11"/>
      <c r="CF3097" s="11"/>
      <c r="CG3097" s="11"/>
      <c r="CH3097" s="11"/>
      <c r="CI3097" s="11"/>
      <c r="CJ3097" s="11"/>
      <c r="CK3097" s="11"/>
      <c r="CL3097" s="11"/>
      <c r="CM3097" s="11"/>
      <c r="CN3097" s="11"/>
      <c r="CO3097" s="11"/>
      <c r="CP3097" s="11"/>
      <c r="CQ3097" s="11"/>
      <c r="CR3097" s="11"/>
      <c r="CS3097" s="11"/>
      <c r="CT3097" s="11"/>
      <c r="CU3097" s="11"/>
      <c r="CV3097" s="11"/>
      <c r="CW3097" s="11"/>
      <c r="CX3097" s="11"/>
      <c r="CY3097" s="11"/>
      <c r="CZ3097" s="11"/>
      <c r="DA3097" s="11"/>
      <c r="DB3097" s="11"/>
      <c r="DC3097" s="11"/>
      <c r="DD3097" s="11"/>
      <c r="DE3097" s="11"/>
      <c r="DF3097" s="11"/>
      <c r="DG3097" s="11"/>
      <c r="DH3097" s="11"/>
      <c r="DI3097" s="11"/>
      <c r="DJ3097" s="11"/>
      <c r="DK3097" s="11"/>
      <c r="DL3097" s="11"/>
      <c r="DM3097" s="11"/>
      <c r="DN3097" s="11"/>
      <c r="DO3097" s="11"/>
      <c r="DP3097" s="11"/>
      <c r="DQ3097" s="11"/>
      <c r="DR3097" s="11"/>
      <c r="DS3097" s="11"/>
      <c r="DT3097" s="11"/>
      <c r="DU3097" s="11"/>
      <c r="DV3097" s="11"/>
      <c r="DW3097" s="11"/>
      <c r="DX3097" s="11"/>
      <c r="DY3097" s="11"/>
      <c r="DZ3097" s="11"/>
      <c r="EA3097" s="11"/>
      <c r="EB3097" s="11"/>
      <c r="EC3097" s="11"/>
    </row>
    <row r="3098" spans="1:133" x14ac:dyDescent="0.45">
      <c r="A3098" s="11"/>
      <c r="B3098" s="11"/>
      <c r="C3098" s="11"/>
      <c r="D3098" s="11"/>
      <c r="E3098" s="11"/>
      <c r="F3098" s="11"/>
      <c r="G3098" s="11"/>
      <c r="H3098" s="3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24"/>
      <c r="AG3098" s="24"/>
      <c r="AH3098" s="24"/>
      <c r="AI3098" s="24"/>
      <c r="AJ3098" s="11"/>
      <c r="AK3098" s="11"/>
      <c r="AL3098" s="11"/>
      <c r="AM3098" s="32"/>
      <c r="AN3098" s="11"/>
      <c r="AO3098" s="11"/>
      <c r="AP3098" s="11"/>
      <c r="AQ3098" s="11"/>
      <c r="AR3098" s="11"/>
      <c r="AS3098" s="20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/>
      <c r="BV3098" s="11"/>
      <c r="BW3098" s="11"/>
      <c r="BX3098" s="11"/>
      <c r="BY3098" s="11"/>
      <c r="BZ3098" s="11"/>
      <c r="CA3098" s="11"/>
      <c r="CB3098" s="11"/>
      <c r="CC3098" s="11"/>
      <c r="CD3098" s="11"/>
      <c r="CE3098" s="11"/>
      <c r="CF3098" s="11"/>
      <c r="CG3098" s="11"/>
      <c r="CH3098" s="11"/>
      <c r="CI3098" s="11"/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/>
      <c r="CT3098" s="11"/>
      <c r="CU3098" s="11"/>
      <c r="CV3098" s="11"/>
      <c r="CW3098" s="11"/>
      <c r="CX3098" s="11"/>
      <c r="CY3098" s="11"/>
      <c r="CZ3098" s="11"/>
      <c r="DA3098" s="11"/>
      <c r="DB3098" s="11"/>
      <c r="DC3098" s="11"/>
      <c r="DD3098" s="11"/>
      <c r="DE3098" s="11"/>
      <c r="DF3098" s="11"/>
      <c r="DG3098" s="11"/>
      <c r="DH3098" s="11"/>
      <c r="DI3098" s="11"/>
      <c r="DJ3098" s="11"/>
      <c r="DK3098" s="11"/>
      <c r="DL3098" s="11"/>
      <c r="DM3098" s="11"/>
      <c r="DN3098" s="11"/>
      <c r="DO3098" s="11"/>
      <c r="DP3098" s="11"/>
      <c r="DQ3098" s="11"/>
      <c r="DR3098" s="11"/>
      <c r="DS3098" s="11"/>
      <c r="DT3098" s="11"/>
      <c r="DU3098" s="11"/>
      <c r="DV3098" s="11"/>
      <c r="DW3098" s="11"/>
      <c r="DX3098" s="11"/>
      <c r="DY3098" s="11"/>
      <c r="DZ3098" s="11"/>
      <c r="EA3098" s="11"/>
      <c r="EB3098" s="11"/>
      <c r="EC3098" s="11"/>
    </row>
    <row r="3099" spans="1:133" x14ac:dyDescent="0.45">
      <c r="A3099" s="11"/>
      <c r="B3099" s="11"/>
      <c r="C3099" s="11"/>
      <c r="D3099" s="11"/>
      <c r="E3099" s="11"/>
      <c r="F3099" s="11"/>
      <c r="G3099" s="11"/>
      <c r="H3099" s="3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24"/>
      <c r="AG3099" s="24"/>
      <c r="AH3099" s="24"/>
      <c r="AI3099" s="24"/>
      <c r="AJ3099" s="11"/>
      <c r="AK3099" s="11"/>
      <c r="AL3099" s="11"/>
      <c r="AM3099" s="32"/>
      <c r="AN3099" s="11"/>
      <c r="AO3099" s="11"/>
      <c r="AP3099" s="11"/>
      <c r="AQ3099" s="11"/>
      <c r="AR3099" s="11"/>
      <c r="AS3099" s="20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/>
      <c r="BV3099" s="11"/>
      <c r="BW3099" s="11"/>
      <c r="BX3099" s="11"/>
      <c r="BY3099" s="11"/>
      <c r="BZ3099" s="11"/>
      <c r="CA3099" s="11"/>
      <c r="CB3099" s="11"/>
      <c r="CC3099" s="11"/>
      <c r="CD3099" s="11"/>
      <c r="CE3099" s="11"/>
      <c r="CF3099" s="11"/>
      <c r="CG3099" s="11"/>
      <c r="CH3099" s="11"/>
      <c r="CI3099" s="11"/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/>
      <c r="CT3099" s="11"/>
      <c r="CU3099" s="11"/>
      <c r="CV3099" s="11"/>
      <c r="CW3099" s="11"/>
      <c r="CX3099" s="11"/>
      <c r="CY3099" s="11"/>
      <c r="CZ3099" s="11"/>
      <c r="DA3099" s="11"/>
      <c r="DB3099" s="11"/>
      <c r="DC3099" s="11"/>
      <c r="DD3099" s="11"/>
      <c r="DE3099" s="11"/>
      <c r="DF3099" s="11"/>
      <c r="DG3099" s="11"/>
      <c r="DH3099" s="11"/>
      <c r="DI3099" s="11"/>
      <c r="DJ3099" s="11"/>
      <c r="DK3099" s="11"/>
      <c r="DL3099" s="11"/>
      <c r="DM3099" s="11"/>
      <c r="DN3099" s="11"/>
      <c r="DO3099" s="11"/>
      <c r="DP3099" s="11"/>
      <c r="DQ3099" s="11"/>
      <c r="DR3099" s="11"/>
      <c r="DS3099" s="11"/>
      <c r="DT3099" s="11"/>
      <c r="DU3099" s="11"/>
      <c r="DV3099" s="11"/>
      <c r="DW3099" s="11"/>
      <c r="DX3099" s="11"/>
      <c r="DY3099" s="11"/>
      <c r="DZ3099" s="11"/>
      <c r="EA3099" s="11"/>
      <c r="EB3099" s="11"/>
      <c r="EC3099" s="11"/>
    </row>
    <row r="3100" spans="1:133" x14ac:dyDescent="0.45">
      <c r="A3100" s="11"/>
      <c r="B3100" s="11"/>
      <c r="C3100" s="11"/>
      <c r="D3100" s="11"/>
      <c r="E3100" s="11"/>
      <c r="F3100" s="11"/>
      <c r="G3100" s="11"/>
      <c r="H3100" s="3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24"/>
      <c r="AG3100" s="24"/>
      <c r="AH3100" s="24"/>
      <c r="AI3100" s="24"/>
      <c r="AJ3100" s="11"/>
      <c r="AK3100" s="11"/>
      <c r="AL3100" s="11"/>
      <c r="AM3100" s="32"/>
      <c r="AN3100" s="11"/>
      <c r="AO3100" s="11"/>
      <c r="AP3100" s="11"/>
      <c r="AQ3100" s="11"/>
      <c r="AR3100" s="11"/>
      <c r="AS3100" s="20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/>
      <c r="BV3100" s="11"/>
      <c r="BW3100" s="11"/>
      <c r="BX3100" s="11"/>
      <c r="BY3100" s="11"/>
      <c r="BZ3100" s="11"/>
      <c r="CA3100" s="11"/>
      <c r="CB3100" s="11"/>
      <c r="CC3100" s="11"/>
      <c r="CD3100" s="11"/>
      <c r="CE3100" s="11"/>
      <c r="CF3100" s="11"/>
      <c r="CG3100" s="11"/>
      <c r="CH3100" s="11"/>
      <c r="CI3100" s="11"/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/>
      <c r="CT3100" s="11"/>
      <c r="CU3100" s="11"/>
      <c r="CV3100" s="11"/>
      <c r="CW3100" s="11"/>
      <c r="CX3100" s="11"/>
      <c r="CY3100" s="11"/>
      <c r="CZ3100" s="11"/>
      <c r="DA3100" s="11"/>
      <c r="DB3100" s="11"/>
      <c r="DC3100" s="11"/>
      <c r="DD3100" s="11"/>
      <c r="DE3100" s="11"/>
      <c r="DF3100" s="11"/>
      <c r="DG3100" s="11"/>
      <c r="DH3100" s="11"/>
      <c r="DI3100" s="11"/>
      <c r="DJ3100" s="11"/>
      <c r="DK3100" s="11"/>
      <c r="DL3100" s="11"/>
      <c r="DM3100" s="11"/>
      <c r="DN3100" s="11"/>
      <c r="DO3100" s="11"/>
      <c r="DP3100" s="11"/>
      <c r="DQ3100" s="11"/>
      <c r="DR3100" s="11"/>
      <c r="DS3100" s="11"/>
      <c r="DT3100" s="11"/>
      <c r="DU3100" s="11"/>
      <c r="DV3100" s="11"/>
      <c r="DW3100" s="11"/>
      <c r="DX3100" s="11"/>
      <c r="DY3100" s="11"/>
      <c r="DZ3100" s="11"/>
      <c r="EA3100" s="11"/>
      <c r="EB3100" s="11"/>
      <c r="EC3100" s="11"/>
    </row>
    <row r="3101" spans="1:133" x14ac:dyDescent="0.45">
      <c r="A3101" s="11"/>
      <c r="B3101" s="11"/>
      <c r="C3101" s="11"/>
      <c r="D3101" s="11"/>
      <c r="E3101" s="11"/>
      <c r="F3101" s="11"/>
      <c r="G3101" s="11"/>
      <c r="H3101" s="3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24"/>
      <c r="AG3101" s="24"/>
      <c r="AH3101" s="24"/>
      <c r="AI3101" s="24"/>
      <c r="AJ3101" s="11"/>
      <c r="AK3101" s="11"/>
      <c r="AL3101" s="11"/>
      <c r="AM3101" s="32"/>
      <c r="AN3101" s="11"/>
      <c r="AO3101" s="11"/>
      <c r="AP3101" s="11"/>
      <c r="AQ3101" s="11"/>
      <c r="AR3101" s="11"/>
      <c r="AS3101" s="20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/>
      <c r="BV3101" s="11"/>
      <c r="BW3101" s="11"/>
      <c r="BX3101" s="11"/>
      <c r="BY3101" s="11"/>
      <c r="BZ3101" s="11"/>
      <c r="CA3101" s="11"/>
      <c r="CB3101" s="11"/>
      <c r="CC3101" s="11"/>
      <c r="CD3101" s="11"/>
      <c r="CE3101" s="11"/>
      <c r="CF3101" s="11"/>
      <c r="CG3101" s="11"/>
      <c r="CH3101" s="11"/>
      <c r="CI3101" s="11"/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/>
      <c r="CT3101" s="11"/>
      <c r="CU3101" s="11"/>
      <c r="CV3101" s="11"/>
      <c r="CW3101" s="11"/>
      <c r="CX3101" s="11"/>
      <c r="CY3101" s="11"/>
      <c r="CZ3101" s="11"/>
      <c r="DA3101" s="11"/>
      <c r="DB3101" s="11"/>
      <c r="DC3101" s="11"/>
      <c r="DD3101" s="11"/>
      <c r="DE3101" s="11"/>
      <c r="DF3101" s="11"/>
      <c r="DG3101" s="11"/>
      <c r="DH3101" s="11"/>
      <c r="DI3101" s="11"/>
      <c r="DJ3101" s="11"/>
      <c r="DK3101" s="11"/>
      <c r="DL3101" s="11"/>
      <c r="DM3101" s="11"/>
      <c r="DN3101" s="11"/>
      <c r="DO3101" s="11"/>
      <c r="DP3101" s="11"/>
      <c r="DQ3101" s="11"/>
      <c r="DR3101" s="11"/>
      <c r="DS3101" s="11"/>
      <c r="DT3101" s="11"/>
      <c r="DU3101" s="11"/>
      <c r="DV3101" s="11"/>
      <c r="DW3101" s="11"/>
      <c r="DX3101" s="11"/>
      <c r="DY3101" s="11"/>
      <c r="DZ3101" s="11"/>
      <c r="EA3101" s="11"/>
      <c r="EB3101" s="11"/>
      <c r="EC3101" s="11"/>
    </row>
    <row r="3102" spans="1:133" x14ac:dyDescent="0.45">
      <c r="A3102" s="11"/>
      <c r="B3102" s="11"/>
      <c r="C3102" s="11"/>
      <c r="D3102" s="11"/>
      <c r="E3102" s="11"/>
      <c r="F3102" s="11"/>
      <c r="G3102" s="11"/>
      <c r="H3102" s="3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24"/>
      <c r="AG3102" s="24"/>
      <c r="AH3102" s="24"/>
      <c r="AI3102" s="24"/>
      <c r="AJ3102" s="11"/>
      <c r="AK3102" s="11"/>
      <c r="AL3102" s="11"/>
      <c r="AM3102" s="32"/>
      <c r="AN3102" s="11"/>
      <c r="AO3102" s="11"/>
      <c r="AP3102" s="11"/>
      <c r="AQ3102" s="11"/>
      <c r="AR3102" s="11"/>
      <c r="AS3102" s="20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/>
      <c r="BV3102" s="11"/>
      <c r="BW3102" s="11"/>
      <c r="BX3102" s="11"/>
      <c r="BY3102" s="11"/>
      <c r="BZ3102" s="11"/>
      <c r="CA3102" s="11"/>
      <c r="CB3102" s="11"/>
      <c r="CC3102" s="11"/>
      <c r="CD3102" s="11"/>
      <c r="CE3102" s="11"/>
      <c r="CF3102" s="11"/>
      <c r="CG3102" s="11"/>
      <c r="CH3102" s="11"/>
      <c r="CI3102" s="11"/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/>
      <c r="CT3102" s="11"/>
      <c r="CU3102" s="11"/>
      <c r="CV3102" s="11"/>
      <c r="CW3102" s="11"/>
      <c r="CX3102" s="11"/>
      <c r="CY3102" s="11"/>
      <c r="CZ3102" s="11"/>
      <c r="DA3102" s="11"/>
      <c r="DB3102" s="11"/>
      <c r="DC3102" s="11"/>
      <c r="DD3102" s="11"/>
      <c r="DE3102" s="11"/>
      <c r="DF3102" s="11"/>
      <c r="DG3102" s="11"/>
      <c r="DH3102" s="11"/>
      <c r="DI3102" s="11"/>
      <c r="DJ3102" s="11"/>
      <c r="DK3102" s="11"/>
      <c r="DL3102" s="11"/>
      <c r="DM3102" s="11"/>
      <c r="DN3102" s="11"/>
      <c r="DO3102" s="11"/>
      <c r="DP3102" s="11"/>
      <c r="DQ3102" s="11"/>
      <c r="DR3102" s="11"/>
      <c r="DS3102" s="11"/>
      <c r="DT3102" s="11"/>
      <c r="DU3102" s="11"/>
      <c r="DV3102" s="11"/>
      <c r="DW3102" s="11"/>
      <c r="DX3102" s="11"/>
      <c r="DY3102" s="11"/>
      <c r="DZ3102" s="11"/>
      <c r="EA3102" s="11"/>
      <c r="EB3102" s="11"/>
      <c r="EC3102" s="11"/>
    </row>
    <row r="3103" spans="1:133" x14ac:dyDescent="0.45">
      <c r="A3103" s="11"/>
      <c r="B3103" s="11"/>
      <c r="C3103" s="11"/>
      <c r="D3103" s="11"/>
      <c r="E3103" s="11"/>
      <c r="F3103" s="11"/>
      <c r="G3103" s="11"/>
      <c r="H3103" s="3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24"/>
      <c r="AG3103" s="24"/>
      <c r="AH3103" s="24"/>
      <c r="AI3103" s="24"/>
      <c r="AJ3103" s="11"/>
      <c r="AK3103" s="11"/>
      <c r="AL3103" s="11"/>
      <c r="AM3103" s="32"/>
      <c r="AN3103" s="11"/>
      <c r="AO3103" s="11"/>
      <c r="AP3103" s="11"/>
      <c r="AQ3103" s="11"/>
      <c r="AR3103" s="11"/>
      <c r="AS3103" s="20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/>
      <c r="BV3103" s="11"/>
      <c r="BW3103" s="11"/>
      <c r="BX3103" s="11"/>
      <c r="BY3103" s="11"/>
      <c r="BZ3103" s="11"/>
      <c r="CA3103" s="11"/>
      <c r="CB3103" s="11"/>
      <c r="CC3103" s="11"/>
      <c r="CD3103" s="11"/>
      <c r="CE3103" s="11"/>
      <c r="CF3103" s="11"/>
      <c r="CG3103" s="11"/>
      <c r="CH3103" s="11"/>
      <c r="CI3103" s="11"/>
      <c r="CJ3103" s="11"/>
      <c r="CK3103" s="11"/>
      <c r="CL3103" s="11"/>
      <c r="CM3103" s="11"/>
      <c r="CN3103" s="11"/>
      <c r="CO3103" s="11"/>
      <c r="CP3103" s="11"/>
      <c r="CQ3103" s="11"/>
      <c r="CR3103" s="11"/>
      <c r="CS3103" s="11"/>
      <c r="CT3103" s="11"/>
      <c r="CU3103" s="11"/>
      <c r="CV3103" s="11"/>
      <c r="CW3103" s="11"/>
      <c r="CX3103" s="11"/>
      <c r="CY3103" s="11"/>
      <c r="CZ3103" s="11"/>
      <c r="DA3103" s="11"/>
      <c r="DB3103" s="11"/>
      <c r="DC3103" s="11"/>
      <c r="DD3103" s="11"/>
      <c r="DE3103" s="11"/>
      <c r="DF3103" s="11"/>
      <c r="DG3103" s="11"/>
      <c r="DH3103" s="11"/>
      <c r="DI3103" s="11"/>
      <c r="DJ3103" s="11"/>
      <c r="DK3103" s="11"/>
      <c r="DL3103" s="11"/>
      <c r="DM3103" s="11"/>
      <c r="DN3103" s="11"/>
      <c r="DO3103" s="11"/>
      <c r="DP3103" s="11"/>
      <c r="DQ3103" s="11"/>
      <c r="DR3103" s="11"/>
      <c r="DS3103" s="11"/>
      <c r="DT3103" s="11"/>
      <c r="DU3103" s="11"/>
      <c r="DV3103" s="11"/>
      <c r="DW3103" s="11"/>
      <c r="DX3103" s="11"/>
      <c r="DY3103" s="11"/>
      <c r="DZ3103" s="11"/>
      <c r="EA3103" s="11"/>
      <c r="EB3103" s="11"/>
      <c r="EC3103" s="11"/>
    </row>
    <row r="3104" spans="1:133" x14ac:dyDescent="0.45">
      <c r="A3104" s="11"/>
      <c r="B3104" s="11"/>
      <c r="C3104" s="11"/>
      <c r="D3104" s="11"/>
      <c r="E3104" s="11"/>
      <c r="F3104" s="11"/>
      <c r="G3104" s="11"/>
      <c r="H3104" s="3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24"/>
      <c r="AG3104" s="24"/>
      <c r="AH3104" s="24"/>
      <c r="AI3104" s="24"/>
      <c r="AJ3104" s="11"/>
      <c r="AK3104" s="11"/>
      <c r="AL3104" s="11"/>
      <c r="AM3104" s="32"/>
      <c r="AN3104" s="11"/>
      <c r="AO3104" s="11"/>
      <c r="AP3104" s="11"/>
      <c r="AQ3104" s="11"/>
      <c r="AR3104" s="11"/>
      <c r="AS3104" s="20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/>
      <c r="BV3104" s="11"/>
      <c r="BW3104" s="11"/>
      <c r="BX3104" s="11"/>
      <c r="BY3104" s="11"/>
      <c r="BZ3104" s="11"/>
      <c r="CA3104" s="11"/>
      <c r="CB3104" s="11"/>
      <c r="CC3104" s="11"/>
      <c r="CD3104" s="11"/>
      <c r="CE3104" s="11"/>
      <c r="CF3104" s="11"/>
      <c r="CG3104" s="11"/>
      <c r="CH3104" s="11"/>
      <c r="CI3104" s="11"/>
      <c r="CJ3104" s="11"/>
      <c r="CK3104" s="11"/>
      <c r="CL3104" s="11"/>
      <c r="CM3104" s="11"/>
      <c r="CN3104" s="11"/>
      <c r="CO3104" s="11"/>
      <c r="CP3104" s="11"/>
      <c r="CQ3104" s="11"/>
      <c r="CR3104" s="11"/>
      <c r="CS3104" s="11"/>
      <c r="CT3104" s="11"/>
      <c r="CU3104" s="11"/>
      <c r="CV3104" s="11"/>
      <c r="CW3104" s="11"/>
      <c r="CX3104" s="11"/>
      <c r="CY3104" s="11"/>
      <c r="CZ3104" s="11"/>
      <c r="DA3104" s="11"/>
      <c r="DB3104" s="11"/>
      <c r="DC3104" s="11"/>
      <c r="DD3104" s="11"/>
      <c r="DE3104" s="11"/>
      <c r="DF3104" s="11"/>
      <c r="DG3104" s="11"/>
      <c r="DH3104" s="11"/>
      <c r="DI3104" s="11"/>
      <c r="DJ3104" s="11"/>
      <c r="DK3104" s="11"/>
      <c r="DL3104" s="11"/>
      <c r="DM3104" s="11"/>
      <c r="DN3104" s="11"/>
      <c r="DO3104" s="11"/>
      <c r="DP3104" s="11"/>
      <c r="DQ3104" s="11"/>
      <c r="DR3104" s="11"/>
      <c r="DS3104" s="11"/>
      <c r="DT3104" s="11"/>
      <c r="DU3104" s="11"/>
      <c r="DV3104" s="11"/>
      <c r="DW3104" s="11"/>
      <c r="DX3104" s="11"/>
      <c r="DY3104" s="11"/>
      <c r="DZ3104" s="11"/>
      <c r="EA3104" s="11"/>
      <c r="EB3104" s="11"/>
      <c r="EC3104" s="11"/>
    </row>
    <row r="3105" spans="1:133" x14ac:dyDescent="0.45">
      <c r="A3105" s="11"/>
      <c r="B3105" s="11"/>
      <c r="C3105" s="11"/>
      <c r="D3105" s="11"/>
      <c r="E3105" s="11"/>
      <c r="F3105" s="11"/>
      <c r="G3105" s="11"/>
      <c r="H3105" s="3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24"/>
      <c r="AG3105" s="24"/>
      <c r="AH3105" s="24"/>
      <c r="AI3105" s="24"/>
      <c r="AJ3105" s="11"/>
      <c r="AK3105" s="11"/>
      <c r="AL3105" s="11"/>
      <c r="AM3105" s="32"/>
      <c r="AN3105" s="11"/>
      <c r="AO3105" s="11"/>
      <c r="AP3105" s="11"/>
      <c r="AQ3105" s="11"/>
      <c r="AR3105" s="11"/>
      <c r="AS3105" s="20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/>
      <c r="BV3105" s="11"/>
      <c r="BW3105" s="11"/>
      <c r="BX3105" s="11"/>
      <c r="BY3105" s="11"/>
      <c r="BZ3105" s="11"/>
      <c r="CA3105" s="11"/>
      <c r="CB3105" s="11"/>
      <c r="CC3105" s="11"/>
      <c r="CD3105" s="11"/>
      <c r="CE3105" s="11"/>
      <c r="CF3105" s="11"/>
      <c r="CG3105" s="11"/>
      <c r="CH3105" s="11"/>
      <c r="CI3105" s="11"/>
      <c r="CJ3105" s="11"/>
      <c r="CK3105" s="11"/>
      <c r="CL3105" s="11"/>
      <c r="CM3105" s="11"/>
      <c r="CN3105" s="11"/>
      <c r="CO3105" s="11"/>
      <c r="CP3105" s="11"/>
      <c r="CQ3105" s="11"/>
      <c r="CR3105" s="11"/>
      <c r="CS3105" s="11"/>
      <c r="CT3105" s="11"/>
      <c r="CU3105" s="11"/>
      <c r="CV3105" s="11"/>
      <c r="CW3105" s="11"/>
      <c r="CX3105" s="11"/>
      <c r="CY3105" s="11"/>
      <c r="CZ3105" s="11"/>
      <c r="DA3105" s="11"/>
      <c r="DB3105" s="11"/>
      <c r="DC3105" s="11"/>
      <c r="DD3105" s="11"/>
      <c r="DE3105" s="11"/>
      <c r="DF3105" s="11"/>
      <c r="DG3105" s="11"/>
      <c r="DH3105" s="11"/>
      <c r="DI3105" s="11"/>
      <c r="DJ3105" s="11"/>
      <c r="DK3105" s="11"/>
      <c r="DL3105" s="11"/>
      <c r="DM3105" s="11"/>
      <c r="DN3105" s="11"/>
      <c r="DO3105" s="11"/>
      <c r="DP3105" s="11"/>
      <c r="DQ3105" s="11"/>
      <c r="DR3105" s="11"/>
      <c r="DS3105" s="11"/>
      <c r="DT3105" s="11"/>
      <c r="DU3105" s="11"/>
      <c r="DV3105" s="11"/>
      <c r="DW3105" s="11"/>
      <c r="DX3105" s="11"/>
      <c r="DY3105" s="11"/>
      <c r="DZ3105" s="11"/>
      <c r="EA3105" s="11"/>
      <c r="EB3105" s="11"/>
      <c r="EC3105" s="11"/>
    </row>
    <row r="3106" spans="1:133" x14ac:dyDescent="0.45">
      <c r="A3106" s="11"/>
      <c r="B3106" s="11"/>
      <c r="C3106" s="11"/>
      <c r="D3106" s="11"/>
      <c r="E3106" s="11"/>
      <c r="F3106" s="11"/>
      <c r="G3106" s="11"/>
      <c r="H3106" s="3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24"/>
      <c r="AG3106" s="24"/>
      <c r="AH3106" s="24"/>
      <c r="AI3106" s="24"/>
      <c r="AJ3106" s="11"/>
      <c r="AK3106" s="11"/>
      <c r="AL3106" s="11"/>
      <c r="AM3106" s="32"/>
      <c r="AN3106" s="11"/>
      <c r="AO3106" s="11"/>
      <c r="AP3106" s="11"/>
      <c r="AQ3106" s="11"/>
      <c r="AR3106" s="11"/>
      <c r="AS3106" s="20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/>
      <c r="BV3106" s="11"/>
      <c r="BW3106" s="11"/>
      <c r="BX3106" s="11"/>
      <c r="BY3106" s="11"/>
      <c r="BZ3106" s="11"/>
      <c r="CA3106" s="11"/>
      <c r="CB3106" s="11"/>
      <c r="CC3106" s="11"/>
      <c r="CD3106" s="11"/>
      <c r="CE3106" s="11"/>
      <c r="CF3106" s="11"/>
      <c r="CG3106" s="11"/>
      <c r="CH3106" s="11"/>
      <c r="CI3106" s="11"/>
      <c r="CJ3106" s="11"/>
      <c r="CK3106" s="11"/>
      <c r="CL3106" s="11"/>
      <c r="CM3106" s="11"/>
      <c r="CN3106" s="11"/>
      <c r="CO3106" s="11"/>
      <c r="CP3106" s="11"/>
      <c r="CQ3106" s="11"/>
      <c r="CR3106" s="11"/>
      <c r="CS3106" s="11"/>
      <c r="CT3106" s="11"/>
      <c r="CU3106" s="11"/>
      <c r="CV3106" s="11"/>
      <c r="CW3106" s="11"/>
      <c r="CX3106" s="11"/>
      <c r="CY3106" s="11"/>
      <c r="CZ3106" s="11"/>
      <c r="DA3106" s="11"/>
      <c r="DB3106" s="11"/>
      <c r="DC3106" s="11"/>
      <c r="DD3106" s="11"/>
      <c r="DE3106" s="11"/>
      <c r="DF3106" s="11"/>
      <c r="DG3106" s="11"/>
      <c r="DH3106" s="11"/>
      <c r="DI3106" s="11"/>
      <c r="DJ3106" s="11"/>
      <c r="DK3106" s="11"/>
      <c r="DL3106" s="11"/>
      <c r="DM3106" s="11"/>
      <c r="DN3106" s="11"/>
      <c r="DO3106" s="11"/>
      <c r="DP3106" s="11"/>
      <c r="DQ3106" s="11"/>
      <c r="DR3106" s="11"/>
      <c r="DS3106" s="11"/>
      <c r="DT3106" s="11"/>
      <c r="DU3106" s="11"/>
      <c r="DV3106" s="11"/>
      <c r="DW3106" s="11"/>
      <c r="DX3106" s="11"/>
      <c r="DY3106" s="11"/>
      <c r="DZ3106" s="11"/>
      <c r="EA3106" s="11"/>
      <c r="EB3106" s="11"/>
      <c r="EC3106" s="11"/>
    </row>
    <row r="3107" spans="1:133" x14ac:dyDescent="0.45">
      <c r="A3107" s="11"/>
      <c r="B3107" s="11"/>
      <c r="C3107" s="11"/>
      <c r="D3107" s="11"/>
      <c r="E3107" s="11"/>
      <c r="F3107" s="11"/>
      <c r="G3107" s="11"/>
      <c r="H3107" s="3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24"/>
      <c r="AG3107" s="24"/>
      <c r="AH3107" s="24"/>
      <c r="AI3107" s="24"/>
      <c r="AJ3107" s="11"/>
      <c r="AK3107" s="11"/>
      <c r="AL3107" s="11"/>
      <c r="AM3107" s="32"/>
      <c r="AN3107" s="11"/>
      <c r="AO3107" s="11"/>
      <c r="AP3107" s="11"/>
      <c r="AQ3107" s="11"/>
      <c r="AR3107" s="11"/>
      <c r="AS3107" s="20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/>
      <c r="BV3107" s="11"/>
      <c r="BW3107" s="11"/>
      <c r="BX3107" s="11"/>
      <c r="BY3107" s="11"/>
      <c r="BZ3107" s="11"/>
      <c r="CA3107" s="11"/>
      <c r="CB3107" s="11"/>
      <c r="CC3107" s="11"/>
      <c r="CD3107" s="11"/>
      <c r="CE3107" s="11"/>
      <c r="CF3107" s="11"/>
      <c r="CG3107" s="11"/>
      <c r="CH3107" s="11"/>
      <c r="CI3107" s="11"/>
      <c r="CJ3107" s="11"/>
      <c r="CK3107" s="11"/>
      <c r="CL3107" s="11"/>
      <c r="CM3107" s="11"/>
      <c r="CN3107" s="11"/>
      <c r="CO3107" s="11"/>
      <c r="CP3107" s="11"/>
      <c r="CQ3107" s="11"/>
      <c r="CR3107" s="11"/>
      <c r="CS3107" s="11"/>
      <c r="CT3107" s="11"/>
      <c r="CU3107" s="11"/>
      <c r="CV3107" s="11"/>
      <c r="CW3107" s="11"/>
      <c r="CX3107" s="11"/>
      <c r="CY3107" s="11"/>
      <c r="CZ3107" s="11"/>
      <c r="DA3107" s="11"/>
      <c r="DB3107" s="11"/>
      <c r="DC3107" s="11"/>
      <c r="DD3107" s="11"/>
      <c r="DE3107" s="11"/>
      <c r="DF3107" s="11"/>
      <c r="DG3107" s="11"/>
      <c r="DH3107" s="11"/>
      <c r="DI3107" s="11"/>
      <c r="DJ3107" s="11"/>
      <c r="DK3107" s="11"/>
      <c r="DL3107" s="11"/>
      <c r="DM3107" s="11"/>
      <c r="DN3107" s="11"/>
      <c r="DO3107" s="11"/>
      <c r="DP3107" s="11"/>
      <c r="DQ3107" s="11"/>
      <c r="DR3107" s="11"/>
      <c r="DS3107" s="11"/>
      <c r="DT3107" s="11"/>
      <c r="DU3107" s="11"/>
      <c r="DV3107" s="11"/>
      <c r="DW3107" s="11"/>
      <c r="DX3107" s="11"/>
      <c r="DY3107" s="11"/>
      <c r="DZ3107" s="11"/>
      <c r="EA3107" s="11"/>
      <c r="EB3107" s="11"/>
      <c r="EC3107" s="11"/>
    </row>
    <row r="3108" spans="1:133" x14ac:dyDescent="0.45">
      <c r="A3108" s="11"/>
      <c r="B3108" s="11"/>
      <c r="C3108" s="11"/>
      <c r="D3108" s="11"/>
      <c r="E3108" s="11"/>
      <c r="F3108" s="11"/>
      <c r="G3108" s="11"/>
      <c r="H3108" s="3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24"/>
      <c r="AG3108" s="24"/>
      <c r="AH3108" s="24"/>
      <c r="AI3108" s="24"/>
      <c r="AJ3108" s="11"/>
      <c r="AK3108" s="11"/>
      <c r="AL3108" s="11"/>
      <c r="AM3108" s="32"/>
      <c r="AN3108" s="11"/>
      <c r="AO3108" s="11"/>
      <c r="AP3108" s="11"/>
      <c r="AQ3108" s="11"/>
      <c r="AR3108" s="11"/>
      <c r="AS3108" s="20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/>
      <c r="BH3108" s="11"/>
      <c r="BI3108" s="11"/>
      <c r="BJ3108" s="11"/>
      <c r="BK3108" s="11"/>
      <c r="BL3108" s="11"/>
      <c r="BM3108" s="11"/>
      <c r="BN3108" s="11"/>
      <c r="BO3108" s="11"/>
      <c r="BP3108" s="11"/>
      <c r="BQ3108" s="11"/>
      <c r="BR3108" s="11"/>
      <c r="BS3108" s="11"/>
      <c r="BT3108" s="11"/>
      <c r="BU3108" s="11"/>
      <c r="BV3108" s="11"/>
      <c r="BW3108" s="11"/>
      <c r="BX3108" s="11"/>
      <c r="BY3108" s="11"/>
      <c r="BZ3108" s="11"/>
      <c r="CA3108" s="11"/>
      <c r="CB3108" s="11"/>
      <c r="CC3108" s="11"/>
      <c r="CD3108" s="11"/>
      <c r="CE3108" s="11"/>
      <c r="CF3108" s="11"/>
      <c r="CG3108" s="11"/>
      <c r="CH3108" s="11"/>
      <c r="CI3108" s="11"/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/>
      <c r="CT3108" s="11"/>
      <c r="CU3108" s="11"/>
      <c r="CV3108" s="11"/>
      <c r="CW3108" s="11"/>
      <c r="CX3108" s="11"/>
      <c r="CY3108" s="11"/>
      <c r="CZ3108" s="11"/>
      <c r="DA3108" s="11"/>
      <c r="DB3108" s="11"/>
      <c r="DC3108" s="11"/>
      <c r="DD3108" s="11"/>
      <c r="DE3108" s="11"/>
      <c r="DF3108" s="11"/>
      <c r="DG3108" s="11"/>
      <c r="DH3108" s="11"/>
      <c r="DI3108" s="11"/>
      <c r="DJ3108" s="11"/>
      <c r="DK3108" s="11"/>
      <c r="DL3108" s="11"/>
      <c r="DM3108" s="11"/>
      <c r="DN3108" s="11"/>
      <c r="DO3108" s="11"/>
      <c r="DP3108" s="11"/>
      <c r="DQ3108" s="11"/>
      <c r="DR3108" s="11"/>
      <c r="DS3108" s="11"/>
      <c r="DT3108" s="11"/>
      <c r="DU3108" s="11"/>
      <c r="DV3108" s="11"/>
      <c r="DW3108" s="11"/>
      <c r="DX3108" s="11"/>
      <c r="DY3108" s="11"/>
      <c r="DZ3108" s="11"/>
      <c r="EA3108" s="11"/>
      <c r="EB3108" s="11"/>
      <c r="EC3108" s="11"/>
    </row>
    <row r="3109" spans="1:133" x14ac:dyDescent="0.45">
      <c r="A3109" s="11"/>
      <c r="B3109" s="11"/>
      <c r="C3109" s="11"/>
      <c r="D3109" s="11"/>
      <c r="E3109" s="11"/>
      <c r="F3109" s="11"/>
      <c r="G3109" s="11"/>
      <c r="H3109" s="3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24"/>
      <c r="AG3109" s="24"/>
      <c r="AH3109" s="24"/>
      <c r="AI3109" s="24"/>
      <c r="AJ3109" s="11"/>
      <c r="AK3109" s="11"/>
      <c r="AL3109" s="11"/>
      <c r="AM3109" s="32"/>
      <c r="AN3109" s="11"/>
      <c r="AO3109" s="11"/>
      <c r="AP3109" s="11"/>
      <c r="AQ3109" s="11"/>
      <c r="AR3109" s="11"/>
      <c r="AS3109" s="20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/>
      <c r="BH3109" s="11"/>
      <c r="BI3109" s="11"/>
      <c r="BJ3109" s="11"/>
      <c r="BK3109" s="11"/>
      <c r="BL3109" s="11"/>
      <c r="BM3109" s="11"/>
      <c r="BN3109" s="11"/>
      <c r="BO3109" s="11"/>
      <c r="BP3109" s="11"/>
      <c r="BQ3109" s="11"/>
      <c r="BR3109" s="11"/>
      <c r="BS3109" s="11"/>
      <c r="BT3109" s="11"/>
      <c r="BU3109" s="11"/>
      <c r="BV3109" s="11"/>
      <c r="BW3109" s="11"/>
      <c r="BX3109" s="11"/>
      <c r="BY3109" s="11"/>
      <c r="BZ3109" s="11"/>
      <c r="CA3109" s="11"/>
      <c r="CB3109" s="11"/>
      <c r="CC3109" s="11"/>
      <c r="CD3109" s="11"/>
      <c r="CE3109" s="11"/>
      <c r="CF3109" s="11"/>
      <c r="CG3109" s="11"/>
      <c r="CH3109" s="11"/>
      <c r="CI3109" s="11"/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/>
      <c r="CT3109" s="11"/>
      <c r="CU3109" s="11"/>
      <c r="CV3109" s="11"/>
      <c r="CW3109" s="11"/>
      <c r="CX3109" s="11"/>
      <c r="CY3109" s="11"/>
      <c r="CZ3109" s="11"/>
      <c r="DA3109" s="11"/>
      <c r="DB3109" s="11"/>
      <c r="DC3109" s="11"/>
      <c r="DD3109" s="11"/>
      <c r="DE3109" s="11"/>
      <c r="DF3109" s="11"/>
      <c r="DG3109" s="11"/>
      <c r="DH3109" s="11"/>
      <c r="DI3109" s="11"/>
      <c r="DJ3109" s="11"/>
      <c r="DK3109" s="11"/>
      <c r="DL3109" s="11"/>
      <c r="DM3109" s="11"/>
      <c r="DN3109" s="11"/>
      <c r="DO3109" s="11"/>
      <c r="DP3109" s="11"/>
      <c r="DQ3109" s="11"/>
      <c r="DR3109" s="11"/>
      <c r="DS3109" s="11"/>
      <c r="DT3109" s="11"/>
      <c r="DU3109" s="11"/>
      <c r="DV3109" s="11"/>
      <c r="DW3109" s="11"/>
      <c r="DX3109" s="11"/>
      <c r="DY3109" s="11"/>
      <c r="DZ3109" s="11"/>
      <c r="EA3109" s="11"/>
      <c r="EB3109" s="11"/>
      <c r="EC3109" s="11"/>
    </row>
    <row r="3110" spans="1:133" x14ac:dyDescent="0.45">
      <c r="A3110" s="11"/>
      <c r="B3110" s="11"/>
      <c r="C3110" s="11"/>
      <c r="D3110" s="11"/>
      <c r="E3110" s="11"/>
      <c r="F3110" s="11"/>
      <c r="G3110" s="11"/>
      <c r="H3110" s="3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24"/>
      <c r="AG3110" s="24"/>
      <c r="AH3110" s="24"/>
      <c r="AI3110" s="24"/>
      <c r="AJ3110" s="11"/>
      <c r="AK3110" s="11"/>
      <c r="AL3110" s="11"/>
      <c r="AM3110" s="32"/>
      <c r="AN3110" s="11"/>
      <c r="AO3110" s="11"/>
      <c r="AP3110" s="11"/>
      <c r="AQ3110" s="11"/>
      <c r="AR3110" s="11"/>
      <c r="AS3110" s="20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/>
      <c r="BH3110" s="11"/>
      <c r="BI3110" s="11"/>
      <c r="BJ3110" s="11"/>
      <c r="BK3110" s="11"/>
      <c r="BL3110" s="11"/>
      <c r="BM3110" s="11"/>
      <c r="BN3110" s="11"/>
      <c r="BO3110" s="11"/>
      <c r="BP3110" s="11"/>
      <c r="BQ3110" s="11"/>
      <c r="BR3110" s="11"/>
      <c r="BS3110" s="11"/>
      <c r="BT3110" s="11"/>
      <c r="BU3110" s="11"/>
      <c r="BV3110" s="11"/>
      <c r="BW3110" s="11"/>
      <c r="BX3110" s="11"/>
      <c r="BY3110" s="11"/>
      <c r="BZ3110" s="11"/>
      <c r="CA3110" s="11"/>
      <c r="CB3110" s="11"/>
      <c r="CC3110" s="11"/>
      <c r="CD3110" s="11"/>
      <c r="CE3110" s="11"/>
      <c r="CF3110" s="11"/>
      <c r="CG3110" s="11"/>
      <c r="CH3110" s="11"/>
      <c r="CI3110" s="11"/>
      <c r="CJ3110" s="11"/>
      <c r="CK3110" s="11"/>
      <c r="CL3110" s="11"/>
      <c r="CM3110" s="11"/>
      <c r="CN3110" s="11"/>
      <c r="CO3110" s="11"/>
      <c r="CP3110" s="11"/>
      <c r="CQ3110" s="11"/>
      <c r="CR3110" s="11"/>
      <c r="CS3110" s="11"/>
      <c r="CT3110" s="11"/>
      <c r="CU3110" s="11"/>
      <c r="CV3110" s="11"/>
      <c r="CW3110" s="11"/>
      <c r="CX3110" s="11"/>
      <c r="CY3110" s="11"/>
      <c r="CZ3110" s="11"/>
      <c r="DA3110" s="11"/>
      <c r="DB3110" s="11"/>
      <c r="DC3110" s="11"/>
      <c r="DD3110" s="11"/>
      <c r="DE3110" s="11"/>
      <c r="DF3110" s="11"/>
      <c r="DG3110" s="11"/>
      <c r="DH3110" s="11"/>
      <c r="DI3110" s="11"/>
      <c r="DJ3110" s="11"/>
      <c r="DK3110" s="11"/>
      <c r="DL3110" s="11"/>
      <c r="DM3110" s="11"/>
      <c r="DN3110" s="11"/>
      <c r="DO3110" s="11"/>
      <c r="DP3110" s="11"/>
      <c r="DQ3110" s="11"/>
      <c r="DR3110" s="11"/>
      <c r="DS3110" s="11"/>
      <c r="DT3110" s="11"/>
      <c r="DU3110" s="11"/>
      <c r="DV3110" s="11"/>
      <c r="DW3110" s="11"/>
      <c r="DX3110" s="11"/>
      <c r="DY3110" s="11"/>
      <c r="DZ3110" s="11"/>
      <c r="EA3110" s="11"/>
      <c r="EB3110" s="11"/>
      <c r="EC3110" s="11"/>
    </row>
    <row r="3111" spans="1:133" x14ac:dyDescent="0.45">
      <c r="A3111" s="11"/>
      <c r="B3111" s="11"/>
      <c r="C3111" s="11"/>
      <c r="D3111" s="11"/>
      <c r="E3111" s="11"/>
      <c r="F3111" s="11"/>
      <c r="G3111" s="11"/>
      <c r="H3111" s="3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24"/>
      <c r="AG3111" s="24"/>
      <c r="AH3111" s="24"/>
      <c r="AI3111" s="24"/>
      <c r="AJ3111" s="11"/>
      <c r="AK3111" s="11"/>
      <c r="AL3111" s="11"/>
      <c r="AM3111" s="32"/>
      <c r="AN3111" s="11"/>
      <c r="AO3111" s="11"/>
      <c r="AP3111" s="11"/>
      <c r="AQ3111" s="11"/>
      <c r="AR3111" s="11"/>
      <c r="AS3111" s="20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/>
      <c r="BH3111" s="11"/>
      <c r="BI3111" s="11"/>
      <c r="BJ3111" s="11"/>
      <c r="BK3111" s="11"/>
      <c r="BL3111" s="11"/>
      <c r="BM3111" s="11"/>
      <c r="BN3111" s="11"/>
      <c r="BO3111" s="11"/>
      <c r="BP3111" s="11"/>
      <c r="BQ3111" s="11"/>
      <c r="BR3111" s="11"/>
      <c r="BS3111" s="11"/>
      <c r="BT3111" s="11"/>
      <c r="BU3111" s="11"/>
      <c r="BV3111" s="11"/>
      <c r="BW3111" s="11"/>
      <c r="BX3111" s="11"/>
      <c r="BY3111" s="11"/>
      <c r="BZ3111" s="11"/>
      <c r="CA3111" s="11"/>
      <c r="CB3111" s="11"/>
      <c r="CC3111" s="11"/>
      <c r="CD3111" s="11"/>
      <c r="CE3111" s="11"/>
      <c r="CF3111" s="11"/>
      <c r="CG3111" s="11"/>
      <c r="CH3111" s="11"/>
      <c r="CI3111" s="11"/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/>
      <c r="CT3111" s="11"/>
      <c r="CU3111" s="11"/>
      <c r="CV3111" s="11"/>
      <c r="CW3111" s="11"/>
      <c r="CX3111" s="11"/>
      <c r="CY3111" s="11"/>
      <c r="CZ3111" s="11"/>
      <c r="DA3111" s="11"/>
      <c r="DB3111" s="11"/>
      <c r="DC3111" s="11"/>
      <c r="DD3111" s="11"/>
      <c r="DE3111" s="11"/>
      <c r="DF3111" s="11"/>
      <c r="DG3111" s="11"/>
      <c r="DH3111" s="11"/>
      <c r="DI3111" s="11"/>
      <c r="DJ3111" s="11"/>
      <c r="DK3111" s="11"/>
      <c r="DL3111" s="11"/>
      <c r="DM3111" s="11"/>
      <c r="DN3111" s="11"/>
      <c r="DO3111" s="11"/>
      <c r="DP3111" s="11"/>
      <c r="DQ3111" s="11"/>
      <c r="DR3111" s="11"/>
      <c r="DS3111" s="11"/>
      <c r="DT3111" s="11"/>
      <c r="DU3111" s="11"/>
      <c r="DV3111" s="11"/>
      <c r="DW3111" s="11"/>
      <c r="DX3111" s="11"/>
      <c r="DY3111" s="11"/>
      <c r="DZ3111" s="11"/>
      <c r="EA3111" s="11"/>
      <c r="EB3111" s="11"/>
      <c r="EC3111" s="11"/>
    </row>
    <row r="3112" spans="1:133" x14ac:dyDescent="0.45">
      <c r="A3112" s="11"/>
      <c r="B3112" s="11"/>
      <c r="C3112" s="11"/>
      <c r="D3112" s="11"/>
      <c r="E3112" s="11"/>
      <c r="F3112" s="11"/>
      <c r="G3112" s="11"/>
      <c r="H3112" s="3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24"/>
      <c r="AG3112" s="24"/>
      <c r="AH3112" s="24"/>
      <c r="AI3112" s="24"/>
      <c r="AJ3112" s="11"/>
      <c r="AK3112" s="11"/>
      <c r="AL3112" s="11"/>
      <c r="AM3112" s="32"/>
      <c r="AN3112" s="11"/>
      <c r="AO3112" s="11"/>
      <c r="AP3112" s="11"/>
      <c r="AQ3112" s="11"/>
      <c r="AR3112" s="11"/>
      <c r="AS3112" s="20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/>
      <c r="BH3112" s="11"/>
      <c r="BI3112" s="11"/>
      <c r="BJ3112" s="11"/>
      <c r="BK3112" s="11"/>
      <c r="BL3112" s="11"/>
      <c r="BM3112" s="11"/>
      <c r="BN3112" s="11"/>
      <c r="BO3112" s="11"/>
      <c r="BP3112" s="11"/>
      <c r="BQ3112" s="11"/>
      <c r="BR3112" s="11"/>
      <c r="BS3112" s="11"/>
      <c r="BT3112" s="11"/>
      <c r="BU3112" s="11"/>
      <c r="BV3112" s="11"/>
      <c r="BW3112" s="11"/>
      <c r="BX3112" s="11"/>
      <c r="BY3112" s="11"/>
      <c r="BZ3112" s="11"/>
      <c r="CA3112" s="11"/>
      <c r="CB3112" s="11"/>
      <c r="CC3112" s="11"/>
      <c r="CD3112" s="11"/>
      <c r="CE3112" s="11"/>
      <c r="CF3112" s="11"/>
      <c r="CG3112" s="11"/>
      <c r="CH3112" s="11"/>
      <c r="CI3112" s="11"/>
      <c r="CJ3112" s="11"/>
      <c r="CK3112" s="11"/>
      <c r="CL3112" s="11"/>
      <c r="CM3112" s="11"/>
      <c r="CN3112" s="11"/>
      <c r="CO3112" s="11"/>
      <c r="CP3112" s="11"/>
      <c r="CQ3112" s="11"/>
      <c r="CR3112" s="11"/>
      <c r="CS3112" s="11"/>
      <c r="CT3112" s="11"/>
      <c r="CU3112" s="11"/>
      <c r="CV3112" s="11"/>
      <c r="CW3112" s="11"/>
      <c r="CX3112" s="11"/>
      <c r="CY3112" s="11"/>
      <c r="CZ3112" s="11"/>
      <c r="DA3112" s="11"/>
      <c r="DB3112" s="11"/>
      <c r="DC3112" s="11"/>
      <c r="DD3112" s="11"/>
      <c r="DE3112" s="11"/>
      <c r="DF3112" s="11"/>
      <c r="DG3112" s="11"/>
      <c r="DH3112" s="11"/>
      <c r="DI3112" s="11"/>
      <c r="DJ3112" s="11"/>
      <c r="DK3112" s="11"/>
      <c r="DL3112" s="11"/>
      <c r="DM3112" s="11"/>
      <c r="DN3112" s="11"/>
      <c r="DO3112" s="11"/>
      <c r="DP3112" s="11"/>
      <c r="DQ3112" s="11"/>
      <c r="DR3112" s="11"/>
      <c r="DS3112" s="11"/>
      <c r="DT3112" s="11"/>
      <c r="DU3112" s="11"/>
      <c r="DV3112" s="11"/>
      <c r="DW3112" s="11"/>
      <c r="DX3112" s="11"/>
      <c r="DY3112" s="11"/>
      <c r="DZ3112" s="11"/>
      <c r="EA3112" s="11"/>
      <c r="EB3112" s="11"/>
      <c r="EC3112" s="11"/>
    </row>
    <row r="3113" spans="1:133" x14ac:dyDescent="0.45">
      <c r="A3113" s="11"/>
      <c r="B3113" s="11"/>
      <c r="C3113" s="11"/>
      <c r="D3113" s="11"/>
      <c r="E3113" s="11"/>
      <c r="F3113" s="11"/>
      <c r="G3113" s="11"/>
      <c r="H3113" s="3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24"/>
      <c r="AG3113" s="24"/>
      <c r="AH3113" s="24"/>
      <c r="AI3113" s="24"/>
      <c r="AJ3113" s="11"/>
      <c r="AK3113" s="11"/>
      <c r="AL3113" s="11"/>
      <c r="AM3113" s="32"/>
      <c r="AN3113" s="11"/>
      <c r="AO3113" s="11"/>
      <c r="AP3113" s="11"/>
      <c r="AQ3113" s="11"/>
      <c r="AR3113" s="11"/>
      <c r="AS3113" s="20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/>
      <c r="BH3113" s="11"/>
      <c r="BI3113" s="11"/>
      <c r="BJ3113" s="11"/>
      <c r="BK3113" s="11"/>
      <c r="BL3113" s="11"/>
      <c r="BM3113" s="11"/>
      <c r="BN3113" s="11"/>
      <c r="BO3113" s="11"/>
      <c r="BP3113" s="11"/>
      <c r="BQ3113" s="11"/>
      <c r="BR3113" s="11"/>
      <c r="BS3113" s="11"/>
      <c r="BT3113" s="11"/>
      <c r="BU3113" s="11"/>
      <c r="BV3113" s="11"/>
      <c r="BW3113" s="11"/>
      <c r="BX3113" s="11"/>
      <c r="BY3113" s="11"/>
      <c r="BZ3113" s="11"/>
      <c r="CA3113" s="11"/>
      <c r="CB3113" s="11"/>
      <c r="CC3113" s="11"/>
      <c r="CD3113" s="11"/>
      <c r="CE3113" s="11"/>
      <c r="CF3113" s="11"/>
      <c r="CG3113" s="11"/>
      <c r="CH3113" s="11"/>
      <c r="CI3113" s="11"/>
      <c r="CJ3113" s="11"/>
      <c r="CK3113" s="11"/>
      <c r="CL3113" s="11"/>
      <c r="CM3113" s="11"/>
      <c r="CN3113" s="11"/>
      <c r="CO3113" s="11"/>
      <c r="CP3113" s="11"/>
      <c r="CQ3113" s="11"/>
      <c r="CR3113" s="11"/>
      <c r="CS3113" s="11"/>
      <c r="CT3113" s="11"/>
      <c r="CU3113" s="11"/>
      <c r="CV3113" s="11"/>
      <c r="CW3113" s="11"/>
      <c r="CX3113" s="11"/>
      <c r="CY3113" s="11"/>
      <c r="CZ3113" s="11"/>
      <c r="DA3113" s="11"/>
      <c r="DB3113" s="11"/>
      <c r="DC3113" s="11"/>
      <c r="DD3113" s="11"/>
      <c r="DE3113" s="11"/>
      <c r="DF3113" s="11"/>
      <c r="DG3113" s="11"/>
      <c r="DH3113" s="11"/>
      <c r="DI3113" s="11"/>
      <c r="DJ3113" s="11"/>
      <c r="DK3113" s="11"/>
      <c r="DL3113" s="11"/>
      <c r="DM3113" s="11"/>
      <c r="DN3113" s="11"/>
      <c r="DO3113" s="11"/>
      <c r="DP3113" s="11"/>
      <c r="DQ3113" s="11"/>
      <c r="DR3113" s="11"/>
      <c r="DS3113" s="11"/>
      <c r="DT3113" s="11"/>
      <c r="DU3113" s="11"/>
      <c r="DV3113" s="11"/>
      <c r="DW3113" s="11"/>
      <c r="DX3113" s="11"/>
      <c r="DY3113" s="11"/>
      <c r="DZ3113" s="11"/>
      <c r="EA3113" s="11"/>
      <c r="EB3113" s="11"/>
      <c r="EC3113" s="11"/>
    </row>
    <row r="3114" spans="1:133" x14ac:dyDescent="0.45">
      <c r="A3114" s="11"/>
      <c r="B3114" s="11"/>
      <c r="C3114" s="11"/>
      <c r="D3114" s="11"/>
      <c r="E3114" s="11"/>
      <c r="F3114" s="11"/>
      <c r="G3114" s="11"/>
      <c r="H3114" s="3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24"/>
      <c r="AG3114" s="24"/>
      <c r="AH3114" s="24"/>
      <c r="AI3114" s="24"/>
      <c r="AJ3114" s="11"/>
      <c r="AK3114" s="11"/>
      <c r="AL3114" s="11"/>
      <c r="AM3114" s="32"/>
      <c r="AN3114" s="11"/>
      <c r="AO3114" s="11"/>
      <c r="AP3114" s="11"/>
      <c r="AQ3114" s="11"/>
      <c r="AR3114" s="11"/>
      <c r="AS3114" s="20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/>
      <c r="BH3114" s="11"/>
      <c r="BI3114" s="11"/>
      <c r="BJ3114" s="11"/>
      <c r="BK3114" s="11"/>
      <c r="BL3114" s="11"/>
      <c r="BM3114" s="11"/>
      <c r="BN3114" s="11"/>
      <c r="BO3114" s="11"/>
      <c r="BP3114" s="11"/>
      <c r="BQ3114" s="11"/>
      <c r="BR3114" s="11"/>
      <c r="BS3114" s="11"/>
      <c r="BT3114" s="11"/>
      <c r="BU3114" s="11"/>
      <c r="BV3114" s="11"/>
      <c r="BW3114" s="11"/>
      <c r="BX3114" s="11"/>
      <c r="BY3114" s="11"/>
      <c r="BZ3114" s="11"/>
      <c r="CA3114" s="11"/>
      <c r="CB3114" s="11"/>
      <c r="CC3114" s="11"/>
      <c r="CD3114" s="11"/>
      <c r="CE3114" s="11"/>
      <c r="CF3114" s="11"/>
      <c r="CG3114" s="11"/>
      <c r="CH3114" s="11"/>
      <c r="CI3114" s="11"/>
      <c r="CJ3114" s="11"/>
      <c r="CK3114" s="11"/>
      <c r="CL3114" s="11"/>
      <c r="CM3114" s="11"/>
      <c r="CN3114" s="11"/>
      <c r="CO3114" s="11"/>
      <c r="CP3114" s="11"/>
      <c r="CQ3114" s="11"/>
      <c r="CR3114" s="11"/>
      <c r="CS3114" s="11"/>
      <c r="CT3114" s="11"/>
      <c r="CU3114" s="11"/>
      <c r="CV3114" s="11"/>
      <c r="CW3114" s="11"/>
      <c r="CX3114" s="11"/>
      <c r="CY3114" s="11"/>
      <c r="CZ3114" s="11"/>
      <c r="DA3114" s="11"/>
      <c r="DB3114" s="11"/>
      <c r="DC3114" s="11"/>
      <c r="DD3114" s="11"/>
      <c r="DE3114" s="11"/>
      <c r="DF3114" s="11"/>
      <c r="DG3114" s="11"/>
      <c r="DH3114" s="11"/>
      <c r="DI3114" s="11"/>
      <c r="DJ3114" s="11"/>
      <c r="DK3114" s="11"/>
      <c r="DL3114" s="11"/>
      <c r="DM3114" s="11"/>
      <c r="DN3114" s="11"/>
      <c r="DO3114" s="11"/>
      <c r="DP3114" s="11"/>
      <c r="DQ3114" s="11"/>
      <c r="DR3114" s="11"/>
      <c r="DS3114" s="11"/>
      <c r="DT3114" s="11"/>
      <c r="DU3114" s="11"/>
      <c r="DV3114" s="11"/>
      <c r="DW3114" s="11"/>
      <c r="DX3114" s="11"/>
      <c r="DY3114" s="11"/>
      <c r="DZ3114" s="11"/>
      <c r="EA3114" s="11"/>
      <c r="EB3114" s="11"/>
      <c r="EC3114" s="11"/>
    </row>
    <row r="3115" spans="1:133" x14ac:dyDescent="0.45">
      <c r="A3115" s="11"/>
      <c r="B3115" s="11"/>
      <c r="C3115" s="11"/>
      <c r="D3115" s="11"/>
      <c r="E3115" s="11"/>
      <c r="F3115" s="11"/>
      <c r="G3115" s="11"/>
      <c r="H3115" s="3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24"/>
      <c r="AG3115" s="24"/>
      <c r="AH3115" s="24"/>
      <c r="AI3115" s="24"/>
      <c r="AJ3115" s="11"/>
      <c r="AK3115" s="11"/>
      <c r="AL3115" s="11"/>
      <c r="AM3115" s="32"/>
      <c r="AN3115" s="11"/>
      <c r="AO3115" s="11"/>
      <c r="AP3115" s="11"/>
      <c r="AQ3115" s="11"/>
      <c r="AR3115" s="11"/>
      <c r="AS3115" s="20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/>
      <c r="BH3115" s="11"/>
      <c r="BI3115" s="11"/>
      <c r="BJ3115" s="11"/>
      <c r="BK3115" s="11"/>
      <c r="BL3115" s="11"/>
      <c r="BM3115" s="11"/>
      <c r="BN3115" s="11"/>
      <c r="BO3115" s="11"/>
      <c r="BP3115" s="11"/>
      <c r="BQ3115" s="11"/>
      <c r="BR3115" s="11"/>
      <c r="BS3115" s="11"/>
      <c r="BT3115" s="11"/>
      <c r="BU3115" s="11"/>
      <c r="BV3115" s="11"/>
      <c r="BW3115" s="11"/>
      <c r="BX3115" s="11"/>
      <c r="BY3115" s="11"/>
      <c r="BZ3115" s="11"/>
      <c r="CA3115" s="11"/>
      <c r="CB3115" s="11"/>
      <c r="CC3115" s="11"/>
      <c r="CD3115" s="11"/>
      <c r="CE3115" s="11"/>
      <c r="CF3115" s="11"/>
      <c r="CG3115" s="11"/>
      <c r="CH3115" s="11"/>
      <c r="CI3115" s="11"/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/>
      <c r="CT3115" s="11"/>
      <c r="CU3115" s="11"/>
      <c r="CV3115" s="11"/>
      <c r="CW3115" s="11"/>
      <c r="CX3115" s="11"/>
      <c r="CY3115" s="11"/>
      <c r="CZ3115" s="11"/>
      <c r="DA3115" s="11"/>
      <c r="DB3115" s="11"/>
      <c r="DC3115" s="11"/>
      <c r="DD3115" s="11"/>
      <c r="DE3115" s="11"/>
      <c r="DF3115" s="11"/>
      <c r="DG3115" s="11"/>
      <c r="DH3115" s="11"/>
      <c r="DI3115" s="11"/>
      <c r="DJ3115" s="11"/>
      <c r="DK3115" s="11"/>
      <c r="DL3115" s="11"/>
      <c r="DM3115" s="11"/>
      <c r="DN3115" s="11"/>
      <c r="DO3115" s="11"/>
      <c r="DP3115" s="11"/>
      <c r="DQ3115" s="11"/>
      <c r="DR3115" s="11"/>
      <c r="DS3115" s="11"/>
      <c r="DT3115" s="11"/>
      <c r="DU3115" s="11"/>
      <c r="DV3115" s="11"/>
      <c r="DW3115" s="11"/>
      <c r="DX3115" s="11"/>
      <c r="DY3115" s="11"/>
      <c r="DZ3115" s="11"/>
      <c r="EA3115" s="11"/>
      <c r="EB3115" s="11"/>
      <c r="EC3115" s="11"/>
    </row>
    <row r="3116" spans="1:133" x14ac:dyDescent="0.45">
      <c r="A3116" s="11"/>
      <c r="B3116" s="11"/>
      <c r="C3116" s="11"/>
      <c r="D3116" s="11"/>
      <c r="E3116" s="11"/>
      <c r="F3116" s="11"/>
      <c r="G3116" s="11"/>
      <c r="H3116" s="3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24"/>
      <c r="AG3116" s="24"/>
      <c r="AH3116" s="24"/>
      <c r="AI3116" s="24"/>
      <c r="AJ3116" s="11"/>
      <c r="AK3116" s="11"/>
      <c r="AL3116" s="11"/>
      <c r="AM3116" s="32"/>
      <c r="AN3116" s="11"/>
      <c r="AO3116" s="11"/>
      <c r="AP3116" s="11"/>
      <c r="AQ3116" s="11"/>
      <c r="AR3116" s="11"/>
      <c r="AS3116" s="20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/>
      <c r="BH3116" s="11"/>
      <c r="BI3116" s="11"/>
      <c r="BJ3116" s="11"/>
      <c r="BK3116" s="11"/>
      <c r="BL3116" s="11"/>
      <c r="BM3116" s="11"/>
      <c r="BN3116" s="11"/>
      <c r="BO3116" s="11"/>
      <c r="BP3116" s="11"/>
      <c r="BQ3116" s="11"/>
      <c r="BR3116" s="11"/>
      <c r="BS3116" s="11"/>
      <c r="BT3116" s="11"/>
      <c r="BU3116" s="11"/>
      <c r="BV3116" s="11"/>
      <c r="BW3116" s="11"/>
      <c r="BX3116" s="11"/>
      <c r="BY3116" s="11"/>
      <c r="BZ3116" s="11"/>
      <c r="CA3116" s="11"/>
      <c r="CB3116" s="11"/>
      <c r="CC3116" s="11"/>
      <c r="CD3116" s="11"/>
      <c r="CE3116" s="11"/>
      <c r="CF3116" s="11"/>
      <c r="CG3116" s="11"/>
      <c r="CH3116" s="11"/>
      <c r="CI3116" s="11"/>
      <c r="CJ3116" s="11"/>
      <c r="CK3116" s="11"/>
      <c r="CL3116" s="11"/>
      <c r="CM3116" s="11"/>
      <c r="CN3116" s="11"/>
      <c r="CO3116" s="11"/>
      <c r="CP3116" s="11"/>
      <c r="CQ3116" s="11"/>
      <c r="CR3116" s="11"/>
      <c r="CS3116" s="11"/>
      <c r="CT3116" s="11"/>
      <c r="CU3116" s="11"/>
      <c r="CV3116" s="11"/>
      <c r="CW3116" s="11"/>
      <c r="CX3116" s="11"/>
      <c r="CY3116" s="11"/>
      <c r="CZ3116" s="11"/>
      <c r="DA3116" s="11"/>
      <c r="DB3116" s="11"/>
      <c r="DC3116" s="11"/>
      <c r="DD3116" s="11"/>
      <c r="DE3116" s="11"/>
      <c r="DF3116" s="11"/>
      <c r="DG3116" s="11"/>
      <c r="DH3116" s="11"/>
      <c r="DI3116" s="11"/>
      <c r="DJ3116" s="11"/>
      <c r="DK3116" s="11"/>
      <c r="DL3116" s="11"/>
      <c r="DM3116" s="11"/>
      <c r="DN3116" s="11"/>
      <c r="DO3116" s="11"/>
      <c r="DP3116" s="11"/>
      <c r="DQ3116" s="11"/>
      <c r="DR3116" s="11"/>
      <c r="DS3116" s="11"/>
      <c r="DT3116" s="11"/>
      <c r="DU3116" s="11"/>
      <c r="DV3116" s="11"/>
      <c r="DW3116" s="11"/>
      <c r="DX3116" s="11"/>
      <c r="DY3116" s="11"/>
      <c r="DZ3116" s="11"/>
      <c r="EA3116" s="11"/>
      <c r="EB3116" s="11"/>
      <c r="EC3116" s="11"/>
    </row>
    <row r="3117" spans="1:133" x14ac:dyDescent="0.45">
      <c r="A3117" s="11"/>
      <c r="B3117" s="11"/>
      <c r="C3117" s="11"/>
      <c r="D3117" s="11"/>
      <c r="E3117" s="11"/>
      <c r="F3117" s="11"/>
      <c r="G3117" s="11"/>
      <c r="H3117" s="3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24"/>
      <c r="AG3117" s="24"/>
      <c r="AH3117" s="24"/>
      <c r="AI3117" s="24"/>
      <c r="AJ3117" s="11"/>
      <c r="AK3117" s="11"/>
      <c r="AL3117" s="11"/>
      <c r="AM3117" s="32"/>
      <c r="AN3117" s="11"/>
      <c r="AO3117" s="11"/>
      <c r="AP3117" s="11"/>
      <c r="AQ3117" s="11"/>
      <c r="AR3117" s="11"/>
      <c r="AS3117" s="20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/>
      <c r="BH3117" s="11"/>
      <c r="BI3117" s="11"/>
      <c r="BJ3117" s="11"/>
      <c r="BK3117" s="11"/>
      <c r="BL3117" s="11"/>
      <c r="BM3117" s="11"/>
      <c r="BN3117" s="11"/>
      <c r="BO3117" s="11"/>
      <c r="BP3117" s="11"/>
      <c r="BQ3117" s="11"/>
      <c r="BR3117" s="11"/>
      <c r="BS3117" s="11"/>
      <c r="BT3117" s="11"/>
      <c r="BU3117" s="11"/>
      <c r="BV3117" s="11"/>
      <c r="BW3117" s="11"/>
      <c r="BX3117" s="11"/>
      <c r="BY3117" s="11"/>
      <c r="BZ3117" s="11"/>
      <c r="CA3117" s="11"/>
      <c r="CB3117" s="11"/>
      <c r="CC3117" s="11"/>
      <c r="CD3117" s="11"/>
      <c r="CE3117" s="11"/>
      <c r="CF3117" s="11"/>
      <c r="CG3117" s="11"/>
      <c r="CH3117" s="11"/>
      <c r="CI3117" s="11"/>
      <c r="CJ3117" s="11"/>
      <c r="CK3117" s="11"/>
      <c r="CL3117" s="11"/>
      <c r="CM3117" s="11"/>
      <c r="CN3117" s="11"/>
      <c r="CO3117" s="11"/>
      <c r="CP3117" s="11"/>
      <c r="CQ3117" s="11"/>
      <c r="CR3117" s="11"/>
      <c r="CS3117" s="11"/>
      <c r="CT3117" s="11"/>
      <c r="CU3117" s="11"/>
      <c r="CV3117" s="11"/>
      <c r="CW3117" s="11"/>
      <c r="CX3117" s="11"/>
      <c r="CY3117" s="11"/>
      <c r="CZ3117" s="11"/>
      <c r="DA3117" s="11"/>
      <c r="DB3117" s="11"/>
      <c r="DC3117" s="11"/>
      <c r="DD3117" s="11"/>
      <c r="DE3117" s="11"/>
      <c r="DF3117" s="11"/>
      <c r="DG3117" s="11"/>
      <c r="DH3117" s="11"/>
      <c r="DI3117" s="11"/>
      <c r="DJ3117" s="11"/>
      <c r="DK3117" s="11"/>
      <c r="DL3117" s="11"/>
      <c r="DM3117" s="11"/>
      <c r="DN3117" s="11"/>
      <c r="DO3117" s="11"/>
      <c r="DP3117" s="11"/>
      <c r="DQ3117" s="11"/>
      <c r="DR3117" s="11"/>
      <c r="DS3117" s="11"/>
      <c r="DT3117" s="11"/>
      <c r="DU3117" s="11"/>
      <c r="DV3117" s="11"/>
      <c r="DW3117" s="11"/>
      <c r="DX3117" s="11"/>
      <c r="DY3117" s="11"/>
      <c r="DZ3117" s="11"/>
      <c r="EA3117" s="11"/>
      <c r="EB3117" s="11"/>
      <c r="EC3117" s="11"/>
    </row>
    <row r="3118" spans="1:133" x14ac:dyDescent="0.45">
      <c r="A3118" s="11"/>
      <c r="B3118" s="11"/>
      <c r="C3118" s="11"/>
      <c r="D3118" s="11"/>
      <c r="E3118" s="11"/>
      <c r="F3118" s="11"/>
      <c r="G3118" s="11"/>
      <c r="H3118" s="3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24"/>
      <c r="AG3118" s="24"/>
      <c r="AH3118" s="24"/>
      <c r="AI3118" s="24"/>
      <c r="AJ3118" s="11"/>
      <c r="AK3118" s="11"/>
      <c r="AL3118" s="11"/>
      <c r="AM3118" s="32"/>
      <c r="AN3118" s="11"/>
      <c r="AO3118" s="11"/>
      <c r="AP3118" s="11"/>
      <c r="AQ3118" s="11"/>
      <c r="AR3118" s="11"/>
      <c r="AS3118" s="20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/>
      <c r="BH3118" s="11"/>
      <c r="BI3118" s="11"/>
      <c r="BJ3118" s="11"/>
      <c r="BK3118" s="11"/>
      <c r="BL3118" s="11"/>
      <c r="BM3118" s="11"/>
      <c r="BN3118" s="11"/>
      <c r="BO3118" s="11"/>
      <c r="BP3118" s="11"/>
      <c r="BQ3118" s="11"/>
      <c r="BR3118" s="11"/>
      <c r="BS3118" s="11"/>
      <c r="BT3118" s="11"/>
      <c r="BU3118" s="11"/>
      <c r="BV3118" s="11"/>
      <c r="BW3118" s="11"/>
      <c r="BX3118" s="11"/>
      <c r="BY3118" s="11"/>
      <c r="BZ3118" s="11"/>
      <c r="CA3118" s="11"/>
      <c r="CB3118" s="11"/>
      <c r="CC3118" s="11"/>
      <c r="CD3118" s="11"/>
      <c r="CE3118" s="11"/>
      <c r="CF3118" s="11"/>
      <c r="CG3118" s="11"/>
      <c r="CH3118" s="11"/>
      <c r="CI3118" s="11"/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/>
      <c r="CT3118" s="11"/>
      <c r="CU3118" s="11"/>
      <c r="CV3118" s="11"/>
      <c r="CW3118" s="11"/>
      <c r="CX3118" s="11"/>
      <c r="CY3118" s="11"/>
      <c r="CZ3118" s="11"/>
      <c r="DA3118" s="11"/>
      <c r="DB3118" s="11"/>
      <c r="DC3118" s="11"/>
      <c r="DD3118" s="11"/>
      <c r="DE3118" s="11"/>
      <c r="DF3118" s="11"/>
      <c r="DG3118" s="11"/>
      <c r="DH3118" s="11"/>
      <c r="DI3118" s="11"/>
      <c r="DJ3118" s="11"/>
      <c r="DK3118" s="11"/>
      <c r="DL3118" s="11"/>
      <c r="DM3118" s="11"/>
      <c r="DN3118" s="11"/>
      <c r="DO3118" s="11"/>
      <c r="DP3118" s="11"/>
      <c r="DQ3118" s="11"/>
      <c r="DR3118" s="11"/>
      <c r="DS3118" s="11"/>
      <c r="DT3118" s="11"/>
      <c r="DU3118" s="11"/>
      <c r="DV3118" s="11"/>
      <c r="DW3118" s="11"/>
      <c r="DX3118" s="11"/>
      <c r="DY3118" s="11"/>
      <c r="DZ3118" s="11"/>
      <c r="EA3118" s="11"/>
      <c r="EB3118" s="11"/>
      <c r="EC3118" s="11"/>
    </row>
    <row r="3119" spans="1:133" x14ac:dyDescent="0.45">
      <c r="A3119" s="11"/>
      <c r="B3119" s="11"/>
      <c r="C3119" s="11"/>
      <c r="D3119" s="11"/>
      <c r="E3119" s="11"/>
      <c r="F3119" s="11"/>
      <c r="G3119" s="11"/>
      <c r="H3119" s="3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24"/>
      <c r="AG3119" s="24"/>
      <c r="AH3119" s="24"/>
      <c r="AI3119" s="24"/>
      <c r="AJ3119" s="11"/>
      <c r="AK3119" s="11"/>
      <c r="AL3119" s="11"/>
      <c r="AM3119" s="32"/>
      <c r="AN3119" s="11"/>
      <c r="AO3119" s="11"/>
      <c r="AP3119" s="11"/>
      <c r="AQ3119" s="11"/>
      <c r="AR3119" s="11"/>
      <c r="AS3119" s="20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/>
      <c r="BH3119" s="11"/>
      <c r="BI3119" s="11"/>
      <c r="BJ3119" s="11"/>
      <c r="BK3119" s="11"/>
      <c r="BL3119" s="11"/>
      <c r="BM3119" s="11"/>
      <c r="BN3119" s="11"/>
      <c r="BO3119" s="11"/>
      <c r="BP3119" s="11"/>
      <c r="BQ3119" s="11"/>
      <c r="BR3119" s="11"/>
      <c r="BS3119" s="11"/>
      <c r="BT3119" s="11"/>
      <c r="BU3119" s="11"/>
      <c r="BV3119" s="11"/>
      <c r="BW3119" s="11"/>
      <c r="BX3119" s="11"/>
      <c r="BY3119" s="11"/>
      <c r="BZ3119" s="11"/>
      <c r="CA3119" s="11"/>
      <c r="CB3119" s="11"/>
      <c r="CC3119" s="11"/>
      <c r="CD3119" s="11"/>
      <c r="CE3119" s="11"/>
      <c r="CF3119" s="11"/>
      <c r="CG3119" s="11"/>
      <c r="CH3119" s="11"/>
      <c r="CI3119" s="11"/>
      <c r="CJ3119" s="11"/>
      <c r="CK3119" s="11"/>
      <c r="CL3119" s="11"/>
      <c r="CM3119" s="11"/>
      <c r="CN3119" s="11"/>
      <c r="CO3119" s="11"/>
      <c r="CP3119" s="11"/>
      <c r="CQ3119" s="11"/>
      <c r="CR3119" s="11"/>
      <c r="CS3119" s="11"/>
      <c r="CT3119" s="11"/>
      <c r="CU3119" s="11"/>
      <c r="CV3119" s="11"/>
      <c r="CW3119" s="11"/>
      <c r="CX3119" s="11"/>
      <c r="CY3119" s="11"/>
      <c r="CZ3119" s="11"/>
      <c r="DA3119" s="11"/>
      <c r="DB3119" s="11"/>
      <c r="DC3119" s="11"/>
      <c r="DD3119" s="11"/>
      <c r="DE3119" s="11"/>
      <c r="DF3119" s="11"/>
      <c r="DG3119" s="11"/>
      <c r="DH3119" s="11"/>
      <c r="DI3119" s="11"/>
      <c r="DJ3119" s="11"/>
      <c r="DK3119" s="11"/>
      <c r="DL3119" s="11"/>
      <c r="DM3119" s="11"/>
      <c r="DN3119" s="11"/>
      <c r="DO3119" s="11"/>
      <c r="DP3119" s="11"/>
      <c r="DQ3119" s="11"/>
      <c r="DR3119" s="11"/>
      <c r="DS3119" s="11"/>
      <c r="DT3119" s="11"/>
      <c r="DU3119" s="11"/>
      <c r="DV3119" s="11"/>
      <c r="DW3119" s="11"/>
      <c r="DX3119" s="11"/>
      <c r="DY3119" s="11"/>
      <c r="DZ3119" s="11"/>
      <c r="EA3119" s="11"/>
      <c r="EB3119" s="11"/>
      <c r="EC3119" s="11"/>
    </row>
    <row r="3120" spans="1:133" x14ac:dyDescent="0.45">
      <c r="A3120" s="11"/>
      <c r="B3120" s="11"/>
      <c r="C3120" s="11"/>
      <c r="D3120" s="11"/>
      <c r="E3120" s="11"/>
      <c r="F3120" s="11"/>
      <c r="G3120" s="11"/>
      <c r="H3120" s="3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24"/>
      <c r="AG3120" s="24"/>
      <c r="AH3120" s="24"/>
      <c r="AI3120" s="24"/>
      <c r="AJ3120" s="11"/>
      <c r="AK3120" s="11"/>
      <c r="AL3120" s="11"/>
      <c r="AM3120" s="32"/>
      <c r="AN3120" s="11"/>
      <c r="AO3120" s="11"/>
      <c r="AP3120" s="11"/>
      <c r="AQ3120" s="11"/>
      <c r="AR3120" s="11"/>
      <c r="AS3120" s="20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/>
      <c r="BH3120" s="11"/>
      <c r="BI3120" s="11"/>
      <c r="BJ3120" s="11"/>
      <c r="BK3120" s="11"/>
      <c r="BL3120" s="11"/>
      <c r="BM3120" s="11"/>
      <c r="BN3120" s="11"/>
      <c r="BO3120" s="11"/>
      <c r="BP3120" s="11"/>
      <c r="BQ3120" s="11"/>
      <c r="BR3120" s="11"/>
      <c r="BS3120" s="11"/>
      <c r="BT3120" s="11"/>
      <c r="BU3120" s="11"/>
      <c r="BV3120" s="11"/>
      <c r="BW3120" s="11"/>
      <c r="BX3120" s="11"/>
      <c r="BY3120" s="11"/>
      <c r="BZ3120" s="11"/>
      <c r="CA3120" s="11"/>
      <c r="CB3120" s="11"/>
      <c r="CC3120" s="11"/>
      <c r="CD3120" s="11"/>
      <c r="CE3120" s="11"/>
      <c r="CF3120" s="11"/>
      <c r="CG3120" s="11"/>
      <c r="CH3120" s="11"/>
      <c r="CI3120" s="11"/>
      <c r="CJ3120" s="11"/>
      <c r="CK3120" s="11"/>
      <c r="CL3120" s="11"/>
      <c r="CM3120" s="11"/>
      <c r="CN3120" s="11"/>
      <c r="CO3120" s="11"/>
      <c r="CP3120" s="11"/>
      <c r="CQ3120" s="11"/>
      <c r="CR3120" s="11"/>
      <c r="CS3120" s="11"/>
      <c r="CT3120" s="11"/>
      <c r="CU3120" s="11"/>
      <c r="CV3120" s="11"/>
      <c r="CW3120" s="11"/>
      <c r="CX3120" s="11"/>
      <c r="CY3120" s="11"/>
      <c r="CZ3120" s="11"/>
      <c r="DA3120" s="11"/>
      <c r="DB3120" s="11"/>
      <c r="DC3120" s="11"/>
      <c r="DD3120" s="11"/>
      <c r="DE3120" s="11"/>
      <c r="DF3120" s="11"/>
      <c r="DG3120" s="11"/>
      <c r="DH3120" s="11"/>
      <c r="DI3120" s="11"/>
      <c r="DJ3120" s="11"/>
      <c r="DK3120" s="11"/>
      <c r="DL3120" s="11"/>
      <c r="DM3120" s="11"/>
      <c r="DN3120" s="11"/>
      <c r="DO3120" s="11"/>
      <c r="DP3120" s="11"/>
      <c r="DQ3120" s="11"/>
      <c r="DR3120" s="11"/>
      <c r="DS3120" s="11"/>
      <c r="DT3120" s="11"/>
      <c r="DU3120" s="11"/>
      <c r="DV3120" s="11"/>
      <c r="DW3120" s="11"/>
      <c r="DX3120" s="11"/>
      <c r="DY3120" s="11"/>
      <c r="DZ3120" s="11"/>
      <c r="EA3120" s="11"/>
      <c r="EB3120" s="11"/>
      <c r="EC3120" s="11"/>
    </row>
    <row r="3121" spans="1:133" x14ac:dyDescent="0.45">
      <c r="A3121" s="11"/>
      <c r="B3121" s="11"/>
      <c r="C3121" s="11"/>
      <c r="D3121" s="11"/>
      <c r="E3121" s="11"/>
      <c r="F3121" s="11"/>
      <c r="G3121" s="11"/>
      <c r="H3121" s="3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24"/>
      <c r="AG3121" s="24"/>
      <c r="AH3121" s="24"/>
      <c r="AI3121" s="24"/>
      <c r="AJ3121" s="11"/>
      <c r="AK3121" s="11"/>
      <c r="AL3121" s="11"/>
      <c r="AM3121" s="32"/>
      <c r="AN3121" s="11"/>
      <c r="AO3121" s="11"/>
      <c r="AP3121" s="11"/>
      <c r="AQ3121" s="11"/>
      <c r="AR3121" s="11"/>
      <c r="AS3121" s="20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/>
      <c r="BH3121" s="11"/>
      <c r="BI3121" s="11"/>
      <c r="BJ3121" s="11"/>
      <c r="BK3121" s="11"/>
      <c r="BL3121" s="11"/>
      <c r="BM3121" s="11"/>
      <c r="BN3121" s="11"/>
      <c r="BO3121" s="11"/>
      <c r="BP3121" s="11"/>
      <c r="BQ3121" s="11"/>
      <c r="BR3121" s="11"/>
      <c r="BS3121" s="11"/>
      <c r="BT3121" s="11"/>
      <c r="BU3121" s="11"/>
      <c r="BV3121" s="11"/>
      <c r="BW3121" s="11"/>
      <c r="BX3121" s="11"/>
      <c r="BY3121" s="11"/>
      <c r="BZ3121" s="11"/>
      <c r="CA3121" s="11"/>
      <c r="CB3121" s="11"/>
      <c r="CC3121" s="11"/>
      <c r="CD3121" s="11"/>
      <c r="CE3121" s="11"/>
      <c r="CF3121" s="11"/>
      <c r="CG3121" s="11"/>
      <c r="CH3121" s="11"/>
      <c r="CI3121" s="11"/>
      <c r="CJ3121" s="11"/>
      <c r="CK3121" s="11"/>
      <c r="CL3121" s="11"/>
      <c r="CM3121" s="11"/>
      <c r="CN3121" s="11"/>
      <c r="CO3121" s="11"/>
      <c r="CP3121" s="11"/>
      <c r="CQ3121" s="11"/>
      <c r="CR3121" s="11"/>
      <c r="CS3121" s="11"/>
      <c r="CT3121" s="11"/>
      <c r="CU3121" s="11"/>
      <c r="CV3121" s="11"/>
      <c r="CW3121" s="11"/>
      <c r="CX3121" s="11"/>
      <c r="CY3121" s="11"/>
      <c r="CZ3121" s="11"/>
      <c r="DA3121" s="11"/>
      <c r="DB3121" s="11"/>
      <c r="DC3121" s="11"/>
      <c r="DD3121" s="11"/>
      <c r="DE3121" s="11"/>
      <c r="DF3121" s="11"/>
      <c r="DG3121" s="11"/>
      <c r="DH3121" s="11"/>
      <c r="DI3121" s="11"/>
      <c r="DJ3121" s="11"/>
      <c r="DK3121" s="11"/>
      <c r="DL3121" s="11"/>
      <c r="DM3121" s="11"/>
      <c r="DN3121" s="11"/>
      <c r="DO3121" s="11"/>
      <c r="DP3121" s="11"/>
      <c r="DQ3121" s="11"/>
      <c r="DR3121" s="11"/>
      <c r="DS3121" s="11"/>
      <c r="DT3121" s="11"/>
      <c r="DU3121" s="11"/>
      <c r="DV3121" s="11"/>
      <c r="DW3121" s="11"/>
      <c r="DX3121" s="11"/>
      <c r="DY3121" s="11"/>
      <c r="DZ3121" s="11"/>
      <c r="EA3121" s="11"/>
      <c r="EB3121" s="11"/>
      <c r="EC3121" s="11"/>
    </row>
    <row r="3122" spans="1:133" x14ac:dyDescent="0.45">
      <c r="A3122" s="11"/>
      <c r="B3122" s="11"/>
      <c r="C3122" s="11"/>
      <c r="D3122" s="11"/>
      <c r="E3122" s="11"/>
      <c r="F3122" s="11"/>
      <c r="G3122" s="11"/>
      <c r="H3122" s="3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24"/>
      <c r="AG3122" s="24"/>
      <c r="AH3122" s="24"/>
      <c r="AI3122" s="24"/>
      <c r="AJ3122" s="11"/>
      <c r="AK3122" s="11"/>
      <c r="AL3122" s="11"/>
      <c r="AM3122" s="32"/>
      <c r="AN3122" s="11"/>
      <c r="AO3122" s="11"/>
      <c r="AP3122" s="11"/>
      <c r="AQ3122" s="11"/>
      <c r="AR3122" s="11"/>
      <c r="AS3122" s="20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/>
      <c r="BH3122" s="11"/>
      <c r="BI3122" s="11"/>
      <c r="BJ3122" s="11"/>
      <c r="BK3122" s="11"/>
      <c r="BL3122" s="11"/>
      <c r="BM3122" s="11"/>
      <c r="BN3122" s="11"/>
      <c r="BO3122" s="11"/>
      <c r="BP3122" s="11"/>
      <c r="BQ3122" s="11"/>
      <c r="BR3122" s="11"/>
      <c r="BS3122" s="11"/>
      <c r="BT3122" s="11"/>
      <c r="BU3122" s="11"/>
      <c r="BV3122" s="11"/>
      <c r="BW3122" s="11"/>
      <c r="BX3122" s="11"/>
      <c r="BY3122" s="11"/>
      <c r="BZ3122" s="11"/>
      <c r="CA3122" s="11"/>
      <c r="CB3122" s="11"/>
      <c r="CC3122" s="11"/>
      <c r="CD3122" s="11"/>
      <c r="CE3122" s="11"/>
      <c r="CF3122" s="11"/>
      <c r="CG3122" s="11"/>
      <c r="CH3122" s="11"/>
      <c r="CI3122" s="11"/>
      <c r="CJ3122" s="11"/>
      <c r="CK3122" s="11"/>
      <c r="CL3122" s="11"/>
      <c r="CM3122" s="11"/>
      <c r="CN3122" s="11"/>
      <c r="CO3122" s="11"/>
      <c r="CP3122" s="11"/>
      <c r="CQ3122" s="11"/>
      <c r="CR3122" s="11"/>
      <c r="CS3122" s="11"/>
      <c r="CT3122" s="11"/>
      <c r="CU3122" s="11"/>
      <c r="CV3122" s="11"/>
      <c r="CW3122" s="11"/>
      <c r="CX3122" s="11"/>
      <c r="CY3122" s="11"/>
      <c r="CZ3122" s="11"/>
      <c r="DA3122" s="11"/>
      <c r="DB3122" s="11"/>
      <c r="DC3122" s="11"/>
      <c r="DD3122" s="11"/>
      <c r="DE3122" s="11"/>
      <c r="DF3122" s="11"/>
      <c r="DG3122" s="11"/>
      <c r="DH3122" s="11"/>
      <c r="DI3122" s="11"/>
      <c r="DJ3122" s="11"/>
      <c r="DK3122" s="11"/>
      <c r="DL3122" s="11"/>
      <c r="DM3122" s="11"/>
      <c r="DN3122" s="11"/>
      <c r="DO3122" s="11"/>
      <c r="DP3122" s="11"/>
      <c r="DQ3122" s="11"/>
      <c r="DR3122" s="11"/>
      <c r="DS3122" s="11"/>
      <c r="DT3122" s="11"/>
      <c r="DU3122" s="11"/>
      <c r="DV3122" s="11"/>
      <c r="DW3122" s="11"/>
      <c r="DX3122" s="11"/>
      <c r="DY3122" s="11"/>
      <c r="DZ3122" s="11"/>
      <c r="EA3122" s="11"/>
      <c r="EB3122" s="11"/>
      <c r="EC3122" s="11"/>
    </row>
    <row r="3123" spans="1:133" x14ac:dyDescent="0.45">
      <c r="A3123" s="11"/>
      <c r="B3123" s="11"/>
      <c r="C3123" s="11"/>
      <c r="D3123" s="11"/>
      <c r="E3123" s="11"/>
      <c r="F3123" s="11"/>
      <c r="G3123" s="11"/>
      <c r="H3123" s="3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24"/>
      <c r="AG3123" s="24"/>
      <c r="AH3123" s="24"/>
      <c r="AI3123" s="24"/>
      <c r="AJ3123" s="11"/>
      <c r="AK3123" s="11"/>
      <c r="AL3123" s="11"/>
      <c r="AM3123" s="32"/>
      <c r="AN3123" s="11"/>
      <c r="AO3123" s="11"/>
      <c r="AP3123" s="11"/>
      <c r="AQ3123" s="11"/>
      <c r="AR3123" s="11"/>
      <c r="AS3123" s="20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/>
      <c r="BH3123" s="11"/>
      <c r="BI3123" s="11"/>
      <c r="BJ3123" s="11"/>
      <c r="BK3123" s="11"/>
      <c r="BL3123" s="11"/>
      <c r="BM3123" s="11"/>
      <c r="BN3123" s="11"/>
      <c r="BO3123" s="11"/>
      <c r="BP3123" s="11"/>
      <c r="BQ3123" s="11"/>
      <c r="BR3123" s="11"/>
      <c r="BS3123" s="11"/>
      <c r="BT3123" s="11"/>
      <c r="BU3123" s="11"/>
      <c r="BV3123" s="11"/>
      <c r="BW3123" s="11"/>
      <c r="BX3123" s="11"/>
      <c r="BY3123" s="11"/>
      <c r="BZ3123" s="11"/>
      <c r="CA3123" s="11"/>
      <c r="CB3123" s="11"/>
      <c r="CC3123" s="11"/>
      <c r="CD3123" s="11"/>
      <c r="CE3123" s="11"/>
      <c r="CF3123" s="11"/>
      <c r="CG3123" s="11"/>
      <c r="CH3123" s="11"/>
      <c r="CI3123" s="11"/>
      <c r="CJ3123" s="11"/>
      <c r="CK3123" s="11"/>
      <c r="CL3123" s="11"/>
      <c r="CM3123" s="11"/>
      <c r="CN3123" s="11"/>
      <c r="CO3123" s="11"/>
      <c r="CP3123" s="11"/>
      <c r="CQ3123" s="11"/>
      <c r="CR3123" s="11"/>
      <c r="CS3123" s="11"/>
      <c r="CT3123" s="11"/>
      <c r="CU3123" s="11"/>
      <c r="CV3123" s="11"/>
      <c r="CW3123" s="11"/>
      <c r="CX3123" s="11"/>
      <c r="CY3123" s="11"/>
      <c r="CZ3123" s="11"/>
      <c r="DA3123" s="11"/>
      <c r="DB3123" s="11"/>
      <c r="DC3123" s="11"/>
      <c r="DD3123" s="11"/>
      <c r="DE3123" s="11"/>
      <c r="DF3123" s="11"/>
      <c r="DG3123" s="11"/>
      <c r="DH3123" s="11"/>
      <c r="DI3123" s="11"/>
      <c r="DJ3123" s="11"/>
      <c r="DK3123" s="11"/>
      <c r="DL3123" s="11"/>
      <c r="DM3123" s="11"/>
      <c r="DN3123" s="11"/>
      <c r="DO3123" s="11"/>
      <c r="DP3123" s="11"/>
      <c r="DQ3123" s="11"/>
      <c r="DR3123" s="11"/>
      <c r="DS3123" s="11"/>
      <c r="DT3123" s="11"/>
      <c r="DU3123" s="11"/>
      <c r="DV3123" s="11"/>
      <c r="DW3123" s="11"/>
      <c r="DX3123" s="11"/>
      <c r="DY3123" s="11"/>
      <c r="DZ3123" s="11"/>
      <c r="EA3123" s="11"/>
      <c r="EB3123" s="11"/>
      <c r="EC3123" s="11"/>
    </row>
    <row r="3124" spans="1:133" x14ac:dyDescent="0.45">
      <c r="A3124" s="11"/>
      <c r="B3124" s="11"/>
      <c r="C3124" s="11"/>
      <c r="D3124" s="11"/>
      <c r="E3124" s="11"/>
      <c r="F3124" s="11"/>
      <c r="G3124" s="11"/>
      <c r="H3124" s="3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24"/>
      <c r="AG3124" s="24"/>
      <c r="AH3124" s="24"/>
      <c r="AI3124" s="24"/>
      <c r="AJ3124" s="11"/>
      <c r="AK3124" s="11"/>
      <c r="AL3124" s="11"/>
      <c r="AM3124" s="32"/>
      <c r="AN3124" s="11"/>
      <c r="AO3124" s="11"/>
      <c r="AP3124" s="11"/>
      <c r="AQ3124" s="11"/>
      <c r="AR3124" s="11"/>
      <c r="AS3124" s="20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/>
      <c r="BV3124" s="11"/>
      <c r="BW3124" s="11"/>
      <c r="BX3124" s="11"/>
      <c r="BY3124" s="11"/>
      <c r="BZ3124" s="11"/>
      <c r="CA3124" s="11"/>
      <c r="CB3124" s="11"/>
      <c r="CC3124" s="11"/>
      <c r="CD3124" s="11"/>
      <c r="CE3124" s="11"/>
      <c r="CF3124" s="11"/>
      <c r="CG3124" s="11"/>
      <c r="CH3124" s="11"/>
      <c r="CI3124" s="11"/>
      <c r="CJ3124" s="11"/>
      <c r="CK3124" s="11"/>
      <c r="CL3124" s="11"/>
      <c r="CM3124" s="11"/>
      <c r="CN3124" s="11"/>
      <c r="CO3124" s="11"/>
      <c r="CP3124" s="11"/>
      <c r="CQ3124" s="11"/>
      <c r="CR3124" s="11"/>
      <c r="CS3124" s="11"/>
      <c r="CT3124" s="11"/>
      <c r="CU3124" s="11"/>
      <c r="CV3124" s="11"/>
      <c r="CW3124" s="11"/>
      <c r="CX3124" s="11"/>
      <c r="CY3124" s="11"/>
      <c r="CZ3124" s="11"/>
      <c r="DA3124" s="11"/>
      <c r="DB3124" s="11"/>
      <c r="DC3124" s="11"/>
      <c r="DD3124" s="11"/>
      <c r="DE3124" s="11"/>
      <c r="DF3124" s="11"/>
      <c r="DG3124" s="11"/>
      <c r="DH3124" s="11"/>
      <c r="DI3124" s="11"/>
      <c r="DJ3124" s="11"/>
      <c r="DK3124" s="11"/>
      <c r="DL3124" s="11"/>
      <c r="DM3124" s="11"/>
      <c r="DN3124" s="11"/>
      <c r="DO3124" s="11"/>
      <c r="DP3124" s="11"/>
      <c r="DQ3124" s="11"/>
      <c r="DR3124" s="11"/>
      <c r="DS3124" s="11"/>
      <c r="DT3124" s="11"/>
      <c r="DU3124" s="11"/>
      <c r="DV3124" s="11"/>
      <c r="DW3124" s="11"/>
      <c r="DX3124" s="11"/>
      <c r="DY3124" s="11"/>
      <c r="DZ3124" s="11"/>
      <c r="EA3124" s="11"/>
      <c r="EB3124" s="11"/>
      <c r="EC3124" s="11"/>
    </row>
    <row r="3125" spans="1:133" x14ac:dyDescent="0.45">
      <c r="A3125" s="11"/>
      <c r="B3125" s="11"/>
      <c r="C3125" s="11"/>
      <c r="D3125" s="11"/>
      <c r="E3125" s="11"/>
      <c r="F3125" s="11"/>
      <c r="G3125" s="11"/>
      <c r="H3125" s="3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24"/>
      <c r="AG3125" s="24"/>
      <c r="AH3125" s="24"/>
      <c r="AI3125" s="24"/>
      <c r="AJ3125" s="11"/>
      <c r="AK3125" s="11"/>
      <c r="AL3125" s="11"/>
      <c r="AM3125" s="32"/>
      <c r="AN3125" s="11"/>
      <c r="AO3125" s="11"/>
      <c r="AP3125" s="11"/>
      <c r="AQ3125" s="11"/>
      <c r="AR3125" s="11"/>
      <c r="AS3125" s="20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/>
      <c r="BV3125" s="11"/>
      <c r="BW3125" s="11"/>
      <c r="BX3125" s="11"/>
      <c r="BY3125" s="11"/>
      <c r="BZ3125" s="11"/>
      <c r="CA3125" s="11"/>
      <c r="CB3125" s="11"/>
      <c r="CC3125" s="11"/>
      <c r="CD3125" s="11"/>
      <c r="CE3125" s="11"/>
      <c r="CF3125" s="11"/>
      <c r="CG3125" s="11"/>
      <c r="CH3125" s="11"/>
      <c r="CI3125" s="11"/>
      <c r="CJ3125" s="11"/>
      <c r="CK3125" s="11"/>
      <c r="CL3125" s="11"/>
      <c r="CM3125" s="11"/>
      <c r="CN3125" s="11"/>
      <c r="CO3125" s="11"/>
      <c r="CP3125" s="11"/>
      <c r="CQ3125" s="11"/>
      <c r="CR3125" s="11"/>
      <c r="CS3125" s="11"/>
      <c r="CT3125" s="11"/>
      <c r="CU3125" s="11"/>
      <c r="CV3125" s="11"/>
      <c r="CW3125" s="11"/>
      <c r="CX3125" s="11"/>
      <c r="CY3125" s="11"/>
      <c r="CZ3125" s="11"/>
      <c r="DA3125" s="11"/>
      <c r="DB3125" s="11"/>
      <c r="DC3125" s="11"/>
      <c r="DD3125" s="11"/>
      <c r="DE3125" s="11"/>
      <c r="DF3125" s="11"/>
      <c r="DG3125" s="11"/>
      <c r="DH3125" s="11"/>
      <c r="DI3125" s="11"/>
      <c r="DJ3125" s="11"/>
      <c r="DK3125" s="11"/>
      <c r="DL3125" s="11"/>
      <c r="DM3125" s="11"/>
      <c r="DN3125" s="11"/>
      <c r="DO3125" s="11"/>
      <c r="DP3125" s="11"/>
      <c r="DQ3125" s="11"/>
      <c r="DR3125" s="11"/>
      <c r="DS3125" s="11"/>
      <c r="DT3125" s="11"/>
      <c r="DU3125" s="11"/>
      <c r="DV3125" s="11"/>
      <c r="DW3125" s="11"/>
      <c r="DX3125" s="11"/>
      <c r="DY3125" s="11"/>
      <c r="DZ3125" s="11"/>
      <c r="EA3125" s="11"/>
      <c r="EB3125" s="11"/>
      <c r="EC3125" s="11"/>
    </row>
    <row r="3126" spans="1:133" x14ac:dyDescent="0.45">
      <c r="A3126" s="11"/>
      <c r="B3126" s="11"/>
      <c r="C3126" s="11"/>
      <c r="D3126" s="11"/>
      <c r="E3126" s="11"/>
      <c r="F3126" s="11"/>
      <c r="G3126" s="11"/>
      <c r="H3126" s="3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24"/>
      <c r="AG3126" s="24"/>
      <c r="AH3126" s="24"/>
      <c r="AI3126" s="24"/>
      <c r="AJ3126" s="11"/>
      <c r="AK3126" s="11"/>
      <c r="AL3126" s="11"/>
      <c r="AM3126" s="32"/>
      <c r="AN3126" s="11"/>
      <c r="AO3126" s="11"/>
      <c r="AP3126" s="11"/>
      <c r="AQ3126" s="11"/>
      <c r="AR3126" s="11"/>
      <c r="AS3126" s="20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/>
      <c r="BV3126" s="11"/>
      <c r="BW3126" s="11"/>
      <c r="BX3126" s="11"/>
      <c r="BY3126" s="11"/>
      <c r="BZ3126" s="11"/>
      <c r="CA3126" s="11"/>
      <c r="CB3126" s="11"/>
      <c r="CC3126" s="11"/>
      <c r="CD3126" s="11"/>
      <c r="CE3126" s="11"/>
      <c r="CF3126" s="11"/>
      <c r="CG3126" s="11"/>
      <c r="CH3126" s="11"/>
      <c r="CI3126" s="11"/>
      <c r="CJ3126" s="11"/>
      <c r="CK3126" s="11"/>
      <c r="CL3126" s="11"/>
      <c r="CM3126" s="11"/>
      <c r="CN3126" s="11"/>
      <c r="CO3126" s="11"/>
      <c r="CP3126" s="11"/>
      <c r="CQ3126" s="11"/>
      <c r="CR3126" s="11"/>
      <c r="CS3126" s="11"/>
      <c r="CT3126" s="11"/>
      <c r="CU3126" s="11"/>
      <c r="CV3126" s="11"/>
      <c r="CW3126" s="11"/>
      <c r="CX3126" s="11"/>
      <c r="CY3126" s="11"/>
      <c r="CZ3126" s="11"/>
      <c r="DA3126" s="11"/>
      <c r="DB3126" s="11"/>
      <c r="DC3126" s="11"/>
      <c r="DD3126" s="11"/>
      <c r="DE3126" s="11"/>
      <c r="DF3126" s="11"/>
      <c r="DG3126" s="11"/>
      <c r="DH3126" s="11"/>
      <c r="DI3126" s="11"/>
      <c r="DJ3126" s="11"/>
      <c r="DK3126" s="11"/>
      <c r="DL3126" s="11"/>
      <c r="DM3126" s="11"/>
      <c r="DN3126" s="11"/>
      <c r="DO3126" s="11"/>
      <c r="DP3126" s="11"/>
      <c r="DQ3126" s="11"/>
      <c r="DR3126" s="11"/>
      <c r="DS3126" s="11"/>
      <c r="DT3126" s="11"/>
      <c r="DU3126" s="11"/>
      <c r="DV3126" s="11"/>
      <c r="DW3126" s="11"/>
      <c r="DX3126" s="11"/>
      <c r="DY3126" s="11"/>
      <c r="DZ3126" s="11"/>
      <c r="EA3126" s="11"/>
      <c r="EB3126" s="11"/>
      <c r="EC3126" s="11"/>
    </row>
    <row r="3127" spans="1:133" x14ac:dyDescent="0.45">
      <c r="A3127" s="11"/>
      <c r="B3127" s="11"/>
      <c r="C3127" s="11"/>
      <c r="D3127" s="11"/>
      <c r="E3127" s="11"/>
      <c r="F3127" s="11"/>
      <c r="G3127" s="11"/>
      <c r="H3127" s="3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24"/>
      <c r="AG3127" s="24"/>
      <c r="AH3127" s="24"/>
      <c r="AI3127" s="24"/>
      <c r="AJ3127" s="11"/>
      <c r="AK3127" s="11"/>
      <c r="AL3127" s="11"/>
      <c r="AM3127" s="32"/>
      <c r="AN3127" s="11"/>
      <c r="AO3127" s="11"/>
      <c r="AP3127" s="11"/>
      <c r="AQ3127" s="11"/>
      <c r="AR3127" s="11"/>
      <c r="AS3127" s="20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/>
      <c r="BV3127" s="11"/>
      <c r="BW3127" s="11"/>
      <c r="BX3127" s="11"/>
      <c r="BY3127" s="11"/>
      <c r="BZ3127" s="11"/>
      <c r="CA3127" s="11"/>
      <c r="CB3127" s="11"/>
      <c r="CC3127" s="11"/>
      <c r="CD3127" s="11"/>
      <c r="CE3127" s="11"/>
      <c r="CF3127" s="11"/>
      <c r="CG3127" s="11"/>
      <c r="CH3127" s="11"/>
      <c r="CI3127" s="11"/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/>
      <c r="CT3127" s="11"/>
      <c r="CU3127" s="11"/>
      <c r="CV3127" s="11"/>
      <c r="CW3127" s="11"/>
      <c r="CX3127" s="11"/>
      <c r="CY3127" s="11"/>
      <c r="CZ3127" s="11"/>
      <c r="DA3127" s="11"/>
      <c r="DB3127" s="11"/>
      <c r="DC3127" s="11"/>
      <c r="DD3127" s="11"/>
      <c r="DE3127" s="11"/>
      <c r="DF3127" s="11"/>
      <c r="DG3127" s="11"/>
      <c r="DH3127" s="11"/>
      <c r="DI3127" s="11"/>
      <c r="DJ3127" s="11"/>
      <c r="DK3127" s="11"/>
      <c r="DL3127" s="11"/>
      <c r="DM3127" s="11"/>
      <c r="DN3127" s="11"/>
      <c r="DO3127" s="11"/>
      <c r="DP3127" s="11"/>
      <c r="DQ3127" s="11"/>
      <c r="DR3127" s="11"/>
      <c r="DS3127" s="11"/>
      <c r="DT3127" s="11"/>
      <c r="DU3127" s="11"/>
      <c r="DV3127" s="11"/>
      <c r="DW3127" s="11"/>
      <c r="DX3127" s="11"/>
      <c r="DY3127" s="11"/>
      <c r="DZ3127" s="11"/>
      <c r="EA3127" s="11"/>
      <c r="EB3127" s="11"/>
      <c r="EC3127" s="11"/>
    </row>
    <row r="3128" spans="1:133" x14ac:dyDescent="0.45">
      <c r="A3128" s="11"/>
      <c r="B3128" s="11"/>
      <c r="C3128" s="11"/>
      <c r="D3128" s="11"/>
      <c r="E3128" s="11"/>
      <c r="F3128" s="11"/>
      <c r="G3128" s="11"/>
      <c r="H3128" s="3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24"/>
      <c r="AG3128" s="24"/>
      <c r="AH3128" s="24"/>
      <c r="AI3128" s="24"/>
      <c r="AJ3128" s="11"/>
      <c r="AK3128" s="11"/>
      <c r="AL3128" s="11"/>
      <c r="AM3128" s="32"/>
      <c r="AN3128" s="11"/>
      <c r="AO3128" s="11"/>
      <c r="AP3128" s="11"/>
      <c r="AQ3128" s="11"/>
      <c r="AR3128" s="11"/>
      <c r="AS3128" s="20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/>
      <c r="BV3128" s="11"/>
      <c r="BW3128" s="11"/>
      <c r="BX3128" s="11"/>
      <c r="BY3128" s="11"/>
      <c r="BZ3128" s="11"/>
      <c r="CA3128" s="11"/>
      <c r="CB3128" s="11"/>
      <c r="CC3128" s="11"/>
      <c r="CD3128" s="11"/>
      <c r="CE3128" s="11"/>
      <c r="CF3128" s="11"/>
      <c r="CG3128" s="11"/>
      <c r="CH3128" s="11"/>
      <c r="CI3128" s="11"/>
      <c r="CJ3128" s="11"/>
      <c r="CK3128" s="11"/>
      <c r="CL3128" s="11"/>
      <c r="CM3128" s="11"/>
      <c r="CN3128" s="11"/>
      <c r="CO3128" s="11"/>
      <c r="CP3128" s="11"/>
      <c r="CQ3128" s="11"/>
      <c r="CR3128" s="11"/>
      <c r="CS3128" s="11"/>
      <c r="CT3128" s="11"/>
      <c r="CU3128" s="11"/>
      <c r="CV3128" s="11"/>
      <c r="CW3128" s="11"/>
      <c r="CX3128" s="11"/>
      <c r="CY3128" s="11"/>
      <c r="CZ3128" s="11"/>
      <c r="DA3128" s="11"/>
      <c r="DB3128" s="11"/>
      <c r="DC3128" s="11"/>
      <c r="DD3128" s="11"/>
      <c r="DE3128" s="11"/>
      <c r="DF3128" s="11"/>
      <c r="DG3128" s="11"/>
      <c r="DH3128" s="11"/>
      <c r="DI3128" s="11"/>
      <c r="DJ3128" s="11"/>
      <c r="DK3128" s="11"/>
      <c r="DL3128" s="11"/>
      <c r="DM3128" s="11"/>
      <c r="DN3128" s="11"/>
      <c r="DO3128" s="11"/>
      <c r="DP3128" s="11"/>
      <c r="DQ3128" s="11"/>
      <c r="DR3128" s="11"/>
      <c r="DS3128" s="11"/>
      <c r="DT3128" s="11"/>
      <c r="DU3128" s="11"/>
      <c r="DV3128" s="11"/>
      <c r="DW3128" s="11"/>
      <c r="DX3128" s="11"/>
      <c r="DY3128" s="11"/>
      <c r="DZ3128" s="11"/>
      <c r="EA3128" s="11"/>
      <c r="EB3128" s="11"/>
      <c r="EC3128" s="11"/>
    </row>
    <row r="3129" spans="1:133" x14ac:dyDescent="0.45">
      <c r="A3129" s="11"/>
      <c r="B3129" s="11"/>
      <c r="C3129" s="11"/>
      <c r="D3129" s="11"/>
      <c r="E3129" s="11"/>
      <c r="F3129" s="11"/>
      <c r="G3129" s="11"/>
      <c r="H3129" s="3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24"/>
      <c r="AG3129" s="24"/>
      <c r="AH3129" s="24"/>
      <c r="AI3129" s="24"/>
      <c r="AJ3129" s="11"/>
      <c r="AK3129" s="11"/>
      <c r="AL3129" s="11"/>
      <c r="AM3129" s="32"/>
      <c r="AN3129" s="11"/>
      <c r="AO3129" s="11"/>
      <c r="AP3129" s="11"/>
      <c r="AQ3129" s="11"/>
      <c r="AR3129" s="11"/>
      <c r="AS3129" s="20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/>
      <c r="BV3129" s="11"/>
      <c r="BW3129" s="11"/>
      <c r="BX3129" s="11"/>
      <c r="BY3129" s="11"/>
      <c r="BZ3129" s="11"/>
      <c r="CA3129" s="11"/>
      <c r="CB3129" s="11"/>
      <c r="CC3129" s="11"/>
      <c r="CD3129" s="11"/>
      <c r="CE3129" s="11"/>
      <c r="CF3129" s="11"/>
      <c r="CG3129" s="11"/>
      <c r="CH3129" s="11"/>
      <c r="CI3129" s="11"/>
      <c r="CJ3129" s="11"/>
      <c r="CK3129" s="11"/>
      <c r="CL3129" s="11"/>
      <c r="CM3129" s="11"/>
      <c r="CN3129" s="11"/>
      <c r="CO3129" s="11"/>
      <c r="CP3129" s="11"/>
      <c r="CQ3129" s="11"/>
      <c r="CR3129" s="11"/>
      <c r="CS3129" s="11"/>
      <c r="CT3129" s="11"/>
      <c r="CU3129" s="11"/>
      <c r="CV3129" s="11"/>
      <c r="CW3129" s="11"/>
      <c r="CX3129" s="11"/>
      <c r="CY3129" s="11"/>
      <c r="CZ3129" s="11"/>
      <c r="DA3129" s="11"/>
      <c r="DB3129" s="11"/>
      <c r="DC3129" s="11"/>
      <c r="DD3129" s="11"/>
      <c r="DE3129" s="11"/>
      <c r="DF3129" s="11"/>
      <c r="DG3129" s="11"/>
      <c r="DH3129" s="11"/>
      <c r="DI3129" s="11"/>
      <c r="DJ3129" s="11"/>
      <c r="DK3129" s="11"/>
      <c r="DL3129" s="11"/>
      <c r="DM3129" s="11"/>
      <c r="DN3129" s="11"/>
      <c r="DO3129" s="11"/>
      <c r="DP3129" s="11"/>
      <c r="DQ3129" s="11"/>
      <c r="DR3129" s="11"/>
      <c r="DS3129" s="11"/>
      <c r="DT3129" s="11"/>
      <c r="DU3129" s="11"/>
      <c r="DV3129" s="11"/>
      <c r="DW3129" s="11"/>
      <c r="DX3129" s="11"/>
      <c r="DY3129" s="11"/>
      <c r="DZ3129" s="11"/>
      <c r="EA3129" s="11"/>
      <c r="EB3129" s="11"/>
      <c r="EC3129" s="11"/>
    </row>
    <row r="3130" spans="1:133" x14ac:dyDescent="0.45">
      <c r="A3130" s="11"/>
      <c r="B3130" s="11"/>
      <c r="C3130" s="11"/>
      <c r="D3130" s="11"/>
      <c r="E3130" s="11"/>
      <c r="F3130" s="11"/>
      <c r="G3130" s="11"/>
      <c r="H3130" s="3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24"/>
      <c r="AG3130" s="24"/>
      <c r="AH3130" s="24"/>
      <c r="AI3130" s="24"/>
      <c r="AJ3130" s="11"/>
      <c r="AK3130" s="11"/>
      <c r="AL3130" s="11"/>
      <c r="AM3130" s="32"/>
      <c r="AN3130" s="11"/>
      <c r="AO3130" s="11"/>
      <c r="AP3130" s="11"/>
      <c r="AQ3130" s="11"/>
      <c r="AR3130" s="11"/>
      <c r="AS3130" s="20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/>
      <c r="BH3130" s="11"/>
      <c r="BI3130" s="11"/>
      <c r="BJ3130" s="11"/>
      <c r="BK3130" s="11"/>
      <c r="BL3130" s="11"/>
      <c r="BM3130" s="11"/>
      <c r="BN3130" s="11"/>
      <c r="BO3130" s="11"/>
      <c r="BP3130" s="11"/>
      <c r="BQ3130" s="11"/>
      <c r="BR3130" s="11"/>
      <c r="BS3130" s="11"/>
      <c r="BT3130" s="11"/>
      <c r="BU3130" s="11"/>
      <c r="BV3130" s="11"/>
      <c r="BW3130" s="11"/>
      <c r="BX3130" s="11"/>
      <c r="BY3130" s="11"/>
      <c r="BZ3130" s="11"/>
      <c r="CA3130" s="11"/>
      <c r="CB3130" s="11"/>
      <c r="CC3130" s="11"/>
      <c r="CD3130" s="11"/>
      <c r="CE3130" s="11"/>
      <c r="CF3130" s="11"/>
      <c r="CG3130" s="11"/>
      <c r="CH3130" s="11"/>
      <c r="CI3130" s="11"/>
      <c r="CJ3130" s="11"/>
      <c r="CK3130" s="11"/>
      <c r="CL3130" s="11"/>
      <c r="CM3130" s="11"/>
      <c r="CN3130" s="11"/>
      <c r="CO3130" s="11"/>
      <c r="CP3130" s="11"/>
      <c r="CQ3130" s="11"/>
      <c r="CR3130" s="11"/>
      <c r="CS3130" s="11"/>
      <c r="CT3130" s="11"/>
      <c r="CU3130" s="11"/>
      <c r="CV3130" s="11"/>
      <c r="CW3130" s="11"/>
      <c r="CX3130" s="11"/>
      <c r="CY3130" s="11"/>
      <c r="CZ3130" s="11"/>
      <c r="DA3130" s="11"/>
      <c r="DB3130" s="11"/>
      <c r="DC3130" s="11"/>
      <c r="DD3130" s="11"/>
      <c r="DE3130" s="11"/>
      <c r="DF3130" s="11"/>
      <c r="DG3130" s="11"/>
      <c r="DH3130" s="11"/>
      <c r="DI3130" s="11"/>
      <c r="DJ3130" s="11"/>
      <c r="DK3130" s="11"/>
      <c r="DL3130" s="11"/>
      <c r="DM3130" s="11"/>
      <c r="DN3130" s="11"/>
      <c r="DO3130" s="11"/>
      <c r="DP3130" s="11"/>
      <c r="DQ3130" s="11"/>
      <c r="DR3130" s="11"/>
      <c r="DS3130" s="11"/>
      <c r="DT3130" s="11"/>
      <c r="DU3130" s="11"/>
      <c r="DV3130" s="11"/>
      <c r="DW3130" s="11"/>
      <c r="DX3130" s="11"/>
      <c r="DY3130" s="11"/>
      <c r="DZ3130" s="11"/>
      <c r="EA3130" s="11"/>
      <c r="EB3130" s="11"/>
      <c r="EC3130" s="11"/>
    </row>
    <row r="3131" spans="1:133" x14ac:dyDescent="0.45">
      <c r="A3131" s="11"/>
      <c r="B3131" s="11"/>
      <c r="C3131" s="11"/>
      <c r="D3131" s="11"/>
      <c r="E3131" s="11"/>
      <c r="F3131" s="11"/>
      <c r="G3131" s="11"/>
      <c r="H3131" s="3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24"/>
      <c r="AG3131" s="24"/>
      <c r="AH3131" s="24"/>
      <c r="AI3131" s="24"/>
      <c r="AJ3131" s="11"/>
      <c r="AK3131" s="11"/>
      <c r="AL3131" s="11"/>
      <c r="AM3131" s="32"/>
      <c r="AN3131" s="11"/>
      <c r="AO3131" s="11"/>
      <c r="AP3131" s="11"/>
      <c r="AQ3131" s="11"/>
      <c r="AR3131" s="11"/>
      <c r="AS3131" s="20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/>
      <c r="BH3131" s="11"/>
      <c r="BI3131" s="11"/>
      <c r="BJ3131" s="11"/>
      <c r="BK3131" s="11"/>
      <c r="BL3131" s="11"/>
      <c r="BM3131" s="11"/>
      <c r="BN3131" s="11"/>
      <c r="BO3131" s="11"/>
      <c r="BP3131" s="11"/>
      <c r="BQ3131" s="11"/>
      <c r="BR3131" s="11"/>
      <c r="BS3131" s="11"/>
      <c r="BT3131" s="11"/>
      <c r="BU3131" s="11"/>
      <c r="BV3131" s="11"/>
      <c r="BW3131" s="11"/>
      <c r="BX3131" s="11"/>
      <c r="BY3131" s="11"/>
      <c r="BZ3131" s="11"/>
      <c r="CA3131" s="11"/>
      <c r="CB3131" s="11"/>
      <c r="CC3131" s="11"/>
      <c r="CD3131" s="11"/>
      <c r="CE3131" s="11"/>
      <c r="CF3131" s="11"/>
      <c r="CG3131" s="11"/>
      <c r="CH3131" s="11"/>
      <c r="CI3131" s="11"/>
      <c r="CJ3131" s="11"/>
      <c r="CK3131" s="11"/>
      <c r="CL3131" s="11"/>
      <c r="CM3131" s="11"/>
      <c r="CN3131" s="11"/>
      <c r="CO3131" s="11"/>
      <c r="CP3131" s="11"/>
      <c r="CQ3131" s="11"/>
      <c r="CR3131" s="11"/>
      <c r="CS3131" s="11"/>
      <c r="CT3131" s="11"/>
      <c r="CU3131" s="11"/>
      <c r="CV3131" s="11"/>
      <c r="CW3131" s="11"/>
      <c r="CX3131" s="11"/>
      <c r="CY3131" s="11"/>
      <c r="CZ3131" s="11"/>
      <c r="DA3131" s="11"/>
      <c r="DB3131" s="11"/>
      <c r="DC3131" s="11"/>
      <c r="DD3131" s="11"/>
      <c r="DE3131" s="11"/>
      <c r="DF3131" s="11"/>
      <c r="DG3131" s="11"/>
      <c r="DH3131" s="11"/>
      <c r="DI3131" s="11"/>
      <c r="DJ3131" s="11"/>
      <c r="DK3131" s="11"/>
      <c r="DL3131" s="11"/>
      <c r="DM3131" s="11"/>
      <c r="DN3131" s="11"/>
      <c r="DO3131" s="11"/>
      <c r="DP3131" s="11"/>
      <c r="DQ3131" s="11"/>
      <c r="DR3131" s="11"/>
      <c r="DS3131" s="11"/>
      <c r="DT3131" s="11"/>
      <c r="DU3131" s="11"/>
      <c r="DV3131" s="11"/>
      <c r="DW3131" s="11"/>
      <c r="DX3131" s="11"/>
      <c r="DY3131" s="11"/>
      <c r="DZ3131" s="11"/>
      <c r="EA3131" s="11"/>
      <c r="EB3131" s="11"/>
      <c r="EC3131" s="11"/>
    </row>
    <row r="3132" spans="1:133" x14ac:dyDescent="0.45">
      <c r="A3132" s="11"/>
      <c r="B3132" s="11"/>
      <c r="C3132" s="11"/>
      <c r="D3132" s="11"/>
      <c r="E3132" s="11"/>
      <c r="F3132" s="11"/>
      <c r="G3132" s="11"/>
      <c r="H3132" s="3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24"/>
      <c r="AG3132" s="24"/>
      <c r="AH3132" s="24"/>
      <c r="AI3132" s="24"/>
      <c r="AJ3132" s="11"/>
      <c r="AK3132" s="11"/>
      <c r="AL3132" s="11"/>
      <c r="AM3132" s="32"/>
      <c r="AN3132" s="11"/>
      <c r="AO3132" s="11"/>
      <c r="AP3132" s="11"/>
      <c r="AQ3132" s="11"/>
      <c r="AR3132" s="11"/>
      <c r="AS3132" s="20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/>
      <c r="BH3132" s="11"/>
      <c r="BI3132" s="11"/>
      <c r="BJ3132" s="11"/>
      <c r="BK3132" s="11"/>
      <c r="BL3132" s="11"/>
      <c r="BM3132" s="11"/>
      <c r="BN3132" s="11"/>
      <c r="BO3132" s="11"/>
      <c r="BP3132" s="11"/>
      <c r="BQ3132" s="11"/>
      <c r="BR3132" s="11"/>
      <c r="BS3132" s="11"/>
      <c r="BT3132" s="11"/>
      <c r="BU3132" s="11"/>
      <c r="BV3132" s="11"/>
      <c r="BW3132" s="11"/>
      <c r="BX3132" s="11"/>
      <c r="BY3132" s="11"/>
      <c r="BZ3132" s="11"/>
      <c r="CA3132" s="11"/>
      <c r="CB3132" s="11"/>
      <c r="CC3132" s="11"/>
      <c r="CD3132" s="11"/>
      <c r="CE3132" s="11"/>
      <c r="CF3132" s="11"/>
      <c r="CG3132" s="11"/>
      <c r="CH3132" s="11"/>
      <c r="CI3132" s="11"/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/>
      <c r="CT3132" s="11"/>
      <c r="CU3132" s="11"/>
      <c r="CV3132" s="11"/>
      <c r="CW3132" s="11"/>
      <c r="CX3132" s="11"/>
      <c r="CY3132" s="11"/>
      <c r="CZ3132" s="11"/>
      <c r="DA3132" s="11"/>
      <c r="DB3132" s="11"/>
      <c r="DC3132" s="11"/>
      <c r="DD3132" s="11"/>
      <c r="DE3132" s="11"/>
      <c r="DF3132" s="11"/>
      <c r="DG3132" s="11"/>
      <c r="DH3132" s="11"/>
      <c r="DI3132" s="11"/>
      <c r="DJ3132" s="11"/>
      <c r="DK3132" s="11"/>
      <c r="DL3132" s="11"/>
      <c r="DM3132" s="11"/>
      <c r="DN3132" s="11"/>
      <c r="DO3132" s="11"/>
      <c r="DP3132" s="11"/>
      <c r="DQ3132" s="11"/>
      <c r="DR3132" s="11"/>
      <c r="DS3132" s="11"/>
      <c r="DT3132" s="11"/>
      <c r="DU3132" s="11"/>
      <c r="DV3132" s="11"/>
      <c r="DW3132" s="11"/>
      <c r="DX3132" s="11"/>
      <c r="DY3132" s="11"/>
      <c r="DZ3132" s="11"/>
      <c r="EA3132" s="11"/>
      <c r="EB3132" s="11"/>
      <c r="EC3132" s="11"/>
    </row>
    <row r="3133" spans="1:133" x14ac:dyDescent="0.45">
      <c r="A3133" s="11"/>
      <c r="B3133" s="11"/>
      <c r="C3133" s="11"/>
      <c r="D3133" s="11"/>
      <c r="E3133" s="11"/>
      <c r="F3133" s="11"/>
      <c r="G3133" s="11"/>
      <c r="H3133" s="3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24"/>
      <c r="AG3133" s="24"/>
      <c r="AH3133" s="24"/>
      <c r="AI3133" s="24"/>
      <c r="AJ3133" s="11"/>
      <c r="AK3133" s="11"/>
      <c r="AL3133" s="11"/>
      <c r="AM3133" s="32"/>
      <c r="AN3133" s="11"/>
      <c r="AO3133" s="11"/>
      <c r="AP3133" s="11"/>
      <c r="AQ3133" s="11"/>
      <c r="AR3133" s="11"/>
      <c r="AS3133" s="20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/>
      <c r="BH3133" s="11"/>
      <c r="BI3133" s="11"/>
      <c r="BJ3133" s="11"/>
      <c r="BK3133" s="11"/>
      <c r="BL3133" s="11"/>
      <c r="BM3133" s="11"/>
      <c r="BN3133" s="11"/>
      <c r="BO3133" s="11"/>
      <c r="BP3133" s="11"/>
      <c r="BQ3133" s="11"/>
      <c r="BR3133" s="11"/>
      <c r="BS3133" s="11"/>
      <c r="BT3133" s="11"/>
      <c r="BU3133" s="11"/>
      <c r="BV3133" s="11"/>
      <c r="BW3133" s="11"/>
      <c r="BX3133" s="11"/>
      <c r="BY3133" s="11"/>
      <c r="BZ3133" s="11"/>
      <c r="CA3133" s="11"/>
      <c r="CB3133" s="11"/>
      <c r="CC3133" s="11"/>
      <c r="CD3133" s="11"/>
      <c r="CE3133" s="11"/>
      <c r="CF3133" s="11"/>
      <c r="CG3133" s="11"/>
      <c r="CH3133" s="11"/>
      <c r="CI3133" s="11"/>
      <c r="CJ3133" s="11"/>
      <c r="CK3133" s="11"/>
      <c r="CL3133" s="11"/>
      <c r="CM3133" s="11"/>
      <c r="CN3133" s="11"/>
      <c r="CO3133" s="11"/>
      <c r="CP3133" s="11"/>
      <c r="CQ3133" s="11"/>
      <c r="CR3133" s="11"/>
      <c r="CS3133" s="11"/>
      <c r="CT3133" s="11"/>
      <c r="CU3133" s="11"/>
      <c r="CV3133" s="11"/>
      <c r="CW3133" s="11"/>
      <c r="CX3133" s="11"/>
      <c r="CY3133" s="11"/>
      <c r="CZ3133" s="11"/>
      <c r="DA3133" s="11"/>
      <c r="DB3133" s="11"/>
      <c r="DC3133" s="11"/>
      <c r="DD3133" s="11"/>
      <c r="DE3133" s="11"/>
      <c r="DF3133" s="11"/>
      <c r="DG3133" s="11"/>
      <c r="DH3133" s="11"/>
      <c r="DI3133" s="11"/>
      <c r="DJ3133" s="11"/>
      <c r="DK3133" s="11"/>
      <c r="DL3133" s="11"/>
      <c r="DM3133" s="11"/>
      <c r="DN3133" s="11"/>
      <c r="DO3133" s="11"/>
      <c r="DP3133" s="11"/>
      <c r="DQ3133" s="11"/>
      <c r="DR3133" s="11"/>
      <c r="DS3133" s="11"/>
      <c r="DT3133" s="11"/>
      <c r="DU3133" s="11"/>
      <c r="DV3133" s="11"/>
      <c r="DW3133" s="11"/>
      <c r="DX3133" s="11"/>
      <c r="DY3133" s="11"/>
      <c r="DZ3133" s="11"/>
      <c r="EA3133" s="11"/>
      <c r="EB3133" s="11"/>
      <c r="EC3133" s="11"/>
    </row>
    <row r="3134" spans="1:133" x14ac:dyDescent="0.45">
      <c r="A3134" s="11"/>
      <c r="B3134" s="11"/>
      <c r="C3134" s="11"/>
      <c r="D3134" s="11"/>
      <c r="E3134" s="11"/>
      <c r="F3134" s="11"/>
      <c r="G3134" s="11"/>
      <c r="H3134" s="3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24"/>
      <c r="AG3134" s="24"/>
      <c r="AH3134" s="24"/>
      <c r="AI3134" s="24"/>
      <c r="AJ3134" s="11"/>
      <c r="AK3134" s="11"/>
      <c r="AL3134" s="11"/>
      <c r="AM3134" s="32"/>
      <c r="AN3134" s="11"/>
      <c r="AO3134" s="11"/>
      <c r="AP3134" s="11"/>
      <c r="AQ3134" s="11"/>
      <c r="AR3134" s="11"/>
      <c r="AS3134" s="20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/>
      <c r="BH3134" s="11"/>
      <c r="BI3134" s="11"/>
      <c r="BJ3134" s="11"/>
      <c r="BK3134" s="11"/>
      <c r="BL3134" s="11"/>
      <c r="BM3134" s="11"/>
      <c r="BN3134" s="11"/>
      <c r="BO3134" s="11"/>
      <c r="BP3134" s="11"/>
      <c r="BQ3134" s="11"/>
      <c r="BR3134" s="11"/>
      <c r="BS3134" s="11"/>
      <c r="BT3134" s="11"/>
      <c r="BU3134" s="11"/>
      <c r="BV3134" s="11"/>
      <c r="BW3134" s="11"/>
      <c r="BX3134" s="11"/>
      <c r="BY3134" s="11"/>
      <c r="BZ3134" s="11"/>
      <c r="CA3134" s="11"/>
      <c r="CB3134" s="11"/>
      <c r="CC3134" s="11"/>
      <c r="CD3134" s="11"/>
      <c r="CE3134" s="11"/>
      <c r="CF3134" s="11"/>
      <c r="CG3134" s="11"/>
      <c r="CH3134" s="11"/>
      <c r="CI3134" s="11"/>
      <c r="CJ3134" s="11"/>
      <c r="CK3134" s="11"/>
      <c r="CL3134" s="11"/>
      <c r="CM3134" s="11"/>
      <c r="CN3134" s="11"/>
      <c r="CO3134" s="11"/>
      <c r="CP3134" s="11"/>
      <c r="CQ3134" s="11"/>
      <c r="CR3134" s="11"/>
      <c r="CS3134" s="11"/>
      <c r="CT3134" s="11"/>
      <c r="CU3134" s="11"/>
      <c r="CV3134" s="11"/>
      <c r="CW3134" s="11"/>
      <c r="CX3134" s="11"/>
      <c r="CY3134" s="11"/>
      <c r="CZ3134" s="11"/>
      <c r="DA3134" s="11"/>
      <c r="DB3134" s="11"/>
      <c r="DC3134" s="11"/>
      <c r="DD3134" s="11"/>
      <c r="DE3134" s="11"/>
      <c r="DF3134" s="11"/>
      <c r="DG3134" s="11"/>
      <c r="DH3134" s="11"/>
      <c r="DI3134" s="11"/>
      <c r="DJ3134" s="11"/>
      <c r="DK3134" s="11"/>
      <c r="DL3134" s="11"/>
      <c r="DM3134" s="11"/>
      <c r="DN3134" s="11"/>
      <c r="DO3134" s="11"/>
      <c r="DP3134" s="11"/>
      <c r="DQ3134" s="11"/>
      <c r="DR3134" s="11"/>
      <c r="DS3134" s="11"/>
      <c r="DT3134" s="11"/>
      <c r="DU3134" s="11"/>
      <c r="DV3134" s="11"/>
      <c r="DW3134" s="11"/>
      <c r="DX3134" s="11"/>
      <c r="DY3134" s="11"/>
      <c r="DZ3134" s="11"/>
      <c r="EA3134" s="11"/>
      <c r="EB3134" s="11"/>
      <c r="EC3134" s="11"/>
    </row>
    <row r="3135" spans="1:133" x14ac:dyDescent="0.45">
      <c r="A3135" s="11"/>
      <c r="B3135" s="11"/>
      <c r="C3135" s="11"/>
      <c r="D3135" s="11"/>
      <c r="E3135" s="11"/>
      <c r="F3135" s="11"/>
      <c r="G3135" s="11"/>
      <c r="H3135" s="3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24"/>
      <c r="AG3135" s="24"/>
      <c r="AH3135" s="24"/>
      <c r="AI3135" s="24"/>
      <c r="AJ3135" s="11"/>
      <c r="AK3135" s="11"/>
      <c r="AL3135" s="11"/>
      <c r="AM3135" s="32"/>
      <c r="AN3135" s="11"/>
      <c r="AO3135" s="11"/>
      <c r="AP3135" s="11"/>
      <c r="AQ3135" s="11"/>
      <c r="AR3135" s="11"/>
      <c r="AS3135" s="20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/>
      <c r="BH3135" s="11"/>
      <c r="BI3135" s="11"/>
      <c r="BJ3135" s="11"/>
      <c r="BK3135" s="11"/>
      <c r="BL3135" s="11"/>
      <c r="BM3135" s="11"/>
      <c r="BN3135" s="11"/>
      <c r="BO3135" s="11"/>
      <c r="BP3135" s="11"/>
      <c r="BQ3135" s="11"/>
      <c r="BR3135" s="11"/>
      <c r="BS3135" s="11"/>
      <c r="BT3135" s="11"/>
      <c r="BU3135" s="11"/>
      <c r="BV3135" s="11"/>
      <c r="BW3135" s="11"/>
      <c r="BX3135" s="11"/>
      <c r="BY3135" s="11"/>
      <c r="BZ3135" s="11"/>
      <c r="CA3135" s="11"/>
      <c r="CB3135" s="11"/>
      <c r="CC3135" s="11"/>
      <c r="CD3135" s="11"/>
      <c r="CE3135" s="11"/>
      <c r="CF3135" s="11"/>
      <c r="CG3135" s="11"/>
      <c r="CH3135" s="11"/>
      <c r="CI3135" s="11"/>
      <c r="CJ3135" s="11"/>
      <c r="CK3135" s="11"/>
      <c r="CL3135" s="11"/>
      <c r="CM3135" s="11"/>
      <c r="CN3135" s="11"/>
      <c r="CO3135" s="11"/>
      <c r="CP3135" s="11"/>
      <c r="CQ3135" s="11"/>
      <c r="CR3135" s="11"/>
      <c r="CS3135" s="11"/>
      <c r="CT3135" s="11"/>
      <c r="CU3135" s="11"/>
      <c r="CV3135" s="11"/>
      <c r="CW3135" s="11"/>
      <c r="CX3135" s="11"/>
      <c r="CY3135" s="11"/>
      <c r="CZ3135" s="11"/>
      <c r="DA3135" s="11"/>
      <c r="DB3135" s="11"/>
      <c r="DC3135" s="11"/>
      <c r="DD3135" s="11"/>
      <c r="DE3135" s="11"/>
      <c r="DF3135" s="11"/>
      <c r="DG3135" s="11"/>
      <c r="DH3135" s="11"/>
      <c r="DI3135" s="11"/>
      <c r="DJ3135" s="11"/>
      <c r="DK3135" s="11"/>
      <c r="DL3135" s="11"/>
      <c r="DM3135" s="11"/>
      <c r="DN3135" s="11"/>
      <c r="DO3135" s="11"/>
      <c r="DP3135" s="11"/>
      <c r="DQ3135" s="11"/>
      <c r="DR3135" s="11"/>
      <c r="DS3135" s="11"/>
      <c r="DT3135" s="11"/>
      <c r="DU3135" s="11"/>
      <c r="DV3135" s="11"/>
      <c r="DW3135" s="11"/>
      <c r="DX3135" s="11"/>
      <c r="DY3135" s="11"/>
      <c r="DZ3135" s="11"/>
      <c r="EA3135" s="11"/>
      <c r="EB3135" s="11"/>
      <c r="EC3135" s="11"/>
    </row>
    <row r="3136" spans="1:133" x14ac:dyDescent="0.45">
      <c r="A3136" s="11"/>
      <c r="B3136" s="11"/>
      <c r="C3136" s="11"/>
      <c r="D3136" s="11"/>
      <c r="E3136" s="11"/>
      <c r="F3136" s="11"/>
      <c r="G3136" s="11"/>
      <c r="H3136" s="3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24"/>
      <c r="AG3136" s="24"/>
      <c r="AH3136" s="24"/>
      <c r="AI3136" s="24"/>
      <c r="AJ3136" s="11"/>
      <c r="AK3136" s="11"/>
      <c r="AL3136" s="11"/>
      <c r="AM3136" s="32"/>
      <c r="AN3136" s="11"/>
      <c r="AO3136" s="11"/>
      <c r="AP3136" s="11"/>
      <c r="AQ3136" s="11"/>
      <c r="AR3136" s="11"/>
      <c r="AS3136" s="20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/>
      <c r="BV3136" s="11"/>
      <c r="BW3136" s="11"/>
      <c r="BX3136" s="11"/>
      <c r="BY3136" s="11"/>
      <c r="BZ3136" s="11"/>
      <c r="CA3136" s="11"/>
      <c r="CB3136" s="11"/>
      <c r="CC3136" s="11"/>
      <c r="CD3136" s="11"/>
      <c r="CE3136" s="11"/>
      <c r="CF3136" s="11"/>
      <c r="CG3136" s="11"/>
      <c r="CH3136" s="11"/>
      <c r="CI3136" s="11"/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/>
      <c r="CT3136" s="11"/>
      <c r="CU3136" s="11"/>
      <c r="CV3136" s="11"/>
      <c r="CW3136" s="11"/>
      <c r="CX3136" s="11"/>
      <c r="CY3136" s="11"/>
      <c r="CZ3136" s="11"/>
      <c r="DA3136" s="11"/>
      <c r="DB3136" s="11"/>
      <c r="DC3136" s="11"/>
      <c r="DD3136" s="11"/>
      <c r="DE3136" s="11"/>
      <c r="DF3136" s="11"/>
      <c r="DG3136" s="11"/>
      <c r="DH3136" s="11"/>
      <c r="DI3136" s="11"/>
      <c r="DJ3136" s="11"/>
      <c r="DK3136" s="11"/>
      <c r="DL3136" s="11"/>
      <c r="DM3136" s="11"/>
      <c r="DN3136" s="11"/>
      <c r="DO3136" s="11"/>
      <c r="DP3136" s="11"/>
      <c r="DQ3136" s="11"/>
      <c r="DR3136" s="11"/>
      <c r="DS3136" s="11"/>
      <c r="DT3136" s="11"/>
      <c r="DU3136" s="11"/>
      <c r="DV3136" s="11"/>
      <c r="DW3136" s="11"/>
      <c r="DX3136" s="11"/>
      <c r="DY3136" s="11"/>
      <c r="DZ3136" s="11"/>
      <c r="EA3136" s="11"/>
      <c r="EB3136" s="11"/>
      <c r="EC3136" s="11"/>
    </row>
    <row r="3137" spans="1:133" x14ac:dyDescent="0.45">
      <c r="A3137" s="11"/>
      <c r="B3137" s="11"/>
      <c r="C3137" s="11"/>
      <c r="D3137" s="11"/>
      <c r="E3137" s="11"/>
      <c r="F3137" s="11"/>
      <c r="G3137" s="11"/>
      <c r="H3137" s="3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24"/>
      <c r="AG3137" s="24"/>
      <c r="AH3137" s="24"/>
      <c r="AI3137" s="24"/>
      <c r="AJ3137" s="11"/>
      <c r="AK3137" s="11"/>
      <c r="AL3137" s="11"/>
      <c r="AM3137" s="32"/>
      <c r="AN3137" s="11"/>
      <c r="AO3137" s="11"/>
      <c r="AP3137" s="11"/>
      <c r="AQ3137" s="11"/>
      <c r="AR3137" s="11"/>
      <c r="AS3137" s="20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/>
      <c r="BV3137" s="11"/>
      <c r="BW3137" s="11"/>
      <c r="BX3137" s="11"/>
      <c r="BY3137" s="11"/>
      <c r="BZ3137" s="11"/>
      <c r="CA3137" s="11"/>
      <c r="CB3137" s="11"/>
      <c r="CC3137" s="11"/>
      <c r="CD3137" s="11"/>
      <c r="CE3137" s="11"/>
      <c r="CF3137" s="11"/>
      <c r="CG3137" s="11"/>
      <c r="CH3137" s="11"/>
      <c r="CI3137" s="11"/>
      <c r="CJ3137" s="11"/>
      <c r="CK3137" s="11"/>
      <c r="CL3137" s="11"/>
      <c r="CM3137" s="11"/>
      <c r="CN3137" s="11"/>
      <c r="CO3137" s="11"/>
      <c r="CP3137" s="11"/>
      <c r="CQ3137" s="11"/>
      <c r="CR3137" s="11"/>
      <c r="CS3137" s="11"/>
      <c r="CT3137" s="11"/>
      <c r="CU3137" s="11"/>
      <c r="CV3137" s="11"/>
      <c r="CW3137" s="11"/>
      <c r="CX3137" s="11"/>
      <c r="CY3137" s="11"/>
      <c r="CZ3137" s="11"/>
      <c r="DA3137" s="11"/>
      <c r="DB3137" s="11"/>
      <c r="DC3137" s="11"/>
      <c r="DD3137" s="11"/>
      <c r="DE3137" s="11"/>
      <c r="DF3137" s="11"/>
      <c r="DG3137" s="11"/>
      <c r="DH3137" s="11"/>
      <c r="DI3137" s="11"/>
      <c r="DJ3137" s="11"/>
      <c r="DK3137" s="11"/>
      <c r="DL3137" s="11"/>
      <c r="DM3137" s="11"/>
      <c r="DN3137" s="11"/>
      <c r="DO3137" s="11"/>
      <c r="DP3137" s="11"/>
      <c r="DQ3137" s="11"/>
      <c r="DR3137" s="11"/>
      <c r="DS3137" s="11"/>
      <c r="DT3137" s="11"/>
      <c r="DU3137" s="11"/>
      <c r="DV3137" s="11"/>
      <c r="DW3137" s="11"/>
      <c r="DX3137" s="11"/>
      <c r="DY3137" s="11"/>
      <c r="DZ3137" s="11"/>
      <c r="EA3137" s="11"/>
      <c r="EB3137" s="11"/>
      <c r="EC3137" s="11"/>
    </row>
    <row r="3138" spans="1:133" x14ac:dyDescent="0.45">
      <c r="A3138" s="11"/>
      <c r="B3138" s="11"/>
      <c r="C3138" s="11"/>
      <c r="D3138" s="11"/>
      <c r="E3138" s="11"/>
      <c r="F3138" s="11"/>
      <c r="G3138" s="11"/>
      <c r="H3138" s="3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24"/>
      <c r="AG3138" s="24"/>
      <c r="AH3138" s="24"/>
      <c r="AI3138" s="24"/>
      <c r="AJ3138" s="11"/>
      <c r="AK3138" s="11"/>
      <c r="AL3138" s="11"/>
      <c r="AM3138" s="32"/>
      <c r="AN3138" s="11"/>
      <c r="AO3138" s="11"/>
      <c r="AP3138" s="11"/>
      <c r="AQ3138" s="11"/>
      <c r="AR3138" s="11"/>
      <c r="AS3138" s="20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/>
      <c r="BV3138" s="11"/>
      <c r="BW3138" s="11"/>
      <c r="BX3138" s="11"/>
      <c r="BY3138" s="11"/>
      <c r="BZ3138" s="11"/>
      <c r="CA3138" s="11"/>
      <c r="CB3138" s="11"/>
      <c r="CC3138" s="11"/>
      <c r="CD3138" s="11"/>
      <c r="CE3138" s="11"/>
      <c r="CF3138" s="11"/>
      <c r="CG3138" s="11"/>
      <c r="CH3138" s="11"/>
      <c r="CI3138" s="11"/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/>
      <c r="CT3138" s="11"/>
      <c r="CU3138" s="11"/>
      <c r="CV3138" s="11"/>
      <c r="CW3138" s="11"/>
      <c r="CX3138" s="11"/>
      <c r="CY3138" s="11"/>
      <c r="CZ3138" s="11"/>
      <c r="DA3138" s="11"/>
      <c r="DB3138" s="11"/>
      <c r="DC3138" s="11"/>
      <c r="DD3138" s="11"/>
      <c r="DE3138" s="11"/>
      <c r="DF3138" s="11"/>
      <c r="DG3138" s="11"/>
      <c r="DH3138" s="11"/>
      <c r="DI3138" s="11"/>
      <c r="DJ3138" s="11"/>
      <c r="DK3138" s="11"/>
      <c r="DL3138" s="11"/>
      <c r="DM3138" s="11"/>
      <c r="DN3138" s="11"/>
      <c r="DO3138" s="11"/>
      <c r="DP3138" s="11"/>
      <c r="DQ3138" s="11"/>
      <c r="DR3138" s="11"/>
      <c r="DS3138" s="11"/>
      <c r="DT3138" s="11"/>
      <c r="DU3138" s="11"/>
      <c r="DV3138" s="11"/>
      <c r="DW3138" s="11"/>
      <c r="DX3138" s="11"/>
      <c r="DY3138" s="11"/>
      <c r="DZ3138" s="11"/>
      <c r="EA3138" s="11"/>
      <c r="EB3138" s="11"/>
      <c r="EC3138" s="11"/>
    </row>
    <row r="3139" spans="1:133" x14ac:dyDescent="0.45">
      <c r="A3139" s="11"/>
      <c r="B3139" s="11"/>
      <c r="C3139" s="11"/>
      <c r="D3139" s="11"/>
      <c r="E3139" s="11"/>
      <c r="F3139" s="11"/>
      <c r="G3139" s="11"/>
      <c r="H3139" s="3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24"/>
      <c r="AG3139" s="24"/>
      <c r="AH3139" s="24"/>
      <c r="AI3139" s="24"/>
      <c r="AJ3139" s="11"/>
      <c r="AK3139" s="11"/>
      <c r="AL3139" s="11"/>
      <c r="AM3139" s="32"/>
      <c r="AN3139" s="11"/>
      <c r="AO3139" s="11"/>
      <c r="AP3139" s="11"/>
      <c r="AQ3139" s="11"/>
      <c r="AR3139" s="11"/>
      <c r="AS3139" s="20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/>
      <c r="BV3139" s="11"/>
      <c r="BW3139" s="11"/>
      <c r="BX3139" s="11"/>
      <c r="BY3139" s="11"/>
      <c r="BZ3139" s="11"/>
      <c r="CA3139" s="11"/>
      <c r="CB3139" s="11"/>
      <c r="CC3139" s="11"/>
      <c r="CD3139" s="11"/>
      <c r="CE3139" s="11"/>
      <c r="CF3139" s="11"/>
      <c r="CG3139" s="11"/>
      <c r="CH3139" s="11"/>
      <c r="CI3139" s="11"/>
      <c r="CJ3139" s="11"/>
      <c r="CK3139" s="11"/>
      <c r="CL3139" s="11"/>
      <c r="CM3139" s="11"/>
      <c r="CN3139" s="11"/>
      <c r="CO3139" s="11"/>
      <c r="CP3139" s="11"/>
      <c r="CQ3139" s="11"/>
      <c r="CR3139" s="11"/>
      <c r="CS3139" s="11"/>
      <c r="CT3139" s="11"/>
      <c r="CU3139" s="11"/>
      <c r="CV3139" s="11"/>
      <c r="CW3139" s="11"/>
      <c r="CX3139" s="11"/>
      <c r="CY3139" s="11"/>
      <c r="CZ3139" s="11"/>
      <c r="DA3139" s="11"/>
      <c r="DB3139" s="11"/>
      <c r="DC3139" s="11"/>
      <c r="DD3139" s="11"/>
      <c r="DE3139" s="11"/>
      <c r="DF3139" s="11"/>
      <c r="DG3139" s="11"/>
      <c r="DH3139" s="11"/>
      <c r="DI3139" s="11"/>
      <c r="DJ3139" s="11"/>
      <c r="DK3139" s="11"/>
      <c r="DL3139" s="11"/>
      <c r="DM3139" s="11"/>
      <c r="DN3139" s="11"/>
      <c r="DO3139" s="11"/>
      <c r="DP3139" s="11"/>
      <c r="DQ3139" s="11"/>
      <c r="DR3139" s="11"/>
      <c r="DS3139" s="11"/>
      <c r="DT3139" s="11"/>
      <c r="DU3139" s="11"/>
      <c r="DV3139" s="11"/>
      <c r="DW3139" s="11"/>
      <c r="DX3139" s="11"/>
      <c r="DY3139" s="11"/>
      <c r="DZ3139" s="11"/>
      <c r="EA3139" s="11"/>
      <c r="EB3139" s="11"/>
      <c r="EC3139" s="11"/>
    </row>
    <row r="3140" spans="1:133" x14ac:dyDescent="0.45">
      <c r="A3140" s="11"/>
      <c r="B3140" s="11"/>
      <c r="C3140" s="11"/>
      <c r="D3140" s="11"/>
      <c r="E3140" s="11"/>
      <c r="F3140" s="11"/>
      <c r="G3140" s="11"/>
      <c r="H3140" s="3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24"/>
      <c r="AG3140" s="24"/>
      <c r="AH3140" s="24"/>
      <c r="AI3140" s="24"/>
      <c r="AJ3140" s="11"/>
      <c r="AK3140" s="11"/>
      <c r="AL3140" s="11"/>
      <c r="AM3140" s="32"/>
      <c r="AN3140" s="11"/>
      <c r="AO3140" s="11"/>
      <c r="AP3140" s="11"/>
      <c r="AQ3140" s="11"/>
      <c r="AR3140" s="11"/>
      <c r="AS3140" s="20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/>
      <c r="BV3140" s="11"/>
      <c r="BW3140" s="11"/>
      <c r="BX3140" s="11"/>
      <c r="BY3140" s="11"/>
      <c r="BZ3140" s="11"/>
      <c r="CA3140" s="11"/>
      <c r="CB3140" s="11"/>
      <c r="CC3140" s="11"/>
      <c r="CD3140" s="11"/>
      <c r="CE3140" s="11"/>
      <c r="CF3140" s="11"/>
      <c r="CG3140" s="11"/>
      <c r="CH3140" s="11"/>
      <c r="CI3140" s="11"/>
      <c r="CJ3140" s="11"/>
      <c r="CK3140" s="11"/>
      <c r="CL3140" s="11"/>
      <c r="CM3140" s="11"/>
      <c r="CN3140" s="11"/>
      <c r="CO3140" s="11"/>
      <c r="CP3140" s="11"/>
      <c r="CQ3140" s="11"/>
      <c r="CR3140" s="11"/>
      <c r="CS3140" s="11"/>
      <c r="CT3140" s="11"/>
      <c r="CU3140" s="11"/>
      <c r="CV3140" s="11"/>
      <c r="CW3140" s="11"/>
      <c r="CX3140" s="11"/>
      <c r="CY3140" s="11"/>
      <c r="CZ3140" s="11"/>
      <c r="DA3140" s="11"/>
      <c r="DB3140" s="11"/>
      <c r="DC3140" s="11"/>
      <c r="DD3140" s="11"/>
      <c r="DE3140" s="11"/>
      <c r="DF3140" s="11"/>
      <c r="DG3140" s="11"/>
      <c r="DH3140" s="11"/>
      <c r="DI3140" s="11"/>
      <c r="DJ3140" s="11"/>
      <c r="DK3140" s="11"/>
      <c r="DL3140" s="11"/>
      <c r="DM3140" s="11"/>
      <c r="DN3140" s="11"/>
      <c r="DO3140" s="11"/>
      <c r="DP3140" s="11"/>
      <c r="DQ3140" s="11"/>
      <c r="DR3140" s="11"/>
      <c r="DS3140" s="11"/>
      <c r="DT3140" s="11"/>
      <c r="DU3140" s="11"/>
      <c r="DV3140" s="11"/>
      <c r="DW3140" s="11"/>
      <c r="DX3140" s="11"/>
      <c r="DY3140" s="11"/>
      <c r="DZ3140" s="11"/>
      <c r="EA3140" s="11"/>
      <c r="EB3140" s="11"/>
      <c r="EC3140" s="11"/>
    </row>
    <row r="3141" spans="1:133" x14ac:dyDescent="0.45">
      <c r="A3141" s="11"/>
      <c r="B3141" s="11"/>
      <c r="C3141" s="11"/>
      <c r="D3141" s="11"/>
      <c r="E3141" s="11"/>
      <c r="F3141" s="11"/>
      <c r="G3141" s="11"/>
      <c r="H3141" s="3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24"/>
      <c r="AG3141" s="24"/>
      <c r="AH3141" s="24"/>
      <c r="AI3141" s="24"/>
      <c r="AJ3141" s="11"/>
      <c r="AK3141" s="11"/>
      <c r="AL3141" s="11"/>
      <c r="AM3141" s="32"/>
      <c r="AN3141" s="11"/>
      <c r="AO3141" s="11"/>
      <c r="AP3141" s="11"/>
      <c r="AQ3141" s="11"/>
      <c r="AR3141" s="11"/>
      <c r="AS3141" s="20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/>
      <c r="BV3141" s="11"/>
      <c r="BW3141" s="11"/>
      <c r="BX3141" s="11"/>
      <c r="BY3141" s="11"/>
      <c r="BZ3141" s="11"/>
      <c r="CA3141" s="11"/>
      <c r="CB3141" s="11"/>
      <c r="CC3141" s="11"/>
      <c r="CD3141" s="11"/>
      <c r="CE3141" s="11"/>
      <c r="CF3141" s="11"/>
      <c r="CG3141" s="11"/>
      <c r="CH3141" s="11"/>
      <c r="CI3141" s="11"/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/>
      <c r="CT3141" s="11"/>
      <c r="CU3141" s="11"/>
      <c r="CV3141" s="11"/>
      <c r="CW3141" s="11"/>
      <c r="CX3141" s="11"/>
      <c r="CY3141" s="11"/>
      <c r="CZ3141" s="11"/>
      <c r="DA3141" s="11"/>
      <c r="DB3141" s="11"/>
      <c r="DC3141" s="11"/>
      <c r="DD3141" s="11"/>
      <c r="DE3141" s="11"/>
      <c r="DF3141" s="11"/>
      <c r="DG3141" s="11"/>
      <c r="DH3141" s="11"/>
      <c r="DI3141" s="11"/>
      <c r="DJ3141" s="11"/>
      <c r="DK3141" s="11"/>
      <c r="DL3141" s="11"/>
      <c r="DM3141" s="11"/>
      <c r="DN3141" s="11"/>
      <c r="DO3141" s="11"/>
      <c r="DP3141" s="11"/>
      <c r="DQ3141" s="11"/>
      <c r="DR3141" s="11"/>
      <c r="DS3141" s="11"/>
      <c r="DT3141" s="11"/>
      <c r="DU3141" s="11"/>
      <c r="DV3141" s="11"/>
      <c r="DW3141" s="11"/>
      <c r="DX3141" s="11"/>
      <c r="DY3141" s="11"/>
      <c r="DZ3141" s="11"/>
      <c r="EA3141" s="11"/>
      <c r="EB3141" s="11"/>
      <c r="EC3141" s="11"/>
    </row>
    <row r="3142" spans="1:133" x14ac:dyDescent="0.45">
      <c r="A3142" s="11"/>
      <c r="B3142" s="11"/>
      <c r="C3142" s="11"/>
      <c r="D3142" s="11"/>
      <c r="E3142" s="11"/>
      <c r="F3142" s="11"/>
      <c r="G3142" s="11"/>
      <c r="H3142" s="3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24"/>
      <c r="AG3142" s="24"/>
      <c r="AH3142" s="24"/>
      <c r="AI3142" s="24"/>
      <c r="AJ3142" s="11"/>
      <c r="AK3142" s="11"/>
      <c r="AL3142" s="11"/>
      <c r="AM3142" s="32"/>
      <c r="AN3142" s="11"/>
      <c r="AO3142" s="11"/>
      <c r="AP3142" s="11"/>
      <c r="AQ3142" s="11"/>
      <c r="AR3142" s="11"/>
      <c r="AS3142" s="20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/>
      <c r="BS3142" s="11"/>
      <c r="BT3142" s="11"/>
      <c r="BU3142" s="11"/>
      <c r="BV3142" s="11"/>
      <c r="BW3142" s="11"/>
      <c r="BX3142" s="11"/>
      <c r="BY3142" s="11"/>
      <c r="BZ3142" s="11"/>
      <c r="CA3142" s="11"/>
      <c r="CB3142" s="11"/>
      <c r="CC3142" s="11"/>
      <c r="CD3142" s="11"/>
      <c r="CE3142" s="11"/>
      <c r="CF3142" s="11"/>
      <c r="CG3142" s="11"/>
      <c r="CH3142" s="11"/>
      <c r="CI3142" s="11"/>
      <c r="CJ3142" s="11"/>
      <c r="CK3142" s="11"/>
      <c r="CL3142" s="11"/>
      <c r="CM3142" s="11"/>
      <c r="CN3142" s="11"/>
      <c r="CO3142" s="11"/>
      <c r="CP3142" s="11"/>
      <c r="CQ3142" s="11"/>
      <c r="CR3142" s="11"/>
      <c r="CS3142" s="11"/>
      <c r="CT3142" s="11"/>
      <c r="CU3142" s="11"/>
      <c r="CV3142" s="11"/>
      <c r="CW3142" s="11"/>
      <c r="CX3142" s="11"/>
      <c r="CY3142" s="11"/>
      <c r="CZ3142" s="11"/>
      <c r="DA3142" s="11"/>
      <c r="DB3142" s="11"/>
      <c r="DC3142" s="11"/>
      <c r="DD3142" s="11"/>
      <c r="DE3142" s="11"/>
      <c r="DF3142" s="11"/>
      <c r="DG3142" s="11"/>
      <c r="DH3142" s="11"/>
      <c r="DI3142" s="11"/>
      <c r="DJ3142" s="11"/>
      <c r="DK3142" s="11"/>
      <c r="DL3142" s="11"/>
      <c r="DM3142" s="11"/>
      <c r="DN3142" s="11"/>
      <c r="DO3142" s="11"/>
      <c r="DP3142" s="11"/>
      <c r="DQ3142" s="11"/>
      <c r="DR3142" s="11"/>
      <c r="DS3142" s="11"/>
      <c r="DT3142" s="11"/>
      <c r="DU3142" s="11"/>
      <c r="DV3142" s="11"/>
      <c r="DW3142" s="11"/>
      <c r="DX3142" s="11"/>
      <c r="DY3142" s="11"/>
      <c r="DZ3142" s="11"/>
      <c r="EA3142" s="11"/>
      <c r="EB3142" s="11"/>
      <c r="EC3142" s="11"/>
    </row>
    <row r="3143" spans="1:133" x14ac:dyDescent="0.45">
      <c r="A3143" s="11"/>
      <c r="B3143" s="11"/>
      <c r="C3143" s="11"/>
      <c r="D3143" s="11"/>
      <c r="E3143" s="11"/>
      <c r="F3143" s="11"/>
      <c r="G3143" s="11"/>
      <c r="H3143" s="3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24"/>
      <c r="AG3143" s="24"/>
      <c r="AH3143" s="24"/>
      <c r="AI3143" s="24"/>
      <c r="AJ3143" s="11"/>
      <c r="AK3143" s="11"/>
      <c r="AL3143" s="11"/>
      <c r="AM3143" s="32"/>
      <c r="AN3143" s="11"/>
      <c r="AO3143" s="11"/>
      <c r="AP3143" s="11"/>
      <c r="AQ3143" s="11"/>
      <c r="AR3143" s="11"/>
      <c r="AS3143" s="20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/>
      <c r="BV3143" s="11"/>
      <c r="BW3143" s="11"/>
      <c r="BX3143" s="11"/>
      <c r="BY3143" s="11"/>
      <c r="BZ3143" s="11"/>
      <c r="CA3143" s="11"/>
      <c r="CB3143" s="11"/>
      <c r="CC3143" s="11"/>
      <c r="CD3143" s="11"/>
      <c r="CE3143" s="11"/>
      <c r="CF3143" s="11"/>
      <c r="CG3143" s="11"/>
      <c r="CH3143" s="11"/>
      <c r="CI3143" s="11"/>
      <c r="CJ3143" s="11"/>
      <c r="CK3143" s="11"/>
      <c r="CL3143" s="11"/>
      <c r="CM3143" s="11"/>
      <c r="CN3143" s="11"/>
      <c r="CO3143" s="11"/>
      <c r="CP3143" s="11"/>
      <c r="CQ3143" s="11"/>
      <c r="CR3143" s="11"/>
      <c r="CS3143" s="11"/>
      <c r="CT3143" s="11"/>
      <c r="CU3143" s="11"/>
      <c r="CV3143" s="11"/>
      <c r="CW3143" s="11"/>
      <c r="CX3143" s="11"/>
      <c r="CY3143" s="11"/>
      <c r="CZ3143" s="11"/>
      <c r="DA3143" s="11"/>
      <c r="DB3143" s="11"/>
      <c r="DC3143" s="11"/>
      <c r="DD3143" s="11"/>
      <c r="DE3143" s="11"/>
      <c r="DF3143" s="11"/>
      <c r="DG3143" s="11"/>
      <c r="DH3143" s="11"/>
      <c r="DI3143" s="11"/>
      <c r="DJ3143" s="11"/>
      <c r="DK3143" s="11"/>
      <c r="DL3143" s="11"/>
      <c r="DM3143" s="11"/>
      <c r="DN3143" s="11"/>
      <c r="DO3143" s="11"/>
      <c r="DP3143" s="11"/>
      <c r="DQ3143" s="11"/>
      <c r="DR3143" s="11"/>
      <c r="DS3143" s="11"/>
      <c r="DT3143" s="11"/>
      <c r="DU3143" s="11"/>
      <c r="DV3143" s="11"/>
      <c r="DW3143" s="11"/>
      <c r="DX3143" s="11"/>
      <c r="DY3143" s="11"/>
      <c r="DZ3143" s="11"/>
      <c r="EA3143" s="11"/>
      <c r="EB3143" s="11"/>
      <c r="EC3143" s="11"/>
    </row>
    <row r="3144" spans="1:133" x14ac:dyDescent="0.45">
      <c r="A3144" s="11"/>
      <c r="B3144" s="11"/>
      <c r="C3144" s="11"/>
      <c r="D3144" s="11"/>
      <c r="E3144" s="11"/>
      <c r="F3144" s="11"/>
      <c r="G3144" s="11"/>
      <c r="H3144" s="3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24"/>
      <c r="AG3144" s="24"/>
      <c r="AH3144" s="24"/>
      <c r="AI3144" s="24"/>
      <c r="AJ3144" s="11"/>
      <c r="AK3144" s="11"/>
      <c r="AL3144" s="11"/>
      <c r="AM3144" s="32"/>
      <c r="AN3144" s="11"/>
      <c r="AO3144" s="11"/>
      <c r="AP3144" s="11"/>
      <c r="AQ3144" s="11"/>
      <c r="AR3144" s="11"/>
      <c r="AS3144" s="20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/>
      <c r="BV3144" s="11"/>
      <c r="BW3144" s="11"/>
      <c r="BX3144" s="11"/>
      <c r="BY3144" s="11"/>
      <c r="BZ3144" s="11"/>
      <c r="CA3144" s="11"/>
      <c r="CB3144" s="11"/>
      <c r="CC3144" s="11"/>
      <c r="CD3144" s="11"/>
      <c r="CE3144" s="11"/>
      <c r="CF3144" s="11"/>
      <c r="CG3144" s="11"/>
      <c r="CH3144" s="11"/>
      <c r="CI3144" s="11"/>
      <c r="CJ3144" s="11"/>
      <c r="CK3144" s="11"/>
      <c r="CL3144" s="11"/>
      <c r="CM3144" s="11"/>
      <c r="CN3144" s="11"/>
      <c r="CO3144" s="11"/>
      <c r="CP3144" s="11"/>
      <c r="CQ3144" s="11"/>
      <c r="CR3144" s="11"/>
      <c r="CS3144" s="11"/>
      <c r="CT3144" s="11"/>
      <c r="CU3144" s="11"/>
      <c r="CV3144" s="11"/>
      <c r="CW3144" s="11"/>
      <c r="CX3144" s="11"/>
      <c r="CY3144" s="11"/>
      <c r="CZ3144" s="11"/>
      <c r="DA3144" s="11"/>
      <c r="DB3144" s="11"/>
      <c r="DC3144" s="11"/>
      <c r="DD3144" s="11"/>
      <c r="DE3144" s="11"/>
      <c r="DF3144" s="11"/>
      <c r="DG3144" s="11"/>
      <c r="DH3144" s="11"/>
      <c r="DI3144" s="11"/>
      <c r="DJ3144" s="11"/>
      <c r="DK3144" s="11"/>
      <c r="DL3144" s="11"/>
      <c r="DM3144" s="11"/>
      <c r="DN3144" s="11"/>
      <c r="DO3144" s="11"/>
      <c r="DP3144" s="11"/>
      <c r="DQ3144" s="11"/>
      <c r="DR3144" s="11"/>
      <c r="DS3144" s="11"/>
      <c r="DT3144" s="11"/>
      <c r="DU3144" s="11"/>
      <c r="DV3144" s="11"/>
      <c r="DW3144" s="11"/>
      <c r="DX3144" s="11"/>
      <c r="DY3144" s="11"/>
      <c r="DZ3144" s="11"/>
      <c r="EA3144" s="11"/>
      <c r="EB3144" s="11"/>
      <c r="EC3144" s="11"/>
    </row>
    <row r="3145" spans="1:133" x14ac:dyDescent="0.45">
      <c r="A3145" s="11"/>
      <c r="B3145" s="11"/>
      <c r="C3145" s="11"/>
      <c r="D3145" s="11"/>
      <c r="E3145" s="11"/>
      <c r="F3145" s="11"/>
      <c r="G3145" s="11"/>
      <c r="H3145" s="3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24"/>
      <c r="AG3145" s="24"/>
      <c r="AH3145" s="24"/>
      <c r="AI3145" s="24"/>
      <c r="AJ3145" s="11"/>
      <c r="AK3145" s="11"/>
      <c r="AL3145" s="11"/>
      <c r="AM3145" s="32"/>
      <c r="AN3145" s="11"/>
      <c r="AO3145" s="11"/>
      <c r="AP3145" s="11"/>
      <c r="AQ3145" s="11"/>
      <c r="AR3145" s="11"/>
      <c r="AS3145" s="20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/>
      <c r="BV3145" s="11"/>
      <c r="BW3145" s="11"/>
      <c r="BX3145" s="11"/>
      <c r="BY3145" s="11"/>
      <c r="BZ3145" s="11"/>
      <c r="CA3145" s="11"/>
      <c r="CB3145" s="11"/>
      <c r="CC3145" s="11"/>
      <c r="CD3145" s="11"/>
      <c r="CE3145" s="11"/>
      <c r="CF3145" s="11"/>
      <c r="CG3145" s="11"/>
      <c r="CH3145" s="11"/>
      <c r="CI3145" s="11"/>
      <c r="CJ3145" s="11"/>
      <c r="CK3145" s="11"/>
      <c r="CL3145" s="11"/>
      <c r="CM3145" s="11"/>
      <c r="CN3145" s="11"/>
      <c r="CO3145" s="11"/>
      <c r="CP3145" s="11"/>
      <c r="CQ3145" s="11"/>
      <c r="CR3145" s="11"/>
      <c r="CS3145" s="11"/>
      <c r="CT3145" s="11"/>
      <c r="CU3145" s="11"/>
      <c r="CV3145" s="11"/>
      <c r="CW3145" s="11"/>
      <c r="CX3145" s="11"/>
      <c r="CY3145" s="11"/>
      <c r="CZ3145" s="11"/>
      <c r="DA3145" s="11"/>
      <c r="DB3145" s="11"/>
      <c r="DC3145" s="11"/>
      <c r="DD3145" s="11"/>
      <c r="DE3145" s="11"/>
      <c r="DF3145" s="11"/>
      <c r="DG3145" s="11"/>
      <c r="DH3145" s="11"/>
      <c r="DI3145" s="11"/>
      <c r="DJ3145" s="11"/>
      <c r="DK3145" s="11"/>
      <c r="DL3145" s="11"/>
      <c r="DM3145" s="11"/>
      <c r="DN3145" s="11"/>
      <c r="DO3145" s="11"/>
      <c r="DP3145" s="11"/>
      <c r="DQ3145" s="11"/>
      <c r="DR3145" s="11"/>
      <c r="DS3145" s="11"/>
      <c r="DT3145" s="11"/>
      <c r="DU3145" s="11"/>
      <c r="DV3145" s="11"/>
      <c r="DW3145" s="11"/>
      <c r="DX3145" s="11"/>
      <c r="DY3145" s="11"/>
      <c r="DZ3145" s="11"/>
      <c r="EA3145" s="11"/>
      <c r="EB3145" s="11"/>
      <c r="EC3145" s="11"/>
    </row>
    <row r="3146" spans="1:133" x14ac:dyDescent="0.45">
      <c r="A3146" s="11"/>
      <c r="B3146" s="11"/>
      <c r="C3146" s="11"/>
      <c r="D3146" s="11"/>
      <c r="E3146" s="11"/>
      <c r="F3146" s="11"/>
      <c r="G3146" s="11"/>
      <c r="H3146" s="3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24"/>
      <c r="AG3146" s="24"/>
      <c r="AH3146" s="24"/>
      <c r="AI3146" s="24"/>
      <c r="AJ3146" s="11"/>
      <c r="AK3146" s="11"/>
      <c r="AL3146" s="11"/>
      <c r="AM3146" s="32"/>
      <c r="AN3146" s="11"/>
      <c r="AO3146" s="11"/>
      <c r="AP3146" s="11"/>
      <c r="AQ3146" s="11"/>
      <c r="AR3146" s="11"/>
      <c r="AS3146" s="20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/>
      <c r="BV3146" s="11"/>
      <c r="BW3146" s="11"/>
      <c r="BX3146" s="11"/>
      <c r="BY3146" s="11"/>
      <c r="BZ3146" s="11"/>
      <c r="CA3146" s="11"/>
      <c r="CB3146" s="11"/>
      <c r="CC3146" s="11"/>
      <c r="CD3146" s="11"/>
      <c r="CE3146" s="11"/>
      <c r="CF3146" s="11"/>
      <c r="CG3146" s="11"/>
      <c r="CH3146" s="11"/>
      <c r="CI3146" s="11"/>
      <c r="CJ3146" s="11"/>
      <c r="CK3146" s="11"/>
      <c r="CL3146" s="11"/>
      <c r="CM3146" s="11"/>
      <c r="CN3146" s="11"/>
      <c r="CO3146" s="11"/>
      <c r="CP3146" s="11"/>
      <c r="CQ3146" s="11"/>
      <c r="CR3146" s="11"/>
      <c r="CS3146" s="11"/>
      <c r="CT3146" s="11"/>
      <c r="CU3146" s="11"/>
      <c r="CV3146" s="11"/>
      <c r="CW3146" s="11"/>
      <c r="CX3146" s="11"/>
      <c r="CY3146" s="11"/>
      <c r="CZ3146" s="11"/>
      <c r="DA3146" s="11"/>
      <c r="DB3146" s="11"/>
      <c r="DC3146" s="11"/>
      <c r="DD3146" s="11"/>
      <c r="DE3146" s="11"/>
      <c r="DF3146" s="11"/>
      <c r="DG3146" s="11"/>
      <c r="DH3146" s="11"/>
      <c r="DI3146" s="11"/>
      <c r="DJ3146" s="11"/>
      <c r="DK3146" s="11"/>
      <c r="DL3146" s="11"/>
      <c r="DM3146" s="11"/>
      <c r="DN3146" s="11"/>
      <c r="DO3146" s="11"/>
      <c r="DP3146" s="11"/>
      <c r="DQ3146" s="11"/>
      <c r="DR3146" s="11"/>
      <c r="DS3146" s="11"/>
      <c r="DT3146" s="11"/>
      <c r="DU3146" s="11"/>
      <c r="DV3146" s="11"/>
      <c r="DW3146" s="11"/>
      <c r="DX3146" s="11"/>
      <c r="DY3146" s="11"/>
      <c r="DZ3146" s="11"/>
      <c r="EA3146" s="11"/>
      <c r="EB3146" s="11"/>
      <c r="EC3146" s="11"/>
    </row>
    <row r="3147" spans="1:133" x14ac:dyDescent="0.45">
      <c r="A3147" s="11"/>
      <c r="B3147" s="11"/>
      <c r="C3147" s="11"/>
      <c r="D3147" s="11"/>
      <c r="E3147" s="11"/>
      <c r="F3147" s="11"/>
      <c r="G3147" s="11"/>
      <c r="H3147" s="3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24"/>
      <c r="AG3147" s="24"/>
      <c r="AH3147" s="24"/>
      <c r="AI3147" s="24"/>
      <c r="AJ3147" s="11"/>
      <c r="AK3147" s="11"/>
      <c r="AL3147" s="11"/>
      <c r="AM3147" s="32"/>
      <c r="AN3147" s="11"/>
      <c r="AO3147" s="11"/>
      <c r="AP3147" s="11"/>
      <c r="AQ3147" s="11"/>
      <c r="AR3147" s="11"/>
      <c r="AS3147" s="20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/>
      <c r="BV3147" s="11"/>
      <c r="BW3147" s="11"/>
      <c r="BX3147" s="11"/>
      <c r="BY3147" s="11"/>
      <c r="BZ3147" s="11"/>
      <c r="CA3147" s="11"/>
      <c r="CB3147" s="11"/>
      <c r="CC3147" s="11"/>
      <c r="CD3147" s="11"/>
      <c r="CE3147" s="11"/>
      <c r="CF3147" s="11"/>
      <c r="CG3147" s="11"/>
      <c r="CH3147" s="11"/>
      <c r="CI3147" s="11"/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/>
      <c r="CT3147" s="11"/>
      <c r="CU3147" s="11"/>
      <c r="CV3147" s="11"/>
      <c r="CW3147" s="11"/>
      <c r="CX3147" s="11"/>
      <c r="CY3147" s="11"/>
      <c r="CZ3147" s="11"/>
      <c r="DA3147" s="11"/>
      <c r="DB3147" s="11"/>
      <c r="DC3147" s="11"/>
      <c r="DD3147" s="11"/>
      <c r="DE3147" s="11"/>
      <c r="DF3147" s="11"/>
      <c r="DG3147" s="11"/>
      <c r="DH3147" s="11"/>
      <c r="DI3147" s="11"/>
      <c r="DJ3147" s="11"/>
      <c r="DK3147" s="11"/>
      <c r="DL3147" s="11"/>
      <c r="DM3147" s="11"/>
      <c r="DN3147" s="11"/>
      <c r="DO3147" s="11"/>
      <c r="DP3147" s="11"/>
      <c r="DQ3147" s="11"/>
      <c r="DR3147" s="11"/>
      <c r="DS3147" s="11"/>
      <c r="DT3147" s="11"/>
      <c r="DU3147" s="11"/>
      <c r="DV3147" s="11"/>
      <c r="DW3147" s="11"/>
      <c r="DX3147" s="11"/>
      <c r="DY3147" s="11"/>
      <c r="DZ3147" s="11"/>
      <c r="EA3147" s="11"/>
      <c r="EB3147" s="11"/>
      <c r="EC3147" s="11"/>
    </row>
    <row r="3148" spans="1:133" x14ac:dyDescent="0.45">
      <c r="A3148" s="11"/>
      <c r="B3148" s="11"/>
      <c r="C3148" s="11"/>
      <c r="D3148" s="11"/>
      <c r="E3148" s="11"/>
      <c r="F3148" s="11"/>
      <c r="G3148" s="11"/>
      <c r="H3148" s="3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24"/>
      <c r="AG3148" s="24"/>
      <c r="AH3148" s="24"/>
      <c r="AI3148" s="24"/>
      <c r="AJ3148" s="11"/>
      <c r="AK3148" s="11"/>
      <c r="AL3148" s="11"/>
      <c r="AM3148" s="32"/>
      <c r="AN3148" s="11"/>
      <c r="AO3148" s="11"/>
      <c r="AP3148" s="11"/>
      <c r="AQ3148" s="11"/>
      <c r="AR3148" s="11"/>
      <c r="AS3148" s="20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/>
      <c r="BV3148" s="11"/>
      <c r="BW3148" s="11"/>
      <c r="BX3148" s="11"/>
      <c r="BY3148" s="11"/>
      <c r="BZ3148" s="11"/>
      <c r="CA3148" s="11"/>
      <c r="CB3148" s="11"/>
      <c r="CC3148" s="11"/>
      <c r="CD3148" s="11"/>
      <c r="CE3148" s="11"/>
      <c r="CF3148" s="11"/>
      <c r="CG3148" s="11"/>
      <c r="CH3148" s="11"/>
      <c r="CI3148" s="11"/>
      <c r="CJ3148" s="11"/>
      <c r="CK3148" s="11"/>
      <c r="CL3148" s="11"/>
      <c r="CM3148" s="11"/>
      <c r="CN3148" s="11"/>
      <c r="CO3148" s="11"/>
      <c r="CP3148" s="11"/>
      <c r="CQ3148" s="11"/>
      <c r="CR3148" s="11"/>
      <c r="CS3148" s="11"/>
      <c r="CT3148" s="11"/>
      <c r="CU3148" s="11"/>
      <c r="CV3148" s="11"/>
      <c r="CW3148" s="11"/>
      <c r="CX3148" s="11"/>
      <c r="CY3148" s="11"/>
      <c r="CZ3148" s="11"/>
      <c r="DA3148" s="11"/>
      <c r="DB3148" s="11"/>
      <c r="DC3148" s="11"/>
      <c r="DD3148" s="11"/>
      <c r="DE3148" s="11"/>
      <c r="DF3148" s="11"/>
      <c r="DG3148" s="11"/>
      <c r="DH3148" s="11"/>
      <c r="DI3148" s="11"/>
      <c r="DJ3148" s="11"/>
      <c r="DK3148" s="11"/>
      <c r="DL3148" s="11"/>
      <c r="DM3148" s="11"/>
      <c r="DN3148" s="11"/>
      <c r="DO3148" s="11"/>
      <c r="DP3148" s="11"/>
      <c r="DQ3148" s="11"/>
      <c r="DR3148" s="11"/>
      <c r="DS3148" s="11"/>
      <c r="DT3148" s="11"/>
      <c r="DU3148" s="11"/>
      <c r="DV3148" s="11"/>
      <c r="DW3148" s="11"/>
      <c r="DX3148" s="11"/>
      <c r="DY3148" s="11"/>
      <c r="DZ3148" s="11"/>
      <c r="EA3148" s="11"/>
      <c r="EB3148" s="11"/>
      <c r="EC3148" s="11"/>
    </row>
    <row r="3149" spans="1:133" x14ac:dyDescent="0.45">
      <c r="A3149" s="11"/>
      <c r="B3149" s="11"/>
      <c r="C3149" s="11"/>
      <c r="D3149" s="11"/>
      <c r="E3149" s="11"/>
      <c r="F3149" s="11"/>
      <c r="G3149" s="11"/>
      <c r="H3149" s="3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24"/>
      <c r="AG3149" s="24"/>
      <c r="AH3149" s="24"/>
      <c r="AI3149" s="24"/>
      <c r="AJ3149" s="11"/>
      <c r="AK3149" s="11"/>
      <c r="AL3149" s="11"/>
      <c r="AM3149" s="32"/>
      <c r="AN3149" s="11"/>
      <c r="AO3149" s="11"/>
      <c r="AP3149" s="11"/>
      <c r="AQ3149" s="11"/>
      <c r="AR3149" s="11"/>
      <c r="AS3149" s="20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1"/>
      <c r="BD3149" s="11"/>
      <c r="BE3149" s="11"/>
      <c r="BF3149" s="11"/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/>
      <c r="BV3149" s="11"/>
      <c r="BW3149" s="11"/>
      <c r="BX3149" s="11"/>
      <c r="BY3149" s="11"/>
      <c r="BZ3149" s="11"/>
      <c r="CA3149" s="11"/>
      <c r="CB3149" s="11"/>
      <c r="CC3149" s="11"/>
      <c r="CD3149" s="11"/>
      <c r="CE3149" s="11"/>
      <c r="CF3149" s="11"/>
      <c r="CG3149" s="11"/>
      <c r="CH3149" s="11"/>
      <c r="CI3149" s="11"/>
      <c r="CJ3149" s="11"/>
      <c r="CK3149" s="11"/>
      <c r="CL3149" s="11"/>
      <c r="CM3149" s="11"/>
      <c r="CN3149" s="11"/>
      <c r="CO3149" s="11"/>
      <c r="CP3149" s="11"/>
      <c r="CQ3149" s="11"/>
      <c r="CR3149" s="11"/>
      <c r="CS3149" s="11"/>
      <c r="CT3149" s="11"/>
      <c r="CU3149" s="11"/>
      <c r="CV3149" s="11"/>
      <c r="CW3149" s="11"/>
      <c r="CX3149" s="11"/>
      <c r="CY3149" s="11"/>
      <c r="CZ3149" s="11"/>
      <c r="DA3149" s="11"/>
      <c r="DB3149" s="11"/>
      <c r="DC3149" s="11"/>
      <c r="DD3149" s="11"/>
      <c r="DE3149" s="11"/>
      <c r="DF3149" s="11"/>
      <c r="DG3149" s="11"/>
      <c r="DH3149" s="11"/>
      <c r="DI3149" s="11"/>
      <c r="DJ3149" s="11"/>
      <c r="DK3149" s="11"/>
      <c r="DL3149" s="11"/>
      <c r="DM3149" s="11"/>
      <c r="DN3149" s="11"/>
      <c r="DO3149" s="11"/>
      <c r="DP3149" s="11"/>
      <c r="DQ3149" s="11"/>
      <c r="DR3149" s="11"/>
      <c r="DS3149" s="11"/>
      <c r="DT3149" s="11"/>
      <c r="DU3149" s="11"/>
      <c r="DV3149" s="11"/>
      <c r="DW3149" s="11"/>
      <c r="DX3149" s="11"/>
      <c r="DY3149" s="11"/>
      <c r="DZ3149" s="11"/>
      <c r="EA3149" s="11"/>
      <c r="EB3149" s="11"/>
      <c r="EC3149" s="11"/>
    </row>
    <row r="3150" spans="1:133" x14ac:dyDescent="0.45">
      <c r="A3150" s="11"/>
      <c r="B3150" s="11"/>
      <c r="C3150" s="11"/>
      <c r="D3150" s="11"/>
      <c r="E3150" s="11"/>
      <c r="F3150" s="11"/>
      <c r="G3150" s="11"/>
      <c r="H3150" s="3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24"/>
      <c r="AG3150" s="24"/>
      <c r="AH3150" s="24"/>
      <c r="AI3150" s="24"/>
      <c r="AJ3150" s="11"/>
      <c r="AK3150" s="11"/>
      <c r="AL3150" s="11"/>
      <c r="AM3150" s="32"/>
      <c r="AN3150" s="11"/>
      <c r="AO3150" s="11"/>
      <c r="AP3150" s="11"/>
      <c r="AQ3150" s="11"/>
      <c r="AR3150" s="11"/>
      <c r="AS3150" s="20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/>
      <c r="BV3150" s="11"/>
      <c r="BW3150" s="11"/>
      <c r="BX3150" s="11"/>
      <c r="BY3150" s="11"/>
      <c r="BZ3150" s="11"/>
      <c r="CA3150" s="11"/>
      <c r="CB3150" s="11"/>
      <c r="CC3150" s="11"/>
      <c r="CD3150" s="11"/>
      <c r="CE3150" s="11"/>
      <c r="CF3150" s="11"/>
      <c r="CG3150" s="11"/>
      <c r="CH3150" s="11"/>
      <c r="CI3150" s="11"/>
      <c r="CJ3150" s="11"/>
      <c r="CK3150" s="11"/>
      <c r="CL3150" s="11"/>
      <c r="CM3150" s="11"/>
      <c r="CN3150" s="11"/>
      <c r="CO3150" s="11"/>
      <c r="CP3150" s="11"/>
      <c r="CQ3150" s="11"/>
      <c r="CR3150" s="11"/>
      <c r="CS3150" s="11"/>
      <c r="CT3150" s="11"/>
      <c r="CU3150" s="11"/>
      <c r="CV3150" s="11"/>
      <c r="CW3150" s="11"/>
      <c r="CX3150" s="11"/>
      <c r="CY3150" s="11"/>
      <c r="CZ3150" s="11"/>
      <c r="DA3150" s="11"/>
      <c r="DB3150" s="11"/>
      <c r="DC3150" s="11"/>
      <c r="DD3150" s="11"/>
      <c r="DE3150" s="11"/>
      <c r="DF3150" s="11"/>
      <c r="DG3150" s="11"/>
      <c r="DH3150" s="11"/>
      <c r="DI3150" s="11"/>
      <c r="DJ3150" s="11"/>
      <c r="DK3150" s="11"/>
      <c r="DL3150" s="11"/>
      <c r="DM3150" s="11"/>
      <c r="DN3150" s="11"/>
      <c r="DO3150" s="11"/>
      <c r="DP3150" s="11"/>
      <c r="DQ3150" s="11"/>
      <c r="DR3150" s="11"/>
      <c r="DS3150" s="11"/>
      <c r="DT3150" s="11"/>
      <c r="DU3150" s="11"/>
      <c r="DV3150" s="11"/>
      <c r="DW3150" s="11"/>
      <c r="DX3150" s="11"/>
      <c r="DY3150" s="11"/>
      <c r="DZ3150" s="11"/>
      <c r="EA3150" s="11"/>
      <c r="EB3150" s="11"/>
      <c r="EC3150" s="11"/>
    </row>
    <row r="3151" spans="1:133" x14ac:dyDescent="0.45">
      <c r="A3151" s="11"/>
      <c r="B3151" s="11"/>
      <c r="C3151" s="11"/>
      <c r="D3151" s="11"/>
      <c r="E3151" s="11"/>
      <c r="F3151" s="11"/>
      <c r="G3151" s="11"/>
      <c r="H3151" s="3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24"/>
      <c r="AG3151" s="24"/>
      <c r="AH3151" s="24"/>
      <c r="AI3151" s="24"/>
      <c r="AJ3151" s="11"/>
      <c r="AK3151" s="11"/>
      <c r="AL3151" s="11"/>
      <c r="AM3151" s="32"/>
      <c r="AN3151" s="11"/>
      <c r="AO3151" s="11"/>
      <c r="AP3151" s="11"/>
      <c r="AQ3151" s="11"/>
      <c r="AR3151" s="11"/>
      <c r="AS3151" s="20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/>
      <c r="BV3151" s="11"/>
      <c r="BW3151" s="11"/>
      <c r="BX3151" s="11"/>
      <c r="BY3151" s="11"/>
      <c r="BZ3151" s="11"/>
      <c r="CA3151" s="11"/>
      <c r="CB3151" s="11"/>
      <c r="CC3151" s="11"/>
      <c r="CD3151" s="11"/>
      <c r="CE3151" s="11"/>
      <c r="CF3151" s="11"/>
      <c r="CG3151" s="11"/>
      <c r="CH3151" s="11"/>
      <c r="CI3151" s="11"/>
      <c r="CJ3151" s="11"/>
      <c r="CK3151" s="11"/>
      <c r="CL3151" s="11"/>
      <c r="CM3151" s="11"/>
      <c r="CN3151" s="11"/>
      <c r="CO3151" s="11"/>
      <c r="CP3151" s="11"/>
      <c r="CQ3151" s="11"/>
      <c r="CR3151" s="11"/>
      <c r="CS3151" s="11"/>
      <c r="CT3151" s="11"/>
      <c r="CU3151" s="11"/>
      <c r="CV3151" s="11"/>
      <c r="CW3151" s="11"/>
      <c r="CX3151" s="11"/>
      <c r="CY3151" s="11"/>
      <c r="CZ3151" s="11"/>
      <c r="DA3151" s="11"/>
      <c r="DB3151" s="11"/>
      <c r="DC3151" s="11"/>
      <c r="DD3151" s="11"/>
      <c r="DE3151" s="11"/>
      <c r="DF3151" s="11"/>
      <c r="DG3151" s="11"/>
      <c r="DH3151" s="11"/>
      <c r="DI3151" s="11"/>
      <c r="DJ3151" s="11"/>
      <c r="DK3151" s="11"/>
      <c r="DL3151" s="11"/>
      <c r="DM3151" s="11"/>
      <c r="DN3151" s="11"/>
      <c r="DO3151" s="11"/>
      <c r="DP3151" s="11"/>
      <c r="DQ3151" s="11"/>
      <c r="DR3151" s="11"/>
      <c r="DS3151" s="11"/>
      <c r="DT3151" s="11"/>
      <c r="DU3151" s="11"/>
      <c r="DV3151" s="11"/>
      <c r="DW3151" s="11"/>
      <c r="DX3151" s="11"/>
      <c r="DY3151" s="11"/>
      <c r="DZ3151" s="11"/>
      <c r="EA3151" s="11"/>
      <c r="EB3151" s="11"/>
      <c r="EC3151" s="11"/>
    </row>
    <row r="3152" spans="1:133" x14ac:dyDescent="0.45">
      <c r="A3152" s="11"/>
      <c r="B3152" s="11"/>
      <c r="C3152" s="11"/>
      <c r="D3152" s="11"/>
      <c r="E3152" s="11"/>
      <c r="F3152" s="11"/>
      <c r="G3152" s="11"/>
      <c r="H3152" s="3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24"/>
      <c r="AG3152" s="24"/>
      <c r="AH3152" s="24"/>
      <c r="AI3152" s="24"/>
      <c r="AJ3152" s="11"/>
      <c r="AK3152" s="11"/>
      <c r="AL3152" s="11"/>
      <c r="AM3152" s="32"/>
      <c r="AN3152" s="11"/>
      <c r="AO3152" s="11"/>
      <c r="AP3152" s="11"/>
      <c r="AQ3152" s="11"/>
      <c r="AR3152" s="11"/>
      <c r="AS3152" s="20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/>
      <c r="BV3152" s="11"/>
      <c r="BW3152" s="11"/>
      <c r="BX3152" s="11"/>
      <c r="BY3152" s="11"/>
      <c r="BZ3152" s="11"/>
      <c r="CA3152" s="11"/>
      <c r="CB3152" s="11"/>
      <c r="CC3152" s="11"/>
      <c r="CD3152" s="11"/>
      <c r="CE3152" s="11"/>
      <c r="CF3152" s="11"/>
      <c r="CG3152" s="11"/>
      <c r="CH3152" s="11"/>
      <c r="CI3152" s="11"/>
      <c r="CJ3152" s="11"/>
      <c r="CK3152" s="11"/>
      <c r="CL3152" s="11"/>
      <c r="CM3152" s="11"/>
      <c r="CN3152" s="11"/>
      <c r="CO3152" s="11"/>
      <c r="CP3152" s="11"/>
      <c r="CQ3152" s="11"/>
      <c r="CR3152" s="11"/>
      <c r="CS3152" s="11"/>
      <c r="CT3152" s="11"/>
      <c r="CU3152" s="11"/>
      <c r="CV3152" s="11"/>
      <c r="CW3152" s="11"/>
      <c r="CX3152" s="11"/>
      <c r="CY3152" s="11"/>
      <c r="CZ3152" s="11"/>
      <c r="DA3152" s="11"/>
      <c r="DB3152" s="11"/>
      <c r="DC3152" s="11"/>
      <c r="DD3152" s="11"/>
      <c r="DE3152" s="11"/>
      <c r="DF3152" s="11"/>
      <c r="DG3152" s="11"/>
      <c r="DH3152" s="11"/>
      <c r="DI3152" s="11"/>
      <c r="DJ3152" s="11"/>
      <c r="DK3152" s="11"/>
      <c r="DL3152" s="11"/>
      <c r="DM3152" s="11"/>
      <c r="DN3152" s="11"/>
      <c r="DO3152" s="11"/>
      <c r="DP3152" s="11"/>
      <c r="DQ3152" s="11"/>
      <c r="DR3152" s="11"/>
      <c r="DS3152" s="11"/>
      <c r="DT3152" s="11"/>
      <c r="DU3152" s="11"/>
      <c r="DV3152" s="11"/>
      <c r="DW3152" s="11"/>
      <c r="DX3152" s="11"/>
      <c r="DY3152" s="11"/>
      <c r="DZ3152" s="11"/>
      <c r="EA3152" s="11"/>
      <c r="EB3152" s="11"/>
      <c r="EC3152" s="11"/>
    </row>
    <row r="3153" spans="1:133" x14ac:dyDescent="0.45">
      <c r="A3153" s="11"/>
      <c r="B3153" s="11"/>
      <c r="C3153" s="11"/>
      <c r="D3153" s="11"/>
      <c r="E3153" s="11"/>
      <c r="F3153" s="11"/>
      <c r="G3153" s="11"/>
      <c r="H3153" s="3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24"/>
      <c r="AG3153" s="24"/>
      <c r="AH3153" s="24"/>
      <c r="AI3153" s="24"/>
      <c r="AJ3153" s="11"/>
      <c r="AK3153" s="11"/>
      <c r="AL3153" s="11"/>
      <c r="AM3153" s="32"/>
      <c r="AN3153" s="11"/>
      <c r="AO3153" s="11"/>
      <c r="AP3153" s="11"/>
      <c r="AQ3153" s="11"/>
      <c r="AR3153" s="11"/>
      <c r="AS3153" s="20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/>
      <c r="BH3153" s="11"/>
      <c r="BI3153" s="11"/>
      <c r="BJ3153" s="11"/>
      <c r="BK3153" s="11"/>
      <c r="BL3153" s="11"/>
      <c r="BM3153" s="11"/>
      <c r="BN3153" s="11"/>
      <c r="BO3153" s="11"/>
      <c r="BP3153" s="11"/>
      <c r="BQ3153" s="11"/>
      <c r="BR3153" s="11"/>
      <c r="BS3153" s="11"/>
      <c r="BT3153" s="11"/>
      <c r="BU3153" s="11"/>
      <c r="BV3153" s="11"/>
      <c r="BW3153" s="11"/>
      <c r="BX3153" s="11"/>
      <c r="BY3153" s="11"/>
      <c r="BZ3153" s="11"/>
      <c r="CA3153" s="11"/>
      <c r="CB3153" s="11"/>
      <c r="CC3153" s="11"/>
      <c r="CD3153" s="11"/>
      <c r="CE3153" s="11"/>
      <c r="CF3153" s="11"/>
      <c r="CG3153" s="11"/>
      <c r="CH3153" s="11"/>
      <c r="CI3153" s="11"/>
      <c r="CJ3153" s="11"/>
      <c r="CK3153" s="11"/>
      <c r="CL3153" s="11"/>
      <c r="CM3153" s="11"/>
      <c r="CN3153" s="11"/>
      <c r="CO3153" s="11"/>
      <c r="CP3153" s="11"/>
      <c r="CQ3153" s="11"/>
      <c r="CR3153" s="11"/>
      <c r="CS3153" s="11"/>
      <c r="CT3153" s="11"/>
      <c r="CU3153" s="11"/>
      <c r="CV3153" s="11"/>
      <c r="CW3153" s="11"/>
      <c r="CX3153" s="11"/>
      <c r="CY3153" s="11"/>
      <c r="CZ3153" s="11"/>
      <c r="DA3153" s="11"/>
      <c r="DB3153" s="11"/>
      <c r="DC3153" s="11"/>
      <c r="DD3153" s="11"/>
      <c r="DE3153" s="11"/>
      <c r="DF3153" s="11"/>
      <c r="DG3153" s="11"/>
      <c r="DH3153" s="11"/>
      <c r="DI3153" s="11"/>
      <c r="DJ3153" s="11"/>
      <c r="DK3153" s="11"/>
      <c r="DL3153" s="11"/>
      <c r="DM3153" s="11"/>
      <c r="DN3153" s="11"/>
      <c r="DO3153" s="11"/>
      <c r="DP3153" s="11"/>
      <c r="DQ3153" s="11"/>
      <c r="DR3153" s="11"/>
      <c r="DS3153" s="11"/>
      <c r="DT3153" s="11"/>
      <c r="DU3153" s="11"/>
      <c r="DV3153" s="11"/>
      <c r="DW3153" s="11"/>
      <c r="DX3153" s="11"/>
      <c r="DY3153" s="11"/>
      <c r="DZ3153" s="11"/>
      <c r="EA3153" s="11"/>
      <c r="EB3153" s="11"/>
      <c r="EC3153" s="11"/>
    </row>
    <row r="3154" spans="1:133" x14ac:dyDescent="0.45">
      <c r="A3154" s="11"/>
      <c r="B3154" s="11"/>
      <c r="C3154" s="11"/>
      <c r="D3154" s="11"/>
      <c r="E3154" s="11"/>
      <c r="F3154" s="11"/>
      <c r="G3154" s="11"/>
      <c r="H3154" s="3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24"/>
      <c r="AG3154" s="24"/>
      <c r="AH3154" s="24"/>
      <c r="AI3154" s="24"/>
      <c r="AJ3154" s="11"/>
      <c r="AK3154" s="11"/>
      <c r="AL3154" s="11"/>
      <c r="AM3154" s="32"/>
      <c r="AN3154" s="11"/>
      <c r="AO3154" s="11"/>
      <c r="AP3154" s="11"/>
      <c r="AQ3154" s="11"/>
      <c r="AR3154" s="11"/>
      <c r="AS3154" s="20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/>
      <c r="BH3154" s="11"/>
      <c r="BI3154" s="11"/>
      <c r="BJ3154" s="11"/>
      <c r="BK3154" s="11"/>
      <c r="BL3154" s="11"/>
      <c r="BM3154" s="11"/>
      <c r="BN3154" s="11"/>
      <c r="BO3154" s="11"/>
      <c r="BP3154" s="11"/>
      <c r="BQ3154" s="11"/>
      <c r="BR3154" s="11"/>
      <c r="BS3154" s="11"/>
      <c r="BT3154" s="11"/>
      <c r="BU3154" s="11"/>
      <c r="BV3154" s="11"/>
      <c r="BW3154" s="11"/>
      <c r="BX3154" s="11"/>
      <c r="BY3154" s="11"/>
      <c r="BZ3154" s="11"/>
      <c r="CA3154" s="11"/>
      <c r="CB3154" s="11"/>
      <c r="CC3154" s="11"/>
      <c r="CD3154" s="11"/>
      <c r="CE3154" s="11"/>
      <c r="CF3154" s="11"/>
      <c r="CG3154" s="11"/>
      <c r="CH3154" s="11"/>
      <c r="CI3154" s="11"/>
      <c r="CJ3154" s="11"/>
      <c r="CK3154" s="11"/>
      <c r="CL3154" s="11"/>
      <c r="CM3154" s="11"/>
      <c r="CN3154" s="11"/>
      <c r="CO3154" s="11"/>
      <c r="CP3154" s="11"/>
      <c r="CQ3154" s="11"/>
      <c r="CR3154" s="11"/>
      <c r="CS3154" s="11"/>
      <c r="CT3154" s="11"/>
      <c r="CU3154" s="11"/>
      <c r="CV3154" s="11"/>
      <c r="CW3154" s="11"/>
      <c r="CX3154" s="11"/>
      <c r="CY3154" s="11"/>
      <c r="CZ3154" s="11"/>
      <c r="DA3154" s="11"/>
      <c r="DB3154" s="11"/>
      <c r="DC3154" s="11"/>
      <c r="DD3154" s="11"/>
      <c r="DE3154" s="11"/>
      <c r="DF3154" s="11"/>
      <c r="DG3154" s="11"/>
      <c r="DH3154" s="11"/>
      <c r="DI3154" s="11"/>
      <c r="DJ3154" s="11"/>
      <c r="DK3154" s="11"/>
      <c r="DL3154" s="11"/>
      <c r="DM3154" s="11"/>
      <c r="DN3154" s="11"/>
      <c r="DO3154" s="11"/>
      <c r="DP3154" s="11"/>
      <c r="DQ3154" s="11"/>
      <c r="DR3154" s="11"/>
      <c r="DS3154" s="11"/>
      <c r="DT3154" s="11"/>
      <c r="DU3154" s="11"/>
      <c r="DV3154" s="11"/>
      <c r="DW3154" s="11"/>
      <c r="DX3154" s="11"/>
      <c r="DY3154" s="11"/>
      <c r="DZ3154" s="11"/>
      <c r="EA3154" s="11"/>
      <c r="EB3154" s="11"/>
      <c r="EC3154" s="11"/>
    </row>
    <row r="3155" spans="1:133" x14ac:dyDescent="0.45">
      <c r="A3155" s="11"/>
      <c r="B3155" s="11"/>
      <c r="C3155" s="11"/>
      <c r="D3155" s="11"/>
      <c r="E3155" s="11"/>
      <c r="F3155" s="11"/>
      <c r="G3155" s="11"/>
      <c r="H3155" s="3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24"/>
      <c r="AG3155" s="24"/>
      <c r="AH3155" s="24"/>
      <c r="AI3155" s="24"/>
      <c r="AJ3155" s="11"/>
      <c r="AK3155" s="11"/>
      <c r="AL3155" s="11"/>
      <c r="AM3155" s="32"/>
      <c r="AN3155" s="11"/>
      <c r="AO3155" s="11"/>
      <c r="AP3155" s="11"/>
      <c r="AQ3155" s="11"/>
      <c r="AR3155" s="11"/>
      <c r="AS3155" s="20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/>
      <c r="BH3155" s="11"/>
      <c r="BI3155" s="11"/>
      <c r="BJ3155" s="11"/>
      <c r="BK3155" s="11"/>
      <c r="BL3155" s="11"/>
      <c r="BM3155" s="11"/>
      <c r="BN3155" s="11"/>
      <c r="BO3155" s="11"/>
      <c r="BP3155" s="11"/>
      <c r="BQ3155" s="11"/>
      <c r="BR3155" s="11"/>
      <c r="BS3155" s="11"/>
      <c r="BT3155" s="11"/>
      <c r="BU3155" s="11"/>
      <c r="BV3155" s="11"/>
      <c r="BW3155" s="11"/>
      <c r="BX3155" s="11"/>
      <c r="BY3155" s="11"/>
      <c r="BZ3155" s="11"/>
      <c r="CA3155" s="11"/>
      <c r="CB3155" s="11"/>
      <c r="CC3155" s="11"/>
      <c r="CD3155" s="11"/>
      <c r="CE3155" s="11"/>
      <c r="CF3155" s="11"/>
      <c r="CG3155" s="11"/>
      <c r="CH3155" s="11"/>
      <c r="CI3155" s="11"/>
      <c r="CJ3155" s="11"/>
      <c r="CK3155" s="11"/>
      <c r="CL3155" s="11"/>
      <c r="CM3155" s="11"/>
      <c r="CN3155" s="11"/>
      <c r="CO3155" s="11"/>
      <c r="CP3155" s="11"/>
      <c r="CQ3155" s="11"/>
      <c r="CR3155" s="11"/>
      <c r="CS3155" s="11"/>
      <c r="CT3155" s="11"/>
      <c r="CU3155" s="11"/>
      <c r="CV3155" s="11"/>
      <c r="CW3155" s="11"/>
      <c r="CX3155" s="11"/>
      <c r="CY3155" s="11"/>
      <c r="CZ3155" s="11"/>
      <c r="DA3155" s="11"/>
      <c r="DB3155" s="11"/>
      <c r="DC3155" s="11"/>
      <c r="DD3155" s="11"/>
      <c r="DE3155" s="11"/>
      <c r="DF3155" s="11"/>
      <c r="DG3155" s="11"/>
      <c r="DH3155" s="11"/>
      <c r="DI3155" s="11"/>
      <c r="DJ3155" s="11"/>
      <c r="DK3155" s="11"/>
      <c r="DL3155" s="11"/>
      <c r="DM3155" s="11"/>
      <c r="DN3155" s="11"/>
      <c r="DO3155" s="11"/>
      <c r="DP3155" s="11"/>
      <c r="DQ3155" s="11"/>
      <c r="DR3155" s="11"/>
      <c r="DS3155" s="11"/>
      <c r="DT3155" s="11"/>
      <c r="DU3155" s="11"/>
      <c r="DV3155" s="11"/>
      <c r="DW3155" s="11"/>
      <c r="DX3155" s="11"/>
      <c r="DY3155" s="11"/>
      <c r="DZ3155" s="11"/>
      <c r="EA3155" s="11"/>
      <c r="EB3155" s="11"/>
      <c r="EC3155" s="11"/>
    </row>
    <row r="3156" spans="1:133" x14ac:dyDescent="0.45">
      <c r="A3156" s="11"/>
      <c r="B3156" s="11"/>
      <c r="C3156" s="11"/>
      <c r="D3156" s="11"/>
      <c r="E3156" s="11"/>
      <c r="F3156" s="11"/>
      <c r="G3156" s="11"/>
      <c r="H3156" s="3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24"/>
      <c r="AG3156" s="24"/>
      <c r="AH3156" s="24"/>
      <c r="AI3156" s="24"/>
      <c r="AJ3156" s="11"/>
      <c r="AK3156" s="11"/>
      <c r="AL3156" s="11"/>
      <c r="AM3156" s="32"/>
      <c r="AN3156" s="11"/>
      <c r="AO3156" s="11"/>
      <c r="AP3156" s="11"/>
      <c r="AQ3156" s="11"/>
      <c r="AR3156" s="11"/>
      <c r="AS3156" s="20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/>
      <c r="BH3156" s="11"/>
      <c r="BI3156" s="11"/>
      <c r="BJ3156" s="11"/>
      <c r="BK3156" s="11"/>
      <c r="BL3156" s="11"/>
      <c r="BM3156" s="11"/>
      <c r="BN3156" s="11"/>
      <c r="BO3156" s="11"/>
      <c r="BP3156" s="11"/>
      <c r="BQ3156" s="11"/>
      <c r="BR3156" s="11"/>
      <c r="BS3156" s="11"/>
      <c r="BT3156" s="11"/>
      <c r="BU3156" s="11"/>
      <c r="BV3156" s="11"/>
      <c r="BW3156" s="11"/>
      <c r="BX3156" s="11"/>
      <c r="BY3156" s="11"/>
      <c r="BZ3156" s="11"/>
      <c r="CA3156" s="11"/>
      <c r="CB3156" s="11"/>
      <c r="CC3156" s="11"/>
      <c r="CD3156" s="11"/>
      <c r="CE3156" s="11"/>
      <c r="CF3156" s="11"/>
      <c r="CG3156" s="11"/>
      <c r="CH3156" s="11"/>
      <c r="CI3156" s="11"/>
      <c r="CJ3156" s="11"/>
      <c r="CK3156" s="11"/>
      <c r="CL3156" s="11"/>
      <c r="CM3156" s="11"/>
      <c r="CN3156" s="11"/>
      <c r="CO3156" s="11"/>
      <c r="CP3156" s="11"/>
      <c r="CQ3156" s="11"/>
      <c r="CR3156" s="11"/>
      <c r="CS3156" s="11"/>
      <c r="CT3156" s="11"/>
      <c r="CU3156" s="11"/>
      <c r="CV3156" s="11"/>
      <c r="CW3156" s="11"/>
      <c r="CX3156" s="11"/>
      <c r="CY3156" s="11"/>
      <c r="CZ3156" s="11"/>
      <c r="DA3156" s="11"/>
      <c r="DB3156" s="11"/>
      <c r="DC3156" s="11"/>
      <c r="DD3156" s="11"/>
      <c r="DE3156" s="11"/>
      <c r="DF3156" s="11"/>
      <c r="DG3156" s="11"/>
      <c r="DH3156" s="11"/>
      <c r="DI3156" s="11"/>
      <c r="DJ3156" s="11"/>
      <c r="DK3156" s="11"/>
      <c r="DL3156" s="11"/>
      <c r="DM3156" s="11"/>
      <c r="DN3156" s="11"/>
      <c r="DO3156" s="11"/>
      <c r="DP3156" s="11"/>
      <c r="DQ3156" s="11"/>
      <c r="DR3156" s="11"/>
      <c r="DS3156" s="11"/>
      <c r="DT3156" s="11"/>
      <c r="DU3156" s="11"/>
      <c r="DV3156" s="11"/>
      <c r="DW3156" s="11"/>
      <c r="DX3156" s="11"/>
      <c r="DY3156" s="11"/>
      <c r="DZ3156" s="11"/>
      <c r="EA3156" s="11"/>
      <c r="EB3156" s="11"/>
      <c r="EC3156" s="11"/>
    </row>
    <row r="3157" spans="1:133" x14ac:dyDescent="0.45">
      <c r="A3157" s="11"/>
      <c r="B3157" s="11"/>
      <c r="C3157" s="11"/>
      <c r="D3157" s="11"/>
      <c r="E3157" s="11"/>
      <c r="F3157" s="11"/>
      <c r="G3157" s="11"/>
      <c r="H3157" s="3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24"/>
      <c r="AG3157" s="24"/>
      <c r="AH3157" s="24"/>
      <c r="AI3157" s="24"/>
      <c r="AJ3157" s="11"/>
      <c r="AK3157" s="11"/>
      <c r="AL3157" s="11"/>
      <c r="AM3157" s="32"/>
      <c r="AN3157" s="11"/>
      <c r="AO3157" s="11"/>
      <c r="AP3157" s="11"/>
      <c r="AQ3157" s="11"/>
      <c r="AR3157" s="11"/>
      <c r="AS3157" s="20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/>
      <c r="BH3157" s="11"/>
      <c r="BI3157" s="11"/>
      <c r="BJ3157" s="11"/>
      <c r="BK3157" s="11"/>
      <c r="BL3157" s="11"/>
      <c r="BM3157" s="11"/>
      <c r="BN3157" s="11"/>
      <c r="BO3157" s="11"/>
      <c r="BP3157" s="11"/>
      <c r="BQ3157" s="11"/>
      <c r="BR3157" s="11"/>
      <c r="BS3157" s="11"/>
      <c r="BT3157" s="11"/>
      <c r="BU3157" s="11"/>
      <c r="BV3157" s="11"/>
      <c r="BW3157" s="11"/>
      <c r="BX3157" s="11"/>
      <c r="BY3157" s="11"/>
      <c r="BZ3157" s="11"/>
      <c r="CA3157" s="11"/>
      <c r="CB3157" s="11"/>
      <c r="CC3157" s="11"/>
      <c r="CD3157" s="11"/>
      <c r="CE3157" s="11"/>
      <c r="CF3157" s="11"/>
      <c r="CG3157" s="11"/>
      <c r="CH3157" s="11"/>
      <c r="CI3157" s="11"/>
      <c r="CJ3157" s="11"/>
      <c r="CK3157" s="11"/>
      <c r="CL3157" s="11"/>
      <c r="CM3157" s="11"/>
      <c r="CN3157" s="11"/>
      <c r="CO3157" s="11"/>
      <c r="CP3157" s="11"/>
      <c r="CQ3157" s="11"/>
      <c r="CR3157" s="11"/>
      <c r="CS3157" s="11"/>
      <c r="CT3157" s="11"/>
      <c r="CU3157" s="11"/>
      <c r="CV3157" s="11"/>
      <c r="CW3157" s="11"/>
      <c r="CX3157" s="11"/>
      <c r="CY3157" s="11"/>
      <c r="CZ3157" s="11"/>
      <c r="DA3157" s="11"/>
      <c r="DB3157" s="11"/>
      <c r="DC3157" s="11"/>
      <c r="DD3157" s="11"/>
      <c r="DE3157" s="11"/>
      <c r="DF3157" s="11"/>
      <c r="DG3157" s="11"/>
      <c r="DH3157" s="11"/>
      <c r="DI3157" s="11"/>
      <c r="DJ3157" s="11"/>
      <c r="DK3157" s="11"/>
      <c r="DL3157" s="11"/>
      <c r="DM3157" s="11"/>
      <c r="DN3157" s="11"/>
      <c r="DO3157" s="11"/>
      <c r="DP3157" s="11"/>
      <c r="DQ3157" s="11"/>
      <c r="DR3157" s="11"/>
      <c r="DS3157" s="11"/>
      <c r="DT3157" s="11"/>
      <c r="DU3157" s="11"/>
      <c r="DV3157" s="11"/>
      <c r="DW3157" s="11"/>
      <c r="DX3157" s="11"/>
      <c r="DY3157" s="11"/>
      <c r="DZ3157" s="11"/>
      <c r="EA3157" s="11"/>
      <c r="EB3157" s="11"/>
      <c r="EC3157" s="11"/>
    </row>
    <row r="3158" spans="1:133" x14ac:dyDescent="0.45">
      <c r="A3158" s="11"/>
      <c r="B3158" s="11"/>
      <c r="C3158" s="11"/>
      <c r="D3158" s="11"/>
      <c r="E3158" s="11"/>
      <c r="F3158" s="11"/>
      <c r="G3158" s="11"/>
      <c r="H3158" s="3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24"/>
      <c r="AG3158" s="24"/>
      <c r="AH3158" s="24"/>
      <c r="AI3158" s="24"/>
      <c r="AJ3158" s="11"/>
      <c r="AK3158" s="11"/>
      <c r="AL3158" s="11"/>
      <c r="AM3158" s="32"/>
      <c r="AN3158" s="11"/>
      <c r="AO3158" s="11"/>
      <c r="AP3158" s="11"/>
      <c r="AQ3158" s="11"/>
      <c r="AR3158" s="11"/>
      <c r="AS3158" s="20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/>
      <c r="BH3158" s="11"/>
      <c r="BI3158" s="11"/>
      <c r="BJ3158" s="11"/>
      <c r="BK3158" s="11"/>
      <c r="BL3158" s="11"/>
      <c r="BM3158" s="11"/>
      <c r="BN3158" s="11"/>
      <c r="BO3158" s="11"/>
      <c r="BP3158" s="11"/>
      <c r="BQ3158" s="11"/>
      <c r="BR3158" s="11"/>
      <c r="BS3158" s="11"/>
      <c r="BT3158" s="11"/>
      <c r="BU3158" s="11"/>
      <c r="BV3158" s="11"/>
      <c r="BW3158" s="11"/>
      <c r="BX3158" s="11"/>
      <c r="BY3158" s="11"/>
      <c r="BZ3158" s="11"/>
      <c r="CA3158" s="11"/>
      <c r="CB3158" s="11"/>
      <c r="CC3158" s="11"/>
      <c r="CD3158" s="11"/>
      <c r="CE3158" s="11"/>
      <c r="CF3158" s="11"/>
      <c r="CG3158" s="11"/>
      <c r="CH3158" s="11"/>
      <c r="CI3158" s="11"/>
      <c r="CJ3158" s="11"/>
      <c r="CK3158" s="11"/>
      <c r="CL3158" s="11"/>
      <c r="CM3158" s="11"/>
      <c r="CN3158" s="11"/>
      <c r="CO3158" s="11"/>
      <c r="CP3158" s="11"/>
      <c r="CQ3158" s="11"/>
      <c r="CR3158" s="11"/>
      <c r="CS3158" s="11"/>
      <c r="CT3158" s="11"/>
      <c r="CU3158" s="11"/>
      <c r="CV3158" s="11"/>
      <c r="CW3158" s="11"/>
      <c r="CX3158" s="11"/>
      <c r="CY3158" s="11"/>
      <c r="CZ3158" s="11"/>
      <c r="DA3158" s="11"/>
      <c r="DB3158" s="11"/>
      <c r="DC3158" s="11"/>
      <c r="DD3158" s="11"/>
      <c r="DE3158" s="11"/>
      <c r="DF3158" s="11"/>
      <c r="DG3158" s="11"/>
      <c r="DH3158" s="11"/>
      <c r="DI3158" s="11"/>
      <c r="DJ3158" s="11"/>
      <c r="DK3158" s="11"/>
      <c r="DL3158" s="11"/>
      <c r="DM3158" s="11"/>
      <c r="DN3158" s="11"/>
      <c r="DO3158" s="11"/>
      <c r="DP3158" s="11"/>
      <c r="DQ3158" s="11"/>
      <c r="DR3158" s="11"/>
      <c r="DS3158" s="11"/>
      <c r="DT3158" s="11"/>
      <c r="DU3158" s="11"/>
      <c r="DV3158" s="11"/>
      <c r="DW3158" s="11"/>
      <c r="DX3158" s="11"/>
      <c r="DY3158" s="11"/>
      <c r="DZ3158" s="11"/>
      <c r="EA3158" s="11"/>
      <c r="EB3158" s="11"/>
      <c r="EC3158" s="11"/>
    </row>
    <row r="3159" spans="1:133" x14ac:dyDescent="0.45">
      <c r="A3159" s="11"/>
      <c r="B3159" s="11"/>
      <c r="C3159" s="11"/>
      <c r="D3159" s="11"/>
      <c r="E3159" s="11"/>
      <c r="F3159" s="11"/>
      <c r="G3159" s="11"/>
      <c r="H3159" s="3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24"/>
      <c r="AG3159" s="24"/>
      <c r="AH3159" s="24"/>
      <c r="AI3159" s="24"/>
      <c r="AJ3159" s="11"/>
      <c r="AK3159" s="11"/>
      <c r="AL3159" s="11"/>
      <c r="AM3159" s="32"/>
      <c r="AN3159" s="11"/>
      <c r="AO3159" s="11"/>
      <c r="AP3159" s="11"/>
      <c r="AQ3159" s="11"/>
      <c r="AR3159" s="11"/>
      <c r="AS3159" s="20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/>
      <c r="BH3159" s="11"/>
      <c r="BI3159" s="11"/>
      <c r="BJ3159" s="11"/>
      <c r="BK3159" s="11"/>
      <c r="BL3159" s="11"/>
      <c r="BM3159" s="11"/>
      <c r="BN3159" s="11"/>
      <c r="BO3159" s="11"/>
      <c r="BP3159" s="11"/>
      <c r="BQ3159" s="11"/>
      <c r="BR3159" s="11"/>
      <c r="BS3159" s="11"/>
      <c r="BT3159" s="11"/>
      <c r="BU3159" s="11"/>
      <c r="BV3159" s="11"/>
      <c r="BW3159" s="11"/>
      <c r="BX3159" s="11"/>
      <c r="BY3159" s="11"/>
      <c r="BZ3159" s="11"/>
      <c r="CA3159" s="11"/>
      <c r="CB3159" s="11"/>
      <c r="CC3159" s="11"/>
      <c r="CD3159" s="11"/>
      <c r="CE3159" s="11"/>
      <c r="CF3159" s="11"/>
      <c r="CG3159" s="11"/>
      <c r="CH3159" s="11"/>
      <c r="CI3159" s="11"/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/>
      <c r="CT3159" s="11"/>
      <c r="CU3159" s="11"/>
      <c r="CV3159" s="11"/>
      <c r="CW3159" s="11"/>
      <c r="CX3159" s="11"/>
      <c r="CY3159" s="11"/>
      <c r="CZ3159" s="11"/>
      <c r="DA3159" s="11"/>
      <c r="DB3159" s="11"/>
      <c r="DC3159" s="11"/>
      <c r="DD3159" s="11"/>
      <c r="DE3159" s="11"/>
      <c r="DF3159" s="11"/>
      <c r="DG3159" s="11"/>
      <c r="DH3159" s="11"/>
      <c r="DI3159" s="11"/>
      <c r="DJ3159" s="11"/>
      <c r="DK3159" s="11"/>
      <c r="DL3159" s="11"/>
      <c r="DM3159" s="11"/>
      <c r="DN3159" s="11"/>
      <c r="DO3159" s="11"/>
      <c r="DP3159" s="11"/>
      <c r="DQ3159" s="11"/>
      <c r="DR3159" s="11"/>
      <c r="DS3159" s="11"/>
      <c r="DT3159" s="11"/>
      <c r="DU3159" s="11"/>
      <c r="DV3159" s="11"/>
      <c r="DW3159" s="11"/>
      <c r="DX3159" s="11"/>
      <c r="DY3159" s="11"/>
      <c r="DZ3159" s="11"/>
      <c r="EA3159" s="11"/>
      <c r="EB3159" s="11"/>
      <c r="EC3159" s="11"/>
    </row>
    <row r="3160" spans="1:133" x14ac:dyDescent="0.45">
      <c r="A3160" s="11"/>
      <c r="B3160" s="11"/>
      <c r="C3160" s="11"/>
      <c r="D3160" s="11"/>
      <c r="E3160" s="11"/>
      <c r="F3160" s="11"/>
      <c r="G3160" s="11"/>
      <c r="H3160" s="3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24"/>
      <c r="AG3160" s="24"/>
      <c r="AH3160" s="24"/>
      <c r="AI3160" s="24"/>
      <c r="AJ3160" s="11"/>
      <c r="AK3160" s="11"/>
      <c r="AL3160" s="11"/>
      <c r="AM3160" s="32"/>
      <c r="AN3160" s="11"/>
      <c r="AO3160" s="11"/>
      <c r="AP3160" s="11"/>
      <c r="AQ3160" s="11"/>
      <c r="AR3160" s="11"/>
      <c r="AS3160" s="20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/>
      <c r="BH3160" s="11"/>
      <c r="BI3160" s="11"/>
      <c r="BJ3160" s="11"/>
      <c r="BK3160" s="11"/>
      <c r="BL3160" s="11"/>
      <c r="BM3160" s="11"/>
      <c r="BN3160" s="11"/>
      <c r="BO3160" s="11"/>
      <c r="BP3160" s="11"/>
      <c r="BQ3160" s="11"/>
      <c r="BR3160" s="11"/>
      <c r="BS3160" s="11"/>
      <c r="BT3160" s="11"/>
      <c r="BU3160" s="11"/>
      <c r="BV3160" s="11"/>
      <c r="BW3160" s="11"/>
      <c r="BX3160" s="11"/>
      <c r="BY3160" s="11"/>
      <c r="BZ3160" s="11"/>
      <c r="CA3160" s="11"/>
      <c r="CB3160" s="11"/>
      <c r="CC3160" s="11"/>
      <c r="CD3160" s="11"/>
      <c r="CE3160" s="11"/>
      <c r="CF3160" s="11"/>
      <c r="CG3160" s="11"/>
      <c r="CH3160" s="11"/>
      <c r="CI3160" s="11"/>
      <c r="CJ3160" s="11"/>
      <c r="CK3160" s="11"/>
      <c r="CL3160" s="11"/>
      <c r="CM3160" s="11"/>
      <c r="CN3160" s="11"/>
      <c r="CO3160" s="11"/>
      <c r="CP3160" s="11"/>
      <c r="CQ3160" s="11"/>
      <c r="CR3160" s="11"/>
      <c r="CS3160" s="11"/>
      <c r="CT3160" s="11"/>
      <c r="CU3160" s="11"/>
      <c r="CV3160" s="11"/>
      <c r="CW3160" s="11"/>
      <c r="CX3160" s="11"/>
      <c r="CY3160" s="11"/>
      <c r="CZ3160" s="11"/>
      <c r="DA3160" s="11"/>
      <c r="DB3160" s="11"/>
      <c r="DC3160" s="11"/>
      <c r="DD3160" s="11"/>
      <c r="DE3160" s="11"/>
      <c r="DF3160" s="11"/>
      <c r="DG3160" s="11"/>
      <c r="DH3160" s="11"/>
      <c r="DI3160" s="11"/>
      <c r="DJ3160" s="11"/>
      <c r="DK3160" s="11"/>
      <c r="DL3160" s="11"/>
      <c r="DM3160" s="11"/>
      <c r="DN3160" s="11"/>
      <c r="DO3160" s="11"/>
      <c r="DP3160" s="11"/>
      <c r="DQ3160" s="11"/>
      <c r="DR3160" s="11"/>
      <c r="DS3160" s="11"/>
      <c r="DT3160" s="11"/>
      <c r="DU3160" s="11"/>
      <c r="DV3160" s="11"/>
      <c r="DW3160" s="11"/>
      <c r="DX3160" s="11"/>
      <c r="DY3160" s="11"/>
      <c r="DZ3160" s="11"/>
      <c r="EA3160" s="11"/>
      <c r="EB3160" s="11"/>
      <c r="EC3160" s="11"/>
    </row>
    <row r="3161" spans="1:133" x14ac:dyDescent="0.45">
      <c r="A3161" s="11"/>
      <c r="B3161" s="11"/>
      <c r="C3161" s="11"/>
      <c r="D3161" s="11"/>
      <c r="E3161" s="11"/>
      <c r="F3161" s="11"/>
      <c r="G3161" s="11"/>
      <c r="H3161" s="3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24"/>
      <c r="AG3161" s="24"/>
      <c r="AH3161" s="24"/>
      <c r="AI3161" s="24"/>
      <c r="AJ3161" s="11"/>
      <c r="AK3161" s="11"/>
      <c r="AL3161" s="11"/>
      <c r="AM3161" s="32"/>
      <c r="AN3161" s="11"/>
      <c r="AO3161" s="11"/>
      <c r="AP3161" s="11"/>
      <c r="AQ3161" s="11"/>
      <c r="AR3161" s="11"/>
      <c r="AS3161" s="20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/>
      <c r="BH3161" s="11"/>
      <c r="BI3161" s="11"/>
      <c r="BJ3161" s="11"/>
      <c r="BK3161" s="11"/>
      <c r="BL3161" s="11"/>
      <c r="BM3161" s="11"/>
      <c r="BN3161" s="11"/>
      <c r="BO3161" s="11"/>
      <c r="BP3161" s="11"/>
      <c r="BQ3161" s="11"/>
      <c r="BR3161" s="11"/>
      <c r="BS3161" s="11"/>
      <c r="BT3161" s="11"/>
      <c r="BU3161" s="11"/>
      <c r="BV3161" s="11"/>
      <c r="BW3161" s="11"/>
      <c r="BX3161" s="11"/>
      <c r="BY3161" s="11"/>
      <c r="BZ3161" s="11"/>
      <c r="CA3161" s="11"/>
      <c r="CB3161" s="11"/>
      <c r="CC3161" s="11"/>
      <c r="CD3161" s="11"/>
      <c r="CE3161" s="11"/>
      <c r="CF3161" s="11"/>
      <c r="CG3161" s="11"/>
      <c r="CH3161" s="11"/>
      <c r="CI3161" s="11"/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/>
      <c r="CT3161" s="11"/>
      <c r="CU3161" s="11"/>
      <c r="CV3161" s="11"/>
      <c r="CW3161" s="11"/>
      <c r="CX3161" s="11"/>
      <c r="CY3161" s="11"/>
      <c r="CZ3161" s="11"/>
      <c r="DA3161" s="11"/>
      <c r="DB3161" s="11"/>
      <c r="DC3161" s="11"/>
      <c r="DD3161" s="11"/>
      <c r="DE3161" s="11"/>
      <c r="DF3161" s="11"/>
      <c r="DG3161" s="11"/>
      <c r="DH3161" s="11"/>
      <c r="DI3161" s="11"/>
      <c r="DJ3161" s="11"/>
      <c r="DK3161" s="11"/>
      <c r="DL3161" s="11"/>
      <c r="DM3161" s="11"/>
      <c r="DN3161" s="11"/>
      <c r="DO3161" s="11"/>
      <c r="DP3161" s="11"/>
      <c r="DQ3161" s="11"/>
      <c r="DR3161" s="11"/>
      <c r="DS3161" s="11"/>
      <c r="DT3161" s="11"/>
      <c r="DU3161" s="11"/>
      <c r="DV3161" s="11"/>
      <c r="DW3161" s="11"/>
      <c r="DX3161" s="11"/>
      <c r="DY3161" s="11"/>
      <c r="DZ3161" s="11"/>
      <c r="EA3161" s="11"/>
      <c r="EB3161" s="11"/>
      <c r="EC3161" s="11"/>
    </row>
    <row r="3162" spans="1:133" x14ac:dyDescent="0.45">
      <c r="A3162" s="11"/>
      <c r="B3162" s="11"/>
      <c r="C3162" s="11"/>
      <c r="D3162" s="11"/>
      <c r="E3162" s="11"/>
      <c r="F3162" s="11"/>
      <c r="G3162" s="11"/>
      <c r="H3162" s="3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24"/>
      <c r="AG3162" s="24"/>
      <c r="AH3162" s="24"/>
      <c r="AI3162" s="24"/>
      <c r="AJ3162" s="11"/>
      <c r="AK3162" s="11"/>
      <c r="AL3162" s="11"/>
      <c r="AM3162" s="32"/>
      <c r="AN3162" s="11"/>
      <c r="AO3162" s="11"/>
      <c r="AP3162" s="11"/>
      <c r="AQ3162" s="11"/>
      <c r="AR3162" s="11"/>
      <c r="AS3162" s="20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/>
      <c r="BH3162" s="11"/>
      <c r="BI3162" s="11"/>
      <c r="BJ3162" s="11"/>
      <c r="BK3162" s="11"/>
      <c r="BL3162" s="11"/>
      <c r="BM3162" s="11"/>
      <c r="BN3162" s="11"/>
      <c r="BO3162" s="11"/>
      <c r="BP3162" s="11"/>
      <c r="BQ3162" s="11"/>
      <c r="BR3162" s="11"/>
      <c r="BS3162" s="11"/>
      <c r="BT3162" s="11"/>
      <c r="BU3162" s="11"/>
      <c r="BV3162" s="11"/>
      <c r="BW3162" s="11"/>
      <c r="BX3162" s="11"/>
      <c r="BY3162" s="11"/>
      <c r="BZ3162" s="11"/>
      <c r="CA3162" s="11"/>
      <c r="CB3162" s="11"/>
      <c r="CC3162" s="11"/>
      <c r="CD3162" s="11"/>
      <c r="CE3162" s="11"/>
      <c r="CF3162" s="11"/>
      <c r="CG3162" s="11"/>
      <c r="CH3162" s="11"/>
      <c r="CI3162" s="11"/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/>
      <c r="CT3162" s="11"/>
      <c r="CU3162" s="11"/>
      <c r="CV3162" s="11"/>
      <c r="CW3162" s="11"/>
      <c r="CX3162" s="11"/>
      <c r="CY3162" s="11"/>
      <c r="CZ3162" s="11"/>
      <c r="DA3162" s="11"/>
      <c r="DB3162" s="11"/>
      <c r="DC3162" s="11"/>
      <c r="DD3162" s="11"/>
      <c r="DE3162" s="11"/>
      <c r="DF3162" s="11"/>
      <c r="DG3162" s="11"/>
      <c r="DH3162" s="11"/>
      <c r="DI3162" s="11"/>
      <c r="DJ3162" s="11"/>
      <c r="DK3162" s="11"/>
      <c r="DL3162" s="11"/>
      <c r="DM3162" s="11"/>
      <c r="DN3162" s="11"/>
      <c r="DO3162" s="11"/>
      <c r="DP3162" s="11"/>
      <c r="DQ3162" s="11"/>
      <c r="DR3162" s="11"/>
      <c r="DS3162" s="11"/>
      <c r="DT3162" s="11"/>
      <c r="DU3162" s="11"/>
      <c r="DV3162" s="11"/>
      <c r="DW3162" s="11"/>
      <c r="DX3162" s="11"/>
      <c r="DY3162" s="11"/>
      <c r="DZ3162" s="11"/>
      <c r="EA3162" s="11"/>
      <c r="EB3162" s="11"/>
      <c r="EC3162" s="11"/>
    </row>
    <row r="3163" spans="1:133" x14ac:dyDescent="0.45">
      <c r="A3163" s="11"/>
      <c r="B3163" s="11"/>
      <c r="C3163" s="11"/>
      <c r="D3163" s="11"/>
      <c r="E3163" s="11"/>
      <c r="F3163" s="11"/>
      <c r="G3163" s="11"/>
      <c r="H3163" s="3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24"/>
      <c r="AG3163" s="24"/>
      <c r="AH3163" s="24"/>
      <c r="AI3163" s="24"/>
      <c r="AJ3163" s="11"/>
      <c r="AK3163" s="11"/>
      <c r="AL3163" s="11"/>
      <c r="AM3163" s="32"/>
      <c r="AN3163" s="11"/>
      <c r="AO3163" s="11"/>
      <c r="AP3163" s="11"/>
      <c r="AQ3163" s="11"/>
      <c r="AR3163" s="11"/>
      <c r="AS3163" s="20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/>
      <c r="BH3163" s="11"/>
      <c r="BI3163" s="11"/>
      <c r="BJ3163" s="11"/>
      <c r="BK3163" s="11"/>
      <c r="BL3163" s="11"/>
      <c r="BM3163" s="11"/>
      <c r="BN3163" s="11"/>
      <c r="BO3163" s="11"/>
      <c r="BP3163" s="11"/>
      <c r="BQ3163" s="11"/>
      <c r="BR3163" s="11"/>
      <c r="BS3163" s="11"/>
      <c r="BT3163" s="11"/>
      <c r="BU3163" s="11"/>
      <c r="BV3163" s="11"/>
      <c r="BW3163" s="11"/>
      <c r="BX3163" s="11"/>
      <c r="BY3163" s="11"/>
      <c r="BZ3163" s="11"/>
      <c r="CA3163" s="11"/>
      <c r="CB3163" s="11"/>
      <c r="CC3163" s="11"/>
      <c r="CD3163" s="11"/>
      <c r="CE3163" s="11"/>
      <c r="CF3163" s="11"/>
      <c r="CG3163" s="11"/>
      <c r="CH3163" s="11"/>
      <c r="CI3163" s="11"/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/>
      <c r="CT3163" s="11"/>
      <c r="CU3163" s="11"/>
      <c r="CV3163" s="11"/>
      <c r="CW3163" s="11"/>
      <c r="CX3163" s="11"/>
      <c r="CY3163" s="11"/>
      <c r="CZ3163" s="11"/>
      <c r="DA3163" s="11"/>
      <c r="DB3163" s="11"/>
      <c r="DC3163" s="11"/>
      <c r="DD3163" s="11"/>
      <c r="DE3163" s="11"/>
      <c r="DF3163" s="11"/>
      <c r="DG3163" s="11"/>
      <c r="DH3163" s="11"/>
      <c r="DI3163" s="11"/>
      <c r="DJ3163" s="11"/>
      <c r="DK3163" s="11"/>
      <c r="DL3163" s="11"/>
      <c r="DM3163" s="11"/>
      <c r="DN3163" s="11"/>
      <c r="DO3163" s="11"/>
      <c r="DP3163" s="11"/>
      <c r="DQ3163" s="11"/>
      <c r="DR3163" s="11"/>
      <c r="DS3163" s="11"/>
      <c r="DT3163" s="11"/>
      <c r="DU3163" s="11"/>
      <c r="DV3163" s="11"/>
      <c r="DW3163" s="11"/>
      <c r="DX3163" s="11"/>
      <c r="DY3163" s="11"/>
      <c r="DZ3163" s="11"/>
      <c r="EA3163" s="11"/>
      <c r="EB3163" s="11"/>
      <c r="EC3163" s="11"/>
    </row>
    <row r="3164" spans="1:133" x14ac:dyDescent="0.45">
      <c r="A3164" s="11"/>
      <c r="B3164" s="11"/>
      <c r="C3164" s="11"/>
      <c r="D3164" s="11"/>
      <c r="E3164" s="11"/>
      <c r="F3164" s="11"/>
      <c r="G3164" s="11"/>
      <c r="H3164" s="3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24"/>
      <c r="AG3164" s="24"/>
      <c r="AH3164" s="24"/>
      <c r="AI3164" s="24"/>
      <c r="AJ3164" s="11"/>
      <c r="AK3164" s="11"/>
      <c r="AL3164" s="11"/>
      <c r="AM3164" s="32"/>
      <c r="AN3164" s="11"/>
      <c r="AO3164" s="11"/>
      <c r="AP3164" s="11"/>
      <c r="AQ3164" s="11"/>
      <c r="AR3164" s="11"/>
      <c r="AS3164" s="20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/>
      <c r="BH3164" s="11"/>
      <c r="BI3164" s="11"/>
      <c r="BJ3164" s="11"/>
      <c r="BK3164" s="11"/>
      <c r="BL3164" s="11"/>
      <c r="BM3164" s="11"/>
      <c r="BN3164" s="11"/>
      <c r="BO3164" s="11"/>
      <c r="BP3164" s="11"/>
      <c r="BQ3164" s="11"/>
      <c r="BR3164" s="11"/>
      <c r="BS3164" s="11"/>
      <c r="BT3164" s="11"/>
      <c r="BU3164" s="11"/>
      <c r="BV3164" s="11"/>
      <c r="BW3164" s="11"/>
      <c r="BX3164" s="11"/>
      <c r="BY3164" s="11"/>
      <c r="BZ3164" s="11"/>
      <c r="CA3164" s="11"/>
      <c r="CB3164" s="11"/>
      <c r="CC3164" s="11"/>
      <c r="CD3164" s="11"/>
      <c r="CE3164" s="11"/>
      <c r="CF3164" s="11"/>
      <c r="CG3164" s="11"/>
      <c r="CH3164" s="11"/>
      <c r="CI3164" s="11"/>
      <c r="CJ3164" s="11"/>
      <c r="CK3164" s="11"/>
      <c r="CL3164" s="11"/>
      <c r="CM3164" s="11"/>
      <c r="CN3164" s="11"/>
      <c r="CO3164" s="11"/>
      <c r="CP3164" s="11"/>
      <c r="CQ3164" s="11"/>
      <c r="CR3164" s="11"/>
      <c r="CS3164" s="11"/>
      <c r="CT3164" s="11"/>
      <c r="CU3164" s="11"/>
      <c r="CV3164" s="11"/>
      <c r="CW3164" s="11"/>
      <c r="CX3164" s="11"/>
      <c r="CY3164" s="11"/>
      <c r="CZ3164" s="11"/>
      <c r="DA3164" s="11"/>
      <c r="DB3164" s="11"/>
      <c r="DC3164" s="11"/>
      <c r="DD3164" s="11"/>
      <c r="DE3164" s="11"/>
      <c r="DF3164" s="11"/>
      <c r="DG3164" s="11"/>
      <c r="DH3164" s="11"/>
      <c r="DI3164" s="11"/>
      <c r="DJ3164" s="11"/>
      <c r="DK3164" s="11"/>
      <c r="DL3164" s="11"/>
      <c r="DM3164" s="11"/>
      <c r="DN3164" s="11"/>
      <c r="DO3164" s="11"/>
      <c r="DP3164" s="11"/>
      <c r="DQ3164" s="11"/>
      <c r="DR3164" s="11"/>
      <c r="DS3164" s="11"/>
      <c r="DT3164" s="11"/>
      <c r="DU3164" s="11"/>
      <c r="DV3164" s="11"/>
      <c r="DW3164" s="11"/>
      <c r="DX3164" s="11"/>
      <c r="DY3164" s="11"/>
      <c r="DZ3164" s="11"/>
      <c r="EA3164" s="11"/>
      <c r="EB3164" s="11"/>
      <c r="EC3164" s="11"/>
    </row>
    <row r="3165" spans="1:133" x14ac:dyDescent="0.45">
      <c r="A3165" s="11"/>
      <c r="B3165" s="11"/>
      <c r="C3165" s="11"/>
      <c r="D3165" s="11"/>
      <c r="E3165" s="11"/>
      <c r="F3165" s="11"/>
      <c r="G3165" s="11"/>
      <c r="H3165" s="3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24"/>
      <c r="AG3165" s="24"/>
      <c r="AH3165" s="24"/>
      <c r="AI3165" s="24"/>
      <c r="AJ3165" s="11"/>
      <c r="AK3165" s="11"/>
      <c r="AL3165" s="11"/>
      <c r="AM3165" s="32"/>
      <c r="AN3165" s="11"/>
      <c r="AO3165" s="11"/>
      <c r="AP3165" s="11"/>
      <c r="AQ3165" s="11"/>
      <c r="AR3165" s="11"/>
      <c r="AS3165" s="20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/>
      <c r="BH3165" s="11"/>
      <c r="BI3165" s="11"/>
      <c r="BJ3165" s="11"/>
      <c r="BK3165" s="11"/>
      <c r="BL3165" s="11"/>
      <c r="BM3165" s="11"/>
      <c r="BN3165" s="11"/>
      <c r="BO3165" s="11"/>
      <c r="BP3165" s="11"/>
      <c r="BQ3165" s="11"/>
      <c r="BR3165" s="11"/>
      <c r="BS3165" s="11"/>
      <c r="BT3165" s="11"/>
      <c r="BU3165" s="11"/>
      <c r="BV3165" s="11"/>
      <c r="BW3165" s="11"/>
      <c r="BX3165" s="11"/>
      <c r="BY3165" s="11"/>
      <c r="BZ3165" s="11"/>
      <c r="CA3165" s="11"/>
      <c r="CB3165" s="11"/>
      <c r="CC3165" s="11"/>
      <c r="CD3165" s="11"/>
      <c r="CE3165" s="11"/>
      <c r="CF3165" s="11"/>
      <c r="CG3165" s="11"/>
      <c r="CH3165" s="11"/>
      <c r="CI3165" s="11"/>
      <c r="CJ3165" s="11"/>
      <c r="CK3165" s="11"/>
      <c r="CL3165" s="11"/>
      <c r="CM3165" s="11"/>
      <c r="CN3165" s="11"/>
      <c r="CO3165" s="11"/>
      <c r="CP3165" s="11"/>
      <c r="CQ3165" s="11"/>
      <c r="CR3165" s="11"/>
      <c r="CS3165" s="11"/>
      <c r="CT3165" s="11"/>
      <c r="CU3165" s="11"/>
      <c r="CV3165" s="11"/>
      <c r="CW3165" s="11"/>
      <c r="CX3165" s="11"/>
      <c r="CY3165" s="11"/>
      <c r="CZ3165" s="11"/>
      <c r="DA3165" s="11"/>
      <c r="DB3165" s="11"/>
      <c r="DC3165" s="11"/>
      <c r="DD3165" s="11"/>
      <c r="DE3165" s="11"/>
      <c r="DF3165" s="11"/>
      <c r="DG3165" s="11"/>
      <c r="DH3165" s="11"/>
      <c r="DI3165" s="11"/>
      <c r="DJ3165" s="11"/>
      <c r="DK3165" s="11"/>
      <c r="DL3165" s="11"/>
      <c r="DM3165" s="11"/>
      <c r="DN3165" s="11"/>
      <c r="DO3165" s="11"/>
      <c r="DP3165" s="11"/>
      <c r="DQ3165" s="11"/>
      <c r="DR3165" s="11"/>
      <c r="DS3165" s="11"/>
      <c r="DT3165" s="11"/>
      <c r="DU3165" s="11"/>
      <c r="DV3165" s="11"/>
      <c r="DW3165" s="11"/>
      <c r="DX3165" s="11"/>
      <c r="DY3165" s="11"/>
      <c r="DZ3165" s="11"/>
      <c r="EA3165" s="11"/>
      <c r="EB3165" s="11"/>
      <c r="EC3165" s="11"/>
    </row>
    <row r="3166" spans="1:133" x14ac:dyDescent="0.45">
      <c r="A3166" s="11"/>
      <c r="B3166" s="11"/>
      <c r="C3166" s="11"/>
      <c r="D3166" s="11"/>
      <c r="E3166" s="11"/>
      <c r="F3166" s="11"/>
      <c r="G3166" s="11"/>
      <c r="H3166" s="3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24"/>
      <c r="AG3166" s="24"/>
      <c r="AH3166" s="24"/>
      <c r="AI3166" s="24"/>
      <c r="AJ3166" s="11"/>
      <c r="AK3166" s="11"/>
      <c r="AL3166" s="11"/>
      <c r="AM3166" s="32"/>
      <c r="AN3166" s="11"/>
      <c r="AO3166" s="11"/>
      <c r="AP3166" s="11"/>
      <c r="AQ3166" s="11"/>
      <c r="AR3166" s="11"/>
      <c r="AS3166" s="20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/>
      <c r="BH3166" s="11"/>
      <c r="BI3166" s="11"/>
      <c r="BJ3166" s="11"/>
      <c r="BK3166" s="11"/>
      <c r="BL3166" s="11"/>
      <c r="BM3166" s="11"/>
      <c r="BN3166" s="11"/>
      <c r="BO3166" s="11"/>
      <c r="BP3166" s="11"/>
      <c r="BQ3166" s="11"/>
      <c r="BR3166" s="11"/>
      <c r="BS3166" s="11"/>
      <c r="BT3166" s="11"/>
      <c r="BU3166" s="11"/>
      <c r="BV3166" s="11"/>
      <c r="BW3166" s="11"/>
      <c r="BX3166" s="11"/>
      <c r="BY3166" s="11"/>
      <c r="BZ3166" s="11"/>
      <c r="CA3166" s="11"/>
      <c r="CB3166" s="11"/>
      <c r="CC3166" s="11"/>
      <c r="CD3166" s="11"/>
      <c r="CE3166" s="11"/>
      <c r="CF3166" s="11"/>
      <c r="CG3166" s="11"/>
      <c r="CH3166" s="11"/>
      <c r="CI3166" s="11"/>
      <c r="CJ3166" s="11"/>
      <c r="CK3166" s="11"/>
      <c r="CL3166" s="11"/>
      <c r="CM3166" s="11"/>
      <c r="CN3166" s="11"/>
      <c r="CO3166" s="11"/>
      <c r="CP3166" s="11"/>
      <c r="CQ3166" s="11"/>
      <c r="CR3166" s="11"/>
      <c r="CS3166" s="11"/>
      <c r="CT3166" s="11"/>
      <c r="CU3166" s="11"/>
      <c r="CV3166" s="11"/>
      <c r="CW3166" s="11"/>
      <c r="CX3166" s="11"/>
      <c r="CY3166" s="11"/>
      <c r="CZ3166" s="11"/>
      <c r="DA3166" s="11"/>
      <c r="DB3166" s="11"/>
      <c r="DC3166" s="11"/>
      <c r="DD3166" s="11"/>
      <c r="DE3166" s="11"/>
      <c r="DF3166" s="11"/>
      <c r="DG3166" s="11"/>
      <c r="DH3166" s="11"/>
      <c r="DI3166" s="11"/>
      <c r="DJ3166" s="11"/>
      <c r="DK3166" s="11"/>
      <c r="DL3166" s="11"/>
      <c r="DM3166" s="11"/>
      <c r="DN3166" s="11"/>
      <c r="DO3166" s="11"/>
      <c r="DP3166" s="11"/>
      <c r="DQ3166" s="11"/>
      <c r="DR3166" s="11"/>
      <c r="DS3166" s="11"/>
      <c r="DT3166" s="11"/>
      <c r="DU3166" s="11"/>
      <c r="DV3166" s="11"/>
      <c r="DW3166" s="11"/>
      <c r="DX3166" s="11"/>
      <c r="DY3166" s="11"/>
      <c r="DZ3166" s="11"/>
      <c r="EA3166" s="11"/>
      <c r="EB3166" s="11"/>
      <c r="EC3166" s="11"/>
    </row>
    <row r="3167" spans="1:133" x14ac:dyDescent="0.45">
      <c r="A3167" s="11"/>
      <c r="B3167" s="11"/>
      <c r="C3167" s="11"/>
      <c r="D3167" s="11"/>
      <c r="E3167" s="11"/>
      <c r="F3167" s="11"/>
      <c r="G3167" s="11"/>
      <c r="H3167" s="3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24"/>
      <c r="AG3167" s="24"/>
      <c r="AH3167" s="24"/>
      <c r="AI3167" s="24"/>
      <c r="AJ3167" s="11"/>
      <c r="AK3167" s="11"/>
      <c r="AL3167" s="11"/>
      <c r="AM3167" s="32"/>
      <c r="AN3167" s="11"/>
      <c r="AO3167" s="11"/>
      <c r="AP3167" s="11"/>
      <c r="AQ3167" s="11"/>
      <c r="AR3167" s="11"/>
      <c r="AS3167" s="20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/>
      <c r="BH3167" s="11"/>
      <c r="BI3167" s="11"/>
      <c r="BJ3167" s="11"/>
      <c r="BK3167" s="11"/>
      <c r="BL3167" s="11"/>
      <c r="BM3167" s="11"/>
      <c r="BN3167" s="11"/>
      <c r="BO3167" s="11"/>
      <c r="BP3167" s="11"/>
      <c r="BQ3167" s="11"/>
      <c r="BR3167" s="11"/>
      <c r="BS3167" s="11"/>
      <c r="BT3167" s="11"/>
      <c r="BU3167" s="11"/>
      <c r="BV3167" s="11"/>
      <c r="BW3167" s="11"/>
      <c r="BX3167" s="11"/>
      <c r="BY3167" s="11"/>
      <c r="BZ3167" s="11"/>
      <c r="CA3167" s="11"/>
      <c r="CB3167" s="11"/>
      <c r="CC3167" s="11"/>
      <c r="CD3167" s="11"/>
      <c r="CE3167" s="11"/>
      <c r="CF3167" s="11"/>
      <c r="CG3167" s="11"/>
      <c r="CH3167" s="11"/>
      <c r="CI3167" s="11"/>
      <c r="CJ3167" s="11"/>
      <c r="CK3167" s="11"/>
      <c r="CL3167" s="11"/>
      <c r="CM3167" s="11"/>
      <c r="CN3167" s="11"/>
      <c r="CO3167" s="11"/>
      <c r="CP3167" s="11"/>
      <c r="CQ3167" s="11"/>
      <c r="CR3167" s="11"/>
      <c r="CS3167" s="11"/>
      <c r="CT3167" s="11"/>
      <c r="CU3167" s="11"/>
      <c r="CV3167" s="11"/>
      <c r="CW3167" s="11"/>
      <c r="CX3167" s="11"/>
      <c r="CY3167" s="11"/>
      <c r="CZ3167" s="11"/>
      <c r="DA3167" s="11"/>
      <c r="DB3167" s="11"/>
      <c r="DC3167" s="11"/>
      <c r="DD3167" s="11"/>
      <c r="DE3167" s="11"/>
      <c r="DF3167" s="11"/>
      <c r="DG3167" s="11"/>
      <c r="DH3167" s="11"/>
      <c r="DI3167" s="11"/>
      <c r="DJ3167" s="11"/>
      <c r="DK3167" s="11"/>
      <c r="DL3167" s="11"/>
      <c r="DM3167" s="11"/>
      <c r="DN3167" s="11"/>
      <c r="DO3167" s="11"/>
      <c r="DP3167" s="11"/>
      <c r="DQ3167" s="11"/>
      <c r="DR3167" s="11"/>
      <c r="DS3167" s="11"/>
      <c r="DT3167" s="11"/>
      <c r="DU3167" s="11"/>
      <c r="DV3167" s="11"/>
      <c r="DW3167" s="11"/>
      <c r="DX3167" s="11"/>
      <c r="DY3167" s="11"/>
      <c r="DZ3167" s="11"/>
      <c r="EA3167" s="11"/>
      <c r="EB3167" s="11"/>
      <c r="EC3167" s="11"/>
    </row>
    <row r="3168" spans="1:133" x14ac:dyDescent="0.45">
      <c r="A3168" s="11"/>
      <c r="B3168" s="11"/>
      <c r="C3168" s="11"/>
      <c r="D3168" s="11"/>
      <c r="E3168" s="11"/>
      <c r="F3168" s="11"/>
      <c r="G3168" s="11"/>
      <c r="H3168" s="3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24"/>
      <c r="AG3168" s="24"/>
      <c r="AH3168" s="24"/>
      <c r="AI3168" s="24"/>
      <c r="AJ3168" s="11"/>
      <c r="AK3168" s="11"/>
      <c r="AL3168" s="11"/>
      <c r="AM3168" s="32"/>
      <c r="AN3168" s="11"/>
      <c r="AO3168" s="11"/>
      <c r="AP3168" s="11"/>
      <c r="AQ3168" s="11"/>
      <c r="AR3168" s="11"/>
      <c r="AS3168" s="20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/>
      <c r="BH3168" s="11"/>
      <c r="BI3168" s="11"/>
      <c r="BJ3168" s="11"/>
      <c r="BK3168" s="11"/>
      <c r="BL3168" s="11"/>
      <c r="BM3168" s="11"/>
      <c r="BN3168" s="11"/>
      <c r="BO3168" s="11"/>
      <c r="BP3168" s="11"/>
      <c r="BQ3168" s="11"/>
      <c r="BR3168" s="11"/>
      <c r="BS3168" s="11"/>
      <c r="BT3168" s="11"/>
      <c r="BU3168" s="11"/>
      <c r="BV3168" s="11"/>
      <c r="BW3168" s="11"/>
      <c r="BX3168" s="11"/>
      <c r="BY3168" s="11"/>
      <c r="BZ3168" s="11"/>
      <c r="CA3168" s="11"/>
      <c r="CB3168" s="11"/>
      <c r="CC3168" s="11"/>
      <c r="CD3168" s="11"/>
      <c r="CE3168" s="11"/>
      <c r="CF3168" s="11"/>
      <c r="CG3168" s="11"/>
      <c r="CH3168" s="11"/>
      <c r="CI3168" s="11"/>
      <c r="CJ3168" s="11"/>
      <c r="CK3168" s="11"/>
      <c r="CL3168" s="11"/>
      <c r="CM3168" s="11"/>
      <c r="CN3168" s="11"/>
      <c r="CO3168" s="11"/>
      <c r="CP3168" s="11"/>
      <c r="CQ3168" s="11"/>
      <c r="CR3168" s="11"/>
      <c r="CS3168" s="11"/>
      <c r="CT3168" s="11"/>
      <c r="CU3168" s="11"/>
      <c r="CV3168" s="11"/>
      <c r="CW3168" s="11"/>
      <c r="CX3168" s="11"/>
      <c r="CY3168" s="11"/>
      <c r="CZ3168" s="11"/>
      <c r="DA3168" s="11"/>
      <c r="DB3168" s="11"/>
      <c r="DC3168" s="11"/>
      <c r="DD3168" s="11"/>
      <c r="DE3168" s="11"/>
      <c r="DF3168" s="11"/>
      <c r="DG3168" s="11"/>
      <c r="DH3168" s="11"/>
      <c r="DI3168" s="11"/>
      <c r="DJ3168" s="11"/>
      <c r="DK3168" s="11"/>
      <c r="DL3168" s="11"/>
      <c r="DM3168" s="11"/>
      <c r="DN3168" s="11"/>
      <c r="DO3168" s="11"/>
      <c r="DP3168" s="11"/>
      <c r="DQ3168" s="11"/>
      <c r="DR3168" s="11"/>
      <c r="DS3168" s="11"/>
      <c r="DT3168" s="11"/>
      <c r="DU3168" s="11"/>
      <c r="DV3168" s="11"/>
      <c r="DW3168" s="11"/>
      <c r="DX3168" s="11"/>
      <c r="DY3168" s="11"/>
      <c r="DZ3168" s="11"/>
      <c r="EA3168" s="11"/>
      <c r="EB3168" s="11"/>
      <c r="EC3168" s="11"/>
    </row>
    <row r="3169" spans="1:133" x14ac:dyDescent="0.45">
      <c r="A3169" s="11"/>
      <c r="B3169" s="11"/>
      <c r="C3169" s="11"/>
      <c r="D3169" s="11"/>
      <c r="E3169" s="11"/>
      <c r="F3169" s="11"/>
      <c r="G3169" s="11"/>
      <c r="H3169" s="3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24"/>
      <c r="AG3169" s="24"/>
      <c r="AH3169" s="24"/>
      <c r="AI3169" s="24"/>
      <c r="AJ3169" s="11"/>
      <c r="AK3169" s="11"/>
      <c r="AL3169" s="11"/>
      <c r="AM3169" s="32"/>
      <c r="AN3169" s="11"/>
      <c r="AO3169" s="11"/>
      <c r="AP3169" s="11"/>
      <c r="AQ3169" s="11"/>
      <c r="AR3169" s="11"/>
      <c r="AS3169" s="20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/>
      <c r="BV3169" s="11"/>
      <c r="BW3169" s="11"/>
      <c r="BX3169" s="11"/>
      <c r="BY3169" s="11"/>
      <c r="BZ3169" s="11"/>
      <c r="CA3169" s="11"/>
      <c r="CB3169" s="11"/>
      <c r="CC3169" s="11"/>
      <c r="CD3169" s="11"/>
      <c r="CE3169" s="11"/>
      <c r="CF3169" s="11"/>
      <c r="CG3169" s="11"/>
      <c r="CH3169" s="11"/>
      <c r="CI3169" s="11"/>
      <c r="CJ3169" s="11"/>
      <c r="CK3169" s="11"/>
      <c r="CL3169" s="11"/>
      <c r="CM3169" s="11"/>
      <c r="CN3169" s="11"/>
      <c r="CO3169" s="11"/>
      <c r="CP3169" s="11"/>
      <c r="CQ3169" s="11"/>
      <c r="CR3169" s="11"/>
      <c r="CS3169" s="11"/>
      <c r="CT3169" s="11"/>
      <c r="CU3169" s="11"/>
      <c r="CV3169" s="11"/>
      <c r="CW3169" s="11"/>
      <c r="CX3169" s="11"/>
      <c r="CY3169" s="11"/>
      <c r="CZ3169" s="11"/>
      <c r="DA3169" s="11"/>
      <c r="DB3169" s="11"/>
      <c r="DC3169" s="11"/>
      <c r="DD3169" s="11"/>
      <c r="DE3169" s="11"/>
      <c r="DF3169" s="11"/>
      <c r="DG3169" s="11"/>
      <c r="DH3169" s="11"/>
      <c r="DI3169" s="11"/>
      <c r="DJ3169" s="11"/>
      <c r="DK3169" s="11"/>
      <c r="DL3169" s="11"/>
      <c r="DM3169" s="11"/>
      <c r="DN3169" s="11"/>
      <c r="DO3169" s="11"/>
      <c r="DP3169" s="11"/>
      <c r="DQ3169" s="11"/>
      <c r="DR3169" s="11"/>
      <c r="DS3169" s="11"/>
      <c r="DT3169" s="11"/>
      <c r="DU3169" s="11"/>
      <c r="DV3169" s="11"/>
      <c r="DW3169" s="11"/>
      <c r="DX3169" s="11"/>
      <c r="DY3169" s="11"/>
      <c r="DZ3169" s="11"/>
      <c r="EA3169" s="11"/>
      <c r="EB3169" s="11"/>
      <c r="EC3169" s="11"/>
    </row>
    <row r="3170" spans="1:133" x14ac:dyDescent="0.45">
      <c r="A3170" s="11"/>
      <c r="B3170" s="11"/>
      <c r="C3170" s="11"/>
      <c r="D3170" s="11"/>
      <c r="E3170" s="11"/>
      <c r="F3170" s="11"/>
      <c r="G3170" s="11"/>
      <c r="H3170" s="3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24"/>
      <c r="AG3170" s="24"/>
      <c r="AH3170" s="24"/>
      <c r="AI3170" s="24"/>
      <c r="AJ3170" s="11"/>
      <c r="AK3170" s="11"/>
      <c r="AL3170" s="11"/>
      <c r="AM3170" s="32"/>
      <c r="AN3170" s="11"/>
      <c r="AO3170" s="11"/>
      <c r="AP3170" s="11"/>
      <c r="AQ3170" s="11"/>
      <c r="AR3170" s="11"/>
      <c r="AS3170" s="20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/>
      <c r="BV3170" s="11"/>
      <c r="BW3170" s="11"/>
      <c r="BX3170" s="11"/>
      <c r="BY3170" s="11"/>
      <c r="BZ3170" s="11"/>
      <c r="CA3170" s="11"/>
      <c r="CB3170" s="11"/>
      <c r="CC3170" s="11"/>
      <c r="CD3170" s="11"/>
      <c r="CE3170" s="11"/>
      <c r="CF3170" s="11"/>
      <c r="CG3170" s="11"/>
      <c r="CH3170" s="11"/>
      <c r="CI3170" s="11"/>
      <c r="CJ3170" s="11"/>
      <c r="CK3170" s="11"/>
      <c r="CL3170" s="11"/>
      <c r="CM3170" s="11"/>
      <c r="CN3170" s="11"/>
      <c r="CO3170" s="11"/>
      <c r="CP3170" s="11"/>
      <c r="CQ3170" s="11"/>
      <c r="CR3170" s="11"/>
      <c r="CS3170" s="11"/>
      <c r="CT3170" s="11"/>
      <c r="CU3170" s="11"/>
      <c r="CV3170" s="11"/>
      <c r="CW3170" s="11"/>
      <c r="CX3170" s="11"/>
      <c r="CY3170" s="11"/>
      <c r="CZ3170" s="11"/>
      <c r="DA3170" s="11"/>
      <c r="DB3170" s="11"/>
      <c r="DC3170" s="11"/>
      <c r="DD3170" s="11"/>
      <c r="DE3170" s="11"/>
      <c r="DF3170" s="11"/>
      <c r="DG3170" s="11"/>
      <c r="DH3170" s="11"/>
      <c r="DI3170" s="11"/>
      <c r="DJ3170" s="11"/>
      <c r="DK3170" s="11"/>
      <c r="DL3170" s="11"/>
      <c r="DM3170" s="11"/>
      <c r="DN3170" s="11"/>
      <c r="DO3170" s="11"/>
      <c r="DP3170" s="11"/>
      <c r="DQ3170" s="11"/>
      <c r="DR3170" s="11"/>
      <c r="DS3170" s="11"/>
      <c r="DT3170" s="11"/>
      <c r="DU3170" s="11"/>
      <c r="DV3170" s="11"/>
      <c r="DW3170" s="11"/>
      <c r="DX3170" s="11"/>
      <c r="DY3170" s="11"/>
      <c r="DZ3170" s="11"/>
      <c r="EA3170" s="11"/>
      <c r="EB3170" s="11"/>
      <c r="EC3170" s="11"/>
    </row>
    <row r="3171" spans="1:133" x14ac:dyDescent="0.45">
      <c r="A3171" s="11"/>
      <c r="B3171" s="11"/>
      <c r="C3171" s="11"/>
      <c r="D3171" s="11"/>
      <c r="E3171" s="11"/>
      <c r="F3171" s="11"/>
      <c r="G3171" s="11"/>
      <c r="H3171" s="3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24"/>
      <c r="AG3171" s="24"/>
      <c r="AH3171" s="24"/>
      <c r="AI3171" s="24"/>
      <c r="AJ3171" s="11"/>
      <c r="AK3171" s="11"/>
      <c r="AL3171" s="11"/>
      <c r="AM3171" s="32"/>
      <c r="AN3171" s="11"/>
      <c r="AO3171" s="11"/>
      <c r="AP3171" s="11"/>
      <c r="AQ3171" s="11"/>
      <c r="AR3171" s="11"/>
      <c r="AS3171" s="20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/>
      <c r="BV3171" s="11"/>
      <c r="BW3171" s="11"/>
      <c r="BX3171" s="11"/>
      <c r="BY3171" s="11"/>
      <c r="BZ3171" s="11"/>
      <c r="CA3171" s="11"/>
      <c r="CB3171" s="11"/>
      <c r="CC3171" s="11"/>
      <c r="CD3171" s="11"/>
      <c r="CE3171" s="11"/>
      <c r="CF3171" s="11"/>
      <c r="CG3171" s="11"/>
      <c r="CH3171" s="11"/>
      <c r="CI3171" s="11"/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/>
      <c r="CT3171" s="11"/>
      <c r="CU3171" s="11"/>
      <c r="CV3171" s="11"/>
      <c r="CW3171" s="11"/>
      <c r="CX3171" s="11"/>
      <c r="CY3171" s="11"/>
      <c r="CZ3171" s="11"/>
      <c r="DA3171" s="11"/>
      <c r="DB3171" s="11"/>
      <c r="DC3171" s="11"/>
      <c r="DD3171" s="11"/>
      <c r="DE3171" s="11"/>
      <c r="DF3171" s="11"/>
      <c r="DG3171" s="11"/>
      <c r="DH3171" s="11"/>
      <c r="DI3171" s="11"/>
      <c r="DJ3171" s="11"/>
      <c r="DK3171" s="11"/>
      <c r="DL3171" s="11"/>
      <c r="DM3171" s="11"/>
      <c r="DN3171" s="11"/>
      <c r="DO3171" s="11"/>
      <c r="DP3171" s="11"/>
      <c r="DQ3171" s="11"/>
      <c r="DR3171" s="11"/>
      <c r="DS3171" s="11"/>
      <c r="DT3171" s="11"/>
      <c r="DU3171" s="11"/>
      <c r="DV3171" s="11"/>
      <c r="DW3171" s="11"/>
      <c r="DX3171" s="11"/>
      <c r="DY3171" s="11"/>
      <c r="DZ3171" s="11"/>
      <c r="EA3171" s="11"/>
      <c r="EB3171" s="11"/>
      <c r="EC3171" s="11"/>
    </row>
    <row r="3172" spans="1:133" x14ac:dyDescent="0.45">
      <c r="A3172" s="11"/>
      <c r="B3172" s="11"/>
      <c r="C3172" s="11"/>
      <c r="D3172" s="11"/>
      <c r="E3172" s="11"/>
      <c r="F3172" s="11"/>
      <c r="G3172" s="11"/>
      <c r="H3172" s="3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24"/>
      <c r="AG3172" s="24"/>
      <c r="AH3172" s="24"/>
      <c r="AI3172" s="24"/>
      <c r="AJ3172" s="11"/>
      <c r="AK3172" s="11"/>
      <c r="AL3172" s="11"/>
      <c r="AM3172" s="32"/>
      <c r="AN3172" s="11"/>
      <c r="AO3172" s="11"/>
      <c r="AP3172" s="11"/>
      <c r="AQ3172" s="11"/>
      <c r="AR3172" s="11"/>
      <c r="AS3172" s="20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/>
      <c r="BV3172" s="11"/>
      <c r="BW3172" s="11"/>
      <c r="BX3172" s="11"/>
      <c r="BY3172" s="11"/>
      <c r="BZ3172" s="11"/>
      <c r="CA3172" s="11"/>
      <c r="CB3172" s="11"/>
      <c r="CC3172" s="11"/>
      <c r="CD3172" s="11"/>
      <c r="CE3172" s="11"/>
      <c r="CF3172" s="11"/>
      <c r="CG3172" s="11"/>
      <c r="CH3172" s="11"/>
      <c r="CI3172" s="11"/>
      <c r="CJ3172" s="11"/>
      <c r="CK3172" s="11"/>
      <c r="CL3172" s="11"/>
      <c r="CM3172" s="11"/>
      <c r="CN3172" s="11"/>
      <c r="CO3172" s="11"/>
      <c r="CP3172" s="11"/>
      <c r="CQ3172" s="11"/>
      <c r="CR3172" s="11"/>
      <c r="CS3172" s="11"/>
      <c r="CT3172" s="11"/>
      <c r="CU3172" s="11"/>
      <c r="CV3172" s="11"/>
      <c r="CW3172" s="11"/>
      <c r="CX3172" s="11"/>
      <c r="CY3172" s="11"/>
      <c r="CZ3172" s="11"/>
      <c r="DA3172" s="11"/>
      <c r="DB3172" s="11"/>
      <c r="DC3172" s="11"/>
      <c r="DD3172" s="11"/>
      <c r="DE3172" s="11"/>
      <c r="DF3172" s="11"/>
      <c r="DG3172" s="11"/>
      <c r="DH3172" s="11"/>
      <c r="DI3172" s="11"/>
      <c r="DJ3172" s="11"/>
      <c r="DK3172" s="11"/>
      <c r="DL3172" s="11"/>
      <c r="DM3172" s="11"/>
      <c r="DN3172" s="11"/>
      <c r="DO3172" s="11"/>
      <c r="DP3172" s="11"/>
      <c r="DQ3172" s="11"/>
      <c r="DR3172" s="11"/>
      <c r="DS3172" s="11"/>
      <c r="DT3172" s="11"/>
      <c r="DU3172" s="11"/>
      <c r="DV3172" s="11"/>
      <c r="DW3172" s="11"/>
      <c r="DX3172" s="11"/>
      <c r="DY3172" s="11"/>
      <c r="DZ3172" s="11"/>
      <c r="EA3172" s="11"/>
      <c r="EB3172" s="11"/>
      <c r="EC3172" s="11"/>
    </row>
    <row r="3173" spans="1:133" x14ac:dyDescent="0.45">
      <c r="A3173" s="11"/>
      <c r="B3173" s="11"/>
      <c r="C3173" s="11"/>
      <c r="D3173" s="11"/>
      <c r="E3173" s="11"/>
      <c r="F3173" s="11"/>
      <c r="G3173" s="11"/>
      <c r="H3173" s="3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24"/>
      <c r="AG3173" s="24"/>
      <c r="AH3173" s="24"/>
      <c r="AI3173" s="24"/>
      <c r="AJ3173" s="11"/>
      <c r="AK3173" s="11"/>
      <c r="AL3173" s="11"/>
      <c r="AM3173" s="32"/>
      <c r="AN3173" s="11"/>
      <c r="AO3173" s="11"/>
      <c r="AP3173" s="11"/>
      <c r="AQ3173" s="11"/>
      <c r="AR3173" s="11"/>
      <c r="AS3173" s="20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/>
      <c r="BV3173" s="11"/>
      <c r="BW3173" s="11"/>
      <c r="BX3173" s="11"/>
      <c r="BY3173" s="11"/>
      <c r="BZ3173" s="11"/>
      <c r="CA3173" s="11"/>
      <c r="CB3173" s="11"/>
      <c r="CC3173" s="11"/>
      <c r="CD3173" s="11"/>
      <c r="CE3173" s="11"/>
      <c r="CF3173" s="11"/>
      <c r="CG3173" s="11"/>
      <c r="CH3173" s="11"/>
      <c r="CI3173" s="11"/>
      <c r="CJ3173" s="11"/>
      <c r="CK3173" s="11"/>
      <c r="CL3173" s="11"/>
      <c r="CM3173" s="11"/>
      <c r="CN3173" s="11"/>
      <c r="CO3173" s="11"/>
      <c r="CP3173" s="11"/>
      <c r="CQ3173" s="11"/>
      <c r="CR3173" s="11"/>
      <c r="CS3173" s="11"/>
      <c r="CT3173" s="11"/>
      <c r="CU3173" s="11"/>
      <c r="CV3173" s="11"/>
      <c r="CW3173" s="11"/>
      <c r="CX3173" s="11"/>
      <c r="CY3173" s="11"/>
      <c r="CZ3173" s="11"/>
      <c r="DA3173" s="11"/>
      <c r="DB3173" s="11"/>
      <c r="DC3173" s="11"/>
      <c r="DD3173" s="11"/>
      <c r="DE3173" s="11"/>
      <c r="DF3173" s="11"/>
      <c r="DG3173" s="11"/>
      <c r="DH3173" s="11"/>
      <c r="DI3173" s="11"/>
      <c r="DJ3173" s="11"/>
      <c r="DK3173" s="11"/>
      <c r="DL3173" s="11"/>
      <c r="DM3173" s="11"/>
      <c r="DN3173" s="11"/>
      <c r="DO3173" s="11"/>
      <c r="DP3173" s="11"/>
      <c r="DQ3173" s="11"/>
      <c r="DR3173" s="11"/>
      <c r="DS3173" s="11"/>
      <c r="DT3173" s="11"/>
      <c r="DU3173" s="11"/>
      <c r="DV3173" s="11"/>
      <c r="DW3173" s="11"/>
      <c r="DX3173" s="11"/>
      <c r="DY3173" s="11"/>
      <c r="DZ3173" s="11"/>
      <c r="EA3173" s="11"/>
      <c r="EB3173" s="11"/>
      <c r="EC3173" s="11"/>
    </row>
    <row r="3174" spans="1:133" x14ac:dyDescent="0.45">
      <c r="A3174" s="11"/>
      <c r="B3174" s="11"/>
      <c r="C3174" s="11"/>
      <c r="D3174" s="11"/>
      <c r="E3174" s="11"/>
      <c r="F3174" s="11"/>
      <c r="G3174" s="11"/>
      <c r="H3174" s="3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24"/>
      <c r="AG3174" s="24"/>
      <c r="AH3174" s="24"/>
      <c r="AI3174" s="24"/>
      <c r="AJ3174" s="11"/>
      <c r="AK3174" s="11"/>
      <c r="AL3174" s="11"/>
      <c r="AM3174" s="32"/>
      <c r="AN3174" s="11"/>
      <c r="AO3174" s="11"/>
      <c r="AP3174" s="11"/>
      <c r="AQ3174" s="11"/>
      <c r="AR3174" s="11"/>
      <c r="AS3174" s="20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/>
      <c r="BV3174" s="11"/>
      <c r="BW3174" s="11"/>
      <c r="BX3174" s="11"/>
      <c r="BY3174" s="11"/>
      <c r="BZ3174" s="11"/>
      <c r="CA3174" s="11"/>
      <c r="CB3174" s="11"/>
      <c r="CC3174" s="11"/>
      <c r="CD3174" s="11"/>
      <c r="CE3174" s="11"/>
      <c r="CF3174" s="11"/>
      <c r="CG3174" s="11"/>
      <c r="CH3174" s="11"/>
      <c r="CI3174" s="11"/>
      <c r="CJ3174" s="11"/>
      <c r="CK3174" s="11"/>
      <c r="CL3174" s="11"/>
      <c r="CM3174" s="11"/>
      <c r="CN3174" s="11"/>
      <c r="CO3174" s="11"/>
      <c r="CP3174" s="11"/>
      <c r="CQ3174" s="11"/>
      <c r="CR3174" s="11"/>
      <c r="CS3174" s="11"/>
      <c r="CT3174" s="11"/>
      <c r="CU3174" s="11"/>
      <c r="CV3174" s="11"/>
      <c r="CW3174" s="11"/>
      <c r="CX3174" s="11"/>
      <c r="CY3174" s="11"/>
      <c r="CZ3174" s="11"/>
      <c r="DA3174" s="11"/>
      <c r="DB3174" s="11"/>
      <c r="DC3174" s="11"/>
      <c r="DD3174" s="11"/>
      <c r="DE3174" s="11"/>
      <c r="DF3174" s="11"/>
      <c r="DG3174" s="11"/>
      <c r="DH3174" s="11"/>
      <c r="DI3174" s="11"/>
      <c r="DJ3174" s="11"/>
      <c r="DK3174" s="11"/>
      <c r="DL3174" s="11"/>
      <c r="DM3174" s="11"/>
      <c r="DN3174" s="11"/>
      <c r="DO3174" s="11"/>
      <c r="DP3174" s="11"/>
      <c r="DQ3174" s="11"/>
      <c r="DR3174" s="11"/>
      <c r="DS3174" s="11"/>
      <c r="DT3174" s="11"/>
      <c r="DU3174" s="11"/>
      <c r="DV3174" s="11"/>
      <c r="DW3174" s="11"/>
      <c r="DX3174" s="11"/>
      <c r="DY3174" s="11"/>
      <c r="DZ3174" s="11"/>
      <c r="EA3174" s="11"/>
      <c r="EB3174" s="11"/>
      <c r="EC3174" s="11"/>
    </row>
    <row r="3175" spans="1:133" x14ac:dyDescent="0.45">
      <c r="A3175" s="11"/>
      <c r="B3175" s="11"/>
      <c r="C3175" s="11"/>
      <c r="D3175" s="11"/>
      <c r="E3175" s="11"/>
      <c r="F3175" s="11"/>
      <c r="G3175" s="11"/>
      <c r="H3175" s="3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24"/>
      <c r="AG3175" s="24"/>
      <c r="AH3175" s="24"/>
      <c r="AI3175" s="24"/>
      <c r="AJ3175" s="11"/>
      <c r="AK3175" s="11"/>
      <c r="AL3175" s="11"/>
      <c r="AM3175" s="32"/>
      <c r="AN3175" s="11"/>
      <c r="AO3175" s="11"/>
      <c r="AP3175" s="11"/>
      <c r="AQ3175" s="11"/>
      <c r="AR3175" s="11"/>
      <c r="AS3175" s="20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/>
      <c r="BV3175" s="11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1"/>
      <c r="CJ3175" s="11"/>
      <c r="CK3175" s="11"/>
      <c r="CL3175" s="11"/>
      <c r="CM3175" s="11"/>
      <c r="CN3175" s="11"/>
      <c r="CO3175" s="11"/>
      <c r="CP3175" s="11"/>
      <c r="CQ3175" s="11"/>
      <c r="CR3175" s="11"/>
      <c r="CS3175" s="11"/>
      <c r="CT3175" s="11"/>
      <c r="CU3175" s="11"/>
      <c r="CV3175" s="11"/>
      <c r="CW3175" s="11"/>
      <c r="CX3175" s="11"/>
      <c r="CY3175" s="11"/>
      <c r="CZ3175" s="11"/>
      <c r="DA3175" s="11"/>
      <c r="DB3175" s="11"/>
      <c r="DC3175" s="11"/>
      <c r="DD3175" s="11"/>
      <c r="DE3175" s="11"/>
      <c r="DF3175" s="11"/>
      <c r="DG3175" s="11"/>
      <c r="DH3175" s="11"/>
      <c r="DI3175" s="11"/>
      <c r="DJ3175" s="11"/>
      <c r="DK3175" s="11"/>
      <c r="DL3175" s="11"/>
      <c r="DM3175" s="11"/>
      <c r="DN3175" s="11"/>
      <c r="DO3175" s="11"/>
      <c r="DP3175" s="11"/>
      <c r="DQ3175" s="11"/>
      <c r="DR3175" s="11"/>
      <c r="DS3175" s="11"/>
      <c r="DT3175" s="11"/>
      <c r="DU3175" s="11"/>
      <c r="DV3175" s="11"/>
      <c r="DW3175" s="11"/>
      <c r="DX3175" s="11"/>
      <c r="DY3175" s="11"/>
      <c r="DZ3175" s="11"/>
      <c r="EA3175" s="11"/>
      <c r="EB3175" s="11"/>
      <c r="EC3175" s="11"/>
    </row>
    <row r="3176" spans="1:133" x14ac:dyDescent="0.45">
      <c r="A3176" s="11"/>
      <c r="B3176" s="11"/>
      <c r="C3176" s="11"/>
      <c r="D3176" s="11"/>
      <c r="E3176" s="11"/>
      <c r="F3176" s="11"/>
      <c r="G3176" s="11"/>
      <c r="H3176" s="3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24"/>
      <c r="AG3176" s="24"/>
      <c r="AH3176" s="24"/>
      <c r="AI3176" s="24"/>
      <c r="AJ3176" s="11"/>
      <c r="AK3176" s="11"/>
      <c r="AL3176" s="11"/>
      <c r="AM3176" s="32"/>
      <c r="AN3176" s="11"/>
      <c r="AO3176" s="11"/>
      <c r="AP3176" s="11"/>
      <c r="AQ3176" s="11"/>
      <c r="AR3176" s="11"/>
      <c r="AS3176" s="20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/>
      <c r="BV3176" s="11"/>
      <c r="BW3176" s="11"/>
      <c r="BX3176" s="11"/>
      <c r="BY3176" s="11"/>
      <c r="BZ3176" s="11"/>
      <c r="CA3176" s="11"/>
      <c r="CB3176" s="11"/>
      <c r="CC3176" s="11"/>
      <c r="CD3176" s="11"/>
      <c r="CE3176" s="11"/>
      <c r="CF3176" s="11"/>
      <c r="CG3176" s="11"/>
      <c r="CH3176" s="11"/>
      <c r="CI3176" s="11"/>
      <c r="CJ3176" s="11"/>
      <c r="CK3176" s="11"/>
      <c r="CL3176" s="11"/>
      <c r="CM3176" s="11"/>
      <c r="CN3176" s="11"/>
      <c r="CO3176" s="11"/>
      <c r="CP3176" s="11"/>
      <c r="CQ3176" s="11"/>
      <c r="CR3176" s="11"/>
      <c r="CS3176" s="11"/>
      <c r="CT3176" s="11"/>
      <c r="CU3176" s="11"/>
      <c r="CV3176" s="11"/>
      <c r="CW3176" s="11"/>
      <c r="CX3176" s="11"/>
      <c r="CY3176" s="11"/>
      <c r="CZ3176" s="11"/>
      <c r="DA3176" s="11"/>
      <c r="DB3176" s="11"/>
      <c r="DC3176" s="11"/>
      <c r="DD3176" s="11"/>
      <c r="DE3176" s="11"/>
      <c r="DF3176" s="11"/>
      <c r="DG3176" s="11"/>
      <c r="DH3176" s="11"/>
      <c r="DI3176" s="11"/>
      <c r="DJ3176" s="11"/>
      <c r="DK3176" s="11"/>
      <c r="DL3176" s="11"/>
      <c r="DM3176" s="11"/>
      <c r="DN3176" s="11"/>
      <c r="DO3176" s="11"/>
      <c r="DP3176" s="11"/>
      <c r="DQ3176" s="11"/>
      <c r="DR3176" s="11"/>
      <c r="DS3176" s="11"/>
      <c r="DT3176" s="11"/>
      <c r="DU3176" s="11"/>
      <c r="DV3176" s="11"/>
      <c r="DW3176" s="11"/>
      <c r="DX3176" s="11"/>
      <c r="DY3176" s="11"/>
      <c r="DZ3176" s="11"/>
      <c r="EA3176" s="11"/>
      <c r="EB3176" s="11"/>
      <c r="EC3176" s="11"/>
    </row>
    <row r="3177" spans="1:133" x14ac:dyDescent="0.45">
      <c r="A3177" s="11"/>
      <c r="B3177" s="11"/>
      <c r="C3177" s="11"/>
      <c r="D3177" s="11"/>
      <c r="E3177" s="11"/>
      <c r="F3177" s="11"/>
      <c r="G3177" s="11"/>
      <c r="H3177" s="3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24"/>
      <c r="AG3177" s="24"/>
      <c r="AH3177" s="24"/>
      <c r="AI3177" s="24"/>
      <c r="AJ3177" s="11"/>
      <c r="AK3177" s="11"/>
      <c r="AL3177" s="11"/>
      <c r="AM3177" s="32"/>
      <c r="AN3177" s="11"/>
      <c r="AO3177" s="11"/>
      <c r="AP3177" s="11"/>
      <c r="AQ3177" s="11"/>
      <c r="AR3177" s="11"/>
      <c r="AS3177" s="20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/>
      <c r="BV3177" s="11"/>
      <c r="BW3177" s="11"/>
      <c r="BX3177" s="11"/>
      <c r="BY3177" s="11"/>
      <c r="BZ3177" s="11"/>
      <c r="CA3177" s="11"/>
      <c r="CB3177" s="11"/>
      <c r="CC3177" s="11"/>
      <c r="CD3177" s="11"/>
      <c r="CE3177" s="11"/>
      <c r="CF3177" s="11"/>
      <c r="CG3177" s="11"/>
      <c r="CH3177" s="11"/>
      <c r="CI3177" s="11"/>
      <c r="CJ3177" s="11"/>
      <c r="CK3177" s="11"/>
      <c r="CL3177" s="11"/>
      <c r="CM3177" s="11"/>
      <c r="CN3177" s="11"/>
      <c r="CO3177" s="11"/>
      <c r="CP3177" s="11"/>
      <c r="CQ3177" s="11"/>
      <c r="CR3177" s="11"/>
      <c r="CS3177" s="11"/>
      <c r="CT3177" s="11"/>
      <c r="CU3177" s="11"/>
      <c r="CV3177" s="11"/>
      <c r="CW3177" s="11"/>
      <c r="CX3177" s="11"/>
      <c r="CY3177" s="11"/>
      <c r="CZ3177" s="11"/>
      <c r="DA3177" s="11"/>
      <c r="DB3177" s="11"/>
      <c r="DC3177" s="11"/>
      <c r="DD3177" s="11"/>
      <c r="DE3177" s="11"/>
      <c r="DF3177" s="11"/>
      <c r="DG3177" s="11"/>
      <c r="DH3177" s="11"/>
      <c r="DI3177" s="11"/>
      <c r="DJ3177" s="11"/>
      <c r="DK3177" s="11"/>
      <c r="DL3177" s="11"/>
      <c r="DM3177" s="11"/>
      <c r="DN3177" s="11"/>
      <c r="DO3177" s="11"/>
      <c r="DP3177" s="11"/>
      <c r="DQ3177" s="11"/>
      <c r="DR3177" s="11"/>
      <c r="DS3177" s="11"/>
      <c r="DT3177" s="11"/>
      <c r="DU3177" s="11"/>
      <c r="DV3177" s="11"/>
      <c r="DW3177" s="11"/>
      <c r="DX3177" s="11"/>
      <c r="DY3177" s="11"/>
      <c r="DZ3177" s="11"/>
      <c r="EA3177" s="11"/>
      <c r="EB3177" s="11"/>
      <c r="EC3177" s="11"/>
    </row>
    <row r="3178" spans="1:133" x14ac:dyDescent="0.45">
      <c r="A3178" s="11"/>
      <c r="B3178" s="11"/>
      <c r="C3178" s="11"/>
      <c r="D3178" s="11"/>
      <c r="E3178" s="11"/>
      <c r="F3178" s="11"/>
      <c r="G3178" s="11"/>
      <c r="H3178" s="3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24"/>
      <c r="AG3178" s="24"/>
      <c r="AH3178" s="24"/>
      <c r="AI3178" s="24"/>
      <c r="AJ3178" s="11"/>
      <c r="AK3178" s="11"/>
      <c r="AL3178" s="11"/>
      <c r="AM3178" s="32"/>
      <c r="AN3178" s="11"/>
      <c r="AO3178" s="11"/>
      <c r="AP3178" s="11"/>
      <c r="AQ3178" s="11"/>
      <c r="AR3178" s="11"/>
      <c r="AS3178" s="20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/>
      <c r="BV3178" s="11"/>
      <c r="BW3178" s="11"/>
      <c r="BX3178" s="11"/>
      <c r="BY3178" s="11"/>
      <c r="BZ3178" s="11"/>
      <c r="CA3178" s="11"/>
      <c r="CB3178" s="11"/>
      <c r="CC3178" s="11"/>
      <c r="CD3178" s="11"/>
      <c r="CE3178" s="11"/>
      <c r="CF3178" s="11"/>
      <c r="CG3178" s="11"/>
      <c r="CH3178" s="11"/>
      <c r="CI3178" s="11"/>
      <c r="CJ3178" s="11"/>
      <c r="CK3178" s="11"/>
      <c r="CL3178" s="11"/>
      <c r="CM3178" s="11"/>
      <c r="CN3178" s="11"/>
      <c r="CO3178" s="11"/>
      <c r="CP3178" s="11"/>
      <c r="CQ3178" s="11"/>
      <c r="CR3178" s="11"/>
      <c r="CS3178" s="11"/>
      <c r="CT3178" s="11"/>
      <c r="CU3178" s="11"/>
      <c r="CV3178" s="11"/>
      <c r="CW3178" s="11"/>
      <c r="CX3178" s="11"/>
      <c r="CY3178" s="11"/>
      <c r="CZ3178" s="11"/>
      <c r="DA3178" s="11"/>
      <c r="DB3178" s="11"/>
      <c r="DC3178" s="11"/>
      <c r="DD3178" s="11"/>
      <c r="DE3178" s="11"/>
      <c r="DF3178" s="11"/>
      <c r="DG3178" s="11"/>
      <c r="DH3178" s="11"/>
      <c r="DI3178" s="11"/>
      <c r="DJ3178" s="11"/>
      <c r="DK3178" s="11"/>
      <c r="DL3178" s="11"/>
      <c r="DM3178" s="11"/>
      <c r="DN3178" s="11"/>
      <c r="DO3178" s="11"/>
      <c r="DP3178" s="11"/>
      <c r="DQ3178" s="11"/>
      <c r="DR3178" s="11"/>
      <c r="DS3178" s="11"/>
      <c r="DT3178" s="11"/>
      <c r="DU3178" s="11"/>
      <c r="DV3178" s="11"/>
      <c r="DW3178" s="11"/>
      <c r="DX3178" s="11"/>
      <c r="DY3178" s="11"/>
      <c r="DZ3178" s="11"/>
      <c r="EA3178" s="11"/>
      <c r="EB3178" s="11"/>
      <c r="EC3178" s="11"/>
    </row>
    <row r="3179" spans="1:133" x14ac:dyDescent="0.45">
      <c r="A3179" s="11"/>
      <c r="B3179" s="11"/>
      <c r="C3179" s="11"/>
      <c r="D3179" s="11"/>
      <c r="E3179" s="11"/>
      <c r="F3179" s="11"/>
      <c r="G3179" s="11"/>
      <c r="H3179" s="3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24"/>
      <c r="AG3179" s="24"/>
      <c r="AH3179" s="24"/>
      <c r="AI3179" s="24"/>
      <c r="AJ3179" s="11"/>
      <c r="AK3179" s="11"/>
      <c r="AL3179" s="11"/>
      <c r="AM3179" s="32"/>
      <c r="AN3179" s="11"/>
      <c r="AO3179" s="11"/>
      <c r="AP3179" s="11"/>
      <c r="AQ3179" s="11"/>
      <c r="AR3179" s="11"/>
      <c r="AS3179" s="20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/>
      <c r="BV3179" s="11"/>
      <c r="BW3179" s="11"/>
      <c r="BX3179" s="11"/>
      <c r="BY3179" s="11"/>
      <c r="BZ3179" s="11"/>
      <c r="CA3179" s="11"/>
      <c r="CB3179" s="11"/>
      <c r="CC3179" s="11"/>
      <c r="CD3179" s="11"/>
      <c r="CE3179" s="11"/>
      <c r="CF3179" s="11"/>
      <c r="CG3179" s="11"/>
      <c r="CH3179" s="11"/>
      <c r="CI3179" s="11"/>
      <c r="CJ3179" s="11"/>
      <c r="CK3179" s="11"/>
      <c r="CL3179" s="11"/>
      <c r="CM3179" s="11"/>
      <c r="CN3179" s="11"/>
      <c r="CO3179" s="11"/>
      <c r="CP3179" s="11"/>
      <c r="CQ3179" s="11"/>
      <c r="CR3179" s="11"/>
      <c r="CS3179" s="11"/>
      <c r="CT3179" s="11"/>
      <c r="CU3179" s="11"/>
      <c r="CV3179" s="11"/>
      <c r="CW3179" s="11"/>
      <c r="CX3179" s="11"/>
      <c r="CY3179" s="11"/>
      <c r="CZ3179" s="11"/>
      <c r="DA3179" s="11"/>
      <c r="DB3179" s="11"/>
      <c r="DC3179" s="11"/>
      <c r="DD3179" s="11"/>
      <c r="DE3179" s="11"/>
      <c r="DF3179" s="11"/>
      <c r="DG3179" s="11"/>
      <c r="DH3179" s="11"/>
      <c r="DI3179" s="11"/>
      <c r="DJ3179" s="11"/>
      <c r="DK3179" s="11"/>
      <c r="DL3179" s="11"/>
      <c r="DM3179" s="11"/>
      <c r="DN3179" s="11"/>
      <c r="DO3179" s="11"/>
      <c r="DP3179" s="11"/>
      <c r="DQ3179" s="11"/>
      <c r="DR3179" s="11"/>
      <c r="DS3179" s="11"/>
      <c r="DT3179" s="11"/>
      <c r="DU3179" s="11"/>
      <c r="DV3179" s="11"/>
      <c r="DW3179" s="11"/>
      <c r="DX3179" s="11"/>
      <c r="DY3179" s="11"/>
      <c r="DZ3179" s="11"/>
      <c r="EA3179" s="11"/>
      <c r="EB3179" s="11"/>
      <c r="EC3179" s="11"/>
    </row>
    <row r="3180" spans="1:133" x14ac:dyDescent="0.45">
      <c r="A3180" s="11"/>
      <c r="B3180" s="11"/>
      <c r="C3180" s="11"/>
      <c r="D3180" s="11"/>
      <c r="E3180" s="11"/>
      <c r="F3180" s="11"/>
      <c r="G3180" s="11"/>
      <c r="H3180" s="3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24"/>
      <c r="AG3180" s="24"/>
      <c r="AH3180" s="24"/>
      <c r="AI3180" s="24"/>
      <c r="AJ3180" s="11"/>
      <c r="AK3180" s="11"/>
      <c r="AL3180" s="11"/>
      <c r="AM3180" s="32"/>
      <c r="AN3180" s="11"/>
      <c r="AO3180" s="11"/>
      <c r="AP3180" s="11"/>
      <c r="AQ3180" s="11"/>
      <c r="AR3180" s="11"/>
      <c r="AS3180" s="20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/>
      <c r="BV3180" s="11"/>
      <c r="BW3180" s="11"/>
      <c r="BX3180" s="11"/>
      <c r="BY3180" s="11"/>
      <c r="BZ3180" s="11"/>
      <c r="CA3180" s="11"/>
      <c r="CB3180" s="11"/>
      <c r="CC3180" s="11"/>
      <c r="CD3180" s="11"/>
      <c r="CE3180" s="11"/>
      <c r="CF3180" s="11"/>
      <c r="CG3180" s="11"/>
      <c r="CH3180" s="11"/>
      <c r="CI3180" s="11"/>
      <c r="CJ3180" s="11"/>
      <c r="CK3180" s="11"/>
      <c r="CL3180" s="11"/>
      <c r="CM3180" s="11"/>
      <c r="CN3180" s="11"/>
      <c r="CO3180" s="11"/>
      <c r="CP3180" s="11"/>
      <c r="CQ3180" s="11"/>
      <c r="CR3180" s="11"/>
      <c r="CS3180" s="11"/>
      <c r="CT3180" s="11"/>
      <c r="CU3180" s="11"/>
      <c r="CV3180" s="11"/>
      <c r="CW3180" s="11"/>
      <c r="CX3180" s="11"/>
      <c r="CY3180" s="11"/>
      <c r="CZ3180" s="11"/>
      <c r="DA3180" s="11"/>
      <c r="DB3180" s="11"/>
      <c r="DC3180" s="11"/>
      <c r="DD3180" s="11"/>
      <c r="DE3180" s="11"/>
      <c r="DF3180" s="11"/>
      <c r="DG3180" s="11"/>
      <c r="DH3180" s="11"/>
      <c r="DI3180" s="11"/>
      <c r="DJ3180" s="11"/>
      <c r="DK3180" s="11"/>
      <c r="DL3180" s="11"/>
      <c r="DM3180" s="11"/>
      <c r="DN3180" s="11"/>
      <c r="DO3180" s="11"/>
      <c r="DP3180" s="11"/>
      <c r="DQ3180" s="11"/>
      <c r="DR3180" s="11"/>
      <c r="DS3180" s="11"/>
      <c r="DT3180" s="11"/>
      <c r="DU3180" s="11"/>
      <c r="DV3180" s="11"/>
      <c r="DW3180" s="11"/>
      <c r="DX3180" s="11"/>
      <c r="DY3180" s="11"/>
      <c r="DZ3180" s="11"/>
      <c r="EA3180" s="11"/>
      <c r="EB3180" s="11"/>
      <c r="EC3180" s="11"/>
    </row>
    <row r="3181" spans="1:133" x14ac:dyDescent="0.45">
      <c r="A3181" s="11"/>
      <c r="B3181" s="11"/>
      <c r="C3181" s="11"/>
      <c r="D3181" s="11"/>
      <c r="E3181" s="11"/>
      <c r="F3181" s="11"/>
      <c r="G3181" s="11"/>
      <c r="H3181" s="3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24"/>
      <c r="AG3181" s="24"/>
      <c r="AH3181" s="24"/>
      <c r="AI3181" s="24"/>
      <c r="AJ3181" s="11"/>
      <c r="AK3181" s="11"/>
      <c r="AL3181" s="11"/>
      <c r="AM3181" s="32"/>
      <c r="AN3181" s="11"/>
      <c r="AO3181" s="11"/>
      <c r="AP3181" s="11"/>
      <c r="AQ3181" s="11"/>
      <c r="AR3181" s="11"/>
      <c r="AS3181" s="20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/>
      <c r="BV3181" s="11"/>
      <c r="BW3181" s="11"/>
      <c r="BX3181" s="11"/>
      <c r="BY3181" s="11"/>
      <c r="BZ3181" s="11"/>
      <c r="CA3181" s="11"/>
      <c r="CB3181" s="11"/>
      <c r="CC3181" s="11"/>
      <c r="CD3181" s="11"/>
      <c r="CE3181" s="11"/>
      <c r="CF3181" s="11"/>
      <c r="CG3181" s="11"/>
      <c r="CH3181" s="11"/>
      <c r="CI3181" s="11"/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/>
      <c r="CT3181" s="11"/>
      <c r="CU3181" s="11"/>
      <c r="CV3181" s="11"/>
      <c r="CW3181" s="11"/>
      <c r="CX3181" s="11"/>
      <c r="CY3181" s="11"/>
      <c r="CZ3181" s="11"/>
      <c r="DA3181" s="11"/>
      <c r="DB3181" s="11"/>
      <c r="DC3181" s="11"/>
      <c r="DD3181" s="11"/>
      <c r="DE3181" s="11"/>
      <c r="DF3181" s="11"/>
      <c r="DG3181" s="11"/>
      <c r="DH3181" s="11"/>
      <c r="DI3181" s="11"/>
      <c r="DJ3181" s="11"/>
      <c r="DK3181" s="11"/>
      <c r="DL3181" s="11"/>
      <c r="DM3181" s="11"/>
      <c r="DN3181" s="11"/>
      <c r="DO3181" s="11"/>
      <c r="DP3181" s="11"/>
      <c r="DQ3181" s="11"/>
      <c r="DR3181" s="11"/>
      <c r="DS3181" s="11"/>
      <c r="DT3181" s="11"/>
      <c r="DU3181" s="11"/>
      <c r="DV3181" s="11"/>
      <c r="DW3181" s="11"/>
      <c r="DX3181" s="11"/>
      <c r="DY3181" s="11"/>
      <c r="DZ3181" s="11"/>
      <c r="EA3181" s="11"/>
      <c r="EB3181" s="11"/>
      <c r="EC3181" s="11"/>
    </row>
    <row r="3182" spans="1:133" x14ac:dyDescent="0.45">
      <c r="A3182" s="11"/>
      <c r="B3182" s="11"/>
      <c r="C3182" s="11"/>
      <c r="D3182" s="11"/>
      <c r="E3182" s="11"/>
      <c r="F3182" s="11"/>
      <c r="G3182" s="11"/>
      <c r="H3182" s="3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24"/>
      <c r="AG3182" s="24"/>
      <c r="AH3182" s="24"/>
      <c r="AI3182" s="24"/>
      <c r="AJ3182" s="11"/>
      <c r="AK3182" s="11"/>
      <c r="AL3182" s="11"/>
      <c r="AM3182" s="32"/>
      <c r="AN3182" s="11"/>
      <c r="AO3182" s="11"/>
      <c r="AP3182" s="11"/>
      <c r="AQ3182" s="11"/>
      <c r="AR3182" s="11"/>
      <c r="AS3182" s="20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/>
      <c r="BV3182" s="11"/>
      <c r="BW3182" s="11"/>
      <c r="BX3182" s="11"/>
      <c r="BY3182" s="11"/>
      <c r="BZ3182" s="11"/>
      <c r="CA3182" s="11"/>
      <c r="CB3182" s="11"/>
      <c r="CC3182" s="11"/>
      <c r="CD3182" s="11"/>
      <c r="CE3182" s="11"/>
      <c r="CF3182" s="11"/>
      <c r="CG3182" s="11"/>
      <c r="CH3182" s="11"/>
      <c r="CI3182" s="11"/>
      <c r="CJ3182" s="11"/>
      <c r="CK3182" s="11"/>
      <c r="CL3182" s="11"/>
      <c r="CM3182" s="11"/>
      <c r="CN3182" s="11"/>
      <c r="CO3182" s="11"/>
      <c r="CP3182" s="11"/>
      <c r="CQ3182" s="11"/>
      <c r="CR3182" s="11"/>
      <c r="CS3182" s="11"/>
      <c r="CT3182" s="11"/>
      <c r="CU3182" s="11"/>
      <c r="CV3182" s="11"/>
      <c r="CW3182" s="11"/>
      <c r="CX3182" s="11"/>
      <c r="CY3182" s="11"/>
      <c r="CZ3182" s="11"/>
      <c r="DA3182" s="11"/>
      <c r="DB3182" s="11"/>
      <c r="DC3182" s="11"/>
      <c r="DD3182" s="11"/>
      <c r="DE3182" s="11"/>
      <c r="DF3182" s="11"/>
      <c r="DG3182" s="11"/>
      <c r="DH3182" s="11"/>
      <c r="DI3182" s="11"/>
      <c r="DJ3182" s="11"/>
      <c r="DK3182" s="11"/>
      <c r="DL3182" s="11"/>
      <c r="DM3182" s="11"/>
      <c r="DN3182" s="11"/>
      <c r="DO3182" s="11"/>
      <c r="DP3182" s="11"/>
      <c r="DQ3182" s="11"/>
      <c r="DR3182" s="11"/>
      <c r="DS3182" s="11"/>
      <c r="DT3182" s="11"/>
      <c r="DU3182" s="11"/>
      <c r="DV3182" s="11"/>
      <c r="DW3182" s="11"/>
      <c r="DX3182" s="11"/>
      <c r="DY3182" s="11"/>
      <c r="DZ3182" s="11"/>
      <c r="EA3182" s="11"/>
      <c r="EB3182" s="11"/>
      <c r="EC3182" s="11"/>
    </row>
    <row r="3183" spans="1:133" x14ac:dyDescent="0.45">
      <c r="A3183" s="11"/>
      <c r="B3183" s="11"/>
      <c r="C3183" s="11"/>
      <c r="D3183" s="11"/>
      <c r="E3183" s="11"/>
      <c r="F3183" s="11"/>
      <c r="G3183" s="11"/>
      <c r="H3183" s="3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24"/>
      <c r="AG3183" s="24"/>
      <c r="AH3183" s="24"/>
      <c r="AI3183" s="24"/>
      <c r="AJ3183" s="11"/>
      <c r="AK3183" s="11"/>
      <c r="AL3183" s="11"/>
      <c r="AM3183" s="32"/>
      <c r="AN3183" s="11"/>
      <c r="AO3183" s="11"/>
      <c r="AP3183" s="11"/>
      <c r="AQ3183" s="11"/>
      <c r="AR3183" s="11"/>
      <c r="AS3183" s="20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/>
      <c r="BV3183" s="11"/>
      <c r="BW3183" s="11"/>
      <c r="BX3183" s="11"/>
      <c r="BY3183" s="11"/>
      <c r="BZ3183" s="11"/>
      <c r="CA3183" s="11"/>
      <c r="CB3183" s="11"/>
      <c r="CC3183" s="11"/>
      <c r="CD3183" s="11"/>
      <c r="CE3183" s="11"/>
      <c r="CF3183" s="11"/>
      <c r="CG3183" s="11"/>
      <c r="CH3183" s="11"/>
      <c r="CI3183" s="11"/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/>
      <c r="CT3183" s="11"/>
      <c r="CU3183" s="11"/>
      <c r="CV3183" s="11"/>
      <c r="CW3183" s="11"/>
      <c r="CX3183" s="11"/>
      <c r="CY3183" s="11"/>
      <c r="CZ3183" s="11"/>
      <c r="DA3183" s="11"/>
      <c r="DB3183" s="11"/>
      <c r="DC3183" s="11"/>
      <c r="DD3183" s="11"/>
      <c r="DE3183" s="11"/>
      <c r="DF3183" s="11"/>
      <c r="DG3183" s="11"/>
      <c r="DH3183" s="11"/>
      <c r="DI3183" s="11"/>
      <c r="DJ3183" s="11"/>
      <c r="DK3183" s="11"/>
      <c r="DL3183" s="11"/>
      <c r="DM3183" s="11"/>
      <c r="DN3183" s="11"/>
      <c r="DO3183" s="11"/>
      <c r="DP3183" s="11"/>
      <c r="DQ3183" s="11"/>
      <c r="DR3183" s="11"/>
      <c r="DS3183" s="11"/>
      <c r="DT3183" s="11"/>
      <c r="DU3183" s="11"/>
      <c r="DV3183" s="11"/>
      <c r="DW3183" s="11"/>
      <c r="DX3183" s="11"/>
      <c r="DY3183" s="11"/>
      <c r="DZ3183" s="11"/>
      <c r="EA3183" s="11"/>
      <c r="EB3183" s="11"/>
      <c r="EC3183" s="11"/>
    </row>
    <row r="3184" spans="1:133" x14ac:dyDescent="0.45">
      <c r="A3184" s="11"/>
      <c r="B3184" s="11"/>
      <c r="C3184" s="11"/>
      <c r="D3184" s="11"/>
      <c r="E3184" s="11"/>
      <c r="F3184" s="11"/>
      <c r="G3184" s="11"/>
      <c r="H3184" s="3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24"/>
      <c r="AG3184" s="24"/>
      <c r="AH3184" s="24"/>
      <c r="AI3184" s="24"/>
      <c r="AJ3184" s="11"/>
      <c r="AK3184" s="11"/>
      <c r="AL3184" s="11"/>
      <c r="AM3184" s="32"/>
      <c r="AN3184" s="11"/>
      <c r="AO3184" s="11"/>
      <c r="AP3184" s="11"/>
      <c r="AQ3184" s="11"/>
      <c r="AR3184" s="11"/>
      <c r="AS3184" s="20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/>
      <c r="BV3184" s="11"/>
      <c r="BW3184" s="11"/>
      <c r="BX3184" s="11"/>
      <c r="BY3184" s="11"/>
      <c r="BZ3184" s="11"/>
      <c r="CA3184" s="11"/>
      <c r="CB3184" s="11"/>
      <c r="CC3184" s="11"/>
      <c r="CD3184" s="11"/>
      <c r="CE3184" s="11"/>
      <c r="CF3184" s="11"/>
      <c r="CG3184" s="11"/>
      <c r="CH3184" s="11"/>
      <c r="CI3184" s="11"/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/>
      <c r="CT3184" s="11"/>
      <c r="CU3184" s="11"/>
      <c r="CV3184" s="11"/>
      <c r="CW3184" s="11"/>
      <c r="CX3184" s="11"/>
      <c r="CY3184" s="11"/>
      <c r="CZ3184" s="11"/>
      <c r="DA3184" s="11"/>
      <c r="DB3184" s="11"/>
      <c r="DC3184" s="11"/>
      <c r="DD3184" s="11"/>
      <c r="DE3184" s="11"/>
      <c r="DF3184" s="11"/>
      <c r="DG3184" s="11"/>
      <c r="DH3184" s="11"/>
      <c r="DI3184" s="11"/>
      <c r="DJ3184" s="11"/>
      <c r="DK3184" s="11"/>
      <c r="DL3184" s="11"/>
      <c r="DM3184" s="11"/>
      <c r="DN3184" s="11"/>
      <c r="DO3184" s="11"/>
      <c r="DP3184" s="11"/>
      <c r="DQ3184" s="11"/>
      <c r="DR3184" s="11"/>
      <c r="DS3184" s="11"/>
      <c r="DT3184" s="11"/>
      <c r="DU3184" s="11"/>
      <c r="DV3184" s="11"/>
      <c r="DW3184" s="11"/>
      <c r="DX3184" s="11"/>
      <c r="DY3184" s="11"/>
      <c r="DZ3184" s="11"/>
      <c r="EA3184" s="11"/>
      <c r="EB3184" s="11"/>
      <c r="EC3184" s="11"/>
    </row>
    <row r="3185" spans="1:133" x14ac:dyDescent="0.45">
      <c r="A3185" s="11"/>
      <c r="B3185" s="11"/>
      <c r="C3185" s="11"/>
      <c r="D3185" s="11"/>
      <c r="E3185" s="11"/>
      <c r="F3185" s="11"/>
      <c r="G3185" s="11"/>
      <c r="H3185" s="3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24"/>
      <c r="AG3185" s="24"/>
      <c r="AH3185" s="24"/>
      <c r="AI3185" s="24"/>
      <c r="AJ3185" s="11"/>
      <c r="AK3185" s="11"/>
      <c r="AL3185" s="11"/>
      <c r="AM3185" s="32"/>
      <c r="AN3185" s="11"/>
      <c r="AO3185" s="11"/>
      <c r="AP3185" s="11"/>
      <c r="AQ3185" s="11"/>
      <c r="AR3185" s="11"/>
      <c r="AS3185" s="20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/>
      <c r="BH3185" s="11"/>
      <c r="BI3185" s="11"/>
      <c r="BJ3185" s="11"/>
      <c r="BK3185" s="11"/>
      <c r="BL3185" s="11"/>
      <c r="BM3185" s="11"/>
      <c r="BN3185" s="11"/>
      <c r="BO3185" s="11"/>
      <c r="BP3185" s="11"/>
      <c r="BQ3185" s="11"/>
      <c r="BR3185" s="11"/>
      <c r="BS3185" s="11"/>
      <c r="BT3185" s="11"/>
      <c r="BU3185" s="11"/>
      <c r="BV3185" s="11"/>
      <c r="BW3185" s="11"/>
      <c r="BX3185" s="11"/>
      <c r="BY3185" s="11"/>
      <c r="BZ3185" s="11"/>
      <c r="CA3185" s="11"/>
      <c r="CB3185" s="11"/>
      <c r="CC3185" s="11"/>
      <c r="CD3185" s="11"/>
      <c r="CE3185" s="11"/>
      <c r="CF3185" s="11"/>
      <c r="CG3185" s="11"/>
      <c r="CH3185" s="11"/>
      <c r="CI3185" s="11"/>
      <c r="CJ3185" s="11"/>
      <c r="CK3185" s="11"/>
      <c r="CL3185" s="11"/>
      <c r="CM3185" s="11"/>
      <c r="CN3185" s="11"/>
      <c r="CO3185" s="11"/>
      <c r="CP3185" s="11"/>
      <c r="CQ3185" s="11"/>
      <c r="CR3185" s="11"/>
      <c r="CS3185" s="11"/>
      <c r="CT3185" s="11"/>
      <c r="CU3185" s="11"/>
      <c r="CV3185" s="11"/>
      <c r="CW3185" s="11"/>
      <c r="CX3185" s="11"/>
      <c r="CY3185" s="11"/>
      <c r="CZ3185" s="11"/>
      <c r="DA3185" s="11"/>
      <c r="DB3185" s="11"/>
      <c r="DC3185" s="11"/>
      <c r="DD3185" s="11"/>
      <c r="DE3185" s="11"/>
      <c r="DF3185" s="11"/>
      <c r="DG3185" s="11"/>
      <c r="DH3185" s="11"/>
      <c r="DI3185" s="11"/>
      <c r="DJ3185" s="11"/>
      <c r="DK3185" s="11"/>
      <c r="DL3185" s="11"/>
      <c r="DM3185" s="11"/>
      <c r="DN3185" s="11"/>
      <c r="DO3185" s="11"/>
      <c r="DP3185" s="11"/>
      <c r="DQ3185" s="11"/>
      <c r="DR3185" s="11"/>
      <c r="DS3185" s="11"/>
      <c r="DT3185" s="11"/>
      <c r="DU3185" s="11"/>
      <c r="DV3185" s="11"/>
      <c r="DW3185" s="11"/>
      <c r="DX3185" s="11"/>
      <c r="DY3185" s="11"/>
      <c r="DZ3185" s="11"/>
      <c r="EA3185" s="11"/>
      <c r="EB3185" s="11"/>
      <c r="EC3185" s="11"/>
    </row>
    <row r="3186" spans="1:133" x14ac:dyDescent="0.45">
      <c r="A3186" s="11"/>
      <c r="B3186" s="11"/>
      <c r="C3186" s="11"/>
      <c r="D3186" s="11"/>
      <c r="E3186" s="11"/>
      <c r="F3186" s="11"/>
      <c r="G3186" s="11"/>
      <c r="H3186" s="3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24"/>
      <c r="AG3186" s="24"/>
      <c r="AH3186" s="24"/>
      <c r="AI3186" s="24"/>
      <c r="AJ3186" s="11"/>
      <c r="AK3186" s="11"/>
      <c r="AL3186" s="11"/>
      <c r="AM3186" s="32"/>
      <c r="AN3186" s="11"/>
      <c r="AO3186" s="11"/>
      <c r="AP3186" s="11"/>
      <c r="AQ3186" s="11"/>
      <c r="AR3186" s="11"/>
      <c r="AS3186" s="20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/>
      <c r="BH3186" s="11"/>
      <c r="BI3186" s="11"/>
      <c r="BJ3186" s="11"/>
      <c r="BK3186" s="11"/>
      <c r="BL3186" s="11"/>
      <c r="BM3186" s="11"/>
      <c r="BN3186" s="11"/>
      <c r="BO3186" s="11"/>
      <c r="BP3186" s="11"/>
      <c r="BQ3186" s="11"/>
      <c r="BR3186" s="11"/>
      <c r="BS3186" s="11"/>
      <c r="BT3186" s="11"/>
      <c r="BU3186" s="11"/>
      <c r="BV3186" s="11"/>
      <c r="BW3186" s="11"/>
      <c r="BX3186" s="11"/>
      <c r="BY3186" s="11"/>
      <c r="BZ3186" s="11"/>
      <c r="CA3186" s="11"/>
      <c r="CB3186" s="11"/>
      <c r="CC3186" s="11"/>
      <c r="CD3186" s="11"/>
      <c r="CE3186" s="11"/>
      <c r="CF3186" s="11"/>
      <c r="CG3186" s="11"/>
      <c r="CH3186" s="11"/>
      <c r="CI3186" s="11"/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/>
      <c r="CT3186" s="11"/>
      <c r="CU3186" s="11"/>
      <c r="CV3186" s="11"/>
      <c r="CW3186" s="11"/>
      <c r="CX3186" s="11"/>
      <c r="CY3186" s="11"/>
      <c r="CZ3186" s="11"/>
      <c r="DA3186" s="11"/>
      <c r="DB3186" s="11"/>
      <c r="DC3186" s="11"/>
      <c r="DD3186" s="11"/>
      <c r="DE3186" s="11"/>
      <c r="DF3186" s="11"/>
      <c r="DG3186" s="11"/>
      <c r="DH3186" s="11"/>
      <c r="DI3186" s="11"/>
      <c r="DJ3186" s="11"/>
      <c r="DK3186" s="11"/>
      <c r="DL3186" s="11"/>
      <c r="DM3186" s="11"/>
      <c r="DN3186" s="11"/>
      <c r="DO3186" s="11"/>
      <c r="DP3186" s="11"/>
      <c r="DQ3186" s="11"/>
      <c r="DR3186" s="11"/>
      <c r="DS3186" s="11"/>
      <c r="DT3186" s="11"/>
      <c r="DU3186" s="11"/>
      <c r="DV3186" s="11"/>
      <c r="DW3186" s="11"/>
      <c r="DX3186" s="11"/>
      <c r="DY3186" s="11"/>
      <c r="DZ3186" s="11"/>
      <c r="EA3186" s="11"/>
      <c r="EB3186" s="11"/>
      <c r="EC3186" s="11"/>
    </row>
    <row r="3187" spans="1:133" x14ac:dyDescent="0.45">
      <c r="A3187" s="11"/>
      <c r="B3187" s="11"/>
      <c r="C3187" s="11"/>
      <c r="D3187" s="11"/>
      <c r="E3187" s="11"/>
      <c r="F3187" s="11"/>
      <c r="G3187" s="11"/>
      <c r="H3187" s="3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24"/>
      <c r="AG3187" s="24"/>
      <c r="AH3187" s="24"/>
      <c r="AI3187" s="24"/>
      <c r="AJ3187" s="11"/>
      <c r="AK3187" s="11"/>
      <c r="AL3187" s="11"/>
      <c r="AM3187" s="32"/>
      <c r="AN3187" s="11"/>
      <c r="AO3187" s="11"/>
      <c r="AP3187" s="11"/>
      <c r="AQ3187" s="11"/>
      <c r="AR3187" s="11"/>
      <c r="AS3187" s="20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/>
      <c r="BH3187" s="11"/>
      <c r="BI3187" s="11"/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1"/>
      <c r="CB3187" s="11"/>
      <c r="CC3187" s="11"/>
      <c r="CD3187" s="11"/>
      <c r="CE3187" s="11"/>
      <c r="CF3187" s="11"/>
      <c r="CG3187" s="11"/>
      <c r="CH3187" s="11"/>
      <c r="CI3187" s="11"/>
      <c r="CJ3187" s="11"/>
      <c r="CK3187" s="11"/>
      <c r="CL3187" s="11"/>
      <c r="CM3187" s="11"/>
      <c r="CN3187" s="11"/>
      <c r="CO3187" s="11"/>
      <c r="CP3187" s="11"/>
      <c r="CQ3187" s="11"/>
      <c r="CR3187" s="11"/>
      <c r="CS3187" s="11"/>
      <c r="CT3187" s="11"/>
      <c r="CU3187" s="11"/>
      <c r="CV3187" s="11"/>
      <c r="CW3187" s="11"/>
      <c r="CX3187" s="11"/>
      <c r="CY3187" s="11"/>
      <c r="CZ3187" s="11"/>
      <c r="DA3187" s="11"/>
      <c r="DB3187" s="11"/>
      <c r="DC3187" s="11"/>
      <c r="DD3187" s="11"/>
      <c r="DE3187" s="11"/>
      <c r="DF3187" s="11"/>
      <c r="DG3187" s="11"/>
      <c r="DH3187" s="11"/>
      <c r="DI3187" s="11"/>
      <c r="DJ3187" s="11"/>
      <c r="DK3187" s="11"/>
      <c r="DL3187" s="11"/>
      <c r="DM3187" s="11"/>
      <c r="DN3187" s="11"/>
      <c r="DO3187" s="11"/>
      <c r="DP3187" s="11"/>
      <c r="DQ3187" s="11"/>
      <c r="DR3187" s="11"/>
      <c r="DS3187" s="11"/>
      <c r="DT3187" s="11"/>
      <c r="DU3187" s="11"/>
      <c r="DV3187" s="11"/>
      <c r="DW3187" s="11"/>
      <c r="DX3187" s="11"/>
      <c r="DY3187" s="11"/>
      <c r="DZ3187" s="11"/>
      <c r="EA3187" s="11"/>
      <c r="EB3187" s="11"/>
      <c r="EC3187" s="11"/>
    </row>
    <row r="3188" spans="1:133" x14ac:dyDescent="0.45">
      <c r="A3188" s="11"/>
      <c r="B3188" s="11"/>
      <c r="C3188" s="11"/>
      <c r="D3188" s="11"/>
      <c r="E3188" s="11"/>
      <c r="F3188" s="11"/>
      <c r="G3188" s="11"/>
      <c r="H3188" s="3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24"/>
      <c r="AG3188" s="24"/>
      <c r="AH3188" s="24"/>
      <c r="AI3188" s="24"/>
      <c r="AJ3188" s="11"/>
      <c r="AK3188" s="11"/>
      <c r="AL3188" s="11"/>
      <c r="AM3188" s="32"/>
      <c r="AN3188" s="11"/>
      <c r="AO3188" s="11"/>
      <c r="AP3188" s="11"/>
      <c r="AQ3188" s="11"/>
      <c r="AR3188" s="11"/>
      <c r="AS3188" s="20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/>
      <c r="BH3188" s="11"/>
      <c r="BI3188" s="11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1"/>
      <c r="CB3188" s="11"/>
      <c r="CC3188" s="11"/>
      <c r="CD3188" s="11"/>
      <c r="CE3188" s="11"/>
      <c r="CF3188" s="11"/>
      <c r="CG3188" s="11"/>
      <c r="CH3188" s="11"/>
      <c r="CI3188" s="11"/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/>
      <c r="CT3188" s="11"/>
      <c r="CU3188" s="11"/>
      <c r="CV3188" s="11"/>
      <c r="CW3188" s="11"/>
      <c r="CX3188" s="11"/>
      <c r="CY3188" s="11"/>
      <c r="CZ3188" s="11"/>
      <c r="DA3188" s="11"/>
      <c r="DB3188" s="11"/>
      <c r="DC3188" s="11"/>
      <c r="DD3188" s="11"/>
      <c r="DE3188" s="11"/>
      <c r="DF3188" s="11"/>
      <c r="DG3188" s="11"/>
      <c r="DH3188" s="11"/>
      <c r="DI3188" s="11"/>
      <c r="DJ3188" s="11"/>
      <c r="DK3188" s="11"/>
      <c r="DL3188" s="11"/>
      <c r="DM3188" s="11"/>
      <c r="DN3188" s="11"/>
      <c r="DO3188" s="11"/>
      <c r="DP3188" s="11"/>
      <c r="DQ3188" s="11"/>
      <c r="DR3188" s="11"/>
      <c r="DS3188" s="11"/>
      <c r="DT3188" s="11"/>
      <c r="DU3188" s="11"/>
      <c r="DV3188" s="11"/>
      <c r="DW3188" s="11"/>
      <c r="DX3188" s="11"/>
      <c r="DY3188" s="11"/>
      <c r="DZ3188" s="11"/>
      <c r="EA3188" s="11"/>
      <c r="EB3188" s="11"/>
      <c r="EC3188" s="11"/>
    </row>
    <row r="3189" spans="1:133" x14ac:dyDescent="0.45">
      <c r="A3189" s="11"/>
      <c r="B3189" s="11"/>
      <c r="C3189" s="11"/>
      <c r="D3189" s="11"/>
      <c r="E3189" s="11"/>
      <c r="F3189" s="11"/>
      <c r="G3189" s="11"/>
      <c r="H3189" s="3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24"/>
      <c r="AG3189" s="24"/>
      <c r="AH3189" s="24"/>
      <c r="AI3189" s="24"/>
      <c r="AJ3189" s="11"/>
      <c r="AK3189" s="11"/>
      <c r="AL3189" s="11"/>
      <c r="AM3189" s="32"/>
      <c r="AN3189" s="11"/>
      <c r="AO3189" s="11"/>
      <c r="AP3189" s="11"/>
      <c r="AQ3189" s="11"/>
      <c r="AR3189" s="11"/>
      <c r="AS3189" s="20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/>
      <c r="BH3189" s="11"/>
      <c r="BI3189" s="11"/>
      <c r="BJ3189" s="11"/>
      <c r="BK3189" s="11"/>
      <c r="BL3189" s="11"/>
      <c r="BM3189" s="11"/>
      <c r="BN3189" s="11"/>
      <c r="BO3189" s="11"/>
      <c r="BP3189" s="11"/>
      <c r="BQ3189" s="11"/>
      <c r="BR3189" s="11"/>
      <c r="BS3189" s="11"/>
      <c r="BT3189" s="11"/>
      <c r="BU3189" s="11"/>
      <c r="BV3189" s="11"/>
      <c r="BW3189" s="11"/>
      <c r="BX3189" s="11"/>
      <c r="BY3189" s="11"/>
      <c r="BZ3189" s="11"/>
      <c r="CA3189" s="11"/>
      <c r="CB3189" s="11"/>
      <c r="CC3189" s="11"/>
      <c r="CD3189" s="11"/>
      <c r="CE3189" s="11"/>
      <c r="CF3189" s="11"/>
      <c r="CG3189" s="11"/>
      <c r="CH3189" s="11"/>
      <c r="CI3189" s="11"/>
      <c r="CJ3189" s="11"/>
      <c r="CK3189" s="11"/>
      <c r="CL3189" s="11"/>
      <c r="CM3189" s="11"/>
      <c r="CN3189" s="11"/>
      <c r="CO3189" s="11"/>
      <c r="CP3189" s="11"/>
      <c r="CQ3189" s="11"/>
      <c r="CR3189" s="11"/>
      <c r="CS3189" s="11"/>
      <c r="CT3189" s="11"/>
      <c r="CU3189" s="11"/>
      <c r="CV3189" s="11"/>
      <c r="CW3189" s="11"/>
      <c r="CX3189" s="11"/>
      <c r="CY3189" s="11"/>
      <c r="CZ3189" s="11"/>
      <c r="DA3189" s="11"/>
      <c r="DB3189" s="11"/>
      <c r="DC3189" s="11"/>
      <c r="DD3189" s="11"/>
      <c r="DE3189" s="11"/>
      <c r="DF3189" s="11"/>
      <c r="DG3189" s="11"/>
      <c r="DH3189" s="11"/>
      <c r="DI3189" s="11"/>
      <c r="DJ3189" s="11"/>
      <c r="DK3189" s="11"/>
      <c r="DL3189" s="11"/>
      <c r="DM3189" s="11"/>
      <c r="DN3189" s="11"/>
      <c r="DO3189" s="11"/>
      <c r="DP3189" s="11"/>
      <c r="DQ3189" s="11"/>
      <c r="DR3189" s="11"/>
      <c r="DS3189" s="11"/>
      <c r="DT3189" s="11"/>
      <c r="DU3189" s="11"/>
      <c r="DV3189" s="11"/>
      <c r="DW3189" s="11"/>
      <c r="DX3189" s="11"/>
      <c r="DY3189" s="11"/>
      <c r="DZ3189" s="11"/>
      <c r="EA3189" s="11"/>
      <c r="EB3189" s="11"/>
      <c r="EC3189" s="11"/>
    </row>
    <row r="3190" spans="1:133" x14ac:dyDescent="0.45">
      <c r="A3190" s="11"/>
      <c r="B3190" s="11"/>
      <c r="C3190" s="11"/>
      <c r="D3190" s="11"/>
      <c r="E3190" s="11"/>
      <c r="F3190" s="11"/>
      <c r="G3190" s="11"/>
      <c r="H3190" s="3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24"/>
      <c r="AG3190" s="24"/>
      <c r="AH3190" s="24"/>
      <c r="AI3190" s="24"/>
      <c r="AJ3190" s="11"/>
      <c r="AK3190" s="11"/>
      <c r="AL3190" s="11"/>
      <c r="AM3190" s="32"/>
      <c r="AN3190" s="11"/>
      <c r="AO3190" s="11"/>
      <c r="AP3190" s="11"/>
      <c r="AQ3190" s="11"/>
      <c r="AR3190" s="11"/>
      <c r="AS3190" s="20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/>
      <c r="BH3190" s="11"/>
      <c r="BI3190" s="11"/>
      <c r="BJ3190" s="11"/>
      <c r="BK3190" s="11"/>
      <c r="BL3190" s="11"/>
      <c r="BM3190" s="11"/>
      <c r="BN3190" s="11"/>
      <c r="BO3190" s="11"/>
      <c r="BP3190" s="11"/>
      <c r="BQ3190" s="11"/>
      <c r="BR3190" s="11"/>
      <c r="BS3190" s="11"/>
      <c r="BT3190" s="11"/>
      <c r="BU3190" s="11"/>
      <c r="BV3190" s="11"/>
      <c r="BW3190" s="11"/>
      <c r="BX3190" s="11"/>
      <c r="BY3190" s="11"/>
      <c r="BZ3190" s="11"/>
      <c r="CA3190" s="11"/>
      <c r="CB3190" s="11"/>
      <c r="CC3190" s="11"/>
      <c r="CD3190" s="11"/>
      <c r="CE3190" s="11"/>
      <c r="CF3190" s="11"/>
      <c r="CG3190" s="11"/>
      <c r="CH3190" s="11"/>
      <c r="CI3190" s="11"/>
      <c r="CJ3190" s="11"/>
      <c r="CK3190" s="11"/>
      <c r="CL3190" s="11"/>
      <c r="CM3190" s="11"/>
      <c r="CN3190" s="11"/>
      <c r="CO3190" s="11"/>
      <c r="CP3190" s="11"/>
      <c r="CQ3190" s="11"/>
      <c r="CR3190" s="11"/>
      <c r="CS3190" s="11"/>
      <c r="CT3190" s="11"/>
      <c r="CU3190" s="11"/>
      <c r="CV3190" s="11"/>
      <c r="CW3190" s="11"/>
      <c r="CX3190" s="11"/>
      <c r="CY3190" s="11"/>
      <c r="CZ3190" s="11"/>
      <c r="DA3190" s="11"/>
      <c r="DB3190" s="11"/>
      <c r="DC3190" s="11"/>
      <c r="DD3190" s="11"/>
      <c r="DE3190" s="11"/>
      <c r="DF3190" s="11"/>
      <c r="DG3190" s="11"/>
      <c r="DH3190" s="11"/>
      <c r="DI3190" s="11"/>
      <c r="DJ3190" s="11"/>
      <c r="DK3190" s="11"/>
      <c r="DL3190" s="11"/>
      <c r="DM3190" s="11"/>
      <c r="DN3190" s="11"/>
      <c r="DO3190" s="11"/>
      <c r="DP3190" s="11"/>
      <c r="DQ3190" s="11"/>
      <c r="DR3190" s="11"/>
      <c r="DS3190" s="11"/>
      <c r="DT3190" s="11"/>
      <c r="DU3190" s="11"/>
      <c r="DV3190" s="11"/>
      <c r="DW3190" s="11"/>
      <c r="DX3190" s="11"/>
      <c r="DY3190" s="11"/>
      <c r="DZ3190" s="11"/>
      <c r="EA3190" s="11"/>
      <c r="EB3190" s="11"/>
      <c r="EC3190" s="11"/>
    </row>
    <row r="3191" spans="1:133" x14ac:dyDescent="0.45">
      <c r="A3191" s="11"/>
      <c r="B3191" s="11"/>
      <c r="C3191" s="11"/>
      <c r="D3191" s="11"/>
      <c r="E3191" s="11"/>
      <c r="F3191" s="11"/>
      <c r="G3191" s="11"/>
      <c r="H3191" s="3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24"/>
      <c r="AG3191" s="24"/>
      <c r="AH3191" s="24"/>
      <c r="AI3191" s="24"/>
      <c r="AJ3191" s="11"/>
      <c r="AK3191" s="11"/>
      <c r="AL3191" s="11"/>
      <c r="AM3191" s="32"/>
      <c r="AN3191" s="11"/>
      <c r="AO3191" s="11"/>
      <c r="AP3191" s="11"/>
      <c r="AQ3191" s="11"/>
      <c r="AR3191" s="11"/>
      <c r="AS3191" s="20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/>
      <c r="BH3191" s="11"/>
      <c r="BI3191" s="11"/>
      <c r="BJ3191" s="11"/>
      <c r="BK3191" s="11"/>
      <c r="BL3191" s="11"/>
      <c r="BM3191" s="11"/>
      <c r="BN3191" s="11"/>
      <c r="BO3191" s="11"/>
      <c r="BP3191" s="11"/>
      <c r="BQ3191" s="11"/>
      <c r="BR3191" s="11"/>
      <c r="BS3191" s="11"/>
      <c r="BT3191" s="11"/>
      <c r="BU3191" s="11"/>
      <c r="BV3191" s="11"/>
      <c r="BW3191" s="11"/>
      <c r="BX3191" s="11"/>
      <c r="BY3191" s="11"/>
      <c r="BZ3191" s="11"/>
      <c r="CA3191" s="11"/>
      <c r="CB3191" s="11"/>
      <c r="CC3191" s="11"/>
      <c r="CD3191" s="11"/>
      <c r="CE3191" s="11"/>
      <c r="CF3191" s="11"/>
      <c r="CG3191" s="11"/>
      <c r="CH3191" s="11"/>
      <c r="CI3191" s="11"/>
      <c r="CJ3191" s="11"/>
      <c r="CK3191" s="11"/>
      <c r="CL3191" s="11"/>
      <c r="CM3191" s="11"/>
      <c r="CN3191" s="11"/>
      <c r="CO3191" s="11"/>
      <c r="CP3191" s="11"/>
      <c r="CQ3191" s="11"/>
      <c r="CR3191" s="11"/>
      <c r="CS3191" s="11"/>
      <c r="CT3191" s="11"/>
      <c r="CU3191" s="11"/>
      <c r="CV3191" s="11"/>
      <c r="CW3191" s="11"/>
      <c r="CX3191" s="11"/>
      <c r="CY3191" s="11"/>
      <c r="CZ3191" s="11"/>
      <c r="DA3191" s="11"/>
      <c r="DB3191" s="11"/>
      <c r="DC3191" s="11"/>
      <c r="DD3191" s="11"/>
      <c r="DE3191" s="11"/>
      <c r="DF3191" s="11"/>
      <c r="DG3191" s="11"/>
      <c r="DH3191" s="11"/>
      <c r="DI3191" s="11"/>
      <c r="DJ3191" s="11"/>
      <c r="DK3191" s="11"/>
      <c r="DL3191" s="11"/>
      <c r="DM3191" s="11"/>
      <c r="DN3191" s="11"/>
      <c r="DO3191" s="11"/>
      <c r="DP3191" s="11"/>
      <c r="DQ3191" s="11"/>
      <c r="DR3191" s="11"/>
      <c r="DS3191" s="11"/>
      <c r="DT3191" s="11"/>
      <c r="DU3191" s="11"/>
      <c r="DV3191" s="11"/>
      <c r="DW3191" s="11"/>
      <c r="DX3191" s="11"/>
      <c r="DY3191" s="11"/>
      <c r="DZ3191" s="11"/>
      <c r="EA3191" s="11"/>
      <c r="EB3191" s="11"/>
      <c r="EC3191" s="11"/>
    </row>
    <row r="3192" spans="1:133" x14ac:dyDescent="0.45">
      <c r="A3192" s="11"/>
      <c r="B3192" s="11"/>
      <c r="C3192" s="11"/>
      <c r="D3192" s="11"/>
      <c r="E3192" s="11"/>
      <c r="F3192" s="11"/>
      <c r="G3192" s="11"/>
      <c r="H3192" s="3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24"/>
      <c r="AG3192" s="24"/>
      <c r="AH3192" s="24"/>
      <c r="AI3192" s="24"/>
      <c r="AJ3192" s="11"/>
      <c r="AK3192" s="11"/>
      <c r="AL3192" s="11"/>
      <c r="AM3192" s="32"/>
      <c r="AN3192" s="11"/>
      <c r="AO3192" s="11"/>
      <c r="AP3192" s="11"/>
      <c r="AQ3192" s="11"/>
      <c r="AR3192" s="11"/>
      <c r="AS3192" s="20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/>
      <c r="BH3192" s="11"/>
      <c r="BI3192" s="11"/>
      <c r="BJ3192" s="11"/>
      <c r="BK3192" s="11"/>
      <c r="BL3192" s="11"/>
      <c r="BM3192" s="11"/>
      <c r="BN3192" s="11"/>
      <c r="BO3192" s="11"/>
      <c r="BP3192" s="11"/>
      <c r="BQ3192" s="11"/>
      <c r="BR3192" s="11"/>
      <c r="BS3192" s="11"/>
      <c r="BT3192" s="11"/>
      <c r="BU3192" s="11"/>
      <c r="BV3192" s="11"/>
      <c r="BW3192" s="11"/>
      <c r="BX3192" s="11"/>
      <c r="BY3192" s="11"/>
      <c r="BZ3192" s="11"/>
      <c r="CA3192" s="11"/>
      <c r="CB3192" s="11"/>
      <c r="CC3192" s="11"/>
      <c r="CD3192" s="11"/>
      <c r="CE3192" s="11"/>
      <c r="CF3192" s="11"/>
      <c r="CG3192" s="11"/>
      <c r="CH3192" s="11"/>
      <c r="CI3192" s="11"/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/>
      <c r="CT3192" s="11"/>
      <c r="CU3192" s="11"/>
      <c r="CV3192" s="11"/>
      <c r="CW3192" s="11"/>
      <c r="CX3192" s="11"/>
      <c r="CY3192" s="11"/>
      <c r="CZ3192" s="11"/>
      <c r="DA3192" s="11"/>
      <c r="DB3192" s="11"/>
      <c r="DC3192" s="11"/>
      <c r="DD3192" s="11"/>
      <c r="DE3192" s="11"/>
      <c r="DF3192" s="11"/>
      <c r="DG3192" s="11"/>
      <c r="DH3192" s="11"/>
      <c r="DI3192" s="11"/>
      <c r="DJ3192" s="11"/>
      <c r="DK3192" s="11"/>
      <c r="DL3192" s="11"/>
      <c r="DM3192" s="11"/>
      <c r="DN3192" s="11"/>
      <c r="DO3192" s="11"/>
      <c r="DP3192" s="11"/>
      <c r="DQ3192" s="11"/>
      <c r="DR3192" s="11"/>
      <c r="DS3192" s="11"/>
      <c r="DT3192" s="11"/>
      <c r="DU3192" s="11"/>
      <c r="DV3192" s="11"/>
      <c r="DW3192" s="11"/>
      <c r="DX3192" s="11"/>
      <c r="DY3192" s="11"/>
      <c r="DZ3192" s="11"/>
      <c r="EA3192" s="11"/>
      <c r="EB3192" s="11"/>
      <c r="EC3192" s="11"/>
    </row>
    <row r="3193" spans="1:133" x14ac:dyDescent="0.45">
      <c r="A3193" s="11"/>
      <c r="B3193" s="11"/>
      <c r="C3193" s="11"/>
      <c r="D3193" s="11"/>
      <c r="E3193" s="11"/>
      <c r="F3193" s="11"/>
      <c r="G3193" s="11"/>
      <c r="H3193" s="3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24"/>
      <c r="AG3193" s="24"/>
      <c r="AH3193" s="24"/>
      <c r="AI3193" s="24"/>
      <c r="AJ3193" s="11"/>
      <c r="AK3193" s="11"/>
      <c r="AL3193" s="11"/>
      <c r="AM3193" s="32"/>
      <c r="AN3193" s="11"/>
      <c r="AO3193" s="11"/>
      <c r="AP3193" s="11"/>
      <c r="AQ3193" s="11"/>
      <c r="AR3193" s="11"/>
      <c r="AS3193" s="20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/>
      <c r="BH3193" s="11"/>
      <c r="BI3193" s="11"/>
      <c r="BJ3193" s="11"/>
      <c r="BK3193" s="11"/>
      <c r="BL3193" s="11"/>
      <c r="BM3193" s="11"/>
      <c r="BN3193" s="11"/>
      <c r="BO3193" s="11"/>
      <c r="BP3193" s="11"/>
      <c r="BQ3193" s="11"/>
      <c r="BR3193" s="11"/>
      <c r="BS3193" s="11"/>
      <c r="BT3193" s="11"/>
      <c r="BU3193" s="11"/>
      <c r="BV3193" s="11"/>
      <c r="BW3193" s="11"/>
      <c r="BX3193" s="11"/>
      <c r="BY3193" s="11"/>
      <c r="BZ3193" s="11"/>
      <c r="CA3193" s="11"/>
      <c r="CB3193" s="11"/>
      <c r="CC3193" s="11"/>
      <c r="CD3193" s="11"/>
      <c r="CE3193" s="11"/>
      <c r="CF3193" s="11"/>
      <c r="CG3193" s="11"/>
      <c r="CH3193" s="11"/>
      <c r="CI3193" s="11"/>
      <c r="CJ3193" s="11"/>
      <c r="CK3193" s="11"/>
      <c r="CL3193" s="11"/>
      <c r="CM3193" s="11"/>
      <c r="CN3193" s="11"/>
      <c r="CO3193" s="11"/>
      <c r="CP3193" s="11"/>
      <c r="CQ3193" s="11"/>
      <c r="CR3193" s="11"/>
      <c r="CS3193" s="11"/>
      <c r="CT3193" s="11"/>
      <c r="CU3193" s="11"/>
      <c r="CV3193" s="11"/>
      <c r="CW3193" s="11"/>
      <c r="CX3193" s="11"/>
      <c r="CY3193" s="11"/>
      <c r="CZ3193" s="11"/>
      <c r="DA3193" s="11"/>
      <c r="DB3193" s="11"/>
      <c r="DC3193" s="11"/>
      <c r="DD3193" s="11"/>
      <c r="DE3193" s="11"/>
      <c r="DF3193" s="11"/>
      <c r="DG3193" s="11"/>
      <c r="DH3193" s="11"/>
      <c r="DI3193" s="11"/>
      <c r="DJ3193" s="11"/>
      <c r="DK3193" s="11"/>
      <c r="DL3193" s="11"/>
      <c r="DM3193" s="11"/>
      <c r="DN3193" s="11"/>
      <c r="DO3193" s="11"/>
      <c r="DP3193" s="11"/>
      <c r="DQ3193" s="11"/>
      <c r="DR3193" s="11"/>
      <c r="DS3193" s="11"/>
      <c r="DT3193" s="11"/>
      <c r="DU3193" s="11"/>
      <c r="DV3193" s="11"/>
      <c r="DW3193" s="11"/>
      <c r="DX3193" s="11"/>
      <c r="DY3193" s="11"/>
      <c r="DZ3193" s="11"/>
      <c r="EA3193" s="11"/>
      <c r="EB3193" s="11"/>
      <c r="EC3193" s="11"/>
    </row>
    <row r="3194" spans="1:133" x14ac:dyDescent="0.45">
      <c r="A3194" s="11"/>
      <c r="B3194" s="11"/>
      <c r="C3194" s="11"/>
      <c r="D3194" s="11"/>
      <c r="E3194" s="11"/>
      <c r="F3194" s="11"/>
      <c r="G3194" s="11"/>
      <c r="H3194" s="3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24"/>
      <c r="AG3194" s="24"/>
      <c r="AH3194" s="24"/>
      <c r="AI3194" s="24"/>
      <c r="AJ3194" s="11"/>
      <c r="AK3194" s="11"/>
      <c r="AL3194" s="11"/>
      <c r="AM3194" s="32"/>
      <c r="AN3194" s="11"/>
      <c r="AO3194" s="11"/>
      <c r="AP3194" s="11"/>
      <c r="AQ3194" s="11"/>
      <c r="AR3194" s="11"/>
      <c r="AS3194" s="20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/>
      <c r="BH3194" s="11"/>
      <c r="BI3194" s="11"/>
      <c r="BJ3194" s="11"/>
      <c r="BK3194" s="11"/>
      <c r="BL3194" s="11"/>
      <c r="BM3194" s="11"/>
      <c r="BN3194" s="11"/>
      <c r="BO3194" s="11"/>
      <c r="BP3194" s="11"/>
      <c r="BQ3194" s="11"/>
      <c r="BR3194" s="11"/>
      <c r="BS3194" s="11"/>
      <c r="BT3194" s="11"/>
      <c r="BU3194" s="11"/>
      <c r="BV3194" s="11"/>
      <c r="BW3194" s="11"/>
      <c r="BX3194" s="11"/>
      <c r="BY3194" s="11"/>
      <c r="BZ3194" s="11"/>
      <c r="CA3194" s="11"/>
      <c r="CB3194" s="11"/>
      <c r="CC3194" s="11"/>
      <c r="CD3194" s="11"/>
      <c r="CE3194" s="11"/>
      <c r="CF3194" s="11"/>
      <c r="CG3194" s="11"/>
      <c r="CH3194" s="11"/>
      <c r="CI3194" s="11"/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/>
      <c r="CT3194" s="11"/>
      <c r="CU3194" s="11"/>
      <c r="CV3194" s="11"/>
      <c r="CW3194" s="11"/>
      <c r="CX3194" s="11"/>
      <c r="CY3194" s="11"/>
      <c r="CZ3194" s="11"/>
      <c r="DA3194" s="11"/>
      <c r="DB3194" s="11"/>
      <c r="DC3194" s="11"/>
      <c r="DD3194" s="11"/>
      <c r="DE3194" s="11"/>
      <c r="DF3194" s="11"/>
      <c r="DG3194" s="11"/>
      <c r="DH3194" s="11"/>
      <c r="DI3194" s="11"/>
      <c r="DJ3194" s="11"/>
      <c r="DK3194" s="11"/>
      <c r="DL3194" s="11"/>
      <c r="DM3194" s="11"/>
      <c r="DN3194" s="11"/>
      <c r="DO3194" s="11"/>
      <c r="DP3194" s="11"/>
      <c r="DQ3194" s="11"/>
      <c r="DR3194" s="11"/>
      <c r="DS3194" s="11"/>
      <c r="DT3194" s="11"/>
      <c r="DU3194" s="11"/>
      <c r="DV3194" s="11"/>
      <c r="DW3194" s="11"/>
      <c r="DX3194" s="11"/>
      <c r="DY3194" s="11"/>
      <c r="DZ3194" s="11"/>
      <c r="EA3194" s="11"/>
      <c r="EB3194" s="11"/>
      <c r="EC3194" s="11"/>
    </row>
    <row r="3195" spans="1:133" x14ac:dyDescent="0.45">
      <c r="A3195" s="11"/>
      <c r="B3195" s="11"/>
      <c r="C3195" s="11"/>
      <c r="D3195" s="11"/>
      <c r="E3195" s="11"/>
      <c r="F3195" s="11"/>
      <c r="G3195" s="11"/>
      <c r="H3195" s="3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24"/>
      <c r="AG3195" s="24"/>
      <c r="AH3195" s="24"/>
      <c r="AI3195" s="24"/>
      <c r="AJ3195" s="11"/>
      <c r="AK3195" s="11"/>
      <c r="AL3195" s="11"/>
      <c r="AM3195" s="32"/>
      <c r="AN3195" s="11"/>
      <c r="AO3195" s="11"/>
      <c r="AP3195" s="11"/>
      <c r="AQ3195" s="11"/>
      <c r="AR3195" s="11"/>
      <c r="AS3195" s="20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/>
      <c r="BH3195" s="11"/>
      <c r="BI3195" s="11"/>
      <c r="BJ3195" s="11"/>
      <c r="BK3195" s="11"/>
      <c r="BL3195" s="11"/>
      <c r="BM3195" s="11"/>
      <c r="BN3195" s="11"/>
      <c r="BO3195" s="11"/>
      <c r="BP3195" s="11"/>
      <c r="BQ3195" s="11"/>
      <c r="BR3195" s="11"/>
      <c r="BS3195" s="11"/>
      <c r="BT3195" s="11"/>
      <c r="BU3195" s="11"/>
      <c r="BV3195" s="11"/>
      <c r="BW3195" s="11"/>
      <c r="BX3195" s="11"/>
      <c r="BY3195" s="11"/>
      <c r="BZ3195" s="11"/>
      <c r="CA3195" s="11"/>
      <c r="CB3195" s="11"/>
      <c r="CC3195" s="11"/>
      <c r="CD3195" s="11"/>
      <c r="CE3195" s="11"/>
      <c r="CF3195" s="11"/>
      <c r="CG3195" s="11"/>
      <c r="CH3195" s="11"/>
      <c r="CI3195" s="11"/>
      <c r="CJ3195" s="11"/>
      <c r="CK3195" s="11"/>
      <c r="CL3195" s="11"/>
      <c r="CM3195" s="11"/>
      <c r="CN3195" s="11"/>
      <c r="CO3195" s="11"/>
      <c r="CP3195" s="11"/>
      <c r="CQ3195" s="11"/>
      <c r="CR3195" s="11"/>
      <c r="CS3195" s="11"/>
      <c r="CT3195" s="11"/>
      <c r="CU3195" s="11"/>
      <c r="CV3195" s="11"/>
      <c r="CW3195" s="11"/>
      <c r="CX3195" s="11"/>
      <c r="CY3195" s="11"/>
      <c r="CZ3195" s="11"/>
      <c r="DA3195" s="11"/>
      <c r="DB3195" s="11"/>
      <c r="DC3195" s="11"/>
      <c r="DD3195" s="11"/>
      <c r="DE3195" s="11"/>
      <c r="DF3195" s="11"/>
      <c r="DG3195" s="11"/>
      <c r="DH3195" s="11"/>
      <c r="DI3195" s="11"/>
      <c r="DJ3195" s="11"/>
      <c r="DK3195" s="11"/>
      <c r="DL3195" s="11"/>
      <c r="DM3195" s="11"/>
      <c r="DN3195" s="11"/>
      <c r="DO3195" s="11"/>
      <c r="DP3195" s="11"/>
      <c r="DQ3195" s="11"/>
      <c r="DR3195" s="11"/>
      <c r="DS3195" s="11"/>
      <c r="DT3195" s="11"/>
      <c r="DU3195" s="11"/>
      <c r="DV3195" s="11"/>
      <c r="DW3195" s="11"/>
      <c r="DX3195" s="11"/>
      <c r="DY3195" s="11"/>
      <c r="DZ3195" s="11"/>
      <c r="EA3195" s="11"/>
      <c r="EB3195" s="11"/>
      <c r="EC3195" s="11"/>
    </row>
    <row r="3196" spans="1:133" x14ac:dyDescent="0.45">
      <c r="A3196" s="11"/>
      <c r="B3196" s="11"/>
      <c r="C3196" s="11"/>
      <c r="D3196" s="11"/>
      <c r="E3196" s="11"/>
      <c r="F3196" s="11"/>
      <c r="G3196" s="11"/>
      <c r="H3196" s="3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24"/>
      <c r="AG3196" s="24"/>
      <c r="AH3196" s="24"/>
      <c r="AI3196" s="24"/>
      <c r="AJ3196" s="11"/>
      <c r="AK3196" s="11"/>
      <c r="AL3196" s="11"/>
      <c r="AM3196" s="32"/>
      <c r="AN3196" s="11"/>
      <c r="AO3196" s="11"/>
      <c r="AP3196" s="11"/>
      <c r="AQ3196" s="11"/>
      <c r="AR3196" s="11"/>
      <c r="AS3196" s="20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/>
      <c r="BH3196" s="11"/>
      <c r="BI3196" s="11"/>
      <c r="BJ3196" s="11"/>
      <c r="BK3196" s="11"/>
      <c r="BL3196" s="11"/>
      <c r="BM3196" s="11"/>
      <c r="BN3196" s="11"/>
      <c r="BO3196" s="11"/>
      <c r="BP3196" s="11"/>
      <c r="BQ3196" s="11"/>
      <c r="BR3196" s="11"/>
      <c r="BS3196" s="11"/>
      <c r="BT3196" s="11"/>
      <c r="BU3196" s="11"/>
      <c r="BV3196" s="11"/>
      <c r="BW3196" s="11"/>
      <c r="BX3196" s="11"/>
      <c r="BY3196" s="11"/>
      <c r="BZ3196" s="11"/>
      <c r="CA3196" s="11"/>
      <c r="CB3196" s="11"/>
      <c r="CC3196" s="11"/>
      <c r="CD3196" s="11"/>
      <c r="CE3196" s="11"/>
      <c r="CF3196" s="11"/>
      <c r="CG3196" s="11"/>
      <c r="CH3196" s="11"/>
      <c r="CI3196" s="11"/>
      <c r="CJ3196" s="11"/>
      <c r="CK3196" s="11"/>
      <c r="CL3196" s="11"/>
      <c r="CM3196" s="11"/>
      <c r="CN3196" s="11"/>
      <c r="CO3196" s="11"/>
      <c r="CP3196" s="11"/>
      <c r="CQ3196" s="11"/>
      <c r="CR3196" s="11"/>
      <c r="CS3196" s="11"/>
      <c r="CT3196" s="11"/>
      <c r="CU3196" s="11"/>
      <c r="CV3196" s="11"/>
      <c r="CW3196" s="11"/>
      <c r="CX3196" s="11"/>
      <c r="CY3196" s="11"/>
      <c r="CZ3196" s="11"/>
      <c r="DA3196" s="11"/>
      <c r="DB3196" s="11"/>
      <c r="DC3196" s="11"/>
      <c r="DD3196" s="11"/>
      <c r="DE3196" s="11"/>
      <c r="DF3196" s="11"/>
      <c r="DG3196" s="11"/>
      <c r="DH3196" s="11"/>
      <c r="DI3196" s="11"/>
      <c r="DJ3196" s="11"/>
      <c r="DK3196" s="11"/>
      <c r="DL3196" s="11"/>
      <c r="DM3196" s="11"/>
      <c r="DN3196" s="11"/>
      <c r="DO3196" s="11"/>
      <c r="DP3196" s="11"/>
      <c r="DQ3196" s="11"/>
      <c r="DR3196" s="11"/>
      <c r="DS3196" s="11"/>
      <c r="DT3196" s="11"/>
      <c r="DU3196" s="11"/>
      <c r="DV3196" s="11"/>
      <c r="DW3196" s="11"/>
      <c r="DX3196" s="11"/>
      <c r="DY3196" s="11"/>
      <c r="DZ3196" s="11"/>
      <c r="EA3196" s="11"/>
      <c r="EB3196" s="11"/>
      <c r="EC3196" s="11"/>
    </row>
    <row r="3197" spans="1:133" x14ac:dyDescent="0.45">
      <c r="A3197" s="11"/>
      <c r="B3197" s="11"/>
      <c r="C3197" s="11"/>
      <c r="D3197" s="11"/>
      <c r="E3197" s="11"/>
      <c r="F3197" s="11"/>
      <c r="G3197" s="11"/>
      <c r="H3197" s="3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24"/>
      <c r="AG3197" s="24"/>
      <c r="AH3197" s="24"/>
      <c r="AI3197" s="24"/>
      <c r="AJ3197" s="11"/>
      <c r="AK3197" s="11"/>
      <c r="AL3197" s="11"/>
      <c r="AM3197" s="32"/>
      <c r="AN3197" s="11"/>
      <c r="AO3197" s="11"/>
      <c r="AP3197" s="11"/>
      <c r="AQ3197" s="11"/>
      <c r="AR3197" s="11"/>
      <c r="AS3197" s="20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/>
      <c r="BV3197" s="11"/>
      <c r="BW3197" s="11"/>
      <c r="BX3197" s="11"/>
      <c r="BY3197" s="11"/>
      <c r="BZ3197" s="11"/>
      <c r="CA3197" s="11"/>
      <c r="CB3197" s="11"/>
      <c r="CC3197" s="11"/>
      <c r="CD3197" s="11"/>
      <c r="CE3197" s="11"/>
      <c r="CF3197" s="11"/>
      <c r="CG3197" s="11"/>
      <c r="CH3197" s="11"/>
      <c r="CI3197" s="11"/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/>
      <c r="CT3197" s="11"/>
      <c r="CU3197" s="11"/>
      <c r="CV3197" s="11"/>
      <c r="CW3197" s="11"/>
      <c r="CX3197" s="11"/>
      <c r="CY3197" s="11"/>
      <c r="CZ3197" s="11"/>
      <c r="DA3197" s="11"/>
      <c r="DB3197" s="11"/>
      <c r="DC3197" s="11"/>
      <c r="DD3197" s="11"/>
      <c r="DE3197" s="11"/>
      <c r="DF3197" s="11"/>
      <c r="DG3197" s="11"/>
      <c r="DH3197" s="11"/>
      <c r="DI3197" s="11"/>
      <c r="DJ3197" s="11"/>
      <c r="DK3197" s="11"/>
      <c r="DL3197" s="11"/>
      <c r="DM3197" s="11"/>
      <c r="DN3197" s="11"/>
      <c r="DO3197" s="11"/>
      <c r="DP3197" s="11"/>
      <c r="DQ3197" s="11"/>
      <c r="DR3197" s="11"/>
      <c r="DS3197" s="11"/>
      <c r="DT3197" s="11"/>
      <c r="DU3197" s="11"/>
      <c r="DV3197" s="11"/>
      <c r="DW3197" s="11"/>
      <c r="DX3197" s="11"/>
      <c r="DY3197" s="11"/>
      <c r="DZ3197" s="11"/>
      <c r="EA3197" s="11"/>
      <c r="EB3197" s="11"/>
      <c r="EC3197" s="11"/>
    </row>
    <row r="3198" spans="1:133" x14ac:dyDescent="0.45">
      <c r="A3198" s="11"/>
      <c r="B3198" s="11"/>
      <c r="C3198" s="11"/>
      <c r="D3198" s="11"/>
      <c r="E3198" s="11"/>
      <c r="F3198" s="11"/>
      <c r="G3198" s="11"/>
      <c r="H3198" s="3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24"/>
      <c r="AG3198" s="24"/>
      <c r="AH3198" s="24"/>
      <c r="AI3198" s="24"/>
      <c r="AJ3198" s="11"/>
      <c r="AK3198" s="11"/>
      <c r="AL3198" s="11"/>
      <c r="AM3198" s="32"/>
      <c r="AN3198" s="11"/>
      <c r="AO3198" s="11"/>
      <c r="AP3198" s="11"/>
      <c r="AQ3198" s="11"/>
      <c r="AR3198" s="11"/>
      <c r="AS3198" s="20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/>
      <c r="BV3198" s="11"/>
      <c r="BW3198" s="11"/>
      <c r="BX3198" s="11"/>
      <c r="BY3198" s="11"/>
      <c r="BZ3198" s="11"/>
      <c r="CA3198" s="11"/>
      <c r="CB3198" s="11"/>
      <c r="CC3198" s="11"/>
      <c r="CD3198" s="11"/>
      <c r="CE3198" s="11"/>
      <c r="CF3198" s="11"/>
      <c r="CG3198" s="11"/>
      <c r="CH3198" s="11"/>
      <c r="CI3198" s="11"/>
      <c r="CJ3198" s="11"/>
      <c r="CK3198" s="11"/>
      <c r="CL3198" s="11"/>
      <c r="CM3198" s="11"/>
      <c r="CN3198" s="11"/>
      <c r="CO3198" s="11"/>
      <c r="CP3198" s="11"/>
      <c r="CQ3198" s="11"/>
      <c r="CR3198" s="11"/>
      <c r="CS3198" s="11"/>
      <c r="CT3198" s="11"/>
      <c r="CU3198" s="11"/>
      <c r="CV3198" s="11"/>
      <c r="CW3198" s="11"/>
      <c r="CX3198" s="11"/>
      <c r="CY3198" s="11"/>
      <c r="CZ3198" s="11"/>
      <c r="DA3198" s="11"/>
      <c r="DB3198" s="11"/>
      <c r="DC3198" s="11"/>
      <c r="DD3198" s="11"/>
      <c r="DE3198" s="11"/>
      <c r="DF3198" s="11"/>
      <c r="DG3198" s="11"/>
      <c r="DH3198" s="11"/>
      <c r="DI3198" s="11"/>
      <c r="DJ3198" s="11"/>
      <c r="DK3198" s="11"/>
      <c r="DL3198" s="11"/>
      <c r="DM3198" s="11"/>
      <c r="DN3198" s="11"/>
      <c r="DO3198" s="11"/>
      <c r="DP3198" s="11"/>
      <c r="DQ3198" s="11"/>
      <c r="DR3198" s="11"/>
      <c r="DS3198" s="11"/>
      <c r="DT3198" s="11"/>
      <c r="DU3198" s="11"/>
      <c r="DV3198" s="11"/>
      <c r="DW3198" s="11"/>
      <c r="DX3198" s="11"/>
      <c r="DY3198" s="11"/>
      <c r="DZ3198" s="11"/>
      <c r="EA3198" s="11"/>
      <c r="EB3198" s="11"/>
      <c r="EC3198" s="11"/>
    </row>
    <row r="3199" spans="1:133" x14ac:dyDescent="0.45">
      <c r="A3199" s="11"/>
      <c r="B3199" s="11"/>
      <c r="C3199" s="11"/>
      <c r="D3199" s="11"/>
      <c r="E3199" s="11"/>
      <c r="F3199" s="11"/>
      <c r="G3199" s="11"/>
      <c r="H3199" s="3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24"/>
      <c r="AG3199" s="24"/>
      <c r="AH3199" s="24"/>
      <c r="AI3199" s="24"/>
      <c r="AJ3199" s="11"/>
      <c r="AK3199" s="11"/>
      <c r="AL3199" s="11"/>
      <c r="AM3199" s="32"/>
      <c r="AN3199" s="11"/>
      <c r="AO3199" s="11"/>
      <c r="AP3199" s="11"/>
      <c r="AQ3199" s="11"/>
      <c r="AR3199" s="11"/>
      <c r="AS3199" s="20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1"/>
      <c r="CF3199" s="11"/>
      <c r="CG3199" s="11"/>
      <c r="CH3199" s="11"/>
      <c r="CI3199" s="11"/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/>
      <c r="CT3199" s="11"/>
      <c r="CU3199" s="11"/>
      <c r="CV3199" s="11"/>
      <c r="CW3199" s="11"/>
      <c r="CX3199" s="11"/>
      <c r="CY3199" s="11"/>
      <c r="CZ3199" s="11"/>
      <c r="DA3199" s="11"/>
      <c r="DB3199" s="11"/>
      <c r="DC3199" s="11"/>
      <c r="DD3199" s="11"/>
      <c r="DE3199" s="11"/>
      <c r="DF3199" s="11"/>
      <c r="DG3199" s="11"/>
      <c r="DH3199" s="11"/>
      <c r="DI3199" s="11"/>
      <c r="DJ3199" s="11"/>
      <c r="DK3199" s="11"/>
      <c r="DL3199" s="11"/>
      <c r="DM3199" s="11"/>
      <c r="DN3199" s="11"/>
      <c r="DO3199" s="11"/>
      <c r="DP3199" s="11"/>
      <c r="DQ3199" s="11"/>
      <c r="DR3199" s="11"/>
      <c r="DS3199" s="11"/>
      <c r="DT3199" s="11"/>
      <c r="DU3199" s="11"/>
      <c r="DV3199" s="11"/>
      <c r="DW3199" s="11"/>
      <c r="DX3199" s="11"/>
      <c r="DY3199" s="11"/>
      <c r="DZ3199" s="11"/>
      <c r="EA3199" s="11"/>
      <c r="EB3199" s="11"/>
      <c r="EC3199" s="11"/>
    </row>
    <row r="3200" spans="1:133" x14ac:dyDescent="0.45">
      <c r="A3200" s="11"/>
      <c r="B3200" s="11"/>
      <c r="C3200" s="11"/>
      <c r="D3200" s="11"/>
      <c r="E3200" s="11"/>
      <c r="F3200" s="11"/>
      <c r="G3200" s="11"/>
      <c r="H3200" s="3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24"/>
      <c r="AG3200" s="24"/>
      <c r="AH3200" s="24"/>
      <c r="AI3200" s="24"/>
      <c r="AJ3200" s="11"/>
      <c r="AK3200" s="11"/>
      <c r="AL3200" s="11"/>
      <c r="AM3200" s="32"/>
      <c r="AN3200" s="11"/>
      <c r="AO3200" s="11"/>
      <c r="AP3200" s="11"/>
      <c r="AQ3200" s="11"/>
      <c r="AR3200" s="11"/>
      <c r="AS3200" s="20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1"/>
      <c r="CF3200" s="11"/>
      <c r="CG3200" s="11"/>
      <c r="CH3200" s="11"/>
      <c r="CI3200" s="11"/>
      <c r="CJ3200" s="11"/>
      <c r="CK3200" s="11"/>
      <c r="CL3200" s="11"/>
      <c r="CM3200" s="11"/>
      <c r="CN3200" s="11"/>
      <c r="CO3200" s="11"/>
      <c r="CP3200" s="11"/>
      <c r="CQ3200" s="11"/>
      <c r="CR3200" s="11"/>
      <c r="CS3200" s="11"/>
      <c r="CT3200" s="11"/>
      <c r="CU3200" s="11"/>
      <c r="CV3200" s="11"/>
      <c r="CW3200" s="11"/>
      <c r="CX3200" s="11"/>
      <c r="CY3200" s="11"/>
      <c r="CZ3200" s="11"/>
      <c r="DA3200" s="11"/>
      <c r="DB3200" s="11"/>
      <c r="DC3200" s="11"/>
      <c r="DD3200" s="11"/>
      <c r="DE3200" s="11"/>
      <c r="DF3200" s="11"/>
      <c r="DG3200" s="11"/>
      <c r="DH3200" s="11"/>
      <c r="DI3200" s="11"/>
      <c r="DJ3200" s="11"/>
      <c r="DK3200" s="11"/>
      <c r="DL3200" s="11"/>
      <c r="DM3200" s="11"/>
      <c r="DN3200" s="11"/>
      <c r="DO3200" s="11"/>
      <c r="DP3200" s="11"/>
      <c r="DQ3200" s="11"/>
      <c r="DR3200" s="11"/>
      <c r="DS3200" s="11"/>
      <c r="DT3200" s="11"/>
      <c r="DU3200" s="11"/>
      <c r="DV3200" s="11"/>
      <c r="DW3200" s="11"/>
      <c r="DX3200" s="11"/>
      <c r="DY3200" s="11"/>
      <c r="DZ3200" s="11"/>
      <c r="EA3200" s="11"/>
      <c r="EB3200" s="11"/>
      <c r="EC3200" s="11"/>
    </row>
    <row r="3201" spans="1:133" x14ac:dyDescent="0.45">
      <c r="A3201" s="11"/>
      <c r="B3201" s="11"/>
      <c r="C3201" s="11"/>
      <c r="D3201" s="11"/>
      <c r="E3201" s="11"/>
      <c r="F3201" s="11"/>
      <c r="G3201" s="11"/>
      <c r="H3201" s="3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24"/>
      <c r="AG3201" s="24"/>
      <c r="AH3201" s="24"/>
      <c r="AI3201" s="24"/>
      <c r="AJ3201" s="11"/>
      <c r="AK3201" s="11"/>
      <c r="AL3201" s="11"/>
      <c r="AM3201" s="32"/>
      <c r="AN3201" s="11"/>
      <c r="AO3201" s="11"/>
      <c r="AP3201" s="11"/>
      <c r="AQ3201" s="11"/>
      <c r="AR3201" s="11"/>
      <c r="AS3201" s="20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/>
      <c r="BV3201" s="11"/>
      <c r="BW3201" s="11"/>
      <c r="BX3201" s="11"/>
      <c r="BY3201" s="11"/>
      <c r="BZ3201" s="11"/>
      <c r="CA3201" s="11"/>
      <c r="CB3201" s="11"/>
      <c r="CC3201" s="11"/>
      <c r="CD3201" s="11"/>
      <c r="CE3201" s="11"/>
      <c r="CF3201" s="11"/>
      <c r="CG3201" s="11"/>
      <c r="CH3201" s="11"/>
      <c r="CI3201" s="11"/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/>
      <c r="CT3201" s="11"/>
      <c r="CU3201" s="11"/>
      <c r="CV3201" s="11"/>
      <c r="CW3201" s="11"/>
      <c r="CX3201" s="11"/>
      <c r="CY3201" s="11"/>
      <c r="CZ3201" s="11"/>
      <c r="DA3201" s="11"/>
      <c r="DB3201" s="11"/>
      <c r="DC3201" s="11"/>
      <c r="DD3201" s="11"/>
      <c r="DE3201" s="11"/>
      <c r="DF3201" s="11"/>
      <c r="DG3201" s="11"/>
      <c r="DH3201" s="11"/>
      <c r="DI3201" s="11"/>
      <c r="DJ3201" s="11"/>
      <c r="DK3201" s="11"/>
      <c r="DL3201" s="11"/>
      <c r="DM3201" s="11"/>
      <c r="DN3201" s="11"/>
      <c r="DO3201" s="11"/>
      <c r="DP3201" s="11"/>
      <c r="DQ3201" s="11"/>
      <c r="DR3201" s="11"/>
      <c r="DS3201" s="11"/>
      <c r="DT3201" s="11"/>
      <c r="DU3201" s="11"/>
      <c r="DV3201" s="11"/>
      <c r="DW3201" s="11"/>
      <c r="DX3201" s="11"/>
      <c r="DY3201" s="11"/>
      <c r="DZ3201" s="11"/>
      <c r="EA3201" s="11"/>
      <c r="EB3201" s="11"/>
      <c r="EC3201" s="11"/>
    </row>
    <row r="3202" spans="1:133" x14ac:dyDescent="0.45">
      <c r="A3202" s="11"/>
      <c r="B3202" s="11"/>
      <c r="C3202" s="11"/>
      <c r="D3202" s="11"/>
      <c r="E3202" s="11"/>
      <c r="F3202" s="11"/>
      <c r="G3202" s="11"/>
      <c r="H3202" s="3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24"/>
      <c r="AG3202" s="24"/>
      <c r="AH3202" s="24"/>
      <c r="AI3202" s="24"/>
      <c r="AJ3202" s="11"/>
      <c r="AK3202" s="11"/>
      <c r="AL3202" s="11"/>
      <c r="AM3202" s="32"/>
      <c r="AN3202" s="11"/>
      <c r="AO3202" s="11"/>
      <c r="AP3202" s="11"/>
      <c r="AQ3202" s="11"/>
      <c r="AR3202" s="11"/>
      <c r="AS3202" s="20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/>
      <c r="BV3202" s="11"/>
      <c r="BW3202" s="11"/>
      <c r="BX3202" s="11"/>
      <c r="BY3202" s="11"/>
      <c r="BZ3202" s="11"/>
      <c r="CA3202" s="11"/>
      <c r="CB3202" s="11"/>
      <c r="CC3202" s="11"/>
      <c r="CD3202" s="11"/>
      <c r="CE3202" s="11"/>
      <c r="CF3202" s="11"/>
      <c r="CG3202" s="11"/>
      <c r="CH3202" s="11"/>
      <c r="CI3202" s="11"/>
      <c r="CJ3202" s="11"/>
      <c r="CK3202" s="11"/>
      <c r="CL3202" s="11"/>
      <c r="CM3202" s="11"/>
      <c r="CN3202" s="11"/>
      <c r="CO3202" s="11"/>
      <c r="CP3202" s="11"/>
      <c r="CQ3202" s="11"/>
      <c r="CR3202" s="11"/>
      <c r="CS3202" s="11"/>
      <c r="CT3202" s="11"/>
      <c r="CU3202" s="11"/>
      <c r="CV3202" s="11"/>
      <c r="CW3202" s="11"/>
      <c r="CX3202" s="11"/>
      <c r="CY3202" s="11"/>
      <c r="CZ3202" s="11"/>
      <c r="DA3202" s="11"/>
      <c r="DB3202" s="11"/>
      <c r="DC3202" s="11"/>
      <c r="DD3202" s="11"/>
      <c r="DE3202" s="11"/>
      <c r="DF3202" s="11"/>
      <c r="DG3202" s="11"/>
      <c r="DH3202" s="11"/>
      <c r="DI3202" s="11"/>
      <c r="DJ3202" s="11"/>
      <c r="DK3202" s="11"/>
      <c r="DL3202" s="11"/>
      <c r="DM3202" s="11"/>
      <c r="DN3202" s="11"/>
      <c r="DO3202" s="11"/>
      <c r="DP3202" s="11"/>
      <c r="DQ3202" s="11"/>
      <c r="DR3202" s="11"/>
      <c r="DS3202" s="11"/>
      <c r="DT3202" s="11"/>
      <c r="DU3202" s="11"/>
      <c r="DV3202" s="11"/>
      <c r="DW3202" s="11"/>
      <c r="DX3202" s="11"/>
      <c r="DY3202" s="11"/>
      <c r="DZ3202" s="11"/>
      <c r="EA3202" s="11"/>
      <c r="EB3202" s="11"/>
      <c r="EC3202" s="11"/>
    </row>
    <row r="3203" spans="1:133" x14ac:dyDescent="0.45">
      <c r="A3203" s="11"/>
      <c r="B3203" s="11"/>
      <c r="C3203" s="11"/>
      <c r="D3203" s="11"/>
      <c r="E3203" s="11"/>
      <c r="F3203" s="11"/>
      <c r="G3203" s="11"/>
      <c r="H3203" s="3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24"/>
      <c r="AG3203" s="24"/>
      <c r="AH3203" s="24"/>
      <c r="AI3203" s="24"/>
      <c r="AJ3203" s="11"/>
      <c r="AK3203" s="11"/>
      <c r="AL3203" s="11"/>
      <c r="AM3203" s="32"/>
      <c r="AN3203" s="11"/>
      <c r="AO3203" s="11"/>
      <c r="AP3203" s="11"/>
      <c r="AQ3203" s="11"/>
      <c r="AR3203" s="11"/>
      <c r="AS3203" s="20"/>
      <c r="AT3203" s="11"/>
      <c r="AU3203" s="11"/>
      <c r="AV3203" s="11"/>
      <c r="AW3203" s="11"/>
      <c r="AX3203" s="11"/>
      <c r="AY3203" s="11"/>
      <c r="AZ3203" s="11"/>
      <c r="BA3203" s="11"/>
      <c r="BB3203" s="11"/>
      <c r="BC3203" s="11"/>
      <c r="BD3203" s="11"/>
      <c r="BE3203" s="11"/>
      <c r="BF3203" s="11"/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/>
      <c r="BV3203" s="11"/>
      <c r="BW3203" s="11"/>
      <c r="BX3203" s="11"/>
      <c r="BY3203" s="11"/>
      <c r="BZ3203" s="11"/>
      <c r="CA3203" s="11"/>
      <c r="CB3203" s="11"/>
      <c r="CC3203" s="11"/>
      <c r="CD3203" s="11"/>
      <c r="CE3203" s="11"/>
      <c r="CF3203" s="11"/>
      <c r="CG3203" s="11"/>
      <c r="CH3203" s="11"/>
      <c r="CI3203" s="11"/>
      <c r="CJ3203" s="11"/>
      <c r="CK3203" s="11"/>
      <c r="CL3203" s="11"/>
      <c r="CM3203" s="11"/>
      <c r="CN3203" s="11"/>
      <c r="CO3203" s="11"/>
      <c r="CP3203" s="11"/>
      <c r="CQ3203" s="11"/>
      <c r="CR3203" s="11"/>
      <c r="CS3203" s="11"/>
      <c r="CT3203" s="11"/>
      <c r="CU3203" s="11"/>
      <c r="CV3203" s="11"/>
      <c r="CW3203" s="11"/>
      <c r="CX3203" s="11"/>
      <c r="CY3203" s="11"/>
      <c r="CZ3203" s="11"/>
      <c r="DA3203" s="11"/>
      <c r="DB3203" s="11"/>
      <c r="DC3203" s="11"/>
      <c r="DD3203" s="11"/>
      <c r="DE3203" s="11"/>
      <c r="DF3203" s="11"/>
      <c r="DG3203" s="11"/>
      <c r="DH3203" s="11"/>
      <c r="DI3203" s="11"/>
      <c r="DJ3203" s="11"/>
      <c r="DK3203" s="11"/>
      <c r="DL3203" s="11"/>
      <c r="DM3203" s="11"/>
      <c r="DN3203" s="11"/>
      <c r="DO3203" s="11"/>
      <c r="DP3203" s="11"/>
      <c r="DQ3203" s="11"/>
      <c r="DR3203" s="11"/>
      <c r="DS3203" s="11"/>
      <c r="DT3203" s="11"/>
      <c r="DU3203" s="11"/>
      <c r="DV3203" s="11"/>
      <c r="DW3203" s="11"/>
      <c r="DX3203" s="11"/>
      <c r="DY3203" s="11"/>
      <c r="DZ3203" s="11"/>
      <c r="EA3203" s="11"/>
      <c r="EB3203" s="11"/>
      <c r="EC3203" s="11"/>
    </row>
    <row r="3204" spans="1:133" x14ac:dyDescent="0.45">
      <c r="A3204" s="11"/>
      <c r="B3204" s="11"/>
      <c r="C3204" s="11"/>
      <c r="D3204" s="11"/>
      <c r="E3204" s="11"/>
      <c r="F3204" s="11"/>
      <c r="G3204" s="11"/>
      <c r="H3204" s="3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24"/>
      <c r="AG3204" s="24"/>
      <c r="AH3204" s="24"/>
      <c r="AI3204" s="24"/>
      <c r="AJ3204" s="11"/>
      <c r="AK3204" s="11"/>
      <c r="AL3204" s="11"/>
      <c r="AM3204" s="32"/>
      <c r="AN3204" s="11"/>
      <c r="AO3204" s="11"/>
      <c r="AP3204" s="11"/>
      <c r="AQ3204" s="11"/>
      <c r="AR3204" s="11"/>
      <c r="AS3204" s="20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/>
      <c r="BV3204" s="11"/>
      <c r="BW3204" s="11"/>
      <c r="BX3204" s="11"/>
      <c r="BY3204" s="11"/>
      <c r="BZ3204" s="11"/>
      <c r="CA3204" s="11"/>
      <c r="CB3204" s="11"/>
      <c r="CC3204" s="11"/>
      <c r="CD3204" s="11"/>
      <c r="CE3204" s="11"/>
      <c r="CF3204" s="11"/>
      <c r="CG3204" s="11"/>
      <c r="CH3204" s="11"/>
      <c r="CI3204" s="11"/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/>
      <c r="CT3204" s="11"/>
      <c r="CU3204" s="11"/>
      <c r="CV3204" s="11"/>
      <c r="CW3204" s="11"/>
      <c r="CX3204" s="11"/>
      <c r="CY3204" s="11"/>
      <c r="CZ3204" s="11"/>
      <c r="DA3204" s="11"/>
      <c r="DB3204" s="11"/>
      <c r="DC3204" s="11"/>
      <c r="DD3204" s="11"/>
      <c r="DE3204" s="11"/>
      <c r="DF3204" s="11"/>
      <c r="DG3204" s="11"/>
      <c r="DH3204" s="11"/>
      <c r="DI3204" s="11"/>
      <c r="DJ3204" s="11"/>
      <c r="DK3204" s="11"/>
      <c r="DL3204" s="11"/>
      <c r="DM3204" s="11"/>
      <c r="DN3204" s="11"/>
      <c r="DO3204" s="11"/>
      <c r="DP3204" s="11"/>
      <c r="DQ3204" s="11"/>
      <c r="DR3204" s="11"/>
      <c r="DS3204" s="11"/>
      <c r="DT3204" s="11"/>
      <c r="DU3204" s="11"/>
      <c r="DV3204" s="11"/>
      <c r="DW3204" s="11"/>
      <c r="DX3204" s="11"/>
      <c r="DY3204" s="11"/>
      <c r="DZ3204" s="11"/>
      <c r="EA3204" s="11"/>
      <c r="EB3204" s="11"/>
      <c r="EC3204" s="11"/>
    </row>
    <row r="3205" spans="1:133" x14ac:dyDescent="0.45">
      <c r="A3205" s="11"/>
      <c r="B3205" s="11"/>
      <c r="C3205" s="11"/>
      <c r="D3205" s="11"/>
      <c r="E3205" s="11"/>
      <c r="F3205" s="11"/>
      <c r="G3205" s="11"/>
      <c r="H3205" s="3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24"/>
      <c r="AG3205" s="24"/>
      <c r="AH3205" s="24"/>
      <c r="AI3205" s="24"/>
      <c r="AJ3205" s="11"/>
      <c r="AK3205" s="11"/>
      <c r="AL3205" s="11"/>
      <c r="AM3205" s="32"/>
      <c r="AN3205" s="11"/>
      <c r="AO3205" s="11"/>
      <c r="AP3205" s="11"/>
      <c r="AQ3205" s="11"/>
      <c r="AR3205" s="11"/>
      <c r="AS3205" s="20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/>
      <c r="BV3205" s="11"/>
      <c r="BW3205" s="11"/>
      <c r="BX3205" s="11"/>
      <c r="BY3205" s="11"/>
      <c r="BZ3205" s="11"/>
      <c r="CA3205" s="11"/>
      <c r="CB3205" s="11"/>
      <c r="CC3205" s="11"/>
      <c r="CD3205" s="11"/>
      <c r="CE3205" s="11"/>
      <c r="CF3205" s="11"/>
      <c r="CG3205" s="11"/>
      <c r="CH3205" s="11"/>
      <c r="CI3205" s="11"/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/>
      <c r="CT3205" s="11"/>
      <c r="CU3205" s="11"/>
      <c r="CV3205" s="11"/>
      <c r="CW3205" s="11"/>
      <c r="CX3205" s="11"/>
      <c r="CY3205" s="11"/>
      <c r="CZ3205" s="11"/>
      <c r="DA3205" s="11"/>
      <c r="DB3205" s="11"/>
      <c r="DC3205" s="11"/>
      <c r="DD3205" s="11"/>
      <c r="DE3205" s="11"/>
      <c r="DF3205" s="11"/>
      <c r="DG3205" s="11"/>
      <c r="DH3205" s="11"/>
      <c r="DI3205" s="11"/>
      <c r="DJ3205" s="11"/>
      <c r="DK3205" s="11"/>
      <c r="DL3205" s="11"/>
      <c r="DM3205" s="11"/>
      <c r="DN3205" s="11"/>
      <c r="DO3205" s="11"/>
      <c r="DP3205" s="11"/>
      <c r="DQ3205" s="11"/>
      <c r="DR3205" s="11"/>
      <c r="DS3205" s="11"/>
      <c r="DT3205" s="11"/>
      <c r="DU3205" s="11"/>
      <c r="DV3205" s="11"/>
      <c r="DW3205" s="11"/>
      <c r="DX3205" s="11"/>
      <c r="DY3205" s="11"/>
      <c r="DZ3205" s="11"/>
      <c r="EA3205" s="11"/>
      <c r="EB3205" s="11"/>
      <c r="EC3205" s="11"/>
    </row>
    <row r="3206" spans="1:133" x14ac:dyDescent="0.45">
      <c r="A3206" s="11"/>
      <c r="B3206" s="11"/>
      <c r="C3206" s="11"/>
      <c r="D3206" s="11"/>
      <c r="E3206" s="11"/>
      <c r="F3206" s="11"/>
      <c r="G3206" s="11"/>
      <c r="H3206" s="3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24"/>
      <c r="AG3206" s="24"/>
      <c r="AH3206" s="24"/>
      <c r="AI3206" s="24"/>
      <c r="AJ3206" s="11"/>
      <c r="AK3206" s="11"/>
      <c r="AL3206" s="11"/>
      <c r="AM3206" s="32"/>
      <c r="AN3206" s="11"/>
      <c r="AO3206" s="11"/>
      <c r="AP3206" s="11"/>
      <c r="AQ3206" s="11"/>
      <c r="AR3206" s="11"/>
      <c r="AS3206" s="20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/>
      <c r="BV3206" s="11"/>
      <c r="BW3206" s="11"/>
      <c r="BX3206" s="11"/>
      <c r="BY3206" s="11"/>
      <c r="BZ3206" s="11"/>
      <c r="CA3206" s="11"/>
      <c r="CB3206" s="11"/>
      <c r="CC3206" s="11"/>
      <c r="CD3206" s="11"/>
      <c r="CE3206" s="11"/>
      <c r="CF3206" s="11"/>
      <c r="CG3206" s="11"/>
      <c r="CH3206" s="11"/>
      <c r="CI3206" s="11"/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/>
      <c r="CT3206" s="11"/>
      <c r="CU3206" s="11"/>
      <c r="CV3206" s="11"/>
      <c r="CW3206" s="11"/>
      <c r="CX3206" s="11"/>
      <c r="CY3206" s="11"/>
      <c r="CZ3206" s="11"/>
      <c r="DA3206" s="11"/>
      <c r="DB3206" s="11"/>
      <c r="DC3206" s="11"/>
      <c r="DD3206" s="11"/>
      <c r="DE3206" s="11"/>
      <c r="DF3206" s="11"/>
      <c r="DG3206" s="11"/>
      <c r="DH3206" s="11"/>
      <c r="DI3206" s="11"/>
      <c r="DJ3206" s="11"/>
      <c r="DK3206" s="11"/>
      <c r="DL3206" s="11"/>
      <c r="DM3206" s="11"/>
      <c r="DN3206" s="11"/>
      <c r="DO3206" s="11"/>
      <c r="DP3206" s="11"/>
      <c r="DQ3206" s="11"/>
      <c r="DR3206" s="11"/>
      <c r="DS3206" s="11"/>
      <c r="DT3206" s="11"/>
      <c r="DU3206" s="11"/>
      <c r="DV3206" s="11"/>
      <c r="DW3206" s="11"/>
      <c r="DX3206" s="11"/>
      <c r="DY3206" s="11"/>
      <c r="DZ3206" s="11"/>
      <c r="EA3206" s="11"/>
      <c r="EB3206" s="11"/>
      <c r="EC3206" s="11"/>
    </row>
    <row r="3207" spans="1:133" x14ac:dyDescent="0.45">
      <c r="A3207" s="11"/>
      <c r="B3207" s="11"/>
      <c r="C3207" s="11"/>
      <c r="D3207" s="11"/>
      <c r="E3207" s="11"/>
      <c r="F3207" s="11"/>
      <c r="G3207" s="11"/>
      <c r="H3207" s="3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24"/>
      <c r="AG3207" s="24"/>
      <c r="AH3207" s="24"/>
      <c r="AI3207" s="24"/>
      <c r="AJ3207" s="11"/>
      <c r="AK3207" s="11"/>
      <c r="AL3207" s="11"/>
      <c r="AM3207" s="32"/>
      <c r="AN3207" s="11"/>
      <c r="AO3207" s="11"/>
      <c r="AP3207" s="11"/>
      <c r="AQ3207" s="11"/>
      <c r="AR3207" s="11"/>
      <c r="AS3207" s="20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/>
      <c r="BV3207" s="11"/>
      <c r="BW3207" s="11"/>
      <c r="BX3207" s="11"/>
      <c r="BY3207" s="11"/>
      <c r="BZ3207" s="11"/>
      <c r="CA3207" s="11"/>
      <c r="CB3207" s="11"/>
      <c r="CC3207" s="11"/>
      <c r="CD3207" s="11"/>
      <c r="CE3207" s="11"/>
      <c r="CF3207" s="11"/>
      <c r="CG3207" s="11"/>
      <c r="CH3207" s="11"/>
      <c r="CI3207" s="11"/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/>
      <c r="CT3207" s="11"/>
      <c r="CU3207" s="11"/>
      <c r="CV3207" s="11"/>
      <c r="CW3207" s="11"/>
      <c r="CX3207" s="11"/>
      <c r="CY3207" s="11"/>
      <c r="CZ3207" s="11"/>
      <c r="DA3207" s="11"/>
      <c r="DB3207" s="11"/>
      <c r="DC3207" s="11"/>
      <c r="DD3207" s="11"/>
      <c r="DE3207" s="11"/>
      <c r="DF3207" s="11"/>
      <c r="DG3207" s="11"/>
      <c r="DH3207" s="11"/>
      <c r="DI3207" s="11"/>
      <c r="DJ3207" s="11"/>
      <c r="DK3207" s="11"/>
      <c r="DL3207" s="11"/>
      <c r="DM3207" s="11"/>
      <c r="DN3207" s="11"/>
      <c r="DO3207" s="11"/>
      <c r="DP3207" s="11"/>
      <c r="DQ3207" s="11"/>
      <c r="DR3207" s="11"/>
      <c r="DS3207" s="11"/>
      <c r="DT3207" s="11"/>
      <c r="DU3207" s="11"/>
      <c r="DV3207" s="11"/>
      <c r="DW3207" s="11"/>
      <c r="DX3207" s="11"/>
      <c r="DY3207" s="11"/>
      <c r="DZ3207" s="11"/>
      <c r="EA3207" s="11"/>
      <c r="EB3207" s="11"/>
      <c r="EC3207" s="11"/>
    </row>
    <row r="3208" spans="1:133" x14ac:dyDescent="0.45">
      <c r="A3208" s="11"/>
      <c r="B3208" s="11"/>
      <c r="C3208" s="11"/>
      <c r="D3208" s="11"/>
      <c r="E3208" s="11"/>
      <c r="F3208" s="11"/>
      <c r="G3208" s="11"/>
      <c r="H3208" s="3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24"/>
      <c r="AG3208" s="24"/>
      <c r="AH3208" s="24"/>
      <c r="AI3208" s="24"/>
      <c r="AJ3208" s="11"/>
      <c r="AK3208" s="11"/>
      <c r="AL3208" s="11"/>
      <c r="AM3208" s="32"/>
      <c r="AN3208" s="11"/>
      <c r="AO3208" s="11"/>
      <c r="AP3208" s="11"/>
      <c r="AQ3208" s="11"/>
      <c r="AR3208" s="11"/>
      <c r="AS3208" s="20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1"/>
      <c r="CF3208" s="11"/>
      <c r="CG3208" s="11"/>
      <c r="CH3208" s="11"/>
      <c r="CI3208" s="11"/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/>
      <c r="CT3208" s="11"/>
      <c r="CU3208" s="11"/>
      <c r="CV3208" s="11"/>
      <c r="CW3208" s="11"/>
      <c r="CX3208" s="11"/>
      <c r="CY3208" s="11"/>
      <c r="CZ3208" s="11"/>
      <c r="DA3208" s="11"/>
      <c r="DB3208" s="11"/>
      <c r="DC3208" s="11"/>
      <c r="DD3208" s="11"/>
      <c r="DE3208" s="11"/>
      <c r="DF3208" s="11"/>
      <c r="DG3208" s="11"/>
      <c r="DH3208" s="11"/>
      <c r="DI3208" s="11"/>
      <c r="DJ3208" s="11"/>
      <c r="DK3208" s="11"/>
      <c r="DL3208" s="11"/>
      <c r="DM3208" s="11"/>
      <c r="DN3208" s="11"/>
      <c r="DO3208" s="11"/>
      <c r="DP3208" s="11"/>
      <c r="DQ3208" s="11"/>
      <c r="DR3208" s="11"/>
      <c r="DS3208" s="11"/>
      <c r="DT3208" s="11"/>
      <c r="DU3208" s="11"/>
      <c r="DV3208" s="11"/>
      <c r="DW3208" s="11"/>
      <c r="DX3208" s="11"/>
      <c r="DY3208" s="11"/>
      <c r="DZ3208" s="11"/>
      <c r="EA3208" s="11"/>
      <c r="EB3208" s="11"/>
      <c r="EC3208" s="11"/>
    </row>
    <row r="3209" spans="1:133" x14ac:dyDescent="0.45">
      <c r="A3209" s="11"/>
      <c r="B3209" s="11"/>
      <c r="C3209" s="11"/>
      <c r="D3209" s="11"/>
      <c r="E3209" s="11"/>
      <c r="F3209" s="11"/>
      <c r="G3209" s="11"/>
      <c r="H3209" s="3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24"/>
      <c r="AG3209" s="24"/>
      <c r="AH3209" s="24"/>
      <c r="AI3209" s="24"/>
      <c r="AJ3209" s="11"/>
      <c r="AK3209" s="11"/>
      <c r="AL3209" s="11"/>
      <c r="AM3209" s="32"/>
      <c r="AN3209" s="11"/>
      <c r="AO3209" s="11"/>
      <c r="AP3209" s="11"/>
      <c r="AQ3209" s="11"/>
      <c r="AR3209" s="11"/>
      <c r="AS3209" s="20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/>
      <c r="BV3209" s="11"/>
      <c r="BW3209" s="11"/>
      <c r="BX3209" s="11"/>
      <c r="BY3209" s="11"/>
      <c r="BZ3209" s="11"/>
      <c r="CA3209" s="11"/>
      <c r="CB3209" s="11"/>
      <c r="CC3209" s="11"/>
      <c r="CD3209" s="11"/>
      <c r="CE3209" s="11"/>
      <c r="CF3209" s="11"/>
      <c r="CG3209" s="11"/>
      <c r="CH3209" s="11"/>
      <c r="CI3209" s="11"/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/>
      <c r="CT3209" s="11"/>
      <c r="CU3209" s="11"/>
      <c r="CV3209" s="11"/>
      <c r="CW3209" s="11"/>
      <c r="CX3209" s="11"/>
      <c r="CY3209" s="11"/>
      <c r="CZ3209" s="11"/>
      <c r="DA3209" s="11"/>
      <c r="DB3209" s="11"/>
      <c r="DC3209" s="11"/>
      <c r="DD3209" s="11"/>
      <c r="DE3209" s="11"/>
      <c r="DF3209" s="11"/>
      <c r="DG3209" s="11"/>
      <c r="DH3209" s="11"/>
      <c r="DI3209" s="11"/>
      <c r="DJ3209" s="11"/>
      <c r="DK3209" s="11"/>
      <c r="DL3209" s="11"/>
      <c r="DM3209" s="11"/>
      <c r="DN3209" s="11"/>
      <c r="DO3209" s="11"/>
      <c r="DP3209" s="11"/>
      <c r="DQ3209" s="11"/>
      <c r="DR3209" s="11"/>
      <c r="DS3209" s="11"/>
      <c r="DT3209" s="11"/>
      <c r="DU3209" s="11"/>
      <c r="DV3209" s="11"/>
      <c r="DW3209" s="11"/>
      <c r="DX3209" s="11"/>
      <c r="DY3209" s="11"/>
      <c r="DZ3209" s="11"/>
      <c r="EA3209" s="11"/>
      <c r="EB3209" s="11"/>
      <c r="EC3209" s="11"/>
    </row>
    <row r="3210" spans="1:133" x14ac:dyDescent="0.45">
      <c r="A3210" s="11"/>
      <c r="B3210" s="11"/>
      <c r="C3210" s="11"/>
      <c r="D3210" s="11"/>
      <c r="E3210" s="11"/>
      <c r="F3210" s="11"/>
      <c r="G3210" s="11"/>
      <c r="H3210" s="3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24"/>
      <c r="AG3210" s="24"/>
      <c r="AH3210" s="24"/>
      <c r="AI3210" s="24"/>
      <c r="AJ3210" s="11"/>
      <c r="AK3210" s="11"/>
      <c r="AL3210" s="11"/>
      <c r="AM3210" s="32"/>
      <c r="AN3210" s="11"/>
      <c r="AO3210" s="11"/>
      <c r="AP3210" s="11"/>
      <c r="AQ3210" s="11"/>
      <c r="AR3210" s="11"/>
      <c r="AS3210" s="20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/>
      <c r="BV3210" s="11"/>
      <c r="BW3210" s="11"/>
      <c r="BX3210" s="11"/>
      <c r="BY3210" s="11"/>
      <c r="BZ3210" s="11"/>
      <c r="CA3210" s="11"/>
      <c r="CB3210" s="11"/>
      <c r="CC3210" s="11"/>
      <c r="CD3210" s="11"/>
      <c r="CE3210" s="11"/>
      <c r="CF3210" s="11"/>
      <c r="CG3210" s="11"/>
      <c r="CH3210" s="11"/>
      <c r="CI3210" s="11"/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/>
      <c r="CT3210" s="11"/>
      <c r="CU3210" s="11"/>
      <c r="CV3210" s="11"/>
      <c r="CW3210" s="11"/>
      <c r="CX3210" s="11"/>
      <c r="CY3210" s="11"/>
      <c r="CZ3210" s="11"/>
      <c r="DA3210" s="11"/>
      <c r="DB3210" s="11"/>
      <c r="DC3210" s="11"/>
      <c r="DD3210" s="11"/>
      <c r="DE3210" s="11"/>
      <c r="DF3210" s="11"/>
      <c r="DG3210" s="11"/>
      <c r="DH3210" s="11"/>
      <c r="DI3210" s="11"/>
      <c r="DJ3210" s="11"/>
      <c r="DK3210" s="11"/>
      <c r="DL3210" s="11"/>
      <c r="DM3210" s="11"/>
      <c r="DN3210" s="11"/>
      <c r="DO3210" s="11"/>
      <c r="DP3210" s="11"/>
      <c r="DQ3210" s="11"/>
      <c r="DR3210" s="11"/>
      <c r="DS3210" s="11"/>
      <c r="DT3210" s="11"/>
      <c r="DU3210" s="11"/>
      <c r="DV3210" s="11"/>
      <c r="DW3210" s="11"/>
      <c r="DX3210" s="11"/>
      <c r="DY3210" s="11"/>
      <c r="DZ3210" s="11"/>
      <c r="EA3210" s="11"/>
      <c r="EB3210" s="11"/>
      <c r="EC3210" s="11"/>
    </row>
    <row r="3211" spans="1:133" x14ac:dyDescent="0.45">
      <c r="A3211" s="11"/>
      <c r="B3211" s="11"/>
      <c r="C3211" s="11"/>
      <c r="D3211" s="11"/>
      <c r="E3211" s="11"/>
      <c r="F3211" s="11"/>
      <c r="G3211" s="11"/>
      <c r="H3211" s="3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24"/>
      <c r="AG3211" s="24"/>
      <c r="AH3211" s="24"/>
      <c r="AI3211" s="24"/>
      <c r="AJ3211" s="11"/>
      <c r="AK3211" s="11"/>
      <c r="AL3211" s="11"/>
      <c r="AM3211" s="32"/>
      <c r="AN3211" s="11"/>
      <c r="AO3211" s="11"/>
      <c r="AP3211" s="11"/>
      <c r="AQ3211" s="11"/>
      <c r="AR3211" s="11"/>
      <c r="AS3211" s="20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/>
      <c r="BV3211" s="11"/>
      <c r="BW3211" s="11"/>
      <c r="BX3211" s="11"/>
      <c r="BY3211" s="11"/>
      <c r="BZ3211" s="11"/>
      <c r="CA3211" s="11"/>
      <c r="CB3211" s="11"/>
      <c r="CC3211" s="11"/>
      <c r="CD3211" s="11"/>
      <c r="CE3211" s="11"/>
      <c r="CF3211" s="11"/>
      <c r="CG3211" s="11"/>
      <c r="CH3211" s="11"/>
      <c r="CI3211" s="11"/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/>
      <c r="CT3211" s="11"/>
      <c r="CU3211" s="11"/>
      <c r="CV3211" s="11"/>
      <c r="CW3211" s="11"/>
      <c r="CX3211" s="11"/>
      <c r="CY3211" s="11"/>
      <c r="CZ3211" s="11"/>
      <c r="DA3211" s="11"/>
      <c r="DB3211" s="11"/>
      <c r="DC3211" s="11"/>
      <c r="DD3211" s="11"/>
      <c r="DE3211" s="11"/>
      <c r="DF3211" s="11"/>
      <c r="DG3211" s="11"/>
      <c r="DH3211" s="11"/>
      <c r="DI3211" s="11"/>
      <c r="DJ3211" s="11"/>
      <c r="DK3211" s="11"/>
      <c r="DL3211" s="11"/>
      <c r="DM3211" s="11"/>
      <c r="DN3211" s="11"/>
      <c r="DO3211" s="11"/>
      <c r="DP3211" s="11"/>
      <c r="DQ3211" s="11"/>
      <c r="DR3211" s="11"/>
      <c r="DS3211" s="11"/>
      <c r="DT3211" s="11"/>
      <c r="DU3211" s="11"/>
      <c r="DV3211" s="11"/>
      <c r="DW3211" s="11"/>
      <c r="DX3211" s="11"/>
      <c r="DY3211" s="11"/>
      <c r="DZ3211" s="11"/>
      <c r="EA3211" s="11"/>
      <c r="EB3211" s="11"/>
      <c r="EC3211" s="11"/>
    </row>
    <row r="3212" spans="1:133" x14ac:dyDescent="0.45">
      <c r="A3212" s="11"/>
      <c r="B3212" s="11"/>
      <c r="C3212" s="11"/>
      <c r="D3212" s="11"/>
      <c r="E3212" s="11"/>
      <c r="F3212" s="11"/>
      <c r="G3212" s="11"/>
      <c r="H3212" s="3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24"/>
      <c r="AG3212" s="24"/>
      <c r="AH3212" s="24"/>
      <c r="AI3212" s="24"/>
      <c r="AJ3212" s="11"/>
      <c r="AK3212" s="11"/>
      <c r="AL3212" s="11"/>
      <c r="AM3212" s="32"/>
      <c r="AN3212" s="11"/>
      <c r="AO3212" s="11"/>
      <c r="AP3212" s="11"/>
      <c r="AQ3212" s="11"/>
      <c r="AR3212" s="11"/>
      <c r="AS3212" s="20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/>
      <c r="BV3212" s="11"/>
      <c r="BW3212" s="11"/>
      <c r="BX3212" s="11"/>
      <c r="BY3212" s="11"/>
      <c r="BZ3212" s="11"/>
      <c r="CA3212" s="11"/>
      <c r="CB3212" s="11"/>
      <c r="CC3212" s="11"/>
      <c r="CD3212" s="11"/>
      <c r="CE3212" s="11"/>
      <c r="CF3212" s="11"/>
      <c r="CG3212" s="11"/>
      <c r="CH3212" s="11"/>
      <c r="CI3212" s="11"/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/>
      <c r="CT3212" s="11"/>
      <c r="CU3212" s="11"/>
      <c r="CV3212" s="11"/>
      <c r="CW3212" s="11"/>
      <c r="CX3212" s="11"/>
      <c r="CY3212" s="11"/>
      <c r="CZ3212" s="11"/>
      <c r="DA3212" s="11"/>
      <c r="DB3212" s="11"/>
      <c r="DC3212" s="11"/>
      <c r="DD3212" s="11"/>
      <c r="DE3212" s="11"/>
      <c r="DF3212" s="11"/>
      <c r="DG3212" s="11"/>
      <c r="DH3212" s="11"/>
      <c r="DI3212" s="11"/>
      <c r="DJ3212" s="11"/>
      <c r="DK3212" s="11"/>
      <c r="DL3212" s="11"/>
      <c r="DM3212" s="11"/>
      <c r="DN3212" s="11"/>
      <c r="DO3212" s="11"/>
      <c r="DP3212" s="11"/>
      <c r="DQ3212" s="11"/>
      <c r="DR3212" s="11"/>
      <c r="DS3212" s="11"/>
      <c r="DT3212" s="11"/>
      <c r="DU3212" s="11"/>
      <c r="DV3212" s="11"/>
      <c r="DW3212" s="11"/>
      <c r="DX3212" s="11"/>
      <c r="DY3212" s="11"/>
      <c r="DZ3212" s="11"/>
      <c r="EA3212" s="11"/>
      <c r="EB3212" s="11"/>
      <c r="EC3212" s="11"/>
    </row>
    <row r="3213" spans="1:133" x14ac:dyDescent="0.45">
      <c r="A3213" s="11"/>
      <c r="B3213" s="11"/>
      <c r="C3213" s="11"/>
      <c r="D3213" s="11"/>
      <c r="E3213" s="11"/>
      <c r="F3213" s="11"/>
      <c r="G3213" s="11"/>
      <c r="H3213" s="3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24"/>
      <c r="AG3213" s="24"/>
      <c r="AH3213" s="24"/>
      <c r="AI3213" s="24"/>
      <c r="AJ3213" s="11"/>
      <c r="AK3213" s="11"/>
      <c r="AL3213" s="11"/>
      <c r="AM3213" s="32"/>
      <c r="AN3213" s="11"/>
      <c r="AO3213" s="11"/>
      <c r="AP3213" s="11"/>
      <c r="AQ3213" s="11"/>
      <c r="AR3213" s="11"/>
      <c r="AS3213" s="20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/>
      <c r="BV3213" s="11"/>
      <c r="BW3213" s="11"/>
      <c r="BX3213" s="11"/>
      <c r="BY3213" s="11"/>
      <c r="BZ3213" s="11"/>
      <c r="CA3213" s="11"/>
      <c r="CB3213" s="11"/>
      <c r="CC3213" s="11"/>
      <c r="CD3213" s="11"/>
      <c r="CE3213" s="11"/>
      <c r="CF3213" s="11"/>
      <c r="CG3213" s="11"/>
      <c r="CH3213" s="11"/>
      <c r="CI3213" s="11"/>
      <c r="CJ3213" s="11"/>
      <c r="CK3213" s="11"/>
      <c r="CL3213" s="11"/>
      <c r="CM3213" s="11"/>
      <c r="CN3213" s="11"/>
      <c r="CO3213" s="11"/>
      <c r="CP3213" s="11"/>
      <c r="CQ3213" s="11"/>
      <c r="CR3213" s="11"/>
      <c r="CS3213" s="11"/>
      <c r="CT3213" s="11"/>
      <c r="CU3213" s="11"/>
      <c r="CV3213" s="11"/>
      <c r="CW3213" s="11"/>
      <c r="CX3213" s="11"/>
      <c r="CY3213" s="11"/>
      <c r="CZ3213" s="11"/>
      <c r="DA3213" s="11"/>
      <c r="DB3213" s="11"/>
      <c r="DC3213" s="11"/>
      <c r="DD3213" s="11"/>
      <c r="DE3213" s="11"/>
      <c r="DF3213" s="11"/>
      <c r="DG3213" s="11"/>
      <c r="DH3213" s="11"/>
      <c r="DI3213" s="11"/>
      <c r="DJ3213" s="11"/>
      <c r="DK3213" s="11"/>
      <c r="DL3213" s="11"/>
      <c r="DM3213" s="11"/>
      <c r="DN3213" s="11"/>
      <c r="DO3213" s="11"/>
      <c r="DP3213" s="11"/>
      <c r="DQ3213" s="11"/>
      <c r="DR3213" s="11"/>
      <c r="DS3213" s="11"/>
      <c r="DT3213" s="11"/>
      <c r="DU3213" s="11"/>
      <c r="DV3213" s="11"/>
      <c r="DW3213" s="11"/>
      <c r="DX3213" s="11"/>
      <c r="DY3213" s="11"/>
      <c r="DZ3213" s="11"/>
      <c r="EA3213" s="11"/>
      <c r="EB3213" s="11"/>
      <c r="EC3213" s="11"/>
    </row>
    <row r="3214" spans="1:133" x14ac:dyDescent="0.45">
      <c r="A3214" s="11"/>
      <c r="B3214" s="11"/>
      <c r="C3214" s="11"/>
      <c r="D3214" s="11"/>
      <c r="E3214" s="11"/>
      <c r="F3214" s="11"/>
      <c r="G3214" s="11"/>
      <c r="H3214" s="3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24"/>
      <c r="AG3214" s="24"/>
      <c r="AH3214" s="24"/>
      <c r="AI3214" s="24"/>
      <c r="AJ3214" s="11"/>
      <c r="AK3214" s="11"/>
      <c r="AL3214" s="11"/>
      <c r="AM3214" s="32"/>
      <c r="AN3214" s="11"/>
      <c r="AO3214" s="11"/>
      <c r="AP3214" s="11"/>
      <c r="AQ3214" s="11"/>
      <c r="AR3214" s="11"/>
      <c r="AS3214" s="20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/>
      <c r="BV3214" s="11"/>
      <c r="BW3214" s="11"/>
      <c r="BX3214" s="11"/>
      <c r="BY3214" s="11"/>
      <c r="BZ3214" s="11"/>
      <c r="CA3214" s="11"/>
      <c r="CB3214" s="11"/>
      <c r="CC3214" s="11"/>
      <c r="CD3214" s="11"/>
      <c r="CE3214" s="11"/>
      <c r="CF3214" s="11"/>
      <c r="CG3214" s="11"/>
      <c r="CH3214" s="11"/>
      <c r="CI3214" s="11"/>
      <c r="CJ3214" s="11"/>
      <c r="CK3214" s="11"/>
      <c r="CL3214" s="11"/>
      <c r="CM3214" s="11"/>
      <c r="CN3214" s="11"/>
      <c r="CO3214" s="11"/>
      <c r="CP3214" s="11"/>
      <c r="CQ3214" s="11"/>
      <c r="CR3214" s="11"/>
      <c r="CS3214" s="11"/>
      <c r="CT3214" s="11"/>
      <c r="CU3214" s="11"/>
      <c r="CV3214" s="11"/>
      <c r="CW3214" s="11"/>
      <c r="CX3214" s="11"/>
      <c r="CY3214" s="11"/>
      <c r="CZ3214" s="11"/>
      <c r="DA3214" s="11"/>
      <c r="DB3214" s="11"/>
      <c r="DC3214" s="11"/>
      <c r="DD3214" s="11"/>
      <c r="DE3214" s="11"/>
      <c r="DF3214" s="11"/>
      <c r="DG3214" s="11"/>
      <c r="DH3214" s="11"/>
      <c r="DI3214" s="11"/>
      <c r="DJ3214" s="11"/>
      <c r="DK3214" s="11"/>
      <c r="DL3214" s="11"/>
      <c r="DM3214" s="11"/>
      <c r="DN3214" s="11"/>
      <c r="DO3214" s="11"/>
      <c r="DP3214" s="11"/>
      <c r="DQ3214" s="11"/>
      <c r="DR3214" s="11"/>
      <c r="DS3214" s="11"/>
      <c r="DT3214" s="11"/>
      <c r="DU3214" s="11"/>
      <c r="DV3214" s="11"/>
      <c r="DW3214" s="11"/>
      <c r="DX3214" s="11"/>
      <c r="DY3214" s="11"/>
      <c r="DZ3214" s="11"/>
      <c r="EA3214" s="11"/>
      <c r="EB3214" s="11"/>
      <c r="EC3214" s="11"/>
    </row>
    <row r="3215" spans="1:133" x14ac:dyDescent="0.45">
      <c r="A3215" s="11"/>
      <c r="B3215" s="11"/>
      <c r="C3215" s="11"/>
      <c r="D3215" s="11"/>
      <c r="E3215" s="11"/>
      <c r="F3215" s="11"/>
      <c r="G3215" s="11"/>
      <c r="H3215" s="3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24"/>
      <c r="AG3215" s="24"/>
      <c r="AH3215" s="24"/>
      <c r="AI3215" s="24"/>
      <c r="AJ3215" s="11"/>
      <c r="AK3215" s="11"/>
      <c r="AL3215" s="11"/>
      <c r="AM3215" s="32"/>
      <c r="AN3215" s="11"/>
      <c r="AO3215" s="11"/>
      <c r="AP3215" s="11"/>
      <c r="AQ3215" s="11"/>
      <c r="AR3215" s="11"/>
      <c r="AS3215" s="20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/>
      <c r="BV3215" s="11"/>
      <c r="BW3215" s="11"/>
      <c r="BX3215" s="11"/>
      <c r="BY3215" s="11"/>
      <c r="BZ3215" s="11"/>
      <c r="CA3215" s="11"/>
      <c r="CB3215" s="11"/>
      <c r="CC3215" s="11"/>
      <c r="CD3215" s="11"/>
      <c r="CE3215" s="11"/>
      <c r="CF3215" s="11"/>
      <c r="CG3215" s="11"/>
      <c r="CH3215" s="11"/>
      <c r="CI3215" s="11"/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/>
      <c r="CT3215" s="11"/>
      <c r="CU3215" s="11"/>
      <c r="CV3215" s="11"/>
      <c r="CW3215" s="11"/>
      <c r="CX3215" s="11"/>
      <c r="CY3215" s="11"/>
      <c r="CZ3215" s="11"/>
      <c r="DA3215" s="11"/>
      <c r="DB3215" s="11"/>
      <c r="DC3215" s="11"/>
      <c r="DD3215" s="11"/>
      <c r="DE3215" s="11"/>
      <c r="DF3215" s="11"/>
      <c r="DG3215" s="11"/>
      <c r="DH3215" s="11"/>
      <c r="DI3215" s="11"/>
      <c r="DJ3215" s="11"/>
      <c r="DK3215" s="11"/>
      <c r="DL3215" s="11"/>
      <c r="DM3215" s="11"/>
      <c r="DN3215" s="11"/>
      <c r="DO3215" s="11"/>
      <c r="DP3215" s="11"/>
      <c r="DQ3215" s="11"/>
      <c r="DR3215" s="11"/>
      <c r="DS3215" s="11"/>
      <c r="DT3215" s="11"/>
      <c r="DU3215" s="11"/>
      <c r="DV3215" s="11"/>
      <c r="DW3215" s="11"/>
      <c r="DX3215" s="11"/>
      <c r="DY3215" s="11"/>
      <c r="DZ3215" s="11"/>
      <c r="EA3215" s="11"/>
      <c r="EB3215" s="11"/>
      <c r="EC3215" s="11"/>
    </row>
    <row r="3216" spans="1:133" x14ac:dyDescent="0.45">
      <c r="A3216" s="11"/>
      <c r="B3216" s="11"/>
      <c r="C3216" s="11"/>
      <c r="D3216" s="11"/>
      <c r="E3216" s="11"/>
      <c r="F3216" s="11"/>
      <c r="G3216" s="11"/>
      <c r="H3216" s="3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24"/>
      <c r="AG3216" s="24"/>
      <c r="AH3216" s="24"/>
      <c r="AI3216" s="24"/>
      <c r="AJ3216" s="11"/>
      <c r="AK3216" s="11"/>
      <c r="AL3216" s="11"/>
      <c r="AM3216" s="32"/>
      <c r="AN3216" s="11"/>
      <c r="AO3216" s="11"/>
      <c r="AP3216" s="11"/>
      <c r="AQ3216" s="11"/>
      <c r="AR3216" s="11"/>
      <c r="AS3216" s="20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/>
      <c r="BV3216" s="11"/>
      <c r="BW3216" s="11"/>
      <c r="BX3216" s="11"/>
      <c r="BY3216" s="11"/>
      <c r="BZ3216" s="11"/>
      <c r="CA3216" s="11"/>
      <c r="CB3216" s="11"/>
      <c r="CC3216" s="11"/>
      <c r="CD3216" s="11"/>
      <c r="CE3216" s="11"/>
      <c r="CF3216" s="11"/>
      <c r="CG3216" s="11"/>
      <c r="CH3216" s="11"/>
      <c r="CI3216" s="11"/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/>
      <c r="CT3216" s="11"/>
      <c r="CU3216" s="11"/>
      <c r="CV3216" s="11"/>
      <c r="CW3216" s="11"/>
      <c r="CX3216" s="11"/>
      <c r="CY3216" s="11"/>
      <c r="CZ3216" s="11"/>
      <c r="DA3216" s="11"/>
      <c r="DB3216" s="11"/>
      <c r="DC3216" s="11"/>
      <c r="DD3216" s="11"/>
      <c r="DE3216" s="11"/>
      <c r="DF3216" s="11"/>
      <c r="DG3216" s="11"/>
      <c r="DH3216" s="11"/>
      <c r="DI3216" s="11"/>
      <c r="DJ3216" s="11"/>
      <c r="DK3216" s="11"/>
      <c r="DL3216" s="11"/>
      <c r="DM3216" s="11"/>
      <c r="DN3216" s="11"/>
      <c r="DO3216" s="11"/>
      <c r="DP3216" s="11"/>
      <c r="DQ3216" s="11"/>
      <c r="DR3216" s="11"/>
      <c r="DS3216" s="11"/>
      <c r="DT3216" s="11"/>
      <c r="DU3216" s="11"/>
      <c r="DV3216" s="11"/>
      <c r="DW3216" s="11"/>
      <c r="DX3216" s="11"/>
      <c r="DY3216" s="11"/>
      <c r="DZ3216" s="11"/>
      <c r="EA3216" s="11"/>
      <c r="EB3216" s="11"/>
      <c r="EC3216" s="11"/>
    </row>
    <row r="3217" spans="1:133" x14ac:dyDescent="0.45">
      <c r="A3217" s="11"/>
      <c r="B3217" s="11"/>
      <c r="C3217" s="11"/>
      <c r="D3217" s="11"/>
      <c r="E3217" s="11"/>
      <c r="F3217" s="11"/>
      <c r="G3217" s="11"/>
      <c r="H3217" s="3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24"/>
      <c r="AG3217" s="24"/>
      <c r="AH3217" s="24"/>
      <c r="AI3217" s="24"/>
      <c r="AJ3217" s="11"/>
      <c r="AK3217" s="11"/>
      <c r="AL3217" s="11"/>
      <c r="AM3217" s="32"/>
      <c r="AN3217" s="11"/>
      <c r="AO3217" s="11"/>
      <c r="AP3217" s="11"/>
      <c r="AQ3217" s="11"/>
      <c r="AR3217" s="11"/>
      <c r="AS3217" s="20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/>
      <c r="BV3217" s="11"/>
      <c r="BW3217" s="11"/>
      <c r="BX3217" s="11"/>
      <c r="BY3217" s="11"/>
      <c r="BZ3217" s="11"/>
      <c r="CA3217" s="11"/>
      <c r="CB3217" s="11"/>
      <c r="CC3217" s="11"/>
      <c r="CD3217" s="11"/>
      <c r="CE3217" s="11"/>
      <c r="CF3217" s="11"/>
      <c r="CG3217" s="11"/>
      <c r="CH3217" s="11"/>
      <c r="CI3217" s="11"/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/>
      <c r="CT3217" s="11"/>
      <c r="CU3217" s="11"/>
      <c r="CV3217" s="11"/>
      <c r="CW3217" s="11"/>
      <c r="CX3217" s="11"/>
      <c r="CY3217" s="11"/>
      <c r="CZ3217" s="11"/>
      <c r="DA3217" s="11"/>
      <c r="DB3217" s="11"/>
      <c r="DC3217" s="11"/>
      <c r="DD3217" s="11"/>
      <c r="DE3217" s="11"/>
      <c r="DF3217" s="11"/>
      <c r="DG3217" s="11"/>
      <c r="DH3217" s="11"/>
      <c r="DI3217" s="11"/>
      <c r="DJ3217" s="11"/>
      <c r="DK3217" s="11"/>
      <c r="DL3217" s="11"/>
      <c r="DM3217" s="11"/>
      <c r="DN3217" s="11"/>
      <c r="DO3217" s="11"/>
      <c r="DP3217" s="11"/>
      <c r="DQ3217" s="11"/>
      <c r="DR3217" s="11"/>
      <c r="DS3217" s="11"/>
      <c r="DT3217" s="11"/>
      <c r="DU3217" s="11"/>
      <c r="DV3217" s="11"/>
      <c r="DW3217" s="11"/>
      <c r="DX3217" s="11"/>
      <c r="DY3217" s="11"/>
      <c r="DZ3217" s="11"/>
      <c r="EA3217" s="11"/>
      <c r="EB3217" s="11"/>
      <c r="EC3217" s="11"/>
    </row>
    <row r="3218" spans="1:133" x14ac:dyDescent="0.45">
      <c r="A3218" s="11"/>
      <c r="B3218" s="11"/>
      <c r="C3218" s="11"/>
      <c r="D3218" s="11"/>
      <c r="E3218" s="11"/>
      <c r="F3218" s="11"/>
      <c r="G3218" s="11"/>
      <c r="H3218" s="3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24"/>
      <c r="AG3218" s="24"/>
      <c r="AH3218" s="24"/>
      <c r="AI3218" s="24"/>
      <c r="AJ3218" s="11"/>
      <c r="AK3218" s="11"/>
      <c r="AL3218" s="11"/>
      <c r="AM3218" s="32"/>
      <c r="AN3218" s="11"/>
      <c r="AO3218" s="11"/>
      <c r="AP3218" s="11"/>
      <c r="AQ3218" s="11"/>
      <c r="AR3218" s="11"/>
      <c r="AS3218" s="20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/>
      <c r="BH3218" s="11"/>
      <c r="BI3218" s="11"/>
      <c r="BJ3218" s="11"/>
      <c r="BK3218" s="11"/>
      <c r="BL3218" s="11"/>
      <c r="BM3218" s="11"/>
      <c r="BN3218" s="11"/>
      <c r="BO3218" s="11"/>
      <c r="BP3218" s="11"/>
      <c r="BQ3218" s="11"/>
      <c r="BR3218" s="11"/>
      <c r="BS3218" s="11"/>
      <c r="BT3218" s="11"/>
      <c r="BU3218" s="11"/>
      <c r="BV3218" s="11"/>
      <c r="BW3218" s="11"/>
      <c r="BX3218" s="11"/>
      <c r="BY3218" s="11"/>
      <c r="BZ3218" s="11"/>
      <c r="CA3218" s="11"/>
      <c r="CB3218" s="11"/>
      <c r="CC3218" s="11"/>
      <c r="CD3218" s="11"/>
      <c r="CE3218" s="11"/>
      <c r="CF3218" s="11"/>
      <c r="CG3218" s="11"/>
      <c r="CH3218" s="11"/>
      <c r="CI3218" s="11"/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/>
      <c r="CT3218" s="11"/>
      <c r="CU3218" s="11"/>
      <c r="CV3218" s="11"/>
      <c r="CW3218" s="11"/>
      <c r="CX3218" s="11"/>
      <c r="CY3218" s="11"/>
      <c r="CZ3218" s="11"/>
      <c r="DA3218" s="11"/>
      <c r="DB3218" s="11"/>
      <c r="DC3218" s="11"/>
      <c r="DD3218" s="11"/>
      <c r="DE3218" s="11"/>
      <c r="DF3218" s="11"/>
      <c r="DG3218" s="11"/>
      <c r="DH3218" s="11"/>
      <c r="DI3218" s="11"/>
      <c r="DJ3218" s="11"/>
      <c r="DK3218" s="11"/>
      <c r="DL3218" s="11"/>
      <c r="DM3218" s="11"/>
      <c r="DN3218" s="11"/>
      <c r="DO3218" s="11"/>
      <c r="DP3218" s="11"/>
      <c r="DQ3218" s="11"/>
      <c r="DR3218" s="11"/>
      <c r="DS3218" s="11"/>
      <c r="DT3218" s="11"/>
      <c r="DU3218" s="11"/>
      <c r="DV3218" s="11"/>
      <c r="DW3218" s="11"/>
      <c r="DX3218" s="11"/>
      <c r="DY3218" s="11"/>
      <c r="DZ3218" s="11"/>
      <c r="EA3218" s="11"/>
      <c r="EB3218" s="11"/>
      <c r="EC3218" s="11"/>
    </row>
    <row r="3219" spans="1:133" x14ac:dyDescent="0.45">
      <c r="A3219" s="11"/>
      <c r="B3219" s="11"/>
      <c r="C3219" s="11"/>
      <c r="D3219" s="11"/>
      <c r="E3219" s="11"/>
      <c r="F3219" s="11"/>
      <c r="G3219" s="11"/>
      <c r="H3219" s="3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24"/>
      <c r="AG3219" s="24"/>
      <c r="AH3219" s="24"/>
      <c r="AI3219" s="24"/>
      <c r="AJ3219" s="11"/>
      <c r="AK3219" s="11"/>
      <c r="AL3219" s="11"/>
      <c r="AM3219" s="32"/>
      <c r="AN3219" s="11"/>
      <c r="AO3219" s="11"/>
      <c r="AP3219" s="11"/>
      <c r="AQ3219" s="11"/>
      <c r="AR3219" s="11"/>
      <c r="AS3219" s="20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/>
      <c r="BH3219" s="11"/>
      <c r="BI3219" s="11"/>
      <c r="BJ3219" s="11"/>
      <c r="BK3219" s="11"/>
      <c r="BL3219" s="11"/>
      <c r="BM3219" s="11"/>
      <c r="BN3219" s="11"/>
      <c r="BO3219" s="11"/>
      <c r="BP3219" s="11"/>
      <c r="BQ3219" s="11"/>
      <c r="BR3219" s="11"/>
      <c r="BS3219" s="11"/>
      <c r="BT3219" s="11"/>
      <c r="BU3219" s="11"/>
      <c r="BV3219" s="11"/>
      <c r="BW3219" s="11"/>
      <c r="BX3219" s="11"/>
      <c r="BY3219" s="11"/>
      <c r="BZ3219" s="11"/>
      <c r="CA3219" s="11"/>
      <c r="CB3219" s="11"/>
      <c r="CC3219" s="11"/>
      <c r="CD3219" s="11"/>
      <c r="CE3219" s="11"/>
      <c r="CF3219" s="11"/>
      <c r="CG3219" s="11"/>
      <c r="CH3219" s="11"/>
      <c r="CI3219" s="11"/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/>
      <c r="CT3219" s="11"/>
      <c r="CU3219" s="11"/>
      <c r="CV3219" s="11"/>
      <c r="CW3219" s="11"/>
      <c r="CX3219" s="11"/>
      <c r="CY3219" s="11"/>
      <c r="CZ3219" s="11"/>
      <c r="DA3219" s="11"/>
      <c r="DB3219" s="11"/>
      <c r="DC3219" s="11"/>
      <c r="DD3219" s="11"/>
      <c r="DE3219" s="11"/>
      <c r="DF3219" s="11"/>
      <c r="DG3219" s="11"/>
      <c r="DH3219" s="11"/>
      <c r="DI3219" s="11"/>
      <c r="DJ3219" s="11"/>
      <c r="DK3219" s="11"/>
      <c r="DL3219" s="11"/>
      <c r="DM3219" s="11"/>
      <c r="DN3219" s="11"/>
      <c r="DO3219" s="11"/>
      <c r="DP3219" s="11"/>
      <c r="DQ3219" s="11"/>
      <c r="DR3219" s="11"/>
      <c r="DS3219" s="11"/>
      <c r="DT3219" s="11"/>
      <c r="DU3219" s="11"/>
      <c r="DV3219" s="11"/>
      <c r="DW3219" s="11"/>
      <c r="DX3219" s="11"/>
      <c r="DY3219" s="11"/>
      <c r="DZ3219" s="11"/>
      <c r="EA3219" s="11"/>
      <c r="EB3219" s="11"/>
      <c r="EC3219" s="11"/>
    </row>
    <row r="3220" spans="1:133" x14ac:dyDescent="0.45">
      <c r="A3220" s="11"/>
      <c r="B3220" s="11"/>
      <c r="C3220" s="11"/>
      <c r="D3220" s="11"/>
      <c r="E3220" s="11"/>
      <c r="F3220" s="11"/>
      <c r="G3220" s="11"/>
      <c r="H3220" s="3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24"/>
      <c r="AG3220" s="24"/>
      <c r="AH3220" s="24"/>
      <c r="AI3220" s="24"/>
      <c r="AJ3220" s="11"/>
      <c r="AK3220" s="11"/>
      <c r="AL3220" s="11"/>
      <c r="AM3220" s="32"/>
      <c r="AN3220" s="11"/>
      <c r="AO3220" s="11"/>
      <c r="AP3220" s="11"/>
      <c r="AQ3220" s="11"/>
      <c r="AR3220" s="11"/>
      <c r="AS3220" s="20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/>
      <c r="BH3220" s="11"/>
      <c r="BI3220" s="11"/>
      <c r="BJ3220" s="11"/>
      <c r="BK3220" s="11"/>
      <c r="BL3220" s="11"/>
      <c r="BM3220" s="11"/>
      <c r="BN3220" s="11"/>
      <c r="BO3220" s="11"/>
      <c r="BP3220" s="11"/>
      <c r="BQ3220" s="11"/>
      <c r="BR3220" s="11"/>
      <c r="BS3220" s="11"/>
      <c r="BT3220" s="11"/>
      <c r="BU3220" s="11"/>
      <c r="BV3220" s="11"/>
      <c r="BW3220" s="11"/>
      <c r="BX3220" s="11"/>
      <c r="BY3220" s="11"/>
      <c r="BZ3220" s="11"/>
      <c r="CA3220" s="11"/>
      <c r="CB3220" s="11"/>
      <c r="CC3220" s="11"/>
      <c r="CD3220" s="11"/>
      <c r="CE3220" s="11"/>
      <c r="CF3220" s="11"/>
      <c r="CG3220" s="11"/>
      <c r="CH3220" s="11"/>
      <c r="CI3220" s="11"/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/>
      <c r="CT3220" s="11"/>
      <c r="CU3220" s="11"/>
      <c r="CV3220" s="11"/>
      <c r="CW3220" s="11"/>
      <c r="CX3220" s="11"/>
      <c r="CY3220" s="11"/>
      <c r="CZ3220" s="11"/>
      <c r="DA3220" s="11"/>
      <c r="DB3220" s="11"/>
      <c r="DC3220" s="11"/>
      <c r="DD3220" s="11"/>
      <c r="DE3220" s="11"/>
      <c r="DF3220" s="11"/>
      <c r="DG3220" s="11"/>
      <c r="DH3220" s="11"/>
      <c r="DI3220" s="11"/>
      <c r="DJ3220" s="11"/>
      <c r="DK3220" s="11"/>
      <c r="DL3220" s="11"/>
      <c r="DM3220" s="11"/>
      <c r="DN3220" s="11"/>
      <c r="DO3220" s="11"/>
      <c r="DP3220" s="11"/>
      <c r="DQ3220" s="11"/>
      <c r="DR3220" s="11"/>
      <c r="DS3220" s="11"/>
      <c r="DT3220" s="11"/>
      <c r="DU3220" s="11"/>
      <c r="DV3220" s="11"/>
      <c r="DW3220" s="11"/>
      <c r="DX3220" s="11"/>
      <c r="DY3220" s="11"/>
      <c r="DZ3220" s="11"/>
      <c r="EA3220" s="11"/>
      <c r="EB3220" s="11"/>
      <c r="EC3220" s="11"/>
    </row>
    <row r="3221" spans="1:133" x14ac:dyDescent="0.45">
      <c r="A3221" s="11"/>
      <c r="B3221" s="11"/>
      <c r="C3221" s="11"/>
      <c r="D3221" s="11"/>
      <c r="E3221" s="11"/>
      <c r="F3221" s="11"/>
      <c r="G3221" s="11"/>
      <c r="H3221" s="3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24"/>
      <c r="AG3221" s="24"/>
      <c r="AH3221" s="24"/>
      <c r="AI3221" s="24"/>
      <c r="AJ3221" s="11"/>
      <c r="AK3221" s="11"/>
      <c r="AL3221" s="11"/>
      <c r="AM3221" s="32"/>
      <c r="AN3221" s="11"/>
      <c r="AO3221" s="11"/>
      <c r="AP3221" s="11"/>
      <c r="AQ3221" s="11"/>
      <c r="AR3221" s="11"/>
      <c r="AS3221" s="20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/>
      <c r="BH3221" s="11"/>
      <c r="BI3221" s="11"/>
      <c r="BJ3221" s="11"/>
      <c r="BK3221" s="11"/>
      <c r="BL3221" s="11"/>
      <c r="BM3221" s="11"/>
      <c r="BN3221" s="11"/>
      <c r="BO3221" s="11"/>
      <c r="BP3221" s="11"/>
      <c r="BQ3221" s="11"/>
      <c r="BR3221" s="11"/>
      <c r="BS3221" s="11"/>
      <c r="BT3221" s="11"/>
      <c r="BU3221" s="11"/>
      <c r="BV3221" s="11"/>
      <c r="BW3221" s="11"/>
      <c r="BX3221" s="11"/>
      <c r="BY3221" s="11"/>
      <c r="BZ3221" s="11"/>
      <c r="CA3221" s="11"/>
      <c r="CB3221" s="11"/>
      <c r="CC3221" s="11"/>
      <c r="CD3221" s="11"/>
      <c r="CE3221" s="11"/>
      <c r="CF3221" s="11"/>
      <c r="CG3221" s="11"/>
      <c r="CH3221" s="11"/>
      <c r="CI3221" s="11"/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/>
      <c r="CT3221" s="11"/>
      <c r="CU3221" s="11"/>
      <c r="CV3221" s="11"/>
      <c r="CW3221" s="11"/>
      <c r="CX3221" s="11"/>
      <c r="CY3221" s="11"/>
      <c r="CZ3221" s="11"/>
      <c r="DA3221" s="11"/>
      <c r="DB3221" s="11"/>
      <c r="DC3221" s="11"/>
      <c r="DD3221" s="11"/>
      <c r="DE3221" s="11"/>
      <c r="DF3221" s="11"/>
      <c r="DG3221" s="11"/>
      <c r="DH3221" s="11"/>
      <c r="DI3221" s="11"/>
      <c r="DJ3221" s="11"/>
      <c r="DK3221" s="11"/>
      <c r="DL3221" s="11"/>
      <c r="DM3221" s="11"/>
      <c r="DN3221" s="11"/>
      <c r="DO3221" s="11"/>
      <c r="DP3221" s="11"/>
      <c r="DQ3221" s="11"/>
      <c r="DR3221" s="11"/>
      <c r="DS3221" s="11"/>
      <c r="DT3221" s="11"/>
      <c r="DU3221" s="11"/>
      <c r="DV3221" s="11"/>
      <c r="DW3221" s="11"/>
      <c r="DX3221" s="11"/>
      <c r="DY3221" s="11"/>
      <c r="DZ3221" s="11"/>
      <c r="EA3221" s="11"/>
      <c r="EB3221" s="11"/>
      <c r="EC3221" s="11"/>
    </row>
    <row r="3222" spans="1:133" x14ac:dyDescent="0.45">
      <c r="A3222" s="11"/>
      <c r="B3222" s="11"/>
      <c r="C3222" s="11"/>
      <c r="D3222" s="11"/>
      <c r="E3222" s="11"/>
      <c r="F3222" s="11"/>
      <c r="G3222" s="11"/>
      <c r="H3222" s="3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24"/>
      <c r="AG3222" s="24"/>
      <c r="AH3222" s="24"/>
      <c r="AI3222" s="24"/>
      <c r="AJ3222" s="11"/>
      <c r="AK3222" s="11"/>
      <c r="AL3222" s="11"/>
      <c r="AM3222" s="32"/>
      <c r="AN3222" s="11"/>
      <c r="AO3222" s="11"/>
      <c r="AP3222" s="11"/>
      <c r="AQ3222" s="11"/>
      <c r="AR3222" s="11"/>
      <c r="AS3222" s="20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/>
      <c r="BH3222" s="11"/>
      <c r="BI3222" s="11"/>
      <c r="BJ3222" s="11"/>
      <c r="BK3222" s="11"/>
      <c r="BL3222" s="11"/>
      <c r="BM3222" s="11"/>
      <c r="BN3222" s="11"/>
      <c r="BO3222" s="11"/>
      <c r="BP3222" s="11"/>
      <c r="BQ3222" s="11"/>
      <c r="BR3222" s="11"/>
      <c r="BS3222" s="11"/>
      <c r="BT3222" s="11"/>
      <c r="BU3222" s="11"/>
      <c r="BV3222" s="11"/>
      <c r="BW3222" s="11"/>
      <c r="BX3222" s="11"/>
      <c r="BY3222" s="11"/>
      <c r="BZ3222" s="11"/>
      <c r="CA3222" s="11"/>
      <c r="CB3222" s="11"/>
      <c r="CC3222" s="11"/>
      <c r="CD3222" s="11"/>
      <c r="CE3222" s="11"/>
      <c r="CF3222" s="11"/>
      <c r="CG3222" s="11"/>
      <c r="CH3222" s="11"/>
      <c r="CI3222" s="11"/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/>
      <c r="CT3222" s="11"/>
      <c r="CU3222" s="11"/>
      <c r="CV3222" s="11"/>
      <c r="CW3222" s="11"/>
      <c r="CX3222" s="11"/>
      <c r="CY3222" s="11"/>
      <c r="CZ3222" s="11"/>
      <c r="DA3222" s="11"/>
      <c r="DB3222" s="11"/>
      <c r="DC3222" s="11"/>
      <c r="DD3222" s="11"/>
      <c r="DE3222" s="11"/>
      <c r="DF3222" s="11"/>
      <c r="DG3222" s="11"/>
      <c r="DH3222" s="11"/>
      <c r="DI3222" s="11"/>
      <c r="DJ3222" s="11"/>
      <c r="DK3222" s="11"/>
      <c r="DL3222" s="11"/>
      <c r="DM3222" s="11"/>
      <c r="DN3222" s="11"/>
      <c r="DO3222" s="11"/>
      <c r="DP3222" s="11"/>
      <c r="DQ3222" s="11"/>
      <c r="DR3222" s="11"/>
      <c r="DS3222" s="11"/>
      <c r="DT3222" s="11"/>
      <c r="DU3222" s="11"/>
      <c r="DV3222" s="11"/>
      <c r="DW3222" s="11"/>
      <c r="DX3222" s="11"/>
      <c r="DY3222" s="11"/>
      <c r="DZ3222" s="11"/>
      <c r="EA3222" s="11"/>
      <c r="EB3222" s="11"/>
      <c r="EC3222" s="11"/>
    </row>
    <row r="3223" spans="1:133" x14ac:dyDescent="0.45">
      <c r="A3223" s="11"/>
      <c r="B3223" s="11"/>
      <c r="C3223" s="11"/>
      <c r="D3223" s="11"/>
      <c r="E3223" s="11"/>
      <c r="F3223" s="11"/>
      <c r="G3223" s="11"/>
      <c r="H3223" s="3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24"/>
      <c r="AG3223" s="24"/>
      <c r="AH3223" s="24"/>
      <c r="AI3223" s="24"/>
      <c r="AJ3223" s="11"/>
      <c r="AK3223" s="11"/>
      <c r="AL3223" s="11"/>
      <c r="AM3223" s="32"/>
      <c r="AN3223" s="11"/>
      <c r="AO3223" s="11"/>
      <c r="AP3223" s="11"/>
      <c r="AQ3223" s="11"/>
      <c r="AR3223" s="11"/>
      <c r="AS3223" s="20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/>
      <c r="BH3223" s="11"/>
      <c r="BI3223" s="11"/>
      <c r="BJ3223" s="11"/>
      <c r="BK3223" s="11"/>
      <c r="BL3223" s="11"/>
      <c r="BM3223" s="11"/>
      <c r="BN3223" s="11"/>
      <c r="BO3223" s="11"/>
      <c r="BP3223" s="11"/>
      <c r="BQ3223" s="11"/>
      <c r="BR3223" s="11"/>
      <c r="BS3223" s="11"/>
      <c r="BT3223" s="11"/>
      <c r="BU3223" s="11"/>
      <c r="BV3223" s="11"/>
      <c r="BW3223" s="11"/>
      <c r="BX3223" s="11"/>
      <c r="BY3223" s="11"/>
      <c r="BZ3223" s="11"/>
      <c r="CA3223" s="11"/>
      <c r="CB3223" s="11"/>
      <c r="CC3223" s="11"/>
      <c r="CD3223" s="11"/>
      <c r="CE3223" s="11"/>
      <c r="CF3223" s="11"/>
      <c r="CG3223" s="11"/>
      <c r="CH3223" s="11"/>
      <c r="CI3223" s="11"/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/>
      <c r="CT3223" s="11"/>
      <c r="CU3223" s="11"/>
      <c r="CV3223" s="11"/>
      <c r="CW3223" s="11"/>
      <c r="CX3223" s="11"/>
      <c r="CY3223" s="11"/>
      <c r="CZ3223" s="11"/>
      <c r="DA3223" s="11"/>
      <c r="DB3223" s="11"/>
      <c r="DC3223" s="11"/>
      <c r="DD3223" s="11"/>
      <c r="DE3223" s="11"/>
      <c r="DF3223" s="11"/>
      <c r="DG3223" s="11"/>
      <c r="DH3223" s="11"/>
      <c r="DI3223" s="11"/>
      <c r="DJ3223" s="11"/>
      <c r="DK3223" s="11"/>
      <c r="DL3223" s="11"/>
      <c r="DM3223" s="11"/>
      <c r="DN3223" s="11"/>
      <c r="DO3223" s="11"/>
      <c r="DP3223" s="11"/>
      <c r="DQ3223" s="11"/>
      <c r="DR3223" s="11"/>
      <c r="DS3223" s="11"/>
      <c r="DT3223" s="11"/>
      <c r="DU3223" s="11"/>
      <c r="DV3223" s="11"/>
      <c r="DW3223" s="11"/>
      <c r="DX3223" s="11"/>
      <c r="DY3223" s="11"/>
      <c r="DZ3223" s="11"/>
      <c r="EA3223" s="11"/>
      <c r="EB3223" s="11"/>
      <c r="EC3223" s="11"/>
    </row>
    <row r="3224" spans="1:133" x14ac:dyDescent="0.45">
      <c r="A3224" s="11"/>
      <c r="B3224" s="11"/>
      <c r="C3224" s="11"/>
      <c r="D3224" s="11"/>
      <c r="E3224" s="11"/>
      <c r="F3224" s="11"/>
      <c r="G3224" s="11"/>
      <c r="H3224" s="3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24"/>
      <c r="AG3224" s="24"/>
      <c r="AH3224" s="24"/>
      <c r="AI3224" s="24"/>
      <c r="AJ3224" s="11"/>
      <c r="AK3224" s="11"/>
      <c r="AL3224" s="11"/>
      <c r="AM3224" s="32"/>
      <c r="AN3224" s="11"/>
      <c r="AO3224" s="11"/>
      <c r="AP3224" s="11"/>
      <c r="AQ3224" s="11"/>
      <c r="AR3224" s="11"/>
      <c r="AS3224" s="20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/>
      <c r="BH3224" s="11"/>
      <c r="BI3224" s="11"/>
      <c r="BJ3224" s="11"/>
      <c r="BK3224" s="11"/>
      <c r="BL3224" s="11"/>
      <c r="BM3224" s="11"/>
      <c r="BN3224" s="11"/>
      <c r="BO3224" s="11"/>
      <c r="BP3224" s="11"/>
      <c r="BQ3224" s="11"/>
      <c r="BR3224" s="11"/>
      <c r="BS3224" s="11"/>
      <c r="BT3224" s="11"/>
      <c r="BU3224" s="11"/>
      <c r="BV3224" s="11"/>
      <c r="BW3224" s="11"/>
      <c r="BX3224" s="11"/>
      <c r="BY3224" s="11"/>
      <c r="BZ3224" s="11"/>
      <c r="CA3224" s="11"/>
      <c r="CB3224" s="11"/>
      <c r="CC3224" s="11"/>
      <c r="CD3224" s="11"/>
      <c r="CE3224" s="11"/>
      <c r="CF3224" s="11"/>
      <c r="CG3224" s="11"/>
      <c r="CH3224" s="11"/>
      <c r="CI3224" s="11"/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/>
      <c r="CT3224" s="11"/>
      <c r="CU3224" s="11"/>
      <c r="CV3224" s="11"/>
      <c r="CW3224" s="11"/>
      <c r="CX3224" s="11"/>
      <c r="CY3224" s="11"/>
      <c r="CZ3224" s="11"/>
      <c r="DA3224" s="11"/>
      <c r="DB3224" s="11"/>
      <c r="DC3224" s="11"/>
      <c r="DD3224" s="11"/>
      <c r="DE3224" s="11"/>
      <c r="DF3224" s="11"/>
      <c r="DG3224" s="11"/>
      <c r="DH3224" s="11"/>
      <c r="DI3224" s="11"/>
      <c r="DJ3224" s="11"/>
      <c r="DK3224" s="11"/>
      <c r="DL3224" s="11"/>
      <c r="DM3224" s="11"/>
      <c r="DN3224" s="11"/>
      <c r="DO3224" s="11"/>
      <c r="DP3224" s="11"/>
      <c r="DQ3224" s="11"/>
      <c r="DR3224" s="11"/>
      <c r="DS3224" s="11"/>
      <c r="DT3224" s="11"/>
      <c r="DU3224" s="11"/>
      <c r="DV3224" s="11"/>
      <c r="DW3224" s="11"/>
      <c r="DX3224" s="11"/>
      <c r="DY3224" s="11"/>
      <c r="DZ3224" s="11"/>
      <c r="EA3224" s="11"/>
      <c r="EB3224" s="11"/>
      <c r="EC3224" s="11"/>
    </row>
    <row r="3225" spans="1:133" x14ac:dyDescent="0.45">
      <c r="A3225" s="11"/>
      <c r="B3225" s="11"/>
      <c r="C3225" s="11"/>
      <c r="D3225" s="11"/>
      <c r="E3225" s="11"/>
      <c r="F3225" s="11"/>
      <c r="G3225" s="11"/>
      <c r="H3225" s="3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24"/>
      <c r="AG3225" s="24"/>
      <c r="AH3225" s="24"/>
      <c r="AI3225" s="24"/>
      <c r="AJ3225" s="11"/>
      <c r="AK3225" s="11"/>
      <c r="AL3225" s="11"/>
      <c r="AM3225" s="32"/>
      <c r="AN3225" s="11"/>
      <c r="AO3225" s="11"/>
      <c r="AP3225" s="11"/>
      <c r="AQ3225" s="11"/>
      <c r="AR3225" s="11"/>
      <c r="AS3225" s="20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/>
      <c r="BH3225" s="11"/>
      <c r="BI3225" s="11"/>
      <c r="BJ3225" s="11"/>
      <c r="BK3225" s="11"/>
      <c r="BL3225" s="11"/>
      <c r="BM3225" s="11"/>
      <c r="BN3225" s="11"/>
      <c r="BO3225" s="11"/>
      <c r="BP3225" s="11"/>
      <c r="BQ3225" s="11"/>
      <c r="BR3225" s="11"/>
      <c r="BS3225" s="11"/>
      <c r="BT3225" s="11"/>
      <c r="BU3225" s="11"/>
      <c r="BV3225" s="11"/>
      <c r="BW3225" s="11"/>
      <c r="BX3225" s="11"/>
      <c r="BY3225" s="11"/>
      <c r="BZ3225" s="11"/>
      <c r="CA3225" s="11"/>
      <c r="CB3225" s="11"/>
      <c r="CC3225" s="11"/>
      <c r="CD3225" s="11"/>
      <c r="CE3225" s="11"/>
      <c r="CF3225" s="11"/>
      <c r="CG3225" s="11"/>
      <c r="CH3225" s="11"/>
      <c r="CI3225" s="11"/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/>
      <c r="CT3225" s="11"/>
      <c r="CU3225" s="11"/>
      <c r="CV3225" s="11"/>
      <c r="CW3225" s="11"/>
      <c r="CX3225" s="11"/>
      <c r="CY3225" s="11"/>
      <c r="CZ3225" s="11"/>
      <c r="DA3225" s="11"/>
      <c r="DB3225" s="11"/>
      <c r="DC3225" s="11"/>
      <c r="DD3225" s="11"/>
      <c r="DE3225" s="11"/>
      <c r="DF3225" s="11"/>
      <c r="DG3225" s="11"/>
      <c r="DH3225" s="11"/>
      <c r="DI3225" s="11"/>
      <c r="DJ3225" s="11"/>
      <c r="DK3225" s="11"/>
      <c r="DL3225" s="11"/>
      <c r="DM3225" s="11"/>
      <c r="DN3225" s="11"/>
      <c r="DO3225" s="11"/>
      <c r="DP3225" s="11"/>
      <c r="DQ3225" s="11"/>
      <c r="DR3225" s="11"/>
      <c r="DS3225" s="11"/>
      <c r="DT3225" s="11"/>
      <c r="DU3225" s="11"/>
      <c r="DV3225" s="11"/>
      <c r="DW3225" s="11"/>
      <c r="DX3225" s="11"/>
      <c r="DY3225" s="11"/>
      <c r="DZ3225" s="11"/>
      <c r="EA3225" s="11"/>
      <c r="EB3225" s="11"/>
      <c r="EC3225" s="11"/>
    </row>
    <row r="3226" spans="1:133" x14ac:dyDescent="0.45">
      <c r="A3226" s="11"/>
      <c r="B3226" s="11"/>
      <c r="C3226" s="11"/>
      <c r="D3226" s="11"/>
      <c r="E3226" s="11"/>
      <c r="F3226" s="11"/>
      <c r="G3226" s="11"/>
      <c r="H3226" s="3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24"/>
      <c r="AG3226" s="24"/>
      <c r="AH3226" s="24"/>
      <c r="AI3226" s="24"/>
      <c r="AJ3226" s="11"/>
      <c r="AK3226" s="11"/>
      <c r="AL3226" s="11"/>
      <c r="AM3226" s="32"/>
      <c r="AN3226" s="11"/>
      <c r="AO3226" s="11"/>
      <c r="AP3226" s="11"/>
      <c r="AQ3226" s="11"/>
      <c r="AR3226" s="11"/>
      <c r="AS3226" s="20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/>
      <c r="BH3226" s="11"/>
      <c r="BI3226" s="11"/>
      <c r="BJ3226" s="11"/>
      <c r="BK3226" s="11"/>
      <c r="BL3226" s="11"/>
      <c r="BM3226" s="11"/>
      <c r="BN3226" s="11"/>
      <c r="BO3226" s="11"/>
      <c r="BP3226" s="11"/>
      <c r="BQ3226" s="11"/>
      <c r="BR3226" s="11"/>
      <c r="BS3226" s="11"/>
      <c r="BT3226" s="11"/>
      <c r="BU3226" s="11"/>
      <c r="BV3226" s="11"/>
      <c r="BW3226" s="11"/>
      <c r="BX3226" s="11"/>
      <c r="BY3226" s="11"/>
      <c r="BZ3226" s="11"/>
      <c r="CA3226" s="11"/>
      <c r="CB3226" s="11"/>
      <c r="CC3226" s="11"/>
      <c r="CD3226" s="11"/>
      <c r="CE3226" s="11"/>
      <c r="CF3226" s="11"/>
      <c r="CG3226" s="11"/>
      <c r="CH3226" s="11"/>
      <c r="CI3226" s="11"/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/>
      <c r="CT3226" s="11"/>
      <c r="CU3226" s="11"/>
      <c r="CV3226" s="11"/>
      <c r="CW3226" s="11"/>
      <c r="CX3226" s="11"/>
      <c r="CY3226" s="11"/>
      <c r="CZ3226" s="11"/>
      <c r="DA3226" s="11"/>
      <c r="DB3226" s="11"/>
      <c r="DC3226" s="11"/>
      <c r="DD3226" s="11"/>
      <c r="DE3226" s="11"/>
      <c r="DF3226" s="11"/>
      <c r="DG3226" s="11"/>
      <c r="DH3226" s="11"/>
      <c r="DI3226" s="11"/>
      <c r="DJ3226" s="11"/>
      <c r="DK3226" s="11"/>
      <c r="DL3226" s="11"/>
      <c r="DM3226" s="11"/>
      <c r="DN3226" s="11"/>
      <c r="DO3226" s="11"/>
      <c r="DP3226" s="11"/>
      <c r="DQ3226" s="11"/>
      <c r="DR3226" s="11"/>
      <c r="DS3226" s="11"/>
      <c r="DT3226" s="11"/>
      <c r="DU3226" s="11"/>
      <c r="DV3226" s="11"/>
      <c r="DW3226" s="11"/>
      <c r="DX3226" s="11"/>
      <c r="DY3226" s="11"/>
      <c r="DZ3226" s="11"/>
      <c r="EA3226" s="11"/>
      <c r="EB3226" s="11"/>
      <c r="EC3226" s="11"/>
    </row>
    <row r="3227" spans="1:133" x14ac:dyDescent="0.45">
      <c r="A3227" s="11"/>
      <c r="B3227" s="11"/>
      <c r="C3227" s="11"/>
      <c r="D3227" s="11"/>
      <c r="E3227" s="11"/>
      <c r="F3227" s="11"/>
      <c r="G3227" s="11"/>
      <c r="H3227" s="3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24"/>
      <c r="AG3227" s="24"/>
      <c r="AH3227" s="24"/>
      <c r="AI3227" s="24"/>
      <c r="AJ3227" s="11"/>
      <c r="AK3227" s="11"/>
      <c r="AL3227" s="11"/>
      <c r="AM3227" s="32"/>
      <c r="AN3227" s="11"/>
      <c r="AO3227" s="11"/>
      <c r="AP3227" s="11"/>
      <c r="AQ3227" s="11"/>
      <c r="AR3227" s="11"/>
      <c r="AS3227" s="20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/>
      <c r="BH3227" s="11"/>
      <c r="BI3227" s="11"/>
      <c r="BJ3227" s="11"/>
      <c r="BK3227" s="11"/>
      <c r="BL3227" s="11"/>
      <c r="BM3227" s="11"/>
      <c r="BN3227" s="11"/>
      <c r="BO3227" s="11"/>
      <c r="BP3227" s="11"/>
      <c r="BQ3227" s="11"/>
      <c r="BR3227" s="11"/>
      <c r="BS3227" s="11"/>
      <c r="BT3227" s="11"/>
      <c r="BU3227" s="11"/>
      <c r="BV3227" s="11"/>
      <c r="BW3227" s="11"/>
      <c r="BX3227" s="11"/>
      <c r="BY3227" s="11"/>
      <c r="BZ3227" s="11"/>
      <c r="CA3227" s="11"/>
      <c r="CB3227" s="11"/>
      <c r="CC3227" s="11"/>
      <c r="CD3227" s="11"/>
      <c r="CE3227" s="11"/>
      <c r="CF3227" s="11"/>
      <c r="CG3227" s="11"/>
      <c r="CH3227" s="11"/>
      <c r="CI3227" s="11"/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/>
      <c r="CT3227" s="11"/>
      <c r="CU3227" s="11"/>
      <c r="CV3227" s="11"/>
      <c r="CW3227" s="11"/>
      <c r="CX3227" s="11"/>
      <c r="CY3227" s="11"/>
      <c r="CZ3227" s="11"/>
      <c r="DA3227" s="11"/>
      <c r="DB3227" s="11"/>
      <c r="DC3227" s="11"/>
      <c r="DD3227" s="11"/>
      <c r="DE3227" s="11"/>
      <c r="DF3227" s="11"/>
      <c r="DG3227" s="11"/>
      <c r="DH3227" s="11"/>
      <c r="DI3227" s="11"/>
      <c r="DJ3227" s="11"/>
      <c r="DK3227" s="11"/>
      <c r="DL3227" s="11"/>
      <c r="DM3227" s="11"/>
      <c r="DN3227" s="11"/>
      <c r="DO3227" s="11"/>
      <c r="DP3227" s="11"/>
      <c r="DQ3227" s="11"/>
      <c r="DR3227" s="11"/>
      <c r="DS3227" s="11"/>
      <c r="DT3227" s="11"/>
      <c r="DU3227" s="11"/>
      <c r="DV3227" s="11"/>
      <c r="DW3227" s="11"/>
      <c r="DX3227" s="11"/>
      <c r="DY3227" s="11"/>
      <c r="DZ3227" s="11"/>
      <c r="EA3227" s="11"/>
      <c r="EB3227" s="11"/>
      <c r="EC3227" s="11"/>
    </row>
    <row r="3228" spans="1:133" x14ac:dyDescent="0.45">
      <c r="A3228" s="11"/>
      <c r="B3228" s="11"/>
      <c r="C3228" s="11"/>
      <c r="D3228" s="11"/>
      <c r="E3228" s="11"/>
      <c r="F3228" s="11"/>
      <c r="G3228" s="11"/>
      <c r="H3228" s="3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24"/>
      <c r="AG3228" s="24"/>
      <c r="AH3228" s="24"/>
      <c r="AI3228" s="24"/>
      <c r="AJ3228" s="11"/>
      <c r="AK3228" s="11"/>
      <c r="AL3228" s="11"/>
      <c r="AM3228" s="32"/>
      <c r="AN3228" s="11"/>
      <c r="AO3228" s="11"/>
      <c r="AP3228" s="11"/>
      <c r="AQ3228" s="11"/>
      <c r="AR3228" s="11"/>
      <c r="AS3228" s="20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/>
      <c r="BH3228" s="11"/>
      <c r="BI3228" s="11"/>
      <c r="BJ3228" s="11"/>
      <c r="BK3228" s="11"/>
      <c r="BL3228" s="11"/>
      <c r="BM3228" s="11"/>
      <c r="BN3228" s="11"/>
      <c r="BO3228" s="11"/>
      <c r="BP3228" s="11"/>
      <c r="BQ3228" s="11"/>
      <c r="BR3228" s="11"/>
      <c r="BS3228" s="11"/>
      <c r="BT3228" s="11"/>
      <c r="BU3228" s="11"/>
      <c r="BV3228" s="11"/>
      <c r="BW3228" s="11"/>
      <c r="BX3228" s="11"/>
      <c r="BY3228" s="11"/>
      <c r="BZ3228" s="11"/>
      <c r="CA3228" s="11"/>
      <c r="CB3228" s="11"/>
      <c r="CC3228" s="11"/>
      <c r="CD3228" s="11"/>
      <c r="CE3228" s="11"/>
      <c r="CF3228" s="11"/>
      <c r="CG3228" s="11"/>
      <c r="CH3228" s="11"/>
      <c r="CI3228" s="11"/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/>
      <c r="CT3228" s="11"/>
      <c r="CU3228" s="11"/>
      <c r="CV3228" s="11"/>
      <c r="CW3228" s="11"/>
      <c r="CX3228" s="11"/>
      <c r="CY3228" s="11"/>
      <c r="CZ3228" s="11"/>
      <c r="DA3228" s="11"/>
      <c r="DB3228" s="11"/>
      <c r="DC3228" s="11"/>
      <c r="DD3228" s="11"/>
      <c r="DE3228" s="11"/>
      <c r="DF3228" s="11"/>
      <c r="DG3228" s="11"/>
      <c r="DH3228" s="11"/>
      <c r="DI3228" s="11"/>
      <c r="DJ3228" s="11"/>
      <c r="DK3228" s="11"/>
      <c r="DL3228" s="11"/>
      <c r="DM3228" s="11"/>
      <c r="DN3228" s="11"/>
      <c r="DO3228" s="11"/>
      <c r="DP3228" s="11"/>
      <c r="DQ3228" s="11"/>
      <c r="DR3228" s="11"/>
      <c r="DS3228" s="11"/>
      <c r="DT3228" s="11"/>
      <c r="DU3228" s="11"/>
      <c r="DV3228" s="11"/>
      <c r="DW3228" s="11"/>
      <c r="DX3228" s="11"/>
      <c r="DY3228" s="11"/>
      <c r="DZ3228" s="11"/>
      <c r="EA3228" s="11"/>
      <c r="EB3228" s="11"/>
      <c r="EC3228" s="11"/>
    </row>
    <row r="3229" spans="1:133" x14ac:dyDescent="0.45">
      <c r="A3229" s="11"/>
      <c r="B3229" s="11"/>
      <c r="C3229" s="11"/>
      <c r="D3229" s="11"/>
      <c r="E3229" s="11"/>
      <c r="F3229" s="11"/>
      <c r="G3229" s="11"/>
      <c r="H3229" s="3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24"/>
      <c r="AG3229" s="24"/>
      <c r="AH3229" s="24"/>
      <c r="AI3229" s="24"/>
      <c r="AJ3229" s="11"/>
      <c r="AK3229" s="11"/>
      <c r="AL3229" s="11"/>
      <c r="AM3229" s="32"/>
      <c r="AN3229" s="11"/>
      <c r="AO3229" s="11"/>
      <c r="AP3229" s="11"/>
      <c r="AQ3229" s="11"/>
      <c r="AR3229" s="11"/>
      <c r="AS3229" s="20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/>
      <c r="BH3229" s="11"/>
      <c r="BI3229" s="11"/>
      <c r="BJ3229" s="11"/>
      <c r="BK3229" s="11"/>
      <c r="BL3229" s="11"/>
      <c r="BM3229" s="11"/>
      <c r="BN3229" s="11"/>
      <c r="BO3229" s="11"/>
      <c r="BP3229" s="11"/>
      <c r="BQ3229" s="11"/>
      <c r="BR3229" s="11"/>
      <c r="BS3229" s="11"/>
      <c r="BT3229" s="11"/>
      <c r="BU3229" s="11"/>
      <c r="BV3229" s="11"/>
      <c r="BW3229" s="11"/>
      <c r="BX3229" s="11"/>
      <c r="BY3229" s="11"/>
      <c r="BZ3229" s="11"/>
      <c r="CA3229" s="11"/>
      <c r="CB3229" s="11"/>
      <c r="CC3229" s="11"/>
      <c r="CD3229" s="11"/>
      <c r="CE3229" s="11"/>
      <c r="CF3229" s="11"/>
      <c r="CG3229" s="11"/>
      <c r="CH3229" s="11"/>
      <c r="CI3229" s="11"/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/>
      <c r="CT3229" s="11"/>
      <c r="CU3229" s="11"/>
      <c r="CV3229" s="11"/>
      <c r="CW3229" s="11"/>
      <c r="CX3229" s="11"/>
      <c r="CY3229" s="11"/>
      <c r="CZ3229" s="11"/>
      <c r="DA3229" s="11"/>
      <c r="DB3229" s="11"/>
      <c r="DC3229" s="11"/>
      <c r="DD3229" s="11"/>
      <c r="DE3229" s="11"/>
      <c r="DF3229" s="11"/>
      <c r="DG3229" s="11"/>
      <c r="DH3229" s="11"/>
      <c r="DI3229" s="11"/>
      <c r="DJ3229" s="11"/>
      <c r="DK3229" s="11"/>
      <c r="DL3229" s="11"/>
      <c r="DM3229" s="11"/>
      <c r="DN3229" s="11"/>
      <c r="DO3229" s="11"/>
      <c r="DP3229" s="11"/>
      <c r="DQ3229" s="11"/>
      <c r="DR3229" s="11"/>
      <c r="DS3229" s="11"/>
      <c r="DT3229" s="11"/>
      <c r="DU3229" s="11"/>
      <c r="DV3229" s="11"/>
      <c r="DW3229" s="11"/>
      <c r="DX3229" s="11"/>
      <c r="DY3229" s="11"/>
      <c r="DZ3229" s="11"/>
      <c r="EA3229" s="11"/>
      <c r="EB3229" s="11"/>
      <c r="EC3229" s="11"/>
    </row>
    <row r="3230" spans="1:133" x14ac:dyDescent="0.45">
      <c r="A3230" s="11"/>
      <c r="B3230" s="11"/>
      <c r="C3230" s="11"/>
      <c r="D3230" s="11"/>
      <c r="E3230" s="11"/>
      <c r="F3230" s="11"/>
      <c r="G3230" s="11"/>
      <c r="H3230" s="3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24"/>
      <c r="AG3230" s="24"/>
      <c r="AH3230" s="24"/>
      <c r="AI3230" s="24"/>
      <c r="AJ3230" s="11"/>
      <c r="AK3230" s="11"/>
      <c r="AL3230" s="11"/>
      <c r="AM3230" s="32"/>
      <c r="AN3230" s="11"/>
      <c r="AO3230" s="11"/>
      <c r="AP3230" s="11"/>
      <c r="AQ3230" s="11"/>
      <c r="AR3230" s="11"/>
      <c r="AS3230" s="20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/>
      <c r="BH3230" s="11"/>
      <c r="BI3230" s="11"/>
      <c r="BJ3230" s="11"/>
      <c r="BK3230" s="11"/>
      <c r="BL3230" s="11"/>
      <c r="BM3230" s="11"/>
      <c r="BN3230" s="11"/>
      <c r="BO3230" s="11"/>
      <c r="BP3230" s="11"/>
      <c r="BQ3230" s="11"/>
      <c r="BR3230" s="11"/>
      <c r="BS3230" s="11"/>
      <c r="BT3230" s="11"/>
      <c r="BU3230" s="11"/>
      <c r="BV3230" s="11"/>
      <c r="BW3230" s="11"/>
      <c r="BX3230" s="11"/>
      <c r="BY3230" s="11"/>
      <c r="BZ3230" s="11"/>
      <c r="CA3230" s="11"/>
      <c r="CB3230" s="11"/>
      <c r="CC3230" s="11"/>
      <c r="CD3230" s="11"/>
      <c r="CE3230" s="11"/>
      <c r="CF3230" s="11"/>
      <c r="CG3230" s="11"/>
      <c r="CH3230" s="11"/>
      <c r="CI3230" s="11"/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/>
      <c r="CT3230" s="11"/>
      <c r="CU3230" s="11"/>
      <c r="CV3230" s="11"/>
      <c r="CW3230" s="11"/>
      <c r="CX3230" s="11"/>
      <c r="CY3230" s="11"/>
      <c r="CZ3230" s="11"/>
      <c r="DA3230" s="11"/>
      <c r="DB3230" s="11"/>
      <c r="DC3230" s="11"/>
      <c r="DD3230" s="11"/>
      <c r="DE3230" s="11"/>
      <c r="DF3230" s="11"/>
      <c r="DG3230" s="11"/>
      <c r="DH3230" s="11"/>
      <c r="DI3230" s="11"/>
      <c r="DJ3230" s="11"/>
      <c r="DK3230" s="11"/>
      <c r="DL3230" s="11"/>
      <c r="DM3230" s="11"/>
      <c r="DN3230" s="11"/>
      <c r="DO3230" s="11"/>
      <c r="DP3230" s="11"/>
      <c r="DQ3230" s="11"/>
      <c r="DR3230" s="11"/>
      <c r="DS3230" s="11"/>
      <c r="DT3230" s="11"/>
      <c r="DU3230" s="11"/>
      <c r="DV3230" s="11"/>
      <c r="DW3230" s="11"/>
      <c r="DX3230" s="11"/>
      <c r="DY3230" s="11"/>
      <c r="DZ3230" s="11"/>
      <c r="EA3230" s="11"/>
      <c r="EB3230" s="11"/>
      <c r="EC3230" s="11"/>
    </row>
    <row r="3231" spans="1:133" x14ac:dyDescent="0.45">
      <c r="A3231" s="11"/>
      <c r="B3231" s="11"/>
      <c r="C3231" s="11"/>
      <c r="D3231" s="11"/>
      <c r="E3231" s="11"/>
      <c r="F3231" s="11"/>
      <c r="G3231" s="11"/>
      <c r="H3231" s="3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24"/>
      <c r="AG3231" s="24"/>
      <c r="AH3231" s="24"/>
      <c r="AI3231" s="24"/>
      <c r="AJ3231" s="11"/>
      <c r="AK3231" s="11"/>
      <c r="AL3231" s="11"/>
      <c r="AM3231" s="32"/>
      <c r="AN3231" s="11"/>
      <c r="AO3231" s="11"/>
      <c r="AP3231" s="11"/>
      <c r="AQ3231" s="11"/>
      <c r="AR3231" s="11"/>
      <c r="AS3231" s="20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/>
      <c r="BH3231" s="11"/>
      <c r="BI3231" s="11"/>
      <c r="BJ3231" s="11"/>
      <c r="BK3231" s="11"/>
      <c r="BL3231" s="11"/>
      <c r="BM3231" s="11"/>
      <c r="BN3231" s="11"/>
      <c r="BO3231" s="11"/>
      <c r="BP3231" s="11"/>
      <c r="BQ3231" s="11"/>
      <c r="BR3231" s="11"/>
      <c r="BS3231" s="11"/>
      <c r="BT3231" s="11"/>
      <c r="BU3231" s="11"/>
      <c r="BV3231" s="11"/>
      <c r="BW3231" s="11"/>
      <c r="BX3231" s="11"/>
      <c r="BY3231" s="11"/>
      <c r="BZ3231" s="11"/>
      <c r="CA3231" s="11"/>
      <c r="CB3231" s="11"/>
      <c r="CC3231" s="11"/>
      <c r="CD3231" s="11"/>
      <c r="CE3231" s="11"/>
      <c r="CF3231" s="11"/>
      <c r="CG3231" s="11"/>
      <c r="CH3231" s="11"/>
      <c r="CI3231" s="11"/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/>
      <c r="CT3231" s="11"/>
      <c r="CU3231" s="11"/>
      <c r="CV3231" s="11"/>
      <c r="CW3231" s="11"/>
      <c r="CX3231" s="11"/>
      <c r="CY3231" s="11"/>
      <c r="CZ3231" s="11"/>
      <c r="DA3231" s="11"/>
      <c r="DB3231" s="11"/>
      <c r="DC3231" s="11"/>
      <c r="DD3231" s="11"/>
      <c r="DE3231" s="11"/>
      <c r="DF3231" s="11"/>
      <c r="DG3231" s="11"/>
      <c r="DH3231" s="11"/>
      <c r="DI3231" s="11"/>
      <c r="DJ3231" s="11"/>
      <c r="DK3231" s="11"/>
      <c r="DL3231" s="11"/>
      <c r="DM3231" s="11"/>
      <c r="DN3231" s="11"/>
      <c r="DO3231" s="11"/>
      <c r="DP3231" s="11"/>
      <c r="DQ3231" s="11"/>
      <c r="DR3231" s="11"/>
      <c r="DS3231" s="11"/>
      <c r="DT3231" s="11"/>
      <c r="DU3231" s="11"/>
      <c r="DV3231" s="11"/>
      <c r="DW3231" s="11"/>
      <c r="DX3231" s="11"/>
      <c r="DY3231" s="11"/>
      <c r="DZ3231" s="11"/>
      <c r="EA3231" s="11"/>
      <c r="EB3231" s="11"/>
      <c r="EC3231" s="11"/>
    </row>
    <row r="3232" spans="1:133" x14ac:dyDescent="0.45">
      <c r="A3232" s="11"/>
      <c r="B3232" s="11"/>
      <c r="C3232" s="11"/>
      <c r="D3232" s="11"/>
      <c r="E3232" s="11"/>
      <c r="F3232" s="11"/>
      <c r="G3232" s="11"/>
      <c r="H3232" s="3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24"/>
      <c r="AG3232" s="24"/>
      <c r="AH3232" s="24"/>
      <c r="AI3232" s="24"/>
      <c r="AJ3232" s="11"/>
      <c r="AK3232" s="11"/>
      <c r="AL3232" s="11"/>
      <c r="AM3232" s="32"/>
      <c r="AN3232" s="11"/>
      <c r="AO3232" s="11"/>
      <c r="AP3232" s="11"/>
      <c r="AQ3232" s="11"/>
      <c r="AR3232" s="11"/>
      <c r="AS3232" s="20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/>
      <c r="BH3232" s="11"/>
      <c r="BI3232" s="11"/>
      <c r="BJ3232" s="11"/>
      <c r="BK3232" s="11"/>
      <c r="BL3232" s="11"/>
      <c r="BM3232" s="11"/>
      <c r="BN3232" s="11"/>
      <c r="BO3232" s="11"/>
      <c r="BP3232" s="11"/>
      <c r="BQ3232" s="11"/>
      <c r="BR3232" s="11"/>
      <c r="BS3232" s="11"/>
      <c r="BT3232" s="11"/>
      <c r="BU3232" s="11"/>
      <c r="BV3232" s="11"/>
      <c r="BW3232" s="11"/>
      <c r="BX3232" s="11"/>
      <c r="BY3232" s="11"/>
      <c r="BZ3232" s="11"/>
      <c r="CA3232" s="11"/>
      <c r="CB3232" s="11"/>
      <c r="CC3232" s="11"/>
      <c r="CD3232" s="11"/>
      <c r="CE3232" s="11"/>
      <c r="CF3232" s="11"/>
      <c r="CG3232" s="11"/>
      <c r="CH3232" s="11"/>
      <c r="CI3232" s="11"/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/>
      <c r="CT3232" s="11"/>
      <c r="CU3232" s="11"/>
      <c r="CV3232" s="11"/>
      <c r="CW3232" s="11"/>
      <c r="CX3232" s="11"/>
      <c r="CY3232" s="11"/>
      <c r="CZ3232" s="11"/>
      <c r="DA3232" s="11"/>
      <c r="DB3232" s="11"/>
      <c r="DC3232" s="11"/>
      <c r="DD3232" s="11"/>
      <c r="DE3232" s="11"/>
      <c r="DF3232" s="11"/>
      <c r="DG3232" s="11"/>
      <c r="DH3232" s="11"/>
      <c r="DI3232" s="11"/>
      <c r="DJ3232" s="11"/>
      <c r="DK3232" s="11"/>
      <c r="DL3232" s="11"/>
      <c r="DM3232" s="11"/>
      <c r="DN3232" s="11"/>
      <c r="DO3232" s="11"/>
      <c r="DP3232" s="11"/>
      <c r="DQ3232" s="11"/>
      <c r="DR3232" s="11"/>
      <c r="DS3232" s="11"/>
      <c r="DT3232" s="11"/>
      <c r="DU3232" s="11"/>
      <c r="DV3232" s="11"/>
      <c r="DW3232" s="11"/>
      <c r="DX3232" s="11"/>
      <c r="DY3232" s="11"/>
      <c r="DZ3232" s="11"/>
      <c r="EA3232" s="11"/>
      <c r="EB3232" s="11"/>
      <c r="EC3232" s="11"/>
    </row>
    <row r="3233" spans="1:133" x14ac:dyDescent="0.45">
      <c r="A3233" s="11"/>
      <c r="B3233" s="11"/>
      <c r="C3233" s="11"/>
      <c r="D3233" s="11"/>
      <c r="E3233" s="11"/>
      <c r="F3233" s="11"/>
      <c r="G3233" s="11"/>
      <c r="H3233" s="3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24"/>
      <c r="AG3233" s="24"/>
      <c r="AH3233" s="24"/>
      <c r="AI3233" s="24"/>
      <c r="AJ3233" s="11"/>
      <c r="AK3233" s="11"/>
      <c r="AL3233" s="11"/>
      <c r="AM3233" s="32"/>
      <c r="AN3233" s="11"/>
      <c r="AO3233" s="11"/>
      <c r="AP3233" s="11"/>
      <c r="AQ3233" s="11"/>
      <c r="AR3233" s="11"/>
      <c r="AS3233" s="20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/>
      <c r="BH3233" s="11"/>
      <c r="BI3233" s="11"/>
      <c r="BJ3233" s="11"/>
      <c r="BK3233" s="11"/>
      <c r="BL3233" s="11"/>
      <c r="BM3233" s="11"/>
      <c r="BN3233" s="11"/>
      <c r="BO3233" s="11"/>
      <c r="BP3233" s="11"/>
      <c r="BQ3233" s="11"/>
      <c r="BR3233" s="11"/>
      <c r="BS3233" s="11"/>
      <c r="BT3233" s="11"/>
      <c r="BU3233" s="11"/>
      <c r="BV3233" s="11"/>
      <c r="BW3233" s="11"/>
      <c r="BX3233" s="11"/>
      <c r="BY3233" s="11"/>
      <c r="BZ3233" s="11"/>
      <c r="CA3233" s="11"/>
      <c r="CB3233" s="11"/>
      <c r="CC3233" s="11"/>
      <c r="CD3233" s="11"/>
      <c r="CE3233" s="11"/>
      <c r="CF3233" s="11"/>
      <c r="CG3233" s="11"/>
      <c r="CH3233" s="11"/>
      <c r="CI3233" s="11"/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/>
      <c r="CT3233" s="11"/>
      <c r="CU3233" s="11"/>
      <c r="CV3233" s="11"/>
      <c r="CW3233" s="11"/>
      <c r="CX3233" s="11"/>
      <c r="CY3233" s="11"/>
      <c r="CZ3233" s="11"/>
      <c r="DA3233" s="11"/>
      <c r="DB3233" s="11"/>
      <c r="DC3233" s="11"/>
      <c r="DD3233" s="11"/>
      <c r="DE3233" s="11"/>
      <c r="DF3233" s="11"/>
      <c r="DG3233" s="11"/>
      <c r="DH3233" s="11"/>
      <c r="DI3233" s="11"/>
      <c r="DJ3233" s="11"/>
      <c r="DK3233" s="11"/>
      <c r="DL3233" s="11"/>
      <c r="DM3233" s="11"/>
      <c r="DN3233" s="11"/>
      <c r="DO3233" s="11"/>
      <c r="DP3233" s="11"/>
      <c r="DQ3233" s="11"/>
      <c r="DR3233" s="11"/>
      <c r="DS3233" s="11"/>
      <c r="DT3233" s="11"/>
      <c r="DU3233" s="11"/>
      <c r="DV3233" s="11"/>
      <c r="DW3233" s="11"/>
      <c r="DX3233" s="11"/>
      <c r="DY3233" s="11"/>
      <c r="DZ3233" s="11"/>
      <c r="EA3233" s="11"/>
      <c r="EB3233" s="11"/>
      <c r="EC3233" s="11"/>
    </row>
    <row r="3234" spans="1:133" x14ac:dyDescent="0.45">
      <c r="A3234" s="11"/>
      <c r="B3234" s="11"/>
      <c r="C3234" s="11"/>
      <c r="D3234" s="11"/>
      <c r="E3234" s="11"/>
      <c r="F3234" s="11"/>
      <c r="G3234" s="11"/>
      <c r="H3234" s="3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24"/>
      <c r="AG3234" s="24"/>
      <c r="AH3234" s="24"/>
      <c r="AI3234" s="24"/>
      <c r="AJ3234" s="11"/>
      <c r="AK3234" s="11"/>
      <c r="AL3234" s="11"/>
      <c r="AM3234" s="32"/>
      <c r="AN3234" s="11"/>
      <c r="AO3234" s="11"/>
      <c r="AP3234" s="11"/>
      <c r="AQ3234" s="11"/>
      <c r="AR3234" s="11"/>
      <c r="AS3234" s="20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/>
      <c r="BV3234" s="11"/>
      <c r="BW3234" s="11"/>
      <c r="BX3234" s="11"/>
      <c r="BY3234" s="11"/>
      <c r="BZ3234" s="11"/>
      <c r="CA3234" s="11"/>
      <c r="CB3234" s="11"/>
      <c r="CC3234" s="11"/>
      <c r="CD3234" s="11"/>
      <c r="CE3234" s="11"/>
      <c r="CF3234" s="11"/>
      <c r="CG3234" s="11"/>
      <c r="CH3234" s="11"/>
      <c r="CI3234" s="11"/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/>
      <c r="CT3234" s="11"/>
      <c r="CU3234" s="11"/>
      <c r="CV3234" s="11"/>
      <c r="CW3234" s="11"/>
      <c r="CX3234" s="11"/>
      <c r="CY3234" s="11"/>
      <c r="CZ3234" s="11"/>
      <c r="DA3234" s="11"/>
      <c r="DB3234" s="11"/>
      <c r="DC3234" s="11"/>
      <c r="DD3234" s="11"/>
      <c r="DE3234" s="11"/>
      <c r="DF3234" s="11"/>
      <c r="DG3234" s="11"/>
      <c r="DH3234" s="11"/>
      <c r="DI3234" s="11"/>
      <c r="DJ3234" s="11"/>
      <c r="DK3234" s="11"/>
      <c r="DL3234" s="11"/>
      <c r="DM3234" s="11"/>
      <c r="DN3234" s="11"/>
      <c r="DO3234" s="11"/>
      <c r="DP3234" s="11"/>
      <c r="DQ3234" s="11"/>
      <c r="DR3234" s="11"/>
      <c r="DS3234" s="11"/>
      <c r="DT3234" s="11"/>
      <c r="DU3234" s="11"/>
      <c r="DV3234" s="11"/>
      <c r="DW3234" s="11"/>
      <c r="DX3234" s="11"/>
      <c r="DY3234" s="11"/>
      <c r="DZ3234" s="11"/>
      <c r="EA3234" s="11"/>
      <c r="EB3234" s="11"/>
      <c r="EC3234" s="11"/>
    </row>
    <row r="3235" spans="1:133" x14ac:dyDescent="0.45">
      <c r="A3235" s="11"/>
      <c r="B3235" s="11"/>
      <c r="C3235" s="11"/>
      <c r="D3235" s="11"/>
      <c r="E3235" s="11"/>
      <c r="F3235" s="11"/>
      <c r="G3235" s="11"/>
      <c r="H3235" s="3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24"/>
      <c r="AG3235" s="24"/>
      <c r="AH3235" s="24"/>
      <c r="AI3235" s="24"/>
      <c r="AJ3235" s="11"/>
      <c r="AK3235" s="11"/>
      <c r="AL3235" s="11"/>
      <c r="AM3235" s="32"/>
      <c r="AN3235" s="11"/>
      <c r="AO3235" s="11"/>
      <c r="AP3235" s="11"/>
      <c r="AQ3235" s="11"/>
      <c r="AR3235" s="11"/>
      <c r="AS3235" s="20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/>
      <c r="BV3235" s="11"/>
      <c r="BW3235" s="11"/>
      <c r="BX3235" s="11"/>
      <c r="BY3235" s="11"/>
      <c r="BZ3235" s="11"/>
      <c r="CA3235" s="11"/>
      <c r="CB3235" s="11"/>
      <c r="CC3235" s="11"/>
      <c r="CD3235" s="11"/>
      <c r="CE3235" s="11"/>
      <c r="CF3235" s="11"/>
      <c r="CG3235" s="11"/>
      <c r="CH3235" s="11"/>
      <c r="CI3235" s="11"/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/>
      <c r="CT3235" s="11"/>
      <c r="CU3235" s="11"/>
      <c r="CV3235" s="11"/>
      <c r="CW3235" s="11"/>
      <c r="CX3235" s="11"/>
      <c r="CY3235" s="11"/>
      <c r="CZ3235" s="11"/>
      <c r="DA3235" s="11"/>
      <c r="DB3235" s="11"/>
      <c r="DC3235" s="11"/>
      <c r="DD3235" s="11"/>
      <c r="DE3235" s="11"/>
      <c r="DF3235" s="11"/>
      <c r="DG3235" s="11"/>
      <c r="DH3235" s="11"/>
      <c r="DI3235" s="11"/>
      <c r="DJ3235" s="11"/>
      <c r="DK3235" s="11"/>
      <c r="DL3235" s="11"/>
      <c r="DM3235" s="11"/>
      <c r="DN3235" s="11"/>
      <c r="DO3235" s="11"/>
      <c r="DP3235" s="11"/>
      <c r="DQ3235" s="11"/>
      <c r="DR3235" s="11"/>
      <c r="DS3235" s="11"/>
      <c r="DT3235" s="11"/>
      <c r="DU3235" s="11"/>
      <c r="DV3235" s="11"/>
      <c r="DW3235" s="11"/>
      <c r="DX3235" s="11"/>
      <c r="DY3235" s="11"/>
      <c r="DZ3235" s="11"/>
      <c r="EA3235" s="11"/>
      <c r="EB3235" s="11"/>
      <c r="EC3235" s="11"/>
    </row>
    <row r="3236" spans="1:133" x14ac:dyDescent="0.45">
      <c r="A3236" s="11"/>
      <c r="B3236" s="11"/>
      <c r="C3236" s="11"/>
      <c r="D3236" s="11"/>
      <c r="E3236" s="11"/>
      <c r="F3236" s="11"/>
      <c r="G3236" s="11"/>
      <c r="H3236" s="3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24"/>
      <c r="AG3236" s="24"/>
      <c r="AH3236" s="24"/>
      <c r="AI3236" s="24"/>
      <c r="AJ3236" s="11"/>
      <c r="AK3236" s="11"/>
      <c r="AL3236" s="11"/>
      <c r="AM3236" s="32"/>
      <c r="AN3236" s="11"/>
      <c r="AO3236" s="11"/>
      <c r="AP3236" s="11"/>
      <c r="AQ3236" s="11"/>
      <c r="AR3236" s="11"/>
      <c r="AS3236" s="20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/>
      <c r="BV3236" s="11"/>
      <c r="BW3236" s="11"/>
      <c r="BX3236" s="11"/>
      <c r="BY3236" s="11"/>
      <c r="BZ3236" s="11"/>
      <c r="CA3236" s="11"/>
      <c r="CB3236" s="11"/>
      <c r="CC3236" s="11"/>
      <c r="CD3236" s="11"/>
      <c r="CE3236" s="11"/>
      <c r="CF3236" s="11"/>
      <c r="CG3236" s="11"/>
      <c r="CH3236" s="11"/>
      <c r="CI3236" s="11"/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/>
      <c r="CT3236" s="11"/>
      <c r="CU3236" s="11"/>
      <c r="CV3236" s="11"/>
      <c r="CW3236" s="11"/>
      <c r="CX3236" s="11"/>
      <c r="CY3236" s="11"/>
      <c r="CZ3236" s="11"/>
      <c r="DA3236" s="11"/>
      <c r="DB3236" s="11"/>
      <c r="DC3236" s="11"/>
      <c r="DD3236" s="11"/>
      <c r="DE3236" s="11"/>
      <c r="DF3236" s="11"/>
      <c r="DG3236" s="11"/>
      <c r="DH3236" s="11"/>
      <c r="DI3236" s="11"/>
      <c r="DJ3236" s="11"/>
      <c r="DK3236" s="11"/>
      <c r="DL3236" s="11"/>
      <c r="DM3236" s="11"/>
      <c r="DN3236" s="11"/>
      <c r="DO3236" s="11"/>
      <c r="DP3236" s="11"/>
      <c r="DQ3236" s="11"/>
      <c r="DR3236" s="11"/>
      <c r="DS3236" s="11"/>
      <c r="DT3236" s="11"/>
      <c r="DU3236" s="11"/>
      <c r="DV3236" s="11"/>
      <c r="DW3236" s="11"/>
      <c r="DX3236" s="11"/>
      <c r="DY3236" s="11"/>
      <c r="DZ3236" s="11"/>
      <c r="EA3236" s="11"/>
      <c r="EB3236" s="11"/>
      <c r="EC3236" s="11"/>
    </row>
    <row r="3237" spans="1:133" x14ac:dyDescent="0.45">
      <c r="A3237" s="11"/>
      <c r="B3237" s="11"/>
      <c r="C3237" s="11"/>
      <c r="D3237" s="11"/>
      <c r="E3237" s="11"/>
      <c r="F3237" s="11"/>
      <c r="G3237" s="11"/>
      <c r="H3237" s="3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24"/>
      <c r="AG3237" s="24"/>
      <c r="AH3237" s="24"/>
      <c r="AI3237" s="24"/>
      <c r="AJ3237" s="11"/>
      <c r="AK3237" s="11"/>
      <c r="AL3237" s="11"/>
      <c r="AM3237" s="32"/>
      <c r="AN3237" s="11"/>
      <c r="AO3237" s="11"/>
      <c r="AP3237" s="11"/>
      <c r="AQ3237" s="11"/>
      <c r="AR3237" s="11"/>
      <c r="AS3237" s="20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/>
      <c r="BV3237" s="11"/>
      <c r="BW3237" s="11"/>
      <c r="BX3237" s="11"/>
      <c r="BY3237" s="11"/>
      <c r="BZ3237" s="11"/>
      <c r="CA3237" s="11"/>
      <c r="CB3237" s="11"/>
      <c r="CC3237" s="11"/>
      <c r="CD3237" s="11"/>
      <c r="CE3237" s="11"/>
      <c r="CF3237" s="11"/>
      <c r="CG3237" s="11"/>
      <c r="CH3237" s="11"/>
      <c r="CI3237" s="11"/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/>
      <c r="CT3237" s="11"/>
      <c r="CU3237" s="11"/>
      <c r="CV3237" s="11"/>
      <c r="CW3237" s="11"/>
      <c r="CX3237" s="11"/>
      <c r="CY3237" s="11"/>
      <c r="CZ3237" s="11"/>
      <c r="DA3237" s="11"/>
      <c r="DB3237" s="11"/>
      <c r="DC3237" s="11"/>
      <c r="DD3237" s="11"/>
      <c r="DE3237" s="11"/>
      <c r="DF3237" s="11"/>
      <c r="DG3237" s="11"/>
      <c r="DH3237" s="11"/>
      <c r="DI3237" s="11"/>
      <c r="DJ3237" s="11"/>
      <c r="DK3237" s="11"/>
      <c r="DL3237" s="11"/>
      <c r="DM3237" s="11"/>
      <c r="DN3237" s="11"/>
      <c r="DO3237" s="11"/>
      <c r="DP3237" s="11"/>
      <c r="DQ3237" s="11"/>
      <c r="DR3237" s="11"/>
      <c r="DS3237" s="11"/>
      <c r="DT3237" s="11"/>
      <c r="DU3237" s="11"/>
      <c r="DV3237" s="11"/>
      <c r="DW3237" s="11"/>
      <c r="DX3237" s="11"/>
      <c r="DY3237" s="11"/>
      <c r="DZ3237" s="11"/>
      <c r="EA3237" s="11"/>
      <c r="EB3237" s="11"/>
      <c r="EC3237" s="11"/>
    </row>
    <row r="3238" spans="1:133" x14ac:dyDescent="0.45">
      <c r="A3238" s="11"/>
      <c r="B3238" s="11"/>
      <c r="C3238" s="11"/>
      <c r="D3238" s="11"/>
      <c r="E3238" s="11"/>
      <c r="F3238" s="11"/>
      <c r="G3238" s="11"/>
      <c r="H3238" s="3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24"/>
      <c r="AG3238" s="24"/>
      <c r="AH3238" s="24"/>
      <c r="AI3238" s="24"/>
      <c r="AJ3238" s="11"/>
      <c r="AK3238" s="11"/>
      <c r="AL3238" s="11"/>
      <c r="AM3238" s="32"/>
      <c r="AN3238" s="11"/>
      <c r="AO3238" s="11"/>
      <c r="AP3238" s="11"/>
      <c r="AQ3238" s="11"/>
      <c r="AR3238" s="11"/>
      <c r="AS3238" s="20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/>
      <c r="BV3238" s="11"/>
      <c r="BW3238" s="11"/>
      <c r="BX3238" s="11"/>
      <c r="BY3238" s="11"/>
      <c r="BZ3238" s="11"/>
      <c r="CA3238" s="11"/>
      <c r="CB3238" s="11"/>
      <c r="CC3238" s="11"/>
      <c r="CD3238" s="11"/>
      <c r="CE3238" s="11"/>
      <c r="CF3238" s="11"/>
      <c r="CG3238" s="11"/>
      <c r="CH3238" s="11"/>
      <c r="CI3238" s="11"/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/>
      <c r="CT3238" s="11"/>
      <c r="CU3238" s="11"/>
      <c r="CV3238" s="11"/>
      <c r="CW3238" s="11"/>
      <c r="CX3238" s="11"/>
      <c r="CY3238" s="11"/>
      <c r="CZ3238" s="11"/>
      <c r="DA3238" s="11"/>
      <c r="DB3238" s="11"/>
      <c r="DC3238" s="11"/>
      <c r="DD3238" s="11"/>
      <c r="DE3238" s="11"/>
      <c r="DF3238" s="11"/>
      <c r="DG3238" s="11"/>
      <c r="DH3238" s="11"/>
      <c r="DI3238" s="11"/>
      <c r="DJ3238" s="11"/>
      <c r="DK3238" s="11"/>
      <c r="DL3238" s="11"/>
      <c r="DM3238" s="11"/>
      <c r="DN3238" s="11"/>
      <c r="DO3238" s="11"/>
      <c r="DP3238" s="11"/>
      <c r="DQ3238" s="11"/>
      <c r="DR3238" s="11"/>
      <c r="DS3238" s="11"/>
      <c r="DT3238" s="11"/>
      <c r="DU3238" s="11"/>
      <c r="DV3238" s="11"/>
      <c r="DW3238" s="11"/>
      <c r="DX3238" s="11"/>
      <c r="DY3238" s="11"/>
      <c r="DZ3238" s="11"/>
      <c r="EA3238" s="11"/>
      <c r="EB3238" s="11"/>
      <c r="EC3238" s="11"/>
    </row>
    <row r="3239" spans="1:133" x14ac:dyDescent="0.45">
      <c r="A3239" s="11"/>
      <c r="B3239" s="11"/>
      <c r="C3239" s="11"/>
      <c r="D3239" s="11"/>
      <c r="E3239" s="11"/>
      <c r="F3239" s="11"/>
      <c r="G3239" s="11"/>
      <c r="H3239" s="3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24"/>
      <c r="AG3239" s="24"/>
      <c r="AH3239" s="24"/>
      <c r="AI3239" s="24"/>
      <c r="AJ3239" s="11"/>
      <c r="AK3239" s="11"/>
      <c r="AL3239" s="11"/>
      <c r="AM3239" s="32"/>
      <c r="AN3239" s="11"/>
      <c r="AO3239" s="11"/>
      <c r="AP3239" s="11"/>
      <c r="AQ3239" s="11"/>
      <c r="AR3239" s="11"/>
      <c r="AS3239" s="20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/>
      <c r="BV3239" s="11"/>
      <c r="BW3239" s="11"/>
      <c r="BX3239" s="11"/>
      <c r="BY3239" s="11"/>
      <c r="BZ3239" s="11"/>
      <c r="CA3239" s="11"/>
      <c r="CB3239" s="11"/>
      <c r="CC3239" s="11"/>
      <c r="CD3239" s="11"/>
      <c r="CE3239" s="11"/>
      <c r="CF3239" s="11"/>
      <c r="CG3239" s="11"/>
      <c r="CH3239" s="11"/>
      <c r="CI3239" s="11"/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/>
      <c r="CT3239" s="11"/>
      <c r="CU3239" s="11"/>
      <c r="CV3239" s="11"/>
      <c r="CW3239" s="11"/>
      <c r="CX3239" s="11"/>
      <c r="CY3239" s="11"/>
      <c r="CZ3239" s="11"/>
      <c r="DA3239" s="11"/>
      <c r="DB3239" s="11"/>
      <c r="DC3239" s="11"/>
      <c r="DD3239" s="11"/>
      <c r="DE3239" s="11"/>
      <c r="DF3239" s="11"/>
      <c r="DG3239" s="11"/>
      <c r="DH3239" s="11"/>
      <c r="DI3239" s="11"/>
      <c r="DJ3239" s="11"/>
      <c r="DK3239" s="11"/>
      <c r="DL3239" s="11"/>
      <c r="DM3239" s="11"/>
      <c r="DN3239" s="11"/>
      <c r="DO3239" s="11"/>
      <c r="DP3239" s="11"/>
      <c r="DQ3239" s="11"/>
      <c r="DR3239" s="11"/>
      <c r="DS3239" s="11"/>
      <c r="DT3239" s="11"/>
      <c r="DU3239" s="11"/>
      <c r="DV3239" s="11"/>
      <c r="DW3239" s="11"/>
      <c r="DX3239" s="11"/>
      <c r="DY3239" s="11"/>
      <c r="DZ3239" s="11"/>
      <c r="EA3239" s="11"/>
      <c r="EB3239" s="11"/>
      <c r="EC3239" s="11"/>
    </row>
    <row r="3240" spans="1:133" x14ac:dyDescent="0.45">
      <c r="A3240" s="11"/>
      <c r="B3240" s="11"/>
      <c r="C3240" s="11"/>
      <c r="D3240" s="11"/>
      <c r="E3240" s="11"/>
      <c r="F3240" s="11"/>
      <c r="G3240" s="11"/>
      <c r="H3240" s="3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24"/>
      <c r="AG3240" s="24"/>
      <c r="AH3240" s="24"/>
      <c r="AI3240" s="24"/>
      <c r="AJ3240" s="11"/>
      <c r="AK3240" s="11"/>
      <c r="AL3240" s="11"/>
      <c r="AM3240" s="32"/>
      <c r="AN3240" s="11"/>
      <c r="AO3240" s="11"/>
      <c r="AP3240" s="11"/>
      <c r="AQ3240" s="11"/>
      <c r="AR3240" s="11"/>
      <c r="AS3240" s="20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/>
      <c r="BV3240" s="11"/>
      <c r="BW3240" s="11"/>
      <c r="BX3240" s="11"/>
      <c r="BY3240" s="11"/>
      <c r="BZ3240" s="11"/>
      <c r="CA3240" s="11"/>
      <c r="CB3240" s="11"/>
      <c r="CC3240" s="11"/>
      <c r="CD3240" s="11"/>
      <c r="CE3240" s="11"/>
      <c r="CF3240" s="11"/>
      <c r="CG3240" s="11"/>
      <c r="CH3240" s="11"/>
      <c r="CI3240" s="11"/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/>
      <c r="CT3240" s="11"/>
      <c r="CU3240" s="11"/>
      <c r="CV3240" s="11"/>
      <c r="CW3240" s="11"/>
      <c r="CX3240" s="11"/>
      <c r="CY3240" s="11"/>
      <c r="CZ3240" s="11"/>
      <c r="DA3240" s="11"/>
      <c r="DB3240" s="11"/>
      <c r="DC3240" s="11"/>
      <c r="DD3240" s="11"/>
      <c r="DE3240" s="11"/>
      <c r="DF3240" s="11"/>
      <c r="DG3240" s="11"/>
      <c r="DH3240" s="11"/>
      <c r="DI3240" s="11"/>
      <c r="DJ3240" s="11"/>
      <c r="DK3240" s="11"/>
      <c r="DL3240" s="11"/>
      <c r="DM3240" s="11"/>
      <c r="DN3240" s="11"/>
      <c r="DO3240" s="11"/>
      <c r="DP3240" s="11"/>
      <c r="DQ3240" s="11"/>
      <c r="DR3240" s="11"/>
      <c r="DS3240" s="11"/>
      <c r="DT3240" s="11"/>
      <c r="DU3240" s="11"/>
      <c r="DV3240" s="11"/>
      <c r="DW3240" s="11"/>
      <c r="DX3240" s="11"/>
      <c r="DY3240" s="11"/>
      <c r="DZ3240" s="11"/>
      <c r="EA3240" s="11"/>
      <c r="EB3240" s="11"/>
      <c r="EC3240" s="11"/>
    </row>
    <row r="3241" spans="1:133" x14ac:dyDescent="0.45">
      <c r="A3241" s="11"/>
      <c r="B3241" s="11"/>
      <c r="C3241" s="11"/>
      <c r="D3241" s="11"/>
      <c r="E3241" s="11"/>
      <c r="F3241" s="11"/>
      <c r="G3241" s="11"/>
      <c r="H3241" s="3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24"/>
      <c r="AG3241" s="24"/>
      <c r="AH3241" s="24"/>
      <c r="AI3241" s="24"/>
      <c r="AJ3241" s="11"/>
      <c r="AK3241" s="11"/>
      <c r="AL3241" s="11"/>
      <c r="AM3241" s="32"/>
      <c r="AN3241" s="11"/>
      <c r="AO3241" s="11"/>
      <c r="AP3241" s="11"/>
      <c r="AQ3241" s="11"/>
      <c r="AR3241" s="11"/>
      <c r="AS3241" s="20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/>
      <c r="BV3241" s="11"/>
      <c r="BW3241" s="11"/>
      <c r="BX3241" s="11"/>
      <c r="BY3241" s="11"/>
      <c r="BZ3241" s="11"/>
      <c r="CA3241" s="11"/>
      <c r="CB3241" s="11"/>
      <c r="CC3241" s="11"/>
      <c r="CD3241" s="11"/>
      <c r="CE3241" s="11"/>
      <c r="CF3241" s="11"/>
      <c r="CG3241" s="11"/>
      <c r="CH3241" s="11"/>
      <c r="CI3241" s="11"/>
      <c r="CJ3241" s="11"/>
      <c r="CK3241" s="11"/>
      <c r="CL3241" s="11"/>
      <c r="CM3241" s="11"/>
      <c r="CN3241" s="11"/>
      <c r="CO3241" s="11"/>
      <c r="CP3241" s="11"/>
      <c r="CQ3241" s="11"/>
      <c r="CR3241" s="11"/>
      <c r="CS3241" s="11"/>
      <c r="CT3241" s="11"/>
      <c r="CU3241" s="11"/>
      <c r="CV3241" s="11"/>
      <c r="CW3241" s="11"/>
      <c r="CX3241" s="11"/>
      <c r="CY3241" s="11"/>
      <c r="CZ3241" s="11"/>
      <c r="DA3241" s="11"/>
      <c r="DB3241" s="11"/>
      <c r="DC3241" s="11"/>
      <c r="DD3241" s="11"/>
      <c r="DE3241" s="11"/>
      <c r="DF3241" s="11"/>
      <c r="DG3241" s="11"/>
      <c r="DH3241" s="11"/>
      <c r="DI3241" s="11"/>
      <c r="DJ3241" s="11"/>
      <c r="DK3241" s="11"/>
      <c r="DL3241" s="11"/>
      <c r="DM3241" s="11"/>
      <c r="DN3241" s="11"/>
      <c r="DO3241" s="11"/>
      <c r="DP3241" s="11"/>
      <c r="DQ3241" s="11"/>
      <c r="DR3241" s="11"/>
      <c r="DS3241" s="11"/>
      <c r="DT3241" s="11"/>
      <c r="DU3241" s="11"/>
      <c r="DV3241" s="11"/>
      <c r="DW3241" s="11"/>
      <c r="DX3241" s="11"/>
      <c r="DY3241" s="11"/>
      <c r="DZ3241" s="11"/>
      <c r="EA3241" s="11"/>
      <c r="EB3241" s="11"/>
      <c r="EC3241" s="11"/>
    </row>
    <row r="3242" spans="1:133" x14ac:dyDescent="0.45">
      <c r="A3242" s="11"/>
      <c r="B3242" s="11"/>
      <c r="C3242" s="11"/>
      <c r="D3242" s="11"/>
      <c r="E3242" s="11"/>
      <c r="F3242" s="11"/>
      <c r="G3242" s="11"/>
      <c r="H3242" s="3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24"/>
      <c r="AG3242" s="24"/>
      <c r="AH3242" s="24"/>
      <c r="AI3242" s="24"/>
      <c r="AJ3242" s="11"/>
      <c r="AK3242" s="11"/>
      <c r="AL3242" s="11"/>
      <c r="AM3242" s="32"/>
      <c r="AN3242" s="11"/>
      <c r="AO3242" s="11"/>
      <c r="AP3242" s="11"/>
      <c r="AQ3242" s="11"/>
      <c r="AR3242" s="11"/>
      <c r="AS3242" s="20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/>
      <c r="BV3242" s="11"/>
      <c r="BW3242" s="11"/>
      <c r="BX3242" s="11"/>
      <c r="BY3242" s="11"/>
      <c r="BZ3242" s="11"/>
      <c r="CA3242" s="11"/>
      <c r="CB3242" s="11"/>
      <c r="CC3242" s="11"/>
      <c r="CD3242" s="11"/>
      <c r="CE3242" s="11"/>
      <c r="CF3242" s="11"/>
      <c r="CG3242" s="11"/>
      <c r="CH3242" s="11"/>
      <c r="CI3242" s="11"/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/>
      <c r="CT3242" s="11"/>
      <c r="CU3242" s="11"/>
      <c r="CV3242" s="11"/>
      <c r="CW3242" s="11"/>
      <c r="CX3242" s="11"/>
      <c r="CY3242" s="11"/>
      <c r="CZ3242" s="11"/>
      <c r="DA3242" s="11"/>
      <c r="DB3242" s="11"/>
      <c r="DC3242" s="11"/>
      <c r="DD3242" s="11"/>
      <c r="DE3242" s="11"/>
      <c r="DF3242" s="11"/>
      <c r="DG3242" s="11"/>
      <c r="DH3242" s="11"/>
      <c r="DI3242" s="11"/>
      <c r="DJ3242" s="11"/>
      <c r="DK3242" s="11"/>
      <c r="DL3242" s="11"/>
      <c r="DM3242" s="11"/>
      <c r="DN3242" s="11"/>
      <c r="DO3242" s="11"/>
      <c r="DP3242" s="11"/>
      <c r="DQ3242" s="11"/>
      <c r="DR3242" s="11"/>
      <c r="DS3242" s="11"/>
      <c r="DT3242" s="11"/>
      <c r="DU3242" s="11"/>
      <c r="DV3242" s="11"/>
      <c r="DW3242" s="11"/>
      <c r="DX3242" s="11"/>
      <c r="DY3242" s="11"/>
      <c r="DZ3242" s="11"/>
      <c r="EA3242" s="11"/>
      <c r="EB3242" s="11"/>
      <c r="EC3242" s="11"/>
    </row>
    <row r="3243" spans="1:133" x14ac:dyDescent="0.45">
      <c r="A3243" s="11"/>
      <c r="B3243" s="11"/>
      <c r="C3243" s="11"/>
      <c r="D3243" s="11"/>
      <c r="E3243" s="11"/>
      <c r="F3243" s="11"/>
      <c r="G3243" s="11"/>
      <c r="H3243" s="3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24"/>
      <c r="AG3243" s="24"/>
      <c r="AH3243" s="24"/>
      <c r="AI3243" s="24"/>
      <c r="AJ3243" s="11"/>
      <c r="AK3243" s="11"/>
      <c r="AL3243" s="11"/>
      <c r="AM3243" s="32"/>
      <c r="AN3243" s="11"/>
      <c r="AO3243" s="11"/>
      <c r="AP3243" s="11"/>
      <c r="AQ3243" s="11"/>
      <c r="AR3243" s="11"/>
      <c r="AS3243" s="20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/>
      <c r="BS3243" s="11"/>
      <c r="BT3243" s="11"/>
      <c r="BU3243" s="11"/>
      <c r="BV3243" s="11"/>
      <c r="BW3243" s="11"/>
      <c r="BX3243" s="11"/>
      <c r="BY3243" s="11"/>
      <c r="BZ3243" s="11"/>
      <c r="CA3243" s="11"/>
      <c r="CB3243" s="11"/>
      <c r="CC3243" s="11"/>
      <c r="CD3243" s="11"/>
      <c r="CE3243" s="11"/>
      <c r="CF3243" s="11"/>
      <c r="CG3243" s="11"/>
      <c r="CH3243" s="11"/>
      <c r="CI3243" s="11"/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/>
      <c r="CT3243" s="11"/>
      <c r="CU3243" s="11"/>
      <c r="CV3243" s="11"/>
      <c r="CW3243" s="11"/>
      <c r="CX3243" s="11"/>
      <c r="CY3243" s="11"/>
      <c r="CZ3243" s="11"/>
      <c r="DA3243" s="11"/>
      <c r="DB3243" s="11"/>
      <c r="DC3243" s="11"/>
      <c r="DD3243" s="11"/>
      <c r="DE3243" s="11"/>
      <c r="DF3243" s="11"/>
      <c r="DG3243" s="11"/>
      <c r="DH3243" s="11"/>
      <c r="DI3243" s="11"/>
      <c r="DJ3243" s="11"/>
      <c r="DK3243" s="11"/>
      <c r="DL3243" s="11"/>
      <c r="DM3243" s="11"/>
      <c r="DN3243" s="11"/>
      <c r="DO3243" s="11"/>
      <c r="DP3243" s="11"/>
      <c r="DQ3243" s="11"/>
      <c r="DR3243" s="11"/>
      <c r="DS3243" s="11"/>
      <c r="DT3243" s="11"/>
      <c r="DU3243" s="11"/>
      <c r="DV3243" s="11"/>
      <c r="DW3243" s="11"/>
      <c r="DX3243" s="11"/>
      <c r="DY3243" s="11"/>
      <c r="DZ3243" s="11"/>
      <c r="EA3243" s="11"/>
      <c r="EB3243" s="11"/>
      <c r="EC3243" s="11"/>
    </row>
    <row r="3244" spans="1:133" x14ac:dyDescent="0.45">
      <c r="A3244" s="11"/>
      <c r="B3244" s="11"/>
      <c r="C3244" s="11"/>
      <c r="D3244" s="11"/>
      <c r="E3244" s="11"/>
      <c r="F3244" s="11"/>
      <c r="G3244" s="11"/>
      <c r="H3244" s="3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24"/>
      <c r="AG3244" s="24"/>
      <c r="AH3244" s="24"/>
      <c r="AI3244" s="24"/>
      <c r="AJ3244" s="11"/>
      <c r="AK3244" s="11"/>
      <c r="AL3244" s="11"/>
      <c r="AM3244" s="32"/>
      <c r="AN3244" s="11"/>
      <c r="AO3244" s="11"/>
      <c r="AP3244" s="11"/>
      <c r="AQ3244" s="11"/>
      <c r="AR3244" s="11"/>
      <c r="AS3244" s="20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/>
      <c r="BH3244" s="11"/>
      <c r="BI3244" s="11"/>
      <c r="BJ3244" s="11"/>
      <c r="BK3244" s="11"/>
      <c r="BL3244" s="11"/>
      <c r="BM3244" s="11"/>
      <c r="BN3244" s="11"/>
      <c r="BO3244" s="11"/>
      <c r="BP3244" s="11"/>
      <c r="BQ3244" s="11"/>
      <c r="BR3244" s="11"/>
      <c r="BS3244" s="11"/>
      <c r="BT3244" s="11"/>
      <c r="BU3244" s="11"/>
      <c r="BV3244" s="11"/>
      <c r="BW3244" s="11"/>
      <c r="BX3244" s="11"/>
      <c r="BY3244" s="11"/>
      <c r="BZ3244" s="11"/>
      <c r="CA3244" s="11"/>
      <c r="CB3244" s="11"/>
      <c r="CC3244" s="11"/>
      <c r="CD3244" s="11"/>
      <c r="CE3244" s="11"/>
      <c r="CF3244" s="11"/>
      <c r="CG3244" s="11"/>
      <c r="CH3244" s="11"/>
      <c r="CI3244" s="11"/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/>
      <c r="CT3244" s="11"/>
      <c r="CU3244" s="11"/>
      <c r="CV3244" s="11"/>
      <c r="CW3244" s="11"/>
      <c r="CX3244" s="11"/>
      <c r="CY3244" s="11"/>
      <c r="CZ3244" s="11"/>
      <c r="DA3244" s="11"/>
      <c r="DB3244" s="11"/>
      <c r="DC3244" s="11"/>
      <c r="DD3244" s="11"/>
      <c r="DE3244" s="11"/>
      <c r="DF3244" s="11"/>
      <c r="DG3244" s="11"/>
      <c r="DH3244" s="11"/>
      <c r="DI3244" s="11"/>
      <c r="DJ3244" s="11"/>
      <c r="DK3244" s="11"/>
      <c r="DL3244" s="11"/>
      <c r="DM3244" s="11"/>
      <c r="DN3244" s="11"/>
      <c r="DO3244" s="11"/>
      <c r="DP3244" s="11"/>
      <c r="DQ3244" s="11"/>
      <c r="DR3244" s="11"/>
      <c r="DS3244" s="11"/>
      <c r="DT3244" s="11"/>
      <c r="DU3244" s="11"/>
      <c r="DV3244" s="11"/>
      <c r="DW3244" s="11"/>
      <c r="DX3244" s="11"/>
      <c r="DY3244" s="11"/>
      <c r="DZ3244" s="11"/>
      <c r="EA3244" s="11"/>
      <c r="EB3244" s="11"/>
      <c r="EC3244" s="11"/>
    </row>
    <row r="3245" spans="1:133" x14ac:dyDescent="0.45">
      <c r="A3245" s="11"/>
      <c r="B3245" s="11"/>
      <c r="C3245" s="11"/>
      <c r="D3245" s="11"/>
      <c r="E3245" s="11"/>
      <c r="F3245" s="11"/>
      <c r="G3245" s="11"/>
      <c r="H3245" s="3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24"/>
      <c r="AG3245" s="24"/>
      <c r="AH3245" s="24"/>
      <c r="AI3245" s="24"/>
      <c r="AJ3245" s="11"/>
      <c r="AK3245" s="11"/>
      <c r="AL3245" s="11"/>
      <c r="AM3245" s="32"/>
      <c r="AN3245" s="11"/>
      <c r="AO3245" s="11"/>
      <c r="AP3245" s="11"/>
      <c r="AQ3245" s="11"/>
      <c r="AR3245" s="11"/>
      <c r="AS3245" s="20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/>
      <c r="BH3245" s="11"/>
      <c r="BI3245" s="11"/>
      <c r="BJ3245" s="11"/>
      <c r="BK3245" s="11"/>
      <c r="BL3245" s="11"/>
      <c r="BM3245" s="11"/>
      <c r="BN3245" s="11"/>
      <c r="BO3245" s="11"/>
      <c r="BP3245" s="11"/>
      <c r="BQ3245" s="11"/>
      <c r="BR3245" s="11"/>
      <c r="BS3245" s="11"/>
      <c r="BT3245" s="11"/>
      <c r="BU3245" s="11"/>
      <c r="BV3245" s="11"/>
      <c r="BW3245" s="11"/>
      <c r="BX3245" s="11"/>
      <c r="BY3245" s="11"/>
      <c r="BZ3245" s="11"/>
      <c r="CA3245" s="11"/>
      <c r="CB3245" s="11"/>
      <c r="CC3245" s="11"/>
      <c r="CD3245" s="11"/>
      <c r="CE3245" s="11"/>
      <c r="CF3245" s="11"/>
      <c r="CG3245" s="11"/>
      <c r="CH3245" s="11"/>
      <c r="CI3245" s="11"/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/>
      <c r="CT3245" s="11"/>
      <c r="CU3245" s="11"/>
      <c r="CV3245" s="11"/>
      <c r="CW3245" s="11"/>
      <c r="CX3245" s="11"/>
      <c r="CY3245" s="11"/>
      <c r="CZ3245" s="11"/>
      <c r="DA3245" s="11"/>
      <c r="DB3245" s="11"/>
      <c r="DC3245" s="11"/>
      <c r="DD3245" s="11"/>
      <c r="DE3245" s="11"/>
      <c r="DF3245" s="11"/>
      <c r="DG3245" s="11"/>
      <c r="DH3245" s="11"/>
      <c r="DI3245" s="11"/>
      <c r="DJ3245" s="11"/>
      <c r="DK3245" s="11"/>
      <c r="DL3245" s="11"/>
      <c r="DM3245" s="11"/>
      <c r="DN3245" s="11"/>
      <c r="DO3245" s="11"/>
      <c r="DP3245" s="11"/>
      <c r="DQ3245" s="11"/>
      <c r="DR3245" s="11"/>
      <c r="DS3245" s="11"/>
      <c r="DT3245" s="11"/>
      <c r="DU3245" s="11"/>
      <c r="DV3245" s="11"/>
      <c r="DW3245" s="11"/>
      <c r="DX3245" s="11"/>
      <c r="DY3245" s="11"/>
      <c r="DZ3245" s="11"/>
      <c r="EA3245" s="11"/>
      <c r="EB3245" s="11"/>
      <c r="EC3245" s="11"/>
    </row>
    <row r="3246" spans="1:133" x14ac:dyDescent="0.45">
      <c r="A3246" s="11"/>
      <c r="B3246" s="11"/>
      <c r="C3246" s="11"/>
      <c r="D3246" s="11"/>
      <c r="E3246" s="11"/>
      <c r="F3246" s="11"/>
      <c r="G3246" s="11"/>
      <c r="H3246" s="3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24"/>
      <c r="AG3246" s="24"/>
      <c r="AH3246" s="24"/>
      <c r="AI3246" s="24"/>
      <c r="AJ3246" s="11"/>
      <c r="AK3246" s="11"/>
      <c r="AL3246" s="11"/>
      <c r="AM3246" s="32"/>
      <c r="AN3246" s="11"/>
      <c r="AO3246" s="11"/>
      <c r="AP3246" s="11"/>
      <c r="AQ3246" s="11"/>
      <c r="AR3246" s="11"/>
      <c r="AS3246" s="20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/>
      <c r="BH3246" s="11"/>
      <c r="BI3246" s="11"/>
      <c r="BJ3246" s="11"/>
      <c r="BK3246" s="11"/>
      <c r="BL3246" s="11"/>
      <c r="BM3246" s="11"/>
      <c r="BN3246" s="11"/>
      <c r="BO3246" s="11"/>
      <c r="BP3246" s="11"/>
      <c r="BQ3246" s="11"/>
      <c r="BR3246" s="11"/>
      <c r="BS3246" s="11"/>
      <c r="BT3246" s="11"/>
      <c r="BU3246" s="11"/>
      <c r="BV3246" s="11"/>
      <c r="BW3246" s="11"/>
      <c r="BX3246" s="11"/>
      <c r="BY3246" s="11"/>
      <c r="BZ3246" s="11"/>
      <c r="CA3246" s="11"/>
      <c r="CB3246" s="11"/>
      <c r="CC3246" s="11"/>
      <c r="CD3246" s="11"/>
      <c r="CE3246" s="11"/>
      <c r="CF3246" s="11"/>
      <c r="CG3246" s="11"/>
      <c r="CH3246" s="11"/>
      <c r="CI3246" s="11"/>
      <c r="CJ3246" s="11"/>
      <c r="CK3246" s="11"/>
      <c r="CL3246" s="11"/>
      <c r="CM3246" s="11"/>
      <c r="CN3246" s="11"/>
      <c r="CO3246" s="11"/>
      <c r="CP3246" s="11"/>
      <c r="CQ3246" s="11"/>
      <c r="CR3246" s="11"/>
      <c r="CS3246" s="11"/>
      <c r="CT3246" s="11"/>
      <c r="CU3246" s="11"/>
      <c r="CV3246" s="11"/>
      <c r="CW3246" s="11"/>
      <c r="CX3246" s="11"/>
      <c r="CY3246" s="11"/>
      <c r="CZ3246" s="11"/>
      <c r="DA3246" s="11"/>
      <c r="DB3246" s="11"/>
      <c r="DC3246" s="11"/>
      <c r="DD3246" s="11"/>
      <c r="DE3246" s="11"/>
      <c r="DF3246" s="11"/>
      <c r="DG3246" s="11"/>
      <c r="DH3246" s="11"/>
      <c r="DI3246" s="11"/>
      <c r="DJ3246" s="11"/>
      <c r="DK3246" s="11"/>
      <c r="DL3246" s="11"/>
      <c r="DM3246" s="11"/>
      <c r="DN3246" s="11"/>
      <c r="DO3246" s="11"/>
      <c r="DP3246" s="11"/>
      <c r="DQ3246" s="11"/>
      <c r="DR3246" s="11"/>
      <c r="DS3246" s="11"/>
      <c r="DT3246" s="11"/>
      <c r="DU3246" s="11"/>
      <c r="DV3246" s="11"/>
      <c r="DW3246" s="11"/>
      <c r="DX3246" s="11"/>
      <c r="DY3246" s="11"/>
      <c r="DZ3246" s="11"/>
      <c r="EA3246" s="11"/>
      <c r="EB3246" s="11"/>
      <c r="EC3246" s="11"/>
    </row>
    <row r="3247" spans="1:133" x14ac:dyDescent="0.45">
      <c r="A3247" s="11"/>
      <c r="B3247" s="11"/>
      <c r="C3247" s="11"/>
      <c r="D3247" s="11"/>
      <c r="E3247" s="11"/>
      <c r="F3247" s="11"/>
      <c r="G3247" s="11"/>
      <c r="H3247" s="3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24"/>
      <c r="AG3247" s="24"/>
      <c r="AH3247" s="24"/>
      <c r="AI3247" s="24"/>
      <c r="AJ3247" s="11"/>
      <c r="AK3247" s="11"/>
      <c r="AL3247" s="11"/>
      <c r="AM3247" s="32"/>
      <c r="AN3247" s="11"/>
      <c r="AO3247" s="11"/>
      <c r="AP3247" s="11"/>
      <c r="AQ3247" s="11"/>
      <c r="AR3247" s="11"/>
      <c r="AS3247" s="20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/>
      <c r="BH3247" s="11"/>
      <c r="BI3247" s="11"/>
      <c r="BJ3247" s="11"/>
      <c r="BK3247" s="11"/>
      <c r="BL3247" s="11"/>
      <c r="BM3247" s="11"/>
      <c r="BN3247" s="11"/>
      <c r="BO3247" s="11"/>
      <c r="BP3247" s="11"/>
      <c r="BQ3247" s="11"/>
      <c r="BR3247" s="11"/>
      <c r="BS3247" s="11"/>
      <c r="BT3247" s="11"/>
      <c r="BU3247" s="11"/>
      <c r="BV3247" s="11"/>
      <c r="BW3247" s="11"/>
      <c r="BX3247" s="11"/>
      <c r="BY3247" s="11"/>
      <c r="BZ3247" s="11"/>
      <c r="CA3247" s="11"/>
      <c r="CB3247" s="11"/>
      <c r="CC3247" s="11"/>
      <c r="CD3247" s="11"/>
      <c r="CE3247" s="11"/>
      <c r="CF3247" s="11"/>
      <c r="CG3247" s="11"/>
      <c r="CH3247" s="11"/>
      <c r="CI3247" s="11"/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/>
      <c r="CT3247" s="11"/>
      <c r="CU3247" s="11"/>
      <c r="CV3247" s="11"/>
      <c r="CW3247" s="11"/>
      <c r="CX3247" s="11"/>
      <c r="CY3247" s="11"/>
      <c r="CZ3247" s="11"/>
      <c r="DA3247" s="11"/>
      <c r="DB3247" s="11"/>
      <c r="DC3247" s="11"/>
      <c r="DD3247" s="11"/>
      <c r="DE3247" s="11"/>
      <c r="DF3247" s="11"/>
      <c r="DG3247" s="11"/>
      <c r="DH3247" s="11"/>
      <c r="DI3247" s="11"/>
      <c r="DJ3247" s="11"/>
      <c r="DK3247" s="11"/>
      <c r="DL3247" s="11"/>
      <c r="DM3247" s="11"/>
      <c r="DN3247" s="11"/>
      <c r="DO3247" s="11"/>
      <c r="DP3247" s="11"/>
      <c r="DQ3247" s="11"/>
      <c r="DR3247" s="11"/>
      <c r="DS3247" s="11"/>
      <c r="DT3247" s="11"/>
      <c r="DU3247" s="11"/>
      <c r="DV3247" s="11"/>
      <c r="DW3247" s="11"/>
      <c r="DX3247" s="11"/>
      <c r="DY3247" s="11"/>
      <c r="DZ3247" s="11"/>
      <c r="EA3247" s="11"/>
      <c r="EB3247" s="11"/>
      <c r="EC3247" s="11"/>
    </row>
    <row r="3248" spans="1:133" x14ac:dyDescent="0.45">
      <c r="A3248" s="11"/>
      <c r="B3248" s="11"/>
      <c r="C3248" s="11"/>
      <c r="D3248" s="11"/>
      <c r="E3248" s="11"/>
      <c r="F3248" s="11"/>
      <c r="G3248" s="11"/>
      <c r="H3248" s="3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24"/>
      <c r="AG3248" s="24"/>
      <c r="AH3248" s="24"/>
      <c r="AI3248" s="24"/>
      <c r="AJ3248" s="11"/>
      <c r="AK3248" s="11"/>
      <c r="AL3248" s="11"/>
      <c r="AM3248" s="32"/>
      <c r="AN3248" s="11"/>
      <c r="AO3248" s="11"/>
      <c r="AP3248" s="11"/>
      <c r="AQ3248" s="11"/>
      <c r="AR3248" s="11"/>
      <c r="AS3248" s="20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/>
      <c r="BH3248" s="11"/>
      <c r="BI3248" s="11"/>
      <c r="BJ3248" s="11"/>
      <c r="BK3248" s="11"/>
      <c r="BL3248" s="11"/>
      <c r="BM3248" s="11"/>
      <c r="BN3248" s="11"/>
      <c r="BO3248" s="11"/>
      <c r="BP3248" s="11"/>
      <c r="BQ3248" s="11"/>
      <c r="BR3248" s="11"/>
      <c r="BS3248" s="11"/>
      <c r="BT3248" s="11"/>
      <c r="BU3248" s="11"/>
      <c r="BV3248" s="11"/>
      <c r="BW3248" s="11"/>
      <c r="BX3248" s="11"/>
      <c r="BY3248" s="11"/>
      <c r="BZ3248" s="11"/>
      <c r="CA3248" s="11"/>
      <c r="CB3248" s="11"/>
      <c r="CC3248" s="11"/>
      <c r="CD3248" s="11"/>
      <c r="CE3248" s="11"/>
      <c r="CF3248" s="11"/>
      <c r="CG3248" s="11"/>
      <c r="CH3248" s="11"/>
      <c r="CI3248" s="11"/>
      <c r="CJ3248" s="11"/>
      <c r="CK3248" s="11"/>
      <c r="CL3248" s="11"/>
      <c r="CM3248" s="11"/>
      <c r="CN3248" s="11"/>
      <c r="CO3248" s="11"/>
      <c r="CP3248" s="11"/>
      <c r="CQ3248" s="11"/>
      <c r="CR3248" s="11"/>
      <c r="CS3248" s="11"/>
      <c r="CT3248" s="11"/>
      <c r="CU3248" s="11"/>
      <c r="CV3248" s="11"/>
      <c r="CW3248" s="11"/>
      <c r="CX3248" s="11"/>
      <c r="CY3248" s="11"/>
      <c r="CZ3248" s="11"/>
      <c r="DA3248" s="11"/>
      <c r="DB3248" s="11"/>
      <c r="DC3248" s="11"/>
      <c r="DD3248" s="11"/>
      <c r="DE3248" s="11"/>
      <c r="DF3248" s="11"/>
      <c r="DG3248" s="11"/>
      <c r="DH3248" s="11"/>
      <c r="DI3248" s="11"/>
      <c r="DJ3248" s="11"/>
      <c r="DK3248" s="11"/>
      <c r="DL3248" s="11"/>
      <c r="DM3248" s="11"/>
      <c r="DN3248" s="11"/>
      <c r="DO3248" s="11"/>
      <c r="DP3248" s="11"/>
      <c r="DQ3248" s="11"/>
      <c r="DR3248" s="11"/>
      <c r="DS3248" s="11"/>
      <c r="DT3248" s="11"/>
      <c r="DU3248" s="11"/>
      <c r="DV3248" s="11"/>
      <c r="DW3248" s="11"/>
      <c r="DX3248" s="11"/>
      <c r="DY3248" s="11"/>
      <c r="DZ3248" s="11"/>
      <c r="EA3248" s="11"/>
      <c r="EB3248" s="11"/>
      <c r="EC3248" s="11"/>
    </row>
    <row r="3249" spans="1:133" x14ac:dyDescent="0.45">
      <c r="A3249" s="11"/>
      <c r="B3249" s="11"/>
      <c r="C3249" s="11"/>
      <c r="D3249" s="11"/>
      <c r="E3249" s="11"/>
      <c r="F3249" s="11"/>
      <c r="G3249" s="11"/>
      <c r="H3249" s="3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24"/>
      <c r="AG3249" s="24"/>
      <c r="AH3249" s="24"/>
      <c r="AI3249" s="24"/>
      <c r="AJ3249" s="11"/>
      <c r="AK3249" s="11"/>
      <c r="AL3249" s="11"/>
      <c r="AM3249" s="32"/>
      <c r="AN3249" s="11"/>
      <c r="AO3249" s="11"/>
      <c r="AP3249" s="11"/>
      <c r="AQ3249" s="11"/>
      <c r="AR3249" s="11"/>
      <c r="AS3249" s="20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/>
      <c r="BH3249" s="11"/>
      <c r="BI3249" s="11"/>
      <c r="BJ3249" s="11"/>
      <c r="BK3249" s="11"/>
      <c r="BL3249" s="11"/>
      <c r="BM3249" s="11"/>
      <c r="BN3249" s="11"/>
      <c r="BO3249" s="11"/>
      <c r="BP3249" s="11"/>
      <c r="BQ3249" s="11"/>
      <c r="BR3249" s="11"/>
      <c r="BS3249" s="11"/>
      <c r="BT3249" s="11"/>
      <c r="BU3249" s="11"/>
      <c r="BV3249" s="11"/>
      <c r="BW3249" s="11"/>
      <c r="BX3249" s="11"/>
      <c r="BY3249" s="11"/>
      <c r="BZ3249" s="11"/>
      <c r="CA3249" s="11"/>
      <c r="CB3249" s="11"/>
      <c r="CC3249" s="11"/>
      <c r="CD3249" s="11"/>
      <c r="CE3249" s="11"/>
      <c r="CF3249" s="11"/>
      <c r="CG3249" s="11"/>
      <c r="CH3249" s="11"/>
      <c r="CI3249" s="11"/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/>
      <c r="CT3249" s="11"/>
      <c r="CU3249" s="11"/>
      <c r="CV3249" s="11"/>
      <c r="CW3249" s="11"/>
      <c r="CX3249" s="11"/>
      <c r="CY3249" s="11"/>
      <c r="CZ3249" s="11"/>
      <c r="DA3249" s="11"/>
      <c r="DB3249" s="11"/>
      <c r="DC3249" s="11"/>
      <c r="DD3249" s="11"/>
      <c r="DE3249" s="11"/>
      <c r="DF3249" s="11"/>
      <c r="DG3249" s="11"/>
      <c r="DH3249" s="11"/>
      <c r="DI3249" s="11"/>
      <c r="DJ3249" s="11"/>
      <c r="DK3249" s="11"/>
      <c r="DL3249" s="11"/>
      <c r="DM3249" s="11"/>
      <c r="DN3249" s="11"/>
      <c r="DO3249" s="11"/>
      <c r="DP3249" s="11"/>
      <c r="DQ3249" s="11"/>
      <c r="DR3249" s="11"/>
      <c r="DS3249" s="11"/>
      <c r="DT3249" s="11"/>
      <c r="DU3249" s="11"/>
      <c r="DV3249" s="11"/>
      <c r="DW3249" s="11"/>
      <c r="DX3249" s="11"/>
      <c r="DY3249" s="11"/>
      <c r="DZ3249" s="11"/>
      <c r="EA3249" s="11"/>
      <c r="EB3249" s="11"/>
      <c r="EC3249" s="11"/>
    </row>
    <row r="3250" spans="1:133" x14ac:dyDescent="0.45">
      <c r="A3250" s="11"/>
      <c r="B3250" s="11"/>
      <c r="C3250" s="11"/>
      <c r="D3250" s="11"/>
      <c r="E3250" s="11"/>
      <c r="F3250" s="11"/>
      <c r="G3250" s="11"/>
      <c r="H3250" s="3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24"/>
      <c r="AG3250" s="24"/>
      <c r="AH3250" s="24"/>
      <c r="AI3250" s="24"/>
      <c r="AJ3250" s="11"/>
      <c r="AK3250" s="11"/>
      <c r="AL3250" s="11"/>
      <c r="AM3250" s="32"/>
      <c r="AN3250" s="11"/>
      <c r="AO3250" s="11"/>
      <c r="AP3250" s="11"/>
      <c r="AQ3250" s="11"/>
      <c r="AR3250" s="11"/>
      <c r="AS3250" s="20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/>
      <c r="BH3250" s="11"/>
      <c r="BI3250" s="11"/>
      <c r="BJ3250" s="11"/>
      <c r="BK3250" s="11"/>
      <c r="BL3250" s="11"/>
      <c r="BM3250" s="11"/>
      <c r="BN3250" s="11"/>
      <c r="BO3250" s="11"/>
      <c r="BP3250" s="11"/>
      <c r="BQ3250" s="11"/>
      <c r="BR3250" s="11"/>
      <c r="BS3250" s="11"/>
      <c r="BT3250" s="11"/>
      <c r="BU3250" s="11"/>
      <c r="BV3250" s="11"/>
      <c r="BW3250" s="11"/>
      <c r="BX3250" s="11"/>
      <c r="BY3250" s="11"/>
      <c r="BZ3250" s="11"/>
      <c r="CA3250" s="11"/>
      <c r="CB3250" s="11"/>
      <c r="CC3250" s="11"/>
      <c r="CD3250" s="11"/>
      <c r="CE3250" s="11"/>
      <c r="CF3250" s="11"/>
      <c r="CG3250" s="11"/>
      <c r="CH3250" s="11"/>
      <c r="CI3250" s="11"/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/>
      <c r="CT3250" s="11"/>
      <c r="CU3250" s="11"/>
      <c r="CV3250" s="11"/>
      <c r="CW3250" s="11"/>
      <c r="CX3250" s="11"/>
      <c r="CY3250" s="11"/>
      <c r="CZ3250" s="11"/>
      <c r="DA3250" s="11"/>
      <c r="DB3250" s="11"/>
      <c r="DC3250" s="11"/>
      <c r="DD3250" s="11"/>
      <c r="DE3250" s="11"/>
      <c r="DF3250" s="11"/>
      <c r="DG3250" s="11"/>
      <c r="DH3250" s="11"/>
      <c r="DI3250" s="11"/>
      <c r="DJ3250" s="11"/>
      <c r="DK3250" s="11"/>
      <c r="DL3250" s="11"/>
      <c r="DM3250" s="11"/>
      <c r="DN3250" s="11"/>
      <c r="DO3250" s="11"/>
      <c r="DP3250" s="11"/>
      <c r="DQ3250" s="11"/>
      <c r="DR3250" s="11"/>
      <c r="DS3250" s="11"/>
      <c r="DT3250" s="11"/>
      <c r="DU3250" s="11"/>
      <c r="DV3250" s="11"/>
      <c r="DW3250" s="11"/>
      <c r="DX3250" s="11"/>
      <c r="DY3250" s="11"/>
      <c r="DZ3250" s="11"/>
      <c r="EA3250" s="11"/>
      <c r="EB3250" s="11"/>
      <c r="EC3250" s="11"/>
    </row>
    <row r="3251" spans="1:133" x14ac:dyDescent="0.45">
      <c r="A3251" s="11"/>
      <c r="B3251" s="11"/>
      <c r="C3251" s="11"/>
      <c r="D3251" s="11"/>
      <c r="E3251" s="11"/>
      <c r="F3251" s="11"/>
      <c r="G3251" s="11"/>
      <c r="H3251" s="3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24"/>
      <c r="AG3251" s="24"/>
      <c r="AH3251" s="24"/>
      <c r="AI3251" s="24"/>
      <c r="AJ3251" s="11"/>
      <c r="AK3251" s="11"/>
      <c r="AL3251" s="11"/>
      <c r="AM3251" s="32"/>
      <c r="AN3251" s="11"/>
      <c r="AO3251" s="11"/>
      <c r="AP3251" s="11"/>
      <c r="AQ3251" s="11"/>
      <c r="AR3251" s="11"/>
      <c r="AS3251" s="20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/>
      <c r="BH3251" s="11"/>
      <c r="BI3251" s="11"/>
      <c r="BJ3251" s="11"/>
      <c r="BK3251" s="11"/>
      <c r="BL3251" s="11"/>
      <c r="BM3251" s="11"/>
      <c r="BN3251" s="11"/>
      <c r="BO3251" s="11"/>
      <c r="BP3251" s="11"/>
      <c r="BQ3251" s="11"/>
      <c r="BR3251" s="11"/>
      <c r="BS3251" s="11"/>
      <c r="BT3251" s="11"/>
      <c r="BU3251" s="11"/>
      <c r="BV3251" s="11"/>
      <c r="BW3251" s="11"/>
      <c r="BX3251" s="11"/>
      <c r="BY3251" s="11"/>
      <c r="BZ3251" s="11"/>
      <c r="CA3251" s="11"/>
      <c r="CB3251" s="11"/>
      <c r="CC3251" s="11"/>
      <c r="CD3251" s="11"/>
      <c r="CE3251" s="11"/>
      <c r="CF3251" s="11"/>
      <c r="CG3251" s="11"/>
      <c r="CH3251" s="11"/>
      <c r="CI3251" s="11"/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/>
      <c r="CT3251" s="11"/>
      <c r="CU3251" s="11"/>
      <c r="CV3251" s="11"/>
      <c r="CW3251" s="11"/>
      <c r="CX3251" s="11"/>
      <c r="CY3251" s="11"/>
      <c r="CZ3251" s="11"/>
      <c r="DA3251" s="11"/>
      <c r="DB3251" s="11"/>
      <c r="DC3251" s="11"/>
      <c r="DD3251" s="11"/>
      <c r="DE3251" s="11"/>
      <c r="DF3251" s="11"/>
      <c r="DG3251" s="11"/>
      <c r="DH3251" s="11"/>
      <c r="DI3251" s="11"/>
      <c r="DJ3251" s="11"/>
      <c r="DK3251" s="11"/>
      <c r="DL3251" s="11"/>
      <c r="DM3251" s="11"/>
      <c r="DN3251" s="11"/>
      <c r="DO3251" s="11"/>
      <c r="DP3251" s="11"/>
      <c r="DQ3251" s="11"/>
      <c r="DR3251" s="11"/>
      <c r="DS3251" s="11"/>
      <c r="DT3251" s="11"/>
      <c r="DU3251" s="11"/>
      <c r="DV3251" s="11"/>
      <c r="DW3251" s="11"/>
      <c r="DX3251" s="11"/>
      <c r="DY3251" s="11"/>
      <c r="DZ3251" s="11"/>
      <c r="EA3251" s="11"/>
      <c r="EB3251" s="11"/>
      <c r="EC3251" s="11"/>
    </row>
    <row r="3252" spans="1:133" x14ac:dyDescent="0.45">
      <c r="A3252" s="11"/>
      <c r="B3252" s="11"/>
      <c r="C3252" s="11"/>
      <c r="D3252" s="11"/>
      <c r="E3252" s="11"/>
      <c r="F3252" s="11"/>
      <c r="G3252" s="11"/>
      <c r="H3252" s="3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24"/>
      <c r="AG3252" s="24"/>
      <c r="AH3252" s="24"/>
      <c r="AI3252" s="24"/>
      <c r="AJ3252" s="11"/>
      <c r="AK3252" s="11"/>
      <c r="AL3252" s="11"/>
      <c r="AM3252" s="32"/>
      <c r="AN3252" s="11"/>
      <c r="AO3252" s="11"/>
      <c r="AP3252" s="11"/>
      <c r="AQ3252" s="11"/>
      <c r="AR3252" s="11"/>
      <c r="AS3252" s="20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/>
      <c r="BH3252" s="11"/>
      <c r="BI3252" s="11"/>
      <c r="BJ3252" s="11"/>
      <c r="BK3252" s="11"/>
      <c r="BL3252" s="11"/>
      <c r="BM3252" s="11"/>
      <c r="BN3252" s="11"/>
      <c r="BO3252" s="11"/>
      <c r="BP3252" s="11"/>
      <c r="BQ3252" s="11"/>
      <c r="BR3252" s="11"/>
      <c r="BS3252" s="11"/>
      <c r="BT3252" s="11"/>
      <c r="BU3252" s="11"/>
      <c r="BV3252" s="11"/>
      <c r="BW3252" s="11"/>
      <c r="BX3252" s="11"/>
      <c r="BY3252" s="11"/>
      <c r="BZ3252" s="11"/>
      <c r="CA3252" s="11"/>
      <c r="CB3252" s="11"/>
      <c r="CC3252" s="11"/>
      <c r="CD3252" s="11"/>
      <c r="CE3252" s="11"/>
      <c r="CF3252" s="11"/>
      <c r="CG3252" s="11"/>
      <c r="CH3252" s="11"/>
      <c r="CI3252" s="11"/>
      <c r="CJ3252" s="11"/>
      <c r="CK3252" s="11"/>
      <c r="CL3252" s="11"/>
      <c r="CM3252" s="11"/>
      <c r="CN3252" s="11"/>
      <c r="CO3252" s="11"/>
      <c r="CP3252" s="11"/>
      <c r="CQ3252" s="11"/>
      <c r="CR3252" s="11"/>
      <c r="CS3252" s="11"/>
      <c r="CT3252" s="11"/>
      <c r="CU3252" s="11"/>
      <c r="CV3252" s="11"/>
      <c r="CW3252" s="11"/>
      <c r="CX3252" s="11"/>
      <c r="CY3252" s="11"/>
      <c r="CZ3252" s="11"/>
      <c r="DA3252" s="11"/>
      <c r="DB3252" s="11"/>
      <c r="DC3252" s="11"/>
      <c r="DD3252" s="11"/>
      <c r="DE3252" s="11"/>
      <c r="DF3252" s="11"/>
      <c r="DG3252" s="11"/>
      <c r="DH3252" s="11"/>
      <c r="DI3252" s="11"/>
      <c r="DJ3252" s="11"/>
      <c r="DK3252" s="11"/>
      <c r="DL3252" s="11"/>
      <c r="DM3252" s="11"/>
      <c r="DN3252" s="11"/>
      <c r="DO3252" s="11"/>
      <c r="DP3252" s="11"/>
      <c r="DQ3252" s="11"/>
      <c r="DR3252" s="11"/>
      <c r="DS3252" s="11"/>
      <c r="DT3252" s="11"/>
      <c r="DU3252" s="11"/>
      <c r="DV3252" s="11"/>
      <c r="DW3252" s="11"/>
      <c r="DX3252" s="11"/>
      <c r="DY3252" s="11"/>
      <c r="DZ3252" s="11"/>
      <c r="EA3252" s="11"/>
      <c r="EB3252" s="11"/>
      <c r="EC3252" s="11"/>
    </row>
    <row r="3253" spans="1:133" x14ac:dyDescent="0.45">
      <c r="A3253" s="11"/>
      <c r="B3253" s="11"/>
      <c r="C3253" s="11"/>
      <c r="D3253" s="11"/>
      <c r="E3253" s="11"/>
      <c r="F3253" s="11"/>
      <c r="G3253" s="11"/>
      <c r="H3253" s="3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24"/>
      <c r="AG3253" s="24"/>
      <c r="AH3253" s="24"/>
      <c r="AI3253" s="24"/>
      <c r="AJ3253" s="11"/>
      <c r="AK3253" s="11"/>
      <c r="AL3253" s="11"/>
      <c r="AM3253" s="32"/>
      <c r="AN3253" s="11"/>
      <c r="AO3253" s="11"/>
      <c r="AP3253" s="11"/>
      <c r="AQ3253" s="11"/>
      <c r="AR3253" s="11"/>
      <c r="AS3253" s="20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/>
      <c r="BH3253" s="11"/>
      <c r="BI3253" s="11"/>
      <c r="BJ3253" s="11"/>
      <c r="BK3253" s="11"/>
      <c r="BL3253" s="11"/>
      <c r="BM3253" s="11"/>
      <c r="BN3253" s="11"/>
      <c r="BO3253" s="11"/>
      <c r="BP3253" s="11"/>
      <c r="BQ3253" s="11"/>
      <c r="BR3253" s="11"/>
      <c r="BS3253" s="11"/>
      <c r="BT3253" s="11"/>
      <c r="BU3253" s="11"/>
      <c r="BV3253" s="11"/>
      <c r="BW3253" s="11"/>
      <c r="BX3253" s="11"/>
      <c r="BY3253" s="11"/>
      <c r="BZ3253" s="11"/>
      <c r="CA3253" s="11"/>
      <c r="CB3253" s="11"/>
      <c r="CC3253" s="11"/>
      <c r="CD3253" s="11"/>
      <c r="CE3253" s="11"/>
      <c r="CF3253" s="11"/>
      <c r="CG3253" s="11"/>
      <c r="CH3253" s="11"/>
      <c r="CI3253" s="11"/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/>
      <c r="CT3253" s="11"/>
      <c r="CU3253" s="11"/>
      <c r="CV3253" s="11"/>
      <c r="CW3253" s="11"/>
      <c r="CX3253" s="11"/>
      <c r="CY3253" s="11"/>
      <c r="CZ3253" s="11"/>
      <c r="DA3253" s="11"/>
      <c r="DB3253" s="11"/>
      <c r="DC3253" s="11"/>
      <c r="DD3253" s="11"/>
      <c r="DE3253" s="11"/>
      <c r="DF3253" s="11"/>
      <c r="DG3253" s="11"/>
      <c r="DH3253" s="11"/>
      <c r="DI3253" s="11"/>
      <c r="DJ3253" s="11"/>
      <c r="DK3253" s="11"/>
      <c r="DL3253" s="11"/>
      <c r="DM3253" s="11"/>
      <c r="DN3253" s="11"/>
      <c r="DO3253" s="11"/>
      <c r="DP3253" s="11"/>
      <c r="DQ3253" s="11"/>
      <c r="DR3253" s="11"/>
      <c r="DS3253" s="11"/>
      <c r="DT3253" s="11"/>
      <c r="DU3253" s="11"/>
      <c r="DV3253" s="11"/>
      <c r="DW3253" s="11"/>
      <c r="DX3253" s="11"/>
      <c r="DY3253" s="11"/>
      <c r="DZ3253" s="11"/>
      <c r="EA3253" s="11"/>
      <c r="EB3253" s="11"/>
      <c r="EC3253" s="11"/>
    </row>
    <row r="3254" spans="1:133" x14ac:dyDescent="0.45">
      <c r="A3254" s="11"/>
      <c r="B3254" s="11"/>
      <c r="C3254" s="11"/>
      <c r="D3254" s="11"/>
      <c r="E3254" s="11"/>
      <c r="F3254" s="11"/>
      <c r="G3254" s="11"/>
      <c r="H3254" s="3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24"/>
      <c r="AG3254" s="24"/>
      <c r="AH3254" s="24"/>
      <c r="AI3254" s="24"/>
      <c r="AJ3254" s="11"/>
      <c r="AK3254" s="11"/>
      <c r="AL3254" s="11"/>
      <c r="AM3254" s="32"/>
      <c r="AN3254" s="11"/>
      <c r="AO3254" s="11"/>
      <c r="AP3254" s="11"/>
      <c r="AQ3254" s="11"/>
      <c r="AR3254" s="11"/>
      <c r="AS3254" s="20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/>
      <c r="BH3254" s="11"/>
      <c r="BI3254" s="11"/>
      <c r="BJ3254" s="11"/>
      <c r="BK3254" s="11"/>
      <c r="BL3254" s="11"/>
      <c r="BM3254" s="11"/>
      <c r="BN3254" s="11"/>
      <c r="BO3254" s="11"/>
      <c r="BP3254" s="11"/>
      <c r="BQ3254" s="11"/>
      <c r="BR3254" s="11"/>
      <c r="BS3254" s="11"/>
      <c r="BT3254" s="11"/>
      <c r="BU3254" s="11"/>
      <c r="BV3254" s="11"/>
      <c r="BW3254" s="11"/>
      <c r="BX3254" s="11"/>
      <c r="BY3254" s="11"/>
      <c r="BZ3254" s="11"/>
      <c r="CA3254" s="11"/>
      <c r="CB3254" s="11"/>
      <c r="CC3254" s="11"/>
      <c r="CD3254" s="11"/>
      <c r="CE3254" s="11"/>
      <c r="CF3254" s="11"/>
      <c r="CG3254" s="11"/>
      <c r="CH3254" s="11"/>
      <c r="CI3254" s="11"/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/>
      <c r="CT3254" s="11"/>
      <c r="CU3254" s="11"/>
      <c r="CV3254" s="11"/>
      <c r="CW3254" s="11"/>
      <c r="CX3254" s="11"/>
      <c r="CY3254" s="11"/>
      <c r="CZ3254" s="11"/>
      <c r="DA3254" s="11"/>
      <c r="DB3254" s="11"/>
      <c r="DC3254" s="11"/>
      <c r="DD3254" s="11"/>
      <c r="DE3254" s="11"/>
      <c r="DF3254" s="11"/>
      <c r="DG3254" s="11"/>
      <c r="DH3254" s="11"/>
      <c r="DI3254" s="11"/>
      <c r="DJ3254" s="11"/>
      <c r="DK3254" s="11"/>
      <c r="DL3254" s="11"/>
      <c r="DM3254" s="11"/>
      <c r="DN3254" s="11"/>
      <c r="DO3254" s="11"/>
      <c r="DP3254" s="11"/>
      <c r="DQ3254" s="11"/>
      <c r="DR3254" s="11"/>
      <c r="DS3254" s="11"/>
      <c r="DT3254" s="11"/>
      <c r="DU3254" s="11"/>
      <c r="DV3254" s="11"/>
      <c r="DW3254" s="11"/>
      <c r="DX3254" s="11"/>
      <c r="DY3254" s="11"/>
      <c r="DZ3254" s="11"/>
      <c r="EA3254" s="11"/>
      <c r="EB3254" s="11"/>
      <c r="EC3254" s="11"/>
    </row>
    <row r="3255" spans="1:133" x14ac:dyDescent="0.45">
      <c r="A3255" s="11"/>
      <c r="B3255" s="11"/>
      <c r="C3255" s="11"/>
      <c r="D3255" s="11"/>
      <c r="E3255" s="11"/>
      <c r="F3255" s="11"/>
      <c r="G3255" s="11"/>
      <c r="H3255" s="3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24"/>
      <c r="AG3255" s="24"/>
      <c r="AH3255" s="24"/>
      <c r="AI3255" s="24"/>
      <c r="AJ3255" s="11"/>
      <c r="AK3255" s="11"/>
      <c r="AL3255" s="11"/>
      <c r="AM3255" s="32"/>
      <c r="AN3255" s="11"/>
      <c r="AO3255" s="11"/>
      <c r="AP3255" s="11"/>
      <c r="AQ3255" s="11"/>
      <c r="AR3255" s="11"/>
      <c r="AS3255" s="20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/>
      <c r="BV3255" s="11"/>
      <c r="BW3255" s="11"/>
      <c r="BX3255" s="11"/>
      <c r="BY3255" s="11"/>
      <c r="BZ3255" s="11"/>
      <c r="CA3255" s="11"/>
      <c r="CB3255" s="11"/>
      <c r="CC3255" s="11"/>
      <c r="CD3255" s="11"/>
      <c r="CE3255" s="11"/>
      <c r="CF3255" s="11"/>
      <c r="CG3255" s="11"/>
      <c r="CH3255" s="11"/>
      <c r="CI3255" s="11"/>
      <c r="CJ3255" s="11"/>
      <c r="CK3255" s="11"/>
      <c r="CL3255" s="11"/>
      <c r="CM3255" s="11"/>
      <c r="CN3255" s="11"/>
      <c r="CO3255" s="11"/>
      <c r="CP3255" s="11"/>
      <c r="CQ3255" s="11"/>
      <c r="CR3255" s="11"/>
      <c r="CS3255" s="11"/>
      <c r="CT3255" s="11"/>
      <c r="CU3255" s="11"/>
      <c r="CV3255" s="11"/>
      <c r="CW3255" s="11"/>
      <c r="CX3255" s="11"/>
      <c r="CY3255" s="11"/>
      <c r="CZ3255" s="11"/>
      <c r="DA3255" s="11"/>
      <c r="DB3255" s="11"/>
      <c r="DC3255" s="11"/>
      <c r="DD3255" s="11"/>
      <c r="DE3255" s="11"/>
      <c r="DF3255" s="11"/>
      <c r="DG3255" s="11"/>
      <c r="DH3255" s="11"/>
      <c r="DI3255" s="11"/>
      <c r="DJ3255" s="11"/>
      <c r="DK3255" s="11"/>
      <c r="DL3255" s="11"/>
      <c r="DM3255" s="11"/>
      <c r="DN3255" s="11"/>
      <c r="DO3255" s="11"/>
      <c r="DP3255" s="11"/>
      <c r="DQ3255" s="11"/>
      <c r="DR3255" s="11"/>
      <c r="DS3255" s="11"/>
      <c r="DT3255" s="11"/>
      <c r="DU3255" s="11"/>
      <c r="DV3255" s="11"/>
      <c r="DW3255" s="11"/>
      <c r="DX3255" s="11"/>
      <c r="DY3255" s="11"/>
      <c r="DZ3255" s="11"/>
      <c r="EA3255" s="11"/>
      <c r="EB3255" s="11"/>
      <c r="EC3255" s="11"/>
    </row>
    <row r="3256" spans="1:133" x14ac:dyDescent="0.45">
      <c r="A3256" s="11"/>
      <c r="B3256" s="11"/>
      <c r="C3256" s="11"/>
      <c r="D3256" s="11"/>
      <c r="E3256" s="11"/>
      <c r="F3256" s="11"/>
      <c r="G3256" s="11"/>
      <c r="H3256" s="3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24"/>
      <c r="AG3256" s="24"/>
      <c r="AH3256" s="24"/>
      <c r="AI3256" s="24"/>
      <c r="AJ3256" s="11"/>
      <c r="AK3256" s="11"/>
      <c r="AL3256" s="11"/>
      <c r="AM3256" s="32"/>
      <c r="AN3256" s="11"/>
      <c r="AO3256" s="11"/>
      <c r="AP3256" s="11"/>
      <c r="AQ3256" s="11"/>
      <c r="AR3256" s="11"/>
      <c r="AS3256" s="20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/>
      <c r="BV3256" s="11"/>
      <c r="BW3256" s="11"/>
      <c r="BX3256" s="11"/>
      <c r="BY3256" s="11"/>
      <c r="BZ3256" s="11"/>
      <c r="CA3256" s="11"/>
      <c r="CB3256" s="11"/>
      <c r="CC3256" s="11"/>
      <c r="CD3256" s="11"/>
      <c r="CE3256" s="11"/>
      <c r="CF3256" s="11"/>
      <c r="CG3256" s="11"/>
      <c r="CH3256" s="11"/>
      <c r="CI3256" s="11"/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/>
      <c r="CT3256" s="11"/>
      <c r="CU3256" s="11"/>
      <c r="CV3256" s="11"/>
      <c r="CW3256" s="11"/>
      <c r="CX3256" s="11"/>
      <c r="CY3256" s="11"/>
      <c r="CZ3256" s="11"/>
      <c r="DA3256" s="11"/>
      <c r="DB3256" s="11"/>
      <c r="DC3256" s="11"/>
      <c r="DD3256" s="11"/>
      <c r="DE3256" s="11"/>
      <c r="DF3256" s="11"/>
      <c r="DG3256" s="11"/>
      <c r="DH3256" s="11"/>
      <c r="DI3256" s="11"/>
      <c r="DJ3256" s="11"/>
      <c r="DK3256" s="11"/>
      <c r="DL3256" s="11"/>
      <c r="DM3256" s="11"/>
      <c r="DN3256" s="11"/>
      <c r="DO3256" s="11"/>
      <c r="DP3256" s="11"/>
      <c r="DQ3256" s="11"/>
      <c r="DR3256" s="11"/>
      <c r="DS3256" s="11"/>
      <c r="DT3256" s="11"/>
      <c r="DU3256" s="11"/>
      <c r="DV3256" s="11"/>
      <c r="DW3256" s="11"/>
      <c r="DX3256" s="11"/>
      <c r="DY3256" s="11"/>
      <c r="DZ3256" s="11"/>
      <c r="EA3256" s="11"/>
      <c r="EB3256" s="11"/>
      <c r="EC3256" s="11"/>
    </row>
    <row r="3257" spans="1:133" x14ac:dyDescent="0.45">
      <c r="A3257" s="11"/>
      <c r="B3257" s="11"/>
      <c r="C3257" s="11"/>
      <c r="D3257" s="11"/>
      <c r="E3257" s="11"/>
      <c r="F3257" s="11"/>
      <c r="G3257" s="11"/>
      <c r="H3257" s="3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24"/>
      <c r="AG3257" s="24"/>
      <c r="AH3257" s="24"/>
      <c r="AI3257" s="24"/>
      <c r="AJ3257" s="11"/>
      <c r="AK3257" s="11"/>
      <c r="AL3257" s="11"/>
      <c r="AM3257" s="32"/>
      <c r="AN3257" s="11"/>
      <c r="AO3257" s="11"/>
      <c r="AP3257" s="11"/>
      <c r="AQ3257" s="11"/>
      <c r="AR3257" s="11"/>
      <c r="AS3257" s="20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/>
      <c r="BV3257" s="11"/>
      <c r="BW3257" s="11"/>
      <c r="BX3257" s="11"/>
      <c r="BY3257" s="11"/>
      <c r="BZ3257" s="11"/>
      <c r="CA3257" s="11"/>
      <c r="CB3257" s="11"/>
      <c r="CC3257" s="11"/>
      <c r="CD3257" s="11"/>
      <c r="CE3257" s="11"/>
      <c r="CF3257" s="11"/>
      <c r="CG3257" s="11"/>
      <c r="CH3257" s="11"/>
      <c r="CI3257" s="11"/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/>
      <c r="CT3257" s="11"/>
      <c r="CU3257" s="11"/>
      <c r="CV3257" s="11"/>
      <c r="CW3257" s="11"/>
      <c r="CX3257" s="11"/>
      <c r="CY3257" s="11"/>
      <c r="CZ3257" s="11"/>
      <c r="DA3257" s="11"/>
      <c r="DB3257" s="11"/>
      <c r="DC3257" s="11"/>
      <c r="DD3257" s="11"/>
      <c r="DE3257" s="11"/>
      <c r="DF3257" s="11"/>
      <c r="DG3257" s="11"/>
      <c r="DH3257" s="11"/>
      <c r="DI3257" s="11"/>
      <c r="DJ3257" s="11"/>
      <c r="DK3257" s="11"/>
      <c r="DL3257" s="11"/>
      <c r="DM3257" s="11"/>
      <c r="DN3257" s="11"/>
      <c r="DO3257" s="11"/>
      <c r="DP3257" s="11"/>
      <c r="DQ3257" s="11"/>
      <c r="DR3257" s="11"/>
      <c r="DS3257" s="11"/>
      <c r="DT3257" s="11"/>
      <c r="DU3257" s="11"/>
      <c r="DV3257" s="11"/>
      <c r="DW3257" s="11"/>
      <c r="DX3257" s="11"/>
      <c r="DY3257" s="11"/>
      <c r="DZ3257" s="11"/>
      <c r="EA3257" s="11"/>
      <c r="EB3257" s="11"/>
      <c r="EC3257" s="11"/>
    </row>
    <row r="3258" spans="1:133" x14ac:dyDescent="0.45">
      <c r="A3258" s="11"/>
      <c r="B3258" s="11"/>
      <c r="C3258" s="11"/>
      <c r="D3258" s="11"/>
      <c r="E3258" s="11"/>
      <c r="F3258" s="11"/>
      <c r="G3258" s="11"/>
      <c r="H3258" s="3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24"/>
      <c r="AG3258" s="24"/>
      <c r="AH3258" s="24"/>
      <c r="AI3258" s="24"/>
      <c r="AJ3258" s="11"/>
      <c r="AK3258" s="11"/>
      <c r="AL3258" s="11"/>
      <c r="AM3258" s="32"/>
      <c r="AN3258" s="11"/>
      <c r="AO3258" s="11"/>
      <c r="AP3258" s="11"/>
      <c r="AQ3258" s="11"/>
      <c r="AR3258" s="11"/>
      <c r="AS3258" s="20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/>
      <c r="BS3258" s="11"/>
      <c r="BT3258" s="11"/>
      <c r="BU3258" s="11"/>
      <c r="BV3258" s="11"/>
      <c r="BW3258" s="11"/>
      <c r="BX3258" s="11"/>
      <c r="BY3258" s="11"/>
      <c r="BZ3258" s="11"/>
      <c r="CA3258" s="11"/>
      <c r="CB3258" s="11"/>
      <c r="CC3258" s="11"/>
      <c r="CD3258" s="11"/>
      <c r="CE3258" s="11"/>
      <c r="CF3258" s="11"/>
      <c r="CG3258" s="11"/>
      <c r="CH3258" s="11"/>
      <c r="CI3258" s="11"/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/>
      <c r="CT3258" s="11"/>
      <c r="CU3258" s="11"/>
      <c r="CV3258" s="11"/>
      <c r="CW3258" s="11"/>
      <c r="CX3258" s="11"/>
      <c r="CY3258" s="11"/>
      <c r="CZ3258" s="11"/>
      <c r="DA3258" s="11"/>
      <c r="DB3258" s="11"/>
      <c r="DC3258" s="11"/>
      <c r="DD3258" s="11"/>
      <c r="DE3258" s="11"/>
      <c r="DF3258" s="11"/>
      <c r="DG3258" s="11"/>
      <c r="DH3258" s="11"/>
      <c r="DI3258" s="11"/>
      <c r="DJ3258" s="11"/>
      <c r="DK3258" s="11"/>
      <c r="DL3258" s="11"/>
      <c r="DM3258" s="11"/>
      <c r="DN3258" s="11"/>
      <c r="DO3258" s="11"/>
      <c r="DP3258" s="11"/>
      <c r="DQ3258" s="11"/>
      <c r="DR3258" s="11"/>
      <c r="DS3258" s="11"/>
      <c r="DT3258" s="11"/>
      <c r="DU3258" s="11"/>
      <c r="DV3258" s="11"/>
      <c r="DW3258" s="11"/>
      <c r="DX3258" s="11"/>
      <c r="DY3258" s="11"/>
      <c r="DZ3258" s="11"/>
      <c r="EA3258" s="11"/>
      <c r="EB3258" s="11"/>
      <c r="EC3258" s="11"/>
    </row>
    <row r="3259" spans="1:133" x14ac:dyDescent="0.45">
      <c r="A3259" s="11"/>
      <c r="B3259" s="11"/>
      <c r="C3259" s="11"/>
      <c r="D3259" s="11"/>
      <c r="E3259" s="11"/>
      <c r="F3259" s="11"/>
      <c r="G3259" s="11"/>
      <c r="H3259" s="3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24"/>
      <c r="AG3259" s="24"/>
      <c r="AH3259" s="24"/>
      <c r="AI3259" s="24"/>
      <c r="AJ3259" s="11"/>
      <c r="AK3259" s="11"/>
      <c r="AL3259" s="11"/>
      <c r="AM3259" s="32"/>
      <c r="AN3259" s="11"/>
      <c r="AO3259" s="11"/>
      <c r="AP3259" s="11"/>
      <c r="AQ3259" s="11"/>
      <c r="AR3259" s="11"/>
      <c r="AS3259" s="20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/>
      <c r="BV3259" s="11"/>
      <c r="BW3259" s="11"/>
      <c r="BX3259" s="11"/>
      <c r="BY3259" s="11"/>
      <c r="BZ3259" s="11"/>
      <c r="CA3259" s="11"/>
      <c r="CB3259" s="11"/>
      <c r="CC3259" s="11"/>
      <c r="CD3259" s="11"/>
      <c r="CE3259" s="11"/>
      <c r="CF3259" s="11"/>
      <c r="CG3259" s="11"/>
      <c r="CH3259" s="11"/>
      <c r="CI3259" s="11"/>
      <c r="CJ3259" s="11"/>
      <c r="CK3259" s="11"/>
      <c r="CL3259" s="11"/>
      <c r="CM3259" s="11"/>
      <c r="CN3259" s="11"/>
      <c r="CO3259" s="11"/>
      <c r="CP3259" s="11"/>
      <c r="CQ3259" s="11"/>
      <c r="CR3259" s="11"/>
      <c r="CS3259" s="11"/>
      <c r="CT3259" s="11"/>
      <c r="CU3259" s="11"/>
      <c r="CV3259" s="11"/>
      <c r="CW3259" s="11"/>
      <c r="CX3259" s="11"/>
      <c r="CY3259" s="11"/>
      <c r="CZ3259" s="11"/>
      <c r="DA3259" s="11"/>
      <c r="DB3259" s="11"/>
      <c r="DC3259" s="11"/>
      <c r="DD3259" s="11"/>
      <c r="DE3259" s="11"/>
      <c r="DF3259" s="11"/>
      <c r="DG3259" s="11"/>
      <c r="DH3259" s="11"/>
      <c r="DI3259" s="11"/>
      <c r="DJ3259" s="11"/>
      <c r="DK3259" s="11"/>
      <c r="DL3259" s="11"/>
      <c r="DM3259" s="11"/>
      <c r="DN3259" s="11"/>
      <c r="DO3259" s="11"/>
      <c r="DP3259" s="11"/>
      <c r="DQ3259" s="11"/>
      <c r="DR3259" s="11"/>
      <c r="DS3259" s="11"/>
      <c r="DT3259" s="11"/>
      <c r="DU3259" s="11"/>
      <c r="DV3259" s="11"/>
      <c r="DW3259" s="11"/>
      <c r="DX3259" s="11"/>
      <c r="DY3259" s="11"/>
      <c r="DZ3259" s="11"/>
      <c r="EA3259" s="11"/>
      <c r="EB3259" s="11"/>
      <c r="EC3259" s="11"/>
    </row>
    <row r="3260" spans="1:133" x14ac:dyDescent="0.45">
      <c r="A3260" s="11"/>
      <c r="B3260" s="11"/>
      <c r="C3260" s="11"/>
      <c r="D3260" s="11"/>
      <c r="E3260" s="11"/>
      <c r="F3260" s="11"/>
      <c r="G3260" s="11"/>
      <c r="H3260" s="3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24"/>
      <c r="AG3260" s="24"/>
      <c r="AH3260" s="24"/>
      <c r="AI3260" s="24"/>
      <c r="AJ3260" s="11"/>
      <c r="AK3260" s="11"/>
      <c r="AL3260" s="11"/>
      <c r="AM3260" s="32"/>
      <c r="AN3260" s="11"/>
      <c r="AO3260" s="11"/>
      <c r="AP3260" s="11"/>
      <c r="AQ3260" s="11"/>
      <c r="AR3260" s="11"/>
      <c r="AS3260" s="20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/>
      <c r="BV3260" s="11"/>
      <c r="BW3260" s="11"/>
      <c r="BX3260" s="11"/>
      <c r="BY3260" s="11"/>
      <c r="BZ3260" s="11"/>
      <c r="CA3260" s="11"/>
      <c r="CB3260" s="11"/>
      <c r="CC3260" s="11"/>
      <c r="CD3260" s="11"/>
      <c r="CE3260" s="11"/>
      <c r="CF3260" s="11"/>
      <c r="CG3260" s="11"/>
      <c r="CH3260" s="11"/>
      <c r="CI3260" s="11"/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/>
      <c r="CT3260" s="11"/>
      <c r="CU3260" s="11"/>
      <c r="CV3260" s="11"/>
      <c r="CW3260" s="11"/>
      <c r="CX3260" s="11"/>
      <c r="CY3260" s="11"/>
      <c r="CZ3260" s="11"/>
      <c r="DA3260" s="11"/>
      <c r="DB3260" s="11"/>
      <c r="DC3260" s="11"/>
      <c r="DD3260" s="11"/>
      <c r="DE3260" s="11"/>
      <c r="DF3260" s="11"/>
      <c r="DG3260" s="11"/>
      <c r="DH3260" s="11"/>
      <c r="DI3260" s="11"/>
      <c r="DJ3260" s="11"/>
      <c r="DK3260" s="11"/>
      <c r="DL3260" s="11"/>
      <c r="DM3260" s="11"/>
      <c r="DN3260" s="11"/>
      <c r="DO3260" s="11"/>
      <c r="DP3260" s="11"/>
      <c r="DQ3260" s="11"/>
      <c r="DR3260" s="11"/>
      <c r="DS3260" s="11"/>
      <c r="DT3260" s="11"/>
      <c r="DU3260" s="11"/>
      <c r="DV3260" s="11"/>
      <c r="DW3260" s="11"/>
      <c r="DX3260" s="11"/>
      <c r="DY3260" s="11"/>
      <c r="DZ3260" s="11"/>
      <c r="EA3260" s="11"/>
      <c r="EB3260" s="11"/>
      <c r="EC3260" s="11"/>
    </row>
    <row r="3261" spans="1:133" x14ac:dyDescent="0.45">
      <c r="A3261" s="11"/>
      <c r="B3261" s="11"/>
      <c r="C3261" s="11"/>
      <c r="D3261" s="11"/>
      <c r="E3261" s="11"/>
      <c r="F3261" s="11"/>
      <c r="G3261" s="11"/>
      <c r="H3261" s="3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24"/>
      <c r="AG3261" s="24"/>
      <c r="AH3261" s="24"/>
      <c r="AI3261" s="24"/>
      <c r="AJ3261" s="11"/>
      <c r="AK3261" s="11"/>
      <c r="AL3261" s="11"/>
      <c r="AM3261" s="32"/>
      <c r="AN3261" s="11"/>
      <c r="AO3261" s="11"/>
      <c r="AP3261" s="11"/>
      <c r="AQ3261" s="11"/>
      <c r="AR3261" s="11"/>
      <c r="AS3261" s="20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/>
      <c r="BV3261" s="11"/>
      <c r="BW3261" s="11"/>
      <c r="BX3261" s="11"/>
      <c r="BY3261" s="11"/>
      <c r="BZ3261" s="11"/>
      <c r="CA3261" s="11"/>
      <c r="CB3261" s="11"/>
      <c r="CC3261" s="11"/>
      <c r="CD3261" s="11"/>
      <c r="CE3261" s="11"/>
      <c r="CF3261" s="11"/>
      <c r="CG3261" s="11"/>
      <c r="CH3261" s="11"/>
      <c r="CI3261" s="11"/>
      <c r="CJ3261" s="11"/>
      <c r="CK3261" s="11"/>
      <c r="CL3261" s="11"/>
      <c r="CM3261" s="11"/>
      <c r="CN3261" s="11"/>
      <c r="CO3261" s="11"/>
      <c r="CP3261" s="11"/>
      <c r="CQ3261" s="11"/>
      <c r="CR3261" s="11"/>
      <c r="CS3261" s="11"/>
      <c r="CT3261" s="11"/>
      <c r="CU3261" s="11"/>
      <c r="CV3261" s="11"/>
      <c r="CW3261" s="11"/>
      <c r="CX3261" s="11"/>
      <c r="CY3261" s="11"/>
      <c r="CZ3261" s="11"/>
      <c r="DA3261" s="11"/>
      <c r="DB3261" s="11"/>
      <c r="DC3261" s="11"/>
      <c r="DD3261" s="11"/>
      <c r="DE3261" s="11"/>
      <c r="DF3261" s="11"/>
      <c r="DG3261" s="11"/>
      <c r="DH3261" s="11"/>
      <c r="DI3261" s="11"/>
      <c r="DJ3261" s="11"/>
      <c r="DK3261" s="11"/>
      <c r="DL3261" s="11"/>
      <c r="DM3261" s="11"/>
      <c r="DN3261" s="11"/>
      <c r="DO3261" s="11"/>
      <c r="DP3261" s="11"/>
      <c r="DQ3261" s="11"/>
      <c r="DR3261" s="11"/>
      <c r="DS3261" s="11"/>
      <c r="DT3261" s="11"/>
      <c r="DU3261" s="11"/>
      <c r="DV3261" s="11"/>
      <c r="DW3261" s="11"/>
      <c r="DX3261" s="11"/>
      <c r="DY3261" s="11"/>
      <c r="DZ3261" s="11"/>
      <c r="EA3261" s="11"/>
      <c r="EB3261" s="11"/>
      <c r="EC3261" s="11"/>
    </row>
    <row r="3262" spans="1:133" x14ac:dyDescent="0.45">
      <c r="A3262" s="11"/>
      <c r="B3262" s="11"/>
      <c r="C3262" s="11"/>
      <c r="D3262" s="11"/>
      <c r="E3262" s="11"/>
      <c r="F3262" s="11"/>
      <c r="G3262" s="11"/>
      <c r="H3262" s="3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24"/>
      <c r="AG3262" s="24"/>
      <c r="AH3262" s="24"/>
      <c r="AI3262" s="24"/>
      <c r="AJ3262" s="11"/>
      <c r="AK3262" s="11"/>
      <c r="AL3262" s="11"/>
      <c r="AM3262" s="32"/>
      <c r="AN3262" s="11"/>
      <c r="AO3262" s="11"/>
      <c r="AP3262" s="11"/>
      <c r="AQ3262" s="11"/>
      <c r="AR3262" s="11"/>
      <c r="AS3262" s="20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/>
      <c r="BV3262" s="11"/>
      <c r="BW3262" s="11"/>
      <c r="BX3262" s="11"/>
      <c r="BY3262" s="11"/>
      <c r="BZ3262" s="11"/>
      <c r="CA3262" s="11"/>
      <c r="CB3262" s="11"/>
      <c r="CC3262" s="11"/>
      <c r="CD3262" s="11"/>
      <c r="CE3262" s="11"/>
      <c r="CF3262" s="11"/>
      <c r="CG3262" s="11"/>
      <c r="CH3262" s="11"/>
      <c r="CI3262" s="11"/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/>
      <c r="CT3262" s="11"/>
      <c r="CU3262" s="11"/>
      <c r="CV3262" s="11"/>
      <c r="CW3262" s="11"/>
      <c r="CX3262" s="11"/>
      <c r="CY3262" s="11"/>
      <c r="CZ3262" s="11"/>
      <c r="DA3262" s="11"/>
      <c r="DB3262" s="11"/>
      <c r="DC3262" s="11"/>
      <c r="DD3262" s="11"/>
      <c r="DE3262" s="11"/>
      <c r="DF3262" s="11"/>
      <c r="DG3262" s="11"/>
      <c r="DH3262" s="11"/>
      <c r="DI3262" s="11"/>
      <c r="DJ3262" s="11"/>
      <c r="DK3262" s="11"/>
      <c r="DL3262" s="11"/>
      <c r="DM3262" s="11"/>
      <c r="DN3262" s="11"/>
      <c r="DO3262" s="11"/>
      <c r="DP3262" s="11"/>
      <c r="DQ3262" s="11"/>
      <c r="DR3262" s="11"/>
      <c r="DS3262" s="11"/>
      <c r="DT3262" s="11"/>
      <c r="DU3262" s="11"/>
      <c r="DV3262" s="11"/>
      <c r="DW3262" s="11"/>
      <c r="DX3262" s="11"/>
      <c r="DY3262" s="11"/>
      <c r="DZ3262" s="11"/>
      <c r="EA3262" s="11"/>
      <c r="EB3262" s="11"/>
      <c r="EC3262" s="11"/>
    </row>
    <row r="3263" spans="1:133" x14ac:dyDescent="0.45">
      <c r="A3263" s="11"/>
      <c r="B3263" s="11"/>
      <c r="C3263" s="11"/>
      <c r="D3263" s="11"/>
      <c r="E3263" s="11"/>
      <c r="F3263" s="11"/>
      <c r="G3263" s="11"/>
      <c r="H3263" s="3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24"/>
      <c r="AG3263" s="24"/>
      <c r="AH3263" s="24"/>
      <c r="AI3263" s="24"/>
      <c r="AJ3263" s="11"/>
      <c r="AK3263" s="11"/>
      <c r="AL3263" s="11"/>
      <c r="AM3263" s="32"/>
      <c r="AN3263" s="11"/>
      <c r="AO3263" s="11"/>
      <c r="AP3263" s="11"/>
      <c r="AQ3263" s="11"/>
      <c r="AR3263" s="11"/>
      <c r="AS3263" s="20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/>
      <c r="BV3263" s="11"/>
      <c r="BW3263" s="11"/>
      <c r="BX3263" s="11"/>
      <c r="BY3263" s="11"/>
      <c r="BZ3263" s="11"/>
      <c r="CA3263" s="11"/>
      <c r="CB3263" s="11"/>
      <c r="CC3263" s="11"/>
      <c r="CD3263" s="11"/>
      <c r="CE3263" s="11"/>
      <c r="CF3263" s="11"/>
      <c r="CG3263" s="11"/>
      <c r="CH3263" s="11"/>
      <c r="CI3263" s="11"/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/>
      <c r="CT3263" s="11"/>
      <c r="CU3263" s="11"/>
      <c r="CV3263" s="11"/>
      <c r="CW3263" s="11"/>
      <c r="CX3263" s="11"/>
      <c r="CY3263" s="11"/>
      <c r="CZ3263" s="11"/>
      <c r="DA3263" s="11"/>
      <c r="DB3263" s="11"/>
      <c r="DC3263" s="11"/>
      <c r="DD3263" s="11"/>
      <c r="DE3263" s="11"/>
      <c r="DF3263" s="11"/>
      <c r="DG3263" s="11"/>
      <c r="DH3263" s="11"/>
      <c r="DI3263" s="11"/>
      <c r="DJ3263" s="11"/>
      <c r="DK3263" s="11"/>
      <c r="DL3263" s="11"/>
      <c r="DM3263" s="11"/>
      <c r="DN3263" s="11"/>
      <c r="DO3263" s="11"/>
      <c r="DP3263" s="11"/>
      <c r="DQ3263" s="11"/>
      <c r="DR3263" s="11"/>
      <c r="DS3263" s="11"/>
      <c r="DT3263" s="11"/>
      <c r="DU3263" s="11"/>
      <c r="DV3263" s="11"/>
      <c r="DW3263" s="11"/>
      <c r="DX3263" s="11"/>
      <c r="DY3263" s="11"/>
      <c r="DZ3263" s="11"/>
      <c r="EA3263" s="11"/>
      <c r="EB3263" s="11"/>
      <c r="EC3263" s="11"/>
    </row>
    <row r="3264" spans="1:133" x14ac:dyDescent="0.45">
      <c r="A3264" s="11"/>
      <c r="B3264" s="11"/>
      <c r="C3264" s="11"/>
      <c r="D3264" s="11"/>
      <c r="E3264" s="11"/>
      <c r="F3264" s="11"/>
      <c r="G3264" s="11"/>
      <c r="H3264" s="3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24"/>
      <c r="AG3264" s="24"/>
      <c r="AH3264" s="24"/>
      <c r="AI3264" s="24"/>
      <c r="AJ3264" s="11"/>
      <c r="AK3264" s="11"/>
      <c r="AL3264" s="11"/>
      <c r="AM3264" s="32"/>
      <c r="AN3264" s="11"/>
      <c r="AO3264" s="11"/>
      <c r="AP3264" s="11"/>
      <c r="AQ3264" s="11"/>
      <c r="AR3264" s="11"/>
      <c r="AS3264" s="20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/>
      <c r="BV3264" s="11"/>
      <c r="BW3264" s="11"/>
      <c r="BX3264" s="11"/>
      <c r="BY3264" s="11"/>
      <c r="BZ3264" s="11"/>
      <c r="CA3264" s="11"/>
      <c r="CB3264" s="11"/>
      <c r="CC3264" s="11"/>
      <c r="CD3264" s="11"/>
      <c r="CE3264" s="11"/>
      <c r="CF3264" s="11"/>
      <c r="CG3264" s="11"/>
      <c r="CH3264" s="11"/>
      <c r="CI3264" s="11"/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/>
      <c r="CT3264" s="11"/>
      <c r="CU3264" s="11"/>
      <c r="CV3264" s="11"/>
      <c r="CW3264" s="11"/>
      <c r="CX3264" s="11"/>
      <c r="CY3264" s="11"/>
      <c r="CZ3264" s="11"/>
      <c r="DA3264" s="11"/>
      <c r="DB3264" s="11"/>
      <c r="DC3264" s="11"/>
      <c r="DD3264" s="11"/>
      <c r="DE3264" s="11"/>
      <c r="DF3264" s="11"/>
      <c r="DG3264" s="11"/>
      <c r="DH3264" s="11"/>
      <c r="DI3264" s="11"/>
      <c r="DJ3264" s="11"/>
      <c r="DK3264" s="11"/>
      <c r="DL3264" s="11"/>
      <c r="DM3264" s="11"/>
      <c r="DN3264" s="11"/>
      <c r="DO3264" s="11"/>
      <c r="DP3264" s="11"/>
      <c r="DQ3264" s="11"/>
      <c r="DR3264" s="11"/>
      <c r="DS3264" s="11"/>
      <c r="DT3264" s="11"/>
      <c r="DU3264" s="11"/>
      <c r="DV3264" s="11"/>
      <c r="DW3264" s="11"/>
      <c r="DX3264" s="11"/>
      <c r="DY3264" s="11"/>
      <c r="DZ3264" s="11"/>
      <c r="EA3264" s="11"/>
      <c r="EB3264" s="11"/>
      <c r="EC3264" s="11"/>
    </row>
    <row r="3265" spans="1:133" x14ac:dyDescent="0.45">
      <c r="A3265" s="11"/>
      <c r="B3265" s="11"/>
      <c r="C3265" s="11"/>
      <c r="D3265" s="11"/>
      <c r="E3265" s="11"/>
      <c r="F3265" s="11"/>
      <c r="G3265" s="11"/>
      <c r="H3265" s="3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24"/>
      <c r="AG3265" s="24"/>
      <c r="AH3265" s="24"/>
      <c r="AI3265" s="24"/>
      <c r="AJ3265" s="11"/>
      <c r="AK3265" s="11"/>
      <c r="AL3265" s="11"/>
      <c r="AM3265" s="32"/>
      <c r="AN3265" s="11"/>
      <c r="AO3265" s="11"/>
      <c r="AP3265" s="11"/>
      <c r="AQ3265" s="11"/>
      <c r="AR3265" s="11"/>
      <c r="AS3265" s="20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/>
      <c r="BS3265" s="11"/>
      <c r="BT3265" s="11"/>
      <c r="BU3265" s="11"/>
      <c r="BV3265" s="11"/>
      <c r="BW3265" s="11"/>
      <c r="BX3265" s="11"/>
      <c r="BY3265" s="11"/>
      <c r="BZ3265" s="11"/>
      <c r="CA3265" s="11"/>
      <c r="CB3265" s="11"/>
      <c r="CC3265" s="11"/>
      <c r="CD3265" s="11"/>
      <c r="CE3265" s="11"/>
      <c r="CF3265" s="11"/>
      <c r="CG3265" s="11"/>
      <c r="CH3265" s="11"/>
      <c r="CI3265" s="11"/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/>
      <c r="CT3265" s="11"/>
      <c r="CU3265" s="11"/>
      <c r="CV3265" s="11"/>
      <c r="CW3265" s="11"/>
      <c r="CX3265" s="11"/>
      <c r="CY3265" s="11"/>
      <c r="CZ3265" s="11"/>
      <c r="DA3265" s="11"/>
      <c r="DB3265" s="11"/>
      <c r="DC3265" s="11"/>
      <c r="DD3265" s="11"/>
      <c r="DE3265" s="11"/>
      <c r="DF3265" s="11"/>
      <c r="DG3265" s="11"/>
      <c r="DH3265" s="11"/>
      <c r="DI3265" s="11"/>
      <c r="DJ3265" s="11"/>
      <c r="DK3265" s="11"/>
      <c r="DL3265" s="11"/>
      <c r="DM3265" s="11"/>
      <c r="DN3265" s="11"/>
      <c r="DO3265" s="11"/>
      <c r="DP3265" s="11"/>
      <c r="DQ3265" s="11"/>
      <c r="DR3265" s="11"/>
      <c r="DS3265" s="11"/>
      <c r="DT3265" s="11"/>
      <c r="DU3265" s="11"/>
      <c r="DV3265" s="11"/>
      <c r="DW3265" s="11"/>
      <c r="DX3265" s="11"/>
      <c r="DY3265" s="11"/>
      <c r="DZ3265" s="11"/>
      <c r="EA3265" s="11"/>
      <c r="EB3265" s="11"/>
      <c r="EC3265" s="11"/>
    </row>
    <row r="3266" spans="1:133" x14ac:dyDescent="0.45">
      <c r="A3266" s="11"/>
      <c r="B3266" s="11"/>
      <c r="C3266" s="11"/>
      <c r="D3266" s="11"/>
      <c r="E3266" s="11"/>
      <c r="F3266" s="11"/>
      <c r="G3266" s="11"/>
      <c r="H3266" s="3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24"/>
      <c r="AG3266" s="24"/>
      <c r="AH3266" s="24"/>
      <c r="AI3266" s="24"/>
      <c r="AJ3266" s="11"/>
      <c r="AK3266" s="11"/>
      <c r="AL3266" s="11"/>
      <c r="AM3266" s="32"/>
      <c r="AN3266" s="11"/>
      <c r="AO3266" s="11"/>
      <c r="AP3266" s="11"/>
      <c r="AQ3266" s="11"/>
      <c r="AR3266" s="11"/>
      <c r="AS3266" s="20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/>
      <c r="BV3266" s="11"/>
      <c r="BW3266" s="11"/>
      <c r="BX3266" s="11"/>
      <c r="BY3266" s="11"/>
      <c r="BZ3266" s="11"/>
      <c r="CA3266" s="11"/>
      <c r="CB3266" s="11"/>
      <c r="CC3266" s="11"/>
      <c r="CD3266" s="11"/>
      <c r="CE3266" s="11"/>
      <c r="CF3266" s="11"/>
      <c r="CG3266" s="11"/>
      <c r="CH3266" s="11"/>
      <c r="CI3266" s="11"/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/>
      <c r="CT3266" s="11"/>
      <c r="CU3266" s="11"/>
      <c r="CV3266" s="11"/>
      <c r="CW3266" s="11"/>
      <c r="CX3266" s="11"/>
      <c r="CY3266" s="11"/>
      <c r="CZ3266" s="11"/>
      <c r="DA3266" s="11"/>
      <c r="DB3266" s="11"/>
      <c r="DC3266" s="11"/>
      <c r="DD3266" s="11"/>
      <c r="DE3266" s="11"/>
      <c r="DF3266" s="11"/>
      <c r="DG3266" s="11"/>
      <c r="DH3266" s="11"/>
      <c r="DI3266" s="11"/>
      <c r="DJ3266" s="11"/>
      <c r="DK3266" s="11"/>
      <c r="DL3266" s="11"/>
      <c r="DM3266" s="11"/>
      <c r="DN3266" s="11"/>
      <c r="DO3266" s="11"/>
      <c r="DP3266" s="11"/>
      <c r="DQ3266" s="11"/>
      <c r="DR3266" s="11"/>
      <c r="DS3266" s="11"/>
      <c r="DT3266" s="11"/>
      <c r="DU3266" s="11"/>
      <c r="DV3266" s="11"/>
      <c r="DW3266" s="11"/>
      <c r="DX3266" s="11"/>
      <c r="DY3266" s="11"/>
      <c r="DZ3266" s="11"/>
      <c r="EA3266" s="11"/>
      <c r="EB3266" s="11"/>
      <c r="EC3266" s="11"/>
    </row>
    <row r="3267" spans="1:133" x14ac:dyDescent="0.45">
      <c r="A3267" s="11"/>
      <c r="B3267" s="11"/>
      <c r="C3267" s="11"/>
      <c r="D3267" s="11"/>
      <c r="E3267" s="11"/>
      <c r="F3267" s="11"/>
      <c r="G3267" s="11"/>
      <c r="H3267" s="3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24"/>
      <c r="AG3267" s="24"/>
      <c r="AH3267" s="24"/>
      <c r="AI3267" s="24"/>
      <c r="AJ3267" s="11"/>
      <c r="AK3267" s="11"/>
      <c r="AL3267" s="11"/>
      <c r="AM3267" s="32"/>
      <c r="AN3267" s="11"/>
      <c r="AO3267" s="11"/>
      <c r="AP3267" s="11"/>
      <c r="AQ3267" s="11"/>
      <c r="AR3267" s="11"/>
      <c r="AS3267" s="20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/>
      <c r="BV3267" s="11"/>
      <c r="BW3267" s="11"/>
      <c r="BX3267" s="11"/>
      <c r="BY3267" s="11"/>
      <c r="BZ3267" s="11"/>
      <c r="CA3267" s="11"/>
      <c r="CB3267" s="11"/>
      <c r="CC3267" s="11"/>
      <c r="CD3267" s="11"/>
      <c r="CE3267" s="11"/>
      <c r="CF3267" s="11"/>
      <c r="CG3267" s="11"/>
      <c r="CH3267" s="11"/>
      <c r="CI3267" s="11"/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/>
      <c r="CT3267" s="11"/>
      <c r="CU3267" s="11"/>
      <c r="CV3267" s="11"/>
      <c r="CW3267" s="11"/>
      <c r="CX3267" s="11"/>
      <c r="CY3267" s="11"/>
      <c r="CZ3267" s="11"/>
      <c r="DA3267" s="11"/>
      <c r="DB3267" s="11"/>
      <c r="DC3267" s="11"/>
      <c r="DD3267" s="11"/>
      <c r="DE3267" s="11"/>
      <c r="DF3267" s="11"/>
      <c r="DG3267" s="11"/>
      <c r="DH3267" s="11"/>
      <c r="DI3267" s="11"/>
      <c r="DJ3267" s="11"/>
      <c r="DK3267" s="11"/>
      <c r="DL3267" s="11"/>
      <c r="DM3267" s="11"/>
      <c r="DN3267" s="11"/>
      <c r="DO3267" s="11"/>
      <c r="DP3267" s="11"/>
      <c r="DQ3267" s="11"/>
      <c r="DR3267" s="11"/>
      <c r="DS3267" s="11"/>
      <c r="DT3267" s="11"/>
      <c r="DU3267" s="11"/>
      <c r="DV3267" s="11"/>
      <c r="DW3267" s="11"/>
      <c r="DX3267" s="11"/>
      <c r="DY3267" s="11"/>
      <c r="DZ3267" s="11"/>
      <c r="EA3267" s="11"/>
      <c r="EB3267" s="11"/>
      <c r="EC3267" s="11"/>
    </row>
    <row r="3268" spans="1:133" x14ac:dyDescent="0.45">
      <c r="A3268" s="11"/>
      <c r="B3268" s="11"/>
      <c r="C3268" s="11"/>
      <c r="D3268" s="11"/>
      <c r="E3268" s="11"/>
      <c r="F3268" s="11"/>
      <c r="G3268" s="11"/>
      <c r="H3268" s="3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24"/>
      <c r="AG3268" s="24"/>
      <c r="AH3268" s="24"/>
      <c r="AI3268" s="24"/>
      <c r="AJ3268" s="11"/>
      <c r="AK3268" s="11"/>
      <c r="AL3268" s="11"/>
      <c r="AM3268" s="32"/>
      <c r="AN3268" s="11"/>
      <c r="AO3268" s="11"/>
      <c r="AP3268" s="11"/>
      <c r="AQ3268" s="11"/>
      <c r="AR3268" s="11"/>
      <c r="AS3268" s="20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/>
      <c r="BV3268" s="11"/>
      <c r="BW3268" s="11"/>
      <c r="BX3268" s="11"/>
      <c r="BY3268" s="11"/>
      <c r="BZ3268" s="11"/>
      <c r="CA3268" s="11"/>
      <c r="CB3268" s="11"/>
      <c r="CC3268" s="11"/>
      <c r="CD3268" s="11"/>
      <c r="CE3268" s="11"/>
      <c r="CF3268" s="11"/>
      <c r="CG3268" s="11"/>
      <c r="CH3268" s="11"/>
      <c r="CI3268" s="11"/>
      <c r="CJ3268" s="11"/>
      <c r="CK3268" s="11"/>
      <c r="CL3268" s="11"/>
      <c r="CM3268" s="11"/>
      <c r="CN3268" s="11"/>
      <c r="CO3268" s="11"/>
      <c r="CP3268" s="11"/>
      <c r="CQ3268" s="11"/>
      <c r="CR3268" s="11"/>
      <c r="CS3268" s="11"/>
      <c r="CT3268" s="11"/>
      <c r="CU3268" s="11"/>
      <c r="CV3268" s="11"/>
      <c r="CW3268" s="11"/>
      <c r="CX3268" s="11"/>
      <c r="CY3268" s="11"/>
      <c r="CZ3268" s="11"/>
      <c r="DA3268" s="11"/>
      <c r="DB3268" s="11"/>
      <c r="DC3268" s="11"/>
      <c r="DD3268" s="11"/>
      <c r="DE3268" s="11"/>
      <c r="DF3268" s="11"/>
      <c r="DG3268" s="11"/>
      <c r="DH3268" s="11"/>
      <c r="DI3268" s="11"/>
      <c r="DJ3268" s="11"/>
      <c r="DK3268" s="11"/>
      <c r="DL3268" s="11"/>
      <c r="DM3268" s="11"/>
      <c r="DN3268" s="11"/>
      <c r="DO3268" s="11"/>
      <c r="DP3268" s="11"/>
      <c r="DQ3268" s="11"/>
      <c r="DR3268" s="11"/>
      <c r="DS3268" s="11"/>
      <c r="DT3268" s="11"/>
      <c r="DU3268" s="11"/>
      <c r="DV3268" s="11"/>
      <c r="DW3268" s="11"/>
      <c r="DX3268" s="11"/>
      <c r="DY3268" s="11"/>
      <c r="DZ3268" s="11"/>
      <c r="EA3268" s="11"/>
      <c r="EB3268" s="11"/>
      <c r="EC3268" s="11"/>
    </row>
    <row r="3269" spans="1:133" x14ac:dyDescent="0.45">
      <c r="A3269" s="11"/>
      <c r="B3269" s="11"/>
      <c r="C3269" s="11"/>
      <c r="D3269" s="11"/>
      <c r="E3269" s="11"/>
      <c r="F3269" s="11"/>
      <c r="G3269" s="11"/>
      <c r="H3269" s="3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24"/>
      <c r="AG3269" s="24"/>
      <c r="AH3269" s="24"/>
      <c r="AI3269" s="24"/>
      <c r="AJ3269" s="11"/>
      <c r="AK3269" s="11"/>
      <c r="AL3269" s="11"/>
      <c r="AM3269" s="32"/>
      <c r="AN3269" s="11"/>
      <c r="AO3269" s="11"/>
      <c r="AP3269" s="11"/>
      <c r="AQ3269" s="11"/>
      <c r="AR3269" s="11"/>
      <c r="AS3269" s="20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/>
      <c r="BV3269" s="11"/>
      <c r="BW3269" s="11"/>
      <c r="BX3269" s="11"/>
      <c r="BY3269" s="11"/>
      <c r="BZ3269" s="11"/>
      <c r="CA3269" s="11"/>
      <c r="CB3269" s="11"/>
      <c r="CC3269" s="11"/>
      <c r="CD3269" s="11"/>
      <c r="CE3269" s="11"/>
      <c r="CF3269" s="11"/>
      <c r="CG3269" s="11"/>
      <c r="CH3269" s="11"/>
      <c r="CI3269" s="11"/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/>
      <c r="CT3269" s="11"/>
      <c r="CU3269" s="11"/>
      <c r="CV3269" s="11"/>
      <c r="CW3269" s="11"/>
      <c r="CX3269" s="11"/>
      <c r="CY3269" s="11"/>
      <c r="CZ3269" s="11"/>
      <c r="DA3269" s="11"/>
      <c r="DB3269" s="11"/>
      <c r="DC3269" s="11"/>
      <c r="DD3269" s="11"/>
      <c r="DE3269" s="11"/>
      <c r="DF3269" s="11"/>
      <c r="DG3269" s="11"/>
      <c r="DH3269" s="11"/>
      <c r="DI3269" s="11"/>
      <c r="DJ3269" s="11"/>
      <c r="DK3269" s="11"/>
      <c r="DL3269" s="11"/>
      <c r="DM3269" s="11"/>
      <c r="DN3269" s="11"/>
      <c r="DO3269" s="11"/>
      <c r="DP3269" s="11"/>
      <c r="DQ3269" s="11"/>
      <c r="DR3269" s="11"/>
      <c r="DS3269" s="11"/>
      <c r="DT3269" s="11"/>
      <c r="DU3269" s="11"/>
      <c r="DV3269" s="11"/>
      <c r="DW3269" s="11"/>
      <c r="DX3269" s="11"/>
      <c r="DY3269" s="11"/>
      <c r="DZ3269" s="11"/>
      <c r="EA3269" s="11"/>
      <c r="EB3269" s="11"/>
      <c r="EC3269" s="11"/>
    </row>
    <row r="3270" spans="1:133" x14ac:dyDescent="0.45">
      <c r="A3270" s="11"/>
      <c r="B3270" s="11"/>
      <c r="C3270" s="11"/>
      <c r="D3270" s="11"/>
      <c r="E3270" s="11"/>
      <c r="F3270" s="11"/>
      <c r="G3270" s="11"/>
      <c r="H3270" s="3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24"/>
      <c r="AG3270" s="24"/>
      <c r="AH3270" s="24"/>
      <c r="AI3270" s="24"/>
      <c r="AJ3270" s="11"/>
      <c r="AK3270" s="11"/>
      <c r="AL3270" s="11"/>
      <c r="AM3270" s="32"/>
      <c r="AN3270" s="11"/>
      <c r="AO3270" s="11"/>
      <c r="AP3270" s="11"/>
      <c r="AQ3270" s="11"/>
      <c r="AR3270" s="11"/>
      <c r="AS3270" s="20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/>
      <c r="BV3270" s="11"/>
      <c r="BW3270" s="11"/>
      <c r="BX3270" s="11"/>
      <c r="BY3270" s="11"/>
      <c r="BZ3270" s="11"/>
      <c r="CA3270" s="11"/>
      <c r="CB3270" s="11"/>
      <c r="CC3270" s="11"/>
      <c r="CD3270" s="11"/>
      <c r="CE3270" s="11"/>
      <c r="CF3270" s="11"/>
      <c r="CG3270" s="11"/>
      <c r="CH3270" s="11"/>
      <c r="CI3270" s="11"/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/>
      <c r="CT3270" s="11"/>
      <c r="CU3270" s="11"/>
      <c r="CV3270" s="11"/>
      <c r="CW3270" s="11"/>
      <c r="CX3270" s="11"/>
      <c r="CY3270" s="11"/>
      <c r="CZ3270" s="11"/>
      <c r="DA3270" s="11"/>
      <c r="DB3270" s="11"/>
      <c r="DC3270" s="11"/>
      <c r="DD3270" s="11"/>
      <c r="DE3270" s="11"/>
      <c r="DF3270" s="11"/>
      <c r="DG3270" s="11"/>
      <c r="DH3270" s="11"/>
      <c r="DI3270" s="11"/>
      <c r="DJ3270" s="11"/>
      <c r="DK3270" s="11"/>
      <c r="DL3270" s="11"/>
      <c r="DM3270" s="11"/>
      <c r="DN3270" s="11"/>
      <c r="DO3270" s="11"/>
      <c r="DP3270" s="11"/>
      <c r="DQ3270" s="11"/>
      <c r="DR3270" s="11"/>
      <c r="DS3270" s="11"/>
      <c r="DT3270" s="11"/>
      <c r="DU3270" s="11"/>
      <c r="DV3270" s="11"/>
      <c r="DW3270" s="11"/>
      <c r="DX3270" s="11"/>
      <c r="DY3270" s="11"/>
      <c r="DZ3270" s="11"/>
      <c r="EA3270" s="11"/>
      <c r="EB3270" s="11"/>
      <c r="EC3270" s="11"/>
    </row>
    <row r="3271" spans="1:133" x14ac:dyDescent="0.45">
      <c r="A3271" s="11"/>
      <c r="B3271" s="11"/>
      <c r="C3271" s="11"/>
      <c r="D3271" s="11"/>
      <c r="E3271" s="11"/>
      <c r="F3271" s="11"/>
      <c r="G3271" s="11"/>
      <c r="H3271" s="3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24"/>
      <c r="AG3271" s="24"/>
      <c r="AH3271" s="24"/>
      <c r="AI3271" s="24"/>
      <c r="AJ3271" s="11"/>
      <c r="AK3271" s="11"/>
      <c r="AL3271" s="11"/>
      <c r="AM3271" s="32"/>
      <c r="AN3271" s="11"/>
      <c r="AO3271" s="11"/>
      <c r="AP3271" s="11"/>
      <c r="AQ3271" s="11"/>
      <c r="AR3271" s="11"/>
      <c r="AS3271" s="20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/>
      <c r="BV3271" s="11"/>
      <c r="BW3271" s="11"/>
      <c r="BX3271" s="11"/>
      <c r="BY3271" s="11"/>
      <c r="BZ3271" s="11"/>
      <c r="CA3271" s="11"/>
      <c r="CB3271" s="11"/>
      <c r="CC3271" s="11"/>
      <c r="CD3271" s="11"/>
      <c r="CE3271" s="11"/>
      <c r="CF3271" s="11"/>
      <c r="CG3271" s="11"/>
      <c r="CH3271" s="11"/>
      <c r="CI3271" s="11"/>
      <c r="CJ3271" s="11"/>
      <c r="CK3271" s="11"/>
      <c r="CL3271" s="11"/>
      <c r="CM3271" s="11"/>
      <c r="CN3271" s="11"/>
      <c r="CO3271" s="11"/>
      <c r="CP3271" s="11"/>
      <c r="CQ3271" s="11"/>
      <c r="CR3271" s="11"/>
      <c r="CS3271" s="11"/>
      <c r="CT3271" s="11"/>
      <c r="CU3271" s="11"/>
      <c r="CV3271" s="11"/>
      <c r="CW3271" s="11"/>
      <c r="CX3271" s="11"/>
      <c r="CY3271" s="11"/>
      <c r="CZ3271" s="11"/>
      <c r="DA3271" s="11"/>
      <c r="DB3271" s="11"/>
      <c r="DC3271" s="11"/>
      <c r="DD3271" s="11"/>
      <c r="DE3271" s="11"/>
      <c r="DF3271" s="11"/>
      <c r="DG3271" s="11"/>
      <c r="DH3271" s="11"/>
      <c r="DI3271" s="11"/>
      <c r="DJ3271" s="11"/>
      <c r="DK3271" s="11"/>
      <c r="DL3271" s="11"/>
      <c r="DM3271" s="11"/>
      <c r="DN3271" s="11"/>
      <c r="DO3271" s="11"/>
      <c r="DP3271" s="11"/>
      <c r="DQ3271" s="11"/>
      <c r="DR3271" s="11"/>
      <c r="DS3271" s="11"/>
      <c r="DT3271" s="11"/>
      <c r="DU3271" s="11"/>
      <c r="DV3271" s="11"/>
      <c r="DW3271" s="11"/>
      <c r="DX3271" s="11"/>
      <c r="DY3271" s="11"/>
      <c r="DZ3271" s="11"/>
      <c r="EA3271" s="11"/>
      <c r="EB3271" s="11"/>
      <c r="EC3271" s="11"/>
    </row>
    <row r="3272" spans="1:133" x14ac:dyDescent="0.45">
      <c r="A3272" s="11"/>
      <c r="B3272" s="11"/>
      <c r="C3272" s="11"/>
      <c r="D3272" s="11"/>
      <c r="E3272" s="11"/>
      <c r="F3272" s="11"/>
      <c r="G3272" s="11"/>
      <c r="H3272" s="3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24"/>
      <c r="AG3272" s="24"/>
      <c r="AH3272" s="24"/>
      <c r="AI3272" s="24"/>
      <c r="AJ3272" s="11"/>
      <c r="AK3272" s="11"/>
      <c r="AL3272" s="11"/>
      <c r="AM3272" s="32"/>
      <c r="AN3272" s="11"/>
      <c r="AO3272" s="11"/>
      <c r="AP3272" s="11"/>
      <c r="AQ3272" s="11"/>
      <c r="AR3272" s="11"/>
      <c r="AS3272" s="20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/>
      <c r="BV3272" s="11"/>
      <c r="BW3272" s="11"/>
      <c r="BX3272" s="11"/>
      <c r="BY3272" s="11"/>
      <c r="BZ3272" s="11"/>
      <c r="CA3272" s="11"/>
      <c r="CB3272" s="11"/>
      <c r="CC3272" s="11"/>
      <c r="CD3272" s="11"/>
      <c r="CE3272" s="11"/>
      <c r="CF3272" s="11"/>
      <c r="CG3272" s="11"/>
      <c r="CH3272" s="11"/>
      <c r="CI3272" s="11"/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/>
      <c r="CT3272" s="11"/>
      <c r="CU3272" s="11"/>
      <c r="CV3272" s="11"/>
      <c r="CW3272" s="11"/>
      <c r="CX3272" s="11"/>
      <c r="CY3272" s="11"/>
      <c r="CZ3272" s="11"/>
      <c r="DA3272" s="11"/>
      <c r="DB3272" s="11"/>
      <c r="DC3272" s="11"/>
      <c r="DD3272" s="11"/>
      <c r="DE3272" s="11"/>
      <c r="DF3272" s="11"/>
      <c r="DG3272" s="11"/>
      <c r="DH3272" s="11"/>
      <c r="DI3272" s="11"/>
      <c r="DJ3272" s="11"/>
      <c r="DK3272" s="11"/>
      <c r="DL3272" s="11"/>
      <c r="DM3272" s="11"/>
      <c r="DN3272" s="11"/>
      <c r="DO3272" s="11"/>
      <c r="DP3272" s="11"/>
      <c r="DQ3272" s="11"/>
      <c r="DR3272" s="11"/>
      <c r="DS3272" s="11"/>
      <c r="DT3272" s="11"/>
      <c r="DU3272" s="11"/>
      <c r="DV3272" s="11"/>
      <c r="DW3272" s="11"/>
      <c r="DX3272" s="11"/>
      <c r="DY3272" s="11"/>
      <c r="DZ3272" s="11"/>
      <c r="EA3272" s="11"/>
      <c r="EB3272" s="11"/>
      <c r="EC3272" s="11"/>
    </row>
    <row r="3273" spans="1:133" x14ac:dyDescent="0.45">
      <c r="A3273" s="11"/>
      <c r="B3273" s="11"/>
      <c r="C3273" s="11"/>
      <c r="D3273" s="11"/>
      <c r="E3273" s="11"/>
      <c r="F3273" s="11"/>
      <c r="G3273" s="11"/>
      <c r="H3273" s="3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24"/>
      <c r="AG3273" s="24"/>
      <c r="AH3273" s="24"/>
      <c r="AI3273" s="24"/>
      <c r="AJ3273" s="11"/>
      <c r="AK3273" s="11"/>
      <c r="AL3273" s="11"/>
      <c r="AM3273" s="32"/>
      <c r="AN3273" s="11"/>
      <c r="AO3273" s="11"/>
      <c r="AP3273" s="11"/>
      <c r="AQ3273" s="11"/>
      <c r="AR3273" s="11"/>
      <c r="AS3273" s="20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/>
      <c r="BV3273" s="11"/>
      <c r="BW3273" s="11"/>
      <c r="BX3273" s="11"/>
      <c r="BY3273" s="11"/>
      <c r="BZ3273" s="11"/>
      <c r="CA3273" s="11"/>
      <c r="CB3273" s="11"/>
      <c r="CC3273" s="11"/>
      <c r="CD3273" s="11"/>
      <c r="CE3273" s="11"/>
      <c r="CF3273" s="11"/>
      <c r="CG3273" s="11"/>
      <c r="CH3273" s="11"/>
      <c r="CI3273" s="11"/>
      <c r="CJ3273" s="11"/>
      <c r="CK3273" s="11"/>
      <c r="CL3273" s="11"/>
      <c r="CM3273" s="11"/>
      <c r="CN3273" s="11"/>
      <c r="CO3273" s="11"/>
      <c r="CP3273" s="11"/>
      <c r="CQ3273" s="11"/>
      <c r="CR3273" s="11"/>
      <c r="CS3273" s="11"/>
      <c r="CT3273" s="11"/>
      <c r="CU3273" s="11"/>
      <c r="CV3273" s="11"/>
      <c r="CW3273" s="11"/>
      <c r="CX3273" s="11"/>
      <c r="CY3273" s="11"/>
      <c r="CZ3273" s="11"/>
      <c r="DA3273" s="11"/>
      <c r="DB3273" s="11"/>
      <c r="DC3273" s="11"/>
      <c r="DD3273" s="11"/>
      <c r="DE3273" s="11"/>
      <c r="DF3273" s="11"/>
      <c r="DG3273" s="11"/>
      <c r="DH3273" s="11"/>
      <c r="DI3273" s="11"/>
      <c r="DJ3273" s="11"/>
      <c r="DK3273" s="11"/>
      <c r="DL3273" s="11"/>
      <c r="DM3273" s="11"/>
      <c r="DN3273" s="11"/>
      <c r="DO3273" s="11"/>
      <c r="DP3273" s="11"/>
      <c r="DQ3273" s="11"/>
      <c r="DR3273" s="11"/>
      <c r="DS3273" s="11"/>
      <c r="DT3273" s="11"/>
      <c r="DU3273" s="11"/>
      <c r="DV3273" s="11"/>
      <c r="DW3273" s="11"/>
      <c r="DX3273" s="11"/>
      <c r="DY3273" s="11"/>
      <c r="DZ3273" s="11"/>
      <c r="EA3273" s="11"/>
      <c r="EB3273" s="11"/>
      <c r="EC3273" s="11"/>
    </row>
    <row r="3274" spans="1:133" x14ac:dyDescent="0.45">
      <c r="A3274" s="11"/>
      <c r="B3274" s="11"/>
      <c r="C3274" s="11"/>
      <c r="D3274" s="11"/>
      <c r="E3274" s="11"/>
      <c r="F3274" s="11"/>
      <c r="G3274" s="11"/>
      <c r="H3274" s="3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24"/>
      <c r="AG3274" s="24"/>
      <c r="AH3274" s="24"/>
      <c r="AI3274" s="24"/>
      <c r="AJ3274" s="11"/>
      <c r="AK3274" s="11"/>
      <c r="AL3274" s="11"/>
      <c r="AM3274" s="32"/>
      <c r="AN3274" s="11"/>
      <c r="AO3274" s="11"/>
      <c r="AP3274" s="11"/>
      <c r="AQ3274" s="11"/>
      <c r="AR3274" s="11"/>
      <c r="AS3274" s="20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/>
      <c r="BV3274" s="11"/>
      <c r="BW3274" s="11"/>
      <c r="BX3274" s="11"/>
      <c r="BY3274" s="11"/>
      <c r="BZ3274" s="11"/>
      <c r="CA3274" s="11"/>
      <c r="CB3274" s="11"/>
      <c r="CC3274" s="11"/>
      <c r="CD3274" s="11"/>
      <c r="CE3274" s="11"/>
      <c r="CF3274" s="11"/>
      <c r="CG3274" s="11"/>
      <c r="CH3274" s="11"/>
      <c r="CI3274" s="11"/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/>
      <c r="CT3274" s="11"/>
      <c r="CU3274" s="11"/>
      <c r="CV3274" s="11"/>
      <c r="CW3274" s="11"/>
      <c r="CX3274" s="11"/>
      <c r="CY3274" s="11"/>
      <c r="CZ3274" s="11"/>
      <c r="DA3274" s="11"/>
      <c r="DB3274" s="11"/>
      <c r="DC3274" s="11"/>
      <c r="DD3274" s="11"/>
      <c r="DE3274" s="11"/>
      <c r="DF3274" s="11"/>
      <c r="DG3274" s="11"/>
      <c r="DH3274" s="11"/>
      <c r="DI3274" s="11"/>
      <c r="DJ3274" s="11"/>
      <c r="DK3274" s="11"/>
      <c r="DL3274" s="11"/>
      <c r="DM3274" s="11"/>
      <c r="DN3274" s="11"/>
      <c r="DO3274" s="11"/>
      <c r="DP3274" s="11"/>
      <c r="DQ3274" s="11"/>
      <c r="DR3274" s="11"/>
      <c r="DS3274" s="11"/>
      <c r="DT3274" s="11"/>
      <c r="DU3274" s="11"/>
      <c r="DV3274" s="11"/>
      <c r="DW3274" s="11"/>
      <c r="DX3274" s="11"/>
      <c r="DY3274" s="11"/>
      <c r="DZ3274" s="11"/>
      <c r="EA3274" s="11"/>
      <c r="EB3274" s="11"/>
      <c r="EC3274" s="11"/>
    </row>
    <row r="3275" spans="1:133" x14ac:dyDescent="0.45">
      <c r="A3275" s="11"/>
      <c r="B3275" s="11"/>
      <c r="C3275" s="11"/>
      <c r="D3275" s="11"/>
      <c r="E3275" s="11"/>
      <c r="F3275" s="11"/>
      <c r="G3275" s="11"/>
      <c r="H3275" s="3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24"/>
      <c r="AG3275" s="24"/>
      <c r="AH3275" s="24"/>
      <c r="AI3275" s="24"/>
      <c r="AJ3275" s="11"/>
      <c r="AK3275" s="11"/>
      <c r="AL3275" s="11"/>
      <c r="AM3275" s="32"/>
      <c r="AN3275" s="11"/>
      <c r="AO3275" s="11"/>
      <c r="AP3275" s="11"/>
      <c r="AQ3275" s="11"/>
      <c r="AR3275" s="11"/>
      <c r="AS3275" s="20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/>
      <c r="BS3275" s="11"/>
      <c r="BT3275" s="11"/>
      <c r="BU3275" s="11"/>
      <c r="BV3275" s="11"/>
      <c r="BW3275" s="11"/>
      <c r="BX3275" s="11"/>
      <c r="BY3275" s="11"/>
      <c r="BZ3275" s="11"/>
      <c r="CA3275" s="11"/>
      <c r="CB3275" s="11"/>
      <c r="CC3275" s="11"/>
      <c r="CD3275" s="11"/>
      <c r="CE3275" s="11"/>
      <c r="CF3275" s="11"/>
      <c r="CG3275" s="11"/>
      <c r="CH3275" s="11"/>
      <c r="CI3275" s="11"/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/>
      <c r="CT3275" s="11"/>
      <c r="CU3275" s="11"/>
      <c r="CV3275" s="11"/>
      <c r="CW3275" s="11"/>
      <c r="CX3275" s="11"/>
      <c r="CY3275" s="11"/>
      <c r="CZ3275" s="11"/>
      <c r="DA3275" s="11"/>
      <c r="DB3275" s="11"/>
      <c r="DC3275" s="11"/>
      <c r="DD3275" s="11"/>
      <c r="DE3275" s="11"/>
      <c r="DF3275" s="11"/>
      <c r="DG3275" s="11"/>
      <c r="DH3275" s="11"/>
      <c r="DI3275" s="11"/>
      <c r="DJ3275" s="11"/>
      <c r="DK3275" s="11"/>
      <c r="DL3275" s="11"/>
      <c r="DM3275" s="11"/>
      <c r="DN3275" s="11"/>
      <c r="DO3275" s="11"/>
      <c r="DP3275" s="11"/>
      <c r="DQ3275" s="11"/>
      <c r="DR3275" s="11"/>
      <c r="DS3275" s="11"/>
      <c r="DT3275" s="11"/>
      <c r="DU3275" s="11"/>
      <c r="DV3275" s="11"/>
      <c r="DW3275" s="11"/>
      <c r="DX3275" s="11"/>
      <c r="DY3275" s="11"/>
      <c r="DZ3275" s="11"/>
      <c r="EA3275" s="11"/>
      <c r="EB3275" s="11"/>
      <c r="EC3275" s="11"/>
    </row>
    <row r="3276" spans="1:133" x14ac:dyDescent="0.45">
      <c r="A3276" s="11"/>
      <c r="B3276" s="11"/>
      <c r="C3276" s="11"/>
      <c r="D3276" s="11"/>
      <c r="E3276" s="11"/>
      <c r="F3276" s="11"/>
      <c r="G3276" s="11"/>
      <c r="H3276" s="3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24"/>
      <c r="AG3276" s="24"/>
      <c r="AH3276" s="24"/>
      <c r="AI3276" s="24"/>
      <c r="AJ3276" s="11"/>
      <c r="AK3276" s="11"/>
      <c r="AL3276" s="11"/>
      <c r="AM3276" s="32"/>
      <c r="AN3276" s="11"/>
      <c r="AO3276" s="11"/>
      <c r="AP3276" s="11"/>
      <c r="AQ3276" s="11"/>
      <c r="AR3276" s="11"/>
      <c r="AS3276" s="20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/>
      <c r="BV3276" s="11"/>
      <c r="BW3276" s="11"/>
      <c r="BX3276" s="11"/>
      <c r="BY3276" s="11"/>
      <c r="BZ3276" s="11"/>
      <c r="CA3276" s="11"/>
      <c r="CB3276" s="11"/>
      <c r="CC3276" s="11"/>
      <c r="CD3276" s="11"/>
      <c r="CE3276" s="11"/>
      <c r="CF3276" s="11"/>
      <c r="CG3276" s="11"/>
      <c r="CH3276" s="11"/>
      <c r="CI3276" s="11"/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/>
      <c r="CT3276" s="11"/>
      <c r="CU3276" s="11"/>
      <c r="CV3276" s="11"/>
      <c r="CW3276" s="11"/>
      <c r="CX3276" s="11"/>
      <c r="CY3276" s="11"/>
      <c r="CZ3276" s="11"/>
      <c r="DA3276" s="11"/>
      <c r="DB3276" s="11"/>
      <c r="DC3276" s="11"/>
      <c r="DD3276" s="11"/>
      <c r="DE3276" s="11"/>
      <c r="DF3276" s="11"/>
      <c r="DG3276" s="11"/>
      <c r="DH3276" s="11"/>
      <c r="DI3276" s="11"/>
      <c r="DJ3276" s="11"/>
      <c r="DK3276" s="11"/>
      <c r="DL3276" s="11"/>
      <c r="DM3276" s="11"/>
      <c r="DN3276" s="11"/>
      <c r="DO3276" s="11"/>
      <c r="DP3276" s="11"/>
      <c r="DQ3276" s="11"/>
      <c r="DR3276" s="11"/>
      <c r="DS3276" s="11"/>
      <c r="DT3276" s="11"/>
      <c r="DU3276" s="11"/>
      <c r="DV3276" s="11"/>
      <c r="DW3276" s="11"/>
      <c r="DX3276" s="11"/>
      <c r="DY3276" s="11"/>
      <c r="DZ3276" s="11"/>
      <c r="EA3276" s="11"/>
      <c r="EB3276" s="11"/>
      <c r="EC3276" s="11"/>
    </row>
    <row r="3277" spans="1:133" x14ac:dyDescent="0.45">
      <c r="A3277" s="11"/>
      <c r="B3277" s="11"/>
      <c r="C3277" s="11"/>
      <c r="D3277" s="11"/>
      <c r="E3277" s="11"/>
      <c r="F3277" s="11"/>
      <c r="G3277" s="11"/>
      <c r="H3277" s="3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24"/>
      <c r="AG3277" s="24"/>
      <c r="AH3277" s="24"/>
      <c r="AI3277" s="24"/>
      <c r="AJ3277" s="11"/>
      <c r="AK3277" s="11"/>
      <c r="AL3277" s="11"/>
      <c r="AM3277" s="32"/>
      <c r="AN3277" s="11"/>
      <c r="AO3277" s="11"/>
      <c r="AP3277" s="11"/>
      <c r="AQ3277" s="11"/>
      <c r="AR3277" s="11"/>
      <c r="AS3277" s="20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/>
      <c r="BH3277" s="11"/>
      <c r="BI3277" s="11"/>
      <c r="BJ3277" s="11"/>
      <c r="BK3277" s="11"/>
      <c r="BL3277" s="11"/>
      <c r="BM3277" s="11"/>
      <c r="BN3277" s="11"/>
      <c r="BO3277" s="11"/>
      <c r="BP3277" s="11"/>
      <c r="BQ3277" s="11"/>
      <c r="BR3277" s="11"/>
      <c r="BS3277" s="11"/>
      <c r="BT3277" s="11"/>
      <c r="BU3277" s="11"/>
      <c r="BV3277" s="11"/>
      <c r="BW3277" s="11"/>
      <c r="BX3277" s="11"/>
      <c r="BY3277" s="11"/>
      <c r="BZ3277" s="11"/>
      <c r="CA3277" s="11"/>
      <c r="CB3277" s="11"/>
      <c r="CC3277" s="11"/>
      <c r="CD3277" s="11"/>
      <c r="CE3277" s="11"/>
      <c r="CF3277" s="11"/>
      <c r="CG3277" s="11"/>
      <c r="CH3277" s="11"/>
      <c r="CI3277" s="11"/>
      <c r="CJ3277" s="11"/>
      <c r="CK3277" s="11"/>
      <c r="CL3277" s="11"/>
      <c r="CM3277" s="11"/>
      <c r="CN3277" s="11"/>
      <c r="CO3277" s="11"/>
      <c r="CP3277" s="11"/>
      <c r="CQ3277" s="11"/>
      <c r="CR3277" s="11"/>
      <c r="CS3277" s="11"/>
      <c r="CT3277" s="11"/>
      <c r="CU3277" s="11"/>
      <c r="CV3277" s="11"/>
      <c r="CW3277" s="11"/>
      <c r="CX3277" s="11"/>
      <c r="CY3277" s="11"/>
      <c r="CZ3277" s="11"/>
      <c r="DA3277" s="11"/>
      <c r="DB3277" s="11"/>
      <c r="DC3277" s="11"/>
      <c r="DD3277" s="11"/>
      <c r="DE3277" s="11"/>
      <c r="DF3277" s="11"/>
      <c r="DG3277" s="11"/>
      <c r="DH3277" s="11"/>
      <c r="DI3277" s="11"/>
      <c r="DJ3277" s="11"/>
      <c r="DK3277" s="11"/>
      <c r="DL3277" s="11"/>
      <c r="DM3277" s="11"/>
      <c r="DN3277" s="11"/>
      <c r="DO3277" s="11"/>
      <c r="DP3277" s="11"/>
      <c r="DQ3277" s="11"/>
      <c r="DR3277" s="11"/>
      <c r="DS3277" s="11"/>
      <c r="DT3277" s="11"/>
      <c r="DU3277" s="11"/>
      <c r="DV3277" s="11"/>
      <c r="DW3277" s="11"/>
      <c r="DX3277" s="11"/>
      <c r="DY3277" s="11"/>
      <c r="DZ3277" s="11"/>
      <c r="EA3277" s="11"/>
      <c r="EB3277" s="11"/>
      <c r="EC3277" s="11"/>
    </row>
    <row r="3278" spans="1:133" x14ac:dyDescent="0.45">
      <c r="A3278" s="11"/>
      <c r="B3278" s="11"/>
      <c r="C3278" s="11"/>
      <c r="D3278" s="11"/>
      <c r="E3278" s="11"/>
      <c r="F3278" s="11"/>
      <c r="G3278" s="11"/>
      <c r="H3278" s="3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24"/>
      <c r="AG3278" s="24"/>
      <c r="AH3278" s="24"/>
      <c r="AI3278" s="24"/>
      <c r="AJ3278" s="11"/>
      <c r="AK3278" s="11"/>
      <c r="AL3278" s="11"/>
      <c r="AM3278" s="32"/>
      <c r="AN3278" s="11"/>
      <c r="AO3278" s="11"/>
      <c r="AP3278" s="11"/>
      <c r="AQ3278" s="11"/>
      <c r="AR3278" s="11"/>
      <c r="AS3278" s="20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/>
      <c r="BH3278" s="11"/>
      <c r="BI3278" s="11"/>
      <c r="BJ3278" s="11"/>
      <c r="BK3278" s="11"/>
      <c r="BL3278" s="11"/>
      <c r="BM3278" s="11"/>
      <c r="BN3278" s="11"/>
      <c r="BO3278" s="11"/>
      <c r="BP3278" s="11"/>
      <c r="BQ3278" s="11"/>
      <c r="BR3278" s="11"/>
      <c r="BS3278" s="11"/>
      <c r="BT3278" s="11"/>
      <c r="BU3278" s="11"/>
      <c r="BV3278" s="11"/>
      <c r="BW3278" s="11"/>
      <c r="BX3278" s="11"/>
      <c r="BY3278" s="11"/>
      <c r="BZ3278" s="11"/>
      <c r="CA3278" s="11"/>
      <c r="CB3278" s="11"/>
      <c r="CC3278" s="11"/>
      <c r="CD3278" s="11"/>
      <c r="CE3278" s="11"/>
      <c r="CF3278" s="11"/>
      <c r="CG3278" s="11"/>
      <c r="CH3278" s="11"/>
      <c r="CI3278" s="11"/>
      <c r="CJ3278" s="11"/>
      <c r="CK3278" s="11"/>
      <c r="CL3278" s="11"/>
      <c r="CM3278" s="11"/>
      <c r="CN3278" s="11"/>
      <c r="CO3278" s="11"/>
      <c r="CP3278" s="11"/>
      <c r="CQ3278" s="11"/>
      <c r="CR3278" s="11"/>
      <c r="CS3278" s="11"/>
      <c r="CT3278" s="11"/>
      <c r="CU3278" s="11"/>
      <c r="CV3278" s="11"/>
      <c r="CW3278" s="11"/>
      <c r="CX3278" s="11"/>
      <c r="CY3278" s="11"/>
      <c r="CZ3278" s="11"/>
      <c r="DA3278" s="11"/>
      <c r="DB3278" s="11"/>
      <c r="DC3278" s="11"/>
      <c r="DD3278" s="11"/>
      <c r="DE3278" s="11"/>
      <c r="DF3278" s="11"/>
      <c r="DG3278" s="11"/>
      <c r="DH3278" s="11"/>
      <c r="DI3278" s="11"/>
      <c r="DJ3278" s="11"/>
      <c r="DK3278" s="11"/>
      <c r="DL3278" s="11"/>
      <c r="DM3278" s="11"/>
      <c r="DN3278" s="11"/>
      <c r="DO3278" s="11"/>
      <c r="DP3278" s="11"/>
      <c r="DQ3278" s="11"/>
      <c r="DR3278" s="11"/>
      <c r="DS3278" s="11"/>
      <c r="DT3278" s="11"/>
      <c r="DU3278" s="11"/>
      <c r="DV3278" s="11"/>
      <c r="DW3278" s="11"/>
      <c r="DX3278" s="11"/>
      <c r="DY3278" s="11"/>
      <c r="DZ3278" s="11"/>
      <c r="EA3278" s="11"/>
      <c r="EB3278" s="11"/>
      <c r="EC3278" s="11"/>
    </row>
    <row r="3279" spans="1:133" x14ac:dyDescent="0.45">
      <c r="A3279" s="11"/>
      <c r="B3279" s="11"/>
      <c r="C3279" s="11"/>
      <c r="D3279" s="11"/>
      <c r="E3279" s="11"/>
      <c r="F3279" s="11"/>
      <c r="G3279" s="11"/>
      <c r="H3279" s="3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24"/>
      <c r="AG3279" s="24"/>
      <c r="AH3279" s="24"/>
      <c r="AI3279" s="24"/>
      <c r="AJ3279" s="11"/>
      <c r="AK3279" s="11"/>
      <c r="AL3279" s="11"/>
      <c r="AM3279" s="32"/>
      <c r="AN3279" s="11"/>
      <c r="AO3279" s="11"/>
      <c r="AP3279" s="11"/>
      <c r="AQ3279" s="11"/>
      <c r="AR3279" s="11"/>
      <c r="AS3279" s="20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/>
      <c r="BH3279" s="11"/>
      <c r="BI3279" s="11"/>
      <c r="BJ3279" s="11"/>
      <c r="BK3279" s="11"/>
      <c r="BL3279" s="11"/>
      <c r="BM3279" s="11"/>
      <c r="BN3279" s="11"/>
      <c r="BO3279" s="11"/>
      <c r="BP3279" s="11"/>
      <c r="BQ3279" s="11"/>
      <c r="BR3279" s="11"/>
      <c r="BS3279" s="11"/>
      <c r="BT3279" s="11"/>
      <c r="BU3279" s="11"/>
      <c r="BV3279" s="11"/>
      <c r="BW3279" s="11"/>
      <c r="BX3279" s="11"/>
      <c r="BY3279" s="11"/>
      <c r="BZ3279" s="11"/>
      <c r="CA3279" s="11"/>
      <c r="CB3279" s="11"/>
      <c r="CC3279" s="11"/>
      <c r="CD3279" s="11"/>
      <c r="CE3279" s="11"/>
      <c r="CF3279" s="11"/>
      <c r="CG3279" s="11"/>
      <c r="CH3279" s="11"/>
      <c r="CI3279" s="11"/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/>
      <c r="CT3279" s="11"/>
      <c r="CU3279" s="11"/>
      <c r="CV3279" s="11"/>
      <c r="CW3279" s="11"/>
      <c r="CX3279" s="11"/>
      <c r="CY3279" s="11"/>
      <c r="CZ3279" s="11"/>
      <c r="DA3279" s="11"/>
      <c r="DB3279" s="11"/>
      <c r="DC3279" s="11"/>
      <c r="DD3279" s="11"/>
      <c r="DE3279" s="11"/>
      <c r="DF3279" s="11"/>
      <c r="DG3279" s="11"/>
      <c r="DH3279" s="11"/>
      <c r="DI3279" s="11"/>
      <c r="DJ3279" s="11"/>
      <c r="DK3279" s="11"/>
      <c r="DL3279" s="11"/>
      <c r="DM3279" s="11"/>
      <c r="DN3279" s="11"/>
      <c r="DO3279" s="11"/>
      <c r="DP3279" s="11"/>
      <c r="DQ3279" s="11"/>
      <c r="DR3279" s="11"/>
      <c r="DS3279" s="11"/>
      <c r="DT3279" s="11"/>
      <c r="DU3279" s="11"/>
      <c r="DV3279" s="11"/>
      <c r="DW3279" s="11"/>
      <c r="DX3279" s="11"/>
      <c r="DY3279" s="11"/>
      <c r="DZ3279" s="11"/>
      <c r="EA3279" s="11"/>
      <c r="EB3279" s="11"/>
      <c r="EC3279" s="11"/>
    </row>
    <row r="3280" spans="1:133" x14ac:dyDescent="0.45">
      <c r="A3280" s="11"/>
      <c r="B3280" s="11"/>
      <c r="C3280" s="11"/>
      <c r="D3280" s="11"/>
      <c r="E3280" s="11"/>
      <c r="F3280" s="11"/>
      <c r="G3280" s="11"/>
      <c r="H3280" s="3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24"/>
      <c r="AG3280" s="24"/>
      <c r="AH3280" s="24"/>
      <c r="AI3280" s="24"/>
      <c r="AJ3280" s="11"/>
      <c r="AK3280" s="11"/>
      <c r="AL3280" s="11"/>
      <c r="AM3280" s="32"/>
      <c r="AN3280" s="11"/>
      <c r="AO3280" s="11"/>
      <c r="AP3280" s="11"/>
      <c r="AQ3280" s="11"/>
      <c r="AR3280" s="11"/>
      <c r="AS3280" s="20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/>
      <c r="BH3280" s="11"/>
      <c r="BI3280" s="11"/>
      <c r="BJ3280" s="11"/>
      <c r="BK3280" s="11"/>
      <c r="BL3280" s="11"/>
      <c r="BM3280" s="11"/>
      <c r="BN3280" s="11"/>
      <c r="BO3280" s="11"/>
      <c r="BP3280" s="11"/>
      <c r="BQ3280" s="11"/>
      <c r="BR3280" s="11"/>
      <c r="BS3280" s="11"/>
      <c r="BT3280" s="11"/>
      <c r="BU3280" s="11"/>
      <c r="BV3280" s="11"/>
      <c r="BW3280" s="11"/>
      <c r="BX3280" s="11"/>
      <c r="BY3280" s="11"/>
      <c r="BZ3280" s="11"/>
      <c r="CA3280" s="11"/>
      <c r="CB3280" s="11"/>
      <c r="CC3280" s="11"/>
      <c r="CD3280" s="11"/>
      <c r="CE3280" s="11"/>
      <c r="CF3280" s="11"/>
      <c r="CG3280" s="11"/>
      <c r="CH3280" s="11"/>
      <c r="CI3280" s="11"/>
      <c r="CJ3280" s="11"/>
      <c r="CK3280" s="11"/>
      <c r="CL3280" s="11"/>
      <c r="CM3280" s="11"/>
      <c r="CN3280" s="11"/>
      <c r="CO3280" s="11"/>
      <c r="CP3280" s="11"/>
      <c r="CQ3280" s="11"/>
      <c r="CR3280" s="11"/>
      <c r="CS3280" s="11"/>
      <c r="CT3280" s="11"/>
      <c r="CU3280" s="11"/>
      <c r="CV3280" s="11"/>
      <c r="CW3280" s="11"/>
      <c r="CX3280" s="11"/>
      <c r="CY3280" s="11"/>
      <c r="CZ3280" s="11"/>
      <c r="DA3280" s="11"/>
      <c r="DB3280" s="11"/>
      <c r="DC3280" s="11"/>
      <c r="DD3280" s="11"/>
      <c r="DE3280" s="11"/>
      <c r="DF3280" s="11"/>
      <c r="DG3280" s="11"/>
      <c r="DH3280" s="11"/>
      <c r="DI3280" s="11"/>
      <c r="DJ3280" s="11"/>
      <c r="DK3280" s="11"/>
      <c r="DL3280" s="11"/>
      <c r="DM3280" s="11"/>
      <c r="DN3280" s="11"/>
      <c r="DO3280" s="11"/>
      <c r="DP3280" s="11"/>
      <c r="DQ3280" s="11"/>
      <c r="DR3280" s="11"/>
      <c r="DS3280" s="11"/>
      <c r="DT3280" s="11"/>
      <c r="DU3280" s="11"/>
      <c r="DV3280" s="11"/>
      <c r="DW3280" s="11"/>
      <c r="DX3280" s="11"/>
      <c r="DY3280" s="11"/>
      <c r="DZ3280" s="11"/>
      <c r="EA3280" s="11"/>
      <c r="EB3280" s="11"/>
      <c r="EC3280" s="11"/>
    </row>
    <row r="3281" spans="1:133" x14ac:dyDescent="0.45">
      <c r="A3281" s="11"/>
      <c r="B3281" s="11"/>
      <c r="C3281" s="11"/>
      <c r="D3281" s="11"/>
      <c r="E3281" s="11"/>
      <c r="F3281" s="11"/>
      <c r="G3281" s="11"/>
      <c r="H3281" s="3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24"/>
      <c r="AG3281" s="24"/>
      <c r="AH3281" s="24"/>
      <c r="AI3281" s="24"/>
      <c r="AJ3281" s="11"/>
      <c r="AK3281" s="11"/>
      <c r="AL3281" s="11"/>
      <c r="AM3281" s="32"/>
      <c r="AN3281" s="11"/>
      <c r="AO3281" s="11"/>
      <c r="AP3281" s="11"/>
      <c r="AQ3281" s="11"/>
      <c r="AR3281" s="11"/>
      <c r="AS3281" s="20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/>
      <c r="BH3281" s="11"/>
      <c r="BI3281" s="11"/>
      <c r="BJ3281" s="11"/>
      <c r="BK3281" s="11"/>
      <c r="BL3281" s="11"/>
      <c r="BM3281" s="11"/>
      <c r="BN3281" s="11"/>
      <c r="BO3281" s="11"/>
      <c r="BP3281" s="11"/>
      <c r="BQ3281" s="11"/>
      <c r="BR3281" s="11"/>
      <c r="BS3281" s="11"/>
      <c r="BT3281" s="11"/>
      <c r="BU3281" s="11"/>
      <c r="BV3281" s="11"/>
      <c r="BW3281" s="11"/>
      <c r="BX3281" s="11"/>
      <c r="BY3281" s="11"/>
      <c r="BZ3281" s="11"/>
      <c r="CA3281" s="11"/>
      <c r="CB3281" s="11"/>
      <c r="CC3281" s="11"/>
      <c r="CD3281" s="11"/>
      <c r="CE3281" s="11"/>
      <c r="CF3281" s="11"/>
      <c r="CG3281" s="11"/>
      <c r="CH3281" s="11"/>
      <c r="CI3281" s="11"/>
      <c r="CJ3281" s="11"/>
      <c r="CK3281" s="11"/>
      <c r="CL3281" s="11"/>
      <c r="CM3281" s="11"/>
      <c r="CN3281" s="11"/>
      <c r="CO3281" s="11"/>
      <c r="CP3281" s="11"/>
      <c r="CQ3281" s="11"/>
      <c r="CR3281" s="11"/>
      <c r="CS3281" s="11"/>
      <c r="CT3281" s="11"/>
      <c r="CU3281" s="11"/>
      <c r="CV3281" s="11"/>
      <c r="CW3281" s="11"/>
      <c r="CX3281" s="11"/>
      <c r="CY3281" s="11"/>
      <c r="CZ3281" s="11"/>
      <c r="DA3281" s="11"/>
      <c r="DB3281" s="11"/>
      <c r="DC3281" s="11"/>
      <c r="DD3281" s="11"/>
      <c r="DE3281" s="11"/>
      <c r="DF3281" s="11"/>
      <c r="DG3281" s="11"/>
      <c r="DH3281" s="11"/>
      <c r="DI3281" s="11"/>
      <c r="DJ3281" s="11"/>
      <c r="DK3281" s="11"/>
      <c r="DL3281" s="11"/>
      <c r="DM3281" s="11"/>
      <c r="DN3281" s="11"/>
      <c r="DO3281" s="11"/>
      <c r="DP3281" s="11"/>
      <c r="DQ3281" s="11"/>
      <c r="DR3281" s="11"/>
      <c r="DS3281" s="11"/>
      <c r="DT3281" s="11"/>
      <c r="DU3281" s="11"/>
      <c r="DV3281" s="11"/>
      <c r="DW3281" s="11"/>
      <c r="DX3281" s="11"/>
      <c r="DY3281" s="11"/>
      <c r="DZ3281" s="11"/>
      <c r="EA3281" s="11"/>
      <c r="EB3281" s="11"/>
      <c r="EC3281" s="11"/>
    </row>
    <row r="3282" spans="1:133" x14ac:dyDescent="0.45">
      <c r="A3282" s="11"/>
      <c r="B3282" s="11"/>
      <c r="C3282" s="11"/>
      <c r="D3282" s="11"/>
      <c r="E3282" s="11"/>
      <c r="F3282" s="11"/>
      <c r="G3282" s="11"/>
      <c r="H3282" s="3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24"/>
      <c r="AG3282" s="24"/>
      <c r="AH3282" s="24"/>
      <c r="AI3282" s="24"/>
      <c r="AJ3282" s="11"/>
      <c r="AK3282" s="11"/>
      <c r="AL3282" s="11"/>
      <c r="AM3282" s="32"/>
      <c r="AN3282" s="11"/>
      <c r="AO3282" s="11"/>
      <c r="AP3282" s="11"/>
      <c r="AQ3282" s="11"/>
      <c r="AR3282" s="11"/>
      <c r="AS3282" s="20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/>
      <c r="BH3282" s="11"/>
      <c r="BI3282" s="11"/>
      <c r="BJ3282" s="11"/>
      <c r="BK3282" s="11"/>
      <c r="BL3282" s="11"/>
      <c r="BM3282" s="11"/>
      <c r="BN3282" s="11"/>
      <c r="BO3282" s="11"/>
      <c r="BP3282" s="11"/>
      <c r="BQ3282" s="11"/>
      <c r="BR3282" s="11"/>
      <c r="BS3282" s="11"/>
      <c r="BT3282" s="11"/>
      <c r="BU3282" s="11"/>
      <c r="BV3282" s="11"/>
      <c r="BW3282" s="11"/>
      <c r="BX3282" s="11"/>
      <c r="BY3282" s="11"/>
      <c r="BZ3282" s="11"/>
      <c r="CA3282" s="11"/>
      <c r="CB3282" s="11"/>
      <c r="CC3282" s="11"/>
      <c r="CD3282" s="11"/>
      <c r="CE3282" s="11"/>
      <c r="CF3282" s="11"/>
      <c r="CG3282" s="11"/>
      <c r="CH3282" s="11"/>
      <c r="CI3282" s="11"/>
      <c r="CJ3282" s="11"/>
      <c r="CK3282" s="11"/>
      <c r="CL3282" s="11"/>
      <c r="CM3282" s="11"/>
      <c r="CN3282" s="11"/>
      <c r="CO3282" s="11"/>
      <c r="CP3282" s="11"/>
      <c r="CQ3282" s="11"/>
      <c r="CR3282" s="11"/>
      <c r="CS3282" s="11"/>
      <c r="CT3282" s="11"/>
      <c r="CU3282" s="11"/>
      <c r="CV3282" s="11"/>
      <c r="CW3282" s="11"/>
      <c r="CX3282" s="11"/>
      <c r="CY3282" s="11"/>
      <c r="CZ3282" s="11"/>
      <c r="DA3282" s="11"/>
      <c r="DB3282" s="11"/>
      <c r="DC3282" s="11"/>
      <c r="DD3282" s="11"/>
      <c r="DE3282" s="11"/>
      <c r="DF3282" s="11"/>
      <c r="DG3282" s="11"/>
      <c r="DH3282" s="11"/>
      <c r="DI3282" s="11"/>
      <c r="DJ3282" s="11"/>
      <c r="DK3282" s="11"/>
      <c r="DL3282" s="11"/>
      <c r="DM3282" s="11"/>
      <c r="DN3282" s="11"/>
      <c r="DO3282" s="11"/>
      <c r="DP3282" s="11"/>
      <c r="DQ3282" s="11"/>
      <c r="DR3282" s="11"/>
      <c r="DS3282" s="11"/>
      <c r="DT3282" s="11"/>
      <c r="DU3282" s="11"/>
      <c r="DV3282" s="11"/>
      <c r="DW3282" s="11"/>
      <c r="DX3282" s="11"/>
      <c r="DY3282" s="11"/>
      <c r="DZ3282" s="11"/>
      <c r="EA3282" s="11"/>
      <c r="EB3282" s="11"/>
      <c r="EC3282" s="11"/>
    </row>
    <row r="3283" spans="1:133" x14ac:dyDescent="0.45">
      <c r="A3283" s="11"/>
      <c r="B3283" s="11"/>
      <c r="C3283" s="11"/>
      <c r="D3283" s="11"/>
      <c r="E3283" s="11"/>
      <c r="F3283" s="11"/>
      <c r="G3283" s="11"/>
      <c r="H3283" s="3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24"/>
      <c r="AG3283" s="24"/>
      <c r="AH3283" s="24"/>
      <c r="AI3283" s="24"/>
      <c r="AJ3283" s="11"/>
      <c r="AK3283" s="11"/>
      <c r="AL3283" s="11"/>
      <c r="AM3283" s="32"/>
      <c r="AN3283" s="11"/>
      <c r="AO3283" s="11"/>
      <c r="AP3283" s="11"/>
      <c r="AQ3283" s="11"/>
      <c r="AR3283" s="11"/>
      <c r="AS3283" s="20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/>
      <c r="BH3283" s="11"/>
      <c r="BI3283" s="11"/>
      <c r="BJ3283" s="11"/>
      <c r="BK3283" s="11"/>
      <c r="BL3283" s="11"/>
      <c r="BM3283" s="11"/>
      <c r="BN3283" s="11"/>
      <c r="BO3283" s="11"/>
      <c r="BP3283" s="11"/>
      <c r="BQ3283" s="11"/>
      <c r="BR3283" s="11"/>
      <c r="BS3283" s="11"/>
      <c r="BT3283" s="11"/>
      <c r="BU3283" s="11"/>
      <c r="BV3283" s="11"/>
      <c r="BW3283" s="11"/>
      <c r="BX3283" s="11"/>
      <c r="BY3283" s="11"/>
      <c r="BZ3283" s="11"/>
      <c r="CA3283" s="11"/>
      <c r="CB3283" s="11"/>
      <c r="CC3283" s="11"/>
      <c r="CD3283" s="11"/>
      <c r="CE3283" s="11"/>
      <c r="CF3283" s="11"/>
      <c r="CG3283" s="11"/>
      <c r="CH3283" s="11"/>
      <c r="CI3283" s="11"/>
      <c r="CJ3283" s="11"/>
      <c r="CK3283" s="11"/>
      <c r="CL3283" s="11"/>
      <c r="CM3283" s="11"/>
      <c r="CN3283" s="11"/>
      <c r="CO3283" s="11"/>
      <c r="CP3283" s="11"/>
      <c r="CQ3283" s="11"/>
      <c r="CR3283" s="11"/>
      <c r="CS3283" s="11"/>
      <c r="CT3283" s="11"/>
      <c r="CU3283" s="11"/>
      <c r="CV3283" s="11"/>
      <c r="CW3283" s="11"/>
      <c r="CX3283" s="11"/>
      <c r="CY3283" s="11"/>
      <c r="CZ3283" s="11"/>
      <c r="DA3283" s="11"/>
      <c r="DB3283" s="11"/>
      <c r="DC3283" s="11"/>
      <c r="DD3283" s="11"/>
      <c r="DE3283" s="11"/>
      <c r="DF3283" s="11"/>
      <c r="DG3283" s="11"/>
      <c r="DH3283" s="11"/>
      <c r="DI3283" s="11"/>
      <c r="DJ3283" s="11"/>
      <c r="DK3283" s="11"/>
      <c r="DL3283" s="11"/>
      <c r="DM3283" s="11"/>
      <c r="DN3283" s="11"/>
      <c r="DO3283" s="11"/>
      <c r="DP3283" s="11"/>
      <c r="DQ3283" s="11"/>
      <c r="DR3283" s="11"/>
      <c r="DS3283" s="11"/>
      <c r="DT3283" s="11"/>
      <c r="DU3283" s="11"/>
      <c r="DV3283" s="11"/>
      <c r="DW3283" s="11"/>
      <c r="DX3283" s="11"/>
      <c r="DY3283" s="11"/>
      <c r="DZ3283" s="11"/>
      <c r="EA3283" s="11"/>
      <c r="EB3283" s="11"/>
      <c r="EC3283" s="11"/>
    </row>
    <row r="3284" spans="1:133" x14ac:dyDescent="0.45">
      <c r="A3284" s="11"/>
      <c r="B3284" s="11"/>
      <c r="C3284" s="11"/>
      <c r="D3284" s="11"/>
      <c r="E3284" s="11"/>
      <c r="F3284" s="11"/>
      <c r="G3284" s="11"/>
      <c r="H3284" s="3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24"/>
      <c r="AG3284" s="24"/>
      <c r="AH3284" s="24"/>
      <c r="AI3284" s="24"/>
      <c r="AJ3284" s="11"/>
      <c r="AK3284" s="11"/>
      <c r="AL3284" s="11"/>
      <c r="AM3284" s="32"/>
      <c r="AN3284" s="11"/>
      <c r="AO3284" s="11"/>
      <c r="AP3284" s="11"/>
      <c r="AQ3284" s="11"/>
      <c r="AR3284" s="11"/>
      <c r="AS3284" s="20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/>
      <c r="BH3284" s="11"/>
      <c r="BI3284" s="11"/>
      <c r="BJ3284" s="11"/>
      <c r="BK3284" s="11"/>
      <c r="BL3284" s="11"/>
      <c r="BM3284" s="11"/>
      <c r="BN3284" s="11"/>
      <c r="BO3284" s="11"/>
      <c r="BP3284" s="11"/>
      <c r="BQ3284" s="11"/>
      <c r="BR3284" s="11"/>
      <c r="BS3284" s="11"/>
      <c r="BT3284" s="11"/>
      <c r="BU3284" s="11"/>
      <c r="BV3284" s="11"/>
      <c r="BW3284" s="11"/>
      <c r="BX3284" s="11"/>
      <c r="BY3284" s="11"/>
      <c r="BZ3284" s="11"/>
      <c r="CA3284" s="11"/>
      <c r="CB3284" s="11"/>
      <c r="CC3284" s="11"/>
      <c r="CD3284" s="11"/>
      <c r="CE3284" s="11"/>
      <c r="CF3284" s="11"/>
      <c r="CG3284" s="11"/>
      <c r="CH3284" s="11"/>
      <c r="CI3284" s="11"/>
      <c r="CJ3284" s="11"/>
      <c r="CK3284" s="11"/>
      <c r="CL3284" s="11"/>
      <c r="CM3284" s="11"/>
      <c r="CN3284" s="11"/>
      <c r="CO3284" s="11"/>
      <c r="CP3284" s="11"/>
      <c r="CQ3284" s="11"/>
      <c r="CR3284" s="11"/>
      <c r="CS3284" s="11"/>
      <c r="CT3284" s="11"/>
      <c r="CU3284" s="11"/>
      <c r="CV3284" s="11"/>
      <c r="CW3284" s="11"/>
      <c r="CX3284" s="11"/>
      <c r="CY3284" s="11"/>
      <c r="CZ3284" s="11"/>
      <c r="DA3284" s="11"/>
      <c r="DB3284" s="11"/>
      <c r="DC3284" s="11"/>
      <c r="DD3284" s="11"/>
      <c r="DE3284" s="11"/>
      <c r="DF3284" s="11"/>
      <c r="DG3284" s="11"/>
      <c r="DH3284" s="11"/>
      <c r="DI3284" s="11"/>
      <c r="DJ3284" s="11"/>
      <c r="DK3284" s="11"/>
      <c r="DL3284" s="11"/>
      <c r="DM3284" s="11"/>
      <c r="DN3284" s="11"/>
      <c r="DO3284" s="11"/>
      <c r="DP3284" s="11"/>
      <c r="DQ3284" s="11"/>
      <c r="DR3284" s="11"/>
      <c r="DS3284" s="11"/>
      <c r="DT3284" s="11"/>
      <c r="DU3284" s="11"/>
      <c r="DV3284" s="11"/>
      <c r="DW3284" s="11"/>
      <c r="DX3284" s="11"/>
      <c r="DY3284" s="11"/>
      <c r="DZ3284" s="11"/>
      <c r="EA3284" s="11"/>
      <c r="EB3284" s="11"/>
      <c r="EC3284" s="11"/>
    </row>
    <row r="3285" spans="1:133" x14ac:dyDescent="0.45">
      <c r="A3285" s="11"/>
      <c r="B3285" s="11"/>
      <c r="C3285" s="11"/>
      <c r="D3285" s="11"/>
      <c r="E3285" s="11"/>
      <c r="F3285" s="11"/>
      <c r="G3285" s="11"/>
      <c r="H3285" s="3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24"/>
      <c r="AG3285" s="24"/>
      <c r="AH3285" s="24"/>
      <c r="AI3285" s="24"/>
      <c r="AJ3285" s="11"/>
      <c r="AK3285" s="11"/>
      <c r="AL3285" s="11"/>
      <c r="AM3285" s="32"/>
      <c r="AN3285" s="11"/>
      <c r="AO3285" s="11"/>
      <c r="AP3285" s="11"/>
      <c r="AQ3285" s="11"/>
      <c r="AR3285" s="11"/>
      <c r="AS3285" s="20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/>
      <c r="BH3285" s="11"/>
      <c r="BI3285" s="11"/>
      <c r="BJ3285" s="11"/>
      <c r="BK3285" s="11"/>
      <c r="BL3285" s="11"/>
      <c r="BM3285" s="11"/>
      <c r="BN3285" s="11"/>
      <c r="BO3285" s="11"/>
      <c r="BP3285" s="11"/>
      <c r="BQ3285" s="11"/>
      <c r="BR3285" s="11"/>
      <c r="BS3285" s="11"/>
      <c r="BT3285" s="11"/>
      <c r="BU3285" s="11"/>
      <c r="BV3285" s="11"/>
      <c r="BW3285" s="11"/>
      <c r="BX3285" s="11"/>
      <c r="BY3285" s="11"/>
      <c r="BZ3285" s="11"/>
      <c r="CA3285" s="11"/>
      <c r="CB3285" s="11"/>
      <c r="CC3285" s="11"/>
      <c r="CD3285" s="11"/>
      <c r="CE3285" s="11"/>
      <c r="CF3285" s="11"/>
      <c r="CG3285" s="11"/>
      <c r="CH3285" s="11"/>
      <c r="CI3285" s="11"/>
      <c r="CJ3285" s="11"/>
      <c r="CK3285" s="11"/>
      <c r="CL3285" s="11"/>
      <c r="CM3285" s="11"/>
      <c r="CN3285" s="11"/>
      <c r="CO3285" s="11"/>
      <c r="CP3285" s="11"/>
      <c r="CQ3285" s="11"/>
      <c r="CR3285" s="11"/>
      <c r="CS3285" s="11"/>
      <c r="CT3285" s="11"/>
      <c r="CU3285" s="11"/>
      <c r="CV3285" s="11"/>
      <c r="CW3285" s="11"/>
      <c r="CX3285" s="11"/>
      <c r="CY3285" s="11"/>
      <c r="CZ3285" s="11"/>
      <c r="DA3285" s="11"/>
      <c r="DB3285" s="11"/>
      <c r="DC3285" s="11"/>
      <c r="DD3285" s="11"/>
      <c r="DE3285" s="11"/>
      <c r="DF3285" s="11"/>
      <c r="DG3285" s="11"/>
      <c r="DH3285" s="11"/>
      <c r="DI3285" s="11"/>
      <c r="DJ3285" s="11"/>
      <c r="DK3285" s="11"/>
      <c r="DL3285" s="11"/>
      <c r="DM3285" s="11"/>
      <c r="DN3285" s="11"/>
      <c r="DO3285" s="11"/>
      <c r="DP3285" s="11"/>
      <c r="DQ3285" s="11"/>
      <c r="DR3285" s="11"/>
      <c r="DS3285" s="11"/>
      <c r="DT3285" s="11"/>
      <c r="DU3285" s="11"/>
      <c r="DV3285" s="11"/>
      <c r="DW3285" s="11"/>
      <c r="DX3285" s="11"/>
      <c r="DY3285" s="11"/>
      <c r="DZ3285" s="11"/>
      <c r="EA3285" s="11"/>
      <c r="EB3285" s="11"/>
      <c r="EC3285" s="11"/>
    </row>
    <row r="3286" spans="1:133" x14ac:dyDescent="0.45">
      <c r="A3286" s="11"/>
      <c r="B3286" s="11"/>
      <c r="C3286" s="11"/>
      <c r="D3286" s="11"/>
      <c r="E3286" s="11"/>
      <c r="F3286" s="11"/>
      <c r="G3286" s="11"/>
      <c r="H3286" s="3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24"/>
      <c r="AG3286" s="24"/>
      <c r="AH3286" s="24"/>
      <c r="AI3286" s="24"/>
      <c r="AJ3286" s="11"/>
      <c r="AK3286" s="11"/>
      <c r="AL3286" s="11"/>
      <c r="AM3286" s="32"/>
      <c r="AN3286" s="11"/>
      <c r="AO3286" s="11"/>
      <c r="AP3286" s="11"/>
      <c r="AQ3286" s="11"/>
      <c r="AR3286" s="11"/>
      <c r="AS3286" s="20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/>
      <c r="BH3286" s="11"/>
      <c r="BI3286" s="11"/>
      <c r="BJ3286" s="11"/>
      <c r="BK3286" s="11"/>
      <c r="BL3286" s="11"/>
      <c r="BM3286" s="11"/>
      <c r="BN3286" s="11"/>
      <c r="BO3286" s="11"/>
      <c r="BP3286" s="11"/>
      <c r="BQ3286" s="11"/>
      <c r="BR3286" s="11"/>
      <c r="BS3286" s="11"/>
      <c r="BT3286" s="11"/>
      <c r="BU3286" s="11"/>
      <c r="BV3286" s="11"/>
      <c r="BW3286" s="11"/>
      <c r="BX3286" s="11"/>
      <c r="BY3286" s="11"/>
      <c r="BZ3286" s="11"/>
      <c r="CA3286" s="11"/>
      <c r="CB3286" s="11"/>
      <c r="CC3286" s="11"/>
      <c r="CD3286" s="11"/>
      <c r="CE3286" s="11"/>
      <c r="CF3286" s="11"/>
      <c r="CG3286" s="11"/>
      <c r="CH3286" s="11"/>
      <c r="CI3286" s="11"/>
      <c r="CJ3286" s="11"/>
      <c r="CK3286" s="11"/>
      <c r="CL3286" s="11"/>
      <c r="CM3286" s="11"/>
      <c r="CN3286" s="11"/>
      <c r="CO3286" s="11"/>
      <c r="CP3286" s="11"/>
      <c r="CQ3286" s="11"/>
      <c r="CR3286" s="11"/>
      <c r="CS3286" s="11"/>
      <c r="CT3286" s="11"/>
      <c r="CU3286" s="11"/>
      <c r="CV3286" s="11"/>
      <c r="CW3286" s="11"/>
      <c r="CX3286" s="11"/>
      <c r="CY3286" s="11"/>
      <c r="CZ3286" s="11"/>
      <c r="DA3286" s="11"/>
      <c r="DB3286" s="11"/>
      <c r="DC3286" s="11"/>
      <c r="DD3286" s="11"/>
      <c r="DE3286" s="11"/>
      <c r="DF3286" s="11"/>
      <c r="DG3286" s="11"/>
      <c r="DH3286" s="11"/>
      <c r="DI3286" s="11"/>
      <c r="DJ3286" s="11"/>
      <c r="DK3286" s="11"/>
      <c r="DL3286" s="11"/>
      <c r="DM3286" s="11"/>
      <c r="DN3286" s="11"/>
      <c r="DO3286" s="11"/>
      <c r="DP3286" s="11"/>
      <c r="DQ3286" s="11"/>
      <c r="DR3286" s="11"/>
      <c r="DS3286" s="11"/>
      <c r="DT3286" s="11"/>
      <c r="DU3286" s="11"/>
      <c r="DV3286" s="11"/>
      <c r="DW3286" s="11"/>
      <c r="DX3286" s="11"/>
      <c r="DY3286" s="11"/>
      <c r="DZ3286" s="11"/>
      <c r="EA3286" s="11"/>
      <c r="EB3286" s="11"/>
      <c r="EC3286" s="11"/>
    </row>
    <row r="3287" spans="1:133" x14ac:dyDescent="0.45">
      <c r="A3287" s="11"/>
      <c r="B3287" s="11"/>
      <c r="C3287" s="11"/>
      <c r="D3287" s="11"/>
      <c r="E3287" s="11"/>
      <c r="F3287" s="11"/>
      <c r="G3287" s="11"/>
      <c r="H3287" s="3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24"/>
      <c r="AG3287" s="24"/>
      <c r="AH3287" s="24"/>
      <c r="AI3287" s="24"/>
      <c r="AJ3287" s="11"/>
      <c r="AK3287" s="11"/>
      <c r="AL3287" s="11"/>
      <c r="AM3287" s="32"/>
      <c r="AN3287" s="11"/>
      <c r="AO3287" s="11"/>
      <c r="AP3287" s="11"/>
      <c r="AQ3287" s="11"/>
      <c r="AR3287" s="11"/>
      <c r="AS3287" s="20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/>
      <c r="BH3287" s="11"/>
      <c r="BI3287" s="11"/>
      <c r="BJ3287" s="11"/>
      <c r="BK3287" s="11"/>
      <c r="BL3287" s="11"/>
      <c r="BM3287" s="11"/>
      <c r="BN3287" s="11"/>
      <c r="BO3287" s="11"/>
      <c r="BP3287" s="11"/>
      <c r="BQ3287" s="11"/>
      <c r="BR3287" s="11"/>
      <c r="BS3287" s="11"/>
      <c r="BT3287" s="11"/>
      <c r="BU3287" s="11"/>
      <c r="BV3287" s="11"/>
      <c r="BW3287" s="11"/>
      <c r="BX3287" s="11"/>
      <c r="BY3287" s="11"/>
      <c r="BZ3287" s="11"/>
      <c r="CA3287" s="11"/>
      <c r="CB3287" s="11"/>
      <c r="CC3287" s="11"/>
      <c r="CD3287" s="11"/>
      <c r="CE3287" s="11"/>
      <c r="CF3287" s="11"/>
      <c r="CG3287" s="11"/>
      <c r="CH3287" s="11"/>
      <c r="CI3287" s="11"/>
      <c r="CJ3287" s="11"/>
      <c r="CK3287" s="11"/>
      <c r="CL3287" s="11"/>
      <c r="CM3287" s="11"/>
      <c r="CN3287" s="11"/>
      <c r="CO3287" s="11"/>
      <c r="CP3287" s="11"/>
      <c r="CQ3287" s="11"/>
      <c r="CR3287" s="11"/>
      <c r="CS3287" s="11"/>
      <c r="CT3287" s="11"/>
      <c r="CU3287" s="11"/>
      <c r="CV3287" s="11"/>
      <c r="CW3287" s="11"/>
      <c r="CX3287" s="11"/>
      <c r="CY3287" s="11"/>
      <c r="CZ3287" s="11"/>
      <c r="DA3287" s="11"/>
      <c r="DB3287" s="11"/>
      <c r="DC3287" s="11"/>
      <c r="DD3287" s="11"/>
      <c r="DE3287" s="11"/>
      <c r="DF3287" s="11"/>
      <c r="DG3287" s="11"/>
      <c r="DH3287" s="11"/>
      <c r="DI3287" s="11"/>
      <c r="DJ3287" s="11"/>
      <c r="DK3287" s="11"/>
      <c r="DL3287" s="11"/>
      <c r="DM3287" s="11"/>
      <c r="DN3287" s="11"/>
      <c r="DO3287" s="11"/>
      <c r="DP3287" s="11"/>
      <c r="DQ3287" s="11"/>
      <c r="DR3287" s="11"/>
      <c r="DS3287" s="11"/>
      <c r="DT3287" s="11"/>
      <c r="DU3287" s="11"/>
      <c r="DV3287" s="11"/>
      <c r="DW3287" s="11"/>
      <c r="DX3287" s="11"/>
      <c r="DY3287" s="11"/>
      <c r="DZ3287" s="11"/>
      <c r="EA3287" s="11"/>
      <c r="EB3287" s="11"/>
      <c r="EC3287" s="11"/>
    </row>
    <row r="3288" spans="1:133" x14ac:dyDescent="0.45">
      <c r="A3288" s="11"/>
      <c r="B3288" s="11"/>
      <c r="C3288" s="11"/>
      <c r="D3288" s="11"/>
      <c r="E3288" s="11"/>
      <c r="F3288" s="11"/>
      <c r="G3288" s="11"/>
      <c r="H3288" s="3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24"/>
      <c r="AG3288" s="24"/>
      <c r="AH3288" s="24"/>
      <c r="AI3288" s="24"/>
      <c r="AJ3288" s="11"/>
      <c r="AK3288" s="11"/>
      <c r="AL3288" s="11"/>
      <c r="AM3288" s="32"/>
      <c r="AN3288" s="11"/>
      <c r="AO3288" s="11"/>
      <c r="AP3288" s="11"/>
      <c r="AQ3288" s="11"/>
      <c r="AR3288" s="11"/>
      <c r="AS3288" s="20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/>
      <c r="BH3288" s="11"/>
      <c r="BI3288" s="11"/>
      <c r="BJ3288" s="11"/>
      <c r="BK3288" s="11"/>
      <c r="BL3288" s="11"/>
      <c r="BM3288" s="11"/>
      <c r="BN3288" s="11"/>
      <c r="BO3288" s="11"/>
      <c r="BP3288" s="11"/>
      <c r="BQ3288" s="11"/>
      <c r="BR3288" s="11"/>
      <c r="BS3288" s="11"/>
      <c r="BT3288" s="11"/>
      <c r="BU3288" s="11"/>
      <c r="BV3288" s="11"/>
      <c r="BW3288" s="11"/>
      <c r="BX3288" s="11"/>
      <c r="BY3288" s="11"/>
      <c r="BZ3288" s="11"/>
      <c r="CA3288" s="11"/>
      <c r="CB3288" s="11"/>
      <c r="CC3288" s="11"/>
      <c r="CD3288" s="11"/>
      <c r="CE3288" s="11"/>
      <c r="CF3288" s="11"/>
      <c r="CG3288" s="11"/>
      <c r="CH3288" s="11"/>
      <c r="CI3288" s="11"/>
      <c r="CJ3288" s="11"/>
      <c r="CK3288" s="11"/>
      <c r="CL3288" s="11"/>
      <c r="CM3288" s="11"/>
      <c r="CN3288" s="11"/>
      <c r="CO3288" s="11"/>
      <c r="CP3288" s="11"/>
      <c r="CQ3288" s="11"/>
      <c r="CR3288" s="11"/>
      <c r="CS3288" s="11"/>
      <c r="CT3288" s="11"/>
      <c r="CU3288" s="11"/>
      <c r="CV3288" s="11"/>
      <c r="CW3288" s="11"/>
      <c r="CX3288" s="11"/>
      <c r="CY3288" s="11"/>
      <c r="CZ3288" s="11"/>
      <c r="DA3288" s="11"/>
      <c r="DB3288" s="11"/>
      <c r="DC3288" s="11"/>
      <c r="DD3288" s="11"/>
      <c r="DE3288" s="11"/>
      <c r="DF3288" s="11"/>
      <c r="DG3288" s="11"/>
      <c r="DH3288" s="11"/>
      <c r="DI3288" s="11"/>
      <c r="DJ3288" s="11"/>
      <c r="DK3288" s="11"/>
      <c r="DL3288" s="11"/>
      <c r="DM3288" s="11"/>
      <c r="DN3288" s="11"/>
      <c r="DO3288" s="11"/>
      <c r="DP3288" s="11"/>
      <c r="DQ3288" s="11"/>
      <c r="DR3288" s="11"/>
      <c r="DS3288" s="11"/>
      <c r="DT3288" s="11"/>
      <c r="DU3288" s="11"/>
      <c r="DV3288" s="11"/>
      <c r="DW3288" s="11"/>
      <c r="DX3288" s="11"/>
      <c r="DY3288" s="11"/>
      <c r="DZ3288" s="11"/>
      <c r="EA3288" s="11"/>
      <c r="EB3288" s="11"/>
      <c r="EC3288" s="11"/>
    </row>
    <row r="3289" spans="1:133" x14ac:dyDescent="0.45">
      <c r="A3289" s="11"/>
      <c r="B3289" s="11"/>
      <c r="C3289" s="11"/>
      <c r="D3289" s="11"/>
      <c r="E3289" s="11"/>
      <c r="F3289" s="11"/>
      <c r="G3289" s="11"/>
      <c r="H3289" s="3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24"/>
      <c r="AG3289" s="24"/>
      <c r="AH3289" s="24"/>
      <c r="AI3289" s="24"/>
      <c r="AJ3289" s="11"/>
      <c r="AK3289" s="11"/>
      <c r="AL3289" s="11"/>
      <c r="AM3289" s="32"/>
      <c r="AN3289" s="11"/>
      <c r="AO3289" s="11"/>
      <c r="AP3289" s="11"/>
      <c r="AQ3289" s="11"/>
      <c r="AR3289" s="11"/>
      <c r="AS3289" s="20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/>
      <c r="BH3289" s="11"/>
      <c r="BI3289" s="11"/>
      <c r="BJ3289" s="11"/>
      <c r="BK3289" s="11"/>
      <c r="BL3289" s="11"/>
      <c r="BM3289" s="11"/>
      <c r="BN3289" s="11"/>
      <c r="BO3289" s="11"/>
      <c r="BP3289" s="11"/>
      <c r="BQ3289" s="11"/>
      <c r="BR3289" s="11"/>
      <c r="BS3289" s="11"/>
      <c r="BT3289" s="11"/>
      <c r="BU3289" s="11"/>
      <c r="BV3289" s="11"/>
      <c r="BW3289" s="11"/>
      <c r="BX3289" s="11"/>
      <c r="BY3289" s="11"/>
      <c r="BZ3289" s="11"/>
      <c r="CA3289" s="11"/>
      <c r="CB3289" s="11"/>
      <c r="CC3289" s="11"/>
      <c r="CD3289" s="11"/>
      <c r="CE3289" s="11"/>
      <c r="CF3289" s="11"/>
      <c r="CG3289" s="11"/>
      <c r="CH3289" s="11"/>
      <c r="CI3289" s="11"/>
      <c r="CJ3289" s="11"/>
      <c r="CK3289" s="11"/>
      <c r="CL3289" s="11"/>
      <c r="CM3289" s="11"/>
      <c r="CN3289" s="11"/>
      <c r="CO3289" s="11"/>
      <c r="CP3289" s="11"/>
      <c r="CQ3289" s="11"/>
      <c r="CR3289" s="11"/>
      <c r="CS3289" s="11"/>
      <c r="CT3289" s="11"/>
      <c r="CU3289" s="11"/>
      <c r="CV3289" s="11"/>
      <c r="CW3289" s="11"/>
      <c r="CX3289" s="11"/>
      <c r="CY3289" s="11"/>
      <c r="CZ3289" s="11"/>
      <c r="DA3289" s="11"/>
      <c r="DB3289" s="11"/>
      <c r="DC3289" s="11"/>
      <c r="DD3289" s="11"/>
      <c r="DE3289" s="11"/>
      <c r="DF3289" s="11"/>
      <c r="DG3289" s="11"/>
      <c r="DH3289" s="11"/>
      <c r="DI3289" s="11"/>
      <c r="DJ3289" s="11"/>
      <c r="DK3289" s="11"/>
      <c r="DL3289" s="11"/>
      <c r="DM3289" s="11"/>
      <c r="DN3289" s="11"/>
      <c r="DO3289" s="11"/>
      <c r="DP3289" s="11"/>
      <c r="DQ3289" s="11"/>
      <c r="DR3289" s="11"/>
      <c r="DS3289" s="11"/>
      <c r="DT3289" s="11"/>
      <c r="DU3289" s="11"/>
      <c r="DV3289" s="11"/>
      <c r="DW3289" s="11"/>
      <c r="DX3289" s="11"/>
      <c r="DY3289" s="11"/>
      <c r="DZ3289" s="11"/>
      <c r="EA3289" s="11"/>
      <c r="EB3289" s="11"/>
      <c r="EC3289" s="11"/>
    </row>
    <row r="3290" spans="1:133" x14ac:dyDescent="0.45">
      <c r="A3290" s="11"/>
      <c r="B3290" s="11"/>
      <c r="C3290" s="11"/>
      <c r="D3290" s="11"/>
      <c r="E3290" s="11"/>
      <c r="F3290" s="11"/>
      <c r="G3290" s="11"/>
      <c r="H3290" s="3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24"/>
      <c r="AG3290" s="24"/>
      <c r="AH3290" s="24"/>
      <c r="AI3290" s="24"/>
      <c r="AJ3290" s="11"/>
      <c r="AK3290" s="11"/>
      <c r="AL3290" s="11"/>
      <c r="AM3290" s="32"/>
      <c r="AN3290" s="11"/>
      <c r="AO3290" s="11"/>
      <c r="AP3290" s="11"/>
      <c r="AQ3290" s="11"/>
      <c r="AR3290" s="11"/>
      <c r="AS3290" s="20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/>
      <c r="BH3290" s="11"/>
      <c r="BI3290" s="11"/>
      <c r="BJ3290" s="11"/>
      <c r="BK3290" s="11"/>
      <c r="BL3290" s="11"/>
      <c r="BM3290" s="11"/>
      <c r="BN3290" s="11"/>
      <c r="BO3290" s="11"/>
      <c r="BP3290" s="11"/>
      <c r="BQ3290" s="11"/>
      <c r="BR3290" s="11"/>
      <c r="BS3290" s="11"/>
      <c r="BT3290" s="11"/>
      <c r="BU3290" s="11"/>
      <c r="BV3290" s="11"/>
      <c r="BW3290" s="11"/>
      <c r="BX3290" s="11"/>
      <c r="BY3290" s="11"/>
      <c r="BZ3290" s="11"/>
      <c r="CA3290" s="11"/>
      <c r="CB3290" s="11"/>
      <c r="CC3290" s="11"/>
      <c r="CD3290" s="11"/>
      <c r="CE3290" s="11"/>
      <c r="CF3290" s="11"/>
      <c r="CG3290" s="11"/>
      <c r="CH3290" s="11"/>
      <c r="CI3290" s="11"/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/>
      <c r="CT3290" s="11"/>
      <c r="CU3290" s="11"/>
      <c r="CV3290" s="11"/>
      <c r="CW3290" s="11"/>
      <c r="CX3290" s="11"/>
      <c r="CY3290" s="11"/>
      <c r="CZ3290" s="11"/>
      <c r="DA3290" s="11"/>
      <c r="DB3290" s="11"/>
      <c r="DC3290" s="11"/>
      <c r="DD3290" s="11"/>
      <c r="DE3290" s="11"/>
      <c r="DF3290" s="11"/>
      <c r="DG3290" s="11"/>
      <c r="DH3290" s="11"/>
      <c r="DI3290" s="11"/>
      <c r="DJ3290" s="11"/>
      <c r="DK3290" s="11"/>
      <c r="DL3290" s="11"/>
      <c r="DM3290" s="11"/>
      <c r="DN3290" s="11"/>
      <c r="DO3290" s="11"/>
      <c r="DP3290" s="11"/>
      <c r="DQ3290" s="11"/>
      <c r="DR3290" s="11"/>
      <c r="DS3290" s="11"/>
      <c r="DT3290" s="11"/>
      <c r="DU3290" s="11"/>
      <c r="DV3290" s="11"/>
      <c r="DW3290" s="11"/>
      <c r="DX3290" s="11"/>
      <c r="DY3290" s="11"/>
      <c r="DZ3290" s="11"/>
      <c r="EA3290" s="11"/>
      <c r="EB3290" s="11"/>
      <c r="EC3290" s="11"/>
    </row>
    <row r="3291" spans="1:133" x14ac:dyDescent="0.45">
      <c r="A3291" s="11"/>
      <c r="B3291" s="11"/>
      <c r="C3291" s="11"/>
      <c r="D3291" s="11"/>
      <c r="E3291" s="11"/>
      <c r="F3291" s="11"/>
      <c r="G3291" s="11"/>
      <c r="H3291" s="3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24"/>
      <c r="AG3291" s="24"/>
      <c r="AH3291" s="24"/>
      <c r="AI3291" s="24"/>
      <c r="AJ3291" s="11"/>
      <c r="AK3291" s="11"/>
      <c r="AL3291" s="11"/>
      <c r="AM3291" s="32"/>
      <c r="AN3291" s="11"/>
      <c r="AO3291" s="11"/>
      <c r="AP3291" s="11"/>
      <c r="AQ3291" s="11"/>
      <c r="AR3291" s="11"/>
      <c r="AS3291" s="20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/>
      <c r="BH3291" s="11"/>
      <c r="BI3291" s="11"/>
      <c r="BJ3291" s="11"/>
      <c r="BK3291" s="11"/>
      <c r="BL3291" s="11"/>
      <c r="BM3291" s="11"/>
      <c r="BN3291" s="11"/>
      <c r="BO3291" s="11"/>
      <c r="BP3291" s="11"/>
      <c r="BQ3291" s="11"/>
      <c r="BR3291" s="11"/>
      <c r="BS3291" s="11"/>
      <c r="BT3291" s="11"/>
      <c r="BU3291" s="11"/>
      <c r="BV3291" s="11"/>
      <c r="BW3291" s="11"/>
      <c r="BX3291" s="11"/>
      <c r="BY3291" s="11"/>
      <c r="BZ3291" s="11"/>
      <c r="CA3291" s="11"/>
      <c r="CB3291" s="11"/>
      <c r="CC3291" s="11"/>
      <c r="CD3291" s="11"/>
      <c r="CE3291" s="11"/>
      <c r="CF3291" s="11"/>
      <c r="CG3291" s="11"/>
      <c r="CH3291" s="11"/>
      <c r="CI3291" s="11"/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/>
      <c r="CT3291" s="11"/>
      <c r="CU3291" s="11"/>
      <c r="CV3291" s="11"/>
      <c r="CW3291" s="11"/>
      <c r="CX3291" s="11"/>
      <c r="CY3291" s="11"/>
      <c r="CZ3291" s="11"/>
      <c r="DA3291" s="11"/>
      <c r="DB3291" s="11"/>
      <c r="DC3291" s="11"/>
      <c r="DD3291" s="11"/>
      <c r="DE3291" s="11"/>
      <c r="DF3291" s="11"/>
      <c r="DG3291" s="11"/>
      <c r="DH3291" s="11"/>
      <c r="DI3291" s="11"/>
      <c r="DJ3291" s="11"/>
      <c r="DK3291" s="11"/>
      <c r="DL3291" s="11"/>
      <c r="DM3291" s="11"/>
      <c r="DN3291" s="11"/>
      <c r="DO3291" s="11"/>
      <c r="DP3291" s="11"/>
      <c r="DQ3291" s="11"/>
      <c r="DR3291" s="11"/>
      <c r="DS3291" s="11"/>
      <c r="DT3291" s="11"/>
      <c r="DU3291" s="11"/>
      <c r="DV3291" s="11"/>
      <c r="DW3291" s="11"/>
      <c r="DX3291" s="11"/>
      <c r="DY3291" s="11"/>
      <c r="DZ3291" s="11"/>
      <c r="EA3291" s="11"/>
      <c r="EB3291" s="11"/>
      <c r="EC3291" s="11"/>
    </row>
    <row r="3292" spans="1:133" x14ac:dyDescent="0.45">
      <c r="A3292" s="11"/>
      <c r="B3292" s="11"/>
      <c r="C3292" s="11"/>
      <c r="D3292" s="11"/>
      <c r="E3292" s="11"/>
      <c r="F3292" s="11"/>
      <c r="G3292" s="11"/>
      <c r="H3292" s="3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24"/>
      <c r="AG3292" s="24"/>
      <c r="AH3292" s="24"/>
      <c r="AI3292" s="24"/>
      <c r="AJ3292" s="11"/>
      <c r="AK3292" s="11"/>
      <c r="AL3292" s="11"/>
      <c r="AM3292" s="32"/>
      <c r="AN3292" s="11"/>
      <c r="AO3292" s="11"/>
      <c r="AP3292" s="11"/>
      <c r="AQ3292" s="11"/>
      <c r="AR3292" s="11"/>
      <c r="AS3292" s="20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/>
      <c r="BH3292" s="11"/>
      <c r="BI3292" s="11"/>
      <c r="BJ3292" s="11"/>
      <c r="BK3292" s="11"/>
      <c r="BL3292" s="11"/>
      <c r="BM3292" s="11"/>
      <c r="BN3292" s="11"/>
      <c r="BO3292" s="11"/>
      <c r="BP3292" s="11"/>
      <c r="BQ3292" s="11"/>
      <c r="BR3292" s="11"/>
      <c r="BS3292" s="11"/>
      <c r="BT3292" s="11"/>
      <c r="BU3292" s="11"/>
      <c r="BV3292" s="11"/>
      <c r="BW3292" s="11"/>
      <c r="BX3292" s="11"/>
      <c r="BY3292" s="11"/>
      <c r="BZ3292" s="11"/>
      <c r="CA3292" s="11"/>
      <c r="CB3292" s="11"/>
      <c r="CC3292" s="11"/>
      <c r="CD3292" s="11"/>
      <c r="CE3292" s="11"/>
      <c r="CF3292" s="11"/>
      <c r="CG3292" s="11"/>
      <c r="CH3292" s="11"/>
      <c r="CI3292" s="11"/>
      <c r="CJ3292" s="11"/>
      <c r="CK3292" s="11"/>
      <c r="CL3292" s="11"/>
      <c r="CM3292" s="11"/>
      <c r="CN3292" s="11"/>
      <c r="CO3292" s="11"/>
      <c r="CP3292" s="11"/>
      <c r="CQ3292" s="11"/>
      <c r="CR3292" s="11"/>
      <c r="CS3292" s="11"/>
      <c r="CT3292" s="11"/>
      <c r="CU3292" s="11"/>
      <c r="CV3292" s="11"/>
      <c r="CW3292" s="11"/>
      <c r="CX3292" s="11"/>
      <c r="CY3292" s="11"/>
      <c r="CZ3292" s="11"/>
      <c r="DA3292" s="11"/>
      <c r="DB3292" s="11"/>
      <c r="DC3292" s="11"/>
      <c r="DD3292" s="11"/>
      <c r="DE3292" s="11"/>
      <c r="DF3292" s="11"/>
      <c r="DG3292" s="11"/>
      <c r="DH3292" s="11"/>
      <c r="DI3292" s="11"/>
      <c r="DJ3292" s="11"/>
      <c r="DK3292" s="11"/>
      <c r="DL3292" s="11"/>
      <c r="DM3292" s="11"/>
      <c r="DN3292" s="11"/>
      <c r="DO3292" s="11"/>
      <c r="DP3292" s="11"/>
      <c r="DQ3292" s="11"/>
      <c r="DR3292" s="11"/>
      <c r="DS3292" s="11"/>
      <c r="DT3292" s="11"/>
      <c r="DU3292" s="11"/>
      <c r="DV3292" s="11"/>
      <c r="DW3292" s="11"/>
      <c r="DX3292" s="11"/>
      <c r="DY3292" s="11"/>
      <c r="DZ3292" s="11"/>
      <c r="EA3292" s="11"/>
      <c r="EB3292" s="11"/>
      <c r="EC3292" s="11"/>
    </row>
    <row r="3293" spans="1:133" x14ac:dyDescent="0.45">
      <c r="A3293" s="11"/>
      <c r="B3293" s="11"/>
      <c r="C3293" s="11"/>
      <c r="D3293" s="11"/>
      <c r="E3293" s="11"/>
      <c r="F3293" s="11"/>
      <c r="G3293" s="11"/>
      <c r="H3293" s="3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24"/>
      <c r="AG3293" s="24"/>
      <c r="AH3293" s="24"/>
      <c r="AI3293" s="24"/>
      <c r="AJ3293" s="11"/>
      <c r="AK3293" s="11"/>
      <c r="AL3293" s="11"/>
      <c r="AM3293" s="32"/>
      <c r="AN3293" s="11"/>
      <c r="AO3293" s="11"/>
      <c r="AP3293" s="11"/>
      <c r="AQ3293" s="11"/>
      <c r="AR3293" s="11"/>
      <c r="AS3293" s="20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/>
      <c r="BH3293" s="11"/>
      <c r="BI3293" s="11"/>
      <c r="BJ3293" s="11"/>
      <c r="BK3293" s="11"/>
      <c r="BL3293" s="11"/>
      <c r="BM3293" s="11"/>
      <c r="BN3293" s="11"/>
      <c r="BO3293" s="11"/>
      <c r="BP3293" s="11"/>
      <c r="BQ3293" s="11"/>
      <c r="BR3293" s="11"/>
      <c r="BS3293" s="11"/>
      <c r="BT3293" s="11"/>
      <c r="BU3293" s="11"/>
      <c r="BV3293" s="11"/>
      <c r="BW3293" s="11"/>
      <c r="BX3293" s="11"/>
      <c r="BY3293" s="11"/>
      <c r="BZ3293" s="11"/>
      <c r="CA3293" s="11"/>
      <c r="CB3293" s="11"/>
      <c r="CC3293" s="11"/>
      <c r="CD3293" s="11"/>
      <c r="CE3293" s="11"/>
      <c r="CF3293" s="11"/>
      <c r="CG3293" s="11"/>
      <c r="CH3293" s="11"/>
      <c r="CI3293" s="11"/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/>
      <c r="CT3293" s="11"/>
      <c r="CU3293" s="11"/>
      <c r="CV3293" s="11"/>
      <c r="CW3293" s="11"/>
      <c r="CX3293" s="11"/>
      <c r="CY3293" s="11"/>
      <c r="CZ3293" s="11"/>
      <c r="DA3293" s="11"/>
      <c r="DB3293" s="11"/>
      <c r="DC3293" s="11"/>
      <c r="DD3293" s="11"/>
      <c r="DE3293" s="11"/>
      <c r="DF3293" s="11"/>
      <c r="DG3293" s="11"/>
      <c r="DH3293" s="11"/>
      <c r="DI3293" s="11"/>
      <c r="DJ3293" s="11"/>
      <c r="DK3293" s="11"/>
      <c r="DL3293" s="11"/>
      <c r="DM3293" s="11"/>
      <c r="DN3293" s="11"/>
      <c r="DO3293" s="11"/>
      <c r="DP3293" s="11"/>
      <c r="DQ3293" s="11"/>
      <c r="DR3293" s="11"/>
      <c r="DS3293" s="11"/>
      <c r="DT3293" s="11"/>
      <c r="DU3293" s="11"/>
      <c r="DV3293" s="11"/>
      <c r="DW3293" s="11"/>
      <c r="DX3293" s="11"/>
      <c r="DY3293" s="11"/>
      <c r="DZ3293" s="11"/>
      <c r="EA3293" s="11"/>
      <c r="EB3293" s="11"/>
      <c r="EC3293" s="11"/>
    </row>
    <row r="3294" spans="1:133" x14ac:dyDescent="0.45">
      <c r="A3294" s="11"/>
      <c r="B3294" s="11"/>
      <c r="C3294" s="11"/>
      <c r="D3294" s="11"/>
      <c r="E3294" s="11"/>
      <c r="F3294" s="11"/>
      <c r="G3294" s="11"/>
      <c r="H3294" s="3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24"/>
      <c r="AG3294" s="24"/>
      <c r="AH3294" s="24"/>
      <c r="AI3294" s="24"/>
      <c r="AJ3294" s="11"/>
      <c r="AK3294" s="11"/>
      <c r="AL3294" s="11"/>
      <c r="AM3294" s="32"/>
      <c r="AN3294" s="11"/>
      <c r="AO3294" s="11"/>
      <c r="AP3294" s="11"/>
      <c r="AQ3294" s="11"/>
      <c r="AR3294" s="11"/>
      <c r="AS3294" s="20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/>
      <c r="BH3294" s="11"/>
      <c r="BI3294" s="11"/>
      <c r="BJ3294" s="11"/>
      <c r="BK3294" s="11"/>
      <c r="BL3294" s="11"/>
      <c r="BM3294" s="11"/>
      <c r="BN3294" s="11"/>
      <c r="BO3294" s="11"/>
      <c r="BP3294" s="11"/>
      <c r="BQ3294" s="11"/>
      <c r="BR3294" s="11"/>
      <c r="BS3294" s="11"/>
      <c r="BT3294" s="11"/>
      <c r="BU3294" s="11"/>
      <c r="BV3294" s="11"/>
      <c r="BW3294" s="11"/>
      <c r="BX3294" s="11"/>
      <c r="BY3294" s="11"/>
      <c r="BZ3294" s="11"/>
      <c r="CA3294" s="11"/>
      <c r="CB3294" s="11"/>
      <c r="CC3294" s="11"/>
      <c r="CD3294" s="11"/>
      <c r="CE3294" s="11"/>
      <c r="CF3294" s="11"/>
      <c r="CG3294" s="11"/>
      <c r="CH3294" s="11"/>
      <c r="CI3294" s="11"/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/>
      <c r="CT3294" s="11"/>
      <c r="CU3294" s="11"/>
      <c r="CV3294" s="11"/>
      <c r="CW3294" s="11"/>
      <c r="CX3294" s="11"/>
      <c r="CY3294" s="11"/>
      <c r="CZ3294" s="11"/>
      <c r="DA3294" s="11"/>
      <c r="DB3294" s="11"/>
      <c r="DC3294" s="11"/>
      <c r="DD3294" s="11"/>
      <c r="DE3294" s="11"/>
      <c r="DF3294" s="11"/>
      <c r="DG3294" s="11"/>
      <c r="DH3294" s="11"/>
      <c r="DI3294" s="11"/>
      <c r="DJ3294" s="11"/>
      <c r="DK3294" s="11"/>
      <c r="DL3294" s="11"/>
      <c r="DM3294" s="11"/>
      <c r="DN3294" s="11"/>
      <c r="DO3294" s="11"/>
      <c r="DP3294" s="11"/>
      <c r="DQ3294" s="11"/>
      <c r="DR3294" s="11"/>
      <c r="DS3294" s="11"/>
      <c r="DT3294" s="11"/>
      <c r="DU3294" s="11"/>
      <c r="DV3294" s="11"/>
      <c r="DW3294" s="11"/>
      <c r="DX3294" s="11"/>
      <c r="DY3294" s="11"/>
      <c r="DZ3294" s="11"/>
      <c r="EA3294" s="11"/>
      <c r="EB3294" s="11"/>
      <c r="EC3294" s="11"/>
    </row>
    <row r="3295" spans="1:133" x14ac:dyDescent="0.45">
      <c r="A3295" s="11"/>
      <c r="B3295" s="11"/>
      <c r="C3295" s="11"/>
      <c r="D3295" s="11"/>
      <c r="E3295" s="11"/>
      <c r="F3295" s="11"/>
      <c r="G3295" s="11"/>
      <c r="H3295" s="3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24"/>
      <c r="AG3295" s="24"/>
      <c r="AH3295" s="24"/>
      <c r="AI3295" s="24"/>
      <c r="AJ3295" s="11"/>
      <c r="AK3295" s="11"/>
      <c r="AL3295" s="11"/>
      <c r="AM3295" s="32"/>
      <c r="AN3295" s="11"/>
      <c r="AO3295" s="11"/>
      <c r="AP3295" s="11"/>
      <c r="AQ3295" s="11"/>
      <c r="AR3295" s="11"/>
      <c r="AS3295" s="20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/>
      <c r="BH3295" s="11"/>
      <c r="BI3295" s="11"/>
      <c r="BJ3295" s="11"/>
      <c r="BK3295" s="11"/>
      <c r="BL3295" s="11"/>
      <c r="BM3295" s="11"/>
      <c r="BN3295" s="11"/>
      <c r="BO3295" s="11"/>
      <c r="BP3295" s="11"/>
      <c r="BQ3295" s="11"/>
      <c r="BR3295" s="11"/>
      <c r="BS3295" s="11"/>
      <c r="BT3295" s="11"/>
      <c r="BU3295" s="11"/>
      <c r="BV3295" s="11"/>
      <c r="BW3295" s="11"/>
      <c r="BX3295" s="11"/>
      <c r="BY3295" s="11"/>
      <c r="BZ3295" s="11"/>
      <c r="CA3295" s="11"/>
      <c r="CB3295" s="11"/>
      <c r="CC3295" s="11"/>
      <c r="CD3295" s="11"/>
      <c r="CE3295" s="11"/>
      <c r="CF3295" s="11"/>
      <c r="CG3295" s="11"/>
      <c r="CH3295" s="11"/>
      <c r="CI3295" s="11"/>
      <c r="CJ3295" s="11"/>
      <c r="CK3295" s="11"/>
      <c r="CL3295" s="11"/>
      <c r="CM3295" s="11"/>
      <c r="CN3295" s="11"/>
      <c r="CO3295" s="11"/>
      <c r="CP3295" s="11"/>
      <c r="CQ3295" s="11"/>
      <c r="CR3295" s="11"/>
      <c r="CS3295" s="11"/>
      <c r="CT3295" s="11"/>
      <c r="CU3295" s="11"/>
      <c r="CV3295" s="11"/>
      <c r="CW3295" s="11"/>
      <c r="CX3295" s="11"/>
      <c r="CY3295" s="11"/>
      <c r="CZ3295" s="11"/>
      <c r="DA3295" s="11"/>
      <c r="DB3295" s="11"/>
      <c r="DC3295" s="11"/>
      <c r="DD3295" s="11"/>
      <c r="DE3295" s="11"/>
      <c r="DF3295" s="11"/>
      <c r="DG3295" s="11"/>
      <c r="DH3295" s="11"/>
      <c r="DI3295" s="11"/>
      <c r="DJ3295" s="11"/>
      <c r="DK3295" s="11"/>
      <c r="DL3295" s="11"/>
      <c r="DM3295" s="11"/>
      <c r="DN3295" s="11"/>
      <c r="DO3295" s="11"/>
      <c r="DP3295" s="11"/>
      <c r="DQ3295" s="11"/>
      <c r="DR3295" s="11"/>
      <c r="DS3295" s="11"/>
      <c r="DT3295" s="11"/>
      <c r="DU3295" s="11"/>
      <c r="DV3295" s="11"/>
      <c r="DW3295" s="11"/>
      <c r="DX3295" s="11"/>
      <c r="DY3295" s="11"/>
      <c r="DZ3295" s="11"/>
      <c r="EA3295" s="11"/>
      <c r="EB3295" s="11"/>
      <c r="EC3295" s="11"/>
    </row>
    <row r="3296" spans="1:133" x14ac:dyDescent="0.45">
      <c r="A3296" s="11"/>
      <c r="B3296" s="11"/>
      <c r="C3296" s="11"/>
      <c r="D3296" s="11"/>
      <c r="E3296" s="11"/>
      <c r="F3296" s="11"/>
      <c r="G3296" s="11"/>
      <c r="H3296" s="3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24"/>
      <c r="AG3296" s="24"/>
      <c r="AH3296" s="24"/>
      <c r="AI3296" s="24"/>
      <c r="AJ3296" s="11"/>
      <c r="AK3296" s="11"/>
      <c r="AL3296" s="11"/>
      <c r="AM3296" s="32"/>
      <c r="AN3296" s="11"/>
      <c r="AO3296" s="11"/>
      <c r="AP3296" s="11"/>
      <c r="AQ3296" s="11"/>
      <c r="AR3296" s="11"/>
      <c r="AS3296" s="20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/>
      <c r="BH3296" s="11"/>
      <c r="BI3296" s="11"/>
      <c r="BJ3296" s="11"/>
      <c r="BK3296" s="11"/>
      <c r="BL3296" s="11"/>
      <c r="BM3296" s="11"/>
      <c r="BN3296" s="11"/>
      <c r="BO3296" s="11"/>
      <c r="BP3296" s="11"/>
      <c r="BQ3296" s="11"/>
      <c r="BR3296" s="11"/>
      <c r="BS3296" s="11"/>
      <c r="BT3296" s="11"/>
      <c r="BU3296" s="11"/>
      <c r="BV3296" s="11"/>
      <c r="BW3296" s="11"/>
      <c r="BX3296" s="11"/>
      <c r="BY3296" s="11"/>
      <c r="BZ3296" s="11"/>
      <c r="CA3296" s="11"/>
      <c r="CB3296" s="11"/>
      <c r="CC3296" s="11"/>
      <c r="CD3296" s="11"/>
      <c r="CE3296" s="11"/>
      <c r="CF3296" s="11"/>
      <c r="CG3296" s="11"/>
      <c r="CH3296" s="11"/>
      <c r="CI3296" s="11"/>
      <c r="CJ3296" s="11"/>
      <c r="CK3296" s="11"/>
      <c r="CL3296" s="11"/>
      <c r="CM3296" s="11"/>
      <c r="CN3296" s="11"/>
      <c r="CO3296" s="11"/>
      <c r="CP3296" s="11"/>
      <c r="CQ3296" s="11"/>
      <c r="CR3296" s="11"/>
      <c r="CS3296" s="11"/>
      <c r="CT3296" s="11"/>
      <c r="CU3296" s="11"/>
      <c r="CV3296" s="11"/>
      <c r="CW3296" s="11"/>
      <c r="CX3296" s="11"/>
      <c r="CY3296" s="11"/>
      <c r="CZ3296" s="11"/>
      <c r="DA3296" s="11"/>
      <c r="DB3296" s="11"/>
      <c r="DC3296" s="11"/>
      <c r="DD3296" s="11"/>
      <c r="DE3296" s="11"/>
      <c r="DF3296" s="11"/>
      <c r="DG3296" s="11"/>
      <c r="DH3296" s="11"/>
      <c r="DI3296" s="11"/>
      <c r="DJ3296" s="11"/>
      <c r="DK3296" s="11"/>
      <c r="DL3296" s="11"/>
      <c r="DM3296" s="11"/>
      <c r="DN3296" s="11"/>
      <c r="DO3296" s="11"/>
      <c r="DP3296" s="11"/>
      <c r="DQ3296" s="11"/>
      <c r="DR3296" s="11"/>
      <c r="DS3296" s="11"/>
      <c r="DT3296" s="11"/>
      <c r="DU3296" s="11"/>
      <c r="DV3296" s="11"/>
      <c r="DW3296" s="11"/>
      <c r="DX3296" s="11"/>
      <c r="DY3296" s="11"/>
      <c r="DZ3296" s="11"/>
      <c r="EA3296" s="11"/>
      <c r="EB3296" s="11"/>
      <c r="EC3296" s="11"/>
    </row>
    <row r="3297" spans="1:133" x14ac:dyDescent="0.45">
      <c r="A3297" s="11"/>
      <c r="B3297" s="11"/>
      <c r="C3297" s="11"/>
      <c r="D3297" s="11"/>
      <c r="E3297" s="11"/>
      <c r="F3297" s="11"/>
      <c r="G3297" s="11"/>
      <c r="H3297" s="3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24"/>
      <c r="AG3297" s="24"/>
      <c r="AH3297" s="24"/>
      <c r="AI3297" s="24"/>
      <c r="AJ3297" s="11"/>
      <c r="AK3297" s="11"/>
      <c r="AL3297" s="11"/>
      <c r="AM3297" s="32"/>
      <c r="AN3297" s="11"/>
      <c r="AO3297" s="11"/>
      <c r="AP3297" s="11"/>
      <c r="AQ3297" s="11"/>
      <c r="AR3297" s="11"/>
      <c r="AS3297" s="20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/>
      <c r="BH3297" s="11"/>
      <c r="BI3297" s="11"/>
      <c r="BJ3297" s="11"/>
      <c r="BK3297" s="11"/>
      <c r="BL3297" s="11"/>
      <c r="BM3297" s="11"/>
      <c r="BN3297" s="11"/>
      <c r="BO3297" s="11"/>
      <c r="BP3297" s="11"/>
      <c r="BQ3297" s="11"/>
      <c r="BR3297" s="11"/>
      <c r="BS3297" s="11"/>
      <c r="BT3297" s="11"/>
      <c r="BU3297" s="11"/>
      <c r="BV3297" s="11"/>
      <c r="BW3297" s="11"/>
      <c r="BX3297" s="11"/>
      <c r="BY3297" s="11"/>
      <c r="BZ3297" s="11"/>
      <c r="CA3297" s="11"/>
      <c r="CB3297" s="11"/>
      <c r="CC3297" s="11"/>
      <c r="CD3297" s="11"/>
      <c r="CE3297" s="11"/>
      <c r="CF3297" s="11"/>
      <c r="CG3297" s="11"/>
      <c r="CH3297" s="11"/>
      <c r="CI3297" s="11"/>
      <c r="CJ3297" s="11"/>
      <c r="CK3297" s="11"/>
      <c r="CL3297" s="11"/>
      <c r="CM3297" s="11"/>
      <c r="CN3297" s="11"/>
      <c r="CO3297" s="11"/>
      <c r="CP3297" s="11"/>
      <c r="CQ3297" s="11"/>
      <c r="CR3297" s="11"/>
      <c r="CS3297" s="11"/>
      <c r="CT3297" s="11"/>
      <c r="CU3297" s="11"/>
      <c r="CV3297" s="11"/>
      <c r="CW3297" s="11"/>
      <c r="CX3297" s="11"/>
      <c r="CY3297" s="11"/>
      <c r="CZ3297" s="11"/>
      <c r="DA3297" s="11"/>
      <c r="DB3297" s="11"/>
      <c r="DC3297" s="11"/>
      <c r="DD3297" s="11"/>
      <c r="DE3297" s="11"/>
      <c r="DF3297" s="11"/>
      <c r="DG3297" s="11"/>
      <c r="DH3297" s="11"/>
      <c r="DI3297" s="11"/>
      <c r="DJ3297" s="11"/>
      <c r="DK3297" s="11"/>
      <c r="DL3297" s="11"/>
      <c r="DM3297" s="11"/>
      <c r="DN3297" s="11"/>
      <c r="DO3297" s="11"/>
      <c r="DP3297" s="11"/>
      <c r="DQ3297" s="11"/>
      <c r="DR3297" s="11"/>
      <c r="DS3297" s="11"/>
      <c r="DT3297" s="11"/>
      <c r="DU3297" s="11"/>
      <c r="DV3297" s="11"/>
      <c r="DW3297" s="11"/>
      <c r="DX3297" s="11"/>
      <c r="DY3297" s="11"/>
      <c r="DZ3297" s="11"/>
      <c r="EA3297" s="11"/>
      <c r="EB3297" s="11"/>
      <c r="EC3297" s="11"/>
    </row>
    <row r="3298" spans="1:133" x14ac:dyDescent="0.45">
      <c r="A3298" s="11"/>
      <c r="B3298" s="11"/>
      <c r="C3298" s="11"/>
      <c r="D3298" s="11"/>
      <c r="E3298" s="11"/>
      <c r="F3298" s="11"/>
      <c r="G3298" s="11"/>
      <c r="H3298" s="3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24"/>
      <c r="AG3298" s="24"/>
      <c r="AH3298" s="24"/>
      <c r="AI3298" s="24"/>
      <c r="AJ3298" s="11"/>
      <c r="AK3298" s="11"/>
      <c r="AL3298" s="11"/>
      <c r="AM3298" s="32"/>
      <c r="AN3298" s="11"/>
      <c r="AO3298" s="11"/>
      <c r="AP3298" s="11"/>
      <c r="AQ3298" s="11"/>
      <c r="AR3298" s="11"/>
      <c r="AS3298" s="20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/>
      <c r="BH3298" s="11"/>
      <c r="BI3298" s="11"/>
      <c r="BJ3298" s="11"/>
      <c r="BK3298" s="11"/>
      <c r="BL3298" s="11"/>
      <c r="BM3298" s="11"/>
      <c r="BN3298" s="11"/>
      <c r="BO3298" s="11"/>
      <c r="BP3298" s="11"/>
      <c r="BQ3298" s="11"/>
      <c r="BR3298" s="11"/>
      <c r="BS3298" s="11"/>
      <c r="BT3298" s="11"/>
      <c r="BU3298" s="11"/>
      <c r="BV3298" s="11"/>
      <c r="BW3298" s="11"/>
      <c r="BX3298" s="11"/>
      <c r="BY3298" s="11"/>
      <c r="BZ3298" s="11"/>
      <c r="CA3298" s="11"/>
      <c r="CB3298" s="11"/>
      <c r="CC3298" s="11"/>
      <c r="CD3298" s="11"/>
      <c r="CE3298" s="11"/>
      <c r="CF3298" s="11"/>
      <c r="CG3298" s="11"/>
      <c r="CH3298" s="11"/>
      <c r="CI3298" s="11"/>
      <c r="CJ3298" s="11"/>
      <c r="CK3298" s="11"/>
      <c r="CL3298" s="11"/>
      <c r="CM3298" s="11"/>
      <c r="CN3298" s="11"/>
      <c r="CO3298" s="11"/>
      <c r="CP3298" s="11"/>
      <c r="CQ3298" s="11"/>
      <c r="CR3298" s="11"/>
      <c r="CS3298" s="11"/>
      <c r="CT3298" s="11"/>
      <c r="CU3298" s="11"/>
      <c r="CV3298" s="11"/>
      <c r="CW3298" s="11"/>
      <c r="CX3298" s="11"/>
      <c r="CY3298" s="11"/>
      <c r="CZ3298" s="11"/>
      <c r="DA3298" s="11"/>
      <c r="DB3298" s="11"/>
      <c r="DC3298" s="11"/>
      <c r="DD3298" s="11"/>
      <c r="DE3298" s="11"/>
      <c r="DF3298" s="11"/>
      <c r="DG3298" s="11"/>
      <c r="DH3298" s="11"/>
      <c r="DI3298" s="11"/>
      <c r="DJ3298" s="11"/>
      <c r="DK3298" s="11"/>
      <c r="DL3298" s="11"/>
      <c r="DM3298" s="11"/>
      <c r="DN3298" s="11"/>
      <c r="DO3298" s="11"/>
      <c r="DP3298" s="11"/>
      <c r="DQ3298" s="11"/>
      <c r="DR3298" s="11"/>
      <c r="DS3298" s="11"/>
      <c r="DT3298" s="11"/>
      <c r="DU3298" s="11"/>
      <c r="DV3298" s="11"/>
      <c r="DW3298" s="11"/>
      <c r="DX3298" s="11"/>
      <c r="DY3298" s="11"/>
      <c r="DZ3298" s="11"/>
      <c r="EA3298" s="11"/>
      <c r="EB3298" s="11"/>
      <c r="EC3298" s="11"/>
    </row>
    <row r="3299" spans="1:133" x14ac:dyDescent="0.45">
      <c r="A3299" s="11"/>
      <c r="B3299" s="11"/>
      <c r="C3299" s="11"/>
      <c r="D3299" s="11"/>
      <c r="E3299" s="11"/>
      <c r="F3299" s="11"/>
      <c r="G3299" s="11"/>
      <c r="H3299" s="3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24"/>
      <c r="AG3299" s="24"/>
      <c r="AH3299" s="24"/>
      <c r="AI3299" s="24"/>
      <c r="AJ3299" s="11"/>
      <c r="AK3299" s="11"/>
      <c r="AL3299" s="11"/>
      <c r="AM3299" s="32"/>
      <c r="AN3299" s="11"/>
      <c r="AO3299" s="11"/>
      <c r="AP3299" s="11"/>
      <c r="AQ3299" s="11"/>
      <c r="AR3299" s="11"/>
      <c r="AS3299" s="20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/>
      <c r="BH3299" s="11"/>
      <c r="BI3299" s="11"/>
      <c r="BJ3299" s="11"/>
      <c r="BK3299" s="11"/>
      <c r="BL3299" s="11"/>
      <c r="BM3299" s="11"/>
      <c r="BN3299" s="11"/>
      <c r="BO3299" s="11"/>
      <c r="BP3299" s="11"/>
      <c r="BQ3299" s="11"/>
      <c r="BR3299" s="11"/>
      <c r="BS3299" s="11"/>
      <c r="BT3299" s="11"/>
      <c r="BU3299" s="11"/>
      <c r="BV3299" s="11"/>
      <c r="BW3299" s="11"/>
      <c r="BX3299" s="11"/>
      <c r="BY3299" s="11"/>
      <c r="BZ3299" s="11"/>
      <c r="CA3299" s="11"/>
      <c r="CB3299" s="11"/>
      <c r="CC3299" s="11"/>
      <c r="CD3299" s="11"/>
      <c r="CE3299" s="11"/>
      <c r="CF3299" s="11"/>
      <c r="CG3299" s="11"/>
      <c r="CH3299" s="11"/>
      <c r="CI3299" s="11"/>
      <c r="CJ3299" s="11"/>
      <c r="CK3299" s="11"/>
      <c r="CL3299" s="11"/>
      <c r="CM3299" s="11"/>
      <c r="CN3299" s="11"/>
      <c r="CO3299" s="11"/>
      <c r="CP3299" s="11"/>
      <c r="CQ3299" s="11"/>
      <c r="CR3299" s="11"/>
      <c r="CS3299" s="11"/>
      <c r="CT3299" s="11"/>
      <c r="CU3299" s="11"/>
      <c r="CV3299" s="11"/>
      <c r="CW3299" s="11"/>
      <c r="CX3299" s="11"/>
      <c r="CY3299" s="11"/>
      <c r="CZ3299" s="11"/>
      <c r="DA3299" s="11"/>
      <c r="DB3299" s="11"/>
      <c r="DC3299" s="11"/>
      <c r="DD3299" s="11"/>
      <c r="DE3299" s="11"/>
      <c r="DF3299" s="11"/>
      <c r="DG3299" s="11"/>
      <c r="DH3299" s="11"/>
      <c r="DI3299" s="11"/>
      <c r="DJ3299" s="11"/>
      <c r="DK3299" s="11"/>
      <c r="DL3299" s="11"/>
      <c r="DM3299" s="11"/>
      <c r="DN3299" s="11"/>
      <c r="DO3299" s="11"/>
      <c r="DP3299" s="11"/>
      <c r="DQ3299" s="11"/>
      <c r="DR3299" s="11"/>
      <c r="DS3299" s="11"/>
      <c r="DT3299" s="11"/>
      <c r="DU3299" s="11"/>
      <c r="DV3299" s="11"/>
      <c r="DW3299" s="11"/>
      <c r="DX3299" s="11"/>
      <c r="DY3299" s="11"/>
      <c r="DZ3299" s="11"/>
      <c r="EA3299" s="11"/>
      <c r="EB3299" s="11"/>
      <c r="EC3299" s="11"/>
    </row>
    <row r="3300" spans="1:133" x14ac:dyDescent="0.45">
      <c r="A3300" s="11"/>
      <c r="B3300" s="11"/>
      <c r="C3300" s="11"/>
      <c r="D3300" s="11"/>
      <c r="E3300" s="11"/>
      <c r="F3300" s="11"/>
      <c r="G3300" s="11"/>
      <c r="H3300" s="3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24"/>
      <c r="AG3300" s="24"/>
      <c r="AH3300" s="24"/>
      <c r="AI3300" s="24"/>
      <c r="AJ3300" s="11"/>
      <c r="AK3300" s="11"/>
      <c r="AL3300" s="11"/>
      <c r="AM3300" s="32"/>
      <c r="AN3300" s="11"/>
      <c r="AO3300" s="11"/>
      <c r="AP3300" s="11"/>
      <c r="AQ3300" s="11"/>
      <c r="AR3300" s="11"/>
      <c r="AS3300" s="20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/>
      <c r="BH3300" s="11"/>
      <c r="BI3300" s="11"/>
      <c r="BJ3300" s="11"/>
      <c r="BK3300" s="11"/>
      <c r="BL3300" s="11"/>
      <c r="BM3300" s="11"/>
      <c r="BN3300" s="11"/>
      <c r="BO3300" s="11"/>
      <c r="BP3300" s="11"/>
      <c r="BQ3300" s="11"/>
      <c r="BR3300" s="11"/>
      <c r="BS3300" s="11"/>
      <c r="BT3300" s="11"/>
      <c r="BU3300" s="11"/>
      <c r="BV3300" s="11"/>
      <c r="BW3300" s="11"/>
      <c r="BX3300" s="11"/>
      <c r="BY3300" s="11"/>
      <c r="BZ3300" s="11"/>
      <c r="CA3300" s="11"/>
      <c r="CB3300" s="11"/>
      <c r="CC3300" s="11"/>
      <c r="CD3300" s="11"/>
      <c r="CE3300" s="11"/>
      <c r="CF3300" s="11"/>
      <c r="CG3300" s="11"/>
      <c r="CH3300" s="11"/>
      <c r="CI3300" s="11"/>
      <c r="CJ3300" s="11"/>
      <c r="CK3300" s="11"/>
      <c r="CL3300" s="11"/>
      <c r="CM3300" s="11"/>
      <c r="CN3300" s="11"/>
      <c r="CO3300" s="11"/>
      <c r="CP3300" s="11"/>
      <c r="CQ3300" s="11"/>
      <c r="CR3300" s="11"/>
      <c r="CS3300" s="11"/>
      <c r="CT3300" s="11"/>
      <c r="CU3300" s="11"/>
      <c r="CV3300" s="11"/>
      <c r="CW3300" s="11"/>
      <c r="CX3300" s="11"/>
      <c r="CY3300" s="11"/>
      <c r="CZ3300" s="11"/>
      <c r="DA3300" s="11"/>
      <c r="DB3300" s="11"/>
      <c r="DC3300" s="11"/>
      <c r="DD3300" s="11"/>
      <c r="DE3300" s="11"/>
      <c r="DF3300" s="11"/>
      <c r="DG3300" s="11"/>
      <c r="DH3300" s="11"/>
      <c r="DI3300" s="11"/>
      <c r="DJ3300" s="11"/>
      <c r="DK3300" s="11"/>
      <c r="DL3300" s="11"/>
      <c r="DM3300" s="11"/>
      <c r="DN3300" s="11"/>
      <c r="DO3300" s="11"/>
      <c r="DP3300" s="11"/>
      <c r="DQ3300" s="11"/>
      <c r="DR3300" s="11"/>
      <c r="DS3300" s="11"/>
      <c r="DT3300" s="11"/>
      <c r="DU3300" s="11"/>
      <c r="DV3300" s="11"/>
      <c r="DW3300" s="11"/>
      <c r="DX3300" s="11"/>
      <c r="DY3300" s="11"/>
      <c r="DZ3300" s="11"/>
      <c r="EA3300" s="11"/>
      <c r="EB3300" s="11"/>
      <c r="EC3300" s="11"/>
    </row>
    <row r="3301" spans="1:133" x14ac:dyDescent="0.45">
      <c r="A3301" s="11"/>
      <c r="B3301" s="11"/>
      <c r="C3301" s="11"/>
      <c r="D3301" s="11"/>
      <c r="E3301" s="11"/>
      <c r="F3301" s="11"/>
      <c r="G3301" s="11"/>
      <c r="H3301" s="3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24"/>
      <c r="AG3301" s="24"/>
      <c r="AH3301" s="24"/>
      <c r="AI3301" s="24"/>
      <c r="AJ3301" s="11"/>
      <c r="AK3301" s="11"/>
      <c r="AL3301" s="11"/>
      <c r="AM3301" s="32"/>
      <c r="AN3301" s="11"/>
      <c r="AO3301" s="11"/>
      <c r="AP3301" s="11"/>
      <c r="AQ3301" s="11"/>
      <c r="AR3301" s="11"/>
      <c r="AS3301" s="20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/>
      <c r="BH3301" s="11"/>
      <c r="BI3301" s="11"/>
      <c r="BJ3301" s="11"/>
      <c r="BK3301" s="11"/>
      <c r="BL3301" s="11"/>
      <c r="BM3301" s="11"/>
      <c r="BN3301" s="11"/>
      <c r="BO3301" s="11"/>
      <c r="BP3301" s="11"/>
      <c r="BQ3301" s="11"/>
      <c r="BR3301" s="11"/>
      <c r="BS3301" s="11"/>
      <c r="BT3301" s="11"/>
      <c r="BU3301" s="11"/>
      <c r="BV3301" s="11"/>
      <c r="BW3301" s="11"/>
      <c r="BX3301" s="11"/>
      <c r="BY3301" s="11"/>
      <c r="BZ3301" s="11"/>
      <c r="CA3301" s="11"/>
      <c r="CB3301" s="11"/>
      <c r="CC3301" s="11"/>
      <c r="CD3301" s="11"/>
      <c r="CE3301" s="11"/>
      <c r="CF3301" s="11"/>
      <c r="CG3301" s="11"/>
      <c r="CH3301" s="11"/>
      <c r="CI3301" s="11"/>
      <c r="CJ3301" s="11"/>
      <c r="CK3301" s="11"/>
      <c r="CL3301" s="11"/>
      <c r="CM3301" s="11"/>
      <c r="CN3301" s="11"/>
      <c r="CO3301" s="11"/>
      <c r="CP3301" s="11"/>
      <c r="CQ3301" s="11"/>
      <c r="CR3301" s="11"/>
      <c r="CS3301" s="11"/>
      <c r="CT3301" s="11"/>
      <c r="CU3301" s="11"/>
      <c r="CV3301" s="11"/>
      <c r="CW3301" s="11"/>
      <c r="CX3301" s="11"/>
      <c r="CY3301" s="11"/>
      <c r="CZ3301" s="11"/>
      <c r="DA3301" s="11"/>
      <c r="DB3301" s="11"/>
      <c r="DC3301" s="11"/>
      <c r="DD3301" s="11"/>
      <c r="DE3301" s="11"/>
      <c r="DF3301" s="11"/>
      <c r="DG3301" s="11"/>
      <c r="DH3301" s="11"/>
      <c r="DI3301" s="11"/>
      <c r="DJ3301" s="11"/>
      <c r="DK3301" s="11"/>
      <c r="DL3301" s="11"/>
      <c r="DM3301" s="11"/>
      <c r="DN3301" s="11"/>
      <c r="DO3301" s="11"/>
      <c r="DP3301" s="11"/>
      <c r="DQ3301" s="11"/>
      <c r="DR3301" s="11"/>
      <c r="DS3301" s="11"/>
      <c r="DT3301" s="11"/>
      <c r="DU3301" s="11"/>
      <c r="DV3301" s="11"/>
      <c r="DW3301" s="11"/>
      <c r="DX3301" s="11"/>
      <c r="DY3301" s="11"/>
      <c r="DZ3301" s="11"/>
      <c r="EA3301" s="11"/>
      <c r="EB3301" s="11"/>
      <c r="EC3301" s="11"/>
    </row>
    <row r="3302" spans="1:133" x14ac:dyDescent="0.45">
      <c r="A3302" s="11"/>
      <c r="B3302" s="11"/>
      <c r="C3302" s="11"/>
      <c r="D3302" s="11"/>
      <c r="E3302" s="11"/>
      <c r="F3302" s="11"/>
      <c r="G3302" s="11"/>
      <c r="H3302" s="3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24"/>
      <c r="AG3302" s="24"/>
      <c r="AH3302" s="24"/>
      <c r="AI3302" s="24"/>
      <c r="AJ3302" s="11"/>
      <c r="AK3302" s="11"/>
      <c r="AL3302" s="11"/>
      <c r="AM3302" s="32"/>
      <c r="AN3302" s="11"/>
      <c r="AO3302" s="11"/>
      <c r="AP3302" s="11"/>
      <c r="AQ3302" s="11"/>
      <c r="AR3302" s="11"/>
      <c r="AS3302" s="20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/>
      <c r="BH3302" s="11"/>
      <c r="BI3302" s="11"/>
      <c r="BJ3302" s="11"/>
      <c r="BK3302" s="11"/>
      <c r="BL3302" s="11"/>
      <c r="BM3302" s="11"/>
      <c r="BN3302" s="11"/>
      <c r="BO3302" s="11"/>
      <c r="BP3302" s="11"/>
      <c r="BQ3302" s="11"/>
      <c r="BR3302" s="11"/>
      <c r="BS3302" s="11"/>
      <c r="BT3302" s="11"/>
      <c r="BU3302" s="11"/>
      <c r="BV3302" s="11"/>
      <c r="BW3302" s="11"/>
      <c r="BX3302" s="11"/>
      <c r="BY3302" s="11"/>
      <c r="BZ3302" s="11"/>
      <c r="CA3302" s="11"/>
      <c r="CB3302" s="11"/>
      <c r="CC3302" s="11"/>
      <c r="CD3302" s="11"/>
      <c r="CE3302" s="11"/>
      <c r="CF3302" s="11"/>
      <c r="CG3302" s="11"/>
      <c r="CH3302" s="11"/>
      <c r="CI3302" s="11"/>
      <c r="CJ3302" s="11"/>
      <c r="CK3302" s="11"/>
      <c r="CL3302" s="11"/>
      <c r="CM3302" s="11"/>
      <c r="CN3302" s="11"/>
      <c r="CO3302" s="11"/>
      <c r="CP3302" s="11"/>
      <c r="CQ3302" s="11"/>
      <c r="CR3302" s="11"/>
      <c r="CS3302" s="11"/>
      <c r="CT3302" s="11"/>
      <c r="CU3302" s="11"/>
      <c r="CV3302" s="11"/>
      <c r="CW3302" s="11"/>
      <c r="CX3302" s="11"/>
      <c r="CY3302" s="11"/>
      <c r="CZ3302" s="11"/>
      <c r="DA3302" s="11"/>
      <c r="DB3302" s="11"/>
      <c r="DC3302" s="11"/>
      <c r="DD3302" s="11"/>
      <c r="DE3302" s="11"/>
      <c r="DF3302" s="11"/>
      <c r="DG3302" s="11"/>
      <c r="DH3302" s="11"/>
      <c r="DI3302" s="11"/>
      <c r="DJ3302" s="11"/>
      <c r="DK3302" s="11"/>
      <c r="DL3302" s="11"/>
      <c r="DM3302" s="11"/>
      <c r="DN3302" s="11"/>
      <c r="DO3302" s="11"/>
      <c r="DP3302" s="11"/>
      <c r="DQ3302" s="11"/>
      <c r="DR3302" s="11"/>
      <c r="DS3302" s="11"/>
      <c r="DT3302" s="11"/>
      <c r="DU3302" s="11"/>
      <c r="DV3302" s="11"/>
      <c r="DW3302" s="11"/>
      <c r="DX3302" s="11"/>
      <c r="DY3302" s="11"/>
      <c r="DZ3302" s="11"/>
      <c r="EA3302" s="11"/>
      <c r="EB3302" s="11"/>
      <c r="EC3302" s="11"/>
    </row>
    <row r="3303" spans="1:133" x14ac:dyDescent="0.45">
      <c r="A3303" s="11"/>
      <c r="B3303" s="11"/>
      <c r="C3303" s="11"/>
      <c r="D3303" s="11"/>
      <c r="E3303" s="11"/>
      <c r="F3303" s="11"/>
      <c r="G3303" s="11"/>
      <c r="H3303" s="3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24"/>
      <c r="AG3303" s="24"/>
      <c r="AH3303" s="24"/>
      <c r="AI3303" s="24"/>
      <c r="AJ3303" s="11"/>
      <c r="AK3303" s="11"/>
      <c r="AL3303" s="11"/>
      <c r="AM3303" s="32"/>
      <c r="AN3303" s="11"/>
      <c r="AO3303" s="11"/>
      <c r="AP3303" s="11"/>
      <c r="AQ3303" s="11"/>
      <c r="AR3303" s="11"/>
      <c r="AS3303" s="20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/>
      <c r="BH3303" s="11"/>
      <c r="BI3303" s="11"/>
      <c r="BJ3303" s="11"/>
      <c r="BK3303" s="11"/>
      <c r="BL3303" s="11"/>
      <c r="BM3303" s="11"/>
      <c r="BN3303" s="11"/>
      <c r="BO3303" s="11"/>
      <c r="BP3303" s="11"/>
      <c r="BQ3303" s="11"/>
      <c r="BR3303" s="11"/>
      <c r="BS3303" s="11"/>
      <c r="BT3303" s="11"/>
      <c r="BU3303" s="11"/>
      <c r="BV3303" s="11"/>
      <c r="BW3303" s="11"/>
      <c r="BX3303" s="11"/>
      <c r="BY3303" s="11"/>
      <c r="BZ3303" s="11"/>
      <c r="CA3303" s="11"/>
      <c r="CB3303" s="11"/>
      <c r="CC3303" s="11"/>
      <c r="CD3303" s="11"/>
      <c r="CE3303" s="11"/>
      <c r="CF3303" s="11"/>
      <c r="CG3303" s="11"/>
      <c r="CH3303" s="11"/>
      <c r="CI3303" s="11"/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/>
      <c r="CT3303" s="11"/>
      <c r="CU3303" s="11"/>
      <c r="CV3303" s="11"/>
      <c r="CW3303" s="11"/>
      <c r="CX3303" s="11"/>
      <c r="CY3303" s="11"/>
      <c r="CZ3303" s="11"/>
      <c r="DA3303" s="11"/>
      <c r="DB3303" s="11"/>
      <c r="DC3303" s="11"/>
      <c r="DD3303" s="11"/>
      <c r="DE3303" s="11"/>
      <c r="DF3303" s="11"/>
      <c r="DG3303" s="11"/>
      <c r="DH3303" s="11"/>
      <c r="DI3303" s="11"/>
      <c r="DJ3303" s="11"/>
      <c r="DK3303" s="11"/>
      <c r="DL3303" s="11"/>
      <c r="DM3303" s="11"/>
      <c r="DN3303" s="11"/>
      <c r="DO3303" s="11"/>
      <c r="DP3303" s="11"/>
      <c r="DQ3303" s="11"/>
      <c r="DR3303" s="11"/>
      <c r="DS3303" s="11"/>
      <c r="DT3303" s="11"/>
      <c r="DU3303" s="11"/>
      <c r="DV3303" s="11"/>
      <c r="DW3303" s="11"/>
      <c r="DX3303" s="11"/>
      <c r="DY3303" s="11"/>
      <c r="DZ3303" s="11"/>
      <c r="EA3303" s="11"/>
      <c r="EB3303" s="11"/>
      <c r="EC3303" s="11"/>
    </row>
    <row r="3304" spans="1:133" x14ac:dyDescent="0.45">
      <c r="A3304" s="11"/>
      <c r="B3304" s="11"/>
      <c r="C3304" s="11"/>
      <c r="D3304" s="11"/>
      <c r="E3304" s="11"/>
      <c r="F3304" s="11"/>
      <c r="G3304" s="11"/>
      <c r="H3304" s="3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24"/>
      <c r="AG3304" s="24"/>
      <c r="AH3304" s="24"/>
      <c r="AI3304" s="24"/>
      <c r="AJ3304" s="11"/>
      <c r="AK3304" s="11"/>
      <c r="AL3304" s="11"/>
      <c r="AM3304" s="32"/>
      <c r="AN3304" s="11"/>
      <c r="AO3304" s="11"/>
      <c r="AP3304" s="11"/>
      <c r="AQ3304" s="11"/>
      <c r="AR3304" s="11"/>
      <c r="AS3304" s="20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/>
      <c r="BH3304" s="11"/>
      <c r="BI3304" s="11"/>
      <c r="BJ3304" s="11"/>
      <c r="BK3304" s="11"/>
      <c r="BL3304" s="11"/>
      <c r="BM3304" s="11"/>
      <c r="BN3304" s="11"/>
      <c r="BO3304" s="11"/>
      <c r="BP3304" s="11"/>
      <c r="BQ3304" s="11"/>
      <c r="BR3304" s="11"/>
      <c r="BS3304" s="11"/>
      <c r="BT3304" s="11"/>
      <c r="BU3304" s="11"/>
      <c r="BV3304" s="11"/>
      <c r="BW3304" s="11"/>
      <c r="BX3304" s="11"/>
      <c r="BY3304" s="11"/>
      <c r="BZ3304" s="11"/>
      <c r="CA3304" s="11"/>
      <c r="CB3304" s="11"/>
      <c r="CC3304" s="11"/>
      <c r="CD3304" s="11"/>
      <c r="CE3304" s="11"/>
      <c r="CF3304" s="11"/>
      <c r="CG3304" s="11"/>
      <c r="CH3304" s="11"/>
      <c r="CI3304" s="11"/>
      <c r="CJ3304" s="11"/>
      <c r="CK3304" s="11"/>
      <c r="CL3304" s="11"/>
      <c r="CM3304" s="11"/>
      <c r="CN3304" s="11"/>
      <c r="CO3304" s="11"/>
      <c r="CP3304" s="11"/>
      <c r="CQ3304" s="11"/>
      <c r="CR3304" s="11"/>
      <c r="CS3304" s="11"/>
      <c r="CT3304" s="11"/>
      <c r="CU3304" s="11"/>
      <c r="CV3304" s="11"/>
      <c r="CW3304" s="11"/>
      <c r="CX3304" s="11"/>
      <c r="CY3304" s="11"/>
      <c r="CZ3304" s="11"/>
      <c r="DA3304" s="11"/>
      <c r="DB3304" s="11"/>
      <c r="DC3304" s="11"/>
      <c r="DD3304" s="11"/>
      <c r="DE3304" s="11"/>
      <c r="DF3304" s="11"/>
      <c r="DG3304" s="11"/>
      <c r="DH3304" s="11"/>
      <c r="DI3304" s="11"/>
      <c r="DJ3304" s="11"/>
      <c r="DK3304" s="11"/>
      <c r="DL3304" s="11"/>
      <c r="DM3304" s="11"/>
      <c r="DN3304" s="11"/>
      <c r="DO3304" s="11"/>
      <c r="DP3304" s="11"/>
      <c r="DQ3304" s="11"/>
      <c r="DR3304" s="11"/>
      <c r="DS3304" s="11"/>
      <c r="DT3304" s="11"/>
      <c r="DU3304" s="11"/>
      <c r="DV3304" s="11"/>
      <c r="DW3304" s="11"/>
      <c r="DX3304" s="11"/>
      <c r="DY3304" s="11"/>
      <c r="DZ3304" s="11"/>
      <c r="EA3304" s="11"/>
      <c r="EB3304" s="11"/>
      <c r="EC3304" s="11"/>
    </row>
    <row r="3305" spans="1:133" x14ac:dyDescent="0.45">
      <c r="A3305" s="11"/>
      <c r="B3305" s="11"/>
      <c r="C3305" s="11"/>
      <c r="D3305" s="11"/>
      <c r="E3305" s="11"/>
      <c r="F3305" s="11"/>
      <c r="G3305" s="11"/>
      <c r="H3305" s="3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24"/>
      <c r="AG3305" s="24"/>
      <c r="AH3305" s="24"/>
      <c r="AI3305" s="24"/>
      <c r="AJ3305" s="11"/>
      <c r="AK3305" s="11"/>
      <c r="AL3305" s="11"/>
      <c r="AM3305" s="32"/>
      <c r="AN3305" s="11"/>
      <c r="AO3305" s="11"/>
      <c r="AP3305" s="11"/>
      <c r="AQ3305" s="11"/>
      <c r="AR3305" s="11"/>
      <c r="AS3305" s="20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/>
      <c r="BH3305" s="11"/>
      <c r="BI3305" s="11"/>
      <c r="BJ3305" s="11"/>
      <c r="BK3305" s="11"/>
      <c r="BL3305" s="11"/>
      <c r="BM3305" s="11"/>
      <c r="BN3305" s="11"/>
      <c r="BO3305" s="11"/>
      <c r="BP3305" s="11"/>
      <c r="BQ3305" s="11"/>
      <c r="BR3305" s="11"/>
      <c r="BS3305" s="11"/>
      <c r="BT3305" s="11"/>
      <c r="BU3305" s="11"/>
      <c r="BV3305" s="11"/>
      <c r="BW3305" s="11"/>
      <c r="BX3305" s="11"/>
      <c r="BY3305" s="11"/>
      <c r="BZ3305" s="11"/>
      <c r="CA3305" s="11"/>
      <c r="CB3305" s="11"/>
      <c r="CC3305" s="11"/>
      <c r="CD3305" s="11"/>
      <c r="CE3305" s="11"/>
      <c r="CF3305" s="11"/>
      <c r="CG3305" s="11"/>
      <c r="CH3305" s="11"/>
      <c r="CI3305" s="11"/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/>
      <c r="CT3305" s="11"/>
      <c r="CU3305" s="11"/>
      <c r="CV3305" s="11"/>
      <c r="CW3305" s="11"/>
      <c r="CX3305" s="11"/>
      <c r="CY3305" s="11"/>
      <c r="CZ3305" s="11"/>
      <c r="DA3305" s="11"/>
      <c r="DB3305" s="11"/>
      <c r="DC3305" s="11"/>
      <c r="DD3305" s="11"/>
      <c r="DE3305" s="11"/>
      <c r="DF3305" s="11"/>
      <c r="DG3305" s="11"/>
      <c r="DH3305" s="11"/>
      <c r="DI3305" s="11"/>
      <c r="DJ3305" s="11"/>
      <c r="DK3305" s="11"/>
      <c r="DL3305" s="11"/>
      <c r="DM3305" s="11"/>
      <c r="DN3305" s="11"/>
      <c r="DO3305" s="11"/>
      <c r="DP3305" s="11"/>
      <c r="DQ3305" s="11"/>
      <c r="DR3305" s="11"/>
      <c r="DS3305" s="11"/>
      <c r="DT3305" s="11"/>
      <c r="DU3305" s="11"/>
      <c r="DV3305" s="11"/>
      <c r="DW3305" s="11"/>
      <c r="DX3305" s="11"/>
      <c r="DY3305" s="11"/>
      <c r="DZ3305" s="11"/>
      <c r="EA3305" s="11"/>
      <c r="EB3305" s="11"/>
      <c r="EC3305" s="11"/>
    </row>
    <row r="3306" spans="1:133" x14ac:dyDescent="0.45">
      <c r="A3306" s="11"/>
      <c r="B3306" s="11"/>
      <c r="C3306" s="11"/>
      <c r="D3306" s="11"/>
      <c r="E3306" s="11"/>
      <c r="F3306" s="11"/>
      <c r="G3306" s="11"/>
      <c r="H3306" s="3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24"/>
      <c r="AG3306" s="24"/>
      <c r="AH3306" s="24"/>
      <c r="AI3306" s="24"/>
      <c r="AJ3306" s="11"/>
      <c r="AK3306" s="11"/>
      <c r="AL3306" s="11"/>
      <c r="AM3306" s="32"/>
      <c r="AN3306" s="11"/>
      <c r="AO3306" s="11"/>
      <c r="AP3306" s="11"/>
      <c r="AQ3306" s="11"/>
      <c r="AR3306" s="11"/>
      <c r="AS3306" s="20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/>
      <c r="BH3306" s="11"/>
      <c r="BI3306" s="11"/>
      <c r="BJ3306" s="11"/>
      <c r="BK3306" s="11"/>
      <c r="BL3306" s="11"/>
      <c r="BM3306" s="11"/>
      <c r="BN3306" s="11"/>
      <c r="BO3306" s="11"/>
      <c r="BP3306" s="11"/>
      <c r="BQ3306" s="11"/>
      <c r="BR3306" s="11"/>
      <c r="BS3306" s="11"/>
      <c r="BT3306" s="11"/>
      <c r="BU3306" s="11"/>
      <c r="BV3306" s="11"/>
      <c r="BW3306" s="11"/>
      <c r="BX3306" s="11"/>
      <c r="BY3306" s="11"/>
      <c r="BZ3306" s="11"/>
      <c r="CA3306" s="11"/>
      <c r="CB3306" s="11"/>
      <c r="CC3306" s="11"/>
      <c r="CD3306" s="11"/>
      <c r="CE3306" s="11"/>
      <c r="CF3306" s="11"/>
      <c r="CG3306" s="11"/>
      <c r="CH3306" s="11"/>
      <c r="CI3306" s="11"/>
      <c r="CJ3306" s="11"/>
      <c r="CK3306" s="11"/>
      <c r="CL3306" s="11"/>
      <c r="CM3306" s="11"/>
      <c r="CN3306" s="11"/>
      <c r="CO3306" s="11"/>
      <c r="CP3306" s="11"/>
      <c r="CQ3306" s="11"/>
      <c r="CR3306" s="11"/>
      <c r="CS3306" s="11"/>
      <c r="CT3306" s="11"/>
      <c r="CU3306" s="11"/>
      <c r="CV3306" s="11"/>
      <c r="CW3306" s="11"/>
      <c r="CX3306" s="11"/>
      <c r="CY3306" s="11"/>
      <c r="CZ3306" s="11"/>
      <c r="DA3306" s="11"/>
      <c r="DB3306" s="11"/>
      <c r="DC3306" s="11"/>
      <c r="DD3306" s="11"/>
      <c r="DE3306" s="11"/>
      <c r="DF3306" s="11"/>
      <c r="DG3306" s="11"/>
      <c r="DH3306" s="11"/>
      <c r="DI3306" s="11"/>
      <c r="DJ3306" s="11"/>
      <c r="DK3306" s="11"/>
      <c r="DL3306" s="11"/>
      <c r="DM3306" s="11"/>
      <c r="DN3306" s="11"/>
      <c r="DO3306" s="11"/>
      <c r="DP3306" s="11"/>
      <c r="DQ3306" s="11"/>
      <c r="DR3306" s="11"/>
      <c r="DS3306" s="11"/>
      <c r="DT3306" s="11"/>
      <c r="DU3306" s="11"/>
      <c r="DV3306" s="11"/>
      <c r="DW3306" s="11"/>
      <c r="DX3306" s="11"/>
      <c r="DY3306" s="11"/>
      <c r="DZ3306" s="11"/>
      <c r="EA3306" s="11"/>
      <c r="EB3306" s="11"/>
      <c r="EC3306" s="11"/>
    </row>
    <row r="3307" spans="1:133" x14ac:dyDescent="0.45">
      <c r="A3307" s="11"/>
      <c r="B3307" s="11"/>
      <c r="C3307" s="11"/>
      <c r="D3307" s="11"/>
      <c r="E3307" s="11"/>
      <c r="F3307" s="11"/>
      <c r="G3307" s="11"/>
      <c r="H3307" s="3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24"/>
      <c r="AG3307" s="24"/>
      <c r="AH3307" s="24"/>
      <c r="AI3307" s="24"/>
      <c r="AJ3307" s="11"/>
      <c r="AK3307" s="11"/>
      <c r="AL3307" s="11"/>
      <c r="AM3307" s="32"/>
      <c r="AN3307" s="11"/>
      <c r="AO3307" s="11"/>
      <c r="AP3307" s="11"/>
      <c r="AQ3307" s="11"/>
      <c r="AR3307" s="11"/>
      <c r="AS3307" s="20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/>
      <c r="BH3307" s="11"/>
      <c r="BI3307" s="11"/>
      <c r="BJ3307" s="11"/>
      <c r="BK3307" s="11"/>
      <c r="BL3307" s="11"/>
      <c r="BM3307" s="11"/>
      <c r="BN3307" s="11"/>
      <c r="BO3307" s="11"/>
      <c r="BP3307" s="11"/>
      <c r="BQ3307" s="11"/>
      <c r="BR3307" s="11"/>
      <c r="BS3307" s="11"/>
      <c r="BT3307" s="11"/>
      <c r="BU3307" s="11"/>
      <c r="BV3307" s="11"/>
      <c r="BW3307" s="11"/>
      <c r="BX3307" s="11"/>
      <c r="BY3307" s="11"/>
      <c r="BZ3307" s="11"/>
      <c r="CA3307" s="11"/>
      <c r="CB3307" s="11"/>
      <c r="CC3307" s="11"/>
      <c r="CD3307" s="11"/>
      <c r="CE3307" s="11"/>
      <c r="CF3307" s="11"/>
      <c r="CG3307" s="11"/>
      <c r="CH3307" s="11"/>
      <c r="CI3307" s="11"/>
      <c r="CJ3307" s="11"/>
      <c r="CK3307" s="11"/>
      <c r="CL3307" s="11"/>
      <c r="CM3307" s="11"/>
      <c r="CN3307" s="11"/>
      <c r="CO3307" s="11"/>
      <c r="CP3307" s="11"/>
      <c r="CQ3307" s="11"/>
      <c r="CR3307" s="11"/>
      <c r="CS3307" s="11"/>
      <c r="CT3307" s="11"/>
      <c r="CU3307" s="11"/>
      <c r="CV3307" s="11"/>
      <c r="CW3307" s="11"/>
      <c r="CX3307" s="11"/>
      <c r="CY3307" s="11"/>
      <c r="CZ3307" s="11"/>
      <c r="DA3307" s="11"/>
      <c r="DB3307" s="11"/>
      <c r="DC3307" s="11"/>
      <c r="DD3307" s="11"/>
      <c r="DE3307" s="11"/>
      <c r="DF3307" s="11"/>
      <c r="DG3307" s="11"/>
      <c r="DH3307" s="11"/>
      <c r="DI3307" s="11"/>
      <c r="DJ3307" s="11"/>
      <c r="DK3307" s="11"/>
      <c r="DL3307" s="11"/>
      <c r="DM3307" s="11"/>
      <c r="DN3307" s="11"/>
      <c r="DO3307" s="11"/>
      <c r="DP3307" s="11"/>
      <c r="DQ3307" s="11"/>
      <c r="DR3307" s="11"/>
      <c r="DS3307" s="11"/>
      <c r="DT3307" s="11"/>
      <c r="DU3307" s="11"/>
      <c r="DV3307" s="11"/>
      <c r="DW3307" s="11"/>
      <c r="DX3307" s="11"/>
      <c r="DY3307" s="11"/>
      <c r="DZ3307" s="11"/>
      <c r="EA3307" s="11"/>
      <c r="EB3307" s="11"/>
      <c r="EC3307" s="11"/>
    </row>
    <row r="3308" spans="1:133" x14ac:dyDescent="0.45">
      <c r="A3308" s="11"/>
      <c r="B3308" s="11"/>
      <c r="C3308" s="11"/>
      <c r="D3308" s="11"/>
      <c r="E3308" s="11"/>
      <c r="F3308" s="11"/>
      <c r="G3308" s="11"/>
      <c r="H3308" s="3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24"/>
      <c r="AG3308" s="24"/>
      <c r="AH3308" s="24"/>
      <c r="AI3308" s="24"/>
      <c r="AJ3308" s="11"/>
      <c r="AK3308" s="11"/>
      <c r="AL3308" s="11"/>
      <c r="AM3308" s="32"/>
      <c r="AN3308" s="11"/>
      <c r="AO3308" s="11"/>
      <c r="AP3308" s="11"/>
      <c r="AQ3308" s="11"/>
      <c r="AR3308" s="11"/>
      <c r="AS3308" s="20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/>
      <c r="BH3308" s="11"/>
      <c r="BI3308" s="11"/>
      <c r="BJ3308" s="11"/>
      <c r="BK3308" s="11"/>
      <c r="BL3308" s="11"/>
      <c r="BM3308" s="11"/>
      <c r="BN3308" s="11"/>
      <c r="BO3308" s="11"/>
      <c r="BP3308" s="11"/>
      <c r="BQ3308" s="11"/>
      <c r="BR3308" s="11"/>
      <c r="BS3308" s="11"/>
      <c r="BT3308" s="11"/>
      <c r="BU3308" s="11"/>
      <c r="BV3308" s="11"/>
      <c r="BW3308" s="11"/>
      <c r="BX3308" s="11"/>
      <c r="BY3308" s="11"/>
      <c r="BZ3308" s="11"/>
      <c r="CA3308" s="11"/>
      <c r="CB3308" s="11"/>
      <c r="CC3308" s="11"/>
      <c r="CD3308" s="11"/>
      <c r="CE3308" s="11"/>
      <c r="CF3308" s="11"/>
      <c r="CG3308" s="11"/>
      <c r="CH3308" s="11"/>
      <c r="CI3308" s="11"/>
      <c r="CJ3308" s="11"/>
      <c r="CK3308" s="11"/>
      <c r="CL3308" s="11"/>
      <c r="CM3308" s="11"/>
      <c r="CN3308" s="11"/>
      <c r="CO3308" s="11"/>
      <c r="CP3308" s="11"/>
      <c r="CQ3308" s="11"/>
      <c r="CR3308" s="11"/>
      <c r="CS3308" s="11"/>
      <c r="CT3308" s="11"/>
      <c r="CU3308" s="11"/>
      <c r="CV3308" s="11"/>
      <c r="CW3308" s="11"/>
      <c r="CX3308" s="11"/>
      <c r="CY3308" s="11"/>
      <c r="CZ3308" s="11"/>
      <c r="DA3308" s="11"/>
      <c r="DB3308" s="11"/>
      <c r="DC3308" s="11"/>
      <c r="DD3308" s="11"/>
      <c r="DE3308" s="11"/>
      <c r="DF3308" s="11"/>
      <c r="DG3308" s="11"/>
      <c r="DH3308" s="11"/>
      <c r="DI3308" s="11"/>
      <c r="DJ3308" s="11"/>
      <c r="DK3308" s="11"/>
      <c r="DL3308" s="11"/>
      <c r="DM3308" s="11"/>
      <c r="DN3308" s="11"/>
      <c r="DO3308" s="11"/>
      <c r="DP3308" s="11"/>
      <c r="DQ3308" s="11"/>
      <c r="DR3308" s="11"/>
      <c r="DS3308" s="11"/>
      <c r="DT3308" s="11"/>
      <c r="DU3308" s="11"/>
      <c r="DV3308" s="11"/>
      <c r="DW3308" s="11"/>
      <c r="DX3308" s="11"/>
      <c r="DY3308" s="11"/>
      <c r="DZ3308" s="11"/>
      <c r="EA3308" s="11"/>
      <c r="EB3308" s="11"/>
      <c r="EC3308" s="11"/>
    </row>
    <row r="3309" spans="1:133" x14ac:dyDescent="0.45">
      <c r="A3309" s="11"/>
      <c r="B3309" s="11"/>
      <c r="C3309" s="11"/>
      <c r="D3309" s="11"/>
      <c r="E3309" s="11"/>
      <c r="F3309" s="11"/>
      <c r="G3309" s="11"/>
      <c r="H3309" s="3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24"/>
      <c r="AG3309" s="24"/>
      <c r="AH3309" s="24"/>
      <c r="AI3309" s="24"/>
      <c r="AJ3309" s="11"/>
      <c r="AK3309" s="11"/>
      <c r="AL3309" s="11"/>
      <c r="AM3309" s="32"/>
      <c r="AN3309" s="11"/>
      <c r="AO3309" s="11"/>
      <c r="AP3309" s="11"/>
      <c r="AQ3309" s="11"/>
      <c r="AR3309" s="11"/>
      <c r="AS3309" s="20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/>
      <c r="BH3309" s="11"/>
      <c r="BI3309" s="11"/>
      <c r="BJ3309" s="11"/>
      <c r="BK3309" s="11"/>
      <c r="BL3309" s="11"/>
      <c r="BM3309" s="11"/>
      <c r="BN3309" s="11"/>
      <c r="BO3309" s="11"/>
      <c r="BP3309" s="11"/>
      <c r="BQ3309" s="11"/>
      <c r="BR3309" s="11"/>
      <c r="BS3309" s="11"/>
      <c r="BT3309" s="11"/>
      <c r="BU3309" s="11"/>
      <c r="BV3309" s="11"/>
      <c r="BW3309" s="11"/>
      <c r="BX3309" s="11"/>
      <c r="BY3309" s="11"/>
      <c r="BZ3309" s="11"/>
      <c r="CA3309" s="11"/>
      <c r="CB3309" s="11"/>
      <c r="CC3309" s="11"/>
      <c r="CD3309" s="11"/>
      <c r="CE3309" s="11"/>
      <c r="CF3309" s="11"/>
      <c r="CG3309" s="11"/>
      <c r="CH3309" s="11"/>
      <c r="CI3309" s="11"/>
      <c r="CJ3309" s="11"/>
      <c r="CK3309" s="11"/>
      <c r="CL3309" s="11"/>
      <c r="CM3309" s="11"/>
      <c r="CN3309" s="11"/>
      <c r="CO3309" s="11"/>
      <c r="CP3309" s="11"/>
      <c r="CQ3309" s="11"/>
      <c r="CR3309" s="11"/>
      <c r="CS3309" s="11"/>
      <c r="CT3309" s="11"/>
      <c r="CU3309" s="11"/>
      <c r="CV3309" s="11"/>
      <c r="CW3309" s="11"/>
      <c r="CX3309" s="11"/>
      <c r="CY3309" s="11"/>
      <c r="CZ3309" s="11"/>
      <c r="DA3309" s="11"/>
      <c r="DB3309" s="11"/>
      <c r="DC3309" s="11"/>
      <c r="DD3309" s="11"/>
      <c r="DE3309" s="11"/>
      <c r="DF3309" s="11"/>
      <c r="DG3309" s="11"/>
      <c r="DH3309" s="11"/>
      <c r="DI3309" s="11"/>
      <c r="DJ3309" s="11"/>
      <c r="DK3309" s="11"/>
      <c r="DL3309" s="11"/>
      <c r="DM3309" s="11"/>
      <c r="DN3309" s="11"/>
      <c r="DO3309" s="11"/>
      <c r="DP3309" s="11"/>
      <c r="DQ3309" s="11"/>
      <c r="DR3309" s="11"/>
      <c r="DS3309" s="11"/>
      <c r="DT3309" s="11"/>
      <c r="DU3309" s="11"/>
      <c r="DV3309" s="11"/>
      <c r="DW3309" s="11"/>
      <c r="DX3309" s="11"/>
      <c r="DY3309" s="11"/>
      <c r="DZ3309" s="11"/>
      <c r="EA3309" s="11"/>
      <c r="EB3309" s="11"/>
      <c r="EC3309" s="11"/>
    </row>
    <row r="3310" spans="1:133" x14ac:dyDescent="0.45">
      <c r="A3310" s="11"/>
      <c r="B3310" s="11"/>
      <c r="C3310" s="11"/>
      <c r="D3310" s="11"/>
      <c r="E3310" s="11"/>
      <c r="F3310" s="11"/>
      <c r="G3310" s="11"/>
      <c r="H3310" s="3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24"/>
      <c r="AG3310" s="24"/>
      <c r="AH3310" s="24"/>
      <c r="AI3310" s="24"/>
      <c r="AJ3310" s="11"/>
      <c r="AK3310" s="11"/>
      <c r="AL3310" s="11"/>
      <c r="AM3310" s="32"/>
      <c r="AN3310" s="11"/>
      <c r="AO3310" s="11"/>
      <c r="AP3310" s="11"/>
      <c r="AQ3310" s="11"/>
      <c r="AR3310" s="11"/>
      <c r="AS3310" s="20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/>
      <c r="BH3310" s="11"/>
      <c r="BI3310" s="11"/>
      <c r="BJ3310" s="11"/>
      <c r="BK3310" s="11"/>
      <c r="BL3310" s="11"/>
      <c r="BM3310" s="11"/>
      <c r="BN3310" s="11"/>
      <c r="BO3310" s="11"/>
      <c r="BP3310" s="11"/>
      <c r="BQ3310" s="11"/>
      <c r="BR3310" s="11"/>
      <c r="BS3310" s="11"/>
      <c r="BT3310" s="11"/>
      <c r="BU3310" s="11"/>
      <c r="BV3310" s="11"/>
      <c r="BW3310" s="11"/>
      <c r="BX3310" s="11"/>
      <c r="BY3310" s="11"/>
      <c r="BZ3310" s="11"/>
      <c r="CA3310" s="11"/>
      <c r="CB3310" s="11"/>
      <c r="CC3310" s="11"/>
      <c r="CD3310" s="11"/>
      <c r="CE3310" s="11"/>
      <c r="CF3310" s="11"/>
      <c r="CG3310" s="11"/>
      <c r="CH3310" s="11"/>
      <c r="CI3310" s="11"/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/>
      <c r="CT3310" s="11"/>
      <c r="CU3310" s="11"/>
      <c r="CV3310" s="11"/>
      <c r="CW3310" s="11"/>
      <c r="CX3310" s="11"/>
      <c r="CY3310" s="11"/>
      <c r="CZ3310" s="11"/>
      <c r="DA3310" s="11"/>
      <c r="DB3310" s="11"/>
      <c r="DC3310" s="11"/>
      <c r="DD3310" s="11"/>
      <c r="DE3310" s="11"/>
      <c r="DF3310" s="11"/>
      <c r="DG3310" s="11"/>
      <c r="DH3310" s="11"/>
      <c r="DI3310" s="11"/>
      <c r="DJ3310" s="11"/>
      <c r="DK3310" s="11"/>
      <c r="DL3310" s="11"/>
      <c r="DM3310" s="11"/>
      <c r="DN3310" s="11"/>
      <c r="DO3310" s="11"/>
      <c r="DP3310" s="11"/>
      <c r="DQ3310" s="11"/>
      <c r="DR3310" s="11"/>
      <c r="DS3310" s="11"/>
      <c r="DT3310" s="11"/>
      <c r="DU3310" s="11"/>
      <c r="DV3310" s="11"/>
      <c r="DW3310" s="11"/>
      <c r="DX3310" s="11"/>
      <c r="DY3310" s="11"/>
      <c r="DZ3310" s="11"/>
      <c r="EA3310" s="11"/>
      <c r="EB3310" s="11"/>
      <c r="EC3310" s="11"/>
    </row>
    <row r="3311" spans="1:133" x14ac:dyDescent="0.45">
      <c r="A3311" s="11"/>
      <c r="B3311" s="11"/>
      <c r="C3311" s="11"/>
      <c r="D3311" s="11"/>
      <c r="E3311" s="11"/>
      <c r="F3311" s="11"/>
      <c r="G3311" s="11"/>
      <c r="H3311" s="3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24"/>
      <c r="AG3311" s="24"/>
      <c r="AH3311" s="24"/>
      <c r="AI3311" s="24"/>
      <c r="AJ3311" s="11"/>
      <c r="AK3311" s="11"/>
      <c r="AL3311" s="11"/>
      <c r="AM3311" s="32"/>
      <c r="AN3311" s="11"/>
      <c r="AO3311" s="11"/>
      <c r="AP3311" s="11"/>
      <c r="AQ3311" s="11"/>
      <c r="AR3311" s="11"/>
      <c r="AS3311" s="20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/>
      <c r="BH3311" s="11"/>
      <c r="BI3311" s="11"/>
      <c r="BJ3311" s="11"/>
      <c r="BK3311" s="11"/>
      <c r="BL3311" s="11"/>
      <c r="BM3311" s="11"/>
      <c r="BN3311" s="11"/>
      <c r="BO3311" s="11"/>
      <c r="BP3311" s="11"/>
      <c r="BQ3311" s="11"/>
      <c r="BR3311" s="11"/>
      <c r="BS3311" s="11"/>
      <c r="BT3311" s="11"/>
      <c r="BU3311" s="11"/>
      <c r="BV3311" s="11"/>
      <c r="BW3311" s="11"/>
      <c r="BX3311" s="11"/>
      <c r="BY3311" s="11"/>
      <c r="BZ3311" s="11"/>
      <c r="CA3311" s="11"/>
      <c r="CB3311" s="11"/>
      <c r="CC3311" s="11"/>
      <c r="CD3311" s="11"/>
      <c r="CE3311" s="11"/>
      <c r="CF3311" s="11"/>
      <c r="CG3311" s="11"/>
      <c r="CH3311" s="11"/>
      <c r="CI3311" s="11"/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/>
      <c r="CT3311" s="11"/>
      <c r="CU3311" s="11"/>
      <c r="CV3311" s="11"/>
      <c r="CW3311" s="11"/>
      <c r="CX3311" s="11"/>
      <c r="CY3311" s="11"/>
      <c r="CZ3311" s="11"/>
      <c r="DA3311" s="11"/>
      <c r="DB3311" s="11"/>
      <c r="DC3311" s="11"/>
      <c r="DD3311" s="11"/>
      <c r="DE3311" s="11"/>
      <c r="DF3311" s="11"/>
      <c r="DG3311" s="11"/>
      <c r="DH3311" s="11"/>
      <c r="DI3311" s="11"/>
      <c r="DJ3311" s="11"/>
      <c r="DK3311" s="11"/>
      <c r="DL3311" s="11"/>
      <c r="DM3311" s="11"/>
      <c r="DN3311" s="11"/>
      <c r="DO3311" s="11"/>
      <c r="DP3311" s="11"/>
      <c r="DQ3311" s="11"/>
      <c r="DR3311" s="11"/>
      <c r="DS3311" s="11"/>
      <c r="DT3311" s="11"/>
      <c r="DU3311" s="11"/>
      <c r="DV3311" s="11"/>
      <c r="DW3311" s="11"/>
      <c r="DX3311" s="11"/>
      <c r="DY3311" s="11"/>
      <c r="DZ3311" s="11"/>
      <c r="EA3311" s="11"/>
      <c r="EB3311" s="11"/>
      <c r="EC3311" s="11"/>
    </row>
    <row r="3312" spans="1:133" x14ac:dyDescent="0.45">
      <c r="A3312" s="11"/>
      <c r="B3312" s="11"/>
      <c r="C3312" s="11"/>
      <c r="D3312" s="11"/>
      <c r="E3312" s="11"/>
      <c r="F3312" s="11"/>
      <c r="G3312" s="11"/>
      <c r="H3312" s="3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24"/>
      <c r="AG3312" s="24"/>
      <c r="AH3312" s="24"/>
      <c r="AI3312" s="24"/>
      <c r="AJ3312" s="11"/>
      <c r="AK3312" s="11"/>
      <c r="AL3312" s="11"/>
      <c r="AM3312" s="32"/>
      <c r="AN3312" s="11"/>
      <c r="AO3312" s="11"/>
      <c r="AP3312" s="11"/>
      <c r="AQ3312" s="11"/>
      <c r="AR3312" s="11"/>
      <c r="AS3312" s="20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/>
      <c r="BV3312" s="11"/>
      <c r="BW3312" s="11"/>
      <c r="BX3312" s="11"/>
      <c r="BY3312" s="11"/>
      <c r="BZ3312" s="11"/>
      <c r="CA3312" s="11"/>
      <c r="CB3312" s="11"/>
      <c r="CC3312" s="11"/>
      <c r="CD3312" s="11"/>
      <c r="CE3312" s="11"/>
      <c r="CF3312" s="11"/>
      <c r="CG3312" s="11"/>
      <c r="CH3312" s="11"/>
      <c r="CI3312" s="11"/>
      <c r="CJ3312" s="11"/>
      <c r="CK3312" s="11"/>
      <c r="CL3312" s="11"/>
      <c r="CM3312" s="11"/>
      <c r="CN3312" s="11"/>
      <c r="CO3312" s="11"/>
      <c r="CP3312" s="11"/>
      <c r="CQ3312" s="11"/>
      <c r="CR3312" s="11"/>
      <c r="CS3312" s="11"/>
      <c r="CT3312" s="11"/>
      <c r="CU3312" s="11"/>
      <c r="CV3312" s="11"/>
      <c r="CW3312" s="11"/>
      <c r="CX3312" s="11"/>
      <c r="CY3312" s="11"/>
      <c r="CZ3312" s="11"/>
      <c r="DA3312" s="11"/>
      <c r="DB3312" s="11"/>
      <c r="DC3312" s="11"/>
      <c r="DD3312" s="11"/>
      <c r="DE3312" s="11"/>
      <c r="DF3312" s="11"/>
      <c r="DG3312" s="11"/>
      <c r="DH3312" s="11"/>
      <c r="DI3312" s="11"/>
      <c r="DJ3312" s="11"/>
      <c r="DK3312" s="11"/>
      <c r="DL3312" s="11"/>
      <c r="DM3312" s="11"/>
      <c r="DN3312" s="11"/>
      <c r="DO3312" s="11"/>
      <c r="DP3312" s="11"/>
      <c r="DQ3312" s="11"/>
      <c r="DR3312" s="11"/>
      <c r="DS3312" s="11"/>
      <c r="DT3312" s="11"/>
      <c r="DU3312" s="11"/>
      <c r="DV3312" s="11"/>
      <c r="DW3312" s="11"/>
      <c r="DX3312" s="11"/>
      <c r="DY3312" s="11"/>
      <c r="DZ3312" s="11"/>
      <c r="EA3312" s="11"/>
      <c r="EB3312" s="11"/>
      <c r="EC3312" s="11"/>
    </row>
    <row r="3313" spans="1:133" x14ac:dyDescent="0.45">
      <c r="A3313" s="11"/>
      <c r="B3313" s="11"/>
      <c r="C3313" s="11"/>
      <c r="D3313" s="11"/>
      <c r="E3313" s="11"/>
      <c r="F3313" s="11"/>
      <c r="G3313" s="11"/>
      <c r="H3313" s="3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24"/>
      <c r="AG3313" s="24"/>
      <c r="AH3313" s="24"/>
      <c r="AI3313" s="24"/>
      <c r="AJ3313" s="11"/>
      <c r="AK3313" s="11"/>
      <c r="AL3313" s="11"/>
      <c r="AM3313" s="32"/>
      <c r="AN3313" s="11"/>
      <c r="AO3313" s="11"/>
      <c r="AP3313" s="11"/>
      <c r="AQ3313" s="11"/>
      <c r="AR3313" s="11"/>
      <c r="AS3313" s="20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/>
      <c r="BV3313" s="11"/>
      <c r="BW3313" s="11"/>
      <c r="BX3313" s="11"/>
      <c r="BY3313" s="11"/>
      <c r="BZ3313" s="11"/>
      <c r="CA3313" s="11"/>
      <c r="CB3313" s="11"/>
      <c r="CC3313" s="11"/>
      <c r="CD3313" s="11"/>
      <c r="CE3313" s="11"/>
      <c r="CF3313" s="11"/>
      <c r="CG3313" s="11"/>
      <c r="CH3313" s="11"/>
      <c r="CI3313" s="11"/>
      <c r="CJ3313" s="11"/>
      <c r="CK3313" s="11"/>
      <c r="CL3313" s="11"/>
      <c r="CM3313" s="11"/>
      <c r="CN3313" s="11"/>
      <c r="CO3313" s="11"/>
      <c r="CP3313" s="11"/>
      <c r="CQ3313" s="11"/>
      <c r="CR3313" s="11"/>
      <c r="CS3313" s="11"/>
      <c r="CT3313" s="11"/>
      <c r="CU3313" s="11"/>
      <c r="CV3313" s="11"/>
      <c r="CW3313" s="11"/>
      <c r="CX3313" s="11"/>
      <c r="CY3313" s="11"/>
      <c r="CZ3313" s="11"/>
      <c r="DA3313" s="11"/>
      <c r="DB3313" s="11"/>
      <c r="DC3313" s="11"/>
      <c r="DD3313" s="11"/>
      <c r="DE3313" s="11"/>
      <c r="DF3313" s="11"/>
      <c r="DG3313" s="11"/>
      <c r="DH3313" s="11"/>
      <c r="DI3313" s="11"/>
      <c r="DJ3313" s="11"/>
      <c r="DK3313" s="11"/>
      <c r="DL3313" s="11"/>
      <c r="DM3313" s="11"/>
      <c r="DN3313" s="11"/>
      <c r="DO3313" s="11"/>
      <c r="DP3313" s="11"/>
      <c r="DQ3313" s="11"/>
      <c r="DR3313" s="11"/>
      <c r="DS3313" s="11"/>
      <c r="DT3313" s="11"/>
      <c r="DU3313" s="11"/>
      <c r="DV3313" s="11"/>
      <c r="DW3313" s="11"/>
      <c r="DX3313" s="11"/>
      <c r="DY3313" s="11"/>
      <c r="DZ3313" s="11"/>
      <c r="EA3313" s="11"/>
      <c r="EB3313" s="11"/>
      <c r="EC3313" s="11"/>
    </row>
    <row r="3314" spans="1:133" x14ac:dyDescent="0.45">
      <c r="A3314" s="11"/>
      <c r="B3314" s="11"/>
      <c r="C3314" s="11"/>
      <c r="D3314" s="11"/>
      <c r="E3314" s="11"/>
      <c r="F3314" s="11"/>
      <c r="G3314" s="11"/>
      <c r="H3314" s="3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24"/>
      <c r="AG3314" s="24"/>
      <c r="AH3314" s="24"/>
      <c r="AI3314" s="24"/>
      <c r="AJ3314" s="11"/>
      <c r="AK3314" s="11"/>
      <c r="AL3314" s="11"/>
      <c r="AM3314" s="32"/>
      <c r="AN3314" s="11"/>
      <c r="AO3314" s="11"/>
      <c r="AP3314" s="11"/>
      <c r="AQ3314" s="11"/>
      <c r="AR3314" s="11"/>
      <c r="AS3314" s="20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  <c r="BV3314" s="11"/>
      <c r="BW3314" s="11"/>
      <c r="BX3314" s="11"/>
      <c r="BY3314" s="11"/>
      <c r="BZ3314" s="11"/>
      <c r="CA3314" s="11"/>
      <c r="CB3314" s="11"/>
      <c r="CC3314" s="11"/>
      <c r="CD3314" s="11"/>
      <c r="CE3314" s="11"/>
      <c r="CF3314" s="11"/>
      <c r="CG3314" s="11"/>
      <c r="CH3314" s="11"/>
      <c r="CI3314" s="11"/>
      <c r="CJ3314" s="11"/>
      <c r="CK3314" s="11"/>
      <c r="CL3314" s="11"/>
      <c r="CM3314" s="11"/>
      <c r="CN3314" s="11"/>
      <c r="CO3314" s="11"/>
      <c r="CP3314" s="11"/>
      <c r="CQ3314" s="11"/>
      <c r="CR3314" s="11"/>
      <c r="CS3314" s="11"/>
      <c r="CT3314" s="11"/>
      <c r="CU3314" s="11"/>
      <c r="CV3314" s="11"/>
      <c r="CW3314" s="11"/>
      <c r="CX3314" s="11"/>
      <c r="CY3314" s="11"/>
      <c r="CZ3314" s="11"/>
      <c r="DA3314" s="11"/>
      <c r="DB3314" s="11"/>
      <c r="DC3314" s="11"/>
      <c r="DD3314" s="11"/>
      <c r="DE3314" s="11"/>
      <c r="DF3314" s="11"/>
      <c r="DG3314" s="11"/>
      <c r="DH3314" s="11"/>
      <c r="DI3314" s="11"/>
      <c r="DJ3314" s="11"/>
      <c r="DK3314" s="11"/>
      <c r="DL3314" s="11"/>
      <c r="DM3314" s="11"/>
      <c r="DN3314" s="11"/>
      <c r="DO3314" s="11"/>
      <c r="DP3314" s="11"/>
      <c r="DQ3314" s="11"/>
      <c r="DR3314" s="11"/>
      <c r="DS3314" s="11"/>
      <c r="DT3314" s="11"/>
      <c r="DU3314" s="11"/>
      <c r="DV3314" s="11"/>
      <c r="DW3314" s="11"/>
      <c r="DX3314" s="11"/>
      <c r="DY3314" s="11"/>
      <c r="DZ3314" s="11"/>
      <c r="EA3314" s="11"/>
      <c r="EB3314" s="11"/>
      <c r="EC3314" s="11"/>
    </row>
    <row r="3315" spans="1:133" x14ac:dyDescent="0.45">
      <c r="A3315" s="11"/>
      <c r="B3315" s="11"/>
      <c r="C3315" s="11"/>
      <c r="D3315" s="11"/>
      <c r="E3315" s="11"/>
      <c r="F3315" s="11"/>
      <c r="G3315" s="11"/>
      <c r="H3315" s="3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24"/>
      <c r="AG3315" s="24"/>
      <c r="AH3315" s="24"/>
      <c r="AI3315" s="24"/>
      <c r="AJ3315" s="11"/>
      <c r="AK3315" s="11"/>
      <c r="AL3315" s="11"/>
      <c r="AM3315" s="32"/>
      <c r="AN3315" s="11"/>
      <c r="AO3315" s="11"/>
      <c r="AP3315" s="11"/>
      <c r="AQ3315" s="11"/>
      <c r="AR3315" s="11"/>
      <c r="AS3315" s="20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/>
      <c r="BV3315" s="11"/>
      <c r="BW3315" s="11"/>
      <c r="BX3315" s="11"/>
      <c r="BY3315" s="11"/>
      <c r="BZ3315" s="11"/>
      <c r="CA3315" s="11"/>
      <c r="CB3315" s="11"/>
      <c r="CC3315" s="11"/>
      <c r="CD3315" s="11"/>
      <c r="CE3315" s="11"/>
      <c r="CF3315" s="11"/>
      <c r="CG3315" s="11"/>
      <c r="CH3315" s="11"/>
      <c r="CI3315" s="11"/>
      <c r="CJ3315" s="11"/>
      <c r="CK3315" s="11"/>
      <c r="CL3315" s="11"/>
      <c r="CM3315" s="11"/>
      <c r="CN3315" s="11"/>
      <c r="CO3315" s="11"/>
      <c r="CP3315" s="11"/>
      <c r="CQ3315" s="11"/>
      <c r="CR3315" s="11"/>
      <c r="CS3315" s="11"/>
      <c r="CT3315" s="11"/>
      <c r="CU3315" s="11"/>
      <c r="CV3315" s="11"/>
      <c r="CW3315" s="11"/>
      <c r="CX3315" s="11"/>
      <c r="CY3315" s="11"/>
      <c r="CZ3315" s="11"/>
      <c r="DA3315" s="11"/>
      <c r="DB3315" s="11"/>
      <c r="DC3315" s="11"/>
      <c r="DD3315" s="11"/>
      <c r="DE3315" s="11"/>
      <c r="DF3315" s="11"/>
      <c r="DG3315" s="11"/>
      <c r="DH3315" s="11"/>
      <c r="DI3315" s="11"/>
      <c r="DJ3315" s="11"/>
      <c r="DK3315" s="11"/>
      <c r="DL3315" s="11"/>
      <c r="DM3315" s="11"/>
      <c r="DN3315" s="11"/>
      <c r="DO3315" s="11"/>
      <c r="DP3315" s="11"/>
      <c r="DQ3315" s="11"/>
      <c r="DR3315" s="11"/>
      <c r="DS3315" s="11"/>
      <c r="DT3315" s="11"/>
      <c r="DU3315" s="11"/>
      <c r="DV3315" s="11"/>
      <c r="DW3315" s="11"/>
      <c r="DX3315" s="11"/>
      <c r="DY3315" s="11"/>
      <c r="DZ3315" s="11"/>
      <c r="EA3315" s="11"/>
      <c r="EB3315" s="11"/>
      <c r="EC3315" s="11"/>
    </row>
    <row r="3316" spans="1:133" x14ac:dyDescent="0.45">
      <c r="A3316" s="11"/>
      <c r="B3316" s="11"/>
      <c r="C3316" s="11"/>
      <c r="D3316" s="11"/>
      <c r="E3316" s="11"/>
      <c r="F3316" s="11"/>
      <c r="G3316" s="11"/>
      <c r="H3316" s="3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24"/>
      <c r="AG3316" s="24"/>
      <c r="AH3316" s="24"/>
      <c r="AI3316" s="24"/>
      <c r="AJ3316" s="11"/>
      <c r="AK3316" s="11"/>
      <c r="AL3316" s="11"/>
      <c r="AM3316" s="32"/>
      <c r="AN3316" s="11"/>
      <c r="AO3316" s="11"/>
      <c r="AP3316" s="11"/>
      <c r="AQ3316" s="11"/>
      <c r="AR3316" s="11"/>
      <c r="AS3316" s="20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/>
      <c r="BV3316" s="11"/>
      <c r="BW3316" s="11"/>
      <c r="BX3316" s="11"/>
      <c r="BY3316" s="11"/>
      <c r="BZ3316" s="11"/>
      <c r="CA3316" s="11"/>
      <c r="CB3316" s="11"/>
      <c r="CC3316" s="11"/>
      <c r="CD3316" s="11"/>
      <c r="CE3316" s="11"/>
      <c r="CF3316" s="11"/>
      <c r="CG3316" s="11"/>
      <c r="CH3316" s="11"/>
      <c r="CI3316" s="11"/>
      <c r="CJ3316" s="11"/>
      <c r="CK3316" s="11"/>
      <c r="CL3316" s="11"/>
      <c r="CM3316" s="11"/>
      <c r="CN3316" s="11"/>
      <c r="CO3316" s="11"/>
      <c r="CP3316" s="11"/>
      <c r="CQ3316" s="11"/>
      <c r="CR3316" s="11"/>
      <c r="CS3316" s="11"/>
      <c r="CT3316" s="11"/>
      <c r="CU3316" s="11"/>
      <c r="CV3316" s="11"/>
      <c r="CW3316" s="11"/>
      <c r="CX3316" s="11"/>
      <c r="CY3316" s="11"/>
      <c r="CZ3316" s="11"/>
      <c r="DA3316" s="11"/>
      <c r="DB3316" s="11"/>
      <c r="DC3316" s="11"/>
      <c r="DD3316" s="11"/>
      <c r="DE3316" s="11"/>
      <c r="DF3316" s="11"/>
      <c r="DG3316" s="11"/>
      <c r="DH3316" s="11"/>
      <c r="DI3316" s="11"/>
      <c r="DJ3316" s="11"/>
      <c r="DK3316" s="11"/>
      <c r="DL3316" s="11"/>
      <c r="DM3316" s="11"/>
      <c r="DN3316" s="11"/>
      <c r="DO3316" s="11"/>
      <c r="DP3316" s="11"/>
      <c r="DQ3316" s="11"/>
      <c r="DR3316" s="11"/>
      <c r="DS3316" s="11"/>
      <c r="DT3316" s="11"/>
      <c r="DU3316" s="11"/>
      <c r="DV3316" s="11"/>
      <c r="DW3316" s="11"/>
      <c r="DX3316" s="11"/>
      <c r="DY3316" s="11"/>
      <c r="DZ3316" s="11"/>
      <c r="EA3316" s="11"/>
      <c r="EB3316" s="11"/>
      <c r="EC3316" s="11"/>
    </row>
    <row r="3317" spans="1:133" x14ac:dyDescent="0.45">
      <c r="A3317" s="11"/>
      <c r="B3317" s="11"/>
      <c r="C3317" s="11"/>
      <c r="D3317" s="11"/>
      <c r="E3317" s="11"/>
      <c r="F3317" s="11"/>
      <c r="G3317" s="11"/>
      <c r="H3317" s="3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24"/>
      <c r="AG3317" s="24"/>
      <c r="AH3317" s="24"/>
      <c r="AI3317" s="24"/>
      <c r="AJ3317" s="11"/>
      <c r="AK3317" s="11"/>
      <c r="AL3317" s="11"/>
      <c r="AM3317" s="32"/>
      <c r="AN3317" s="11"/>
      <c r="AO3317" s="11"/>
      <c r="AP3317" s="11"/>
      <c r="AQ3317" s="11"/>
      <c r="AR3317" s="11"/>
      <c r="AS3317" s="20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/>
      <c r="BV3317" s="11"/>
      <c r="BW3317" s="11"/>
      <c r="BX3317" s="11"/>
      <c r="BY3317" s="11"/>
      <c r="BZ3317" s="11"/>
      <c r="CA3317" s="11"/>
      <c r="CB3317" s="11"/>
      <c r="CC3317" s="11"/>
      <c r="CD3317" s="11"/>
      <c r="CE3317" s="11"/>
      <c r="CF3317" s="11"/>
      <c r="CG3317" s="11"/>
      <c r="CH3317" s="11"/>
      <c r="CI3317" s="11"/>
      <c r="CJ3317" s="11"/>
      <c r="CK3317" s="11"/>
      <c r="CL3317" s="11"/>
      <c r="CM3317" s="11"/>
      <c r="CN3317" s="11"/>
      <c r="CO3317" s="11"/>
      <c r="CP3317" s="11"/>
      <c r="CQ3317" s="11"/>
      <c r="CR3317" s="11"/>
      <c r="CS3317" s="11"/>
      <c r="CT3317" s="11"/>
      <c r="CU3317" s="11"/>
      <c r="CV3317" s="11"/>
      <c r="CW3317" s="11"/>
      <c r="CX3317" s="11"/>
      <c r="CY3317" s="11"/>
      <c r="CZ3317" s="11"/>
      <c r="DA3317" s="11"/>
      <c r="DB3317" s="11"/>
      <c r="DC3317" s="11"/>
      <c r="DD3317" s="11"/>
      <c r="DE3317" s="11"/>
      <c r="DF3317" s="11"/>
      <c r="DG3317" s="11"/>
      <c r="DH3317" s="11"/>
      <c r="DI3317" s="11"/>
      <c r="DJ3317" s="11"/>
      <c r="DK3317" s="11"/>
      <c r="DL3317" s="11"/>
      <c r="DM3317" s="11"/>
      <c r="DN3317" s="11"/>
      <c r="DO3317" s="11"/>
      <c r="DP3317" s="11"/>
      <c r="DQ3317" s="11"/>
      <c r="DR3317" s="11"/>
      <c r="DS3317" s="11"/>
      <c r="DT3317" s="11"/>
      <c r="DU3317" s="11"/>
      <c r="DV3317" s="11"/>
      <c r="DW3317" s="11"/>
      <c r="DX3317" s="11"/>
      <c r="DY3317" s="11"/>
      <c r="DZ3317" s="11"/>
      <c r="EA3317" s="11"/>
      <c r="EB3317" s="11"/>
      <c r="EC3317" s="11"/>
    </row>
    <row r="3318" spans="1:133" x14ac:dyDescent="0.45">
      <c r="A3318" s="11"/>
      <c r="B3318" s="11"/>
      <c r="C3318" s="11"/>
      <c r="D3318" s="11"/>
      <c r="E3318" s="11"/>
      <c r="F3318" s="11"/>
      <c r="G3318" s="11"/>
      <c r="H3318" s="3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24"/>
      <c r="AG3318" s="24"/>
      <c r="AH3318" s="24"/>
      <c r="AI3318" s="24"/>
      <c r="AJ3318" s="11"/>
      <c r="AK3318" s="11"/>
      <c r="AL3318" s="11"/>
      <c r="AM3318" s="32"/>
      <c r="AN3318" s="11"/>
      <c r="AO3318" s="11"/>
      <c r="AP3318" s="11"/>
      <c r="AQ3318" s="11"/>
      <c r="AR3318" s="11"/>
      <c r="AS3318" s="20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/>
      <c r="BV3318" s="11"/>
      <c r="BW3318" s="11"/>
      <c r="BX3318" s="11"/>
      <c r="BY3318" s="11"/>
      <c r="BZ3318" s="11"/>
      <c r="CA3318" s="11"/>
      <c r="CB3318" s="11"/>
      <c r="CC3318" s="11"/>
      <c r="CD3318" s="11"/>
      <c r="CE3318" s="11"/>
      <c r="CF3318" s="11"/>
      <c r="CG3318" s="11"/>
      <c r="CH3318" s="11"/>
      <c r="CI3318" s="11"/>
      <c r="CJ3318" s="11"/>
      <c r="CK3318" s="11"/>
      <c r="CL3318" s="11"/>
      <c r="CM3318" s="11"/>
      <c r="CN3318" s="11"/>
      <c r="CO3318" s="11"/>
      <c r="CP3318" s="11"/>
      <c r="CQ3318" s="11"/>
      <c r="CR3318" s="11"/>
      <c r="CS3318" s="11"/>
      <c r="CT3318" s="11"/>
      <c r="CU3318" s="11"/>
      <c r="CV3318" s="11"/>
      <c r="CW3318" s="11"/>
      <c r="CX3318" s="11"/>
      <c r="CY3318" s="11"/>
      <c r="CZ3318" s="11"/>
      <c r="DA3318" s="11"/>
      <c r="DB3318" s="11"/>
      <c r="DC3318" s="11"/>
      <c r="DD3318" s="11"/>
      <c r="DE3318" s="11"/>
      <c r="DF3318" s="11"/>
      <c r="DG3318" s="11"/>
      <c r="DH3318" s="11"/>
      <c r="DI3318" s="11"/>
      <c r="DJ3318" s="11"/>
      <c r="DK3318" s="11"/>
      <c r="DL3318" s="11"/>
      <c r="DM3318" s="11"/>
      <c r="DN3318" s="11"/>
      <c r="DO3318" s="11"/>
      <c r="DP3318" s="11"/>
      <c r="DQ3318" s="11"/>
      <c r="DR3318" s="11"/>
      <c r="DS3318" s="11"/>
      <c r="DT3318" s="11"/>
      <c r="DU3318" s="11"/>
      <c r="DV3318" s="11"/>
      <c r="DW3318" s="11"/>
      <c r="DX3318" s="11"/>
      <c r="DY3318" s="11"/>
      <c r="DZ3318" s="11"/>
      <c r="EA3318" s="11"/>
      <c r="EB3318" s="11"/>
      <c r="EC3318" s="11"/>
    </row>
    <row r="3319" spans="1:133" x14ac:dyDescent="0.45">
      <c r="A3319" s="11"/>
      <c r="B3319" s="11"/>
      <c r="C3319" s="11"/>
      <c r="D3319" s="11"/>
      <c r="E3319" s="11"/>
      <c r="F3319" s="11"/>
      <c r="G3319" s="11"/>
      <c r="H3319" s="3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24"/>
      <c r="AG3319" s="24"/>
      <c r="AH3319" s="24"/>
      <c r="AI3319" s="24"/>
      <c r="AJ3319" s="11"/>
      <c r="AK3319" s="11"/>
      <c r="AL3319" s="11"/>
      <c r="AM3319" s="32"/>
      <c r="AN3319" s="11"/>
      <c r="AO3319" s="11"/>
      <c r="AP3319" s="11"/>
      <c r="AQ3319" s="11"/>
      <c r="AR3319" s="11"/>
      <c r="AS3319" s="20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/>
      <c r="BV3319" s="11"/>
      <c r="BW3319" s="11"/>
      <c r="BX3319" s="11"/>
      <c r="BY3319" s="11"/>
      <c r="BZ3319" s="11"/>
      <c r="CA3319" s="11"/>
      <c r="CB3319" s="11"/>
      <c r="CC3319" s="11"/>
      <c r="CD3319" s="11"/>
      <c r="CE3319" s="11"/>
      <c r="CF3319" s="11"/>
      <c r="CG3319" s="11"/>
      <c r="CH3319" s="11"/>
      <c r="CI3319" s="11"/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/>
      <c r="CT3319" s="11"/>
      <c r="CU3319" s="11"/>
      <c r="CV3319" s="11"/>
      <c r="CW3319" s="11"/>
      <c r="CX3319" s="11"/>
      <c r="CY3319" s="11"/>
      <c r="CZ3319" s="11"/>
      <c r="DA3319" s="11"/>
      <c r="DB3319" s="11"/>
      <c r="DC3319" s="11"/>
      <c r="DD3319" s="11"/>
      <c r="DE3319" s="11"/>
      <c r="DF3319" s="11"/>
      <c r="DG3319" s="11"/>
      <c r="DH3319" s="11"/>
      <c r="DI3319" s="11"/>
      <c r="DJ3319" s="11"/>
      <c r="DK3319" s="11"/>
      <c r="DL3319" s="11"/>
      <c r="DM3319" s="11"/>
      <c r="DN3319" s="11"/>
      <c r="DO3319" s="11"/>
      <c r="DP3319" s="11"/>
      <c r="DQ3319" s="11"/>
      <c r="DR3319" s="11"/>
      <c r="DS3319" s="11"/>
      <c r="DT3319" s="11"/>
      <c r="DU3319" s="11"/>
      <c r="DV3319" s="11"/>
      <c r="DW3319" s="11"/>
      <c r="DX3319" s="11"/>
      <c r="DY3319" s="11"/>
      <c r="DZ3319" s="11"/>
      <c r="EA3319" s="11"/>
      <c r="EB3319" s="11"/>
      <c r="EC3319" s="11"/>
    </row>
    <row r="3320" spans="1:133" x14ac:dyDescent="0.45">
      <c r="A3320" s="11"/>
      <c r="B3320" s="11"/>
      <c r="C3320" s="11"/>
      <c r="D3320" s="11"/>
      <c r="E3320" s="11"/>
      <c r="F3320" s="11"/>
      <c r="G3320" s="11"/>
      <c r="H3320" s="3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24"/>
      <c r="AG3320" s="24"/>
      <c r="AH3320" s="24"/>
      <c r="AI3320" s="24"/>
      <c r="AJ3320" s="11"/>
      <c r="AK3320" s="11"/>
      <c r="AL3320" s="11"/>
      <c r="AM3320" s="32"/>
      <c r="AN3320" s="11"/>
      <c r="AO3320" s="11"/>
      <c r="AP3320" s="11"/>
      <c r="AQ3320" s="11"/>
      <c r="AR3320" s="11"/>
      <c r="AS3320" s="20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/>
      <c r="BV3320" s="11"/>
      <c r="BW3320" s="11"/>
      <c r="BX3320" s="11"/>
      <c r="BY3320" s="11"/>
      <c r="BZ3320" s="11"/>
      <c r="CA3320" s="11"/>
      <c r="CB3320" s="11"/>
      <c r="CC3320" s="11"/>
      <c r="CD3320" s="11"/>
      <c r="CE3320" s="11"/>
      <c r="CF3320" s="11"/>
      <c r="CG3320" s="11"/>
      <c r="CH3320" s="11"/>
      <c r="CI3320" s="11"/>
      <c r="CJ3320" s="11"/>
      <c r="CK3320" s="11"/>
      <c r="CL3320" s="11"/>
      <c r="CM3320" s="11"/>
      <c r="CN3320" s="11"/>
      <c r="CO3320" s="11"/>
      <c r="CP3320" s="11"/>
      <c r="CQ3320" s="11"/>
      <c r="CR3320" s="11"/>
      <c r="CS3320" s="11"/>
      <c r="CT3320" s="11"/>
      <c r="CU3320" s="11"/>
      <c r="CV3320" s="11"/>
      <c r="CW3320" s="11"/>
      <c r="CX3320" s="11"/>
      <c r="CY3320" s="11"/>
      <c r="CZ3320" s="11"/>
      <c r="DA3320" s="11"/>
      <c r="DB3320" s="11"/>
      <c r="DC3320" s="11"/>
      <c r="DD3320" s="11"/>
      <c r="DE3320" s="11"/>
      <c r="DF3320" s="11"/>
      <c r="DG3320" s="11"/>
      <c r="DH3320" s="11"/>
      <c r="DI3320" s="11"/>
      <c r="DJ3320" s="11"/>
      <c r="DK3320" s="11"/>
      <c r="DL3320" s="11"/>
      <c r="DM3320" s="11"/>
      <c r="DN3320" s="11"/>
      <c r="DO3320" s="11"/>
      <c r="DP3320" s="11"/>
      <c r="DQ3320" s="11"/>
      <c r="DR3320" s="11"/>
      <c r="DS3320" s="11"/>
      <c r="DT3320" s="11"/>
      <c r="DU3320" s="11"/>
      <c r="DV3320" s="11"/>
      <c r="DW3320" s="11"/>
      <c r="DX3320" s="11"/>
      <c r="DY3320" s="11"/>
      <c r="DZ3320" s="11"/>
      <c r="EA3320" s="11"/>
      <c r="EB3320" s="11"/>
      <c r="EC3320" s="11"/>
    </row>
    <row r="3321" spans="1:133" x14ac:dyDescent="0.45">
      <c r="A3321" s="11"/>
      <c r="B3321" s="11"/>
      <c r="C3321" s="11"/>
      <c r="D3321" s="11"/>
      <c r="E3321" s="11"/>
      <c r="F3321" s="11"/>
      <c r="G3321" s="11"/>
      <c r="H3321" s="3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24"/>
      <c r="AG3321" s="24"/>
      <c r="AH3321" s="24"/>
      <c r="AI3321" s="24"/>
      <c r="AJ3321" s="11"/>
      <c r="AK3321" s="11"/>
      <c r="AL3321" s="11"/>
      <c r="AM3321" s="32"/>
      <c r="AN3321" s="11"/>
      <c r="AO3321" s="11"/>
      <c r="AP3321" s="11"/>
      <c r="AQ3321" s="11"/>
      <c r="AR3321" s="11"/>
      <c r="AS3321" s="20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/>
      <c r="BV3321" s="11"/>
      <c r="BW3321" s="11"/>
      <c r="BX3321" s="11"/>
      <c r="BY3321" s="11"/>
      <c r="BZ3321" s="11"/>
      <c r="CA3321" s="11"/>
      <c r="CB3321" s="11"/>
      <c r="CC3321" s="11"/>
      <c r="CD3321" s="11"/>
      <c r="CE3321" s="11"/>
      <c r="CF3321" s="11"/>
      <c r="CG3321" s="11"/>
      <c r="CH3321" s="11"/>
      <c r="CI3321" s="11"/>
      <c r="CJ3321" s="11"/>
      <c r="CK3321" s="11"/>
      <c r="CL3321" s="11"/>
      <c r="CM3321" s="11"/>
      <c r="CN3321" s="11"/>
      <c r="CO3321" s="11"/>
      <c r="CP3321" s="11"/>
      <c r="CQ3321" s="11"/>
      <c r="CR3321" s="11"/>
      <c r="CS3321" s="11"/>
      <c r="CT3321" s="11"/>
      <c r="CU3321" s="11"/>
      <c r="CV3321" s="11"/>
      <c r="CW3321" s="11"/>
      <c r="CX3321" s="11"/>
      <c r="CY3321" s="11"/>
      <c r="CZ3321" s="11"/>
      <c r="DA3321" s="11"/>
      <c r="DB3321" s="11"/>
      <c r="DC3321" s="11"/>
      <c r="DD3321" s="11"/>
      <c r="DE3321" s="11"/>
      <c r="DF3321" s="11"/>
      <c r="DG3321" s="11"/>
      <c r="DH3321" s="11"/>
      <c r="DI3321" s="11"/>
      <c r="DJ3321" s="11"/>
      <c r="DK3321" s="11"/>
      <c r="DL3321" s="11"/>
      <c r="DM3321" s="11"/>
      <c r="DN3321" s="11"/>
      <c r="DO3321" s="11"/>
      <c r="DP3321" s="11"/>
      <c r="DQ3321" s="11"/>
      <c r="DR3321" s="11"/>
      <c r="DS3321" s="11"/>
      <c r="DT3321" s="11"/>
      <c r="DU3321" s="11"/>
      <c r="DV3321" s="11"/>
      <c r="DW3321" s="11"/>
      <c r="DX3321" s="11"/>
      <c r="DY3321" s="11"/>
      <c r="DZ3321" s="11"/>
      <c r="EA3321" s="11"/>
      <c r="EB3321" s="11"/>
      <c r="EC3321" s="11"/>
    </row>
    <row r="3322" spans="1:133" x14ac:dyDescent="0.45">
      <c r="A3322" s="11"/>
      <c r="B3322" s="11"/>
      <c r="C3322" s="11"/>
      <c r="D3322" s="11"/>
      <c r="E3322" s="11"/>
      <c r="F3322" s="11"/>
      <c r="G3322" s="11"/>
      <c r="H3322" s="3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24"/>
      <c r="AG3322" s="24"/>
      <c r="AH3322" s="24"/>
      <c r="AI3322" s="24"/>
      <c r="AJ3322" s="11"/>
      <c r="AK3322" s="11"/>
      <c r="AL3322" s="11"/>
      <c r="AM3322" s="32"/>
      <c r="AN3322" s="11"/>
      <c r="AO3322" s="11"/>
      <c r="AP3322" s="11"/>
      <c r="AQ3322" s="11"/>
      <c r="AR3322" s="11"/>
      <c r="AS3322" s="20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/>
      <c r="BV3322" s="11"/>
      <c r="BW3322" s="11"/>
      <c r="BX3322" s="11"/>
      <c r="BY3322" s="11"/>
      <c r="BZ3322" s="11"/>
      <c r="CA3322" s="11"/>
      <c r="CB3322" s="11"/>
      <c r="CC3322" s="11"/>
      <c r="CD3322" s="11"/>
      <c r="CE3322" s="11"/>
      <c r="CF3322" s="11"/>
      <c r="CG3322" s="11"/>
      <c r="CH3322" s="11"/>
      <c r="CI3322" s="11"/>
      <c r="CJ3322" s="11"/>
      <c r="CK3322" s="11"/>
      <c r="CL3322" s="11"/>
      <c r="CM3322" s="11"/>
      <c r="CN3322" s="11"/>
      <c r="CO3322" s="11"/>
      <c r="CP3322" s="11"/>
      <c r="CQ3322" s="11"/>
      <c r="CR3322" s="11"/>
      <c r="CS3322" s="11"/>
      <c r="CT3322" s="11"/>
      <c r="CU3322" s="11"/>
      <c r="CV3322" s="11"/>
      <c r="CW3322" s="11"/>
      <c r="CX3322" s="11"/>
      <c r="CY3322" s="11"/>
      <c r="CZ3322" s="11"/>
      <c r="DA3322" s="11"/>
      <c r="DB3322" s="11"/>
      <c r="DC3322" s="11"/>
      <c r="DD3322" s="11"/>
      <c r="DE3322" s="11"/>
      <c r="DF3322" s="11"/>
      <c r="DG3322" s="11"/>
      <c r="DH3322" s="11"/>
      <c r="DI3322" s="11"/>
      <c r="DJ3322" s="11"/>
      <c r="DK3322" s="11"/>
      <c r="DL3322" s="11"/>
      <c r="DM3322" s="11"/>
      <c r="DN3322" s="11"/>
      <c r="DO3322" s="11"/>
      <c r="DP3322" s="11"/>
      <c r="DQ3322" s="11"/>
      <c r="DR3322" s="11"/>
      <c r="DS3322" s="11"/>
      <c r="DT3322" s="11"/>
      <c r="DU3322" s="11"/>
      <c r="DV3322" s="11"/>
      <c r="DW3322" s="11"/>
      <c r="DX3322" s="11"/>
      <c r="DY3322" s="11"/>
      <c r="DZ3322" s="11"/>
      <c r="EA3322" s="11"/>
      <c r="EB3322" s="11"/>
      <c r="EC3322" s="11"/>
    </row>
    <row r="3323" spans="1:133" x14ac:dyDescent="0.45">
      <c r="A3323" s="11"/>
      <c r="B3323" s="11"/>
      <c r="C3323" s="11"/>
      <c r="D3323" s="11"/>
      <c r="E3323" s="11"/>
      <c r="F3323" s="11"/>
      <c r="G3323" s="11"/>
      <c r="H3323" s="3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24"/>
      <c r="AG3323" s="24"/>
      <c r="AH3323" s="24"/>
      <c r="AI3323" s="24"/>
      <c r="AJ3323" s="11"/>
      <c r="AK3323" s="11"/>
      <c r="AL3323" s="11"/>
      <c r="AM3323" s="32"/>
      <c r="AN3323" s="11"/>
      <c r="AO3323" s="11"/>
      <c r="AP3323" s="11"/>
      <c r="AQ3323" s="11"/>
      <c r="AR3323" s="11"/>
      <c r="AS3323" s="20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/>
      <c r="BV3323" s="11"/>
      <c r="BW3323" s="11"/>
      <c r="BX3323" s="11"/>
      <c r="BY3323" s="11"/>
      <c r="BZ3323" s="11"/>
      <c r="CA3323" s="11"/>
      <c r="CB3323" s="11"/>
      <c r="CC3323" s="11"/>
      <c r="CD3323" s="11"/>
      <c r="CE3323" s="11"/>
      <c r="CF3323" s="11"/>
      <c r="CG3323" s="11"/>
      <c r="CH3323" s="11"/>
      <c r="CI3323" s="11"/>
      <c r="CJ3323" s="11"/>
      <c r="CK3323" s="11"/>
      <c r="CL3323" s="11"/>
      <c r="CM3323" s="11"/>
      <c r="CN3323" s="11"/>
      <c r="CO3323" s="11"/>
      <c r="CP3323" s="11"/>
      <c r="CQ3323" s="11"/>
      <c r="CR3323" s="11"/>
      <c r="CS3323" s="11"/>
      <c r="CT3323" s="11"/>
      <c r="CU3323" s="11"/>
      <c r="CV3323" s="11"/>
      <c r="CW3323" s="11"/>
      <c r="CX3323" s="11"/>
      <c r="CY3323" s="11"/>
      <c r="CZ3323" s="11"/>
      <c r="DA3323" s="11"/>
      <c r="DB3323" s="11"/>
      <c r="DC3323" s="11"/>
      <c r="DD3323" s="11"/>
      <c r="DE3323" s="11"/>
      <c r="DF3323" s="11"/>
      <c r="DG3323" s="11"/>
      <c r="DH3323" s="11"/>
      <c r="DI3323" s="11"/>
      <c r="DJ3323" s="11"/>
      <c r="DK3323" s="11"/>
      <c r="DL3323" s="11"/>
      <c r="DM3323" s="11"/>
      <c r="DN3323" s="11"/>
      <c r="DO3323" s="11"/>
      <c r="DP3323" s="11"/>
      <c r="DQ3323" s="11"/>
      <c r="DR3323" s="11"/>
      <c r="DS3323" s="11"/>
      <c r="DT3323" s="11"/>
      <c r="DU3323" s="11"/>
      <c r="DV3323" s="11"/>
      <c r="DW3323" s="11"/>
      <c r="DX3323" s="11"/>
      <c r="DY3323" s="11"/>
      <c r="DZ3323" s="11"/>
      <c r="EA3323" s="11"/>
      <c r="EB3323" s="11"/>
      <c r="EC3323" s="11"/>
    </row>
    <row r="3324" spans="1:133" x14ac:dyDescent="0.45">
      <c r="A3324" s="11"/>
      <c r="B3324" s="11"/>
      <c r="C3324" s="11"/>
      <c r="D3324" s="11"/>
      <c r="E3324" s="11"/>
      <c r="F3324" s="11"/>
      <c r="G3324" s="11"/>
      <c r="H3324" s="3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24"/>
      <c r="AG3324" s="24"/>
      <c r="AH3324" s="24"/>
      <c r="AI3324" s="24"/>
      <c r="AJ3324" s="11"/>
      <c r="AK3324" s="11"/>
      <c r="AL3324" s="11"/>
      <c r="AM3324" s="32"/>
      <c r="AN3324" s="11"/>
      <c r="AO3324" s="11"/>
      <c r="AP3324" s="11"/>
      <c r="AQ3324" s="11"/>
      <c r="AR3324" s="11"/>
      <c r="AS3324" s="20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/>
      <c r="BV3324" s="11"/>
      <c r="BW3324" s="11"/>
      <c r="BX3324" s="11"/>
      <c r="BY3324" s="11"/>
      <c r="BZ3324" s="11"/>
      <c r="CA3324" s="11"/>
      <c r="CB3324" s="11"/>
      <c r="CC3324" s="11"/>
      <c r="CD3324" s="11"/>
      <c r="CE3324" s="11"/>
      <c r="CF3324" s="11"/>
      <c r="CG3324" s="11"/>
      <c r="CH3324" s="11"/>
      <c r="CI3324" s="11"/>
      <c r="CJ3324" s="11"/>
      <c r="CK3324" s="11"/>
      <c r="CL3324" s="11"/>
      <c r="CM3324" s="11"/>
      <c r="CN3324" s="11"/>
      <c r="CO3324" s="11"/>
      <c r="CP3324" s="11"/>
      <c r="CQ3324" s="11"/>
      <c r="CR3324" s="11"/>
      <c r="CS3324" s="11"/>
      <c r="CT3324" s="11"/>
      <c r="CU3324" s="11"/>
      <c r="CV3324" s="11"/>
      <c r="CW3324" s="11"/>
      <c r="CX3324" s="11"/>
      <c r="CY3324" s="11"/>
      <c r="CZ3324" s="11"/>
      <c r="DA3324" s="11"/>
      <c r="DB3324" s="11"/>
      <c r="DC3324" s="11"/>
      <c r="DD3324" s="11"/>
      <c r="DE3324" s="11"/>
      <c r="DF3324" s="11"/>
      <c r="DG3324" s="11"/>
      <c r="DH3324" s="11"/>
      <c r="DI3324" s="11"/>
      <c r="DJ3324" s="11"/>
      <c r="DK3324" s="11"/>
      <c r="DL3324" s="11"/>
      <c r="DM3324" s="11"/>
      <c r="DN3324" s="11"/>
      <c r="DO3324" s="11"/>
      <c r="DP3324" s="11"/>
      <c r="DQ3324" s="11"/>
      <c r="DR3324" s="11"/>
      <c r="DS3324" s="11"/>
      <c r="DT3324" s="11"/>
      <c r="DU3324" s="11"/>
      <c r="DV3324" s="11"/>
      <c r="DW3324" s="11"/>
      <c r="DX3324" s="11"/>
      <c r="DY3324" s="11"/>
      <c r="DZ3324" s="11"/>
      <c r="EA3324" s="11"/>
      <c r="EB3324" s="11"/>
      <c r="EC3324" s="11"/>
    </row>
    <row r="3325" spans="1:133" x14ac:dyDescent="0.45">
      <c r="A3325" s="11"/>
      <c r="B3325" s="11"/>
      <c r="C3325" s="11"/>
      <c r="D3325" s="11"/>
      <c r="E3325" s="11"/>
      <c r="F3325" s="11"/>
      <c r="G3325" s="11"/>
      <c r="H3325" s="3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24"/>
      <c r="AG3325" s="24"/>
      <c r="AH3325" s="24"/>
      <c r="AI3325" s="24"/>
      <c r="AJ3325" s="11"/>
      <c r="AK3325" s="11"/>
      <c r="AL3325" s="11"/>
      <c r="AM3325" s="32"/>
      <c r="AN3325" s="11"/>
      <c r="AO3325" s="11"/>
      <c r="AP3325" s="11"/>
      <c r="AQ3325" s="11"/>
      <c r="AR3325" s="11"/>
      <c r="AS3325" s="20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/>
      <c r="BV3325" s="11"/>
      <c r="BW3325" s="11"/>
      <c r="BX3325" s="11"/>
      <c r="BY3325" s="11"/>
      <c r="BZ3325" s="11"/>
      <c r="CA3325" s="11"/>
      <c r="CB3325" s="11"/>
      <c r="CC3325" s="11"/>
      <c r="CD3325" s="11"/>
      <c r="CE3325" s="11"/>
      <c r="CF3325" s="11"/>
      <c r="CG3325" s="11"/>
      <c r="CH3325" s="11"/>
      <c r="CI3325" s="11"/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/>
      <c r="CT3325" s="11"/>
      <c r="CU3325" s="11"/>
      <c r="CV3325" s="11"/>
      <c r="CW3325" s="11"/>
      <c r="CX3325" s="11"/>
      <c r="CY3325" s="11"/>
      <c r="CZ3325" s="11"/>
      <c r="DA3325" s="11"/>
      <c r="DB3325" s="11"/>
      <c r="DC3325" s="11"/>
      <c r="DD3325" s="11"/>
      <c r="DE3325" s="11"/>
      <c r="DF3325" s="11"/>
      <c r="DG3325" s="11"/>
      <c r="DH3325" s="11"/>
      <c r="DI3325" s="11"/>
      <c r="DJ3325" s="11"/>
      <c r="DK3325" s="11"/>
      <c r="DL3325" s="11"/>
      <c r="DM3325" s="11"/>
      <c r="DN3325" s="11"/>
      <c r="DO3325" s="11"/>
      <c r="DP3325" s="11"/>
      <c r="DQ3325" s="11"/>
      <c r="DR3325" s="11"/>
      <c r="DS3325" s="11"/>
      <c r="DT3325" s="11"/>
      <c r="DU3325" s="11"/>
      <c r="DV3325" s="11"/>
      <c r="DW3325" s="11"/>
      <c r="DX3325" s="11"/>
      <c r="DY3325" s="11"/>
      <c r="DZ3325" s="11"/>
      <c r="EA3325" s="11"/>
      <c r="EB3325" s="11"/>
      <c r="EC3325" s="11"/>
    </row>
    <row r="3326" spans="1:133" x14ac:dyDescent="0.45">
      <c r="A3326" s="11"/>
      <c r="B3326" s="11"/>
      <c r="C3326" s="11"/>
      <c r="D3326" s="11"/>
      <c r="E3326" s="11"/>
      <c r="F3326" s="11"/>
      <c r="G3326" s="11"/>
      <c r="H3326" s="3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24"/>
      <c r="AG3326" s="24"/>
      <c r="AH3326" s="24"/>
      <c r="AI3326" s="24"/>
      <c r="AJ3326" s="11"/>
      <c r="AK3326" s="11"/>
      <c r="AL3326" s="11"/>
      <c r="AM3326" s="32"/>
      <c r="AN3326" s="11"/>
      <c r="AO3326" s="11"/>
      <c r="AP3326" s="11"/>
      <c r="AQ3326" s="11"/>
      <c r="AR3326" s="11"/>
      <c r="AS3326" s="20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/>
      <c r="BV3326" s="11"/>
      <c r="BW3326" s="11"/>
      <c r="BX3326" s="11"/>
      <c r="BY3326" s="11"/>
      <c r="BZ3326" s="11"/>
      <c r="CA3326" s="11"/>
      <c r="CB3326" s="11"/>
      <c r="CC3326" s="11"/>
      <c r="CD3326" s="11"/>
      <c r="CE3326" s="11"/>
      <c r="CF3326" s="11"/>
      <c r="CG3326" s="11"/>
      <c r="CH3326" s="11"/>
      <c r="CI3326" s="11"/>
      <c r="CJ3326" s="11"/>
      <c r="CK3326" s="11"/>
      <c r="CL3326" s="11"/>
      <c r="CM3326" s="11"/>
      <c r="CN3326" s="11"/>
      <c r="CO3326" s="11"/>
      <c r="CP3326" s="11"/>
      <c r="CQ3326" s="11"/>
      <c r="CR3326" s="11"/>
      <c r="CS3326" s="11"/>
      <c r="CT3326" s="11"/>
      <c r="CU3326" s="11"/>
      <c r="CV3326" s="11"/>
      <c r="CW3326" s="11"/>
      <c r="CX3326" s="11"/>
      <c r="CY3326" s="11"/>
      <c r="CZ3326" s="11"/>
      <c r="DA3326" s="11"/>
      <c r="DB3326" s="11"/>
      <c r="DC3326" s="11"/>
      <c r="DD3326" s="11"/>
      <c r="DE3326" s="11"/>
      <c r="DF3326" s="11"/>
      <c r="DG3326" s="11"/>
      <c r="DH3326" s="11"/>
      <c r="DI3326" s="11"/>
      <c r="DJ3326" s="11"/>
      <c r="DK3326" s="11"/>
      <c r="DL3326" s="11"/>
      <c r="DM3326" s="11"/>
      <c r="DN3326" s="11"/>
      <c r="DO3326" s="11"/>
      <c r="DP3326" s="11"/>
      <c r="DQ3326" s="11"/>
      <c r="DR3326" s="11"/>
      <c r="DS3326" s="11"/>
      <c r="DT3326" s="11"/>
      <c r="DU3326" s="11"/>
      <c r="DV3326" s="11"/>
      <c r="DW3326" s="11"/>
      <c r="DX3326" s="11"/>
      <c r="DY3326" s="11"/>
      <c r="DZ3326" s="11"/>
      <c r="EA3326" s="11"/>
      <c r="EB3326" s="11"/>
      <c r="EC3326" s="11"/>
    </row>
    <row r="3327" spans="1:133" x14ac:dyDescent="0.45">
      <c r="A3327" s="11"/>
      <c r="B3327" s="11"/>
      <c r="C3327" s="11"/>
      <c r="D3327" s="11"/>
      <c r="E3327" s="11"/>
      <c r="F3327" s="11"/>
      <c r="G3327" s="11"/>
      <c r="H3327" s="3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24"/>
      <c r="AG3327" s="24"/>
      <c r="AH3327" s="24"/>
      <c r="AI3327" s="24"/>
      <c r="AJ3327" s="11"/>
      <c r="AK3327" s="11"/>
      <c r="AL3327" s="11"/>
      <c r="AM3327" s="32"/>
      <c r="AN3327" s="11"/>
      <c r="AO3327" s="11"/>
      <c r="AP3327" s="11"/>
      <c r="AQ3327" s="11"/>
      <c r="AR3327" s="11"/>
      <c r="AS3327" s="20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/>
      <c r="BV3327" s="11"/>
      <c r="BW3327" s="11"/>
      <c r="BX3327" s="11"/>
      <c r="BY3327" s="11"/>
      <c r="BZ3327" s="11"/>
      <c r="CA3327" s="11"/>
      <c r="CB3327" s="11"/>
      <c r="CC3327" s="11"/>
      <c r="CD3327" s="11"/>
      <c r="CE3327" s="11"/>
      <c r="CF3327" s="11"/>
      <c r="CG3327" s="11"/>
      <c r="CH3327" s="11"/>
      <c r="CI3327" s="11"/>
      <c r="CJ3327" s="11"/>
      <c r="CK3327" s="11"/>
      <c r="CL3327" s="11"/>
      <c r="CM3327" s="11"/>
      <c r="CN3327" s="11"/>
      <c r="CO3327" s="11"/>
      <c r="CP3327" s="11"/>
      <c r="CQ3327" s="11"/>
      <c r="CR3327" s="11"/>
      <c r="CS3327" s="11"/>
      <c r="CT3327" s="11"/>
      <c r="CU3327" s="11"/>
      <c r="CV3327" s="11"/>
      <c r="CW3327" s="11"/>
      <c r="CX3327" s="11"/>
      <c r="CY3327" s="11"/>
      <c r="CZ3327" s="11"/>
      <c r="DA3327" s="11"/>
      <c r="DB3327" s="11"/>
      <c r="DC3327" s="11"/>
      <c r="DD3327" s="11"/>
      <c r="DE3327" s="11"/>
      <c r="DF3327" s="11"/>
      <c r="DG3327" s="11"/>
      <c r="DH3327" s="11"/>
      <c r="DI3327" s="11"/>
      <c r="DJ3327" s="11"/>
      <c r="DK3327" s="11"/>
      <c r="DL3327" s="11"/>
      <c r="DM3327" s="11"/>
      <c r="DN3327" s="11"/>
      <c r="DO3327" s="11"/>
      <c r="DP3327" s="11"/>
      <c r="DQ3327" s="11"/>
      <c r="DR3327" s="11"/>
      <c r="DS3327" s="11"/>
      <c r="DT3327" s="11"/>
      <c r="DU3327" s="11"/>
      <c r="DV3327" s="11"/>
      <c r="DW3327" s="11"/>
      <c r="DX3327" s="11"/>
      <c r="DY3327" s="11"/>
      <c r="DZ3327" s="11"/>
      <c r="EA3327" s="11"/>
      <c r="EB3327" s="11"/>
      <c r="EC3327" s="11"/>
    </row>
    <row r="3328" spans="1:133" x14ac:dyDescent="0.45">
      <c r="A3328" s="11"/>
      <c r="B3328" s="11"/>
      <c r="C3328" s="11"/>
      <c r="D3328" s="11"/>
      <c r="E3328" s="11"/>
      <c r="F3328" s="11"/>
      <c r="G3328" s="11"/>
      <c r="H3328" s="3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24"/>
      <c r="AG3328" s="24"/>
      <c r="AH3328" s="24"/>
      <c r="AI3328" s="24"/>
      <c r="AJ3328" s="11"/>
      <c r="AK3328" s="11"/>
      <c r="AL3328" s="11"/>
      <c r="AM3328" s="32"/>
      <c r="AN3328" s="11"/>
      <c r="AO3328" s="11"/>
      <c r="AP3328" s="11"/>
      <c r="AQ3328" s="11"/>
      <c r="AR3328" s="11"/>
      <c r="AS3328" s="20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/>
      <c r="BV3328" s="11"/>
      <c r="BW3328" s="11"/>
      <c r="BX3328" s="11"/>
      <c r="BY3328" s="11"/>
      <c r="BZ3328" s="11"/>
      <c r="CA3328" s="11"/>
      <c r="CB3328" s="11"/>
      <c r="CC3328" s="11"/>
      <c r="CD3328" s="11"/>
      <c r="CE3328" s="11"/>
      <c r="CF3328" s="11"/>
      <c r="CG3328" s="11"/>
      <c r="CH3328" s="11"/>
      <c r="CI3328" s="11"/>
      <c r="CJ3328" s="11"/>
      <c r="CK3328" s="11"/>
      <c r="CL3328" s="11"/>
      <c r="CM3328" s="11"/>
      <c r="CN3328" s="11"/>
      <c r="CO3328" s="11"/>
      <c r="CP3328" s="11"/>
      <c r="CQ3328" s="11"/>
      <c r="CR3328" s="11"/>
      <c r="CS3328" s="11"/>
      <c r="CT3328" s="11"/>
      <c r="CU3328" s="11"/>
      <c r="CV3328" s="11"/>
      <c r="CW3328" s="11"/>
      <c r="CX3328" s="11"/>
      <c r="CY3328" s="11"/>
      <c r="CZ3328" s="11"/>
      <c r="DA3328" s="11"/>
      <c r="DB3328" s="11"/>
      <c r="DC3328" s="11"/>
      <c r="DD3328" s="11"/>
      <c r="DE3328" s="11"/>
      <c r="DF3328" s="11"/>
      <c r="DG3328" s="11"/>
      <c r="DH3328" s="11"/>
      <c r="DI3328" s="11"/>
      <c r="DJ3328" s="11"/>
      <c r="DK3328" s="11"/>
      <c r="DL3328" s="11"/>
      <c r="DM3328" s="11"/>
      <c r="DN3328" s="11"/>
      <c r="DO3328" s="11"/>
      <c r="DP3328" s="11"/>
      <c r="DQ3328" s="11"/>
      <c r="DR3328" s="11"/>
      <c r="DS3328" s="11"/>
      <c r="DT3328" s="11"/>
      <c r="DU3328" s="11"/>
      <c r="DV3328" s="11"/>
      <c r="DW3328" s="11"/>
      <c r="DX3328" s="11"/>
      <c r="DY3328" s="11"/>
      <c r="DZ3328" s="11"/>
      <c r="EA3328" s="11"/>
      <c r="EB3328" s="11"/>
      <c r="EC3328" s="11"/>
    </row>
    <row r="3329" spans="1:133" x14ac:dyDescent="0.45">
      <c r="A3329" s="11"/>
      <c r="B3329" s="11"/>
      <c r="C3329" s="11"/>
      <c r="D3329" s="11"/>
      <c r="E3329" s="11"/>
      <c r="F3329" s="11"/>
      <c r="G3329" s="11"/>
      <c r="H3329" s="3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24"/>
      <c r="AG3329" s="24"/>
      <c r="AH3329" s="24"/>
      <c r="AI3329" s="24"/>
      <c r="AJ3329" s="11"/>
      <c r="AK3329" s="11"/>
      <c r="AL3329" s="11"/>
      <c r="AM3329" s="32"/>
      <c r="AN3329" s="11"/>
      <c r="AO3329" s="11"/>
      <c r="AP3329" s="11"/>
      <c r="AQ3329" s="11"/>
      <c r="AR3329" s="11"/>
      <c r="AS3329" s="20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/>
      <c r="BH3329" s="11"/>
      <c r="BI3329" s="11"/>
      <c r="BJ3329" s="11"/>
      <c r="BK3329" s="11"/>
      <c r="BL3329" s="11"/>
      <c r="BM3329" s="11"/>
      <c r="BN3329" s="11"/>
      <c r="BO3329" s="11"/>
      <c r="BP3329" s="11"/>
      <c r="BQ3329" s="11"/>
      <c r="BR3329" s="11"/>
      <c r="BS3329" s="11"/>
      <c r="BT3329" s="11"/>
      <c r="BU3329" s="11"/>
      <c r="BV3329" s="11"/>
      <c r="BW3329" s="11"/>
      <c r="BX3329" s="11"/>
      <c r="BY3329" s="11"/>
      <c r="BZ3329" s="11"/>
      <c r="CA3329" s="11"/>
      <c r="CB3329" s="11"/>
      <c r="CC3329" s="11"/>
      <c r="CD3329" s="11"/>
      <c r="CE3329" s="11"/>
      <c r="CF3329" s="11"/>
      <c r="CG3329" s="11"/>
      <c r="CH3329" s="11"/>
      <c r="CI3329" s="11"/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/>
      <c r="CT3329" s="11"/>
      <c r="CU3329" s="11"/>
      <c r="CV3329" s="11"/>
      <c r="CW3329" s="11"/>
      <c r="CX3329" s="11"/>
      <c r="CY3329" s="11"/>
      <c r="CZ3329" s="11"/>
      <c r="DA3329" s="11"/>
      <c r="DB3329" s="11"/>
      <c r="DC3329" s="11"/>
      <c r="DD3329" s="11"/>
      <c r="DE3329" s="11"/>
      <c r="DF3329" s="11"/>
      <c r="DG3329" s="11"/>
      <c r="DH3329" s="11"/>
      <c r="DI3329" s="11"/>
      <c r="DJ3329" s="11"/>
      <c r="DK3329" s="11"/>
      <c r="DL3329" s="11"/>
      <c r="DM3329" s="11"/>
      <c r="DN3329" s="11"/>
      <c r="DO3329" s="11"/>
      <c r="DP3329" s="11"/>
      <c r="DQ3329" s="11"/>
      <c r="DR3329" s="11"/>
      <c r="DS3329" s="11"/>
      <c r="DT3329" s="11"/>
      <c r="DU3329" s="11"/>
      <c r="DV3329" s="11"/>
      <c r="DW3329" s="11"/>
      <c r="DX3329" s="11"/>
      <c r="DY3329" s="11"/>
      <c r="DZ3329" s="11"/>
      <c r="EA3329" s="11"/>
      <c r="EB3329" s="11"/>
      <c r="EC3329" s="11"/>
    </row>
    <row r="3330" spans="1:133" x14ac:dyDescent="0.45">
      <c r="A3330" s="11"/>
      <c r="B3330" s="11"/>
      <c r="C3330" s="11"/>
      <c r="D3330" s="11"/>
      <c r="E3330" s="11"/>
      <c r="F3330" s="11"/>
      <c r="G3330" s="11"/>
      <c r="H3330" s="3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24"/>
      <c r="AG3330" s="24"/>
      <c r="AH3330" s="24"/>
      <c r="AI3330" s="24"/>
      <c r="AJ3330" s="11"/>
      <c r="AK3330" s="11"/>
      <c r="AL3330" s="11"/>
      <c r="AM3330" s="32"/>
      <c r="AN3330" s="11"/>
      <c r="AO3330" s="11"/>
      <c r="AP3330" s="11"/>
      <c r="AQ3330" s="11"/>
      <c r="AR3330" s="11"/>
      <c r="AS3330" s="20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/>
      <c r="BH3330" s="11"/>
      <c r="BI3330" s="11"/>
      <c r="BJ3330" s="11"/>
      <c r="BK3330" s="11"/>
      <c r="BL3330" s="11"/>
      <c r="BM3330" s="11"/>
      <c r="BN3330" s="11"/>
      <c r="BO3330" s="11"/>
      <c r="BP3330" s="11"/>
      <c r="BQ3330" s="11"/>
      <c r="BR3330" s="11"/>
      <c r="BS3330" s="11"/>
      <c r="BT3330" s="11"/>
      <c r="BU3330" s="11"/>
      <c r="BV3330" s="11"/>
      <c r="BW3330" s="11"/>
      <c r="BX3330" s="11"/>
      <c r="BY3330" s="11"/>
      <c r="BZ3330" s="11"/>
      <c r="CA3330" s="11"/>
      <c r="CB3330" s="11"/>
      <c r="CC3330" s="11"/>
      <c r="CD3330" s="11"/>
      <c r="CE3330" s="11"/>
      <c r="CF3330" s="11"/>
      <c r="CG3330" s="11"/>
      <c r="CH3330" s="11"/>
      <c r="CI3330" s="11"/>
      <c r="CJ3330" s="11"/>
      <c r="CK3330" s="11"/>
      <c r="CL3330" s="11"/>
      <c r="CM3330" s="11"/>
      <c r="CN3330" s="11"/>
      <c r="CO3330" s="11"/>
      <c r="CP3330" s="11"/>
      <c r="CQ3330" s="11"/>
      <c r="CR3330" s="11"/>
      <c r="CS3330" s="11"/>
      <c r="CT3330" s="11"/>
      <c r="CU3330" s="11"/>
      <c r="CV3330" s="11"/>
      <c r="CW3330" s="11"/>
      <c r="CX3330" s="11"/>
      <c r="CY3330" s="11"/>
      <c r="CZ3330" s="11"/>
      <c r="DA3330" s="11"/>
      <c r="DB3330" s="11"/>
      <c r="DC3330" s="11"/>
      <c r="DD3330" s="11"/>
      <c r="DE3330" s="11"/>
      <c r="DF3330" s="11"/>
      <c r="DG3330" s="11"/>
      <c r="DH3330" s="11"/>
      <c r="DI3330" s="11"/>
      <c r="DJ3330" s="11"/>
      <c r="DK3330" s="11"/>
      <c r="DL3330" s="11"/>
      <c r="DM3330" s="11"/>
      <c r="DN3330" s="11"/>
      <c r="DO3330" s="11"/>
      <c r="DP3330" s="11"/>
      <c r="DQ3330" s="11"/>
      <c r="DR3330" s="11"/>
      <c r="DS3330" s="11"/>
      <c r="DT3330" s="11"/>
      <c r="DU3330" s="11"/>
      <c r="DV3330" s="11"/>
      <c r="DW3330" s="11"/>
      <c r="DX3330" s="11"/>
      <c r="DY3330" s="11"/>
      <c r="DZ3330" s="11"/>
      <c r="EA3330" s="11"/>
      <c r="EB3330" s="11"/>
      <c r="EC3330" s="11"/>
    </row>
    <row r="3331" spans="1:133" x14ac:dyDescent="0.45">
      <c r="A3331" s="11"/>
      <c r="B3331" s="11"/>
      <c r="C3331" s="11"/>
      <c r="D3331" s="11"/>
      <c r="E3331" s="11"/>
      <c r="F3331" s="11"/>
      <c r="G3331" s="11"/>
      <c r="H3331" s="3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24"/>
      <c r="AG3331" s="24"/>
      <c r="AH3331" s="24"/>
      <c r="AI3331" s="24"/>
      <c r="AJ3331" s="11"/>
      <c r="AK3331" s="11"/>
      <c r="AL3331" s="11"/>
      <c r="AM3331" s="32"/>
      <c r="AN3331" s="11"/>
      <c r="AO3331" s="11"/>
      <c r="AP3331" s="11"/>
      <c r="AQ3331" s="11"/>
      <c r="AR3331" s="11"/>
      <c r="AS3331" s="20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/>
      <c r="BH3331" s="11"/>
      <c r="BI3331" s="11"/>
      <c r="BJ3331" s="11"/>
      <c r="BK3331" s="11"/>
      <c r="BL3331" s="11"/>
      <c r="BM3331" s="11"/>
      <c r="BN3331" s="11"/>
      <c r="BO3331" s="11"/>
      <c r="BP3331" s="11"/>
      <c r="BQ3331" s="11"/>
      <c r="BR3331" s="11"/>
      <c r="BS3331" s="11"/>
      <c r="BT3331" s="11"/>
      <c r="BU3331" s="11"/>
      <c r="BV3331" s="11"/>
      <c r="BW3331" s="11"/>
      <c r="BX3331" s="11"/>
      <c r="BY3331" s="11"/>
      <c r="BZ3331" s="11"/>
      <c r="CA3331" s="11"/>
      <c r="CB3331" s="11"/>
      <c r="CC3331" s="11"/>
      <c r="CD3331" s="11"/>
      <c r="CE3331" s="11"/>
      <c r="CF3331" s="11"/>
      <c r="CG3331" s="11"/>
      <c r="CH3331" s="11"/>
      <c r="CI3331" s="11"/>
      <c r="CJ3331" s="11"/>
      <c r="CK3331" s="11"/>
      <c r="CL3331" s="11"/>
      <c r="CM3331" s="11"/>
      <c r="CN3331" s="11"/>
      <c r="CO3331" s="11"/>
      <c r="CP3331" s="11"/>
      <c r="CQ3331" s="11"/>
      <c r="CR3331" s="11"/>
      <c r="CS3331" s="11"/>
      <c r="CT3331" s="11"/>
      <c r="CU3331" s="11"/>
      <c r="CV3331" s="11"/>
      <c r="CW3331" s="11"/>
      <c r="CX3331" s="11"/>
      <c r="CY3331" s="11"/>
      <c r="CZ3331" s="11"/>
      <c r="DA3331" s="11"/>
      <c r="DB3331" s="11"/>
      <c r="DC3331" s="11"/>
      <c r="DD3331" s="11"/>
      <c r="DE3331" s="11"/>
      <c r="DF3331" s="11"/>
      <c r="DG3331" s="11"/>
      <c r="DH3331" s="11"/>
      <c r="DI3331" s="11"/>
      <c r="DJ3331" s="11"/>
      <c r="DK3331" s="11"/>
      <c r="DL3331" s="11"/>
      <c r="DM3331" s="11"/>
      <c r="DN3331" s="11"/>
      <c r="DO3331" s="11"/>
      <c r="DP3331" s="11"/>
      <c r="DQ3331" s="11"/>
      <c r="DR3331" s="11"/>
      <c r="DS3331" s="11"/>
      <c r="DT3331" s="11"/>
      <c r="DU3331" s="11"/>
      <c r="DV3331" s="11"/>
      <c r="DW3331" s="11"/>
      <c r="DX3331" s="11"/>
      <c r="DY3331" s="11"/>
      <c r="DZ3331" s="11"/>
      <c r="EA3331" s="11"/>
      <c r="EB3331" s="11"/>
      <c r="EC3331" s="11"/>
    </row>
    <row r="3332" spans="1:133" x14ac:dyDescent="0.45">
      <c r="A3332" s="11"/>
      <c r="B3332" s="11"/>
      <c r="C3332" s="11"/>
      <c r="D3332" s="11"/>
      <c r="E3332" s="11"/>
      <c r="F3332" s="11"/>
      <c r="G3332" s="11"/>
      <c r="H3332" s="3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24"/>
      <c r="AG3332" s="24"/>
      <c r="AH3332" s="24"/>
      <c r="AI3332" s="24"/>
      <c r="AJ3332" s="11"/>
      <c r="AK3332" s="11"/>
      <c r="AL3332" s="11"/>
      <c r="AM3332" s="32"/>
      <c r="AN3332" s="11"/>
      <c r="AO3332" s="11"/>
      <c r="AP3332" s="11"/>
      <c r="AQ3332" s="11"/>
      <c r="AR3332" s="11"/>
      <c r="AS3332" s="20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/>
      <c r="BH3332" s="11"/>
      <c r="BI3332" s="11"/>
      <c r="BJ3332" s="11"/>
      <c r="BK3332" s="11"/>
      <c r="BL3332" s="11"/>
      <c r="BM3332" s="11"/>
      <c r="BN3332" s="11"/>
      <c r="BO3332" s="11"/>
      <c r="BP3332" s="11"/>
      <c r="BQ3332" s="11"/>
      <c r="BR3332" s="11"/>
      <c r="BS3332" s="11"/>
      <c r="BT3332" s="11"/>
      <c r="BU3332" s="11"/>
      <c r="BV3332" s="11"/>
      <c r="BW3332" s="11"/>
      <c r="BX3332" s="11"/>
      <c r="BY3332" s="11"/>
      <c r="BZ3332" s="11"/>
      <c r="CA3332" s="11"/>
      <c r="CB3332" s="11"/>
      <c r="CC3332" s="11"/>
      <c r="CD3332" s="11"/>
      <c r="CE3332" s="11"/>
      <c r="CF3332" s="11"/>
      <c r="CG3332" s="11"/>
      <c r="CH3332" s="11"/>
      <c r="CI3332" s="11"/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/>
      <c r="CT3332" s="11"/>
      <c r="CU3332" s="11"/>
      <c r="CV3332" s="11"/>
      <c r="CW3332" s="11"/>
      <c r="CX3332" s="11"/>
      <c r="CY3332" s="11"/>
      <c r="CZ3332" s="11"/>
      <c r="DA3332" s="11"/>
      <c r="DB3332" s="11"/>
      <c r="DC3332" s="11"/>
      <c r="DD3332" s="11"/>
      <c r="DE3332" s="11"/>
      <c r="DF3332" s="11"/>
      <c r="DG3332" s="11"/>
      <c r="DH3332" s="11"/>
      <c r="DI3332" s="11"/>
      <c r="DJ3332" s="11"/>
      <c r="DK3332" s="11"/>
      <c r="DL3332" s="11"/>
      <c r="DM3332" s="11"/>
      <c r="DN3332" s="11"/>
      <c r="DO3332" s="11"/>
      <c r="DP3332" s="11"/>
      <c r="DQ3332" s="11"/>
      <c r="DR3332" s="11"/>
      <c r="DS3332" s="11"/>
      <c r="DT3332" s="11"/>
      <c r="DU3332" s="11"/>
      <c r="DV3332" s="11"/>
      <c r="DW3332" s="11"/>
      <c r="DX3332" s="11"/>
      <c r="DY3332" s="11"/>
      <c r="DZ3332" s="11"/>
      <c r="EA3332" s="11"/>
      <c r="EB3332" s="11"/>
      <c r="EC3332" s="11"/>
    </row>
    <row r="3333" spans="1:133" x14ac:dyDescent="0.45">
      <c r="A3333" s="11"/>
      <c r="B3333" s="11"/>
      <c r="C3333" s="11"/>
      <c r="D3333" s="11"/>
      <c r="E3333" s="11"/>
      <c r="F3333" s="11"/>
      <c r="G3333" s="11"/>
      <c r="H3333" s="3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24"/>
      <c r="AG3333" s="24"/>
      <c r="AH3333" s="24"/>
      <c r="AI3333" s="24"/>
      <c r="AJ3333" s="11"/>
      <c r="AK3333" s="11"/>
      <c r="AL3333" s="11"/>
      <c r="AM3333" s="32"/>
      <c r="AN3333" s="11"/>
      <c r="AO3333" s="11"/>
      <c r="AP3333" s="11"/>
      <c r="AQ3333" s="11"/>
      <c r="AR3333" s="11"/>
      <c r="AS3333" s="20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/>
      <c r="BH3333" s="11"/>
      <c r="BI3333" s="11"/>
      <c r="BJ3333" s="11"/>
      <c r="BK3333" s="11"/>
      <c r="BL3333" s="11"/>
      <c r="BM3333" s="11"/>
      <c r="BN3333" s="11"/>
      <c r="BO3333" s="11"/>
      <c r="BP3333" s="11"/>
      <c r="BQ3333" s="11"/>
      <c r="BR3333" s="11"/>
      <c r="BS3333" s="11"/>
      <c r="BT3333" s="11"/>
      <c r="BU3333" s="11"/>
      <c r="BV3333" s="11"/>
      <c r="BW3333" s="11"/>
      <c r="BX3333" s="11"/>
      <c r="BY3333" s="11"/>
      <c r="BZ3333" s="11"/>
      <c r="CA3333" s="11"/>
      <c r="CB3333" s="11"/>
      <c r="CC3333" s="11"/>
      <c r="CD3333" s="11"/>
      <c r="CE3333" s="11"/>
      <c r="CF3333" s="11"/>
      <c r="CG3333" s="11"/>
      <c r="CH3333" s="11"/>
      <c r="CI3333" s="11"/>
      <c r="CJ3333" s="11"/>
      <c r="CK3333" s="11"/>
      <c r="CL3333" s="11"/>
      <c r="CM3333" s="11"/>
      <c r="CN3333" s="11"/>
      <c r="CO3333" s="11"/>
      <c r="CP3333" s="11"/>
      <c r="CQ3333" s="11"/>
      <c r="CR3333" s="11"/>
      <c r="CS3333" s="11"/>
      <c r="CT3333" s="11"/>
      <c r="CU3333" s="11"/>
      <c r="CV3333" s="11"/>
      <c r="CW3333" s="11"/>
      <c r="CX3333" s="11"/>
      <c r="CY3333" s="11"/>
      <c r="CZ3333" s="11"/>
      <c r="DA3333" s="11"/>
      <c r="DB3333" s="11"/>
      <c r="DC3333" s="11"/>
      <c r="DD3333" s="11"/>
      <c r="DE3333" s="11"/>
      <c r="DF3333" s="11"/>
      <c r="DG3333" s="11"/>
      <c r="DH3333" s="11"/>
      <c r="DI3333" s="11"/>
      <c r="DJ3333" s="11"/>
      <c r="DK3333" s="11"/>
      <c r="DL3333" s="11"/>
      <c r="DM3333" s="11"/>
      <c r="DN3333" s="11"/>
      <c r="DO3333" s="11"/>
      <c r="DP3333" s="11"/>
      <c r="DQ3333" s="11"/>
      <c r="DR3333" s="11"/>
      <c r="DS3333" s="11"/>
      <c r="DT3333" s="11"/>
      <c r="DU3333" s="11"/>
      <c r="DV3333" s="11"/>
      <c r="DW3333" s="11"/>
      <c r="DX3333" s="11"/>
      <c r="DY3333" s="11"/>
      <c r="DZ3333" s="11"/>
      <c r="EA3333" s="11"/>
      <c r="EB3333" s="11"/>
      <c r="EC3333" s="11"/>
    </row>
    <row r="3334" spans="1:133" x14ac:dyDescent="0.45">
      <c r="A3334" s="11"/>
      <c r="B3334" s="11"/>
      <c r="C3334" s="11"/>
      <c r="D3334" s="11"/>
      <c r="E3334" s="11"/>
      <c r="F3334" s="11"/>
      <c r="G3334" s="11"/>
      <c r="H3334" s="3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24"/>
      <c r="AG3334" s="24"/>
      <c r="AH3334" s="24"/>
      <c r="AI3334" s="24"/>
      <c r="AJ3334" s="11"/>
      <c r="AK3334" s="11"/>
      <c r="AL3334" s="11"/>
      <c r="AM3334" s="32"/>
      <c r="AN3334" s="11"/>
      <c r="AO3334" s="11"/>
      <c r="AP3334" s="11"/>
      <c r="AQ3334" s="11"/>
      <c r="AR3334" s="11"/>
      <c r="AS3334" s="20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/>
      <c r="BH3334" s="11"/>
      <c r="BI3334" s="11"/>
      <c r="BJ3334" s="11"/>
      <c r="BK3334" s="11"/>
      <c r="BL3334" s="11"/>
      <c r="BM3334" s="11"/>
      <c r="BN3334" s="11"/>
      <c r="BO3334" s="11"/>
      <c r="BP3334" s="11"/>
      <c r="BQ3334" s="11"/>
      <c r="BR3334" s="11"/>
      <c r="BS3334" s="11"/>
      <c r="BT3334" s="11"/>
      <c r="BU3334" s="11"/>
      <c r="BV3334" s="11"/>
      <c r="BW3334" s="11"/>
      <c r="BX3334" s="11"/>
      <c r="BY3334" s="11"/>
      <c r="BZ3334" s="11"/>
      <c r="CA3334" s="11"/>
      <c r="CB3334" s="11"/>
      <c r="CC3334" s="11"/>
      <c r="CD3334" s="11"/>
      <c r="CE3334" s="11"/>
      <c r="CF3334" s="11"/>
      <c r="CG3334" s="11"/>
      <c r="CH3334" s="11"/>
      <c r="CI3334" s="11"/>
      <c r="CJ3334" s="11"/>
      <c r="CK3334" s="11"/>
      <c r="CL3334" s="11"/>
      <c r="CM3334" s="11"/>
      <c r="CN3334" s="11"/>
      <c r="CO3334" s="11"/>
      <c r="CP3334" s="11"/>
      <c r="CQ3334" s="11"/>
      <c r="CR3334" s="11"/>
      <c r="CS3334" s="11"/>
      <c r="CT3334" s="11"/>
      <c r="CU3334" s="11"/>
      <c r="CV3334" s="11"/>
      <c r="CW3334" s="11"/>
      <c r="CX3334" s="11"/>
      <c r="CY3334" s="11"/>
      <c r="CZ3334" s="11"/>
      <c r="DA3334" s="11"/>
      <c r="DB3334" s="11"/>
      <c r="DC3334" s="11"/>
      <c r="DD3334" s="11"/>
      <c r="DE3334" s="11"/>
      <c r="DF3334" s="11"/>
      <c r="DG3334" s="11"/>
      <c r="DH3334" s="11"/>
      <c r="DI3334" s="11"/>
      <c r="DJ3334" s="11"/>
      <c r="DK3334" s="11"/>
      <c r="DL3334" s="11"/>
      <c r="DM3334" s="11"/>
      <c r="DN3334" s="11"/>
      <c r="DO3334" s="11"/>
      <c r="DP3334" s="11"/>
      <c r="DQ3334" s="11"/>
      <c r="DR3334" s="11"/>
      <c r="DS3334" s="11"/>
      <c r="DT3334" s="11"/>
      <c r="DU3334" s="11"/>
      <c r="DV3334" s="11"/>
      <c r="DW3334" s="11"/>
      <c r="DX3334" s="11"/>
      <c r="DY3334" s="11"/>
      <c r="DZ3334" s="11"/>
      <c r="EA3334" s="11"/>
      <c r="EB3334" s="11"/>
      <c r="EC3334" s="11"/>
    </row>
    <row r="3335" spans="1:133" x14ac:dyDescent="0.45">
      <c r="A3335" s="11"/>
      <c r="B3335" s="11"/>
      <c r="C3335" s="11"/>
      <c r="D3335" s="11"/>
      <c r="E3335" s="11"/>
      <c r="F3335" s="11"/>
      <c r="G3335" s="11"/>
      <c r="H3335" s="3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24"/>
      <c r="AG3335" s="24"/>
      <c r="AH3335" s="24"/>
      <c r="AI3335" s="24"/>
      <c r="AJ3335" s="11"/>
      <c r="AK3335" s="11"/>
      <c r="AL3335" s="11"/>
      <c r="AM3335" s="32"/>
      <c r="AN3335" s="11"/>
      <c r="AO3335" s="11"/>
      <c r="AP3335" s="11"/>
      <c r="AQ3335" s="11"/>
      <c r="AR3335" s="11"/>
      <c r="AS3335" s="20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/>
      <c r="BH3335" s="11"/>
      <c r="BI3335" s="11"/>
      <c r="BJ3335" s="11"/>
      <c r="BK3335" s="11"/>
      <c r="BL3335" s="11"/>
      <c r="BM3335" s="11"/>
      <c r="BN3335" s="11"/>
      <c r="BO3335" s="11"/>
      <c r="BP3335" s="11"/>
      <c r="BQ3335" s="11"/>
      <c r="BR3335" s="11"/>
      <c r="BS3335" s="11"/>
      <c r="BT3335" s="11"/>
      <c r="BU3335" s="11"/>
      <c r="BV3335" s="11"/>
      <c r="BW3335" s="11"/>
      <c r="BX3335" s="11"/>
      <c r="BY3335" s="11"/>
      <c r="BZ3335" s="11"/>
      <c r="CA3335" s="11"/>
      <c r="CB3335" s="11"/>
      <c r="CC3335" s="11"/>
      <c r="CD3335" s="11"/>
      <c r="CE3335" s="11"/>
      <c r="CF3335" s="11"/>
      <c r="CG3335" s="11"/>
      <c r="CH3335" s="11"/>
      <c r="CI3335" s="11"/>
      <c r="CJ3335" s="11"/>
      <c r="CK3335" s="11"/>
      <c r="CL3335" s="11"/>
      <c r="CM3335" s="11"/>
      <c r="CN3335" s="11"/>
      <c r="CO3335" s="11"/>
      <c r="CP3335" s="11"/>
      <c r="CQ3335" s="11"/>
      <c r="CR3335" s="11"/>
      <c r="CS3335" s="11"/>
      <c r="CT3335" s="11"/>
      <c r="CU3335" s="11"/>
      <c r="CV3335" s="11"/>
      <c r="CW3335" s="11"/>
      <c r="CX3335" s="11"/>
      <c r="CY3335" s="11"/>
      <c r="CZ3335" s="11"/>
      <c r="DA3335" s="11"/>
      <c r="DB3335" s="11"/>
      <c r="DC3335" s="11"/>
      <c r="DD3335" s="11"/>
      <c r="DE3335" s="11"/>
      <c r="DF3335" s="11"/>
      <c r="DG3335" s="11"/>
      <c r="DH3335" s="11"/>
      <c r="DI3335" s="11"/>
      <c r="DJ3335" s="11"/>
      <c r="DK3335" s="11"/>
      <c r="DL3335" s="11"/>
      <c r="DM3335" s="11"/>
      <c r="DN3335" s="11"/>
      <c r="DO3335" s="11"/>
      <c r="DP3335" s="11"/>
      <c r="DQ3335" s="11"/>
      <c r="DR3335" s="11"/>
      <c r="DS3335" s="11"/>
      <c r="DT3335" s="11"/>
      <c r="DU3335" s="11"/>
      <c r="DV3335" s="11"/>
      <c r="DW3335" s="11"/>
      <c r="DX3335" s="11"/>
      <c r="DY3335" s="11"/>
      <c r="DZ3335" s="11"/>
      <c r="EA3335" s="11"/>
      <c r="EB3335" s="11"/>
      <c r="EC3335" s="11"/>
    </row>
    <row r="3336" spans="1:133" x14ac:dyDescent="0.45">
      <c r="A3336" s="11"/>
      <c r="B3336" s="11"/>
      <c r="C3336" s="11"/>
      <c r="D3336" s="11"/>
      <c r="E3336" s="11"/>
      <c r="F3336" s="11"/>
      <c r="G3336" s="11"/>
      <c r="H3336" s="3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24"/>
      <c r="AG3336" s="24"/>
      <c r="AH3336" s="24"/>
      <c r="AI3336" s="24"/>
      <c r="AJ3336" s="11"/>
      <c r="AK3336" s="11"/>
      <c r="AL3336" s="11"/>
      <c r="AM3336" s="32"/>
      <c r="AN3336" s="11"/>
      <c r="AO3336" s="11"/>
      <c r="AP3336" s="11"/>
      <c r="AQ3336" s="11"/>
      <c r="AR3336" s="11"/>
      <c r="AS3336" s="20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/>
      <c r="BH3336" s="11"/>
      <c r="BI3336" s="11"/>
      <c r="BJ3336" s="11"/>
      <c r="BK3336" s="11"/>
      <c r="BL3336" s="11"/>
      <c r="BM3336" s="11"/>
      <c r="BN3336" s="11"/>
      <c r="BO3336" s="11"/>
      <c r="BP3336" s="11"/>
      <c r="BQ3336" s="11"/>
      <c r="BR3336" s="11"/>
      <c r="BS3336" s="11"/>
      <c r="BT3336" s="11"/>
      <c r="BU3336" s="11"/>
      <c r="BV3336" s="11"/>
      <c r="BW3336" s="11"/>
      <c r="BX3336" s="11"/>
      <c r="BY3336" s="11"/>
      <c r="BZ3336" s="11"/>
      <c r="CA3336" s="11"/>
      <c r="CB3336" s="11"/>
      <c r="CC3336" s="11"/>
      <c r="CD3336" s="11"/>
      <c r="CE3336" s="11"/>
      <c r="CF3336" s="11"/>
      <c r="CG3336" s="11"/>
      <c r="CH3336" s="11"/>
      <c r="CI3336" s="11"/>
      <c r="CJ3336" s="11"/>
      <c r="CK3336" s="11"/>
      <c r="CL3336" s="11"/>
      <c r="CM3336" s="11"/>
      <c r="CN3336" s="11"/>
      <c r="CO3336" s="11"/>
      <c r="CP3336" s="11"/>
      <c r="CQ3336" s="11"/>
      <c r="CR3336" s="11"/>
      <c r="CS3336" s="11"/>
      <c r="CT3336" s="11"/>
      <c r="CU3336" s="11"/>
      <c r="CV3336" s="11"/>
      <c r="CW3336" s="11"/>
      <c r="CX3336" s="11"/>
      <c r="CY3336" s="11"/>
      <c r="CZ3336" s="11"/>
      <c r="DA3336" s="11"/>
      <c r="DB3336" s="11"/>
      <c r="DC3336" s="11"/>
      <c r="DD3336" s="11"/>
      <c r="DE3336" s="11"/>
      <c r="DF3336" s="11"/>
      <c r="DG3336" s="11"/>
      <c r="DH3336" s="11"/>
      <c r="DI3336" s="11"/>
      <c r="DJ3336" s="11"/>
      <c r="DK3336" s="11"/>
      <c r="DL3336" s="11"/>
      <c r="DM3336" s="11"/>
      <c r="DN3336" s="11"/>
      <c r="DO3336" s="11"/>
      <c r="DP3336" s="11"/>
      <c r="DQ3336" s="11"/>
      <c r="DR3336" s="11"/>
      <c r="DS3336" s="11"/>
      <c r="DT3336" s="11"/>
      <c r="DU3336" s="11"/>
      <c r="DV3336" s="11"/>
      <c r="DW3336" s="11"/>
      <c r="DX3336" s="11"/>
      <c r="DY3336" s="11"/>
      <c r="DZ3336" s="11"/>
      <c r="EA3336" s="11"/>
      <c r="EB3336" s="11"/>
      <c r="EC3336" s="11"/>
    </row>
    <row r="3337" spans="1:133" x14ac:dyDescent="0.45">
      <c r="A3337" s="11"/>
      <c r="B3337" s="11"/>
      <c r="C3337" s="11"/>
      <c r="D3337" s="11"/>
      <c r="E3337" s="11"/>
      <c r="F3337" s="11"/>
      <c r="G3337" s="11"/>
      <c r="H3337" s="3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24"/>
      <c r="AG3337" s="24"/>
      <c r="AH3337" s="24"/>
      <c r="AI3337" s="24"/>
      <c r="AJ3337" s="11"/>
      <c r="AK3337" s="11"/>
      <c r="AL3337" s="11"/>
      <c r="AM3337" s="32"/>
      <c r="AN3337" s="11"/>
      <c r="AO3337" s="11"/>
      <c r="AP3337" s="11"/>
      <c r="AQ3337" s="11"/>
      <c r="AR3337" s="11"/>
      <c r="AS3337" s="20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/>
      <c r="BH3337" s="11"/>
      <c r="BI3337" s="11"/>
      <c r="BJ3337" s="11"/>
      <c r="BK3337" s="11"/>
      <c r="BL3337" s="11"/>
      <c r="BM3337" s="11"/>
      <c r="BN3337" s="11"/>
      <c r="BO3337" s="11"/>
      <c r="BP3337" s="11"/>
      <c r="BQ3337" s="11"/>
      <c r="BR3337" s="11"/>
      <c r="BS3337" s="11"/>
      <c r="BT3337" s="11"/>
      <c r="BU3337" s="11"/>
      <c r="BV3337" s="11"/>
      <c r="BW3337" s="11"/>
      <c r="BX3337" s="11"/>
      <c r="BY3337" s="11"/>
      <c r="BZ3337" s="11"/>
      <c r="CA3337" s="11"/>
      <c r="CB3337" s="11"/>
      <c r="CC3337" s="11"/>
      <c r="CD3337" s="11"/>
      <c r="CE3337" s="11"/>
      <c r="CF3337" s="11"/>
      <c r="CG3337" s="11"/>
      <c r="CH3337" s="11"/>
      <c r="CI3337" s="11"/>
      <c r="CJ3337" s="11"/>
      <c r="CK3337" s="11"/>
      <c r="CL3337" s="11"/>
      <c r="CM3337" s="11"/>
      <c r="CN3337" s="11"/>
      <c r="CO3337" s="11"/>
      <c r="CP3337" s="11"/>
      <c r="CQ3337" s="11"/>
      <c r="CR3337" s="11"/>
      <c r="CS3337" s="11"/>
      <c r="CT3337" s="11"/>
      <c r="CU3337" s="11"/>
      <c r="CV3337" s="11"/>
      <c r="CW3337" s="11"/>
      <c r="CX3337" s="11"/>
      <c r="CY3337" s="11"/>
      <c r="CZ3337" s="11"/>
      <c r="DA3337" s="11"/>
      <c r="DB3337" s="11"/>
      <c r="DC3337" s="11"/>
      <c r="DD3337" s="11"/>
      <c r="DE3337" s="11"/>
      <c r="DF3337" s="11"/>
      <c r="DG3337" s="11"/>
      <c r="DH3337" s="11"/>
      <c r="DI3337" s="11"/>
      <c r="DJ3337" s="11"/>
      <c r="DK3337" s="11"/>
      <c r="DL3337" s="11"/>
      <c r="DM3337" s="11"/>
      <c r="DN3337" s="11"/>
      <c r="DO3337" s="11"/>
      <c r="DP3337" s="11"/>
      <c r="DQ3337" s="11"/>
      <c r="DR3337" s="11"/>
      <c r="DS3337" s="11"/>
      <c r="DT3337" s="11"/>
      <c r="DU3337" s="11"/>
      <c r="DV3337" s="11"/>
      <c r="DW3337" s="11"/>
      <c r="DX3337" s="11"/>
      <c r="DY3337" s="11"/>
      <c r="DZ3337" s="11"/>
      <c r="EA3337" s="11"/>
      <c r="EB3337" s="11"/>
      <c r="EC3337" s="11"/>
    </row>
    <row r="3338" spans="1:133" x14ac:dyDescent="0.45">
      <c r="A3338" s="11"/>
      <c r="B3338" s="11"/>
      <c r="C3338" s="11"/>
      <c r="D3338" s="11"/>
      <c r="E3338" s="11"/>
      <c r="F3338" s="11"/>
      <c r="G3338" s="11"/>
      <c r="H3338" s="3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24"/>
      <c r="AG3338" s="24"/>
      <c r="AH3338" s="24"/>
      <c r="AI3338" s="24"/>
      <c r="AJ3338" s="11"/>
      <c r="AK3338" s="11"/>
      <c r="AL3338" s="11"/>
      <c r="AM3338" s="32"/>
      <c r="AN3338" s="11"/>
      <c r="AO3338" s="11"/>
      <c r="AP3338" s="11"/>
      <c r="AQ3338" s="11"/>
      <c r="AR3338" s="11"/>
      <c r="AS3338" s="20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/>
      <c r="BV3338" s="11"/>
      <c r="BW3338" s="11"/>
      <c r="BX3338" s="11"/>
      <c r="BY3338" s="11"/>
      <c r="BZ3338" s="11"/>
      <c r="CA3338" s="11"/>
      <c r="CB3338" s="11"/>
      <c r="CC3338" s="11"/>
      <c r="CD3338" s="11"/>
      <c r="CE3338" s="11"/>
      <c r="CF3338" s="11"/>
      <c r="CG3338" s="11"/>
      <c r="CH3338" s="11"/>
      <c r="CI3338" s="11"/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/>
      <c r="CT3338" s="11"/>
      <c r="CU3338" s="11"/>
      <c r="CV3338" s="11"/>
      <c r="CW3338" s="11"/>
      <c r="CX3338" s="11"/>
      <c r="CY3338" s="11"/>
      <c r="CZ3338" s="11"/>
      <c r="DA3338" s="11"/>
      <c r="DB3338" s="11"/>
      <c r="DC3338" s="11"/>
      <c r="DD3338" s="11"/>
      <c r="DE3338" s="11"/>
      <c r="DF3338" s="11"/>
      <c r="DG3338" s="11"/>
      <c r="DH3338" s="11"/>
      <c r="DI3338" s="11"/>
      <c r="DJ3338" s="11"/>
      <c r="DK3338" s="11"/>
      <c r="DL3338" s="11"/>
      <c r="DM3338" s="11"/>
      <c r="DN3338" s="11"/>
      <c r="DO3338" s="11"/>
      <c r="DP3338" s="11"/>
      <c r="DQ3338" s="11"/>
      <c r="DR3338" s="11"/>
      <c r="DS3338" s="11"/>
      <c r="DT3338" s="11"/>
      <c r="DU3338" s="11"/>
      <c r="DV3338" s="11"/>
      <c r="DW3338" s="11"/>
      <c r="DX3338" s="11"/>
      <c r="DY3338" s="11"/>
      <c r="DZ3338" s="11"/>
      <c r="EA3338" s="11"/>
      <c r="EB3338" s="11"/>
      <c r="EC3338" s="11"/>
    </row>
    <row r="3339" spans="1:133" x14ac:dyDescent="0.45">
      <c r="A3339" s="11"/>
      <c r="B3339" s="11"/>
      <c r="C3339" s="11"/>
      <c r="D3339" s="11"/>
      <c r="E3339" s="11"/>
      <c r="F3339" s="11"/>
      <c r="G3339" s="11"/>
      <c r="H3339" s="3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24"/>
      <c r="AG3339" s="24"/>
      <c r="AH3339" s="24"/>
      <c r="AI3339" s="24"/>
      <c r="AJ3339" s="11"/>
      <c r="AK3339" s="11"/>
      <c r="AL3339" s="11"/>
      <c r="AM3339" s="32"/>
      <c r="AN3339" s="11"/>
      <c r="AO3339" s="11"/>
      <c r="AP3339" s="11"/>
      <c r="AQ3339" s="11"/>
      <c r="AR3339" s="11"/>
      <c r="AS3339" s="20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/>
      <c r="BH3339" s="11"/>
      <c r="BI3339" s="11"/>
      <c r="BJ3339" s="11"/>
      <c r="BK3339" s="11"/>
      <c r="BL3339" s="11"/>
      <c r="BM3339" s="11"/>
      <c r="BN3339" s="11"/>
      <c r="BO3339" s="11"/>
      <c r="BP3339" s="11"/>
      <c r="BQ3339" s="11"/>
      <c r="BR3339" s="11"/>
      <c r="BS3339" s="11"/>
      <c r="BT3339" s="11"/>
      <c r="BU3339" s="11"/>
      <c r="BV3339" s="11"/>
      <c r="BW3339" s="11"/>
      <c r="BX3339" s="11"/>
      <c r="BY3339" s="11"/>
      <c r="BZ3339" s="11"/>
      <c r="CA3339" s="11"/>
      <c r="CB3339" s="11"/>
      <c r="CC3339" s="11"/>
      <c r="CD3339" s="11"/>
      <c r="CE3339" s="11"/>
      <c r="CF3339" s="11"/>
      <c r="CG3339" s="11"/>
      <c r="CH3339" s="11"/>
      <c r="CI3339" s="11"/>
      <c r="CJ3339" s="11"/>
      <c r="CK3339" s="11"/>
      <c r="CL3339" s="11"/>
      <c r="CM3339" s="11"/>
      <c r="CN3339" s="11"/>
      <c r="CO3339" s="11"/>
      <c r="CP3339" s="11"/>
      <c r="CQ3339" s="11"/>
      <c r="CR3339" s="11"/>
      <c r="CS3339" s="11"/>
      <c r="CT3339" s="11"/>
      <c r="CU3339" s="11"/>
      <c r="CV3339" s="11"/>
      <c r="CW3339" s="11"/>
      <c r="CX3339" s="11"/>
      <c r="CY3339" s="11"/>
      <c r="CZ3339" s="11"/>
      <c r="DA3339" s="11"/>
      <c r="DB3339" s="11"/>
      <c r="DC3339" s="11"/>
      <c r="DD3339" s="11"/>
      <c r="DE3339" s="11"/>
      <c r="DF3339" s="11"/>
      <c r="DG3339" s="11"/>
      <c r="DH3339" s="11"/>
      <c r="DI3339" s="11"/>
      <c r="DJ3339" s="11"/>
      <c r="DK3339" s="11"/>
      <c r="DL3339" s="11"/>
      <c r="DM3339" s="11"/>
      <c r="DN3339" s="11"/>
      <c r="DO3339" s="11"/>
      <c r="DP3339" s="11"/>
      <c r="DQ3339" s="11"/>
      <c r="DR3339" s="11"/>
      <c r="DS3339" s="11"/>
      <c r="DT3339" s="11"/>
      <c r="DU3339" s="11"/>
      <c r="DV3339" s="11"/>
      <c r="DW3339" s="11"/>
      <c r="DX3339" s="11"/>
      <c r="DY3339" s="11"/>
      <c r="DZ3339" s="11"/>
      <c r="EA3339" s="11"/>
      <c r="EB3339" s="11"/>
      <c r="EC3339" s="11"/>
    </row>
    <row r="3340" spans="1:133" x14ac:dyDescent="0.45">
      <c r="A3340" s="11"/>
      <c r="B3340" s="11"/>
      <c r="C3340" s="11"/>
      <c r="D3340" s="11"/>
      <c r="E3340" s="11"/>
      <c r="F3340" s="11"/>
      <c r="G3340" s="11"/>
      <c r="H3340" s="3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24"/>
      <c r="AG3340" s="24"/>
      <c r="AH3340" s="24"/>
      <c r="AI3340" s="24"/>
      <c r="AJ3340" s="11"/>
      <c r="AK3340" s="11"/>
      <c r="AL3340" s="11"/>
      <c r="AM3340" s="32"/>
      <c r="AN3340" s="11"/>
      <c r="AO3340" s="11"/>
      <c r="AP3340" s="11"/>
      <c r="AQ3340" s="11"/>
      <c r="AR3340" s="11"/>
      <c r="AS3340" s="20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/>
      <c r="BH3340" s="11"/>
      <c r="BI3340" s="11"/>
      <c r="BJ3340" s="11"/>
      <c r="BK3340" s="11"/>
      <c r="BL3340" s="11"/>
      <c r="BM3340" s="11"/>
      <c r="BN3340" s="11"/>
      <c r="BO3340" s="11"/>
      <c r="BP3340" s="11"/>
      <c r="BQ3340" s="11"/>
      <c r="BR3340" s="11"/>
      <c r="BS3340" s="11"/>
      <c r="BT3340" s="11"/>
      <c r="BU3340" s="11"/>
      <c r="BV3340" s="11"/>
      <c r="BW3340" s="11"/>
      <c r="BX3340" s="11"/>
      <c r="BY3340" s="11"/>
      <c r="BZ3340" s="11"/>
      <c r="CA3340" s="11"/>
      <c r="CB3340" s="11"/>
      <c r="CC3340" s="11"/>
      <c r="CD3340" s="11"/>
      <c r="CE3340" s="11"/>
      <c r="CF3340" s="11"/>
      <c r="CG3340" s="11"/>
      <c r="CH3340" s="11"/>
      <c r="CI3340" s="11"/>
      <c r="CJ3340" s="11"/>
      <c r="CK3340" s="11"/>
      <c r="CL3340" s="11"/>
      <c r="CM3340" s="11"/>
      <c r="CN3340" s="11"/>
      <c r="CO3340" s="11"/>
      <c r="CP3340" s="11"/>
      <c r="CQ3340" s="11"/>
      <c r="CR3340" s="11"/>
      <c r="CS3340" s="11"/>
      <c r="CT3340" s="11"/>
      <c r="CU3340" s="11"/>
      <c r="CV3340" s="11"/>
      <c r="CW3340" s="11"/>
      <c r="CX3340" s="11"/>
      <c r="CY3340" s="11"/>
      <c r="CZ3340" s="11"/>
      <c r="DA3340" s="11"/>
      <c r="DB3340" s="11"/>
      <c r="DC3340" s="11"/>
      <c r="DD3340" s="11"/>
      <c r="DE3340" s="11"/>
      <c r="DF3340" s="11"/>
      <c r="DG3340" s="11"/>
      <c r="DH3340" s="11"/>
      <c r="DI3340" s="11"/>
      <c r="DJ3340" s="11"/>
      <c r="DK3340" s="11"/>
      <c r="DL3340" s="11"/>
      <c r="DM3340" s="11"/>
      <c r="DN3340" s="11"/>
      <c r="DO3340" s="11"/>
      <c r="DP3340" s="11"/>
      <c r="DQ3340" s="11"/>
      <c r="DR3340" s="11"/>
      <c r="DS3340" s="11"/>
      <c r="DT3340" s="11"/>
      <c r="DU3340" s="11"/>
      <c r="DV3340" s="11"/>
      <c r="DW3340" s="11"/>
      <c r="DX3340" s="11"/>
      <c r="DY3340" s="11"/>
      <c r="DZ3340" s="11"/>
      <c r="EA3340" s="11"/>
      <c r="EB3340" s="11"/>
      <c r="EC3340" s="11"/>
    </row>
    <row r="3341" spans="1:133" x14ac:dyDescent="0.45">
      <c r="A3341" s="11"/>
      <c r="B3341" s="11"/>
      <c r="C3341" s="11"/>
      <c r="D3341" s="11"/>
      <c r="E3341" s="11"/>
      <c r="F3341" s="11"/>
      <c r="G3341" s="11"/>
      <c r="H3341" s="3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24"/>
      <c r="AG3341" s="24"/>
      <c r="AH3341" s="24"/>
      <c r="AI3341" s="24"/>
      <c r="AJ3341" s="11"/>
      <c r="AK3341" s="11"/>
      <c r="AL3341" s="11"/>
      <c r="AM3341" s="32"/>
      <c r="AN3341" s="11"/>
      <c r="AO3341" s="11"/>
      <c r="AP3341" s="11"/>
      <c r="AQ3341" s="11"/>
      <c r="AR3341" s="11"/>
      <c r="AS3341" s="20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/>
      <c r="BH3341" s="11"/>
      <c r="BI3341" s="11"/>
      <c r="BJ3341" s="11"/>
      <c r="BK3341" s="11"/>
      <c r="BL3341" s="11"/>
      <c r="BM3341" s="11"/>
      <c r="BN3341" s="11"/>
      <c r="BO3341" s="11"/>
      <c r="BP3341" s="11"/>
      <c r="BQ3341" s="11"/>
      <c r="BR3341" s="11"/>
      <c r="BS3341" s="11"/>
      <c r="BT3341" s="11"/>
      <c r="BU3341" s="11"/>
      <c r="BV3341" s="11"/>
      <c r="BW3341" s="11"/>
      <c r="BX3341" s="11"/>
      <c r="BY3341" s="11"/>
      <c r="BZ3341" s="11"/>
      <c r="CA3341" s="11"/>
      <c r="CB3341" s="11"/>
      <c r="CC3341" s="11"/>
      <c r="CD3341" s="11"/>
      <c r="CE3341" s="11"/>
      <c r="CF3341" s="11"/>
      <c r="CG3341" s="11"/>
      <c r="CH3341" s="11"/>
      <c r="CI3341" s="11"/>
      <c r="CJ3341" s="11"/>
      <c r="CK3341" s="11"/>
      <c r="CL3341" s="11"/>
      <c r="CM3341" s="11"/>
      <c r="CN3341" s="11"/>
      <c r="CO3341" s="11"/>
      <c r="CP3341" s="11"/>
      <c r="CQ3341" s="11"/>
      <c r="CR3341" s="11"/>
      <c r="CS3341" s="11"/>
      <c r="CT3341" s="11"/>
      <c r="CU3341" s="11"/>
      <c r="CV3341" s="11"/>
      <c r="CW3341" s="11"/>
      <c r="CX3341" s="11"/>
      <c r="CY3341" s="11"/>
      <c r="CZ3341" s="11"/>
      <c r="DA3341" s="11"/>
      <c r="DB3341" s="11"/>
      <c r="DC3341" s="11"/>
      <c r="DD3341" s="11"/>
      <c r="DE3341" s="11"/>
      <c r="DF3341" s="11"/>
      <c r="DG3341" s="11"/>
      <c r="DH3341" s="11"/>
      <c r="DI3341" s="11"/>
      <c r="DJ3341" s="11"/>
      <c r="DK3341" s="11"/>
      <c r="DL3341" s="11"/>
      <c r="DM3341" s="11"/>
      <c r="DN3341" s="11"/>
      <c r="DO3341" s="11"/>
      <c r="DP3341" s="11"/>
      <c r="DQ3341" s="11"/>
      <c r="DR3341" s="11"/>
      <c r="DS3341" s="11"/>
      <c r="DT3341" s="11"/>
      <c r="DU3341" s="11"/>
      <c r="DV3341" s="11"/>
      <c r="DW3341" s="11"/>
      <c r="DX3341" s="11"/>
      <c r="DY3341" s="11"/>
      <c r="DZ3341" s="11"/>
      <c r="EA3341" s="11"/>
      <c r="EB3341" s="11"/>
      <c r="EC3341" s="11"/>
    </row>
    <row r="3342" spans="1:133" x14ac:dyDescent="0.45">
      <c r="A3342" s="11"/>
      <c r="B3342" s="11"/>
      <c r="C3342" s="11"/>
      <c r="D3342" s="11"/>
      <c r="E3342" s="11"/>
      <c r="F3342" s="11"/>
      <c r="G3342" s="11"/>
      <c r="H3342" s="3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24"/>
      <c r="AG3342" s="24"/>
      <c r="AH3342" s="24"/>
      <c r="AI3342" s="24"/>
      <c r="AJ3342" s="11"/>
      <c r="AK3342" s="11"/>
      <c r="AL3342" s="11"/>
      <c r="AM3342" s="32"/>
      <c r="AN3342" s="11"/>
      <c r="AO3342" s="11"/>
      <c r="AP3342" s="11"/>
      <c r="AQ3342" s="11"/>
      <c r="AR3342" s="11"/>
      <c r="AS3342" s="20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/>
      <c r="BH3342" s="11"/>
      <c r="BI3342" s="11"/>
      <c r="BJ3342" s="11"/>
      <c r="BK3342" s="11"/>
      <c r="BL3342" s="11"/>
      <c r="BM3342" s="11"/>
      <c r="BN3342" s="11"/>
      <c r="BO3342" s="11"/>
      <c r="BP3342" s="11"/>
      <c r="BQ3342" s="11"/>
      <c r="BR3342" s="11"/>
      <c r="BS3342" s="11"/>
      <c r="BT3342" s="11"/>
      <c r="BU3342" s="11"/>
      <c r="BV3342" s="11"/>
      <c r="BW3342" s="11"/>
      <c r="BX3342" s="11"/>
      <c r="BY3342" s="11"/>
      <c r="BZ3342" s="11"/>
      <c r="CA3342" s="11"/>
      <c r="CB3342" s="11"/>
      <c r="CC3342" s="11"/>
      <c r="CD3342" s="11"/>
      <c r="CE3342" s="11"/>
      <c r="CF3342" s="11"/>
      <c r="CG3342" s="11"/>
      <c r="CH3342" s="11"/>
      <c r="CI3342" s="11"/>
      <c r="CJ3342" s="11"/>
      <c r="CK3342" s="11"/>
      <c r="CL3342" s="11"/>
      <c r="CM3342" s="11"/>
      <c r="CN3342" s="11"/>
      <c r="CO3342" s="11"/>
      <c r="CP3342" s="11"/>
      <c r="CQ3342" s="11"/>
      <c r="CR3342" s="11"/>
      <c r="CS3342" s="11"/>
      <c r="CT3342" s="11"/>
      <c r="CU3342" s="11"/>
      <c r="CV3342" s="11"/>
      <c r="CW3342" s="11"/>
      <c r="CX3342" s="11"/>
      <c r="CY3342" s="11"/>
      <c r="CZ3342" s="11"/>
      <c r="DA3342" s="11"/>
      <c r="DB3342" s="11"/>
      <c r="DC3342" s="11"/>
      <c r="DD3342" s="11"/>
      <c r="DE3342" s="11"/>
      <c r="DF3342" s="11"/>
      <c r="DG3342" s="11"/>
      <c r="DH3342" s="11"/>
      <c r="DI3342" s="11"/>
      <c r="DJ3342" s="11"/>
      <c r="DK3342" s="11"/>
      <c r="DL3342" s="11"/>
      <c r="DM3342" s="11"/>
      <c r="DN3342" s="11"/>
      <c r="DO3342" s="11"/>
      <c r="DP3342" s="11"/>
      <c r="DQ3342" s="11"/>
      <c r="DR3342" s="11"/>
      <c r="DS3342" s="11"/>
      <c r="DT3342" s="11"/>
      <c r="DU3342" s="11"/>
      <c r="DV3342" s="11"/>
      <c r="DW3342" s="11"/>
      <c r="DX3342" s="11"/>
      <c r="DY3342" s="11"/>
      <c r="DZ3342" s="11"/>
      <c r="EA3342" s="11"/>
      <c r="EB3342" s="11"/>
      <c r="EC3342" s="11"/>
    </row>
    <row r="3343" spans="1:133" x14ac:dyDescent="0.45">
      <c r="A3343" s="11"/>
      <c r="B3343" s="11"/>
      <c r="C3343" s="11"/>
      <c r="D3343" s="11"/>
      <c r="E3343" s="11"/>
      <c r="F3343" s="11"/>
      <c r="G3343" s="11"/>
      <c r="H3343" s="3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24"/>
      <c r="AG3343" s="24"/>
      <c r="AH3343" s="24"/>
      <c r="AI3343" s="24"/>
      <c r="AJ3343" s="11"/>
      <c r="AK3343" s="11"/>
      <c r="AL3343" s="11"/>
      <c r="AM3343" s="32"/>
      <c r="AN3343" s="11"/>
      <c r="AO3343" s="11"/>
      <c r="AP3343" s="11"/>
      <c r="AQ3343" s="11"/>
      <c r="AR3343" s="11"/>
      <c r="AS3343" s="20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/>
      <c r="BS3343" s="11"/>
      <c r="BT3343" s="11"/>
      <c r="BU3343" s="11"/>
      <c r="BV3343" s="11"/>
      <c r="BW3343" s="11"/>
      <c r="BX3343" s="11"/>
      <c r="BY3343" s="11"/>
      <c r="BZ3343" s="11"/>
      <c r="CA3343" s="11"/>
      <c r="CB3343" s="11"/>
      <c r="CC3343" s="11"/>
      <c r="CD3343" s="11"/>
      <c r="CE3343" s="11"/>
      <c r="CF3343" s="11"/>
      <c r="CG3343" s="11"/>
      <c r="CH3343" s="11"/>
      <c r="CI3343" s="11"/>
      <c r="CJ3343" s="11"/>
      <c r="CK3343" s="11"/>
      <c r="CL3343" s="11"/>
      <c r="CM3343" s="11"/>
      <c r="CN3343" s="11"/>
      <c r="CO3343" s="11"/>
      <c r="CP3343" s="11"/>
      <c r="CQ3343" s="11"/>
      <c r="CR3343" s="11"/>
      <c r="CS3343" s="11"/>
      <c r="CT3343" s="11"/>
      <c r="CU3343" s="11"/>
      <c r="CV3343" s="11"/>
      <c r="CW3343" s="11"/>
      <c r="CX3343" s="11"/>
      <c r="CY3343" s="11"/>
      <c r="CZ3343" s="11"/>
      <c r="DA3343" s="11"/>
      <c r="DB3343" s="11"/>
      <c r="DC3343" s="11"/>
      <c r="DD3343" s="11"/>
      <c r="DE3343" s="11"/>
      <c r="DF3343" s="11"/>
      <c r="DG3343" s="11"/>
      <c r="DH3343" s="11"/>
      <c r="DI3343" s="11"/>
      <c r="DJ3343" s="11"/>
      <c r="DK3343" s="11"/>
      <c r="DL3343" s="11"/>
      <c r="DM3343" s="11"/>
      <c r="DN3343" s="11"/>
      <c r="DO3343" s="11"/>
      <c r="DP3343" s="11"/>
      <c r="DQ3343" s="11"/>
      <c r="DR3343" s="11"/>
      <c r="DS3343" s="11"/>
      <c r="DT3343" s="11"/>
      <c r="DU3343" s="11"/>
      <c r="DV3343" s="11"/>
      <c r="DW3343" s="11"/>
      <c r="DX3343" s="11"/>
      <c r="DY3343" s="11"/>
      <c r="DZ3343" s="11"/>
      <c r="EA3343" s="11"/>
      <c r="EB3343" s="11"/>
      <c r="EC3343" s="11"/>
    </row>
    <row r="3344" spans="1:133" x14ac:dyDescent="0.45">
      <c r="A3344" s="11"/>
      <c r="B3344" s="11"/>
      <c r="C3344" s="11"/>
      <c r="D3344" s="11"/>
      <c r="E3344" s="11"/>
      <c r="F3344" s="11"/>
      <c r="G3344" s="11"/>
      <c r="H3344" s="3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24"/>
      <c r="AG3344" s="24"/>
      <c r="AH3344" s="24"/>
      <c r="AI3344" s="24"/>
      <c r="AJ3344" s="11"/>
      <c r="AK3344" s="11"/>
      <c r="AL3344" s="11"/>
      <c r="AM3344" s="32"/>
      <c r="AN3344" s="11"/>
      <c r="AO3344" s="11"/>
      <c r="AP3344" s="11"/>
      <c r="AQ3344" s="11"/>
      <c r="AR3344" s="11"/>
      <c r="AS3344" s="20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/>
      <c r="BH3344" s="11"/>
      <c r="BI3344" s="11"/>
      <c r="BJ3344" s="11"/>
      <c r="BK3344" s="11"/>
      <c r="BL3344" s="11"/>
      <c r="BM3344" s="11"/>
      <c r="BN3344" s="11"/>
      <c r="BO3344" s="11"/>
      <c r="BP3344" s="11"/>
      <c r="BQ3344" s="11"/>
      <c r="BR3344" s="11"/>
      <c r="BS3344" s="11"/>
      <c r="BT3344" s="11"/>
      <c r="BU3344" s="11"/>
      <c r="BV3344" s="11"/>
      <c r="BW3344" s="11"/>
      <c r="BX3344" s="11"/>
      <c r="BY3344" s="11"/>
      <c r="BZ3344" s="11"/>
      <c r="CA3344" s="11"/>
      <c r="CB3344" s="11"/>
      <c r="CC3344" s="11"/>
      <c r="CD3344" s="11"/>
      <c r="CE3344" s="11"/>
      <c r="CF3344" s="11"/>
      <c r="CG3344" s="11"/>
      <c r="CH3344" s="11"/>
      <c r="CI3344" s="11"/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/>
      <c r="CT3344" s="11"/>
      <c r="CU3344" s="11"/>
      <c r="CV3344" s="11"/>
      <c r="CW3344" s="11"/>
      <c r="CX3344" s="11"/>
      <c r="CY3344" s="11"/>
      <c r="CZ3344" s="11"/>
      <c r="DA3344" s="11"/>
      <c r="DB3344" s="11"/>
      <c r="DC3344" s="11"/>
      <c r="DD3344" s="11"/>
      <c r="DE3344" s="11"/>
      <c r="DF3344" s="11"/>
      <c r="DG3344" s="11"/>
      <c r="DH3344" s="11"/>
      <c r="DI3344" s="11"/>
      <c r="DJ3344" s="11"/>
      <c r="DK3344" s="11"/>
      <c r="DL3344" s="11"/>
      <c r="DM3344" s="11"/>
      <c r="DN3344" s="11"/>
      <c r="DO3344" s="11"/>
      <c r="DP3344" s="11"/>
      <c r="DQ3344" s="11"/>
      <c r="DR3344" s="11"/>
      <c r="DS3344" s="11"/>
      <c r="DT3344" s="11"/>
      <c r="DU3344" s="11"/>
      <c r="DV3344" s="11"/>
      <c r="DW3344" s="11"/>
      <c r="DX3344" s="11"/>
      <c r="DY3344" s="11"/>
      <c r="DZ3344" s="11"/>
      <c r="EA3344" s="11"/>
      <c r="EB3344" s="11"/>
      <c r="EC3344" s="11"/>
    </row>
    <row r="3345" spans="1:133" x14ac:dyDescent="0.45">
      <c r="A3345" s="11"/>
      <c r="B3345" s="11"/>
      <c r="C3345" s="11"/>
      <c r="D3345" s="11"/>
      <c r="E3345" s="11"/>
      <c r="F3345" s="11"/>
      <c r="G3345" s="11"/>
      <c r="H3345" s="3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24"/>
      <c r="AG3345" s="24"/>
      <c r="AH3345" s="24"/>
      <c r="AI3345" s="24"/>
      <c r="AJ3345" s="11"/>
      <c r="AK3345" s="11"/>
      <c r="AL3345" s="11"/>
      <c r="AM3345" s="32"/>
      <c r="AN3345" s="11"/>
      <c r="AO3345" s="11"/>
      <c r="AP3345" s="11"/>
      <c r="AQ3345" s="11"/>
      <c r="AR3345" s="11"/>
      <c r="AS3345" s="20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/>
      <c r="BV3345" s="11"/>
      <c r="BW3345" s="11"/>
      <c r="BX3345" s="11"/>
      <c r="BY3345" s="11"/>
      <c r="BZ3345" s="11"/>
      <c r="CA3345" s="11"/>
      <c r="CB3345" s="11"/>
      <c r="CC3345" s="11"/>
      <c r="CD3345" s="11"/>
      <c r="CE3345" s="11"/>
      <c r="CF3345" s="11"/>
      <c r="CG3345" s="11"/>
      <c r="CH3345" s="11"/>
      <c r="CI3345" s="11"/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/>
      <c r="CT3345" s="11"/>
      <c r="CU3345" s="11"/>
      <c r="CV3345" s="11"/>
      <c r="CW3345" s="11"/>
      <c r="CX3345" s="11"/>
      <c r="CY3345" s="11"/>
      <c r="CZ3345" s="11"/>
      <c r="DA3345" s="11"/>
      <c r="DB3345" s="11"/>
      <c r="DC3345" s="11"/>
      <c r="DD3345" s="11"/>
      <c r="DE3345" s="11"/>
      <c r="DF3345" s="11"/>
      <c r="DG3345" s="11"/>
      <c r="DH3345" s="11"/>
      <c r="DI3345" s="11"/>
      <c r="DJ3345" s="11"/>
      <c r="DK3345" s="11"/>
      <c r="DL3345" s="11"/>
      <c r="DM3345" s="11"/>
      <c r="DN3345" s="11"/>
      <c r="DO3345" s="11"/>
      <c r="DP3345" s="11"/>
      <c r="DQ3345" s="11"/>
      <c r="DR3345" s="11"/>
      <c r="DS3345" s="11"/>
      <c r="DT3345" s="11"/>
      <c r="DU3345" s="11"/>
      <c r="DV3345" s="11"/>
      <c r="DW3345" s="11"/>
      <c r="DX3345" s="11"/>
      <c r="DY3345" s="11"/>
      <c r="DZ3345" s="11"/>
      <c r="EA3345" s="11"/>
      <c r="EB3345" s="11"/>
      <c r="EC3345" s="11"/>
    </row>
    <row r="3346" spans="1:133" x14ac:dyDescent="0.45">
      <c r="A3346" s="11"/>
      <c r="B3346" s="11"/>
      <c r="C3346" s="11"/>
      <c r="D3346" s="11"/>
      <c r="E3346" s="11"/>
      <c r="F3346" s="11"/>
      <c r="G3346" s="11"/>
      <c r="H3346" s="3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24"/>
      <c r="AG3346" s="24"/>
      <c r="AH3346" s="24"/>
      <c r="AI3346" s="24"/>
      <c r="AJ3346" s="11"/>
      <c r="AK3346" s="11"/>
      <c r="AL3346" s="11"/>
      <c r="AM3346" s="32"/>
      <c r="AN3346" s="11"/>
      <c r="AO3346" s="11"/>
      <c r="AP3346" s="11"/>
      <c r="AQ3346" s="11"/>
      <c r="AR3346" s="11"/>
      <c r="AS3346" s="20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/>
      <c r="BS3346" s="11"/>
      <c r="BT3346" s="11"/>
      <c r="BU3346" s="11"/>
      <c r="BV3346" s="11"/>
      <c r="BW3346" s="11"/>
      <c r="BX3346" s="11"/>
      <c r="BY3346" s="11"/>
      <c r="BZ3346" s="11"/>
      <c r="CA3346" s="11"/>
      <c r="CB3346" s="11"/>
      <c r="CC3346" s="11"/>
      <c r="CD3346" s="11"/>
      <c r="CE3346" s="11"/>
      <c r="CF3346" s="11"/>
      <c r="CG3346" s="11"/>
      <c r="CH3346" s="11"/>
      <c r="CI3346" s="11"/>
      <c r="CJ3346" s="11"/>
      <c r="CK3346" s="11"/>
      <c r="CL3346" s="11"/>
      <c r="CM3346" s="11"/>
      <c r="CN3346" s="11"/>
      <c r="CO3346" s="11"/>
      <c r="CP3346" s="11"/>
      <c r="CQ3346" s="11"/>
      <c r="CR3346" s="11"/>
      <c r="CS3346" s="11"/>
      <c r="CT3346" s="11"/>
      <c r="CU3346" s="11"/>
      <c r="CV3346" s="11"/>
      <c r="CW3346" s="11"/>
      <c r="CX3346" s="11"/>
      <c r="CY3346" s="11"/>
      <c r="CZ3346" s="11"/>
      <c r="DA3346" s="11"/>
      <c r="DB3346" s="11"/>
      <c r="DC3346" s="11"/>
      <c r="DD3346" s="11"/>
      <c r="DE3346" s="11"/>
      <c r="DF3346" s="11"/>
      <c r="DG3346" s="11"/>
      <c r="DH3346" s="11"/>
      <c r="DI3346" s="11"/>
      <c r="DJ3346" s="11"/>
      <c r="DK3346" s="11"/>
      <c r="DL3346" s="11"/>
      <c r="DM3346" s="11"/>
      <c r="DN3346" s="11"/>
      <c r="DO3346" s="11"/>
      <c r="DP3346" s="11"/>
      <c r="DQ3346" s="11"/>
      <c r="DR3346" s="11"/>
      <c r="DS3346" s="11"/>
      <c r="DT3346" s="11"/>
      <c r="DU3346" s="11"/>
      <c r="DV3346" s="11"/>
      <c r="DW3346" s="11"/>
      <c r="DX3346" s="11"/>
      <c r="DY3346" s="11"/>
      <c r="DZ3346" s="11"/>
      <c r="EA3346" s="11"/>
      <c r="EB3346" s="11"/>
      <c r="EC3346" s="11"/>
    </row>
    <row r="3347" spans="1:133" x14ac:dyDescent="0.45">
      <c r="A3347" s="11"/>
      <c r="B3347" s="11"/>
      <c r="C3347" s="11"/>
      <c r="D3347" s="11"/>
      <c r="E3347" s="11"/>
      <c r="F3347" s="11"/>
      <c r="G3347" s="11"/>
      <c r="H3347" s="3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24"/>
      <c r="AG3347" s="24"/>
      <c r="AH3347" s="24"/>
      <c r="AI3347" s="24"/>
      <c r="AJ3347" s="11"/>
      <c r="AK3347" s="11"/>
      <c r="AL3347" s="11"/>
      <c r="AM3347" s="32"/>
      <c r="AN3347" s="11"/>
      <c r="AO3347" s="11"/>
      <c r="AP3347" s="11"/>
      <c r="AQ3347" s="11"/>
      <c r="AR3347" s="11"/>
      <c r="AS3347" s="20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/>
      <c r="BS3347" s="11"/>
      <c r="BT3347" s="11"/>
      <c r="BU3347" s="11"/>
      <c r="BV3347" s="11"/>
      <c r="BW3347" s="11"/>
      <c r="BX3347" s="11"/>
      <c r="BY3347" s="11"/>
      <c r="BZ3347" s="11"/>
      <c r="CA3347" s="11"/>
      <c r="CB3347" s="11"/>
      <c r="CC3347" s="11"/>
      <c r="CD3347" s="11"/>
      <c r="CE3347" s="11"/>
      <c r="CF3347" s="11"/>
      <c r="CG3347" s="11"/>
      <c r="CH3347" s="11"/>
      <c r="CI3347" s="11"/>
      <c r="CJ3347" s="11"/>
      <c r="CK3347" s="11"/>
      <c r="CL3347" s="11"/>
      <c r="CM3347" s="11"/>
      <c r="CN3347" s="11"/>
      <c r="CO3347" s="11"/>
      <c r="CP3347" s="11"/>
      <c r="CQ3347" s="11"/>
      <c r="CR3347" s="11"/>
      <c r="CS3347" s="11"/>
      <c r="CT3347" s="11"/>
      <c r="CU3347" s="11"/>
      <c r="CV3347" s="11"/>
      <c r="CW3347" s="11"/>
      <c r="CX3347" s="11"/>
      <c r="CY3347" s="11"/>
      <c r="CZ3347" s="11"/>
      <c r="DA3347" s="11"/>
      <c r="DB3347" s="11"/>
      <c r="DC3347" s="11"/>
      <c r="DD3347" s="11"/>
      <c r="DE3347" s="11"/>
      <c r="DF3347" s="11"/>
      <c r="DG3347" s="11"/>
      <c r="DH3347" s="11"/>
      <c r="DI3347" s="11"/>
      <c r="DJ3347" s="11"/>
      <c r="DK3347" s="11"/>
      <c r="DL3347" s="11"/>
      <c r="DM3347" s="11"/>
      <c r="DN3347" s="11"/>
      <c r="DO3347" s="11"/>
      <c r="DP3347" s="11"/>
      <c r="DQ3347" s="11"/>
      <c r="DR3347" s="11"/>
      <c r="DS3347" s="11"/>
      <c r="DT3347" s="11"/>
      <c r="DU3347" s="11"/>
      <c r="DV3347" s="11"/>
      <c r="DW3347" s="11"/>
      <c r="DX3347" s="11"/>
      <c r="DY3347" s="11"/>
      <c r="DZ3347" s="11"/>
      <c r="EA3347" s="11"/>
      <c r="EB3347" s="11"/>
      <c r="EC3347" s="11"/>
    </row>
    <row r="3348" spans="1:133" x14ac:dyDescent="0.45">
      <c r="A3348" s="11"/>
      <c r="B3348" s="11"/>
      <c r="C3348" s="11"/>
      <c r="D3348" s="11"/>
      <c r="E3348" s="11"/>
      <c r="F3348" s="11"/>
      <c r="G3348" s="11"/>
      <c r="H3348" s="3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24"/>
      <c r="AG3348" s="24"/>
      <c r="AH3348" s="24"/>
      <c r="AI3348" s="24"/>
      <c r="AJ3348" s="11"/>
      <c r="AK3348" s="11"/>
      <c r="AL3348" s="11"/>
      <c r="AM3348" s="32"/>
      <c r="AN3348" s="11"/>
      <c r="AO3348" s="11"/>
      <c r="AP3348" s="11"/>
      <c r="AQ3348" s="11"/>
      <c r="AR3348" s="11"/>
      <c r="AS3348" s="20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/>
      <c r="BV3348" s="11"/>
      <c r="BW3348" s="11"/>
      <c r="BX3348" s="11"/>
      <c r="BY3348" s="11"/>
      <c r="BZ3348" s="11"/>
      <c r="CA3348" s="11"/>
      <c r="CB3348" s="11"/>
      <c r="CC3348" s="11"/>
      <c r="CD3348" s="11"/>
      <c r="CE3348" s="11"/>
      <c r="CF3348" s="11"/>
      <c r="CG3348" s="11"/>
      <c r="CH3348" s="11"/>
      <c r="CI3348" s="11"/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/>
      <c r="CT3348" s="11"/>
      <c r="CU3348" s="11"/>
      <c r="CV3348" s="11"/>
      <c r="CW3348" s="11"/>
      <c r="CX3348" s="11"/>
      <c r="CY3348" s="11"/>
      <c r="CZ3348" s="11"/>
      <c r="DA3348" s="11"/>
      <c r="DB3348" s="11"/>
      <c r="DC3348" s="11"/>
      <c r="DD3348" s="11"/>
      <c r="DE3348" s="11"/>
      <c r="DF3348" s="11"/>
      <c r="DG3348" s="11"/>
      <c r="DH3348" s="11"/>
      <c r="DI3348" s="11"/>
      <c r="DJ3348" s="11"/>
      <c r="DK3348" s="11"/>
      <c r="DL3348" s="11"/>
      <c r="DM3348" s="11"/>
      <c r="DN3348" s="11"/>
      <c r="DO3348" s="11"/>
      <c r="DP3348" s="11"/>
      <c r="DQ3348" s="11"/>
      <c r="DR3348" s="11"/>
      <c r="DS3348" s="11"/>
      <c r="DT3348" s="11"/>
      <c r="DU3348" s="11"/>
      <c r="DV3348" s="11"/>
      <c r="DW3348" s="11"/>
      <c r="DX3348" s="11"/>
      <c r="DY3348" s="11"/>
      <c r="DZ3348" s="11"/>
      <c r="EA3348" s="11"/>
      <c r="EB3348" s="11"/>
      <c r="EC3348" s="11"/>
    </row>
    <row r="3349" spans="1:133" x14ac:dyDescent="0.45">
      <c r="A3349" s="11"/>
      <c r="B3349" s="11"/>
      <c r="C3349" s="11"/>
      <c r="D3349" s="11"/>
      <c r="E3349" s="11"/>
      <c r="F3349" s="11"/>
      <c r="G3349" s="11"/>
      <c r="H3349" s="3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24"/>
      <c r="AG3349" s="24"/>
      <c r="AH3349" s="24"/>
      <c r="AI3349" s="24"/>
      <c r="AJ3349" s="11"/>
      <c r="AK3349" s="11"/>
      <c r="AL3349" s="11"/>
      <c r="AM3349" s="32"/>
      <c r="AN3349" s="11"/>
      <c r="AO3349" s="11"/>
      <c r="AP3349" s="11"/>
      <c r="AQ3349" s="11"/>
      <c r="AR3349" s="11"/>
      <c r="AS3349" s="20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/>
      <c r="BV3349" s="11"/>
      <c r="BW3349" s="11"/>
      <c r="BX3349" s="11"/>
      <c r="BY3349" s="11"/>
      <c r="BZ3349" s="11"/>
      <c r="CA3349" s="11"/>
      <c r="CB3349" s="11"/>
      <c r="CC3349" s="11"/>
      <c r="CD3349" s="11"/>
      <c r="CE3349" s="11"/>
      <c r="CF3349" s="11"/>
      <c r="CG3349" s="11"/>
      <c r="CH3349" s="11"/>
      <c r="CI3349" s="11"/>
      <c r="CJ3349" s="11"/>
      <c r="CK3349" s="11"/>
      <c r="CL3349" s="11"/>
      <c r="CM3349" s="11"/>
      <c r="CN3349" s="11"/>
      <c r="CO3349" s="11"/>
      <c r="CP3349" s="11"/>
      <c r="CQ3349" s="11"/>
      <c r="CR3349" s="11"/>
      <c r="CS3349" s="11"/>
      <c r="CT3349" s="11"/>
      <c r="CU3349" s="11"/>
      <c r="CV3349" s="11"/>
      <c r="CW3349" s="11"/>
      <c r="CX3349" s="11"/>
      <c r="CY3349" s="11"/>
      <c r="CZ3349" s="11"/>
      <c r="DA3349" s="11"/>
      <c r="DB3349" s="11"/>
      <c r="DC3349" s="11"/>
      <c r="DD3349" s="11"/>
      <c r="DE3349" s="11"/>
      <c r="DF3349" s="11"/>
      <c r="DG3349" s="11"/>
      <c r="DH3349" s="11"/>
      <c r="DI3349" s="11"/>
      <c r="DJ3349" s="11"/>
      <c r="DK3349" s="11"/>
      <c r="DL3349" s="11"/>
      <c r="DM3349" s="11"/>
      <c r="DN3349" s="11"/>
      <c r="DO3349" s="11"/>
      <c r="DP3349" s="11"/>
      <c r="DQ3349" s="11"/>
      <c r="DR3349" s="11"/>
      <c r="DS3349" s="11"/>
      <c r="DT3349" s="11"/>
      <c r="DU3349" s="11"/>
      <c r="DV3349" s="11"/>
      <c r="DW3349" s="11"/>
      <c r="DX3349" s="11"/>
      <c r="DY3349" s="11"/>
      <c r="DZ3349" s="11"/>
      <c r="EA3349" s="11"/>
      <c r="EB3349" s="11"/>
      <c r="EC3349" s="11"/>
    </row>
    <row r="3350" spans="1:133" x14ac:dyDescent="0.45">
      <c r="A3350" s="11"/>
      <c r="B3350" s="11"/>
      <c r="C3350" s="11"/>
      <c r="D3350" s="11"/>
      <c r="E3350" s="11"/>
      <c r="F3350" s="11"/>
      <c r="G3350" s="11"/>
      <c r="H3350" s="3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24"/>
      <c r="AG3350" s="24"/>
      <c r="AH3350" s="24"/>
      <c r="AI3350" s="24"/>
      <c r="AJ3350" s="11"/>
      <c r="AK3350" s="11"/>
      <c r="AL3350" s="11"/>
      <c r="AM3350" s="32"/>
      <c r="AN3350" s="11"/>
      <c r="AO3350" s="11"/>
      <c r="AP3350" s="11"/>
      <c r="AQ3350" s="11"/>
      <c r="AR3350" s="11"/>
      <c r="AS3350" s="20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/>
      <c r="BS3350" s="11"/>
      <c r="BT3350" s="11"/>
      <c r="BU3350" s="11"/>
      <c r="BV3350" s="11"/>
      <c r="BW3350" s="11"/>
      <c r="BX3350" s="11"/>
      <c r="BY3350" s="11"/>
      <c r="BZ3350" s="11"/>
      <c r="CA3350" s="11"/>
      <c r="CB3350" s="11"/>
      <c r="CC3350" s="11"/>
      <c r="CD3350" s="11"/>
      <c r="CE3350" s="11"/>
      <c r="CF3350" s="11"/>
      <c r="CG3350" s="11"/>
      <c r="CH3350" s="11"/>
      <c r="CI3350" s="11"/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/>
      <c r="CT3350" s="11"/>
      <c r="CU3350" s="11"/>
      <c r="CV3350" s="11"/>
      <c r="CW3350" s="11"/>
      <c r="CX3350" s="11"/>
      <c r="CY3350" s="11"/>
      <c r="CZ3350" s="11"/>
      <c r="DA3350" s="11"/>
      <c r="DB3350" s="11"/>
      <c r="DC3350" s="11"/>
      <c r="DD3350" s="11"/>
      <c r="DE3350" s="11"/>
      <c r="DF3350" s="11"/>
      <c r="DG3350" s="11"/>
      <c r="DH3350" s="11"/>
      <c r="DI3350" s="11"/>
      <c r="DJ3350" s="11"/>
      <c r="DK3350" s="11"/>
      <c r="DL3350" s="11"/>
      <c r="DM3350" s="11"/>
      <c r="DN3350" s="11"/>
      <c r="DO3350" s="11"/>
      <c r="DP3350" s="11"/>
      <c r="DQ3350" s="11"/>
      <c r="DR3350" s="11"/>
      <c r="DS3350" s="11"/>
      <c r="DT3350" s="11"/>
      <c r="DU3350" s="11"/>
      <c r="DV3350" s="11"/>
      <c r="DW3350" s="11"/>
      <c r="DX3350" s="11"/>
      <c r="DY3350" s="11"/>
      <c r="DZ3350" s="11"/>
      <c r="EA3350" s="11"/>
      <c r="EB3350" s="11"/>
      <c r="EC3350" s="11"/>
    </row>
    <row r="3351" spans="1:133" x14ac:dyDescent="0.45">
      <c r="A3351" s="11"/>
      <c r="B3351" s="11"/>
      <c r="C3351" s="11"/>
      <c r="D3351" s="11"/>
      <c r="E3351" s="11"/>
      <c r="F3351" s="11"/>
      <c r="G3351" s="11"/>
      <c r="H3351" s="3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24"/>
      <c r="AG3351" s="24"/>
      <c r="AH3351" s="24"/>
      <c r="AI3351" s="24"/>
      <c r="AJ3351" s="11"/>
      <c r="AK3351" s="11"/>
      <c r="AL3351" s="11"/>
      <c r="AM3351" s="32"/>
      <c r="AN3351" s="11"/>
      <c r="AO3351" s="11"/>
      <c r="AP3351" s="11"/>
      <c r="AQ3351" s="11"/>
      <c r="AR3351" s="11"/>
      <c r="AS3351" s="20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/>
      <c r="BS3351" s="11"/>
      <c r="BT3351" s="11"/>
      <c r="BU3351" s="11"/>
      <c r="BV3351" s="11"/>
      <c r="BW3351" s="11"/>
      <c r="BX3351" s="11"/>
      <c r="BY3351" s="11"/>
      <c r="BZ3351" s="11"/>
      <c r="CA3351" s="11"/>
      <c r="CB3351" s="11"/>
      <c r="CC3351" s="11"/>
      <c r="CD3351" s="11"/>
      <c r="CE3351" s="11"/>
      <c r="CF3351" s="11"/>
      <c r="CG3351" s="11"/>
      <c r="CH3351" s="11"/>
      <c r="CI3351" s="11"/>
      <c r="CJ3351" s="11"/>
      <c r="CK3351" s="11"/>
      <c r="CL3351" s="11"/>
      <c r="CM3351" s="11"/>
      <c r="CN3351" s="11"/>
      <c r="CO3351" s="11"/>
      <c r="CP3351" s="11"/>
      <c r="CQ3351" s="11"/>
      <c r="CR3351" s="11"/>
      <c r="CS3351" s="11"/>
      <c r="CT3351" s="11"/>
      <c r="CU3351" s="11"/>
      <c r="CV3351" s="11"/>
      <c r="CW3351" s="11"/>
      <c r="CX3351" s="11"/>
      <c r="CY3351" s="11"/>
      <c r="CZ3351" s="11"/>
      <c r="DA3351" s="11"/>
      <c r="DB3351" s="11"/>
      <c r="DC3351" s="11"/>
      <c r="DD3351" s="11"/>
      <c r="DE3351" s="11"/>
      <c r="DF3351" s="11"/>
      <c r="DG3351" s="11"/>
      <c r="DH3351" s="11"/>
      <c r="DI3351" s="11"/>
      <c r="DJ3351" s="11"/>
      <c r="DK3351" s="11"/>
      <c r="DL3351" s="11"/>
      <c r="DM3351" s="11"/>
      <c r="DN3351" s="11"/>
      <c r="DO3351" s="11"/>
      <c r="DP3351" s="11"/>
      <c r="DQ3351" s="11"/>
      <c r="DR3351" s="11"/>
      <c r="DS3351" s="11"/>
      <c r="DT3351" s="11"/>
      <c r="DU3351" s="11"/>
      <c r="DV3351" s="11"/>
      <c r="DW3351" s="11"/>
      <c r="DX3351" s="11"/>
      <c r="DY3351" s="11"/>
      <c r="DZ3351" s="11"/>
      <c r="EA3351" s="11"/>
      <c r="EB3351" s="11"/>
      <c r="EC3351" s="11"/>
    </row>
    <row r="3352" spans="1:133" x14ac:dyDescent="0.45">
      <c r="A3352" s="11"/>
      <c r="B3352" s="11"/>
      <c r="C3352" s="11"/>
      <c r="D3352" s="11"/>
      <c r="E3352" s="11"/>
      <c r="F3352" s="11"/>
      <c r="G3352" s="11"/>
      <c r="H3352" s="3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24"/>
      <c r="AG3352" s="24"/>
      <c r="AH3352" s="24"/>
      <c r="AI3352" s="24"/>
      <c r="AJ3352" s="11"/>
      <c r="AK3352" s="11"/>
      <c r="AL3352" s="11"/>
      <c r="AM3352" s="32"/>
      <c r="AN3352" s="11"/>
      <c r="AO3352" s="11"/>
      <c r="AP3352" s="11"/>
      <c r="AQ3352" s="11"/>
      <c r="AR3352" s="11"/>
      <c r="AS3352" s="20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/>
      <c r="BS3352" s="11"/>
      <c r="BT3352" s="11"/>
      <c r="BU3352" s="11"/>
      <c r="BV3352" s="11"/>
      <c r="BW3352" s="11"/>
      <c r="BX3352" s="11"/>
      <c r="BY3352" s="11"/>
      <c r="BZ3352" s="11"/>
      <c r="CA3352" s="11"/>
      <c r="CB3352" s="11"/>
      <c r="CC3352" s="11"/>
      <c r="CD3352" s="11"/>
      <c r="CE3352" s="11"/>
      <c r="CF3352" s="11"/>
      <c r="CG3352" s="11"/>
      <c r="CH3352" s="11"/>
      <c r="CI3352" s="11"/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/>
      <c r="CT3352" s="11"/>
      <c r="CU3352" s="11"/>
      <c r="CV3352" s="11"/>
      <c r="CW3352" s="11"/>
      <c r="CX3352" s="11"/>
      <c r="CY3352" s="11"/>
      <c r="CZ3352" s="11"/>
      <c r="DA3352" s="11"/>
      <c r="DB3352" s="11"/>
      <c r="DC3352" s="11"/>
      <c r="DD3352" s="11"/>
      <c r="DE3352" s="11"/>
      <c r="DF3352" s="11"/>
      <c r="DG3352" s="11"/>
      <c r="DH3352" s="11"/>
      <c r="DI3352" s="11"/>
      <c r="DJ3352" s="11"/>
      <c r="DK3352" s="11"/>
      <c r="DL3352" s="11"/>
      <c r="DM3352" s="11"/>
      <c r="DN3352" s="11"/>
      <c r="DO3352" s="11"/>
      <c r="DP3352" s="11"/>
      <c r="DQ3352" s="11"/>
      <c r="DR3352" s="11"/>
      <c r="DS3352" s="11"/>
      <c r="DT3352" s="11"/>
      <c r="DU3352" s="11"/>
      <c r="DV3352" s="11"/>
      <c r="DW3352" s="11"/>
      <c r="DX3352" s="11"/>
      <c r="DY3352" s="11"/>
      <c r="DZ3352" s="11"/>
      <c r="EA3352" s="11"/>
      <c r="EB3352" s="11"/>
      <c r="EC3352" s="11"/>
    </row>
    <row r="3353" spans="1:133" x14ac:dyDescent="0.45">
      <c r="A3353" s="11"/>
      <c r="B3353" s="11"/>
      <c r="C3353" s="11"/>
      <c r="D3353" s="11"/>
      <c r="E3353" s="11"/>
      <c r="F3353" s="11"/>
      <c r="G3353" s="11"/>
      <c r="H3353" s="3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24"/>
      <c r="AG3353" s="24"/>
      <c r="AH3353" s="24"/>
      <c r="AI3353" s="24"/>
      <c r="AJ3353" s="11"/>
      <c r="AK3353" s="11"/>
      <c r="AL3353" s="11"/>
      <c r="AM3353" s="32"/>
      <c r="AN3353" s="11"/>
      <c r="AO3353" s="11"/>
      <c r="AP3353" s="11"/>
      <c r="AQ3353" s="11"/>
      <c r="AR3353" s="11"/>
      <c r="AS3353" s="20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/>
      <c r="BS3353" s="11"/>
      <c r="BT3353" s="11"/>
      <c r="BU3353" s="11"/>
      <c r="BV3353" s="11"/>
      <c r="BW3353" s="11"/>
      <c r="BX3353" s="11"/>
      <c r="BY3353" s="11"/>
      <c r="BZ3353" s="11"/>
      <c r="CA3353" s="11"/>
      <c r="CB3353" s="11"/>
      <c r="CC3353" s="11"/>
      <c r="CD3353" s="11"/>
      <c r="CE3353" s="11"/>
      <c r="CF3353" s="11"/>
      <c r="CG3353" s="11"/>
      <c r="CH3353" s="11"/>
      <c r="CI3353" s="11"/>
      <c r="CJ3353" s="11"/>
      <c r="CK3353" s="11"/>
      <c r="CL3353" s="11"/>
      <c r="CM3353" s="11"/>
      <c r="CN3353" s="11"/>
      <c r="CO3353" s="11"/>
      <c r="CP3353" s="11"/>
      <c r="CQ3353" s="11"/>
      <c r="CR3353" s="11"/>
      <c r="CS3353" s="11"/>
      <c r="CT3353" s="11"/>
      <c r="CU3353" s="11"/>
      <c r="CV3353" s="11"/>
      <c r="CW3353" s="11"/>
      <c r="CX3353" s="11"/>
      <c r="CY3353" s="11"/>
      <c r="CZ3353" s="11"/>
      <c r="DA3353" s="11"/>
      <c r="DB3353" s="11"/>
      <c r="DC3353" s="11"/>
      <c r="DD3353" s="11"/>
      <c r="DE3353" s="11"/>
      <c r="DF3353" s="11"/>
      <c r="DG3353" s="11"/>
      <c r="DH3353" s="11"/>
      <c r="DI3353" s="11"/>
      <c r="DJ3353" s="11"/>
      <c r="DK3353" s="11"/>
      <c r="DL3353" s="11"/>
      <c r="DM3353" s="11"/>
      <c r="DN3353" s="11"/>
      <c r="DO3353" s="11"/>
      <c r="DP3353" s="11"/>
      <c r="DQ3353" s="11"/>
      <c r="DR3353" s="11"/>
      <c r="DS3353" s="11"/>
      <c r="DT3353" s="11"/>
      <c r="DU3353" s="11"/>
      <c r="DV3353" s="11"/>
      <c r="DW3353" s="11"/>
      <c r="DX3353" s="11"/>
      <c r="DY3353" s="11"/>
      <c r="DZ3353" s="11"/>
      <c r="EA3353" s="11"/>
      <c r="EB3353" s="11"/>
      <c r="EC3353" s="11"/>
    </row>
    <row r="3354" spans="1:133" x14ac:dyDescent="0.45">
      <c r="A3354" s="11"/>
      <c r="B3354" s="11"/>
      <c r="C3354" s="11"/>
      <c r="D3354" s="11"/>
      <c r="E3354" s="11"/>
      <c r="F3354" s="11"/>
      <c r="G3354" s="11"/>
      <c r="H3354" s="3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24"/>
      <c r="AG3354" s="24"/>
      <c r="AH3354" s="24"/>
      <c r="AI3354" s="24"/>
      <c r="AJ3354" s="11"/>
      <c r="AK3354" s="11"/>
      <c r="AL3354" s="11"/>
      <c r="AM3354" s="32"/>
      <c r="AN3354" s="11"/>
      <c r="AO3354" s="11"/>
      <c r="AP3354" s="11"/>
      <c r="AQ3354" s="11"/>
      <c r="AR3354" s="11"/>
      <c r="AS3354" s="20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/>
      <c r="BS3354" s="11"/>
      <c r="BT3354" s="11"/>
      <c r="BU3354" s="11"/>
      <c r="BV3354" s="11"/>
      <c r="BW3354" s="11"/>
      <c r="BX3354" s="11"/>
      <c r="BY3354" s="11"/>
      <c r="BZ3354" s="11"/>
      <c r="CA3354" s="11"/>
      <c r="CB3354" s="11"/>
      <c r="CC3354" s="11"/>
      <c r="CD3354" s="11"/>
      <c r="CE3354" s="11"/>
      <c r="CF3354" s="11"/>
      <c r="CG3354" s="11"/>
      <c r="CH3354" s="11"/>
      <c r="CI3354" s="11"/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/>
      <c r="CT3354" s="11"/>
      <c r="CU3354" s="11"/>
      <c r="CV3354" s="11"/>
      <c r="CW3354" s="11"/>
      <c r="CX3354" s="11"/>
      <c r="CY3354" s="11"/>
      <c r="CZ3354" s="11"/>
      <c r="DA3354" s="11"/>
      <c r="DB3354" s="11"/>
      <c r="DC3354" s="11"/>
      <c r="DD3354" s="11"/>
      <c r="DE3354" s="11"/>
      <c r="DF3354" s="11"/>
      <c r="DG3354" s="11"/>
      <c r="DH3354" s="11"/>
      <c r="DI3354" s="11"/>
      <c r="DJ3354" s="11"/>
      <c r="DK3354" s="11"/>
      <c r="DL3354" s="11"/>
      <c r="DM3354" s="11"/>
      <c r="DN3354" s="11"/>
      <c r="DO3354" s="11"/>
      <c r="DP3354" s="11"/>
      <c r="DQ3354" s="11"/>
      <c r="DR3354" s="11"/>
      <c r="DS3354" s="11"/>
      <c r="DT3354" s="11"/>
      <c r="DU3354" s="11"/>
      <c r="DV3354" s="11"/>
      <c r="DW3354" s="11"/>
      <c r="DX3354" s="11"/>
      <c r="DY3354" s="11"/>
      <c r="DZ3354" s="11"/>
      <c r="EA3354" s="11"/>
      <c r="EB3354" s="11"/>
      <c r="EC3354" s="11"/>
    </row>
    <row r="3355" spans="1:133" x14ac:dyDescent="0.45">
      <c r="A3355" s="11"/>
      <c r="B3355" s="11"/>
      <c r="C3355" s="11"/>
      <c r="D3355" s="11"/>
      <c r="E3355" s="11"/>
      <c r="F3355" s="11"/>
      <c r="G3355" s="11"/>
      <c r="H3355" s="3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24"/>
      <c r="AG3355" s="24"/>
      <c r="AH3355" s="24"/>
      <c r="AI3355" s="24"/>
      <c r="AJ3355" s="11"/>
      <c r="AK3355" s="11"/>
      <c r="AL3355" s="11"/>
      <c r="AM3355" s="32"/>
      <c r="AN3355" s="11"/>
      <c r="AO3355" s="11"/>
      <c r="AP3355" s="11"/>
      <c r="AQ3355" s="11"/>
      <c r="AR3355" s="11"/>
      <c r="AS3355" s="20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/>
      <c r="BS3355" s="11"/>
      <c r="BT3355" s="11"/>
      <c r="BU3355" s="11"/>
      <c r="BV3355" s="11"/>
      <c r="BW3355" s="11"/>
      <c r="BX3355" s="11"/>
      <c r="BY3355" s="11"/>
      <c r="BZ3355" s="11"/>
      <c r="CA3355" s="11"/>
      <c r="CB3355" s="11"/>
      <c r="CC3355" s="11"/>
      <c r="CD3355" s="11"/>
      <c r="CE3355" s="11"/>
      <c r="CF3355" s="11"/>
      <c r="CG3355" s="11"/>
      <c r="CH3355" s="11"/>
      <c r="CI3355" s="11"/>
      <c r="CJ3355" s="11"/>
      <c r="CK3355" s="11"/>
      <c r="CL3355" s="11"/>
      <c r="CM3355" s="11"/>
      <c r="CN3355" s="11"/>
      <c r="CO3355" s="11"/>
      <c r="CP3355" s="11"/>
      <c r="CQ3355" s="11"/>
      <c r="CR3355" s="11"/>
      <c r="CS3355" s="11"/>
      <c r="CT3355" s="11"/>
      <c r="CU3355" s="11"/>
      <c r="CV3355" s="11"/>
      <c r="CW3355" s="11"/>
      <c r="CX3355" s="11"/>
      <c r="CY3355" s="11"/>
      <c r="CZ3355" s="11"/>
      <c r="DA3355" s="11"/>
      <c r="DB3355" s="11"/>
      <c r="DC3355" s="11"/>
      <c r="DD3355" s="11"/>
      <c r="DE3355" s="11"/>
      <c r="DF3355" s="11"/>
      <c r="DG3355" s="11"/>
      <c r="DH3355" s="11"/>
      <c r="DI3355" s="11"/>
      <c r="DJ3355" s="11"/>
      <c r="DK3355" s="11"/>
      <c r="DL3355" s="11"/>
      <c r="DM3355" s="11"/>
      <c r="DN3355" s="11"/>
      <c r="DO3355" s="11"/>
      <c r="DP3355" s="11"/>
      <c r="DQ3355" s="11"/>
      <c r="DR3355" s="11"/>
      <c r="DS3355" s="11"/>
      <c r="DT3355" s="11"/>
      <c r="DU3355" s="11"/>
      <c r="DV3355" s="11"/>
      <c r="DW3355" s="11"/>
      <c r="DX3355" s="11"/>
      <c r="DY3355" s="11"/>
      <c r="DZ3355" s="11"/>
      <c r="EA3355" s="11"/>
      <c r="EB3355" s="11"/>
      <c r="EC3355" s="11"/>
    </row>
    <row r="3356" spans="1:133" x14ac:dyDescent="0.45">
      <c r="A3356" s="11"/>
      <c r="B3356" s="11"/>
      <c r="C3356" s="11"/>
      <c r="D3356" s="11"/>
      <c r="E3356" s="11"/>
      <c r="F3356" s="11"/>
      <c r="G3356" s="11"/>
      <c r="H3356" s="3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24"/>
      <c r="AG3356" s="24"/>
      <c r="AH3356" s="24"/>
      <c r="AI3356" s="24"/>
      <c r="AJ3356" s="11"/>
      <c r="AK3356" s="11"/>
      <c r="AL3356" s="11"/>
      <c r="AM3356" s="32"/>
      <c r="AN3356" s="11"/>
      <c r="AO3356" s="11"/>
      <c r="AP3356" s="11"/>
      <c r="AQ3356" s="11"/>
      <c r="AR3356" s="11"/>
      <c r="AS3356" s="20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/>
      <c r="BS3356" s="11"/>
      <c r="BT3356" s="11"/>
      <c r="BU3356" s="11"/>
      <c r="BV3356" s="11"/>
      <c r="BW3356" s="11"/>
      <c r="BX3356" s="11"/>
      <c r="BY3356" s="11"/>
      <c r="BZ3356" s="11"/>
      <c r="CA3356" s="11"/>
      <c r="CB3356" s="11"/>
      <c r="CC3356" s="11"/>
      <c r="CD3356" s="11"/>
      <c r="CE3356" s="11"/>
      <c r="CF3356" s="11"/>
      <c r="CG3356" s="11"/>
      <c r="CH3356" s="11"/>
      <c r="CI3356" s="11"/>
      <c r="CJ3356" s="11"/>
      <c r="CK3356" s="11"/>
      <c r="CL3356" s="11"/>
      <c r="CM3356" s="11"/>
      <c r="CN3356" s="11"/>
      <c r="CO3356" s="11"/>
      <c r="CP3356" s="11"/>
      <c r="CQ3356" s="11"/>
      <c r="CR3356" s="11"/>
      <c r="CS3356" s="11"/>
      <c r="CT3356" s="11"/>
      <c r="CU3356" s="11"/>
      <c r="CV3356" s="11"/>
      <c r="CW3356" s="11"/>
      <c r="CX3356" s="11"/>
      <c r="CY3356" s="11"/>
      <c r="CZ3356" s="11"/>
      <c r="DA3356" s="11"/>
      <c r="DB3356" s="11"/>
      <c r="DC3356" s="11"/>
      <c r="DD3356" s="11"/>
      <c r="DE3356" s="11"/>
      <c r="DF3356" s="11"/>
      <c r="DG3356" s="11"/>
      <c r="DH3356" s="11"/>
      <c r="DI3356" s="11"/>
      <c r="DJ3356" s="11"/>
      <c r="DK3356" s="11"/>
      <c r="DL3356" s="11"/>
      <c r="DM3356" s="11"/>
      <c r="DN3356" s="11"/>
      <c r="DO3356" s="11"/>
      <c r="DP3356" s="11"/>
      <c r="DQ3356" s="11"/>
      <c r="DR3356" s="11"/>
      <c r="DS3356" s="11"/>
      <c r="DT3356" s="11"/>
      <c r="DU3356" s="11"/>
      <c r="DV3356" s="11"/>
      <c r="DW3356" s="11"/>
      <c r="DX3356" s="11"/>
      <c r="DY3356" s="11"/>
      <c r="DZ3356" s="11"/>
      <c r="EA3356" s="11"/>
      <c r="EB3356" s="11"/>
      <c r="EC3356" s="11"/>
    </row>
    <row r="3357" spans="1:133" x14ac:dyDescent="0.45">
      <c r="A3357" s="11"/>
      <c r="B3357" s="11"/>
      <c r="C3357" s="11"/>
      <c r="D3357" s="11"/>
      <c r="E3357" s="11"/>
      <c r="F3357" s="11"/>
      <c r="G3357" s="11"/>
      <c r="H3357" s="3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24"/>
      <c r="AG3357" s="24"/>
      <c r="AH3357" s="24"/>
      <c r="AI3357" s="24"/>
      <c r="AJ3357" s="11"/>
      <c r="AK3357" s="11"/>
      <c r="AL3357" s="11"/>
      <c r="AM3357" s="32"/>
      <c r="AN3357" s="11"/>
      <c r="AO3357" s="11"/>
      <c r="AP3357" s="11"/>
      <c r="AQ3357" s="11"/>
      <c r="AR3357" s="11"/>
      <c r="AS3357" s="20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/>
      <c r="BS3357" s="11"/>
      <c r="BT3357" s="11"/>
      <c r="BU3357" s="11"/>
      <c r="BV3357" s="11"/>
      <c r="BW3357" s="11"/>
      <c r="BX3357" s="11"/>
      <c r="BY3357" s="11"/>
      <c r="BZ3357" s="11"/>
      <c r="CA3357" s="11"/>
      <c r="CB3357" s="11"/>
      <c r="CC3357" s="11"/>
      <c r="CD3357" s="11"/>
      <c r="CE3357" s="11"/>
      <c r="CF3357" s="11"/>
      <c r="CG3357" s="11"/>
      <c r="CH3357" s="11"/>
      <c r="CI3357" s="11"/>
      <c r="CJ3357" s="11"/>
      <c r="CK3357" s="11"/>
      <c r="CL3357" s="11"/>
      <c r="CM3357" s="11"/>
      <c r="CN3357" s="11"/>
      <c r="CO3357" s="11"/>
      <c r="CP3357" s="11"/>
      <c r="CQ3357" s="11"/>
      <c r="CR3357" s="11"/>
      <c r="CS3357" s="11"/>
      <c r="CT3357" s="11"/>
      <c r="CU3357" s="11"/>
      <c r="CV3357" s="11"/>
      <c r="CW3357" s="11"/>
      <c r="CX3357" s="11"/>
      <c r="CY3357" s="11"/>
      <c r="CZ3357" s="11"/>
      <c r="DA3357" s="11"/>
      <c r="DB3357" s="11"/>
      <c r="DC3357" s="11"/>
      <c r="DD3357" s="11"/>
      <c r="DE3357" s="11"/>
      <c r="DF3357" s="11"/>
      <c r="DG3357" s="11"/>
      <c r="DH3357" s="11"/>
      <c r="DI3357" s="11"/>
      <c r="DJ3357" s="11"/>
      <c r="DK3357" s="11"/>
      <c r="DL3357" s="11"/>
      <c r="DM3357" s="11"/>
      <c r="DN3357" s="11"/>
      <c r="DO3357" s="11"/>
      <c r="DP3357" s="11"/>
      <c r="DQ3357" s="11"/>
      <c r="DR3357" s="11"/>
      <c r="DS3357" s="11"/>
      <c r="DT3357" s="11"/>
      <c r="DU3357" s="11"/>
      <c r="DV3357" s="11"/>
      <c r="DW3357" s="11"/>
      <c r="DX3357" s="11"/>
      <c r="DY3357" s="11"/>
      <c r="DZ3357" s="11"/>
      <c r="EA3357" s="11"/>
      <c r="EB3357" s="11"/>
      <c r="EC3357" s="11"/>
    </row>
    <row r="3358" spans="1:133" x14ac:dyDescent="0.45">
      <c r="A3358" s="11"/>
      <c r="B3358" s="11"/>
      <c r="C3358" s="11"/>
      <c r="D3358" s="11"/>
      <c r="E3358" s="11"/>
      <c r="F3358" s="11"/>
      <c r="G3358" s="11"/>
      <c r="H3358" s="3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24"/>
      <c r="AG3358" s="24"/>
      <c r="AH3358" s="24"/>
      <c r="AI3358" s="24"/>
      <c r="AJ3358" s="11"/>
      <c r="AK3358" s="11"/>
      <c r="AL3358" s="11"/>
      <c r="AM3358" s="32"/>
      <c r="AN3358" s="11"/>
      <c r="AO3358" s="11"/>
      <c r="AP3358" s="11"/>
      <c r="AQ3358" s="11"/>
      <c r="AR3358" s="11"/>
      <c r="AS3358" s="20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/>
      <c r="BS3358" s="11"/>
      <c r="BT3358" s="11"/>
      <c r="BU3358" s="11"/>
      <c r="BV3358" s="11"/>
      <c r="BW3358" s="11"/>
      <c r="BX3358" s="11"/>
      <c r="BY3358" s="11"/>
      <c r="BZ3358" s="11"/>
      <c r="CA3358" s="11"/>
      <c r="CB3358" s="11"/>
      <c r="CC3358" s="11"/>
      <c r="CD3358" s="11"/>
      <c r="CE3358" s="11"/>
      <c r="CF3358" s="11"/>
      <c r="CG3358" s="11"/>
      <c r="CH3358" s="11"/>
      <c r="CI3358" s="11"/>
      <c r="CJ3358" s="11"/>
      <c r="CK3358" s="11"/>
      <c r="CL3358" s="11"/>
      <c r="CM3358" s="11"/>
      <c r="CN3358" s="11"/>
      <c r="CO3358" s="11"/>
      <c r="CP3358" s="11"/>
      <c r="CQ3358" s="11"/>
      <c r="CR3358" s="11"/>
      <c r="CS3358" s="11"/>
      <c r="CT3358" s="11"/>
      <c r="CU3358" s="11"/>
      <c r="CV3358" s="11"/>
      <c r="CW3358" s="11"/>
      <c r="CX3358" s="11"/>
      <c r="CY3358" s="11"/>
      <c r="CZ3358" s="11"/>
      <c r="DA3358" s="11"/>
      <c r="DB3358" s="11"/>
      <c r="DC3358" s="11"/>
      <c r="DD3358" s="11"/>
      <c r="DE3358" s="11"/>
      <c r="DF3358" s="11"/>
      <c r="DG3358" s="11"/>
      <c r="DH3358" s="11"/>
      <c r="DI3358" s="11"/>
      <c r="DJ3358" s="11"/>
      <c r="DK3358" s="11"/>
      <c r="DL3358" s="11"/>
      <c r="DM3358" s="11"/>
      <c r="DN3358" s="11"/>
      <c r="DO3358" s="11"/>
      <c r="DP3358" s="11"/>
      <c r="DQ3358" s="11"/>
      <c r="DR3358" s="11"/>
      <c r="DS3358" s="11"/>
      <c r="DT3358" s="11"/>
      <c r="DU3358" s="11"/>
      <c r="DV3358" s="11"/>
      <c r="DW3358" s="11"/>
      <c r="DX3358" s="11"/>
      <c r="DY3358" s="11"/>
      <c r="DZ3358" s="11"/>
      <c r="EA3358" s="11"/>
      <c r="EB3358" s="11"/>
      <c r="EC3358" s="11"/>
    </row>
    <row r="3359" spans="1:133" x14ac:dyDescent="0.45">
      <c r="A3359" s="11"/>
      <c r="B3359" s="11"/>
      <c r="C3359" s="11"/>
      <c r="D3359" s="11"/>
      <c r="E3359" s="11"/>
      <c r="F3359" s="11"/>
      <c r="G3359" s="11"/>
      <c r="H3359" s="3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24"/>
      <c r="AG3359" s="24"/>
      <c r="AH3359" s="24"/>
      <c r="AI3359" s="24"/>
      <c r="AJ3359" s="11"/>
      <c r="AK3359" s="11"/>
      <c r="AL3359" s="11"/>
      <c r="AM3359" s="32"/>
      <c r="AN3359" s="11"/>
      <c r="AO3359" s="11"/>
      <c r="AP3359" s="11"/>
      <c r="AQ3359" s="11"/>
      <c r="AR3359" s="11"/>
      <c r="AS3359" s="20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/>
      <c r="BS3359" s="11"/>
      <c r="BT3359" s="11"/>
      <c r="BU3359" s="11"/>
      <c r="BV3359" s="11"/>
      <c r="BW3359" s="11"/>
      <c r="BX3359" s="11"/>
      <c r="BY3359" s="11"/>
      <c r="BZ3359" s="11"/>
      <c r="CA3359" s="11"/>
      <c r="CB3359" s="11"/>
      <c r="CC3359" s="11"/>
      <c r="CD3359" s="11"/>
      <c r="CE3359" s="11"/>
      <c r="CF3359" s="11"/>
      <c r="CG3359" s="11"/>
      <c r="CH3359" s="11"/>
      <c r="CI3359" s="11"/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/>
      <c r="CT3359" s="11"/>
      <c r="CU3359" s="11"/>
      <c r="CV3359" s="11"/>
      <c r="CW3359" s="11"/>
      <c r="CX3359" s="11"/>
      <c r="CY3359" s="11"/>
      <c r="CZ3359" s="11"/>
      <c r="DA3359" s="11"/>
      <c r="DB3359" s="11"/>
      <c r="DC3359" s="11"/>
      <c r="DD3359" s="11"/>
      <c r="DE3359" s="11"/>
      <c r="DF3359" s="11"/>
      <c r="DG3359" s="11"/>
      <c r="DH3359" s="11"/>
      <c r="DI3359" s="11"/>
      <c r="DJ3359" s="11"/>
      <c r="DK3359" s="11"/>
      <c r="DL3359" s="11"/>
      <c r="DM3359" s="11"/>
      <c r="DN3359" s="11"/>
      <c r="DO3359" s="11"/>
      <c r="DP3359" s="11"/>
      <c r="DQ3359" s="11"/>
      <c r="DR3359" s="11"/>
      <c r="DS3359" s="11"/>
      <c r="DT3359" s="11"/>
      <c r="DU3359" s="11"/>
      <c r="DV3359" s="11"/>
      <c r="DW3359" s="11"/>
      <c r="DX3359" s="11"/>
      <c r="DY3359" s="11"/>
      <c r="DZ3359" s="11"/>
      <c r="EA3359" s="11"/>
      <c r="EB3359" s="11"/>
      <c r="EC3359" s="11"/>
    </row>
    <row r="3360" spans="1:133" x14ac:dyDescent="0.45">
      <c r="A3360" s="11"/>
      <c r="B3360" s="11"/>
      <c r="C3360" s="11"/>
      <c r="D3360" s="11"/>
      <c r="E3360" s="11"/>
      <c r="F3360" s="11"/>
      <c r="G3360" s="11"/>
      <c r="H3360" s="3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24"/>
      <c r="AG3360" s="24"/>
      <c r="AH3360" s="24"/>
      <c r="AI3360" s="24"/>
      <c r="AJ3360" s="11"/>
      <c r="AK3360" s="11"/>
      <c r="AL3360" s="11"/>
      <c r="AM3360" s="32"/>
      <c r="AN3360" s="11"/>
      <c r="AO3360" s="11"/>
      <c r="AP3360" s="11"/>
      <c r="AQ3360" s="11"/>
      <c r="AR3360" s="11"/>
      <c r="AS3360" s="20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/>
      <c r="BS3360" s="11"/>
      <c r="BT3360" s="11"/>
      <c r="BU3360" s="11"/>
      <c r="BV3360" s="11"/>
      <c r="BW3360" s="11"/>
      <c r="BX3360" s="11"/>
      <c r="BY3360" s="11"/>
      <c r="BZ3360" s="11"/>
      <c r="CA3360" s="11"/>
      <c r="CB3360" s="11"/>
      <c r="CC3360" s="11"/>
      <c r="CD3360" s="11"/>
      <c r="CE3360" s="11"/>
      <c r="CF3360" s="11"/>
      <c r="CG3360" s="11"/>
      <c r="CH3360" s="11"/>
      <c r="CI3360" s="11"/>
      <c r="CJ3360" s="11"/>
      <c r="CK3360" s="11"/>
      <c r="CL3360" s="11"/>
      <c r="CM3360" s="11"/>
      <c r="CN3360" s="11"/>
      <c r="CO3360" s="11"/>
      <c r="CP3360" s="11"/>
      <c r="CQ3360" s="11"/>
      <c r="CR3360" s="11"/>
      <c r="CS3360" s="11"/>
      <c r="CT3360" s="11"/>
      <c r="CU3360" s="11"/>
      <c r="CV3360" s="11"/>
      <c r="CW3360" s="11"/>
      <c r="CX3360" s="11"/>
      <c r="CY3360" s="11"/>
      <c r="CZ3360" s="11"/>
      <c r="DA3360" s="11"/>
      <c r="DB3360" s="11"/>
      <c r="DC3360" s="11"/>
      <c r="DD3360" s="11"/>
      <c r="DE3360" s="11"/>
      <c r="DF3360" s="11"/>
      <c r="DG3360" s="11"/>
      <c r="DH3360" s="11"/>
      <c r="DI3360" s="11"/>
      <c r="DJ3360" s="11"/>
      <c r="DK3360" s="11"/>
      <c r="DL3360" s="11"/>
      <c r="DM3360" s="11"/>
      <c r="DN3360" s="11"/>
      <c r="DO3360" s="11"/>
      <c r="DP3360" s="11"/>
      <c r="DQ3360" s="11"/>
      <c r="DR3360" s="11"/>
      <c r="DS3360" s="11"/>
      <c r="DT3360" s="11"/>
      <c r="DU3360" s="11"/>
      <c r="DV3360" s="11"/>
      <c r="DW3360" s="11"/>
      <c r="DX3360" s="11"/>
      <c r="DY3360" s="11"/>
      <c r="DZ3360" s="11"/>
      <c r="EA3360" s="11"/>
      <c r="EB3360" s="11"/>
      <c r="EC3360" s="11"/>
    </row>
    <row r="3361" spans="1:133" x14ac:dyDescent="0.45">
      <c r="A3361" s="11"/>
      <c r="B3361" s="11"/>
      <c r="C3361" s="11"/>
      <c r="D3361" s="11"/>
      <c r="E3361" s="11"/>
      <c r="F3361" s="11"/>
      <c r="G3361" s="11"/>
      <c r="H3361" s="3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24"/>
      <c r="AG3361" s="24"/>
      <c r="AH3361" s="24"/>
      <c r="AI3361" s="24"/>
      <c r="AJ3361" s="11"/>
      <c r="AK3361" s="11"/>
      <c r="AL3361" s="11"/>
      <c r="AM3361" s="32"/>
      <c r="AN3361" s="11"/>
      <c r="AO3361" s="11"/>
      <c r="AP3361" s="11"/>
      <c r="AQ3361" s="11"/>
      <c r="AR3361" s="11"/>
      <c r="AS3361" s="20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/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/>
      <c r="BS3361" s="11"/>
      <c r="BT3361" s="11"/>
      <c r="BU3361" s="11"/>
      <c r="BV3361" s="11"/>
      <c r="BW3361" s="11"/>
      <c r="BX3361" s="11"/>
      <c r="BY3361" s="11"/>
      <c r="BZ3361" s="11"/>
      <c r="CA3361" s="11"/>
      <c r="CB3361" s="11"/>
      <c r="CC3361" s="11"/>
      <c r="CD3361" s="11"/>
      <c r="CE3361" s="11"/>
      <c r="CF3361" s="11"/>
      <c r="CG3361" s="11"/>
      <c r="CH3361" s="11"/>
      <c r="CI3361" s="11"/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/>
      <c r="CT3361" s="11"/>
      <c r="CU3361" s="11"/>
      <c r="CV3361" s="11"/>
      <c r="CW3361" s="11"/>
      <c r="CX3361" s="11"/>
      <c r="CY3361" s="11"/>
      <c r="CZ3361" s="11"/>
      <c r="DA3361" s="11"/>
      <c r="DB3361" s="11"/>
      <c r="DC3361" s="11"/>
      <c r="DD3361" s="11"/>
      <c r="DE3361" s="11"/>
      <c r="DF3361" s="11"/>
      <c r="DG3361" s="11"/>
      <c r="DH3361" s="11"/>
      <c r="DI3361" s="11"/>
      <c r="DJ3361" s="11"/>
      <c r="DK3361" s="11"/>
      <c r="DL3361" s="11"/>
      <c r="DM3361" s="11"/>
      <c r="DN3361" s="11"/>
      <c r="DO3361" s="11"/>
      <c r="DP3361" s="11"/>
      <c r="DQ3361" s="11"/>
      <c r="DR3361" s="11"/>
      <c r="DS3361" s="11"/>
      <c r="DT3361" s="11"/>
      <c r="DU3361" s="11"/>
      <c r="DV3361" s="11"/>
      <c r="DW3361" s="11"/>
      <c r="DX3361" s="11"/>
      <c r="DY3361" s="11"/>
      <c r="DZ3361" s="11"/>
      <c r="EA3361" s="11"/>
      <c r="EB3361" s="11"/>
      <c r="EC3361" s="11"/>
    </row>
    <row r="3362" spans="1:133" x14ac:dyDescent="0.45">
      <c r="A3362" s="11"/>
      <c r="B3362" s="11"/>
      <c r="C3362" s="11"/>
      <c r="D3362" s="11"/>
      <c r="E3362" s="11"/>
      <c r="F3362" s="11"/>
      <c r="G3362" s="11"/>
      <c r="H3362" s="3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24"/>
      <c r="AG3362" s="24"/>
      <c r="AH3362" s="24"/>
      <c r="AI3362" s="24"/>
      <c r="AJ3362" s="11"/>
      <c r="AK3362" s="11"/>
      <c r="AL3362" s="11"/>
      <c r="AM3362" s="32"/>
      <c r="AN3362" s="11"/>
      <c r="AO3362" s="11"/>
      <c r="AP3362" s="11"/>
      <c r="AQ3362" s="11"/>
      <c r="AR3362" s="11"/>
      <c r="AS3362" s="20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/>
      <c r="BH3362" s="11"/>
      <c r="BI3362" s="11"/>
      <c r="BJ3362" s="11"/>
      <c r="BK3362" s="11"/>
      <c r="BL3362" s="11"/>
      <c r="BM3362" s="11"/>
      <c r="BN3362" s="11"/>
      <c r="BO3362" s="11"/>
      <c r="BP3362" s="11"/>
      <c r="BQ3362" s="11"/>
      <c r="BR3362" s="11"/>
      <c r="BS3362" s="11"/>
      <c r="BT3362" s="11"/>
      <c r="BU3362" s="11"/>
      <c r="BV3362" s="11"/>
      <c r="BW3362" s="11"/>
      <c r="BX3362" s="11"/>
      <c r="BY3362" s="11"/>
      <c r="BZ3362" s="11"/>
      <c r="CA3362" s="11"/>
      <c r="CB3362" s="11"/>
      <c r="CC3362" s="11"/>
      <c r="CD3362" s="11"/>
      <c r="CE3362" s="11"/>
      <c r="CF3362" s="11"/>
      <c r="CG3362" s="11"/>
      <c r="CH3362" s="11"/>
      <c r="CI3362" s="11"/>
      <c r="CJ3362" s="11"/>
      <c r="CK3362" s="11"/>
      <c r="CL3362" s="11"/>
      <c r="CM3362" s="11"/>
      <c r="CN3362" s="11"/>
      <c r="CO3362" s="11"/>
      <c r="CP3362" s="11"/>
      <c r="CQ3362" s="11"/>
      <c r="CR3362" s="11"/>
      <c r="CS3362" s="11"/>
      <c r="CT3362" s="11"/>
      <c r="CU3362" s="11"/>
      <c r="CV3362" s="11"/>
      <c r="CW3362" s="11"/>
      <c r="CX3362" s="11"/>
      <c r="CY3362" s="11"/>
      <c r="CZ3362" s="11"/>
      <c r="DA3362" s="11"/>
      <c r="DB3362" s="11"/>
      <c r="DC3362" s="11"/>
      <c r="DD3362" s="11"/>
      <c r="DE3362" s="11"/>
      <c r="DF3362" s="11"/>
      <c r="DG3362" s="11"/>
      <c r="DH3362" s="11"/>
      <c r="DI3362" s="11"/>
      <c r="DJ3362" s="11"/>
      <c r="DK3362" s="11"/>
      <c r="DL3362" s="11"/>
      <c r="DM3362" s="11"/>
      <c r="DN3362" s="11"/>
      <c r="DO3362" s="11"/>
      <c r="DP3362" s="11"/>
      <c r="DQ3362" s="11"/>
      <c r="DR3362" s="11"/>
      <c r="DS3362" s="11"/>
      <c r="DT3362" s="11"/>
      <c r="DU3362" s="11"/>
      <c r="DV3362" s="11"/>
      <c r="DW3362" s="11"/>
      <c r="DX3362" s="11"/>
      <c r="DY3362" s="11"/>
      <c r="DZ3362" s="11"/>
      <c r="EA3362" s="11"/>
      <c r="EB3362" s="11"/>
      <c r="EC3362" s="11"/>
    </row>
    <row r="3363" spans="1:133" x14ac:dyDescent="0.45">
      <c r="A3363" s="11"/>
      <c r="B3363" s="11"/>
      <c r="C3363" s="11"/>
      <c r="D3363" s="11"/>
      <c r="E3363" s="11"/>
      <c r="F3363" s="11"/>
      <c r="G3363" s="11"/>
      <c r="H3363" s="3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24"/>
      <c r="AG3363" s="24"/>
      <c r="AH3363" s="24"/>
      <c r="AI3363" s="24"/>
      <c r="AJ3363" s="11"/>
      <c r="AK3363" s="11"/>
      <c r="AL3363" s="11"/>
      <c r="AM3363" s="32"/>
      <c r="AN3363" s="11"/>
      <c r="AO3363" s="11"/>
      <c r="AP3363" s="11"/>
      <c r="AQ3363" s="11"/>
      <c r="AR3363" s="11"/>
      <c r="AS3363" s="20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/>
      <c r="BS3363" s="11"/>
      <c r="BT3363" s="11"/>
      <c r="BU3363" s="11"/>
      <c r="BV3363" s="11"/>
      <c r="BW3363" s="11"/>
      <c r="BX3363" s="11"/>
      <c r="BY3363" s="11"/>
      <c r="BZ3363" s="11"/>
      <c r="CA3363" s="11"/>
      <c r="CB3363" s="11"/>
      <c r="CC3363" s="11"/>
      <c r="CD3363" s="11"/>
      <c r="CE3363" s="11"/>
      <c r="CF3363" s="11"/>
      <c r="CG3363" s="11"/>
      <c r="CH3363" s="11"/>
      <c r="CI3363" s="11"/>
      <c r="CJ3363" s="11"/>
      <c r="CK3363" s="11"/>
      <c r="CL3363" s="11"/>
      <c r="CM3363" s="11"/>
      <c r="CN3363" s="11"/>
      <c r="CO3363" s="11"/>
      <c r="CP3363" s="11"/>
      <c r="CQ3363" s="11"/>
      <c r="CR3363" s="11"/>
      <c r="CS3363" s="11"/>
      <c r="CT3363" s="11"/>
      <c r="CU3363" s="11"/>
      <c r="CV3363" s="11"/>
      <c r="CW3363" s="11"/>
      <c r="CX3363" s="11"/>
      <c r="CY3363" s="11"/>
      <c r="CZ3363" s="11"/>
      <c r="DA3363" s="11"/>
      <c r="DB3363" s="11"/>
      <c r="DC3363" s="11"/>
      <c r="DD3363" s="11"/>
      <c r="DE3363" s="11"/>
      <c r="DF3363" s="11"/>
      <c r="DG3363" s="11"/>
      <c r="DH3363" s="11"/>
      <c r="DI3363" s="11"/>
      <c r="DJ3363" s="11"/>
      <c r="DK3363" s="11"/>
      <c r="DL3363" s="11"/>
      <c r="DM3363" s="11"/>
      <c r="DN3363" s="11"/>
      <c r="DO3363" s="11"/>
      <c r="DP3363" s="11"/>
      <c r="DQ3363" s="11"/>
      <c r="DR3363" s="11"/>
      <c r="DS3363" s="11"/>
      <c r="DT3363" s="11"/>
      <c r="DU3363" s="11"/>
      <c r="DV3363" s="11"/>
      <c r="DW3363" s="11"/>
      <c r="DX3363" s="11"/>
      <c r="DY3363" s="11"/>
      <c r="DZ3363" s="11"/>
      <c r="EA3363" s="11"/>
      <c r="EB3363" s="11"/>
      <c r="EC3363" s="11"/>
    </row>
    <row r="3364" spans="1:133" x14ac:dyDescent="0.45">
      <c r="A3364" s="11"/>
      <c r="B3364" s="11"/>
      <c r="C3364" s="11"/>
      <c r="D3364" s="11"/>
      <c r="E3364" s="11"/>
      <c r="F3364" s="11"/>
      <c r="G3364" s="11"/>
      <c r="H3364" s="3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24"/>
      <c r="AG3364" s="24"/>
      <c r="AH3364" s="24"/>
      <c r="AI3364" s="24"/>
      <c r="AJ3364" s="11"/>
      <c r="AK3364" s="11"/>
      <c r="AL3364" s="11"/>
      <c r="AM3364" s="32"/>
      <c r="AN3364" s="11"/>
      <c r="AO3364" s="11"/>
      <c r="AP3364" s="11"/>
      <c r="AQ3364" s="11"/>
      <c r="AR3364" s="11"/>
      <c r="AS3364" s="20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/>
      <c r="BS3364" s="11"/>
      <c r="BT3364" s="11"/>
      <c r="BU3364" s="11"/>
      <c r="BV3364" s="11"/>
      <c r="BW3364" s="11"/>
      <c r="BX3364" s="11"/>
      <c r="BY3364" s="11"/>
      <c r="BZ3364" s="11"/>
      <c r="CA3364" s="11"/>
      <c r="CB3364" s="11"/>
      <c r="CC3364" s="11"/>
      <c r="CD3364" s="11"/>
      <c r="CE3364" s="11"/>
      <c r="CF3364" s="11"/>
      <c r="CG3364" s="11"/>
      <c r="CH3364" s="11"/>
      <c r="CI3364" s="11"/>
      <c r="CJ3364" s="11"/>
      <c r="CK3364" s="11"/>
      <c r="CL3364" s="11"/>
      <c r="CM3364" s="11"/>
      <c r="CN3364" s="11"/>
      <c r="CO3364" s="11"/>
      <c r="CP3364" s="11"/>
      <c r="CQ3364" s="11"/>
      <c r="CR3364" s="11"/>
      <c r="CS3364" s="11"/>
      <c r="CT3364" s="11"/>
      <c r="CU3364" s="11"/>
      <c r="CV3364" s="11"/>
      <c r="CW3364" s="11"/>
      <c r="CX3364" s="11"/>
      <c r="CY3364" s="11"/>
      <c r="CZ3364" s="11"/>
      <c r="DA3364" s="11"/>
      <c r="DB3364" s="11"/>
      <c r="DC3364" s="11"/>
      <c r="DD3364" s="11"/>
      <c r="DE3364" s="11"/>
      <c r="DF3364" s="11"/>
      <c r="DG3364" s="11"/>
      <c r="DH3364" s="11"/>
      <c r="DI3364" s="11"/>
      <c r="DJ3364" s="11"/>
      <c r="DK3364" s="11"/>
      <c r="DL3364" s="11"/>
      <c r="DM3364" s="11"/>
      <c r="DN3364" s="11"/>
      <c r="DO3364" s="11"/>
      <c r="DP3364" s="11"/>
      <c r="DQ3364" s="11"/>
      <c r="DR3364" s="11"/>
      <c r="DS3364" s="11"/>
      <c r="DT3364" s="11"/>
      <c r="DU3364" s="11"/>
      <c r="DV3364" s="11"/>
      <c r="DW3364" s="11"/>
      <c r="DX3364" s="11"/>
      <c r="DY3364" s="11"/>
      <c r="DZ3364" s="11"/>
      <c r="EA3364" s="11"/>
      <c r="EB3364" s="11"/>
      <c r="EC3364" s="11"/>
    </row>
    <row r="3365" spans="1:133" x14ac:dyDescent="0.45">
      <c r="A3365" s="11"/>
      <c r="B3365" s="11"/>
      <c r="C3365" s="11"/>
      <c r="D3365" s="11"/>
      <c r="E3365" s="11"/>
      <c r="F3365" s="11"/>
      <c r="G3365" s="11"/>
      <c r="H3365" s="3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24"/>
      <c r="AG3365" s="24"/>
      <c r="AH3365" s="24"/>
      <c r="AI3365" s="24"/>
      <c r="AJ3365" s="11"/>
      <c r="AK3365" s="11"/>
      <c r="AL3365" s="11"/>
      <c r="AM3365" s="32"/>
      <c r="AN3365" s="11"/>
      <c r="AO3365" s="11"/>
      <c r="AP3365" s="11"/>
      <c r="AQ3365" s="11"/>
      <c r="AR3365" s="11"/>
      <c r="AS3365" s="20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/>
      <c r="BH3365" s="11"/>
      <c r="BI3365" s="11"/>
      <c r="BJ3365" s="11"/>
      <c r="BK3365" s="11"/>
      <c r="BL3365" s="11"/>
      <c r="BM3365" s="11"/>
      <c r="BN3365" s="11"/>
      <c r="BO3365" s="11"/>
      <c r="BP3365" s="11"/>
      <c r="BQ3365" s="11"/>
      <c r="BR3365" s="11"/>
      <c r="BS3365" s="11"/>
      <c r="BT3365" s="11"/>
      <c r="BU3365" s="11"/>
      <c r="BV3365" s="11"/>
      <c r="BW3365" s="11"/>
      <c r="BX3365" s="11"/>
      <c r="BY3365" s="11"/>
      <c r="BZ3365" s="11"/>
      <c r="CA3365" s="11"/>
      <c r="CB3365" s="11"/>
      <c r="CC3365" s="11"/>
      <c r="CD3365" s="11"/>
      <c r="CE3365" s="11"/>
      <c r="CF3365" s="11"/>
      <c r="CG3365" s="11"/>
      <c r="CH3365" s="11"/>
      <c r="CI3365" s="11"/>
      <c r="CJ3365" s="11"/>
      <c r="CK3365" s="11"/>
      <c r="CL3365" s="11"/>
      <c r="CM3365" s="11"/>
      <c r="CN3365" s="11"/>
      <c r="CO3365" s="11"/>
      <c r="CP3365" s="11"/>
      <c r="CQ3365" s="11"/>
      <c r="CR3365" s="11"/>
      <c r="CS3365" s="11"/>
      <c r="CT3365" s="11"/>
      <c r="CU3365" s="11"/>
      <c r="CV3365" s="11"/>
      <c r="CW3365" s="11"/>
      <c r="CX3365" s="11"/>
      <c r="CY3365" s="11"/>
      <c r="CZ3365" s="11"/>
      <c r="DA3365" s="11"/>
      <c r="DB3365" s="11"/>
      <c r="DC3365" s="11"/>
      <c r="DD3365" s="11"/>
      <c r="DE3365" s="11"/>
      <c r="DF3365" s="11"/>
      <c r="DG3365" s="11"/>
      <c r="DH3365" s="11"/>
      <c r="DI3365" s="11"/>
      <c r="DJ3365" s="11"/>
      <c r="DK3365" s="11"/>
      <c r="DL3365" s="11"/>
      <c r="DM3365" s="11"/>
      <c r="DN3365" s="11"/>
      <c r="DO3365" s="11"/>
      <c r="DP3365" s="11"/>
      <c r="DQ3365" s="11"/>
      <c r="DR3365" s="11"/>
      <c r="DS3365" s="11"/>
      <c r="DT3365" s="11"/>
      <c r="DU3365" s="11"/>
      <c r="DV3365" s="11"/>
      <c r="DW3365" s="11"/>
      <c r="DX3365" s="11"/>
      <c r="DY3365" s="11"/>
      <c r="DZ3365" s="11"/>
      <c r="EA3365" s="11"/>
      <c r="EB3365" s="11"/>
      <c r="EC3365" s="11"/>
    </row>
    <row r="3366" spans="1:133" x14ac:dyDescent="0.45">
      <c r="A3366" s="11"/>
      <c r="B3366" s="11"/>
      <c r="C3366" s="11"/>
      <c r="D3366" s="11"/>
      <c r="E3366" s="11"/>
      <c r="F3366" s="11"/>
      <c r="G3366" s="11"/>
      <c r="H3366" s="3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24"/>
      <c r="AG3366" s="24"/>
      <c r="AH3366" s="24"/>
      <c r="AI3366" s="24"/>
      <c r="AJ3366" s="11"/>
      <c r="AK3366" s="11"/>
      <c r="AL3366" s="11"/>
      <c r="AM3366" s="32"/>
      <c r="AN3366" s="11"/>
      <c r="AO3366" s="11"/>
      <c r="AP3366" s="11"/>
      <c r="AQ3366" s="11"/>
      <c r="AR3366" s="11"/>
      <c r="AS3366" s="20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/>
      <c r="BH3366" s="11"/>
      <c r="BI3366" s="11"/>
      <c r="BJ3366" s="11"/>
      <c r="BK3366" s="11"/>
      <c r="BL3366" s="11"/>
      <c r="BM3366" s="11"/>
      <c r="BN3366" s="11"/>
      <c r="BO3366" s="11"/>
      <c r="BP3366" s="11"/>
      <c r="BQ3366" s="11"/>
      <c r="BR3366" s="11"/>
      <c r="BS3366" s="11"/>
      <c r="BT3366" s="11"/>
      <c r="BU3366" s="11"/>
      <c r="BV3366" s="11"/>
      <c r="BW3366" s="11"/>
      <c r="BX3366" s="11"/>
      <c r="BY3366" s="11"/>
      <c r="BZ3366" s="11"/>
      <c r="CA3366" s="11"/>
      <c r="CB3366" s="11"/>
      <c r="CC3366" s="11"/>
      <c r="CD3366" s="11"/>
      <c r="CE3366" s="11"/>
      <c r="CF3366" s="11"/>
      <c r="CG3366" s="11"/>
      <c r="CH3366" s="11"/>
      <c r="CI3366" s="11"/>
      <c r="CJ3366" s="11"/>
      <c r="CK3366" s="11"/>
      <c r="CL3366" s="11"/>
      <c r="CM3366" s="11"/>
      <c r="CN3366" s="11"/>
      <c r="CO3366" s="11"/>
      <c r="CP3366" s="11"/>
      <c r="CQ3366" s="11"/>
      <c r="CR3366" s="11"/>
      <c r="CS3366" s="11"/>
      <c r="CT3366" s="11"/>
      <c r="CU3366" s="11"/>
      <c r="CV3366" s="11"/>
      <c r="CW3366" s="11"/>
      <c r="CX3366" s="11"/>
      <c r="CY3366" s="11"/>
      <c r="CZ3366" s="11"/>
      <c r="DA3366" s="11"/>
      <c r="DB3366" s="11"/>
      <c r="DC3366" s="11"/>
      <c r="DD3366" s="11"/>
      <c r="DE3366" s="11"/>
      <c r="DF3366" s="11"/>
      <c r="DG3366" s="11"/>
      <c r="DH3366" s="11"/>
      <c r="DI3366" s="11"/>
      <c r="DJ3366" s="11"/>
      <c r="DK3366" s="11"/>
      <c r="DL3366" s="11"/>
      <c r="DM3366" s="11"/>
      <c r="DN3366" s="11"/>
      <c r="DO3366" s="11"/>
      <c r="DP3366" s="11"/>
      <c r="DQ3366" s="11"/>
      <c r="DR3366" s="11"/>
      <c r="DS3366" s="11"/>
      <c r="DT3366" s="11"/>
      <c r="DU3366" s="11"/>
      <c r="DV3366" s="11"/>
      <c r="DW3366" s="11"/>
      <c r="DX3366" s="11"/>
      <c r="DY3366" s="11"/>
      <c r="DZ3366" s="11"/>
      <c r="EA3366" s="11"/>
      <c r="EB3366" s="11"/>
      <c r="EC3366" s="11"/>
    </row>
    <row r="3367" spans="1:133" x14ac:dyDescent="0.45">
      <c r="A3367" s="11"/>
      <c r="B3367" s="11"/>
      <c r="C3367" s="11"/>
      <c r="D3367" s="11"/>
      <c r="E3367" s="11"/>
      <c r="F3367" s="11"/>
      <c r="G3367" s="11"/>
      <c r="H3367" s="3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24"/>
      <c r="AG3367" s="24"/>
      <c r="AH3367" s="24"/>
      <c r="AI3367" s="24"/>
      <c r="AJ3367" s="11"/>
      <c r="AK3367" s="11"/>
      <c r="AL3367" s="11"/>
      <c r="AM3367" s="32"/>
      <c r="AN3367" s="11"/>
      <c r="AO3367" s="11"/>
      <c r="AP3367" s="11"/>
      <c r="AQ3367" s="11"/>
      <c r="AR3367" s="11"/>
      <c r="AS3367" s="20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/>
      <c r="BH3367" s="11"/>
      <c r="BI3367" s="11"/>
      <c r="BJ3367" s="11"/>
      <c r="BK3367" s="11"/>
      <c r="BL3367" s="11"/>
      <c r="BM3367" s="11"/>
      <c r="BN3367" s="11"/>
      <c r="BO3367" s="11"/>
      <c r="BP3367" s="11"/>
      <c r="BQ3367" s="11"/>
      <c r="BR3367" s="11"/>
      <c r="BS3367" s="11"/>
      <c r="BT3367" s="11"/>
      <c r="BU3367" s="11"/>
      <c r="BV3367" s="11"/>
      <c r="BW3367" s="11"/>
      <c r="BX3367" s="11"/>
      <c r="BY3367" s="11"/>
      <c r="BZ3367" s="11"/>
      <c r="CA3367" s="11"/>
      <c r="CB3367" s="11"/>
      <c r="CC3367" s="11"/>
      <c r="CD3367" s="11"/>
      <c r="CE3367" s="11"/>
      <c r="CF3367" s="11"/>
      <c r="CG3367" s="11"/>
      <c r="CH3367" s="11"/>
      <c r="CI3367" s="11"/>
      <c r="CJ3367" s="11"/>
      <c r="CK3367" s="11"/>
      <c r="CL3367" s="11"/>
      <c r="CM3367" s="11"/>
      <c r="CN3367" s="11"/>
      <c r="CO3367" s="11"/>
      <c r="CP3367" s="11"/>
      <c r="CQ3367" s="11"/>
      <c r="CR3367" s="11"/>
      <c r="CS3367" s="11"/>
      <c r="CT3367" s="11"/>
      <c r="CU3367" s="11"/>
      <c r="CV3367" s="11"/>
      <c r="CW3367" s="11"/>
      <c r="CX3367" s="11"/>
      <c r="CY3367" s="11"/>
      <c r="CZ3367" s="11"/>
      <c r="DA3367" s="11"/>
      <c r="DB3367" s="11"/>
      <c r="DC3367" s="11"/>
      <c r="DD3367" s="11"/>
      <c r="DE3367" s="11"/>
      <c r="DF3367" s="11"/>
      <c r="DG3367" s="11"/>
      <c r="DH3367" s="11"/>
      <c r="DI3367" s="11"/>
      <c r="DJ3367" s="11"/>
      <c r="DK3367" s="11"/>
      <c r="DL3367" s="11"/>
      <c r="DM3367" s="11"/>
      <c r="DN3367" s="11"/>
      <c r="DO3367" s="11"/>
      <c r="DP3367" s="11"/>
      <c r="DQ3367" s="11"/>
      <c r="DR3367" s="11"/>
      <c r="DS3367" s="11"/>
      <c r="DT3367" s="11"/>
      <c r="DU3367" s="11"/>
      <c r="DV3367" s="11"/>
      <c r="DW3367" s="11"/>
      <c r="DX3367" s="11"/>
      <c r="DY3367" s="11"/>
      <c r="DZ3367" s="11"/>
      <c r="EA3367" s="11"/>
      <c r="EB3367" s="11"/>
      <c r="EC3367" s="11"/>
    </row>
    <row r="3368" spans="1:133" x14ac:dyDescent="0.45">
      <c r="A3368" s="11"/>
      <c r="B3368" s="11"/>
      <c r="C3368" s="11"/>
      <c r="D3368" s="11"/>
      <c r="E3368" s="11"/>
      <c r="F3368" s="11"/>
      <c r="G3368" s="11"/>
      <c r="H3368" s="3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24"/>
      <c r="AG3368" s="24"/>
      <c r="AH3368" s="24"/>
      <c r="AI3368" s="24"/>
      <c r="AJ3368" s="11"/>
      <c r="AK3368" s="11"/>
      <c r="AL3368" s="11"/>
      <c r="AM3368" s="32"/>
      <c r="AN3368" s="11"/>
      <c r="AO3368" s="11"/>
      <c r="AP3368" s="11"/>
      <c r="AQ3368" s="11"/>
      <c r="AR3368" s="11"/>
      <c r="AS3368" s="20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/>
      <c r="BH3368" s="11"/>
      <c r="BI3368" s="11"/>
      <c r="BJ3368" s="11"/>
      <c r="BK3368" s="11"/>
      <c r="BL3368" s="11"/>
      <c r="BM3368" s="11"/>
      <c r="BN3368" s="11"/>
      <c r="BO3368" s="11"/>
      <c r="BP3368" s="11"/>
      <c r="BQ3368" s="11"/>
      <c r="BR3368" s="11"/>
      <c r="BS3368" s="11"/>
      <c r="BT3368" s="11"/>
      <c r="BU3368" s="11"/>
      <c r="BV3368" s="11"/>
      <c r="BW3368" s="11"/>
      <c r="BX3368" s="11"/>
      <c r="BY3368" s="11"/>
      <c r="BZ3368" s="11"/>
      <c r="CA3368" s="11"/>
      <c r="CB3368" s="11"/>
      <c r="CC3368" s="11"/>
      <c r="CD3368" s="11"/>
      <c r="CE3368" s="11"/>
      <c r="CF3368" s="11"/>
      <c r="CG3368" s="11"/>
      <c r="CH3368" s="11"/>
      <c r="CI3368" s="11"/>
      <c r="CJ3368" s="11"/>
      <c r="CK3368" s="11"/>
      <c r="CL3368" s="11"/>
      <c r="CM3368" s="11"/>
      <c r="CN3368" s="11"/>
      <c r="CO3368" s="11"/>
      <c r="CP3368" s="11"/>
      <c r="CQ3368" s="11"/>
      <c r="CR3368" s="11"/>
      <c r="CS3368" s="11"/>
      <c r="CT3368" s="11"/>
      <c r="CU3368" s="11"/>
      <c r="CV3368" s="11"/>
      <c r="CW3368" s="11"/>
      <c r="CX3368" s="11"/>
      <c r="CY3368" s="11"/>
      <c r="CZ3368" s="11"/>
      <c r="DA3368" s="11"/>
      <c r="DB3368" s="11"/>
      <c r="DC3368" s="11"/>
      <c r="DD3368" s="11"/>
      <c r="DE3368" s="11"/>
      <c r="DF3368" s="11"/>
      <c r="DG3368" s="11"/>
      <c r="DH3368" s="11"/>
      <c r="DI3368" s="11"/>
      <c r="DJ3368" s="11"/>
      <c r="DK3368" s="11"/>
      <c r="DL3368" s="11"/>
      <c r="DM3368" s="11"/>
      <c r="DN3368" s="11"/>
      <c r="DO3368" s="11"/>
      <c r="DP3368" s="11"/>
      <c r="DQ3368" s="11"/>
      <c r="DR3368" s="11"/>
      <c r="DS3368" s="11"/>
      <c r="DT3368" s="11"/>
      <c r="DU3368" s="11"/>
      <c r="DV3368" s="11"/>
      <c r="DW3368" s="11"/>
      <c r="DX3368" s="11"/>
      <c r="DY3368" s="11"/>
      <c r="DZ3368" s="11"/>
      <c r="EA3368" s="11"/>
      <c r="EB3368" s="11"/>
      <c r="EC3368" s="11"/>
    </row>
    <row r="3369" spans="1:133" x14ac:dyDescent="0.45">
      <c r="A3369" s="11"/>
      <c r="B3369" s="11"/>
      <c r="C3369" s="11"/>
      <c r="D3369" s="11"/>
      <c r="E3369" s="11"/>
      <c r="F3369" s="11"/>
      <c r="G3369" s="11"/>
      <c r="H3369" s="3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24"/>
      <c r="AG3369" s="24"/>
      <c r="AH3369" s="24"/>
      <c r="AI3369" s="24"/>
      <c r="AJ3369" s="11"/>
      <c r="AK3369" s="11"/>
      <c r="AL3369" s="11"/>
      <c r="AM3369" s="32"/>
      <c r="AN3369" s="11"/>
      <c r="AO3369" s="11"/>
      <c r="AP3369" s="11"/>
      <c r="AQ3369" s="11"/>
      <c r="AR3369" s="11"/>
      <c r="AS3369" s="20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/>
      <c r="BH3369" s="11"/>
      <c r="BI3369" s="11"/>
      <c r="BJ3369" s="11"/>
      <c r="BK3369" s="11"/>
      <c r="BL3369" s="11"/>
      <c r="BM3369" s="11"/>
      <c r="BN3369" s="11"/>
      <c r="BO3369" s="11"/>
      <c r="BP3369" s="11"/>
      <c r="BQ3369" s="11"/>
      <c r="BR3369" s="11"/>
      <c r="BS3369" s="11"/>
      <c r="BT3369" s="11"/>
      <c r="BU3369" s="11"/>
      <c r="BV3369" s="11"/>
      <c r="BW3369" s="11"/>
      <c r="BX3369" s="11"/>
      <c r="BY3369" s="11"/>
      <c r="BZ3369" s="11"/>
      <c r="CA3369" s="11"/>
      <c r="CB3369" s="11"/>
      <c r="CC3369" s="11"/>
      <c r="CD3369" s="11"/>
      <c r="CE3369" s="11"/>
      <c r="CF3369" s="11"/>
      <c r="CG3369" s="11"/>
      <c r="CH3369" s="11"/>
      <c r="CI3369" s="11"/>
      <c r="CJ3369" s="11"/>
      <c r="CK3369" s="11"/>
      <c r="CL3369" s="11"/>
      <c r="CM3369" s="11"/>
      <c r="CN3369" s="11"/>
      <c r="CO3369" s="11"/>
      <c r="CP3369" s="11"/>
      <c r="CQ3369" s="11"/>
      <c r="CR3369" s="11"/>
      <c r="CS3369" s="11"/>
      <c r="CT3369" s="11"/>
      <c r="CU3369" s="11"/>
      <c r="CV3369" s="11"/>
      <c r="CW3369" s="11"/>
      <c r="CX3369" s="11"/>
      <c r="CY3369" s="11"/>
      <c r="CZ3369" s="11"/>
      <c r="DA3369" s="11"/>
      <c r="DB3369" s="11"/>
      <c r="DC3369" s="11"/>
      <c r="DD3369" s="11"/>
      <c r="DE3369" s="11"/>
      <c r="DF3369" s="11"/>
      <c r="DG3369" s="11"/>
      <c r="DH3369" s="11"/>
      <c r="DI3369" s="11"/>
      <c r="DJ3369" s="11"/>
      <c r="DK3369" s="11"/>
      <c r="DL3369" s="11"/>
      <c r="DM3369" s="11"/>
      <c r="DN3369" s="11"/>
      <c r="DO3369" s="11"/>
      <c r="DP3369" s="11"/>
      <c r="DQ3369" s="11"/>
      <c r="DR3369" s="11"/>
      <c r="DS3369" s="11"/>
      <c r="DT3369" s="11"/>
      <c r="DU3369" s="11"/>
      <c r="DV3369" s="11"/>
      <c r="DW3369" s="11"/>
      <c r="DX3369" s="11"/>
      <c r="DY3369" s="11"/>
      <c r="DZ3369" s="11"/>
      <c r="EA3369" s="11"/>
      <c r="EB3369" s="11"/>
      <c r="EC3369" s="11"/>
    </row>
    <row r="3370" spans="1:133" x14ac:dyDescent="0.45">
      <c r="A3370" s="11"/>
      <c r="B3370" s="11"/>
      <c r="C3370" s="11"/>
      <c r="D3370" s="11"/>
      <c r="E3370" s="11"/>
      <c r="F3370" s="11"/>
      <c r="G3370" s="11"/>
      <c r="H3370" s="3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24"/>
      <c r="AG3370" s="24"/>
      <c r="AH3370" s="24"/>
      <c r="AI3370" s="24"/>
      <c r="AJ3370" s="11"/>
      <c r="AK3370" s="11"/>
      <c r="AL3370" s="11"/>
      <c r="AM3370" s="32"/>
      <c r="AN3370" s="11"/>
      <c r="AO3370" s="11"/>
      <c r="AP3370" s="11"/>
      <c r="AQ3370" s="11"/>
      <c r="AR3370" s="11"/>
      <c r="AS3370" s="20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/>
      <c r="BH3370" s="11"/>
      <c r="BI3370" s="11"/>
      <c r="BJ3370" s="11"/>
      <c r="BK3370" s="11"/>
      <c r="BL3370" s="11"/>
      <c r="BM3370" s="11"/>
      <c r="BN3370" s="11"/>
      <c r="BO3370" s="11"/>
      <c r="BP3370" s="11"/>
      <c r="BQ3370" s="11"/>
      <c r="BR3370" s="11"/>
      <c r="BS3370" s="11"/>
      <c r="BT3370" s="11"/>
      <c r="BU3370" s="11"/>
      <c r="BV3370" s="11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1"/>
      <c r="CJ3370" s="11"/>
      <c r="CK3370" s="11"/>
      <c r="CL3370" s="11"/>
      <c r="CM3370" s="11"/>
      <c r="CN3370" s="11"/>
      <c r="CO3370" s="11"/>
      <c r="CP3370" s="11"/>
      <c r="CQ3370" s="11"/>
      <c r="CR3370" s="11"/>
      <c r="CS3370" s="11"/>
      <c r="CT3370" s="11"/>
      <c r="CU3370" s="11"/>
      <c r="CV3370" s="11"/>
      <c r="CW3370" s="11"/>
      <c r="CX3370" s="11"/>
      <c r="CY3370" s="11"/>
      <c r="CZ3370" s="11"/>
      <c r="DA3370" s="11"/>
      <c r="DB3370" s="11"/>
      <c r="DC3370" s="11"/>
      <c r="DD3370" s="11"/>
      <c r="DE3370" s="11"/>
      <c r="DF3370" s="11"/>
      <c r="DG3370" s="11"/>
      <c r="DH3370" s="11"/>
      <c r="DI3370" s="11"/>
      <c r="DJ3370" s="11"/>
      <c r="DK3370" s="11"/>
      <c r="DL3370" s="11"/>
      <c r="DM3370" s="11"/>
      <c r="DN3370" s="11"/>
      <c r="DO3370" s="11"/>
      <c r="DP3370" s="11"/>
      <c r="DQ3370" s="11"/>
      <c r="DR3370" s="11"/>
      <c r="DS3370" s="11"/>
      <c r="DT3370" s="11"/>
      <c r="DU3370" s="11"/>
      <c r="DV3370" s="11"/>
      <c r="DW3370" s="11"/>
      <c r="DX3370" s="11"/>
      <c r="DY3370" s="11"/>
      <c r="DZ3370" s="11"/>
      <c r="EA3370" s="11"/>
      <c r="EB3370" s="11"/>
      <c r="EC3370" s="11"/>
    </row>
    <row r="3371" spans="1:133" x14ac:dyDescent="0.45">
      <c r="A3371" s="11"/>
      <c r="B3371" s="11"/>
      <c r="C3371" s="11"/>
      <c r="D3371" s="11"/>
      <c r="E3371" s="11"/>
      <c r="F3371" s="11"/>
      <c r="G3371" s="11"/>
      <c r="H3371" s="3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24"/>
      <c r="AG3371" s="24"/>
      <c r="AH3371" s="24"/>
      <c r="AI3371" s="24"/>
      <c r="AJ3371" s="11"/>
      <c r="AK3371" s="11"/>
      <c r="AL3371" s="11"/>
      <c r="AM3371" s="32"/>
      <c r="AN3371" s="11"/>
      <c r="AO3371" s="11"/>
      <c r="AP3371" s="11"/>
      <c r="AQ3371" s="11"/>
      <c r="AR3371" s="11"/>
      <c r="AS3371" s="20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/>
      <c r="BS3371" s="11"/>
      <c r="BT3371" s="11"/>
      <c r="BU3371" s="11"/>
      <c r="BV3371" s="11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1"/>
      <c r="CJ3371" s="11"/>
      <c r="CK3371" s="11"/>
      <c r="CL3371" s="11"/>
      <c r="CM3371" s="11"/>
      <c r="CN3371" s="11"/>
      <c r="CO3371" s="11"/>
      <c r="CP3371" s="11"/>
      <c r="CQ3371" s="11"/>
      <c r="CR3371" s="11"/>
      <c r="CS3371" s="11"/>
      <c r="CT3371" s="11"/>
      <c r="CU3371" s="11"/>
      <c r="CV3371" s="11"/>
      <c r="CW3371" s="11"/>
      <c r="CX3371" s="11"/>
      <c r="CY3371" s="11"/>
      <c r="CZ3371" s="11"/>
      <c r="DA3371" s="11"/>
      <c r="DB3371" s="11"/>
      <c r="DC3371" s="11"/>
      <c r="DD3371" s="11"/>
      <c r="DE3371" s="11"/>
      <c r="DF3371" s="11"/>
      <c r="DG3371" s="11"/>
      <c r="DH3371" s="11"/>
      <c r="DI3371" s="11"/>
      <c r="DJ3371" s="11"/>
      <c r="DK3371" s="11"/>
      <c r="DL3371" s="11"/>
      <c r="DM3371" s="11"/>
      <c r="DN3371" s="11"/>
      <c r="DO3371" s="11"/>
      <c r="DP3371" s="11"/>
      <c r="DQ3371" s="11"/>
      <c r="DR3371" s="11"/>
      <c r="DS3371" s="11"/>
      <c r="DT3371" s="11"/>
      <c r="DU3371" s="11"/>
      <c r="DV3371" s="11"/>
      <c r="DW3371" s="11"/>
      <c r="DX3371" s="11"/>
      <c r="DY3371" s="11"/>
      <c r="DZ3371" s="11"/>
      <c r="EA3371" s="11"/>
      <c r="EB3371" s="11"/>
      <c r="EC3371" s="11"/>
    </row>
    <row r="3372" spans="1:133" x14ac:dyDescent="0.45">
      <c r="A3372" s="11"/>
      <c r="B3372" s="11"/>
      <c r="C3372" s="11"/>
      <c r="D3372" s="11"/>
      <c r="E3372" s="11"/>
      <c r="F3372" s="11"/>
      <c r="G3372" s="11"/>
      <c r="H3372" s="3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24"/>
      <c r="AG3372" s="24"/>
      <c r="AH3372" s="24"/>
      <c r="AI3372" s="24"/>
      <c r="AJ3372" s="11"/>
      <c r="AK3372" s="11"/>
      <c r="AL3372" s="11"/>
      <c r="AM3372" s="32"/>
      <c r="AN3372" s="11"/>
      <c r="AO3372" s="11"/>
      <c r="AP3372" s="11"/>
      <c r="AQ3372" s="11"/>
      <c r="AR3372" s="11"/>
      <c r="AS3372" s="20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/>
      <c r="BV3372" s="11"/>
      <c r="BW3372" s="11"/>
      <c r="BX3372" s="11"/>
      <c r="BY3372" s="11"/>
      <c r="BZ3372" s="11"/>
      <c r="CA3372" s="11"/>
      <c r="CB3372" s="11"/>
      <c r="CC3372" s="11"/>
      <c r="CD3372" s="11"/>
      <c r="CE3372" s="11"/>
      <c r="CF3372" s="11"/>
      <c r="CG3372" s="11"/>
      <c r="CH3372" s="11"/>
      <c r="CI3372" s="11"/>
      <c r="CJ3372" s="11"/>
      <c r="CK3372" s="11"/>
      <c r="CL3372" s="11"/>
      <c r="CM3372" s="11"/>
      <c r="CN3372" s="11"/>
      <c r="CO3372" s="11"/>
      <c r="CP3372" s="11"/>
      <c r="CQ3372" s="11"/>
      <c r="CR3372" s="11"/>
      <c r="CS3372" s="11"/>
      <c r="CT3372" s="11"/>
      <c r="CU3372" s="11"/>
      <c r="CV3372" s="11"/>
      <c r="CW3372" s="11"/>
      <c r="CX3372" s="11"/>
      <c r="CY3372" s="11"/>
      <c r="CZ3372" s="11"/>
      <c r="DA3372" s="11"/>
      <c r="DB3372" s="11"/>
      <c r="DC3372" s="11"/>
      <c r="DD3372" s="11"/>
      <c r="DE3372" s="11"/>
      <c r="DF3372" s="11"/>
      <c r="DG3372" s="11"/>
      <c r="DH3372" s="11"/>
      <c r="DI3372" s="11"/>
      <c r="DJ3372" s="11"/>
      <c r="DK3372" s="11"/>
      <c r="DL3372" s="11"/>
      <c r="DM3372" s="11"/>
      <c r="DN3372" s="11"/>
      <c r="DO3372" s="11"/>
      <c r="DP3372" s="11"/>
      <c r="DQ3372" s="11"/>
      <c r="DR3372" s="11"/>
      <c r="DS3372" s="11"/>
      <c r="DT3372" s="11"/>
      <c r="DU3372" s="11"/>
      <c r="DV3372" s="11"/>
      <c r="DW3372" s="11"/>
      <c r="DX3372" s="11"/>
      <c r="DY3372" s="11"/>
      <c r="DZ3372" s="11"/>
      <c r="EA3372" s="11"/>
      <c r="EB3372" s="11"/>
      <c r="EC3372" s="11"/>
    </row>
    <row r="3373" spans="1:133" x14ac:dyDescent="0.45">
      <c r="A3373" s="11"/>
      <c r="B3373" s="11"/>
      <c r="C3373" s="11"/>
      <c r="D3373" s="11"/>
      <c r="E3373" s="11"/>
      <c r="F3373" s="11"/>
      <c r="G3373" s="11"/>
      <c r="H3373" s="3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24"/>
      <c r="AG3373" s="24"/>
      <c r="AH3373" s="24"/>
      <c r="AI3373" s="24"/>
      <c r="AJ3373" s="11"/>
      <c r="AK3373" s="11"/>
      <c r="AL3373" s="11"/>
      <c r="AM3373" s="32"/>
      <c r="AN3373" s="11"/>
      <c r="AO3373" s="11"/>
      <c r="AP3373" s="11"/>
      <c r="AQ3373" s="11"/>
      <c r="AR3373" s="11"/>
      <c r="AS3373" s="20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/>
      <c r="BS3373" s="11"/>
      <c r="BT3373" s="11"/>
      <c r="BU3373" s="11"/>
      <c r="BV3373" s="11"/>
      <c r="BW3373" s="11"/>
      <c r="BX3373" s="11"/>
      <c r="BY3373" s="11"/>
      <c r="BZ3373" s="11"/>
      <c r="CA3373" s="11"/>
      <c r="CB3373" s="11"/>
      <c r="CC3373" s="11"/>
      <c r="CD3373" s="11"/>
      <c r="CE3373" s="11"/>
      <c r="CF3373" s="11"/>
      <c r="CG3373" s="11"/>
      <c r="CH3373" s="11"/>
      <c r="CI3373" s="11"/>
      <c r="CJ3373" s="11"/>
      <c r="CK3373" s="11"/>
      <c r="CL3373" s="11"/>
      <c r="CM3373" s="11"/>
      <c r="CN3373" s="11"/>
      <c r="CO3373" s="11"/>
      <c r="CP3373" s="11"/>
      <c r="CQ3373" s="11"/>
      <c r="CR3373" s="11"/>
      <c r="CS3373" s="11"/>
      <c r="CT3373" s="11"/>
      <c r="CU3373" s="11"/>
      <c r="CV3373" s="11"/>
      <c r="CW3373" s="11"/>
      <c r="CX3373" s="11"/>
      <c r="CY3373" s="11"/>
      <c r="CZ3373" s="11"/>
      <c r="DA3373" s="11"/>
      <c r="DB3373" s="11"/>
      <c r="DC3373" s="11"/>
      <c r="DD3373" s="11"/>
      <c r="DE3373" s="11"/>
      <c r="DF3373" s="11"/>
      <c r="DG3373" s="11"/>
      <c r="DH3373" s="11"/>
      <c r="DI3373" s="11"/>
      <c r="DJ3373" s="11"/>
      <c r="DK3373" s="11"/>
      <c r="DL3373" s="11"/>
      <c r="DM3373" s="11"/>
      <c r="DN3373" s="11"/>
      <c r="DO3373" s="11"/>
      <c r="DP3373" s="11"/>
      <c r="DQ3373" s="11"/>
      <c r="DR3373" s="11"/>
      <c r="DS3373" s="11"/>
      <c r="DT3373" s="11"/>
      <c r="DU3373" s="11"/>
      <c r="DV3373" s="11"/>
      <c r="DW3373" s="11"/>
      <c r="DX3373" s="11"/>
      <c r="DY3373" s="11"/>
      <c r="DZ3373" s="11"/>
      <c r="EA3373" s="11"/>
      <c r="EB3373" s="11"/>
      <c r="EC3373" s="11"/>
    </row>
    <row r="3374" spans="1:133" x14ac:dyDescent="0.45">
      <c r="A3374" s="11"/>
      <c r="B3374" s="11"/>
      <c r="C3374" s="11"/>
      <c r="D3374" s="11"/>
      <c r="E3374" s="11"/>
      <c r="F3374" s="11"/>
      <c r="G3374" s="11"/>
      <c r="H3374" s="3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24"/>
      <c r="AG3374" s="24"/>
      <c r="AH3374" s="24"/>
      <c r="AI3374" s="24"/>
      <c r="AJ3374" s="11"/>
      <c r="AK3374" s="11"/>
      <c r="AL3374" s="11"/>
      <c r="AM3374" s="32"/>
      <c r="AN3374" s="11"/>
      <c r="AO3374" s="11"/>
      <c r="AP3374" s="11"/>
      <c r="AQ3374" s="11"/>
      <c r="AR3374" s="11"/>
      <c r="AS3374" s="20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/>
      <c r="BH3374" s="11"/>
      <c r="BI3374" s="11"/>
      <c r="BJ3374" s="11"/>
      <c r="BK3374" s="11"/>
      <c r="BL3374" s="11"/>
      <c r="BM3374" s="11"/>
      <c r="BN3374" s="11"/>
      <c r="BO3374" s="11"/>
      <c r="BP3374" s="11"/>
      <c r="BQ3374" s="11"/>
      <c r="BR3374" s="11"/>
      <c r="BS3374" s="11"/>
      <c r="BT3374" s="11"/>
      <c r="BU3374" s="11"/>
      <c r="BV3374" s="11"/>
      <c r="BW3374" s="11"/>
      <c r="BX3374" s="11"/>
      <c r="BY3374" s="11"/>
      <c r="BZ3374" s="11"/>
      <c r="CA3374" s="11"/>
      <c r="CB3374" s="11"/>
      <c r="CC3374" s="11"/>
      <c r="CD3374" s="11"/>
      <c r="CE3374" s="11"/>
      <c r="CF3374" s="11"/>
      <c r="CG3374" s="11"/>
      <c r="CH3374" s="11"/>
      <c r="CI3374" s="11"/>
      <c r="CJ3374" s="11"/>
      <c r="CK3374" s="11"/>
      <c r="CL3374" s="11"/>
      <c r="CM3374" s="11"/>
      <c r="CN3374" s="11"/>
      <c r="CO3374" s="11"/>
      <c r="CP3374" s="11"/>
      <c r="CQ3374" s="11"/>
      <c r="CR3374" s="11"/>
      <c r="CS3374" s="11"/>
      <c r="CT3374" s="11"/>
      <c r="CU3374" s="11"/>
      <c r="CV3374" s="11"/>
      <c r="CW3374" s="11"/>
      <c r="CX3374" s="11"/>
      <c r="CY3374" s="11"/>
      <c r="CZ3374" s="11"/>
      <c r="DA3374" s="11"/>
      <c r="DB3374" s="11"/>
      <c r="DC3374" s="11"/>
      <c r="DD3374" s="11"/>
      <c r="DE3374" s="11"/>
      <c r="DF3374" s="11"/>
      <c r="DG3374" s="11"/>
      <c r="DH3374" s="11"/>
      <c r="DI3374" s="11"/>
      <c r="DJ3374" s="11"/>
      <c r="DK3374" s="11"/>
      <c r="DL3374" s="11"/>
      <c r="DM3374" s="11"/>
      <c r="DN3374" s="11"/>
      <c r="DO3374" s="11"/>
      <c r="DP3374" s="11"/>
      <c r="DQ3374" s="11"/>
      <c r="DR3374" s="11"/>
      <c r="DS3374" s="11"/>
      <c r="DT3374" s="11"/>
      <c r="DU3374" s="11"/>
      <c r="DV3374" s="11"/>
      <c r="DW3374" s="11"/>
      <c r="DX3374" s="11"/>
      <c r="DY3374" s="11"/>
      <c r="DZ3374" s="11"/>
      <c r="EA3374" s="11"/>
      <c r="EB3374" s="11"/>
      <c r="EC3374" s="11"/>
    </row>
    <row r="3375" spans="1:133" x14ac:dyDescent="0.45">
      <c r="A3375" s="11"/>
      <c r="B3375" s="11"/>
      <c r="C3375" s="11"/>
      <c r="D3375" s="11"/>
      <c r="E3375" s="11"/>
      <c r="F3375" s="11"/>
      <c r="G3375" s="11"/>
      <c r="H3375" s="3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24"/>
      <c r="AG3375" s="24"/>
      <c r="AH3375" s="24"/>
      <c r="AI3375" s="24"/>
      <c r="AJ3375" s="11"/>
      <c r="AK3375" s="11"/>
      <c r="AL3375" s="11"/>
      <c r="AM3375" s="32"/>
      <c r="AN3375" s="11"/>
      <c r="AO3375" s="11"/>
      <c r="AP3375" s="11"/>
      <c r="AQ3375" s="11"/>
      <c r="AR3375" s="11"/>
      <c r="AS3375" s="20"/>
      <c r="AT3375" s="11"/>
      <c r="AU3375" s="11"/>
      <c r="AV3375" s="11"/>
      <c r="AW3375" s="11"/>
      <c r="AX3375" s="11"/>
      <c r="AY3375" s="11"/>
      <c r="AZ3375" s="11"/>
      <c r="BA3375" s="11"/>
      <c r="BB3375" s="11"/>
      <c r="BC3375" s="11"/>
      <c r="BD3375" s="11"/>
      <c r="BE3375" s="11"/>
      <c r="BF3375" s="11"/>
      <c r="BG3375" s="11"/>
      <c r="BH3375" s="11"/>
      <c r="BI3375" s="11"/>
      <c r="BJ3375" s="11"/>
      <c r="BK3375" s="11"/>
      <c r="BL3375" s="11"/>
      <c r="BM3375" s="11"/>
      <c r="BN3375" s="11"/>
      <c r="BO3375" s="11"/>
      <c r="BP3375" s="11"/>
      <c r="BQ3375" s="11"/>
      <c r="BR3375" s="11"/>
      <c r="BS3375" s="11"/>
      <c r="BT3375" s="11"/>
      <c r="BU3375" s="11"/>
      <c r="BV3375" s="11"/>
      <c r="BW3375" s="11"/>
      <c r="BX3375" s="11"/>
      <c r="BY3375" s="11"/>
      <c r="BZ3375" s="11"/>
      <c r="CA3375" s="11"/>
      <c r="CB3375" s="11"/>
      <c r="CC3375" s="11"/>
      <c r="CD3375" s="11"/>
      <c r="CE3375" s="11"/>
      <c r="CF3375" s="11"/>
      <c r="CG3375" s="11"/>
      <c r="CH3375" s="11"/>
      <c r="CI3375" s="11"/>
      <c r="CJ3375" s="11"/>
      <c r="CK3375" s="11"/>
      <c r="CL3375" s="11"/>
      <c r="CM3375" s="11"/>
      <c r="CN3375" s="11"/>
      <c r="CO3375" s="11"/>
      <c r="CP3375" s="11"/>
      <c r="CQ3375" s="11"/>
      <c r="CR3375" s="11"/>
      <c r="CS3375" s="11"/>
      <c r="CT3375" s="11"/>
      <c r="CU3375" s="11"/>
      <c r="CV3375" s="11"/>
      <c r="CW3375" s="11"/>
      <c r="CX3375" s="11"/>
      <c r="CY3375" s="11"/>
      <c r="CZ3375" s="11"/>
      <c r="DA3375" s="11"/>
      <c r="DB3375" s="11"/>
      <c r="DC3375" s="11"/>
      <c r="DD3375" s="11"/>
      <c r="DE3375" s="11"/>
      <c r="DF3375" s="11"/>
      <c r="DG3375" s="11"/>
      <c r="DH3375" s="11"/>
      <c r="DI3375" s="11"/>
      <c r="DJ3375" s="11"/>
      <c r="DK3375" s="11"/>
      <c r="DL3375" s="11"/>
      <c r="DM3375" s="11"/>
      <c r="DN3375" s="11"/>
      <c r="DO3375" s="11"/>
      <c r="DP3375" s="11"/>
      <c r="DQ3375" s="11"/>
      <c r="DR3375" s="11"/>
      <c r="DS3375" s="11"/>
      <c r="DT3375" s="11"/>
      <c r="DU3375" s="11"/>
      <c r="DV3375" s="11"/>
      <c r="DW3375" s="11"/>
      <c r="DX3375" s="11"/>
      <c r="DY3375" s="11"/>
      <c r="DZ3375" s="11"/>
      <c r="EA3375" s="11"/>
      <c r="EB3375" s="11"/>
      <c r="EC3375" s="11"/>
    </row>
    <row r="3376" spans="1:133" x14ac:dyDescent="0.45">
      <c r="A3376" s="11"/>
      <c r="B3376" s="11"/>
      <c r="C3376" s="11"/>
      <c r="D3376" s="11"/>
      <c r="E3376" s="11"/>
      <c r="F3376" s="11"/>
      <c r="G3376" s="11"/>
      <c r="H3376" s="3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24"/>
      <c r="AG3376" s="24"/>
      <c r="AH3376" s="24"/>
      <c r="AI3376" s="24"/>
      <c r="AJ3376" s="11"/>
      <c r="AK3376" s="11"/>
      <c r="AL3376" s="11"/>
      <c r="AM3376" s="32"/>
      <c r="AN3376" s="11"/>
      <c r="AO3376" s="11"/>
      <c r="AP3376" s="11"/>
      <c r="AQ3376" s="11"/>
      <c r="AR3376" s="11"/>
      <c r="AS3376" s="20"/>
      <c r="AT3376" s="11"/>
      <c r="AU3376" s="11"/>
      <c r="AV3376" s="11"/>
      <c r="AW3376" s="11"/>
      <c r="AX3376" s="11"/>
      <c r="AY3376" s="11"/>
      <c r="AZ3376" s="11"/>
      <c r="BA3376" s="11"/>
      <c r="BB3376" s="11"/>
      <c r="BC3376" s="11"/>
      <c r="BD3376" s="11"/>
      <c r="BE3376" s="11"/>
      <c r="BF3376" s="11"/>
      <c r="BG3376" s="11"/>
      <c r="BH3376" s="11"/>
      <c r="BI3376" s="11"/>
      <c r="BJ3376" s="11"/>
      <c r="BK3376" s="11"/>
      <c r="BL3376" s="11"/>
      <c r="BM3376" s="11"/>
      <c r="BN3376" s="11"/>
      <c r="BO3376" s="11"/>
      <c r="BP3376" s="11"/>
      <c r="BQ3376" s="11"/>
      <c r="BR3376" s="11"/>
      <c r="BS3376" s="11"/>
      <c r="BT3376" s="11"/>
      <c r="BU3376" s="11"/>
      <c r="BV3376" s="11"/>
      <c r="BW3376" s="11"/>
      <c r="BX3376" s="11"/>
      <c r="BY3376" s="11"/>
      <c r="BZ3376" s="11"/>
      <c r="CA3376" s="11"/>
      <c r="CB3376" s="11"/>
      <c r="CC3376" s="11"/>
      <c r="CD3376" s="11"/>
      <c r="CE3376" s="11"/>
      <c r="CF3376" s="11"/>
      <c r="CG3376" s="11"/>
      <c r="CH3376" s="11"/>
      <c r="CI3376" s="11"/>
      <c r="CJ3376" s="11"/>
      <c r="CK3376" s="11"/>
      <c r="CL3376" s="11"/>
      <c r="CM3376" s="11"/>
      <c r="CN3376" s="11"/>
      <c r="CO3376" s="11"/>
      <c r="CP3376" s="11"/>
      <c r="CQ3376" s="11"/>
      <c r="CR3376" s="11"/>
      <c r="CS3376" s="11"/>
      <c r="CT3376" s="11"/>
      <c r="CU3376" s="11"/>
      <c r="CV3376" s="11"/>
      <c r="CW3376" s="11"/>
      <c r="CX3376" s="11"/>
      <c r="CY3376" s="11"/>
      <c r="CZ3376" s="11"/>
      <c r="DA3376" s="11"/>
      <c r="DB3376" s="11"/>
      <c r="DC3376" s="11"/>
      <c r="DD3376" s="11"/>
      <c r="DE3376" s="11"/>
      <c r="DF3376" s="11"/>
      <c r="DG3376" s="11"/>
      <c r="DH3376" s="11"/>
      <c r="DI3376" s="11"/>
      <c r="DJ3376" s="11"/>
      <c r="DK3376" s="11"/>
      <c r="DL3376" s="11"/>
      <c r="DM3376" s="11"/>
      <c r="DN3376" s="11"/>
      <c r="DO3376" s="11"/>
      <c r="DP3376" s="11"/>
      <c r="DQ3376" s="11"/>
      <c r="DR3376" s="11"/>
      <c r="DS3376" s="11"/>
      <c r="DT3376" s="11"/>
      <c r="DU3376" s="11"/>
      <c r="DV3376" s="11"/>
      <c r="DW3376" s="11"/>
      <c r="DX3376" s="11"/>
      <c r="DY3376" s="11"/>
      <c r="DZ3376" s="11"/>
      <c r="EA3376" s="11"/>
      <c r="EB3376" s="11"/>
      <c r="EC3376" s="11"/>
    </row>
    <row r="3377" spans="1:133" x14ac:dyDescent="0.45">
      <c r="A3377" s="11"/>
      <c r="B3377" s="11"/>
      <c r="C3377" s="11"/>
      <c r="D3377" s="11"/>
      <c r="E3377" s="11"/>
      <c r="F3377" s="11"/>
      <c r="G3377" s="11"/>
      <c r="H3377" s="3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24"/>
      <c r="AG3377" s="24"/>
      <c r="AH3377" s="24"/>
      <c r="AI3377" s="24"/>
      <c r="AJ3377" s="11"/>
      <c r="AK3377" s="11"/>
      <c r="AL3377" s="11"/>
      <c r="AM3377" s="32"/>
      <c r="AN3377" s="11"/>
      <c r="AO3377" s="11"/>
      <c r="AP3377" s="11"/>
      <c r="AQ3377" s="11"/>
      <c r="AR3377" s="11"/>
      <c r="AS3377" s="20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/>
      <c r="BV3377" s="11"/>
      <c r="BW3377" s="11"/>
      <c r="BX3377" s="11"/>
      <c r="BY3377" s="11"/>
      <c r="BZ3377" s="11"/>
      <c r="CA3377" s="11"/>
      <c r="CB3377" s="11"/>
      <c r="CC3377" s="11"/>
      <c r="CD3377" s="11"/>
      <c r="CE3377" s="11"/>
      <c r="CF3377" s="11"/>
      <c r="CG3377" s="11"/>
      <c r="CH3377" s="11"/>
      <c r="CI3377" s="11"/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/>
      <c r="CT3377" s="11"/>
      <c r="CU3377" s="11"/>
      <c r="CV3377" s="11"/>
      <c r="CW3377" s="11"/>
      <c r="CX3377" s="11"/>
      <c r="CY3377" s="11"/>
      <c r="CZ3377" s="11"/>
      <c r="DA3377" s="11"/>
      <c r="DB3377" s="11"/>
      <c r="DC3377" s="11"/>
      <c r="DD3377" s="11"/>
      <c r="DE3377" s="11"/>
      <c r="DF3377" s="11"/>
      <c r="DG3377" s="11"/>
      <c r="DH3377" s="11"/>
      <c r="DI3377" s="11"/>
      <c r="DJ3377" s="11"/>
      <c r="DK3377" s="11"/>
      <c r="DL3377" s="11"/>
      <c r="DM3377" s="11"/>
      <c r="DN3377" s="11"/>
      <c r="DO3377" s="11"/>
      <c r="DP3377" s="11"/>
      <c r="DQ3377" s="11"/>
      <c r="DR3377" s="11"/>
      <c r="DS3377" s="11"/>
      <c r="DT3377" s="11"/>
      <c r="DU3377" s="11"/>
      <c r="DV3377" s="11"/>
      <c r="DW3377" s="11"/>
      <c r="DX3377" s="11"/>
      <c r="DY3377" s="11"/>
      <c r="DZ3377" s="11"/>
      <c r="EA3377" s="11"/>
      <c r="EB3377" s="11"/>
      <c r="EC3377" s="11"/>
    </row>
    <row r="3378" spans="1:133" x14ac:dyDescent="0.45">
      <c r="A3378" s="11"/>
      <c r="B3378" s="11"/>
      <c r="C3378" s="11"/>
      <c r="D3378" s="11"/>
      <c r="E3378" s="11"/>
      <c r="F3378" s="11"/>
      <c r="G3378" s="11"/>
      <c r="H3378" s="3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24"/>
      <c r="AG3378" s="24"/>
      <c r="AH3378" s="24"/>
      <c r="AI3378" s="24"/>
      <c r="AJ3378" s="11"/>
      <c r="AK3378" s="11"/>
      <c r="AL3378" s="11"/>
      <c r="AM3378" s="32"/>
      <c r="AN3378" s="11"/>
      <c r="AO3378" s="11"/>
      <c r="AP3378" s="11"/>
      <c r="AQ3378" s="11"/>
      <c r="AR3378" s="11"/>
      <c r="AS3378" s="20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/>
      <c r="BS3378" s="11"/>
      <c r="BT3378" s="11"/>
      <c r="BU3378" s="11"/>
      <c r="BV3378" s="11"/>
      <c r="BW3378" s="11"/>
      <c r="BX3378" s="11"/>
      <c r="BY3378" s="11"/>
      <c r="BZ3378" s="11"/>
      <c r="CA3378" s="11"/>
      <c r="CB3378" s="11"/>
      <c r="CC3378" s="11"/>
      <c r="CD3378" s="11"/>
      <c r="CE3378" s="11"/>
      <c r="CF3378" s="11"/>
      <c r="CG3378" s="11"/>
      <c r="CH3378" s="11"/>
      <c r="CI3378" s="11"/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/>
      <c r="CT3378" s="11"/>
      <c r="CU3378" s="11"/>
      <c r="CV3378" s="11"/>
      <c r="CW3378" s="11"/>
      <c r="CX3378" s="11"/>
      <c r="CY3378" s="11"/>
      <c r="CZ3378" s="11"/>
      <c r="DA3378" s="11"/>
      <c r="DB3378" s="11"/>
      <c r="DC3378" s="11"/>
      <c r="DD3378" s="11"/>
      <c r="DE3378" s="11"/>
      <c r="DF3378" s="11"/>
      <c r="DG3378" s="11"/>
      <c r="DH3378" s="11"/>
      <c r="DI3378" s="11"/>
      <c r="DJ3378" s="11"/>
      <c r="DK3378" s="11"/>
      <c r="DL3378" s="11"/>
      <c r="DM3378" s="11"/>
      <c r="DN3378" s="11"/>
      <c r="DO3378" s="11"/>
      <c r="DP3378" s="11"/>
      <c r="DQ3378" s="11"/>
      <c r="DR3378" s="11"/>
      <c r="DS3378" s="11"/>
      <c r="DT3378" s="11"/>
      <c r="DU3378" s="11"/>
      <c r="DV3378" s="11"/>
      <c r="DW3378" s="11"/>
      <c r="DX3378" s="11"/>
      <c r="DY3378" s="11"/>
      <c r="DZ3378" s="11"/>
      <c r="EA3378" s="11"/>
      <c r="EB3378" s="11"/>
      <c r="EC3378" s="11"/>
    </row>
    <row r="3379" spans="1:133" x14ac:dyDescent="0.45">
      <c r="A3379" s="11"/>
      <c r="B3379" s="11"/>
      <c r="C3379" s="11"/>
      <c r="D3379" s="11"/>
      <c r="E3379" s="11"/>
      <c r="F3379" s="11"/>
      <c r="G3379" s="11"/>
      <c r="H3379" s="3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24"/>
      <c r="AG3379" s="24"/>
      <c r="AH3379" s="24"/>
      <c r="AI3379" s="24"/>
      <c r="AJ3379" s="11"/>
      <c r="AK3379" s="11"/>
      <c r="AL3379" s="11"/>
      <c r="AM3379" s="32"/>
      <c r="AN3379" s="11"/>
      <c r="AO3379" s="11"/>
      <c r="AP3379" s="11"/>
      <c r="AQ3379" s="11"/>
      <c r="AR3379" s="11"/>
      <c r="AS3379" s="20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/>
      <c r="BS3379" s="11"/>
      <c r="BT3379" s="11"/>
      <c r="BU3379" s="11"/>
      <c r="BV3379" s="11"/>
      <c r="BW3379" s="11"/>
      <c r="BX3379" s="11"/>
      <c r="BY3379" s="11"/>
      <c r="BZ3379" s="11"/>
      <c r="CA3379" s="11"/>
      <c r="CB3379" s="11"/>
      <c r="CC3379" s="11"/>
      <c r="CD3379" s="11"/>
      <c r="CE3379" s="11"/>
      <c r="CF3379" s="11"/>
      <c r="CG3379" s="11"/>
      <c r="CH3379" s="11"/>
      <c r="CI3379" s="11"/>
      <c r="CJ3379" s="11"/>
      <c r="CK3379" s="11"/>
      <c r="CL3379" s="11"/>
      <c r="CM3379" s="11"/>
      <c r="CN3379" s="11"/>
      <c r="CO3379" s="11"/>
      <c r="CP3379" s="11"/>
      <c r="CQ3379" s="11"/>
      <c r="CR3379" s="11"/>
      <c r="CS3379" s="11"/>
      <c r="CT3379" s="11"/>
      <c r="CU3379" s="11"/>
      <c r="CV3379" s="11"/>
      <c r="CW3379" s="11"/>
      <c r="CX3379" s="11"/>
      <c r="CY3379" s="11"/>
      <c r="CZ3379" s="11"/>
      <c r="DA3379" s="11"/>
      <c r="DB3379" s="11"/>
      <c r="DC3379" s="11"/>
      <c r="DD3379" s="11"/>
      <c r="DE3379" s="11"/>
      <c r="DF3379" s="11"/>
      <c r="DG3379" s="11"/>
      <c r="DH3379" s="11"/>
      <c r="DI3379" s="11"/>
      <c r="DJ3379" s="11"/>
      <c r="DK3379" s="11"/>
      <c r="DL3379" s="11"/>
      <c r="DM3379" s="11"/>
      <c r="DN3379" s="11"/>
      <c r="DO3379" s="11"/>
      <c r="DP3379" s="11"/>
      <c r="DQ3379" s="11"/>
      <c r="DR3379" s="11"/>
      <c r="DS3379" s="11"/>
      <c r="DT3379" s="11"/>
      <c r="DU3379" s="11"/>
      <c r="DV3379" s="11"/>
      <c r="DW3379" s="11"/>
      <c r="DX3379" s="11"/>
      <c r="DY3379" s="11"/>
      <c r="DZ3379" s="11"/>
      <c r="EA3379" s="11"/>
      <c r="EB3379" s="11"/>
      <c r="EC3379" s="11"/>
    </row>
    <row r="3380" spans="1:133" x14ac:dyDescent="0.45">
      <c r="A3380" s="11"/>
      <c r="B3380" s="11"/>
      <c r="C3380" s="11"/>
      <c r="D3380" s="11"/>
      <c r="E3380" s="11"/>
      <c r="F3380" s="11"/>
      <c r="G3380" s="11"/>
      <c r="H3380" s="3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24"/>
      <c r="AG3380" s="24"/>
      <c r="AH3380" s="24"/>
      <c r="AI3380" s="24"/>
      <c r="AJ3380" s="11"/>
      <c r="AK3380" s="11"/>
      <c r="AL3380" s="11"/>
      <c r="AM3380" s="32"/>
      <c r="AN3380" s="11"/>
      <c r="AO3380" s="11"/>
      <c r="AP3380" s="11"/>
      <c r="AQ3380" s="11"/>
      <c r="AR3380" s="11"/>
      <c r="AS3380" s="20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/>
      <c r="BS3380" s="11"/>
      <c r="BT3380" s="11"/>
      <c r="BU3380" s="11"/>
      <c r="BV3380" s="11"/>
      <c r="BW3380" s="11"/>
      <c r="BX3380" s="11"/>
      <c r="BY3380" s="11"/>
      <c r="BZ3380" s="11"/>
      <c r="CA3380" s="11"/>
      <c r="CB3380" s="11"/>
      <c r="CC3380" s="11"/>
      <c r="CD3380" s="11"/>
      <c r="CE3380" s="11"/>
      <c r="CF3380" s="11"/>
      <c r="CG3380" s="11"/>
      <c r="CH3380" s="11"/>
      <c r="CI3380" s="11"/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/>
      <c r="CT3380" s="11"/>
      <c r="CU3380" s="11"/>
      <c r="CV3380" s="11"/>
      <c r="CW3380" s="11"/>
      <c r="CX3380" s="11"/>
      <c r="CY3380" s="11"/>
      <c r="CZ3380" s="11"/>
      <c r="DA3380" s="11"/>
      <c r="DB3380" s="11"/>
      <c r="DC3380" s="11"/>
      <c r="DD3380" s="11"/>
      <c r="DE3380" s="11"/>
      <c r="DF3380" s="11"/>
      <c r="DG3380" s="11"/>
      <c r="DH3380" s="11"/>
      <c r="DI3380" s="11"/>
      <c r="DJ3380" s="11"/>
      <c r="DK3380" s="11"/>
      <c r="DL3380" s="11"/>
      <c r="DM3380" s="11"/>
      <c r="DN3380" s="11"/>
      <c r="DO3380" s="11"/>
      <c r="DP3380" s="11"/>
      <c r="DQ3380" s="11"/>
      <c r="DR3380" s="11"/>
      <c r="DS3380" s="11"/>
      <c r="DT3380" s="11"/>
      <c r="DU3380" s="11"/>
      <c r="DV3380" s="11"/>
      <c r="DW3380" s="11"/>
      <c r="DX3380" s="11"/>
      <c r="DY3380" s="11"/>
      <c r="DZ3380" s="11"/>
      <c r="EA3380" s="11"/>
      <c r="EB3380" s="11"/>
      <c r="EC3380" s="11"/>
    </row>
    <row r="3381" spans="1:133" x14ac:dyDescent="0.45">
      <c r="A3381" s="11"/>
      <c r="B3381" s="11"/>
      <c r="C3381" s="11"/>
      <c r="D3381" s="11"/>
      <c r="E3381" s="11"/>
      <c r="F3381" s="11"/>
      <c r="G3381" s="11"/>
      <c r="H3381" s="3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24"/>
      <c r="AG3381" s="24"/>
      <c r="AH3381" s="24"/>
      <c r="AI3381" s="24"/>
      <c r="AJ3381" s="11"/>
      <c r="AK3381" s="11"/>
      <c r="AL3381" s="11"/>
      <c r="AM3381" s="32"/>
      <c r="AN3381" s="11"/>
      <c r="AO3381" s="11"/>
      <c r="AP3381" s="11"/>
      <c r="AQ3381" s="11"/>
      <c r="AR3381" s="11"/>
      <c r="AS3381" s="20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/>
      <c r="BS3381" s="11"/>
      <c r="BT3381" s="11"/>
      <c r="BU3381" s="11"/>
      <c r="BV3381" s="11"/>
      <c r="BW3381" s="11"/>
      <c r="BX3381" s="11"/>
      <c r="BY3381" s="11"/>
      <c r="BZ3381" s="11"/>
      <c r="CA3381" s="11"/>
      <c r="CB3381" s="11"/>
      <c r="CC3381" s="11"/>
      <c r="CD3381" s="11"/>
      <c r="CE3381" s="11"/>
      <c r="CF3381" s="11"/>
      <c r="CG3381" s="11"/>
      <c r="CH3381" s="11"/>
      <c r="CI3381" s="11"/>
      <c r="CJ3381" s="11"/>
      <c r="CK3381" s="11"/>
      <c r="CL3381" s="11"/>
      <c r="CM3381" s="11"/>
      <c r="CN3381" s="11"/>
      <c r="CO3381" s="11"/>
      <c r="CP3381" s="11"/>
      <c r="CQ3381" s="11"/>
      <c r="CR3381" s="11"/>
      <c r="CS3381" s="11"/>
      <c r="CT3381" s="11"/>
      <c r="CU3381" s="11"/>
      <c r="CV3381" s="11"/>
      <c r="CW3381" s="11"/>
      <c r="CX3381" s="11"/>
      <c r="CY3381" s="11"/>
      <c r="CZ3381" s="11"/>
      <c r="DA3381" s="11"/>
      <c r="DB3381" s="11"/>
      <c r="DC3381" s="11"/>
      <c r="DD3381" s="11"/>
      <c r="DE3381" s="11"/>
      <c r="DF3381" s="11"/>
      <c r="DG3381" s="11"/>
      <c r="DH3381" s="11"/>
      <c r="DI3381" s="11"/>
      <c r="DJ3381" s="11"/>
      <c r="DK3381" s="11"/>
      <c r="DL3381" s="11"/>
      <c r="DM3381" s="11"/>
      <c r="DN3381" s="11"/>
      <c r="DO3381" s="11"/>
      <c r="DP3381" s="11"/>
      <c r="DQ3381" s="11"/>
      <c r="DR3381" s="11"/>
      <c r="DS3381" s="11"/>
      <c r="DT3381" s="11"/>
      <c r="DU3381" s="11"/>
      <c r="DV3381" s="11"/>
      <c r="DW3381" s="11"/>
      <c r="DX3381" s="11"/>
      <c r="DY3381" s="11"/>
      <c r="DZ3381" s="11"/>
      <c r="EA3381" s="11"/>
      <c r="EB3381" s="11"/>
      <c r="EC3381" s="11"/>
    </row>
    <row r="3382" spans="1:133" x14ac:dyDescent="0.45">
      <c r="A3382" s="11"/>
      <c r="B3382" s="11"/>
      <c r="C3382" s="11"/>
      <c r="D3382" s="11"/>
      <c r="E3382" s="11"/>
      <c r="F3382" s="11"/>
      <c r="G3382" s="11"/>
      <c r="H3382" s="3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24"/>
      <c r="AG3382" s="24"/>
      <c r="AH3382" s="24"/>
      <c r="AI3382" s="24"/>
      <c r="AJ3382" s="11"/>
      <c r="AK3382" s="11"/>
      <c r="AL3382" s="11"/>
      <c r="AM3382" s="32"/>
      <c r="AN3382" s="11"/>
      <c r="AO3382" s="11"/>
      <c r="AP3382" s="11"/>
      <c r="AQ3382" s="11"/>
      <c r="AR3382" s="11"/>
      <c r="AS3382" s="20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/>
      <c r="BS3382" s="11"/>
      <c r="BT3382" s="11"/>
      <c r="BU3382" s="11"/>
      <c r="BV3382" s="11"/>
      <c r="BW3382" s="11"/>
      <c r="BX3382" s="11"/>
      <c r="BY3382" s="11"/>
      <c r="BZ3382" s="11"/>
      <c r="CA3382" s="11"/>
      <c r="CB3382" s="11"/>
      <c r="CC3382" s="11"/>
      <c r="CD3382" s="11"/>
      <c r="CE3382" s="11"/>
      <c r="CF3382" s="11"/>
      <c r="CG3382" s="11"/>
      <c r="CH3382" s="11"/>
      <c r="CI3382" s="11"/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/>
      <c r="CT3382" s="11"/>
      <c r="CU3382" s="11"/>
      <c r="CV3382" s="11"/>
      <c r="CW3382" s="11"/>
      <c r="CX3382" s="11"/>
      <c r="CY3382" s="11"/>
      <c r="CZ3382" s="11"/>
      <c r="DA3382" s="11"/>
      <c r="DB3382" s="11"/>
      <c r="DC3382" s="11"/>
      <c r="DD3382" s="11"/>
      <c r="DE3382" s="11"/>
      <c r="DF3382" s="11"/>
      <c r="DG3382" s="11"/>
      <c r="DH3382" s="11"/>
      <c r="DI3382" s="11"/>
      <c r="DJ3382" s="11"/>
      <c r="DK3382" s="11"/>
      <c r="DL3382" s="11"/>
      <c r="DM3382" s="11"/>
      <c r="DN3382" s="11"/>
      <c r="DO3382" s="11"/>
      <c r="DP3382" s="11"/>
      <c r="DQ3382" s="11"/>
      <c r="DR3382" s="11"/>
      <c r="DS3382" s="11"/>
      <c r="DT3382" s="11"/>
      <c r="DU3382" s="11"/>
      <c r="DV3382" s="11"/>
      <c r="DW3382" s="11"/>
      <c r="DX3382" s="11"/>
      <c r="DY3382" s="11"/>
      <c r="DZ3382" s="11"/>
      <c r="EA3382" s="11"/>
      <c r="EB3382" s="11"/>
      <c r="EC3382" s="11"/>
    </row>
    <row r="3383" spans="1:133" x14ac:dyDescent="0.45">
      <c r="A3383" s="11"/>
      <c r="B3383" s="11"/>
      <c r="C3383" s="11"/>
      <c r="D3383" s="11"/>
      <c r="E3383" s="11"/>
      <c r="F3383" s="11"/>
      <c r="G3383" s="11"/>
      <c r="H3383" s="3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24"/>
      <c r="AG3383" s="24"/>
      <c r="AH3383" s="24"/>
      <c r="AI3383" s="24"/>
      <c r="AJ3383" s="11"/>
      <c r="AK3383" s="11"/>
      <c r="AL3383" s="11"/>
      <c r="AM3383" s="32"/>
      <c r="AN3383" s="11"/>
      <c r="AO3383" s="11"/>
      <c r="AP3383" s="11"/>
      <c r="AQ3383" s="11"/>
      <c r="AR3383" s="11"/>
      <c r="AS3383" s="20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/>
      <c r="BS3383" s="11"/>
      <c r="BT3383" s="11"/>
      <c r="BU3383" s="11"/>
      <c r="BV3383" s="11"/>
      <c r="BW3383" s="11"/>
      <c r="BX3383" s="11"/>
      <c r="BY3383" s="11"/>
      <c r="BZ3383" s="11"/>
      <c r="CA3383" s="11"/>
      <c r="CB3383" s="11"/>
      <c r="CC3383" s="11"/>
      <c r="CD3383" s="11"/>
      <c r="CE3383" s="11"/>
      <c r="CF3383" s="11"/>
      <c r="CG3383" s="11"/>
      <c r="CH3383" s="11"/>
      <c r="CI3383" s="11"/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/>
      <c r="CT3383" s="11"/>
      <c r="CU3383" s="11"/>
      <c r="CV3383" s="11"/>
      <c r="CW3383" s="11"/>
      <c r="CX3383" s="11"/>
      <c r="CY3383" s="11"/>
      <c r="CZ3383" s="11"/>
      <c r="DA3383" s="11"/>
      <c r="DB3383" s="11"/>
      <c r="DC3383" s="11"/>
      <c r="DD3383" s="11"/>
      <c r="DE3383" s="11"/>
      <c r="DF3383" s="11"/>
      <c r="DG3383" s="11"/>
      <c r="DH3383" s="11"/>
      <c r="DI3383" s="11"/>
      <c r="DJ3383" s="11"/>
      <c r="DK3383" s="11"/>
      <c r="DL3383" s="11"/>
      <c r="DM3383" s="11"/>
      <c r="DN3383" s="11"/>
      <c r="DO3383" s="11"/>
      <c r="DP3383" s="11"/>
      <c r="DQ3383" s="11"/>
      <c r="DR3383" s="11"/>
      <c r="DS3383" s="11"/>
      <c r="DT3383" s="11"/>
      <c r="DU3383" s="11"/>
      <c r="DV3383" s="11"/>
      <c r="DW3383" s="11"/>
      <c r="DX3383" s="11"/>
      <c r="DY3383" s="11"/>
      <c r="DZ3383" s="11"/>
      <c r="EA3383" s="11"/>
      <c r="EB3383" s="11"/>
      <c r="EC3383" s="11"/>
    </row>
    <row r="3384" spans="1:133" x14ac:dyDescent="0.45">
      <c r="A3384" s="11"/>
      <c r="B3384" s="11"/>
      <c r="C3384" s="11"/>
      <c r="D3384" s="11"/>
      <c r="E3384" s="11"/>
      <c r="F3384" s="11"/>
      <c r="G3384" s="11"/>
      <c r="H3384" s="3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24"/>
      <c r="AG3384" s="24"/>
      <c r="AH3384" s="24"/>
      <c r="AI3384" s="24"/>
      <c r="AJ3384" s="11"/>
      <c r="AK3384" s="11"/>
      <c r="AL3384" s="11"/>
      <c r="AM3384" s="32"/>
      <c r="AN3384" s="11"/>
      <c r="AO3384" s="11"/>
      <c r="AP3384" s="11"/>
      <c r="AQ3384" s="11"/>
      <c r="AR3384" s="11"/>
      <c r="AS3384" s="20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/>
      <c r="BS3384" s="11"/>
      <c r="BT3384" s="11"/>
      <c r="BU3384" s="11"/>
      <c r="BV3384" s="11"/>
      <c r="BW3384" s="11"/>
      <c r="BX3384" s="11"/>
      <c r="BY3384" s="11"/>
      <c r="BZ3384" s="11"/>
      <c r="CA3384" s="11"/>
      <c r="CB3384" s="11"/>
      <c r="CC3384" s="11"/>
      <c r="CD3384" s="11"/>
      <c r="CE3384" s="11"/>
      <c r="CF3384" s="11"/>
      <c r="CG3384" s="11"/>
      <c r="CH3384" s="11"/>
      <c r="CI3384" s="11"/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/>
      <c r="CT3384" s="11"/>
      <c r="CU3384" s="11"/>
      <c r="CV3384" s="11"/>
      <c r="CW3384" s="11"/>
      <c r="CX3384" s="11"/>
      <c r="CY3384" s="11"/>
      <c r="CZ3384" s="11"/>
      <c r="DA3384" s="11"/>
      <c r="DB3384" s="11"/>
      <c r="DC3384" s="11"/>
      <c r="DD3384" s="11"/>
      <c r="DE3384" s="11"/>
      <c r="DF3384" s="11"/>
      <c r="DG3384" s="11"/>
      <c r="DH3384" s="11"/>
      <c r="DI3384" s="11"/>
      <c r="DJ3384" s="11"/>
      <c r="DK3384" s="11"/>
      <c r="DL3384" s="11"/>
      <c r="DM3384" s="11"/>
      <c r="DN3384" s="11"/>
      <c r="DO3384" s="11"/>
      <c r="DP3384" s="11"/>
      <c r="DQ3384" s="11"/>
      <c r="DR3384" s="11"/>
      <c r="DS3384" s="11"/>
      <c r="DT3384" s="11"/>
      <c r="DU3384" s="11"/>
      <c r="DV3384" s="11"/>
      <c r="DW3384" s="11"/>
      <c r="DX3384" s="11"/>
      <c r="DY3384" s="11"/>
      <c r="DZ3384" s="11"/>
      <c r="EA3384" s="11"/>
      <c r="EB3384" s="11"/>
      <c r="EC3384" s="11"/>
    </row>
    <row r="3385" spans="1:133" x14ac:dyDescent="0.45">
      <c r="A3385" s="11"/>
      <c r="B3385" s="11"/>
      <c r="C3385" s="11"/>
      <c r="D3385" s="11"/>
      <c r="E3385" s="11"/>
      <c r="F3385" s="11"/>
      <c r="G3385" s="11"/>
      <c r="H3385" s="3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24"/>
      <c r="AG3385" s="24"/>
      <c r="AH3385" s="24"/>
      <c r="AI3385" s="24"/>
      <c r="AJ3385" s="11"/>
      <c r="AK3385" s="11"/>
      <c r="AL3385" s="11"/>
      <c r="AM3385" s="32"/>
      <c r="AN3385" s="11"/>
      <c r="AO3385" s="11"/>
      <c r="AP3385" s="11"/>
      <c r="AQ3385" s="11"/>
      <c r="AR3385" s="11"/>
      <c r="AS3385" s="20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/>
      <c r="BS3385" s="11"/>
      <c r="BT3385" s="11"/>
      <c r="BU3385" s="11"/>
      <c r="BV3385" s="11"/>
      <c r="BW3385" s="11"/>
      <c r="BX3385" s="11"/>
      <c r="BY3385" s="11"/>
      <c r="BZ3385" s="11"/>
      <c r="CA3385" s="11"/>
      <c r="CB3385" s="11"/>
      <c r="CC3385" s="11"/>
      <c r="CD3385" s="11"/>
      <c r="CE3385" s="11"/>
      <c r="CF3385" s="11"/>
      <c r="CG3385" s="11"/>
      <c r="CH3385" s="11"/>
      <c r="CI3385" s="11"/>
      <c r="CJ3385" s="11"/>
      <c r="CK3385" s="11"/>
      <c r="CL3385" s="11"/>
      <c r="CM3385" s="11"/>
      <c r="CN3385" s="11"/>
      <c r="CO3385" s="11"/>
      <c r="CP3385" s="11"/>
      <c r="CQ3385" s="11"/>
      <c r="CR3385" s="11"/>
      <c r="CS3385" s="11"/>
      <c r="CT3385" s="11"/>
      <c r="CU3385" s="11"/>
      <c r="CV3385" s="11"/>
      <c r="CW3385" s="11"/>
      <c r="CX3385" s="11"/>
      <c r="CY3385" s="11"/>
      <c r="CZ3385" s="11"/>
      <c r="DA3385" s="11"/>
      <c r="DB3385" s="11"/>
      <c r="DC3385" s="11"/>
      <c r="DD3385" s="11"/>
      <c r="DE3385" s="11"/>
      <c r="DF3385" s="11"/>
      <c r="DG3385" s="11"/>
      <c r="DH3385" s="11"/>
      <c r="DI3385" s="11"/>
      <c r="DJ3385" s="11"/>
      <c r="DK3385" s="11"/>
      <c r="DL3385" s="11"/>
      <c r="DM3385" s="11"/>
      <c r="DN3385" s="11"/>
      <c r="DO3385" s="11"/>
      <c r="DP3385" s="11"/>
      <c r="DQ3385" s="11"/>
      <c r="DR3385" s="11"/>
      <c r="DS3385" s="11"/>
      <c r="DT3385" s="11"/>
      <c r="DU3385" s="11"/>
      <c r="DV3385" s="11"/>
      <c r="DW3385" s="11"/>
      <c r="DX3385" s="11"/>
      <c r="DY3385" s="11"/>
      <c r="DZ3385" s="11"/>
      <c r="EA3385" s="11"/>
      <c r="EB3385" s="11"/>
      <c r="EC3385" s="11"/>
    </row>
    <row r="3386" spans="1:133" x14ac:dyDescent="0.45">
      <c r="A3386" s="11"/>
      <c r="B3386" s="11"/>
      <c r="C3386" s="11"/>
      <c r="D3386" s="11"/>
      <c r="E3386" s="11"/>
      <c r="F3386" s="11"/>
      <c r="G3386" s="11"/>
      <c r="H3386" s="3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24"/>
      <c r="AG3386" s="24"/>
      <c r="AH3386" s="24"/>
      <c r="AI3386" s="24"/>
      <c r="AJ3386" s="11"/>
      <c r="AK3386" s="11"/>
      <c r="AL3386" s="11"/>
      <c r="AM3386" s="32"/>
      <c r="AN3386" s="11"/>
      <c r="AO3386" s="11"/>
      <c r="AP3386" s="11"/>
      <c r="AQ3386" s="11"/>
      <c r="AR3386" s="11"/>
      <c r="AS3386" s="20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/>
      <c r="BS3386" s="11"/>
      <c r="BT3386" s="11"/>
      <c r="BU3386" s="11"/>
      <c r="BV3386" s="11"/>
      <c r="BW3386" s="11"/>
      <c r="BX3386" s="11"/>
      <c r="BY3386" s="11"/>
      <c r="BZ3386" s="11"/>
      <c r="CA3386" s="11"/>
      <c r="CB3386" s="11"/>
      <c r="CC3386" s="11"/>
      <c r="CD3386" s="11"/>
      <c r="CE3386" s="11"/>
      <c r="CF3386" s="11"/>
      <c r="CG3386" s="11"/>
      <c r="CH3386" s="11"/>
      <c r="CI3386" s="11"/>
      <c r="CJ3386" s="11"/>
      <c r="CK3386" s="11"/>
      <c r="CL3386" s="11"/>
      <c r="CM3386" s="11"/>
      <c r="CN3386" s="11"/>
      <c r="CO3386" s="11"/>
      <c r="CP3386" s="11"/>
      <c r="CQ3386" s="11"/>
      <c r="CR3386" s="11"/>
      <c r="CS3386" s="11"/>
      <c r="CT3386" s="11"/>
      <c r="CU3386" s="11"/>
      <c r="CV3386" s="11"/>
      <c r="CW3386" s="11"/>
      <c r="CX3386" s="11"/>
      <c r="CY3386" s="11"/>
      <c r="CZ3386" s="11"/>
      <c r="DA3386" s="11"/>
      <c r="DB3386" s="11"/>
      <c r="DC3386" s="11"/>
      <c r="DD3386" s="11"/>
      <c r="DE3386" s="11"/>
      <c r="DF3386" s="11"/>
      <c r="DG3386" s="11"/>
      <c r="DH3386" s="11"/>
      <c r="DI3386" s="11"/>
      <c r="DJ3386" s="11"/>
      <c r="DK3386" s="11"/>
      <c r="DL3386" s="11"/>
      <c r="DM3386" s="11"/>
      <c r="DN3386" s="11"/>
      <c r="DO3386" s="11"/>
      <c r="DP3386" s="11"/>
      <c r="DQ3386" s="11"/>
      <c r="DR3386" s="11"/>
      <c r="DS3386" s="11"/>
      <c r="DT3386" s="11"/>
      <c r="DU3386" s="11"/>
      <c r="DV3386" s="11"/>
      <c r="DW3386" s="11"/>
      <c r="DX3386" s="11"/>
      <c r="DY3386" s="11"/>
      <c r="DZ3386" s="11"/>
      <c r="EA3386" s="11"/>
      <c r="EB3386" s="11"/>
      <c r="EC3386" s="11"/>
    </row>
    <row r="3387" spans="1:133" x14ac:dyDescent="0.45">
      <c r="A3387" s="11"/>
      <c r="B3387" s="11"/>
      <c r="C3387" s="11"/>
      <c r="D3387" s="11"/>
      <c r="E3387" s="11"/>
      <c r="F3387" s="11"/>
      <c r="G3387" s="11"/>
      <c r="H3387" s="3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24"/>
      <c r="AG3387" s="24"/>
      <c r="AH3387" s="24"/>
      <c r="AI3387" s="24"/>
      <c r="AJ3387" s="11"/>
      <c r="AK3387" s="11"/>
      <c r="AL3387" s="11"/>
      <c r="AM3387" s="32"/>
      <c r="AN3387" s="11"/>
      <c r="AO3387" s="11"/>
      <c r="AP3387" s="11"/>
      <c r="AQ3387" s="11"/>
      <c r="AR3387" s="11"/>
      <c r="AS3387" s="20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/>
      <c r="BS3387" s="11"/>
      <c r="BT3387" s="11"/>
      <c r="BU3387" s="11"/>
      <c r="BV3387" s="11"/>
      <c r="BW3387" s="11"/>
      <c r="BX3387" s="11"/>
      <c r="BY3387" s="11"/>
      <c r="BZ3387" s="11"/>
      <c r="CA3387" s="11"/>
      <c r="CB3387" s="11"/>
      <c r="CC3387" s="11"/>
      <c r="CD3387" s="11"/>
      <c r="CE3387" s="11"/>
      <c r="CF3387" s="11"/>
      <c r="CG3387" s="11"/>
      <c r="CH3387" s="11"/>
      <c r="CI3387" s="11"/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/>
      <c r="CT3387" s="11"/>
      <c r="CU3387" s="11"/>
      <c r="CV3387" s="11"/>
      <c r="CW3387" s="11"/>
      <c r="CX3387" s="11"/>
      <c r="CY3387" s="11"/>
      <c r="CZ3387" s="11"/>
      <c r="DA3387" s="11"/>
      <c r="DB3387" s="11"/>
      <c r="DC3387" s="11"/>
      <c r="DD3387" s="11"/>
      <c r="DE3387" s="11"/>
      <c r="DF3387" s="11"/>
      <c r="DG3387" s="11"/>
      <c r="DH3387" s="11"/>
      <c r="DI3387" s="11"/>
      <c r="DJ3387" s="11"/>
      <c r="DK3387" s="11"/>
      <c r="DL3387" s="11"/>
      <c r="DM3387" s="11"/>
      <c r="DN3387" s="11"/>
      <c r="DO3387" s="11"/>
      <c r="DP3387" s="11"/>
      <c r="DQ3387" s="11"/>
      <c r="DR3387" s="11"/>
      <c r="DS3387" s="11"/>
      <c r="DT3387" s="11"/>
      <c r="DU3387" s="11"/>
      <c r="DV3387" s="11"/>
      <c r="DW3387" s="11"/>
      <c r="DX3387" s="11"/>
      <c r="DY3387" s="11"/>
      <c r="DZ3387" s="11"/>
      <c r="EA3387" s="11"/>
      <c r="EB3387" s="11"/>
      <c r="EC3387" s="11"/>
    </row>
    <row r="3388" spans="1:133" x14ac:dyDescent="0.45">
      <c r="A3388" s="11"/>
      <c r="B3388" s="11"/>
      <c r="C3388" s="11"/>
      <c r="D3388" s="11"/>
      <c r="E3388" s="11"/>
      <c r="F3388" s="11"/>
      <c r="G3388" s="11"/>
      <c r="H3388" s="3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24"/>
      <c r="AG3388" s="24"/>
      <c r="AH3388" s="24"/>
      <c r="AI3388" s="24"/>
      <c r="AJ3388" s="11"/>
      <c r="AK3388" s="11"/>
      <c r="AL3388" s="11"/>
      <c r="AM3388" s="32"/>
      <c r="AN3388" s="11"/>
      <c r="AO3388" s="11"/>
      <c r="AP3388" s="11"/>
      <c r="AQ3388" s="11"/>
      <c r="AR3388" s="11"/>
      <c r="AS3388" s="20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/>
      <c r="BS3388" s="11"/>
      <c r="BT3388" s="11"/>
      <c r="BU3388" s="11"/>
      <c r="BV3388" s="11"/>
      <c r="BW3388" s="11"/>
      <c r="BX3388" s="11"/>
      <c r="BY3388" s="11"/>
      <c r="BZ3388" s="11"/>
      <c r="CA3388" s="11"/>
      <c r="CB3388" s="11"/>
      <c r="CC3388" s="11"/>
      <c r="CD3388" s="11"/>
      <c r="CE3388" s="11"/>
      <c r="CF3388" s="11"/>
      <c r="CG3388" s="11"/>
      <c r="CH3388" s="11"/>
      <c r="CI3388" s="11"/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/>
      <c r="CT3388" s="11"/>
      <c r="CU3388" s="11"/>
      <c r="CV3388" s="11"/>
      <c r="CW3388" s="11"/>
      <c r="CX3388" s="11"/>
      <c r="CY3388" s="11"/>
      <c r="CZ3388" s="11"/>
      <c r="DA3388" s="11"/>
      <c r="DB3388" s="11"/>
      <c r="DC3388" s="11"/>
      <c r="DD3388" s="11"/>
      <c r="DE3388" s="11"/>
      <c r="DF3388" s="11"/>
      <c r="DG3388" s="11"/>
      <c r="DH3388" s="11"/>
      <c r="DI3388" s="11"/>
      <c r="DJ3388" s="11"/>
      <c r="DK3388" s="11"/>
      <c r="DL3388" s="11"/>
      <c r="DM3388" s="11"/>
      <c r="DN3388" s="11"/>
      <c r="DO3388" s="11"/>
      <c r="DP3388" s="11"/>
      <c r="DQ3388" s="11"/>
      <c r="DR3388" s="11"/>
      <c r="DS3388" s="11"/>
      <c r="DT3388" s="11"/>
      <c r="DU3388" s="11"/>
      <c r="DV3388" s="11"/>
      <c r="DW3388" s="11"/>
      <c r="DX3388" s="11"/>
      <c r="DY3388" s="11"/>
      <c r="DZ3388" s="11"/>
      <c r="EA3388" s="11"/>
      <c r="EB3388" s="11"/>
      <c r="EC3388" s="11"/>
    </row>
    <row r="3389" spans="1:133" x14ac:dyDescent="0.45">
      <c r="A3389" s="11"/>
      <c r="B3389" s="11"/>
      <c r="C3389" s="11"/>
      <c r="D3389" s="11"/>
      <c r="E3389" s="11"/>
      <c r="F3389" s="11"/>
      <c r="G3389" s="11"/>
      <c r="H3389" s="3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24"/>
      <c r="AG3389" s="24"/>
      <c r="AH3389" s="24"/>
      <c r="AI3389" s="24"/>
      <c r="AJ3389" s="11"/>
      <c r="AK3389" s="11"/>
      <c r="AL3389" s="11"/>
      <c r="AM3389" s="32"/>
      <c r="AN3389" s="11"/>
      <c r="AO3389" s="11"/>
      <c r="AP3389" s="11"/>
      <c r="AQ3389" s="11"/>
      <c r="AR3389" s="11"/>
      <c r="AS3389" s="20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/>
      <c r="BS3389" s="11"/>
      <c r="BT3389" s="11"/>
      <c r="BU3389" s="11"/>
      <c r="BV3389" s="11"/>
      <c r="BW3389" s="11"/>
      <c r="BX3389" s="11"/>
      <c r="BY3389" s="11"/>
      <c r="BZ3389" s="11"/>
      <c r="CA3389" s="11"/>
      <c r="CB3389" s="11"/>
      <c r="CC3389" s="11"/>
      <c r="CD3389" s="11"/>
      <c r="CE3389" s="11"/>
      <c r="CF3389" s="11"/>
      <c r="CG3389" s="11"/>
      <c r="CH3389" s="11"/>
      <c r="CI3389" s="11"/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/>
      <c r="CT3389" s="11"/>
      <c r="CU3389" s="11"/>
      <c r="CV3389" s="11"/>
      <c r="CW3389" s="11"/>
      <c r="CX3389" s="11"/>
      <c r="CY3389" s="11"/>
      <c r="CZ3389" s="11"/>
      <c r="DA3389" s="11"/>
      <c r="DB3389" s="11"/>
      <c r="DC3389" s="11"/>
      <c r="DD3389" s="11"/>
      <c r="DE3389" s="11"/>
      <c r="DF3389" s="11"/>
      <c r="DG3389" s="11"/>
      <c r="DH3389" s="11"/>
      <c r="DI3389" s="11"/>
      <c r="DJ3389" s="11"/>
      <c r="DK3389" s="11"/>
      <c r="DL3389" s="11"/>
      <c r="DM3389" s="11"/>
      <c r="DN3389" s="11"/>
      <c r="DO3389" s="11"/>
      <c r="DP3389" s="11"/>
      <c r="DQ3389" s="11"/>
      <c r="DR3389" s="11"/>
      <c r="DS3389" s="11"/>
      <c r="DT3389" s="11"/>
      <c r="DU3389" s="11"/>
      <c r="DV3389" s="11"/>
      <c r="DW3389" s="11"/>
      <c r="DX3389" s="11"/>
      <c r="DY3389" s="11"/>
      <c r="DZ3389" s="11"/>
      <c r="EA3389" s="11"/>
      <c r="EB3389" s="11"/>
      <c r="EC3389" s="11"/>
    </row>
    <row r="3390" spans="1:133" x14ac:dyDescent="0.45">
      <c r="A3390" s="11"/>
      <c r="B3390" s="11"/>
      <c r="C3390" s="11"/>
      <c r="D3390" s="11"/>
      <c r="E3390" s="11"/>
      <c r="F3390" s="11"/>
      <c r="G3390" s="11"/>
      <c r="H3390" s="3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24"/>
      <c r="AG3390" s="24"/>
      <c r="AH3390" s="24"/>
      <c r="AI3390" s="24"/>
      <c r="AJ3390" s="11"/>
      <c r="AK3390" s="11"/>
      <c r="AL3390" s="11"/>
      <c r="AM3390" s="32"/>
      <c r="AN3390" s="11"/>
      <c r="AO3390" s="11"/>
      <c r="AP3390" s="11"/>
      <c r="AQ3390" s="11"/>
      <c r="AR3390" s="11"/>
      <c r="AS3390" s="20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/>
      <c r="BH3390" s="11"/>
      <c r="BI3390" s="11"/>
      <c r="BJ3390" s="11"/>
      <c r="BK3390" s="11"/>
      <c r="BL3390" s="11"/>
      <c r="BM3390" s="11"/>
      <c r="BN3390" s="11"/>
      <c r="BO3390" s="11"/>
      <c r="BP3390" s="11"/>
      <c r="BQ3390" s="11"/>
      <c r="BR3390" s="11"/>
      <c r="BS3390" s="11"/>
      <c r="BT3390" s="11"/>
      <c r="BU3390" s="11"/>
      <c r="BV3390" s="11"/>
      <c r="BW3390" s="11"/>
      <c r="BX3390" s="11"/>
      <c r="BY3390" s="11"/>
      <c r="BZ3390" s="11"/>
      <c r="CA3390" s="11"/>
      <c r="CB3390" s="11"/>
      <c r="CC3390" s="11"/>
      <c r="CD3390" s="11"/>
      <c r="CE3390" s="11"/>
      <c r="CF3390" s="11"/>
      <c r="CG3390" s="11"/>
      <c r="CH3390" s="11"/>
      <c r="CI3390" s="11"/>
      <c r="CJ3390" s="11"/>
      <c r="CK3390" s="11"/>
      <c r="CL3390" s="11"/>
      <c r="CM3390" s="11"/>
      <c r="CN3390" s="11"/>
      <c r="CO3390" s="11"/>
      <c r="CP3390" s="11"/>
      <c r="CQ3390" s="11"/>
      <c r="CR3390" s="11"/>
      <c r="CS3390" s="11"/>
      <c r="CT3390" s="11"/>
      <c r="CU3390" s="11"/>
      <c r="CV3390" s="11"/>
      <c r="CW3390" s="11"/>
      <c r="CX3390" s="11"/>
      <c r="CY3390" s="11"/>
      <c r="CZ3390" s="11"/>
      <c r="DA3390" s="11"/>
      <c r="DB3390" s="11"/>
      <c r="DC3390" s="11"/>
      <c r="DD3390" s="11"/>
      <c r="DE3390" s="11"/>
      <c r="DF3390" s="11"/>
      <c r="DG3390" s="11"/>
      <c r="DH3390" s="11"/>
      <c r="DI3390" s="11"/>
      <c r="DJ3390" s="11"/>
      <c r="DK3390" s="11"/>
      <c r="DL3390" s="11"/>
      <c r="DM3390" s="11"/>
      <c r="DN3390" s="11"/>
      <c r="DO3390" s="11"/>
      <c r="DP3390" s="11"/>
      <c r="DQ3390" s="11"/>
      <c r="DR3390" s="11"/>
      <c r="DS3390" s="11"/>
      <c r="DT3390" s="11"/>
      <c r="DU3390" s="11"/>
      <c r="DV3390" s="11"/>
      <c r="DW3390" s="11"/>
      <c r="DX3390" s="11"/>
      <c r="DY3390" s="11"/>
      <c r="DZ3390" s="11"/>
      <c r="EA3390" s="11"/>
      <c r="EB3390" s="11"/>
      <c r="EC3390" s="11"/>
    </row>
    <row r="3391" spans="1:133" x14ac:dyDescent="0.45">
      <c r="A3391" s="11"/>
      <c r="B3391" s="11"/>
      <c r="C3391" s="11"/>
      <c r="D3391" s="11"/>
      <c r="E3391" s="11"/>
      <c r="F3391" s="11"/>
      <c r="G3391" s="11"/>
      <c r="H3391" s="3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24"/>
      <c r="AG3391" s="24"/>
      <c r="AH3391" s="24"/>
      <c r="AI3391" s="24"/>
      <c r="AJ3391" s="11"/>
      <c r="AK3391" s="11"/>
      <c r="AL3391" s="11"/>
      <c r="AM3391" s="32"/>
      <c r="AN3391" s="11"/>
      <c r="AO3391" s="11"/>
      <c r="AP3391" s="11"/>
      <c r="AQ3391" s="11"/>
      <c r="AR3391" s="11"/>
      <c r="AS3391" s="20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/>
      <c r="BH3391" s="11"/>
      <c r="BI3391" s="11"/>
      <c r="BJ3391" s="11"/>
      <c r="BK3391" s="11"/>
      <c r="BL3391" s="11"/>
      <c r="BM3391" s="11"/>
      <c r="BN3391" s="11"/>
      <c r="BO3391" s="11"/>
      <c r="BP3391" s="11"/>
      <c r="BQ3391" s="11"/>
      <c r="BR3391" s="11"/>
      <c r="BS3391" s="11"/>
      <c r="BT3391" s="11"/>
      <c r="BU3391" s="11"/>
      <c r="BV3391" s="11"/>
      <c r="BW3391" s="11"/>
      <c r="BX3391" s="11"/>
      <c r="BY3391" s="11"/>
      <c r="BZ3391" s="11"/>
      <c r="CA3391" s="11"/>
      <c r="CB3391" s="11"/>
      <c r="CC3391" s="11"/>
      <c r="CD3391" s="11"/>
      <c r="CE3391" s="11"/>
      <c r="CF3391" s="11"/>
      <c r="CG3391" s="11"/>
      <c r="CH3391" s="11"/>
      <c r="CI3391" s="11"/>
      <c r="CJ3391" s="11"/>
      <c r="CK3391" s="11"/>
      <c r="CL3391" s="11"/>
      <c r="CM3391" s="11"/>
      <c r="CN3391" s="11"/>
      <c r="CO3391" s="11"/>
      <c r="CP3391" s="11"/>
      <c r="CQ3391" s="11"/>
      <c r="CR3391" s="11"/>
      <c r="CS3391" s="11"/>
      <c r="CT3391" s="11"/>
      <c r="CU3391" s="11"/>
      <c r="CV3391" s="11"/>
      <c r="CW3391" s="11"/>
      <c r="CX3391" s="11"/>
      <c r="CY3391" s="11"/>
      <c r="CZ3391" s="11"/>
      <c r="DA3391" s="11"/>
      <c r="DB3391" s="11"/>
      <c r="DC3391" s="11"/>
      <c r="DD3391" s="11"/>
      <c r="DE3391" s="11"/>
      <c r="DF3391" s="11"/>
      <c r="DG3391" s="11"/>
      <c r="DH3391" s="11"/>
      <c r="DI3391" s="11"/>
      <c r="DJ3391" s="11"/>
      <c r="DK3391" s="11"/>
      <c r="DL3391" s="11"/>
      <c r="DM3391" s="11"/>
      <c r="DN3391" s="11"/>
      <c r="DO3391" s="11"/>
      <c r="DP3391" s="11"/>
      <c r="DQ3391" s="11"/>
      <c r="DR3391" s="11"/>
      <c r="DS3391" s="11"/>
      <c r="DT3391" s="11"/>
      <c r="DU3391" s="11"/>
      <c r="DV3391" s="11"/>
      <c r="DW3391" s="11"/>
      <c r="DX3391" s="11"/>
      <c r="DY3391" s="11"/>
      <c r="DZ3391" s="11"/>
      <c r="EA3391" s="11"/>
      <c r="EB3391" s="11"/>
      <c r="EC3391" s="11"/>
    </row>
    <row r="3392" spans="1:133" x14ac:dyDescent="0.45">
      <c r="A3392" s="11"/>
      <c r="B3392" s="11"/>
      <c r="C3392" s="11"/>
      <c r="D3392" s="11"/>
      <c r="E3392" s="11"/>
      <c r="F3392" s="11"/>
      <c r="G3392" s="11"/>
      <c r="H3392" s="3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24"/>
      <c r="AG3392" s="24"/>
      <c r="AH3392" s="24"/>
      <c r="AI3392" s="24"/>
      <c r="AJ3392" s="11"/>
      <c r="AK3392" s="11"/>
      <c r="AL3392" s="11"/>
      <c r="AM3392" s="32"/>
      <c r="AN3392" s="11"/>
      <c r="AO3392" s="11"/>
      <c r="AP3392" s="11"/>
      <c r="AQ3392" s="11"/>
      <c r="AR3392" s="11"/>
      <c r="AS3392" s="20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/>
      <c r="BS3392" s="11"/>
      <c r="BT3392" s="11"/>
      <c r="BU3392" s="11"/>
      <c r="BV3392" s="11"/>
      <c r="BW3392" s="11"/>
      <c r="BX3392" s="11"/>
      <c r="BY3392" s="11"/>
      <c r="BZ3392" s="11"/>
      <c r="CA3392" s="11"/>
      <c r="CB3392" s="11"/>
      <c r="CC3392" s="11"/>
      <c r="CD3392" s="11"/>
      <c r="CE3392" s="11"/>
      <c r="CF3392" s="11"/>
      <c r="CG3392" s="11"/>
      <c r="CH3392" s="11"/>
      <c r="CI3392" s="11"/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/>
      <c r="CT3392" s="11"/>
      <c r="CU3392" s="11"/>
      <c r="CV3392" s="11"/>
      <c r="CW3392" s="11"/>
      <c r="CX3392" s="11"/>
      <c r="CY3392" s="11"/>
      <c r="CZ3392" s="11"/>
      <c r="DA3392" s="11"/>
      <c r="DB3392" s="11"/>
      <c r="DC3392" s="11"/>
      <c r="DD3392" s="11"/>
      <c r="DE3392" s="11"/>
      <c r="DF3392" s="11"/>
      <c r="DG3392" s="11"/>
      <c r="DH3392" s="11"/>
      <c r="DI3392" s="11"/>
      <c r="DJ3392" s="11"/>
      <c r="DK3392" s="11"/>
      <c r="DL3392" s="11"/>
      <c r="DM3392" s="11"/>
      <c r="DN3392" s="11"/>
      <c r="DO3392" s="11"/>
      <c r="DP3392" s="11"/>
      <c r="DQ3392" s="11"/>
      <c r="DR3392" s="11"/>
      <c r="DS3392" s="11"/>
      <c r="DT3392" s="11"/>
      <c r="DU3392" s="11"/>
      <c r="DV3392" s="11"/>
      <c r="DW3392" s="11"/>
      <c r="DX3392" s="11"/>
      <c r="DY3392" s="11"/>
      <c r="DZ3392" s="11"/>
      <c r="EA3392" s="11"/>
      <c r="EB3392" s="11"/>
      <c r="EC3392" s="11"/>
    </row>
    <row r="3393" spans="1:133" x14ac:dyDescent="0.45">
      <c r="A3393" s="11"/>
      <c r="B3393" s="11"/>
      <c r="C3393" s="11"/>
      <c r="D3393" s="11"/>
      <c r="E3393" s="11"/>
      <c r="F3393" s="11"/>
      <c r="G3393" s="11"/>
      <c r="H3393" s="3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24"/>
      <c r="AG3393" s="24"/>
      <c r="AH3393" s="24"/>
      <c r="AI3393" s="24"/>
      <c r="AJ3393" s="11"/>
      <c r="AK3393" s="11"/>
      <c r="AL3393" s="11"/>
      <c r="AM3393" s="32"/>
      <c r="AN3393" s="11"/>
      <c r="AO3393" s="11"/>
      <c r="AP3393" s="11"/>
      <c r="AQ3393" s="11"/>
      <c r="AR3393" s="11"/>
      <c r="AS3393" s="20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/>
      <c r="BV3393" s="11"/>
      <c r="BW3393" s="11"/>
      <c r="BX3393" s="11"/>
      <c r="BY3393" s="11"/>
      <c r="BZ3393" s="11"/>
      <c r="CA3393" s="11"/>
      <c r="CB3393" s="11"/>
      <c r="CC3393" s="11"/>
      <c r="CD3393" s="11"/>
      <c r="CE3393" s="11"/>
      <c r="CF3393" s="11"/>
      <c r="CG3393" s="11"/>
      <c r="CH3393" s="11"/>
      <c r="CI3393" s="11"/>
      <c r="CJ3393" s="11"/>
      <c r="CK3393" s="11"/>
      <c r="CL3393" s="11"/>
      <c r="CM3393" s="11"/>
      <c r="CN3393" s="11"/>
      <c r="CO3393" s="11"/>
      <c r="CP3393" s="11"/>
      <c r="CQ3393" s="11"/>
      <c r="CR3393" s="11"/>
      <c r="CS3393" s="11"/>
      <c r="CT3393" s="11"/>
      <c r="CU3393" s="11"/>
      <c r="CV3393" s="11"/>
      <c r="CW3393" s="11"/>
      <c r="CX3393" s="11"/>
      <c r="CY3393" s="11"/>
      <c r="CZ3393" s="11"/>
      <c r="DA3393" s="11"/>
      <c r="DB3393" s="11"/>
      <c r="DC3393" s="11"/>
      <c r="DD3393" s="11"/>
      <c r="DE3393" s="11"/>
      <c r="DF3393" s="11"/>
      <c r="DG3393" s="11"/>
      <c r="DH3393" s="11"/>
      <c r="DI3393" s="11"/>
      <c r="DJ3393" s="11"/>
      <c r="DK3393" s="11"/>
      <c r="DL3393" s="11"/>
      <c r="DM3393" s="11"/>
      <c r="DN3393" s="11"/>
      <c r="DO3393" s="11"/>
      <c r="DP3393" s="11"/>
      <c r="DQ3393" s="11"/>
      <c r="DR3393" s="11"/>
      <c r="DS3393" s="11"/>
      <c r="DT3393" s="11"/>
      <c r="DU3393" s="11"/>
      <c r="DV3393" s="11"/>
      <c r="DW3393" s="11"/>
      <c r="DX3393" s="11"/>
      <c r="DY3393" s="11"/>
      <c r="DZ3393" s="11"/>
      <c r="EA3393" s="11"/>
      <c r="EB3393" s="11"/>
      <c r="EC3393" s="11"/>
    </row>
    <row r="3394" spans="1:133" x14ac:dyDescent="0.45">
      <c r="A3394" s="11"/>
      <c r="B3394" s="11"/>
      <c r="C3394" s="11"/>
      <c r="D3394" s="11"/>
      <c r="E3394" s="11"/>
      <c r="F3394" s="11"/>
      <c r="G3394" s="11"/>
      <c r="H3394" s="3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24"/>
      <c r="AG3394" s="24"/>
      <c r="AH3394" s="24"/>
      <c r="AI3394" s="24"/>
      <c r="AJ3394" s="11"/>
      <c r="AK3394" s="11"/>
      <c r="AL3394" s="11"/>
      <c r="AM3394" s="32"/>
      <c r="AN3394" s="11"/>
      <c r="AO3394" s="11"/>
      <c r="AP3394" s="11"/>
      <c r="AQ3394" s="11"/>
      <c r="AR3394" s="11"/>
      <c r="AS3394" s="20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/>
      <c r="BV3394" s="11"/>
      <c r="BW3394" s="11"/>
      <c r="BX3394" s="11"/>
      <c r="BY3394" s="11"/>
      <c r="BZ3394" s="11"/>
      <c r="CA3394" s="11"/>
      <c r="CB3394" s="11"/>
      <c r="CC3394" s="11"/>
      <c r="CD3394" s="11"/>
      <c r="CE3394" s="11"/>
      <c r="CF3394" s="11"/>
      <c r="CG3394" s="11"/>
      <c r="CH3394" s="11"/>
      <c r="CI3394" s="11"/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/>
      <c r="CT3394" s="11"/>
      <c r="CU3394" s="11"/>
      <c r="CV3394" s="11"/>
      <c r="CW3394" s="11"/>
      <c r="CX3394" s="11"/>
      <c r="CY3394" s="11"/>
      <c r="CZ3394" s="11"/>
      <c r="DA3394" s="11"/>
      <c r="DB3394" s="11"/>
      <c r="DC3394" s="11"/>
      <c r="DD3394" s="11"/>
      <c r="DE3394" s="11"/>
      <c r="DF3394" s="11"/>
      <c r="DG3394" s="11"/>
      <c r="DH3394" s="11"/>
      <c r="DI3394" s="11"/>
      <c r="DJ3394" s="11"/>
      <c r="DK3394" s="11"/>
      <c r="DL3394" s="11"/>
      <c r="DM3394" s="11"/>
      <c r="DN3394" s="11"/>
      <c r="DO3394" s="11"/>
      <c r="DP3394" s="11"/>
      <c r="DQ3394" s="11"/>
      <c r="DR3394" s="11"/>
      <c r="DS3394" s="11"/>
      <c r="DT3394" s="11"/>
      <c r="DU3394" s="11"/>
      <c r="DV3394" s="11"/>
      <c r="DW3394" s="11"/>
      <c r="DX3394" s="11"/>
      <c r="DY3394" s="11"/>
      <c r="DZ3394" s="11"/>
      <c r="EA3394" s="11"/>
      <c r="EB3394" s="11"/>
      <c r="EC3394" s="11"/>
    </row>
    <row r="3395" spans="1:133" x14ac:dyDescent="0.45">
      <c r="A3395" s="11"/>
      <c r="B3395" s="11"/>
      <c r="C3395" s="11"/>
      <c r="D3395" s="11"/>
      <c r="E3395" s="11"/>
      <c r="F3395" s="11"/>
      <c r="G3395" s="11"/>
      <c r="H3395" s="3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24"/>
      <c r="AG3395" s="24"/>
      <c r="AH3395" s="24"/>
      <c r="AI3395" s="24"/>
      <c r="AJ3395" s="11"/>
      <c r="AK3395" s="11"/>
      <c r="AL3395" s="11"/>
      <c r="AM3395" s="32"/>
      <c r="AN3395" s="11"/>
      <c r="AO3395" s="11"/>
      <c r="AP3395" s="11"/>
      <c r="AQ3395" s="11"/>
      <c r="AR3395" s="11"/>
      <c r="AS3395" s="20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/>
      <c r="BV3395" s="11"/>
      <c r="BW3395" s="11"/>
      <c r="BX3395" s="11"/>
      <c r="BY3395" s="11"/>
      <c r="BZ3395" s="11"/>
      <c r="CA3395" s="11"/>
      <c r="CB3395" s="11"/>
      <c r="CC3395" s="11"/>
      <c r="CD3395" s="11"/>
      <c r="CE3395" s="11"/>
      <c r="CF3395" s="11"/>
      <c r="CG3395" s="11"/>
      <c r="CH3395" s="11"/>
      <c r="CI3395" s="11"/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/>
      <c r="CT3395" s="11"/>
      <c r="CU3395" s="11"/>
      <c r="CV3395" s="11"/>
      <c r="CW3395" s="11"/>
      <c r="CX3395" s="11"/>
      <c r="CY3395" s="11"/>
      <c r="CZ3395" s="11"/>
      <c r="DA3395" s="11"/>
      <c r="DB3395" s="11"/>
      <c r="DC3395" s="11"/>
      <c r="DD3395" s="11"/>
      <c r="DE3395" s="11"/>
      <c r="DF3395" s="11"/>
      <c r="DG3395" s="11"/>
      <c r="DH3395" s="11"/>
      <c r="DI3395" s="11"/>
      <c r="DJ3395" s="11"/>
      <c r="DK3395" s="11"/>
      <c r="DL3395" s="11"/>
      <c r="DM3395" s="11"/>
      <c r="DN3395" s="11"/>
      <c r="DO3395" s="11"/>
      <c r="DP3395" s="11"/>
      <c r="DQ3395" s="11"/>
      <c r="DR3395" s="11"/>
      <c r="DS3395" s="11"/>
      <c r="DT3395" s="11"/>
      <c r="DU3395" s="11"/>
      <c r="DV3395" s="11"/>
      <c r="DW3395" s="11"/>
      <c r="DX3395" s="11"/>
      <c r="DY3395" s="11"/>
      <c r="DZ3395" s="11"/>
      <c r="EA3395" s="11"/>
      <c r="EB3395" s="11"/>
      <c r="EC3395" s="11"/>
    </row>
    <row r="3396" spans="1:133" x14ac:dyDescent="0.45">
      <c r="A3396" s="11"/>
      <c r="B3396" s="11"/>
      <c r="C3396" s="11"/>
      <c r="D3396" s="11"/>
      <c r="E3396" s="11"/>
      <c r="F3396" s="11"/>
      <c r="G3396" s="11"/>
      <c r="H3396" s="3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24"/>
      <c r="AG3396" s="24"/>
      <c r="AH3396" s="24"/>
      <c r="AI3396" s="24"/>
      <c r="AJ3396" s="11"/>
      <c r="AK3396" s="11"/>
      <c r="AL3396" s="11"/>
      <c r="AM3396" s="32"/>
      <c r="AN3396" s="11"/>
      <c r="AO3396" s="11"/>
      <c r="AP3396" s="11"/>
      <c r="AQ3396" s="11"/>
      <c r="AR3396" s="11"/>
      <c r="AS3396" s="20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  <c r="BV3396" s="11"/>
      <c r="BW3396" s="11"/>
      <c r="BX3396" s="11"/>
      <c r="BY3396" s="11"/>
      <c r="BZ3396" s="11"/>
      <c r="CA3396" s="11"/>
      <c r="CB3396" s="11"/>
      <c r="CC3396" s="11"/>
      <c r="CD3396" s="11"/>
      <c r="CE3396" s="11"/>
      <c r="CF3396" s="11"/>
      <c r="CG3396" s="11"/>
      <c r="CH3396" s="11"/>
      <c r="CI3396" s="11"/>
      <c r="CJ3396" s="11"/>
      <c r="CK3396" s="11"/>
      <c r="CL3396" s="11"/>
      <c r="CM3396" s="11"/>
      <c r="CN3396" s="11"/>
      <c r="CO3396" s="11"/>
      <c r="CP3396" s="11"/>
      <c r="CQ3396" s="11"/>
      <c r="CR3396" s="11"/>
      <c r="CS3396" s="11"/>
      <c r="CT3396" s="11"/>
      <c r="CU3396" s="11"/>
      <c r="CV3396" s="11"/>
      <c r="CW3396" s="11"/>
      <c r="CX3396" s="11"/>
      <c r="CY3396" s="11"/>
      <c r="CZ3396" s="11"/>
      <c r="DA3396" s="11"/>
      <c r="DB3396" s="11"/>
      <c r="DC3396" s="11"/>
      <c r="DD3396" s="11"/>
      <c r="DE3396" s="11"/>
      <c r="DF3396" s="11"/>
      <c r="DG3396" s="11"/>
      <c r="DH3396" s="11"/>
      <c r="DI3396" s="11"/>
      <c r="DJ3396" s="11"/>
      <c r="DK3396" s="11"/>
      <c r="DL3396" s="11"/>
      <c r="DM3396" s="11"/>
      <c r="DN3396" s="11"/>
      <c r="DO3396" s="11"/>
      <c r="DP3396" s="11"/>
      <c r="DQ3396" s="11"/>
      <c r="DR3396" s="11"/>
      <c r="DS3396" s="11"/>
      <c r="DT3396" s="11"/>
      <c r="DU3396" s="11"/>
      <c r="DV3396" s="11"/>
      <c r="DW3396" s="11"/>
      <c r="DX3396" s="11"/>
      <c r="DY3396" s="11"/>
      <c r="DZ3396" s="11"/>
      <c r="EA3396" s="11"/>
      <c r="EB3396" s="11"/>
      <c r="EC3396" s="11"/>
    </row>
    <row r="3397" spans="1:133" x14ac:dyDescent="0.45">
      <c r="A3397" s="11"/>
      <c r="B3397" s="11"/>
      <c r="C3397" s="11"/>
      <c r="D3397" s="11"/>
      <c r="E3397" s="11"/>
      <c r="F3397" s="11"/>
      <c r="G3397" s="11"/>
      <c r="H3397" s="3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24"/>
      <c r="AG3397" s="24"/>
      <c r="AH3397" s="24"/>
      <c r="AI3397" s="24"/>
      <c r="AJ3397" s="11"/>
      <c r="AK3397" s="11"/>
      <c r="AL3397" s="11"/>
      <c r="AM3397" s="32"/>
      <c r="AN3397" s="11"/>
      <c r="AO3397" s="11"/>
      <c r="AP3397" s="11"/>
      <c r="AQ3397" s="11"/>
      <c r="AR3397" s="11"/>
      <c r="AS3397" s="20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  <c r="BV3397" s="11"/>
      <c r="BW3397" s="11"/>
      <c r="BX3397" s="11"/>
      <c r="BY3397" s="11"/>
      <c r="BZ3397" s="11"/>
      <c r="CA3397" s="11"/>
      <c r="CB3397" s="11"/>
      <c r="CC3397" s="11"/>
      <c r="CD3397" s="11"/>
      <c r="CE3397" s="11"/>
      <c r="CF3397" s="11"/>
      <c r="CG3397" s="11"/>
      <c r="CH3397" s="11"/>
      <c r="CI3397" s="11"/>
      <c r="CJ3397" s="11"/>
      <c r="CK3397" s="11"/>
      <c r="CL3397" s="11"/>
      <c r="CM3397" s="11"/>
      <c r="CN3397" s="11"/>
      <c r="CO3397" s="11"/>
      <c r="CP3397" s="11"/>
      <c r="CQ3397" s="11"/>
      <c r="CR3397" s="11"/>
      <c r="CS3397" s="11"/>
      <c r="CT3397" s="11"/>
      <c r="CU3397" s="11"/>
      <c r="CV3397" s="11"/>
      <c r="CW3397" s="11"/>
      <c r="CX3397" s="11"/>
      <c r="CY3397" s="11"/>
      <c r="CZ3397" s="11"/>
      <c r="DA3397" s="11"/>
      <c r="DB3397" s="11"/>
      <c r="DC3397" s="11"/>
      <c r="DD3397" s="11"/>
      <c r="DE3397" s="11"/>
      <c r="DF3397" s="11"/>
      <c r="DG3397" s="11"/>
      <c r="DH3397" s="11"/>
      <c r="DI3397" s="11"/>
      <c r="DJ3397" s="11"/>
      <c r="DK3397" s="11"/>
      <c r="DL3397" s="11"/>
      <c r="DM3397" s="11"/>
      <c r="DN3397" s="11"/>
      <c r="DO3397" s="11"/>
      <c r="DP3397" s="11"/>
      <c r="DQ3397" s="11"/>
      <c r="DR3397" s="11"/>
      <c r="DS3397" s="11"/>
      <c r="DT3397" s="11"/>
      <c r="DU3397" s="11"/>
      <c r="DV3397" s="11"/>
      <c r="DW3397" s="11"/>
      <c r="DX3397" s="11"/>
      <c r="DY3397" s="11"/>
      <c r="DZ3397" s="11"/>
      <c r="EA3397" s="11"/>
      <c r="EB3397" s="11"/>
      <c r="EC3397" s="11"/>
    </row>
    <row r="3398" spans="1:133" x14ac:dyDescent="0.45">
      <c r="A3398" s="11"/>
      <c r="B3398" s="11"/>
      <c r="C3398" s="11"/>
      <c r="D3398" s="11"/>
      <c r="E3398" s="11"/>
      <c r="F3398" s="11"/>
      <c r="G3398" s="11"/>
      <c r="H3398" s="3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24"/>
      <c r="AG3398" s="24"/>
      <c r="AH3398" s="24"/>
      <c r="AI3398" s="24"/>
      <c r="AJ3398" s="11"/>
      <c r="AK3398" s="11"/>
      <c r="AL3398" s="11"/>
      <c r="AM3398" s="32"/>
      <c r="AN3398" s="11"/>
      <c r="AO3398" s="11"/>
      <c r="AP3398" s="11"/>
      <c r="AQ3398" s="11"/>
      <c r="AR3398" s="11"/>
      <c r="AS3398" s="20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  <c r="BV3398" s="11"/>
      <c r="BW3398" s="11"/>
      <c r="BX3398" s="11"/>
      <c r="BY3398" s="11"/>
      <c r="BZ3398" s="11"/>
      <c r="CA3398" s="11"/>
      <c r="CB3398" s="11"/>
      <c r="CC3398" s="11"/>
      <c r="CD3398" s="11"/>
      <c r="CE3398" s="11"/>
      <c r="CF3398" s="11"/>
      <c r="CG3398" s="11"/>
      <c r="CH3398" s="11"/>
      <c r="CI3398" s="11"/>
      <c r="CJ3398" s="11"/>
      <c r="CK3398" s="11"/>
      <c r="CL3398" s="11"/>
      <c r="CM3398" s="11"/>
      <c r="CN3398" s="11"/>
      <c r="CO3398" s="11"/>
      <c r="CP3398" s="11"/>
      <c r="CQ3398" s="11"/>
      <c r="CR3398" s="11"/>
      <c r="CS3398" s="11"/>
      <c r="CT3398" s="11"/>
      <c r="CU3398" s="11"/>
      <c r="CV3398" s="11"/>
      <c r="CW3398" s="11"/>
      <c r="CX3398" s="11"/>
      <c r="CY3398" s="11"/>
      <c r="CZ3398" s="11"/>
      <c r="DA3398" s="11"/>
      <c r="DB3398" s="11"/>
      <c r="DC3398" s="11"/>
      <c r="DD3398" s="11"/>
      <c r="DE3398" s="11"/>
      <c r="DF3398" s="11"/>
      <c r="DG3398" s="11"/>
      <c r="DH3398" s="11"/>
      <c r="DI3398" s="11"/>
      <c r="DJ3398" s="11"/>
      <c r="DK3398" s="11"/>
      <c r="DL3398" s="11"/>
      <c r="DM3398" s="11"/>
      <c r="DN3398" s="11"/>
      <c r="DO3398" s="11"/>
      <c r="DP3398" s="11"/>
      <c r="DQ3398" s="11"/>
      <c r="DR3398" s="11"/>
      <c r="DS3398" s="11"/>
      <c r="DT3398" s="11"/>
      <c r="DU3398" s="11"/>
      <c r="DV3398" s="11"/>
      <c r="DW3398" s="11"/>
      <c r="DX3398" s="11"/>
      <c r="DY3398" s="11"/>
      <c r="DZ3398" s="11"/>
      <c r="EA3398" s="11"/>
      <c r="EB3398" s="11"/>
      <c r="EC3398" s="11"/>
    </row>
    <row r="3399" spans="1:133" x14ac:dyDescent="0.45">
      <c r="A3399" s="11"/>
      <c r="B3399" s="11"/>
      <c r="C3399" s="11"/>
      <c r="D3399" s="11"/>
      <c r="E3399" s="11"/>
      <c r="F3399" s="11"/>
      <c r="G3399" s="11"/>
      <c r="H3399" s="3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24"/>
      <c r="AG3399" s="24"/>
      <c r="AH3399" s="24"/>
      <c r="AI3399" s="24"/>
      <c r="AJ3399" s="11"/>
      <c r="AK3399" s="11"/>
      <c r="AL3399" s="11"/>
      <c r="AM3399" s="32"/>
      <c r="AN3399" s="11"/>
      <c r="AO3399" s="11"/>
      <c r="AP3399" s="11"/>
      <c r="AQ3399" s="11"/>
      <c r="AR3399" s="11"/>
      <c r="AS3399" s="20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/>
      <c r="BV3399" s="11"/>
      <c r="BW3399" s="11"/>
      <c r="BX3399" s="11"/>
      <c r="BY3399" s="11"/>
      <c r="BZ3399" s="11"/>
      <c r="CA3399" s="11"/>
      <c r="CB3399" s="11"/>
      <c r="CC3399" s="11"/>
      <c r="CD3399" s="11"/>
      <c r="CE3399" s="11"/>
      <c r="CF3399" s="11"/>
      <c r="CG3399" s="11"/>
      <c r="CH3399" s="11"/>
      <c r="CI3399" s="11"/>
      <c r="CJ3399" s="11"/>
      <c r="CK3399" s="11"/>
      <c r="CL3399" s="11"/>
      <c r="CM3399" s="11"/>
      <c r="CN3399" s="11"/>
      <c r="CO3399" s="11"/>
      <c r="CP3399" s="11"/>
      <c r="CQ3399" s="11"/>
      <c r="CR3399" s="11"/>
      <c r="CS3399" s="11"/>
      <c r="CT3399" s="11"/>
      <c r="CU3399" s="11"/>
      <c r="CV3399" s="11"/>
      <c r="CW3399" s="11"/>
      <c r="CX3399" s="11"/>
      <c r="CY3399" s="11"/>
      <c r="CZ3399" s="11"/>
      <c r="DA3399" s="11"/>
      <c r="DB3399" s="11"/>
      <c r="DC3399" s="11"/>
      <c r="DD3399" s="11"/>
      <c r="DE3399" s="11"/>
      <c r="DF3399" s="11"/>
      <c r="DG3399" s="11"/>
      <c r="DH3399" s="11"/>
      <c r="DI3399" s="11"/>
      <c r="DJ3399" s="11"/>
      <c r="DK3399" s="11"/>
      <c r="DL3399" s="11"/>
      <c r="DM3399" s="11"/>
      <c r="DN3399" s="11"/>
      <c r="DO3399" s="11"/>
      <c r="DP3399" s="11"/>
      <c r="DQ3399" s="11"/>
      <c r="DR3399" s="11"/>
      <c r="DS3399" s="11"/>
      <c r="DT3399" s="11"/>
      <c r="DU3399" s="11"/>
      <c r="DV3399" s="11"/>
      <c r="DW3399" s="11"/>
      <c r="DX3399" s="11"/>
      <c r="DY3399" s="11"/>
      <c r="DZ3399" s="11"/>
      <c r="EA3399" s="11"/>
      <c r="EB3399" s="11"/>
      <c r="EC3399" s="11"/>
    </row>
    <row r="3400" spans="1:133" x14ac:dyDescent="0.45">
      <c r="A3400" s="11"/>
      <c r="B3400" s="11"/>
      <c r="C3400" s="11"/>
      <c r="D3400" s="11"/>
      <c r="E3400" s="11"/>
      <c r="F3400" s="11"/>
      <c r="G3400" s="11"/>
      <c r="H3400" s="3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24"/>
      <c r="AG3400" s="24"/>
      <c r="AH3400" s="24"/>
      <c r="AI3400" s="24"/>
      <c r="AJ3400" s="11"/>
      <c r="AK3400" s="11"/>
      <c r="AL3400" s="11"/>
      <c r="AM3400" s="32"/>
      <c r="AN3400" s="11"/>
      <c r="AO3400" s="11"/>
      <c r="AP3400" s="11"/>
      <c r="AQ3400" s="11"/>
      <c r="AR3400" s="11"/>
      <c r="AS3400" s="20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  <c r="BV3400" s="11"/>
      <c r="BW3400" s="11"/>
      <c r="BX3400" s="11"/>
      <c r="BY3400" s="11"/>
      <c r="BZ3400" s="11"/>
      <c r="CA3400" s="11"/>
      <c r="CB3400" s="11"/>
      <c r="CC3400" s="11"/>
      <c r="CD3400" s="11"/>
      <c r="CE3400" s="11"/>
      <c r="CF3400" s="11"/>
      <c r="CG3400" s="11"/>
      <c r="CH3400" s="11"/>
      <c r="CI3400" s="11"/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/>
      <c r="CT3400" s="11"/>
      <c r="CU3400" s="11"/>
      <c r="CV3400" s="11"/>
      <c r="CW3400" s="11"/>
      <c r="CX3400" s="11"/>
      <c r="CY3400" s="11"/>
      <c r="CZ3400" s="11"/>
      <c r="DA3400" s="11"/>
      <c r="DB3400" s="11"/>
      <c r="DC3400" s="11"/>
      <c r="DD3400" s="11"/>
      <c r="DE3400" s="11"/>
      <c r="DF3400" s="11"/>
      <c r="DG3400" s="11"/>
      <c r="DH3400" s="11"/>
      <c r="DI3400" s="11"/>
      <c r="DJ3400" s="11"/>
      <c r="DK3400" s="11"/>
      <c r="DL3400" s="11"/>
      <c r="DM3400" s="11"/>
      <c r="DN3400" s="11"/>
      <c r="DO3400" s="11"/>
      <c r="DP3400" s="11"/>
      <c r="DQ3400" s="11"/>
      <c r="DR3400" s="11"/>
      <c r="DS3400" s="11"/>
      <c r="DT3400" s="11"/>
      <c r="DU3400" s="11"/>
      <c r="DV3400" s="11"/>
      <c r="DW3400" s="11"/>
      <c r="DX3400" s="11"/>
      <c r="DY3400" s="11"/>
      <c r="DZ3400" s="11"/>
      <c r="EA3400" s="11"/>
      <c r="EB3400" s="11"/>
      <c r="EC3400" s="11"/>
    </row>
    <row r="3401" spans="1:133" x14ac:dyDescent="0.45">
      <c r="A3401" s="11"/>
      <c r="B3401" s="11"/>
      <c r="C3401" s="11"/>
      <c r="D3401" s="11"/>
      <c r="E3401" s="11"/>
      <c r="F3401" s="11"/>
      <c r="G3401" s="11"/>
      <c r="H3401" s="3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24"/>
      <c r="AG3401" s="24"/>
      <c r="AH3401" s="24"/>
      <c r="AI3401" s="24"/>
      <c r="AJ3401" s="11"/>
      <c r="AK3401" s="11"/>
      <c r="AL3401" s="11"/>
      <c r="AM3401" s="32"/>
      <c r="AN3401" s="11"/>
      <c r="AO3401" s="11"/>
      <c r="AP3401" s="11"/>
      <c r="AQ3401" s="11"/>
      <c r="AR3401" s="11"/>
      <c r="AS3401" s="20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  <c r="BV3401" s="11"/>
      <c r="BW3401" s="11"/>
      <c r="BX3401" s="11"/>
      <c r="BY3401" s="11"/>
      <c r="BZ3401" s="11"/>
      <c r="CA3401" s="11"/>
      <c r="CB3401" s="11"/>
      <c r="CC3401" s="11"/>
      <c r="CD3401" s="11"/>
      <c r="CE3401" s="11"/>
      <c r="CF3401" s="11"/>
      <c r="CG3401" s="11"/>
      <c r="CH3401" s="11"/>
      <c r="CI3401" s="11"/>
      <c r="CJ3401" s="11"/>
      <c r="CK3401" s="11"/>
      <c r="CL3401" s="11"/>
      <c r="CM3401" s="11"/>
      <c r="CN3401" s="11"/>
      <c r="CO3401" s="11"/>
      <c r="CP3401" s="11"/>
      <c r="CQ3401" s="11"/>
      <c r="CR3401" s="11"/>
      <c r="CS3401" s="11"/>
      <c r="CT3401" s="11"/>
      <c r="CU3401" s="11"/>
      <c r="CV3401" s="11"/>
      <c r="CW3401" s="11"/>
      <c r="CX3401" s="11"/>
      <c r="CY3401" s="11"/>
      <c r="CZ3401" s="11"/>
      <c r="DA3401" s="11"/>
      <c r="DB3401" s="11"/>
      <c r="DC3401" s="11"/>
      <c r="DD3401" s="11"/>
      <c r="DE3401" s="11"/>
      <c r="DF3401" s="11"/>
      <c r="DG3401" s="11"/>
      <c r="DH3401" s="11"/>
      <c r="DI3401" s="11"/>
      <c r="DJ3401" s="11"/>
      <c r="DK3401" s="11"/>
      <c r="DL3401" s="11"/>
      <c r="DM3401" s="11"/>
      <c r="DN3401" s="11"/>
      <c r="DO3401" s="11"/>
      <c r="DP3401" s="11"/>
      <c r="DQ3401" s="11"/>
      <c r="DR3401" s="11"/>
      <c r="DS3401" s="11"/>
      <c r="DT3401" s="11"/>
      <c r="DU3401" s="11"/>
      <c r="DV3401" s="11"/>
      <c r="DW3401" s="11"/>
      <c r="DX3401" s="11"/>
      <c r="DY3401" s="11"/>
      <c r="DZ3401" s="11"/>
      <c r="EA3401" s="11"/>
      <c r="EB3401" s="11"/>
      <c r="EC3401" s="11"/>
    </row>
    <row r="3402" spans="1:133" x14ac:dyDescent="0.45">
      <c r="A3402" s="11"/>
      <c r="B3402" s="11"/>
      <c r="C3402" s="11"/>
      <c r="D3402" s="11"/>
      <c r="E3402" s="11"/>
      <c r="F3402" s="11"/>
      <c r="G3402" s="11"/>
      <c r="H3402" s="3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24"/>
      <c r="AG3402" s="24"/>
      <c r="AH3402" s="24"/>
      <c r="AI3402" s="24"/>
      <c r="AJ3402" s="11"/>
      <c r="AK3402" s="11"/>
      <c r="AL3402" s="11"/>
      <c r="AM3402" s="32"/>
      <c r="AN3402" s="11"/>
      <c r="AO3402" s="11"/>
      <c r="AP3402" s="11"/>
      <c r="AQ3402" s="11"/>
      <c r="AR3402" s="11"/>
      <c r="AS3402" s="20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  <c r="BV3402" s="11"/>
      <c r="BW3402" s="11"/>
      <c r="BX3402" s="11"/>
      <c r="BY3402" s="11"/>
      <c r="BZ3402" s="11"/>
      <c r="CA3402" s="11"/>
      <c r="CB3402" s="11"/>
      <c r="CC3402" s="11"/>
      <c r="CD3402" s="11"/>
      <c r="CE3402" s="11"/>
      <c r="CF3402" s="11"/>
      <c r="CG3402" s="11"/>
      <c r="CH3402" s="11"/>
      <c r="CI3402" s="11"/>
      <c r="CJ3402" s="11"/>
      <c r="CK3402" s="11"/>
      <c r="CL3402" s="11"/>
      <c r="CM3402" s="11"/>
      <c r="CN3402" s="11"/>
      <c r="CO3402" s="11"/>
      <c r="CP3402" s="11"/>
      <c r="CQ3402" s="11"/>
      <c r="CR3402" s="11"/>
      <c r="CS3402" s="11"/>
      <c r="CT3402" s="11"/>
      <c r="CU3402" s="11"/>
      <c r="CV3402" s="11"/>
      <c r="CW3402" s="11"/>
      <c r="CX3402" s="11"/>
      <c r="CY3402" s="11"/>
      <c r="CZ3402" s="11"/>
      <c r="DA3402" s="11"/>
      <c r="DB3402" s="11"/>
      <c r="DC3402" s="11"/>
      <c r="DD3402" s="11"/>
      <c r="DE3402" s="11"/>
      <c r="DF3402" s="11"/>
      <c r="DG3402" s="11"/>
      <c r="DH3402" s="11"/>
      <c r="DI3402" s="11"/>
      <c r="DJ3402" s="11"/>
      <c r="DK3402" s="11"/>
      <c r="DL3402" s="11"/>
      <c r="DM3402" s="11"/>
      <c r="DN3402" s="11"/>
      <c r="DO3402" s="11"/>
      <c r="DP3402" s="11"/>
      <c r="DQ3402" s="11"/>
      <c r="DR3402" s="11"/>
      <c r="DS3402" s="11"/>
      <c r="DT3402" s="11"/>
      <c r="DU3402" s="11"/>
      <c r="DV3402" s="11"/>
      <c r="DW3402" s="11"/>
      <c r="DX3402" s="11"/>
      <c r="DY3402" s="11"/>
      <c r="DZ3402" s="11"/>
      <c r="EA3402" s="11"/>
      <c r="EB3402" s="11"/>
      <c r="EC3402" s="11"/>
    </row>
    <row r="3403" spans="1:133" x14ac:dyDescent="0.45">
      <c r="A3403" s="11"/>
      <c r="B3403" s="11"/>
      <c r="C3403" s="11"/>
      <c r="D3403" s="11"/>
      <c r="E3403" s="11"/>
      <c r="F3403" s="11"/>
      <c r="G3403" s="11"/>
      <c r="H3403" s="3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24"/>
      <c r="AG3403" s="24"/>
      <c r="AH3403" s="24"/>
      <c r="AI3403" s="24"/>
      <c r="AJ3403" s="11"/>
      <c r="AK3403" s="11"/>
      <c r="AL3403" s="11"/>
      <c r="AM3403" s="32"/>
      <c r="AN3403" s="11"/>
      <c r="AO3403" s="11"/>
      <c r="AP3403" s="11"/>
      <c r="AQ3403" s="11"/>
      <c r="AR3403" s="11"/>
      <c r="AS3403" s="20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/>
      <c r="BH3403" s="11"/>
      <c r="BI3403" s="11"/>
      <c r="BJ3403" s="11"/>
      <c r="BK3403" s="11"/>
      <c r="BL3403" s="11"/>
      <c r="BM3403" s="11"/>
      <c r="BN3403" s="11"/>
      <c r="BO3403" s="11"/>
      <c r="BP3403" s="11"/>
      <c r="BQ3403" s="11"/>
      <c r="BR3403" s="11"/>
      <c r="BS3403" s="11"/>
      <c r="BT3403" s="11"/>
      <c r="BU3403" s="11"/>
      <c r="BV3403" s="11"/>
      <c r="BW3403" s="11"/>
      <c r="BX3403" s="11"/>
      <c r="BY3403" s="11"/>
      <c r="BZ3403" s="11"/>
      <c r="CA3403" s="11"/>
      <c r="CB3403" s="11"/>
      <c r="CC3403" s="11"/>
      <c r="CD3403" s="11"/>
      <c r="CE3403" s="11"/>
      <c r="CF3403" s="11"/>
      <c r="CG3403" s="11"/>
      <c r="CH3403" s="11"/>
      <c r="CI3403" s="11"/>
      <c r="CJ3403" s="11"/>
      <c r="CK3403" s="11"/>
      <c r="CL3403" s="11"/>
      <c r="CM3403" s="11"/>
      <c r="CN3403" s="11"/>
      <c r="CO3403" s="11"/>
      <c r="CP3403" s="11"/>
      <c r="CQ3403" s="11"/>
      <c r="CR3403" s="11"/>
      <c r="CS3403" s="11"/>
      <c r="CT3403" s="11"/>
      <c r="CU3403" s="11"/>
      <c r="CV3403" s="11"/>
      <c r="CW3403" s="11"/>
      <c r="CX3403" s="11"/>
      <c r="CY3403" s="11"/>
      <c r="CZ3403" s="11"/>
      <c r="DA3403" s="11"/>
      <c r="DB3403" s="11"/>
      <c r="DC3403" s="11"/>
      <c r="DD3403" s="11"/>
      <c r="DE3403" s="11"/>
      <c r="DF3403" s="11"/>
      <c r="DG3403" s="11"/>
      <c r="DH3403" s="11"/>
      <c r="DI3403" s="11"/>
      <c r="DJ3403" s="11"/>
      <c r="DK3403" s="11"/>
      <c r="DL3403" s="11"/>
      <c r="DM3403" s="11"/>
      <c r="DN3403" s="11"/>
      <c r="DO3403" s="11"/>
      <c r="DP3403" s="11"/>
      <c r="DQ3403" s="11"/>
      <c r="DR3403" s="11"/>
      <c r="DS3403" s="11"/>
      <c r="DT3403" s="11"/>
      <c r="DU3403" s="11"/>
      <c r="DV3403" s="11"/>
      <c r="DW3403" s="11"/>
      <c r="DX3403" s="11"/>
      <c r="DY3403" s="11"/>
      <c r="DZ3403" s="11"/>
      <c r="EA3403" s="11"/>
      <c r="EB3403" s="11"/>
      <c r="EC3403" s="11"/>
    </row>
    <row r="3404" spans="1:133" x14ac:dyDescent="0.45">
      <c r="A3404" s="11"/>
      <c r="B3404" s="11"/>
      <c r="C3404" s="11"/>
      <c r="D3404" s="11"/>
      <c r="E3404" s="11"/>
      <c r="F3404" s="11"/>
      <c r="G3404" s="11"/>
      <c r="H3404" s="3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24"/>
      <c r="AG3404" s="24"/>
      <c r="AH3404" s="24"/>
      <c r="AI3404" s="24"/>
      <c r="AJ3404" s="11"/>
      <c r="AK3404" s="11"/>
      <c r="AL3404" s="11"/>
      <c r="AM3404" s="32"/>
      <c r="AN3404" s="11"/>
      <c r="AO3404" s="11"/>
      <c r="AP3404" s="11"/>
      <c r="AQ3404" s="11"/>
      <c r="AR3404" s="11"/>
      <c r="AS3404" s="20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/>
      <c r="BV3404" s="11"/>
      <c r="BW3404" s="11"/>
      <c r="BX3404" s="11"/>
      <c r="BY3404" s="11"/>
      <c r="BZ3404" s="11"/>
      <c r="CA3404" s="11"/>
      <c r="CB3404" s="11"/>
      <c r="CC3404" s="11"/>
      <c r="CD3404" s="11"/>
      <c r="CE3404" s="11"/>
      <c r="CF3404" s="11"/>
      <c r="CG3404" s="11"/>
      <c r="CH3404" s="11"/>
      <c r="CI3404" s="11"/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/>
      <c r="CT3404" s="11"/>
      <c r="CU3404" s="11"/>
      <c r="CV3404" s="11"/>
      <c r="CW3404" s="11"/>
      <c r="CX3404" s="11"/>
      <c r="CY3404" s="11"/>
      <c r="CZ3404" s="11"/>
      <c r="DA3404" s="11"/>
      <c r="DB3404" s="11"/>
      <c r="DC3404" s="11"/>
      <c r="DD3404" s="11"/>
      <c r="DE3404" s="11"/>
      <c r="DF3404" s="11"/>
      <c r="DG3404" s="11"/>
      <c r="DH3404" s="11"/>
      <c r="DI3404" s="11"/>
      <c r="DJ3404" s="11"/>
      <c r="DK3404" s="11"/>
      <c r="DL3404" s="11"/>
      <c r="DM3404" s="11"/>
      <c r="DN3404" s="11"/>
      <c r="DO3404" s="11"/>
      <c r="DP3404" s="11"/>
      <c r="DQ3404" s="11"/>
      <c r="DR3404" s="11"/>
      <c r="DS3404" s="11"/>
      <c r="DT3404" s="11"/>
      <c r="DU3404" s="11"/>
      <c r="DV3404" s="11"/>
      <c r="DW3404" s="11"/>
      <c r="DX3404" s="11"/>
      <c r="DY3404" s="11"/>
      <c r="DZ3404" s="11"/>
      <c r="EA3404" s="11"/>
      <c r="EB3404" s="11"/>
      <c r="EC3404" s="11"/>
    </row>
    <row r="3405" spans="1:133" x14ac:dyDescent="0.45">
      <c r="A3405" s="11"/>
      <c r="B3405" s="11"/>
      <c r="C3405" s="11"/>
      <c r="D3405" s="11"/>
      <c r="E3405" s="11"/>
      <c r="F3405" s="11"/>
      <c r="G3405" s="11"/>
      <c r="H3405" s="3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24"/>
      <c r="AG3405" s="24"/>
      <c r="AH3405" s="24"/>
      <c r="AI3405" s="24"/>
      <c r="AJ3405" s="11"/>
      <c r="AK3405" s="11"/>
      <c r="AL3405" s="11"/>
      <c r="AM3405" s="32"/>
      <c r="AN3405" s="11"/>
      <c r="AO3405" s="11"/>
      <c r="AP3405" s="11"/>
      <c r="AQ3405" s="11"/>
      <c r="AR3405" s="11"/>
      <c r="AS3405" s="20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/>
      <c r="BV3405" s="11"/>
      <c r="BW3405" s="11"/>
      <c r="BX3405" s="11"/>
      <c r="BY3405" s="11"/>
      <c r="BZ3405" s="11"/>
      <c r="CA3405" s="11"/>
      <c r="CB3405" s="11"/>
      <c r="CC3405" s="11"/>
      <c r="CD3405" s="11"/>
      <c r="CE3405" s="11"/>
      <c r="CF3405" s="11"/>
      <c r="CG3405" s="11"/>
      <c r="CH3405" s="11"/>
      <c r="CI3405" s="11"/>
      <c r="CJ3405" s="11"/>
      <c r="CK3405" s="11"/>
      <c r="CL3405" s="11"/>
      <c r="CM3405" s="11"/>
      <c r="CN3405" s="11"/>
      <c r="CO3405" s="11"/>
      <c r="CP3405" s="11"/>
      <c r="CQ3405" s="11"/>
      <c r="CR3405" s="11"/>
      <c r="CS3405" s="11"/>
      <c r="CT3405" s="11"/>
      <c r="CU3405" s="11"/>
      <c r="CV3405" s="11"/>
      <c r="CW3405" s="11"/>
      <c r="CX3405" s="11"/>
      <c r="CY3405" s="11"/>
      <c r="CZ3405" s="11"/>
      <c r="DA3405" s="11"/>
      <c r="DB3405" s="11"/>
      <c r="DC3405" s="11"/>
      <c r="DD3405" s="11"/>
      <c r="DE3405" s="11"/>
      <c r="DF3405" s="11"/>
      <c r="DG3405" s="11"/>
      <c r="DH3405" s="11"/>
      <c r="DI3405" s="11"/>
      <c r="DJ3405" s="11"/>
      <c r="DK3405" s="11"/>
      <c r="DL3405" s="11"/>
      <c r="DM3405" s="11"/>
      <c r="DN3405" s="11"/>
      <c r="DO3405" s="11"/>
      <c r="DP3405" s="11"/>
      <c r="DQ3405" s="11"/>
      <c r="DR3405" s="11"/>
      <c r="DS3405" s="11"/>
      <c r="DT3405" s="11"/>
      <c r="DU3405" s="11"/>
      <c r="DV3405" s="11"/>
      <c r="DW3405" s="11"/>
      <c r="DX3405" s="11"/>
      <c r="DY3405" s="11"/>
      <c r="DZ3405" s="11"/>
      <c r="EA3405" s="11"/>
      <c r="EB3405" s="11"/>
      <c r="EC3405" s="11"/>
    </row>
    <row r="3406" spans="1:133" x14ac:dyDescent="0.45">
      <c r="A3406" s="11"/>
      <c r="B3406" s="11"/>
      <c r="C3406" s="11"/>
      <c r="D3406" s="11"/>
      <c r="E3406" s="11"/>
      <c r="F3406" s="11"/>
      <c r="G3406" s="11"/>
      <c r="H3406" s="3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24"/>
      <c r="AG3406" s="24"/>
      <c r="AH3406" s="24"/>
      <c r="AI3406" s="24"/>
      <c r="AJ3406" s="11"/>
      <c r="AK3406" s="11"/>
      <c r="AL3406" s="11"/>
      <c r="AM3406" s="32"/>
      <c r="AN3406" s="11"/>
      <c r="AO3406" s="11"/>
      <c r="AP3406" s="11"/>
      <c r="AQ3406" s="11"/>
      <c r="AR3406" s="11"/>
      <c r="AS3406" s="20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/>
      <c r="BV3406" s="11"/>
      <c r="BW3406" s="11"/>
      <c r="BX3406" s="11"/>
      <c r="BY3406" s="11"/>
      <c r="BZ3406" s="11"/>
      <c r="CA3406" s="11"/>
      <c r="CB3406" s="11"/>
      <c r="CC3406" s="11"/>
      <c r="CD3406" s="11"/>
      <c r="CE3406" s="11"/>
      <c r="CF3406" s="11"/>
      <c r="CG3406" s="11"/>
      <c r="CH3406" s="11"/>
      <c r="CI3406" s="11"/>
      <c r="CJ3406" s="11"/>
      <c r="CK3406" s="11"/>
      <c r="CL3406" s="11"/>
      <c r="CM3406" s="11"/>
      <c r="CN3406" s="11"/>
      <c r="CO3406" s="11"/>
      <c r="CP3406" s="11"/>
      <c r="CQ3406" s="11"/>
      <c r="CR3406" s="11"/>
      <c r="CS3406" s="11"/>
      <c r="CT3406" s="11"/>
      <c r="CU3406" s="11"/>
      <c r="CV3406" s="11"/>
      <c r="CW3406" s="11"/>
      <c r="CX3406" s="11"/>
      <c r="CY3406" s="11"/>
      <c r="CZ3406" s="11"/>
      <c r="DA3406" s="11"/>
      <c r="DB3406" s="11"/>
      <c r="DC3406" s="11"/>
      <c r="DD3406" s="11"/>
      <c r="DE3406" s="11"/>
      <c r="DF3406" s="11"/>
      <c r="DG3406" s="11"/>
      <c r="DH3406" s="11"/>
      <c r="DI3406" s="11"/>
      <c r="DJ3406" s="11"/>
      <c r="DK3406" s="11"/>
      <c r="DL3406" s="11"/>
      <c r="DM3406" s="11"/>
      <c r="DN3406" s="11"/>
      <c r="DO3406" s="11"/>
      <c r="DP3406" s="11"/>
      <c r="DQ3406" s="11"/>
      <c r="DR3406" s="11"/>
      <c r="DS3406" s="11"/>
      <c r="DT3406" s="11"/>
      <c r="DU3406" s="11"/>
      <c r="DV3406" s="11"/>
      <c r="DW3406" s="11"/>
      <c r="DX3406" s="11"/>
      <c r="DY3406" s="11"/>
      <c r="DZ3406" s="11"/>
      <c r="EA3406" s="11"/>
      <c r="EB3406" s="11"/>
      <c r="EC3406" s="11"/>
    </row>
    <row r="3407" spans="1:133" x14ac:dyDescent="0.45">
      <c r="A3407" s="11"/>
      <c r="B3407" s="11"/>
      <c r="C3407" s="11"/>
      <c r="D3407" s="11"/>
      <c r="E3407" s="11"/>
      <c r="F3407" s="11"/>
      <c r="G3407" s="11"/>
      <c r="H3407" s="3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24"/>
      <c r="AG3407" s="24"/>
      <c r="AH3407" s="24"/>
      <c r="AI3407" s="24"/>
      <c r="AJ3407" s="11"/>
      <c r="AK3407" s="11"/>
      <c r="AL3407" s="11"/>
      <c r="AM3407" s="32"/>
      <c r="AN3407" s="11"/>
      <c r="AO3407" s="11"/>
      <c r="AP3407" s="11"/>
      <c r="AQ3407" s="11"/>
      <c r="AR3407" s="11"/>
      <c r="AS3407" s="20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/>
      <c r="BV3407" s="11"/>
      <c r="BW3407" s="11"/>
      <c r="BX3407" s="11"/>
      <c r="BY3407" s="11"/>
      <c r="BZ3407" s="11"/>
      <c r="CA3407" s="11"/>
      <c r="CB3407" s="11"/>
      <c r="CC3407" s="11"/>
      <c r="CD3407" s="11"/>
      <c r="CE3407" s="11"/>
      <c r="CF3407" s="11"/>
      <c r="CG3407" s="11"/>
      <c r="CH3407" s="11"/>
      <c r="CI3407" s="11"/>
      <c r="CJ3407" s="11"/>
      <c r="CK3407" s="11"/>
      <c r="CL3407" s="11"/>
      <c r="CM3407" s="11"/>
      <c r="CN3407" s="11"/>
      <c r="CO3407" s="11"/>
      <c r="CP3407" s="11"/>
      <c r="CQ3407" s="11"/>
      <c r="CR3407" s="11"/>
      <c r="CS3407" s="11"/>
      <c r="CT3407" s="11"/>
      <c r="CU3407" s="11"/>
      <c r="CV3407" s="11"/>
      <c r="CW3407" s="11"/>
      <c r="CX3407" s="11"/>
      <c r="CY3407" s="11"/>
      <c r="CZ3407" s="11"/>
      <c r="DA3407" s="11"/>
      <c r="DB3407" s="11"/>
      <c r="DC3407" s="11"/>
      <c r="DD3407" s="11"/>
      <c r="DE3407" s="11"/>
      <c r="DF3407" s="11"/>
      <c r="DG3407" s="11"/>
      <c r="DH3407" s="11"/>
      <c r="DI3407" s="11"/>
      <c r="DJ3407" s="11"/>
      <c r="DK3407" s="11"/>
      <c r="DL3407" s="11"/>
      <c r="DM3407" s="11"/>
      <c r="DN3407" s="11"/>
      <c r="DO3407" s="11"/>
      <c r="DP3407" s="11"/>
      <c r="DQ3407" s="11"/>
      <c r="DR3407" s="11"/>
      <c r="DS3407" s="11"/>
      <c r="DT3407" s="11"/>
      <c r="DU3407" s="11"/>
      <c r="DV3407" s="11"/>
      <c r="DW3407" s="11"/>
      <c r="DX3407" s="11"/>
      <c r="DY3407" s="11"/>
      <c r="DZ3407" s="11"/>
      <c r="EA3407" s="11"/>
      <c r="EB3407" s="11"/>
      <c r="EC3407" s="11"/>
    </row>
    <row r="3408" spans="1:133" x14ac:dyDescent="0.45">
      <c r="A3408" s="11"/>
      <c r="B3408" s="11"/>
      <c r="C3408" s="11"/>
      <c r="D3408" s="11"/>
      <c r="E3408" s="11"/>
      <c r="F3408" s="11"/>
      <c r="G3408" s="11"/>
      <c r="H3408" s="3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24"/>
      <c r="AG3408" s="24"/>
      <c r="AH3408" s="24"/>
      <c r="AI3408" s="24"/>
      <c r="AJ3408" s="11"/>
      <c r="AK3408" s="11"/>
      <c r="AL3408" s="11"/>
      <c r="AM3408" s="32"/>
      <c r="AN3408" s="11"/>
      <c r="AO3408" s="11"/>
      <c r="AP3408" s="11"/>
      <c r="AQ3408" s="11"/>
      <c r="AR3408" s="11"/>
      <c r="AS3408" s="20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/>
      <c r="BH3408" s="11"/>
      <c r="BI3408" s="11"/>
      <c r="BJ3408" s="11"/>
      <c r="BK3408" s="11"/>
      <c r="BL3408" s="11"/>
      <c r="BM3408" s="11"/>
      <c r="BN3408" s="11"/>
      <c r="BO3408" s="11"/>
      <c r="BP3408" s="11"/>
      <c r="BQ3408" s="11"/>
      <c r="BR3408" s="11"/>
      <c r="BS3408" s="11"/>
      <c r="BT3408" s="11"/>
      <c r="BU3408" s="11"/>
      <c r="BV3408" s="11"/>
      <c r="BW3408" s="11"/>
      <c r="BX3408" s="11"/>
      <c r="BY3408" s="11"/>
      <c r="BZ3408" s="11"/>
      <c r="CA3408" s="11"/>
      <c r="CB3408" s="11"/>
      <c r="CC3408" s="11"/>
      <c r="CD3408" s="11"/>
      <c r="CE3408" s="11"/>
      <c r="CF3408" s="11"/>
      <c r="CG3408" s="11"/>
      <c r="CH3408" s="11"/>
      <c r="CI3408" s="11"/>
      <c r="CJ3408" s="11"/>
      <c r="CK3408" s="11"/>
      <c r="CL3408" s="11"/>
      <c r="CM3408" s="11"/>
      <c r="CN3408" s="11"/>
      <c r="CO3408" s="11"/>
      <c r="CP3408" s="11"/>
      <c r="CQ3408" s="11"/>
      <c r="CR3408" s="11"/>
      <c r="CS3408" s="11"/>
      <c r="CT3408" s="11"/>
      <c r="CU3408" s="11"/>
      <c r="CV3408" s="11"/>
      <c r="CW3408" s="11"/>
      <c r="CX3408" s="11"/>
      <c r="CY3408" s="11"/>
      <c r="CZ3408" s="11"/>
      <c r="DA3408" s="11"/>
      <c r="DB3408" s="11"/>
      <c r="DC3408" s="11"/>
      <c r="DD3408" s="11"/>
      <c r="DE3408" s="11"/>
      <c r="DF3408" s="11"/>
      <c r="DG3408" s="11"/>
      <c r="DH3408" s="11"/>
      <c r="DI3408" s="11"/>
      <c r="DJ3408" s="11"/>
      <c r="DK3408" s="11"/>
      <c r="DL3408" s="11"/>
      <c r="DM3408" s="11"/>
      <c r="DN3408" s="11"/>
      <c r="DO3408" s="11"/>
      <c r="DP3408" s="11"/>
      <c r="DQ3408" s="11"/>
      <c r="DR3408" s="11"/>
      <c r="DS3408" s="11"/>
      <c r="DT3408" s="11"/>
      <c r="DU3408" s="11"/>
      <c r="DV3408" s="11"/>
      <c r="DW3408" s="11"/>
      <c r="DX3408" s="11"/>
      <c r="DY3408" s="11"/>
      <c r="DZ3408" s="11"/>
      <c r="EA3408" s="11"/>
      <c r="EB3408" s="11"/>
      <c r="EC3408" s="11"/>
    </row>
    <row r="3409" spans="1:133" x14ac:dyDescent="0.45">
      <c r="A3409" s="11"/>
      <c r="B3409" s="11"/>
      <c r="C3409" s="11"/>
      <c r="D3409" s="11"/>
      <c r="E3409" s="11"/>
      <c r="F3409" s="11"/>
      <c r="G3409" s="11"/>
      <c r="H3409" s="3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24"/>
      <c r="AG3409" s="24"/>
      <c r="AH3409" s="24"/>
      <c r="AI3409" s="24"/>
      <c r="AJ3409" s="11"/>
      <c r="AK3409" s="11"/>
      <c r="AL3409" s="11"/>
      <c r="AM3409" s="32"/>
      <c r="AN3409" s="11"/>
      <c r="AO3409" s="11"/>
      <c r="AP3409" s="11"/>
      <c r="AQ3409" s="11"/>
      <c r="AR3409" s="11"/>
      <c r="AS3409" s="20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/>
      <c r="BH3409" s="11"/>
      <c r="BI3409" s="11"/>
      <c r="BJ3409" s="11"/>
      <c r="BK3409" s="11"/>
      <c r="BL3409" s="11"/>
      <c r="BM3409" s="11"/>
      <c r="BN3409" s="11"/>
      <c r="BO3409" s="11"/>
      <c r="BP3409" s="11"/>
      <c r="BQ3409" s="11"/>
      <c r="BR3409" s="11"/>
      <c r="BS3409" s="11"/>
      <c r="BT3409" s="11"/>
      <c r="BU3409" s="11"/>
      <c r="BV3409" s="11"/>
      <c r="BW3409" s="11"/>
      <c r="BX3409" s="11"/>
      <c r="BY3409" s="11"/>
      <c r="BZ3409" s="11"/>
      <c r="CA3409" s="11"/>
      <c r="CB3409" s="11"/>
      <c r="CC3409" s="11"/>
      <c r="CD3409" s="11"/>
      <c r="CE3409" s="11"/>
      <c r="CF3409" s="11"/>
      <c r="CG3409" s="11"/>
      <c r="CH3409" s="11"/>
      <c r="CI3409" s="11"/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/>
      <c r="CT3409" s="11"/>
      <c r="CU3409" s="11"/>
      <c r="CV3409" s="11"/>
      <c r="CW3409" s="11"/>
      <c r="CX3409" s="11"/>
      <c r="CY3409" s="11"/>
      <c r="CZ3409" s="11"/>
      <c r="DA3409" s="11"/>
      <c r="DB3409" s="11"/>
      <c r="DC3409" s="11"/>
      <c r="DD3409" s="11"/>
      <c r="DE3409" s="11"/>
      <c r="DF3409" s="11"/>
      <c r="DG3409" s="11"/>
      <c r="DH3409" s="11"/>
      <c r="DI3409" s="11"/>
      <c r="DJ3409" s="11"/>
      <c r="DK3409" s="11"/>
      <c r="DL3409" s="11"/>
      <c r="DM3409" s="11"/>
      <c r="DN3409" s="11"/>
      <c r="DO3409" s="11"/>
      <c r="DP3409" s="11"/>
      <c r="DQ3409" s="11"/>
      <c r="DR3409" s="11"/>
      <c r="DS3409" s="11"/>
      <c r="DT3409" s="11"/>
      <c r="DU3409" s="11"/>
      <c r="DV3409" s="11"/>
      <c r="DW3409" s="11"/>
      <c r="DX3409" s="11"/>
      <c r="DY3409" s="11"/>
      <c r="DZ3409" s="11"/>
      <c r="EA3409" s="11"/>
      <c r="EB3409" s="11"/>
      <c r="EC3409" s="11"/>
    </row>
    <row r="3410" spans="1:133" x14ac:dyDescent="0.45">
      <c r="A3410" s="11"/>
      <c r="B3410" s="11"/>
      <c r="C3410" s="11"/>
      <c r="D3410" s="11"/>
      <c r="E3410" s="11"/>
      <c r="F3410" s="11"/>
      <c r="G3410" s="11"/>
      <c r="H3410" s="3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24"/>
      <c r="AG3410" s="24"/>
      <c r="AH3410" s="24"/>
      <c r="AI3410" s="24"/>
      <c r="AJ3410" s="11"/>
      <c r="AK3410" s="11"/>
      <c r="AL3410" s="11"/>
      <c r="AM3410" s="32"/>
      <c r="AN3410" s="11"/>
      <c r="AO3410" s="11"/>
      <c r="AP3410" s="11"/>
      <c r="AQ3410" s="11"/>
      <c r="AR3410" s="11"/>
      <c r="AS3410" s="20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/>
      <c r="BH3410" s="11"/>
      <c r="BI3410" s="11"/>
      <c r="BJ3410" s="11"/>
      <c r="BK3410" s="11"/>
      <c r="BL3410" s="11"/>
      <c r="BM3410" s="11"/>
      <c r="BN3410" s="11"/>
      <c r="BO3410" s="11"/>
      <c r="BP3410" s="11"/>
      <c r="BQ3410" s="11"/>
      <c r="BR3410" s="11"/>
      <c r="BS3410" s="11"/>
      <c r="BT3410" s="11"/>
      <c r="BU3410" s="11"/>
      <c r="BV3410" s="11"/>
      <c r="BW3410" s="11"/>
      <c r="BX3410" s="11"/>
      <c r="BY3410" s="11"/>
      <c r="BZ3410" s="11"/>
      <c r="CA3410" s="11"/>
      <c r="CB3410" s="11"/>
      <c r="CC3410" s="11"/>
      <c r="CD3410" s="11"/>
      <c r="CE3410" s="11"/>
      <c r="CF3410" s="11"/>
      <c r="CG3410" s="11"/>
      <c r="CH3410" s="11"/>
      <c r="CI3410" s="11"/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/>
      <c r="CT3410" s="11"/>
      <c r="CU3410" s="11"/>
      <c r="CV3410" s="11"/>
      <c r="CW3410" s="11"/>
      <c r="CX3410" s="11"/>
      <c r="CY3410" s="11"/>
      <c r="CZ3410" s="11"/>
      <c r="DA3410" s="11"/>
      <c r="DB3410" s="11"/>
      <c r="DC3410" s="11"/>
      <c r="DD3410" s="11"/>
      <c r="DE3410" s="11"/>
      <c r="DF3410" s="11"/>
      <c r="DG3410" s="11"/>
      <c r="DH3410" s="11"/>
      <c r="DI3410" s="11"/>
      <c r="DJ3410" s="11"/>
      <c r="DK3410" s="11"/>
      <c r="DL3410" s="11"/>
      <c r="DM3410" s="11"/>
      <c r="DN3410" s="11"/>
      <c r="DO3410" s="11"/>
      <c r="DP3410" s="11"/>
      <c r="DQ3410" s="11"/>
      <c r="DR3410" s="11"/>
      <c r="DS3410" s="11"/>
      <c r="DT3410" s="11"/>
      <c r="DU3410" s="11"/>
      <c r="DV3410" s="11"/>
      <c r="DW3410" s="11"/>
      <c r="DX3410" s="11"/>
      <c r="DY3410" s="11"/>
      <c r="DZ3410" s="11"/>
      <c r="EA3410" s="11"/>
      <c r="EB3410" s="11"/>
      <c r="EC3410" s="11"/>
    </row>
    <row r="3411" spans="1:133" x14ac:dyDescent="0.45">
      <c r="A3411" s="11"/>
      <c r="B3411" s="11"/>
      <c r="C3411" s="11"/>
      <c r="D3411" s="11"/>
      <c r="E3411" s="11"/>
      <c r="F3411" s="11"/>
      <c r="G3411" s="11"/>
      <c r="H3411" s="3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24"/>
      <c r="AG3411" s="24"/>
      <c r="AH3411" s="24"/>
      <c r="AI3411" s="24"/>
      <c r="AJ3411" s="11"/>
      <c r="AK3411" s="11"/>
      <c r="AL3411" s="11"/>
      <c r="AM3411" s="32"/>
      <c r="AN3411" s="11"/>
      <c r="AO3411" s="11"/>
      <c r="AP3411" s="11"/>
      <c r="AQ3411" s="11"/>
      <c r="AR3411" s="11"/>
      <c r="AS3411" s="20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/>
      <c r="BV3411" s="11"/>
      <c r="BW3411" s="11"/>
      <c r="BX3411" s="11"/>
      <c r="BY3411" s="11"/>
      <c r="BZ3411" s="11"/>
      <c r="CA3411" s="11"/>
      <c r="CB3411" s="11"/>
      <c r="CC3411" s="11"/>
      <c r="CD3411" s="11"/>
      <c r="CE3411" s="11"/>
      <c r="CF3411" s="11"/>
      <c r="CG3411" s="11"/>
      <c r="CH3411" s="11"/>
      <c r="CI3411" s="11"/>
      <c r="CJ3411" s="11"/>
      <c r="CK3411" s="11"/>
      <c r="CL3411" s="11"/>
      <c r="CM3411" s="11"/>
      <c r="CN3411" s="11"/>
      <c r="CO3411" s="11"/>
      <c r="CP3411" s="11"/>
      <c r="CQ3411" s="11"/>
      <c r="CR3411" s="11"/>
      <c r="CS3411" s="11"/>
      <c r="CT3411" s="11"/>
      <c r="CU3411" s="11"/>
      <c r="CV3411" s="11"/>
      <c r="CW3411" s="11"/>
      <c r="CX3411" s="11"/>
      <c r="CY3411" s="11"/>
      <c r="CZ3411" s="11"/>
      <c r="DA3411" s="11"/>
      <c r="DB3411" s="11"/>
      <c r="DC3411" s="11"/>
      <c r="DD3411" s="11"/>
      <c r="DE3411" s="11"/>
      <c r="DF3411" s="11"/>
      <c r="DG3411" s="11"/>
      <c r="DH3411" s="11"/>
      <c r="DI3411" s="11"/>
      <c r="DJ3411" s="11"/>
      <c r="DK3411" s="11"/>
      <c r="DL3411" s="11"/>
      <c r="DM3411" s="11"/>
      <c r="DN3411" s="11"/>
      <c r="DO3411" s="11"/>
      <c r="DP3411" s="11"/>
      <c r="DQ3411" s="11"/>
      <c r="DR3411" s="11"/>
      <c r="DS3411" s="11"/>
      <c r="DT3411" s="11"/>
      <c r="DU3411" s="11"/>
      <c r="DV3411" s="11"/>
      <c r="DW3411" s="11"/>
      <c r="DX3411" s="11"/>
      <c r="DY3411" s="11"/>
      <c r="DZ3411" s="11"/>
      <c r="EA3411" s="11"/>
      <c r="EB3411" s="11"/>
      <c r="EC3411" s="11"/>
    </row>
    <row r="3412" spans="1:133" x14ac:dyDescent="0.45">
      <c r="A3412" s="11"/>
      <c r="B3412" s="11"/>
      <c r="C3412" s="11"/>
      <c r="D3412" s="11"/>
      <c r="E3412" s="11"/>
      <c r="F3412" s="11"/>
      <c r="G3412" s="11"/>
      <c r="H3412" s="3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24"/>
      <c r="AG3412" s="24"/>
      <c r="AH3412" s="24"/>
      <c r="AI3412" s="24"/>
      <c r="AJ3412" s="11"/>
      <c r="AK3412" s="11"/>
      <c r="AL3412" s="11"/>
      <c r="AM3412" s="32"/>
      <c r="AN3412" s="11"/>
      <c r="AO3412" s="11"/>
      <c r="AP3412" s="11"/>
      <c r="AQ3412" s="11"/>
      <c r="AR3412" s="11"/>
      <c r="AS3412" s="20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/>
      <c r="BV3412" s="11"/>
      <c r="BW3412" s="11"/>
      <c r="BX3412" s="11"/>
      <c r="BY3412" s="11"/>
      <c r="BZ3412" s="11"/>
      <c r="CA3412" s="11"/>
      <c r="CB3412" s="11"/>
      <c r="CC3412" s="11"/>
      <c r="CD3412" s="11"/>
      <c r="CE3412" s="11"/>
      <c r="CF3412" s="11"/>
      <c r="CG3412" s="11"/>
      <c r="CH3412" s="11"/>
      <c r="CI3412" s="11"/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/>
      <c r="CT3412" s="11"/>
      <c r="CU3412" s="11"/>
      <c r="CV3412" s="11"/>
      <c r="CW3412" s="11"/>
      <c r="CX3412" s="11"/>
      <c r="CY3412" s="11"/>
      <c r="CZ3412" s="11"/>
      <c r="DA3412" s="11"/>
      <c r="DB3412" s="11"/>
      <c r="DC3412" s="11"/>
      <c r="DD3412" s="11"/>
      <c r="DE3412" s="11"/>
      <c r="DF3412" s="11"/>
      <c r="DG3412" s="11"/>
      <c r="DH3412" s="11"/>
      <c r="DI3412" s="11"/>
      <c r="DJ3412" s="11"/>
      <c r="DK3412" s="11"/>
      <c r="DL3412" s="11"/>
      <c r="DM3412" s="11"/>
      <c r="DN3412" s="11"/>
      <c r="DO3412" s="11"/>
      <c r="DP3412" s="11"/>
      <c r="DQ3412" s="11"/>
      <c r="DR3412" s="11"/>
      <c r="DS3412" s="11"/>
      <c r="DT3412" s="11"/>
      <c r="DU3412" s="11"/>
      <c r="DV3412" s="11"/>
      <c r="DW3412" s="11"/>
      <c r="DX3412" s="11"/>
      <c r="DY3412" s="11"/>
      <c r="DZ3412" s="11"/>
      <c r="EA3412" s="11"/>
      <c r="EB3412" s="11"/>
      <c r="EC3412" s="11"/>
    </row>
    <row r="3413" spans="1:133" x14ac:dyDescent="0.45">
      <c r="A3413" s="11"/>
      <c r="B3413" s="11"/>
      <c r="C3413" s="11"/>
      <c r="D3413" s="11"/>
      <c r="E3413" s="11"/>
      <c r="F3413" s="11"/>
      <c r="G3413" s="11"/>
      <c r="H3413" s="3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24"/>
      <c r="AG3413" s="24"/>
      <c r="AH3413" s="24"/>
      <c r="AI3413" s="24"/>
      <c r="AJ3413" s="11"/>
      <c r="AK3413" s="11"/>
      <c r="AL3413" s="11"/>
      <c r="AM3413" s="32"/>
      <c r="AN3413" s="11"/>
      <c r="AO3413" s="11"/>
      <c r="AP3413" s="11"/>
      <c r="AQ3413" s="11"/>
      <c r="AR3413" s="11"/>
      <c r="AS3413" s="20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/>
      <c r="BV3413" s="11"/>
      <c r="BW3413" s="11"/>
      <c r="BX3413" s="11"/>
      <c r="BY3413" s="11"/>
      <c r="BZ3413" s="11"/>
      <c r="CA3413" s="11"/>
      <c r="CB3413" s="11"/>
      <c r="CC3413" s="11"/>
      <c r="CD3413" s="11"/>
      <c r="CE3413" s="11"/>
      <c r="CF3413" s="11"/>
      <c r="CG3413" s="11"/>
      <c r="CH3413" s="11"/>
      <c r="CI3413" s="11"/>
      <c r="CJ3413" s="11"/>
      <c r="CK3413" s="11"/>
      <c r="CL3413" s="11"/>
      <c r="CM3413" s="11"/>
      <c r="CN3413" s="11"/>
      <c r="CO3413" s="11"/>
      <c r="CP3413" s="11"/>
      <c r="CQ3413" s="11"/>
      <c r="CR3413" s="11"/>
      <c r="CS3413" s="11"/>
      <c r="CT3413" s="11"/>
      <c r="CU3413" s="11"/>
      <c r="CV3413" s="11"/>
      <c r="CW3413" s="11"/>
      <c r="CX3413" s="11"/>
      <c r="CY3413" s="11"/>
      <c r="CZ3413" s="11"/>
      <c r="DA3413" s="11"/>
      <c r="DB3413" s="11"/>
      <c r="DC3413" s="11"/>
      <c r="DD3413" s="11"/>
      <c r="DE3413" s="11"/>
      <c r="DF3413" s="11"/>
      <c r="DG3413" s="11"/>
      <c r="DH3413" s="11"/>
      <c r="DI3413" s="11"/>
      <c r="DJ3413" s="11"/>
      <c r="DK3413" s="11"/>
      <c r="DL3413" s="11"/>
      <c r="DM3413" s="11"/>
      <c r="DN3413" s="11"/>
      <c r="DO3413" s="11"/>
      <c r="DP3413" s="11"/>
      <c r="DQ3413" s="11"/>
      <c r="DR3413" s="11"/>
      <c r="DS3413" s="11"/>
      <c r="DT3413" s="11"/>
      <c r="DU3413" s="11"/>
      <c r="DV3413" s="11"/>
      <c r="DW3413" s="11"/>
      <c r="DX3413" s="11"/>
      <c r="DY3413" s="11"/>
      <c r="DZ3413" s="11"/>
      <c r="EA3413" s="11"/>
      <c r="EB3413" s="11"/>
      <c r="EC3413" s="11"/>
    </row>
    <row r="3414" spans="1:133" x14ac:dyDescent="0.45">
      <c r="A3414" s="11"/>
      <c r="B3414" s="11"/>
      <c r="C3414" s="11"/>
      <c r="D3414" s="11"/>
      <c r="E3414" s="11"/>
      <c r="F3414" s="11"/>
      <c r="G3414" s="11"/>
      <c r="H3414" s="3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24"/>
      <c r="AG3414" s="24"/>
      <c r="AH3414" s="24"/>
      <c r="AI3414" s="24"/>
      <c r="AJ3414" s="11"/>
      <c r="AK3414" s="11"/>
      <c r="AL3414" s="11"/>
      <c r="AM3414" s="32"/>
      <c r="AN3414" s="11"/>
      <c r="AO3414" s="11"/>
      <c r="AP3414" s="11"/>
      <c r="AQ3414" s="11"/>
      <c r="AR3414" s="11"/>
      <c r="AS3414" s="20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/>
      <c r="BS3414" s="11"/>
      <c r="BT3414" s="11"/>
      <c r="BU3414" s="11"/>
      <c r="BV3414" s="11"/>
      <c r="BW3414" s="11"/>
      <c r="BX3414" s="11"/>
      <c r="BY3414" s="11"/>
      <c r="BZ3414" s="11"/>
      <c r="CA3414" s="11"/>
      <c r="CB3414" s="11"/>
      <c r="CC3414" s="11"/>
      <c r="CD3414" s="11"/>
      <c r="CE3414" s="11"/>
      <c r="CF3414" s="11"/>
      <c r="CG3414" s="11"/>
      <c r="CH3414" s="11"/>
      <c r="CI3414" s="11"/>
      <c r="CJ3414" s="11"/>
      <c r="CK3414" s="11"/>
      <c r="CL3414" s="11"/>
      <c r="CM3414" s="11"/>
      <c r="CN3414" s="11"/>
      <c r="CO3414" s="11"/>
      <c r="CP3414" s="11"/>
      <c r="CQ3414" s="11"/>
      <c r="CR3414" s="11"/>
      <c r="CS3414" s="11"/>
      <c r="CT3414" s="11"/>
      <c r="CU3414" s="11"/>
      <c r="CV3414" s="11"/>
      <c r="CW3414" s="11"/>
      <c r="CX3414" s="11"/>
      <c r="CY3414" s="11"/>
      <c r="CZ3414" s="11"/>
      <c r="DA3414" s="11"/>
      <c r="DB3414" s="11"/>
      <c r="DC3414" s="11"/>
      <c r="DD3414" s="11"/>
      <c r="DE3414" s="11"/>
      <c r="DF3414" s="11"/>
      <c r="DG3414" s="11"/>
      <c r="DH3414" s="11"/>
      <c r="DI3414" s="11"/>
      <c r="DJ3414" s="11"/>
      <c r="DK3414" s="11"/>
      <c r="DL3414" s="11"/>
      <c r="DM3414" s="11"/>
      <c r="DN3414" s="11"/>
      <c r="DO3414" s="11"/>
      <c r="DP3414" s="11"/>
      <c r="DQ3414" s="11"/>
      <c r="DR3414" s="11"/>
      <c r="DS3414" s="11"/>
      <c r="DT3414" s="11"/>
      <c r="DU3414" s="11"/>
      <c r="DV3414" s="11"/>
      <c r="DW3414" s="11"/>
      <c r="DX3414" s="11"/>
      <c r="DY3414" s="11"/>
      <c r="DZ3414" s="11"/>
      <c r="EA3414" s="11"/>
      <c r="EB3414" s="11"/>
      <c r="EC3414" s="11"/>
    </row>
    <row r="3415" spans="1:133" x14ac:dyDescent="0.45">
      <c r="A3415" s="11"/>
      <c r="B3415" s="11"/>
      <c r="C3415" s="11"/>
      <c r="D3415" s="11"/>
      <c r="E3415" s="11"/>
      <c r="F3415" s="11"/>
      <c r="G3415" s="11"/>
      <c r="H3415" s="3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24"/>
      <c r="AG3415" s="24"/>
      <c r="AH3415" s="24"/>
      <c r="AI3415" s="24"/>
      <c r="AJ3415" s="11"/>
      <c r="AK3415" s="11"/>
      <c r="AL3415" s="11"/>
      <c r="AM3415" s="32"/>
      <c r="AN3415" s="11"/>
      <c r="AO3415" s="11"/>
      <c r="AP3415" s="11"/>
      <c r="AQ3415" s="11"/>
      <c r="AR3415" s="11"/>
      <c r="AS3415" s="20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/>
      <c r="BS3415" s="11"/>
      <c r="BT3415" s="11"/>
      <c r="BU3415" s="11"/>
      <c r="BV3415" s="11"/>
      <c r="BW3415" s="11"/>
      <c r="BX3415" s="11"/>
      <c r="BY3415" s="11"/>
      <c r="BZ3415" s="11"/>
      <c r="CA3415" s="11"/>
      <c r="CB3415" s="11"/>
      <c r="CC3415" s="11"/>
      <c r="CD3415" s="11"/>
      <c r="CE3415" s="11"/>
      <c r="CF3415" s="11"/>
      <c r="CG3415" s="11"/>
      <c r="CH3415" s="11"/>
      <c r="CI3415" s="11"/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/>
      <c r="CT3415" s="11"/>
      <c r="CU3415" s="11"/>
      <c r="CV3415" s="11"/>
      <c r="CW3415" s="11"/>
      <c r="CX3415" s="11"/>
      <c r="CY3415" s="11"/>
      <c r="CZ3415" s="11"/>
      <c r="DA3415" s="11"/>
      <c r="DB3415" s="11"/>
      <c r="DC3415" s="11"/>
      <c r="DD3415" s="11"/>
      <c r="DE3415" s="11"/>
      <c r="DF3415" s="11"/>
      <c r="DG3415" s="11"/>
      <c r="DH3415" s="11"/>
      <c r="DI3415" s="11"/>
      <c r="DJ3415" s="11"/>
      <c r="DK3415" s="11"/>
      <c r="DL3415" s="11"/>
      <c r="DM3415" s="11"/>
      <c r="DN3415" s="11"/>
      <c r="DO3415" s="11"/>
      <c r="DP3415" s="11"/>
      <c r="DQ3415" s="11"/>
      <c r="DR3415" s="11"/>
      <c r="DS3415" s="11"/>
      <c r="DT3415" s="11"/>
      <c r="DU3415" s="11"/>
      <c r="DV3415" s="11"/>
      <c r="DW3415" s="11"/>
      <c r="DX3415" s="11"/>
      <c r="DY3415" s="11"/>
      <c r="DZ3415" s="11"/>
      <c r="EA3415" s="11"/>
      <c r="EB3415" s="11"/>
      <c r="EC3415" s="11"/>
    </row>
    <row r="3416" spans="1:133" x14ac:dyDescent="0.45">
      <c r="A3416" s="11"/>
      <c r="B3416" s="11"/>
      <c r="C3416" s="11"/>
      <c r="D3416" s="11"/>
      <c r="E3416" s="11"/>
      <c r="F3416" s="11"/>
      <c r="G3416" s="11"/>
      <c r="H3416" s="3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24"/>
      <c r="AG3416" s="24"/>
      <c r="AH3416" s="24"/>
      <c r="AI3416" s="24"/>
      <c r="AJ3416" s="11"/>
      <c r="AK3416" s="11"/>
      <c r="AL3416" s="11"/>
      <c r="AM3416" s="32"/>
      <c r="AN3416" s="11"/>
      <c r="AO3416" s="11"/>
      <c r="AP3416" s="11"/>
      <c r="AQ3416" s="11"/>
      <c r="AR3416" s="11"/>
      <c r="AS3416" s="20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  <c r="BV3416" s="11"/>
      <c r="BW3416" s="11"/>
      <c r="BX3416" s="11"/>
      <c r="BY3416" s="11"/>
      <c r="BZ3416" s="11"/>
      <c r="CA3416" s="11"/>
      <c r="CB3416" s="11"/>
      <c r="CC3416" s="11"/>
      <c r="CD3416" s="11"/>
      <c r="CE3416" s="11"/>
      <c r="CF3416" s="11"/>
      <c r="CG3416" s="11"/>
      <c r="CH3416" s="11"/>
      <c r="CI3416" s="11"/>
      <c r="CJ3416" s="11"/>
      <c r="CK3416" s="11"/>
      <c r="CL3416" s="11"/>
      <c r="CM3416" s="11"/>
      <c r="CN3416" s="11"/>
      <c r="CO3416" s="11"/>
      <c r="CP3416" s="11"/>
      <c r="CQ3416" s="11"/>
      <c r="CR3416" s="11"/>
      <c r="CS3416" s="11"/>
      <c r="CT3416" s="11"/>
      <c r="CU3416" s="11"/>
      <c r="CV3416" s="11"/>
      <c r="CW3416" s="11"/>
      <c r="CX3416" s="11"/>
      <c r="CY3416" s="11"/>
      <c r="CZ3416" s="11"/>
      <c r="DA3416" s="11"/>
      <c r="DB3416" s="11"/>
      <c r="DC3416" s="11"/>
      <c r="DD3416" s="11"/>
      <c r="DE3416" s="11"/>
      <c r="DF3416" s="11"/>
      <c r="DG3416" s="11"/>
      <c r="DH3416" s="11"/>
      <c r="DI3416" s="11"/>
      <c r="DJ3416" s="11"/>
      <c r="DK3416" s="11"/>
      <c r="DL3416" s="11"/>
      <c r="DM3416" s="11"/>
      <c r="DN3416" s="11"/>
      <c r="DO3416" s="11"/>
      <c r="DP3416" s="11"/>
      <c r="DQ3416" s="11"/>
      <c r="DR3416" s="11"/>
      <c r="DS3416" s="11"/>
      <c r="DT3416" s="11"/>
      <c r="DU3416" s="11"/>
      <c r="DV3416" s="11"/>
      <c r="DW3416" s="11"/>
      <c r="DX3416" s="11"/>
      <c r="DY3416" s="11"/>
      <c r="DZ3416" s="11"/>
      <c r="EA3416" s="11"/>
      <c r="EB3416" s="11"/>
      <c r="EC3416" s="11"/>
    </row>
    <row r="3417" spans="1:133" x14ac:dyDescent="0.45">
      <c r="A3417" s="11"/>
      <c r="B3417" s="11"/>
      <c r="C3417" s="11"/>
      <c r="D3417" s="11"/>
      <c r="E3417" s="11"/>
      <c r="F3417" s="11"/>
      <c r="G3417" s="11"/>
      <c r="H3417" s="3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24"/>
      <c r="AG3417" s="24"/>
      <c r="AH3417" s="24"/>
      <c r="AI3417" s="24"/>
      <c r="AJ3417" s="11"/>
      <c r="AK3417" s="11"/>
      <c r="AL3417" s="11"/>
      <c r="AM3417" s="32"/>
      <c r="AN3417" s="11"/>
      <c r="AO3417" s="11"/>
      <c r="AP3417" s="11"/>
      <c r="AQ3417" s="11"/>
      <c r="AR3417" s="11"/>
      <c r="AS3417" s="20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/>
      <c r="BV3417" s="11"/>
      <c r="BW3417" s="11"/>
      <c r="BX3417" s="11"/>
      <c r="BY3417" s="11"/>
      <c r="BZ3417" s="11"/>
      <c r="CA3417" s="11"/>
      <c r="CB3417" s="11"/>
      <c r="CC3417" s="11"/>
      <c r="CD3417" s="11"/>
      <c r="CE3417" s="11"/>
      <c r="CF3417" s="11"/>
      <c r="CG3417" s="11"/>
      <c r="CH3417" s="11"/>
      <c r="CI3417" s="11"/>
      <c r="CJ3417" s="11"/>
      <c r="CK3417" s="11"/>
      <c r="CL3417" s="11"/>
      <c r="CM3417" s="11"/>
      <c r="CN3417" s="11"/>
      <c r="CO3417" s="11"/>
      <c r="CP3417" s="11"/>
      <c r="CQ3417" s="11"/>
      <c r="CR3417" s="11"/>
      <c r="CS3417" s="11"/>
      <c r="CT3417" s="11"/>
      <c r="CU3417" s="11"/>
      <c r="CV3417" s="11"/>
      <c r="CW3417" s="11"/>
      <c r="CX3417" s="11"/>
      <c r="CY3417" s="11"/>
      <c r="CZ3417" s="11"/>
      <c r="DA3417" s="11"/>
      <c r="DB3417" s="11"/>
      <c r="DC3417" s="11"/>
      <c r="DD3417" s="11"/>
      <c r="DE3417" s="11"/>
      <c r="DF3417" s="11"/>
      <c r="DG3417" s="11"/>
      <c r="DH3417" s="11"/>
      <c r="DI3417" s="11"/>
      <c r="DJ3417" s="11"/>
      <c r="DK3417" s="11"/>
      <c r="DL3417" s="11"/>
      <c r="DM3417" s="11"/>
      <c r="DN3417" s="11"/>
      <c r="DO3417" s="11"/>
      <c r="DP3417" s="11"/>
      <c r="DQ3417" s="11"/>
      <c r="DR3417" s="11"/>
      <c r="DS3417" s="11"/>
      <c r="DT3417" s="11"/>
      <c r="DU3417" s="11"/>
      <c r="DV3417" s="11"/>
      <c r="DW3417" s="11"/>
      <c r="DX3417" s="11"/>
      <c r="DY3417" s="11"/>
      <c r="DZ3417" s="11"/>
      <c r="EA3417" s="11"/>
      <c r="EB3417" s="11"/>
      <c r="EC3417" s="11"/>
    </row>
    <row r="3418" spans="1:133" x14ac:dyDescent="0.45">
      <c r="A3418" s="11"/>
      <c r="B3418" s="11"/>
      <c r="C3418" s="11"/>
      <c r="D3418" s="11"/>
      <c r="E3418" s="11"/>
      <c r="F3418" s="11"/>
      <c r="G3418" s="11"/>
      <c r="H3418" s="3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24"/>
      <c r="AG3418" s="24"/>
      <c r="AH3418" s="24"/>
      <c r="AI3418" s="24"/>
      <c r="AJ3418" s="11"/>
      <c r="AK3418" s="11"/>
      <c r="AL3418" s="11"/>
      <c r="AM3418" s="32"/>
      <c r="AN3418" s="11"/>
      <c r="AO3418" s="11"/>
      <c r="AP3418" s="11"/>
      <c r="AQ3418" s="11"/>
      <c r="AR3418" s="11"/>
      <c r="AS3418" s="20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/>
      <c r="BS3418" s="11"/>
      <c r="BT3418" s="11"/>
      <c r="BU3418" s="11"/>
      <c r="BV3418" s="11"/>
      <c r="BW3418" s="11"/>
      <c r="BX3418" s="11"/>
      <c r="BY3418" s="11"/>
      <c r="BZ3418" s="11"/>
      <c r="CA3418" s="11"/>
      <c r="CB3418" s="11"/>
      <c r="CC3418" s="11"/>
      <c r="CD3418" s="11"/>
      <c r="CE3418" s="11"/>
      <c r="CF3418" s="11"/>
      <c r="CG3418" s="11"/>
      <c r="CH3418" s="11"/>
      <c r="CI3418" s="11"/>
      <c r="CJ3418" s="11"/>
      <c r="CK3418" s="11"/>
      <c r="CL3418" s="11"/>
      <c r="CM3418" s="11"/>
      <c r="CN3418" s="11"/>
      <c r="CO3418" s="11"/>
      <c r="CP3418" s="11"/>
      <c r="CQ3418" s="11"/>
      <c r="CR3418" s="11"/>
      <c r="CS3418" s="11"/>
      <c r="CT3418" s="11"/>
      <c r="CU3418" s="11"/>
      <c r="CV3418" s="11"/>
      <c r="CW3418" s="11"/>
      <c r="CX3418" s="11"/>
      <c r="CY3418" s="11"/>
      <c r="CZ3418" s="11"/>
      <c r="DA3418" s="11"/>
      <c r="DB3418" s="11"/>
      <c r="DC3418" s="11"/>
      <c r="DD3418" s="11"/>
      <c r="DE3418" s="11"/>
      <c r="DF3418" s="11"/>
      <c r="DG3418" s="11"/>
      <c r="DH3418" s="11"/>
      <c r="DI3418" s="11"/>
      <c r="DJ3418" s="11"/>
      <c r="DK3418" s="11"/>
      <c r="DL3418" s="11"/>
      <c r="DM3418" s="11"/>
      <c r="DN3418" s="11"/>
      <c r="DO3418" s="11"/>
      <c r="DP3418" s="11"/>
      <c r="DQ3418" s="11"/>
      <c r="DR3418" s="11"/>
      <c r="DS3418" s="11"/>
      <c r="DT3418" s="11"/>
      <c r="DU3418" s="11"/>
      <c r="DV3418" s="11"/>
      <c r="DW3418" s="11"/>
      <c r="DX3418" s="11"/>
      <c r="DY3418" s="11"/>
      <c r="DZ3418" s="11"/>
      <c r="EA3418" s="11"/>
      <c r="EB3418" s="11"/>
      <c r="EC3418" s="11"/>
    </row>
    <row r="3419" spans="1:133" x14ac:dyDescent="0.45">
      <c r="A3419" s="11"/>
      <c r="B3419" s="11"/>
      <c r="C3419" s="11"/>
      <c r="D3419" s="11"/>
      <c r="E3419" s="11"/>
      <c r="F3419" s="11"/>
      <c r="G3419" s="11"/>
      <c r="H3419" s="3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24"/>
      <c r="AG3419" s="24"/>
      <c r="AH3419" s="24"/>
      <c r="AI3419" s="24"/>
      <c r="AJ3419" s="11"/>
      <c r="AK3419" s="11"/>
      <c r="AL3419" s="11"/>
      <c r="AM3419" s="32"/>
      <c r="AN3419" s="11"/>
      <c r="AO3419" s="11"/>
      <c r="AP3419" s="11"/>
      <c r="AQ3419" s="11"/>
      <c r="AR3419" s="11"/>
      <c r="AS3419" s="20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/>
      <c r="BV3419" s="11"/>
      <c r="BW3419" s="11"/>
      <c r="BX3419" s="11"/>
      <c r="BY3419" s="11"/>
      <c r="BZ3419" s="11"/>
      <c r="CA3419" s="11"/>
      <c r="CB3419" s="11"/>
      <c r="CC3419" s="11"/>
      <c r="CD3419" s="11"/>
      <c r="CE3419" s="11"/>
      <c r="CF3419" s="11"/>
      <c r="CG3419" s="11"/>
      <c r="CH3419" s="11"/>
      <c r="CI3419" s="11"/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/>
      <c r="CT3419" s="11"/>
      <c r="CU3419" s="11"/>
      <c r="CV3419" s="11"/>
      <c r="CW3419" s="11"/>
      <c r="CX3419" s="11"/>
      <c r="CY3419" s="11"/>
      <c r="CZ3419" s="11"/>
      <c r="DA3419" s="11"/>
      <c r="DB3419" s="11"/>
      <c r="DC3419" s="11"/>
      <c r="DD3419" s="11"/>
      <c r="DE3419" s="11"/>
      <c r="DF3419" s="11"/>
      <c r="DG3419" s="11"/>
      <c r="DH3419" s="11"/>
      <c r="DI3419" s="11"/>
      <c r="DJ3419" s="11"/>
      <c r="DK3419" s="11"/>
      <c r="DL3419" s="11"/>
      <c r="DM3419" s="11"/>
      <c r="DN3419" s="11"/>
      <c r="DO3419" s="11"/>
      <c r="DP3419" s="11"/>
      <c r="DQ3419" s="11"/>
      <c r="DR3419" s="11"/>
      <c r="DS3419" s="11"/>
      <c r="DT3419" s="11"/>
      <c r="DU3419" s="11"/>
      <c r="DV3419" s="11"/>
      <c r="DW3419" s="11"/>
      <c r="DX3419" s="11"/>
      <c r="DY3419" s="11"/>
      <c r="DZ3419" s="11"/>
      <c r="EA3419" s="11"/>
      <c r="EB3419" s="11"/>
      <c r="EC3419" s="11"/>
    </row>
    <row r="3420" spans="1:133" x14ac:dyDescent="0.45">
      <c r="A3420" s="11"/>
      <c r="B3420" s="11"/>
      <c r="C3420" s="11"/>
      <c r="D3420" s="11"/>
      <c r="E3420" s="11"/>
      <c r="F3420" s="11"/>
      <c r="G3420" s="11"/>
      <c r="H3420" s="3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24"/>
      <c r="AG3420" s="24"/>
      <c r="AH3420" s="24"/>
      <c r="AI3420" s="24"/>
      <c r="AJ3420" s="11"/>
      <c r="AK3420" s="11"/>
      <c r="AL3420" s="11"/>
      <c r="AM3420" s="32"/>
      <c r="AN3420" s="11"/>
      <c r="AO3420" s="11"/>
      <c r="AP3420" s="11"/>
      <c r="AQ3420" s="11"/>
      <c r="AR3420" s="11"/>
      <c r="AS3420" s="20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  <c r="BV3420" s="11"/>
      <c r="BW3420" s="11"/>
      <c r="BX3420" s="11"/>
      <c r="BY3420" s="11"/>
      <c r="BZ3420" s="11"/>
      <c r="CA3420" s="11"/>
      <c r="CB3420" s="11"/>
      <c r="CC3420" s="11"/>
      <c r="CD3420" s="11"/>
      <c r="CE3420" s="11"/>
      <c r="CF3420" s="11"/>
      <c r="CG3420" s="11"/>
      <c r="CH3420" s="11"/>
      <c r="CI3420" s="11"/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/>
      <c r="CT3420" s="11"/>
      <c r="CU3420" s="11"/>
      <c r="CV3420" s="11"/>
      <c r="CW3420" s="11"/>
      <c r="CX3420" s="11"/>
      <c r="CY3420" s="11"/>
      <c r="CZ3420" s="11"/>
      <c r="DA3420" s="11"/>
      <c r="DB3420" s="11"/>
      <c r="DC3420" s="11"/>
      <c r="DD3420" s="11"/>
      <c r="DE3420" s="11"/>
      <c r="DF3420" s="11"/>
      <c r="DG3420" s="11"/>
      <c r="DH3420" s="11"/>
      <c r="DI3420" s="11"/>
      <c r="DJ3420" s="11"/>
      <c r="DK3420" s="11"/>
      <c r="DL3420" s="11"/>
      <c r="DM3420" s="11"/>
      <c r="DN3420" s="11"/>
      <c r="DO3420" s="11"/>
      <c r="DP3420" s="11"/>
      <c r="DQ3420" s="11"/>
      <c r="DR3420" s="11"/>
      <c r="DS3420" s="11"/>
      <c r="DT3420" s="11"/>
      <c r="DU3420" s="11"/>
      <c r="DV3420" s="11"/>
      <c r="DW3420" s="11"/>
      <c r="DX3420" s="11"/>
      <c r="DY3420" s="11"/>
      <c r="DZ3420" s="11"/>
      <c r="EA3420" s="11"/>
      <c r="EB3420" s="11"/>
      <c r="EC3420" s="11"/>
    </row>
    <row r="3421" spans="1:133" x14ac:dyDescent="0.45">
      <c r="A3421" s="11"/>
      <c r="B3421" s="11"/>
      <c r="C3421" s="11"/>
      <c r="D3421" s="11"/>
      <c r="E3421" s="11"/>
      <c r="F3421" s="11"/>
      <c r="G3421" s="11"/>
      <c r="H3421" s="3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24"/>
      <c r="AG3421" s="24"/>
      <c r="AH3421" s="24"/>
      <c r="AI3421" s="24"/>
      <c r="AJ3421" s="11"/>
      <c r="AK3421" s="11"/>
      <c r="AL3421" s="11"/>
      <c r="AM3421" s="32"/>
      <c r="AN3421" s="11"/>
      <c r="AO3421" s="11"/>
      <c r="AP3421" s="11"/>
      <c r="AQ3421" s="11"/>
      <c r="AR3421" s="11"/>
      <c r="AS3421" s="20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/>
      <c r="BV3421" s="11"/>
      <c r="BW3421" s="11"/>
      <c r="BX3421" s="11"/>
      <c r="BY3421" s="11"/>
      <c r="BZ3421" s="11"/>
      <c r="CA3421" s="11"/>
      <c r="CB3421" s="11"/>
      <c r="CC3421" s="11"/>
      <c r="CD3421" s="11"/>
      <c r="CE3421" s="11"/>
      <c r="CF3421" s="11"/>
      <c r="CG3421" s="11"/>
      <c r="CH3421" s="11"/>
      <c r="CI3421" s="11"/>
      <c r="CJ3421" s="11"/>
      <c r="CK3421" s="11"/>
      <c r="CL3421" s="11"/>
      <c r="CM3421" s="11"/>
      <c r="CN3421" s="11"/>
      <c r="CO3421" s="11"/>
      <c r="CP3421" s="11"/>
      <c r="CQ3421" s="11"/>
      <c r="CR3421" s="11"/>
      <c r="CS3421" s="11"/>
      <c r="CT3421" s="11"/>
      <c r="CU3421" s="11"/>
      <c r="CV3421" s="11"/>
      <c r="CW3421" s="11"/>
      <c r="CX3421" s="11"/>
      <c r="CY3421" s="11"/>
      <c r="CZ3421" s="11"/>
      <c r="DA3421" s="11"/>
      <c r="DB3421" s="11"/>
      <c r="DC3421" s="11"/>
      <c r="DD3421" s="11"/>
      <c r="DE3421" s="11"/>
      <c r="DF3421" s="11"/>
      <c r="DG3421" s="11"/>
      <c r="DH3421" s="11"/>
      <c r="DI3421" s="11"/>
      <c r="DJ3421" s="11"/>
      <c r="DK3421" s="11"/>
      <c r="DL3421" s="11"/>
      <c r="DM3421" s="11"/>
      <c r="DN3421" s="11"/>
      <c r="DO3421" s="11"/>
      <c r="DP3421" s="11"/>
      <c r="DQ3421" s="11"/>
      <c r="DR3421" s="11"/>
      <c r="DS3421" s="11"/>
      <c r="DT3421" s="11"/>
      <c r="DU3421" s="11"/>
      <c r="DV3421" s="11"/>
      <c r="DW3421" s="11"/>
      <c r="DX3421" s="11"/>
      <c r="DY3421" s="11"/>
      <c r="DZ3421" s="11"/>
      <c r="EA3421" s="11"/>
      <c r="EB3421" s="11"/>
      <c r="EC3421" s="11"/>
    </row>
    <row r="3422" spans="1:133" x14ac:dyDescent="0.45">
      <c r="A3422" s="11"/>
      <c r="B3422" s="11"/>
      <c r="C3422" s="11"/>
      <c r="D3422" s="11"/>
      <c r="E3422" s="11"/>
      <c r="F3422" s="11"/>
      <c r="G3422" s="11"/>
      <c r="H3422" s="3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24"/>
      <c r="AG3422" s="24"/>
      <c r="AH3422" s="24"/>
      <c r="AI3422" s="24"/>
      <c r="AJ3422" s="11"/>
      <c r="AK3422" s="11"/>
      <c r="AL3422" s="11"/>
      <c r="AM3422" s="32"/>
      <c r="AN3422" s="11"/>
      <c r="AO3422" s="11"/>
      <c r="AP3422" s="11"/>
      <c r="AQ3422" s="11"/>
      <c r="AR3422" s="11"/>
      <c r="AS3422" s="20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/>
      <c r="BV3422" s="11"/>
      <c r="BW3422" s="11"/>
      <c r="BX3422" s="11"/>
      <c r="BY3422" s="11"/>
      <c r="BZ3422" s="11"/>
      <c r="CA3422" s="11"/>
      <c r="CB3422" s="11"/>
      <c r="CC3422" s="11"/>
      <c r="CD3422" s="11"/>
      <c r="CE3422" s="11"/>
      <c r="CF3422" s="11"/>
      <c r="CG3422" s="11"/>
      <c r="CH3422" s="11"/>
      <c r="CI3422" s="11"/>
      <c r="CJ3422" s="11"/>
      <c r="CK3422" s="11"/>
      <c r="CL3422" s="11"/>
      <c r="CM3422" s="11"/>
      <c r="CN3422" s="11"/>
      <c r="CO3422" s="11"/>
      <c r="CP3422" s="11"/>
      <c r="CQ3422" s="11"/>
      <c r="CR3422" s="11"/>
      <c r="CS3422" s="11"/>
      <c r="CT3422" s="11"/>
      <c r="CU3422" s="11"/>
      <c r="CV3422" s="11"/>
      <c r="CW3422" s="11"/>
      <c r="CX3422" s="11"/>
      <c r="CY3422" s="11"/>
      <c r="CZ3422" s="11"/>
      <c r="DA3422" s="11"/>
      <c r="DB3422" s="11"/>
      <c r="DC3422" s="11"/>
      <c r="DD3422" s="11"/>
      <c r="DE3422" s="11"/>
      <c r="DF3422" s="11"/>
      <c r="DG3422" s="11"/>
      <c r="DH3422" s="11"/>
      <c r="DI3422" s="11"/>
      <c r="DJ3422" s="11"/>
      <c r="DK3422" s="11"/>
      <c r="DL3422" s="11"/>
      <c r="DM3422" s="11"/>
      <c r="DN3422" s="11"/>
      <c r="DO3422" s="11"/>
      <c r="DP3422" s="11"/>
      <c r="DQ3422" s="11"/>
      <c r="DR3422" s="11"/>
      <c r="DS3422" s="11"/>
      <c r="DT3422" s="11"/>
      <c r="DU3422" s="11"/>
      <c r="DV3422" s="11"/>
      <c r="DW3422" s="11"/>
      <c r="DX3422" s="11"/>
      <c r="DY3422" s="11"/>
      <c r="DZ3422" s="11"/>
      <c r="EA3422" s="11"/>
      <c r="EB3422" s="11"/>
      <c r="EC3422" s="11"/>
    </row>
    <row r="3423" spans="1:133" x14ac:dyDescent="0.45">
      <c r="A3423" s="11"/>
      <c r="B3423" s="11"/>
      <c r="C3423" s="11"/>
      <c r="D3423" s="11"/>
      <c r="E3423" s="11"/>
      <c r="F3423" s="11"/>
      <c r="G3423" s="11"/>
      <c r="H3423" s="3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24"/>
      <c r="AG3423" s="24"/>
      <c r="AH3423" s="24"/>
      <c r="AI3423" s="24"/>
      <c r="AJ3423" s="11"/>
      <c r="AK3423" s="11"/>
      <c r="AL3423" s="11"/>
      <c r="AM3423" s="32"/>
      <c r="AN3423" s="11"/>
      <c r="AO3423" s="11"/>
      <c r="AP3423" s="11"/>
      <c r="AQ3423" s="11"/>
      <c r="AR3423" s="11"/>
      <c r="AS3423" s="20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/>
      <c r="BV3423" s="11"/>
      <c r="BW3423" s="11"/>
      <c r="BX3423" s="11"/>
      <c r="BY3423" s="11"/>
      <c r="BZ3423" s="11"/>
      <c r="CA3423" s="11"/>
      <c r="CB3423" s="11"/>
      <c r="CC3423" s="11"/>
      <c r="CD3423" s="11"/>
      <c r="CE3423" s="11"/>
      <c r="CF3423" s="11"/>
      <c r="CG3423" s="11"/>
      <c r="CH3423" s="11"/>
      <c r="CI3423" s="11"/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/>
      <c r="CT3423" s="11"/>
      <c r="CU3423" s="11"/>
      <c r="CV3423" s="11"/>
      <c r="CW3423" s="11"/>
      <c r="CX3423" s="11"/>
      <c r="CY3423" s="11"/>
      <c r="CZ3423" s="11"/>
      <c r="DA3423" s="11"/>
      <c r="DB3423" s="11"/>
      <c r="DC3423" s="11"/>
      <c r="DD3423" s="11"/>
      <c r="DE3423" s="11"/>
      <c r="DF3423" s="11"/>
      <c r="DG3423" s="11"/>
      <c r="DH3423" s="11"/>
      <c r="DI3423" s="11"/>
      <c r="DJ3423" s="11"/>
      <c r="DK3423" s="11"/>
      <c r="DL3423" s="11"/>
      <c r="DM3423" s="11"/>
      <c r="DN3423" s="11"/>
      <c r="DO3423" s="11"/>
      <c r="DP3423" s="11"/>
      <c r="DQ3423" s="11"/>
      <c r="DR3423" s="11"/>
      <c r="DS3423" s="11"/>
      <c r="DT3423" s="11"/>
      <c r="DU3423" s="11"/>
      <c r="DV3423" s="11"/>
      <c r="DW3423" s="11"/>
      <c r="DX3423" s="11"/>
      <c r="DY3423" s="11"/>
      <c r="DZ3423" s="11"/>
      <c r="EA3423" s="11"/>
      <c r="EB3423" s="11"/>
      <c r="EC3423" s="11"/>
    </row>
    <row r="3424" spans="1:133" x14ac:dyDescent="0.45">
      <c r="A3424" s="11"/>
      <c r="B3424" s="11"/>
      <c r="C3424" s="11"/>
      <c r="D3424" s="11"/>
      <c r="E3424" s="11"/>
      <c r="F3424" s="11"/>
      <c r="G3424" s="11"/>
      <c r="H3424" s="3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24"/>
      <c r="AG3424" s="24"/>
      <c r="AH3424" s="24"/>
      <c r="AI3424" s="24"/>
      <c r="AJ3424" s="11"/>
      <c r="AK3424" s="11"/>
      <c r="AL3424" s="11"/>
      <c r="AM3424" s="32"/>
      <c r="AN3424" s="11"/>
      <c r="AO3424" s="11"/>
      <c r="AP3424" s="11"/>
      <c r="AQ3424" s="11"/>
      <c r="AR3424" s="11"/>
      <c r="AS3424" s="20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/>
      <c r="BV3424" s="11"/>
      <c r="BW3424" s="11"/>
      <c r="BX3424" s="11"/>
      <c r="BY3424" s="11"/>
      <c r="BZ3424" s="11"/>
      <c r="CA3424" s="11"/>
      <c r="CB3424" s="11"/>
      <c r="CC3424" s="11"/>
      <c r="CD3424" s="11"/>
      <c r="CE3424" s="11"/>
      <c r="CF3424" s="11"/>
      <c r="CG3424" s="11"/>
      <c r="CH3424" s="11"/>
      <c r="CI3424" s="11"/>
      <c r="CJ3424" s="11"/>
      <c r="CK3424" s="11"/>
      <c r="CL3424" s="11"/>
      <c r="CM3424" s="11"/>
      <c r="CN3424" s="11"/>
      <c r="CO3424" s="11"/>
      <c r="CP3424" s="11"/>
      <c r="CQ3424" s="11"/>
      <c r="CR3424" s="11"/>
      <c r="CS3424" s="11"/>
      <c r="CT3424" s="11"/>
      <c r="CU3424" s="11"/>
      <c r="CV3424" s="11"/>
      <c r="CW3424" s="11"/>
      <c r="CX3424" s="11"/>
      <c r="CY3424" s="11"/>
      <c r="CZ3424" s="11"/>
      <c r="DA3424" s="11"/>
      <c r="DB3424" s="11"/>
      <c r="DC3424" s="11"/>
      <c r="DD3424" s="11"/>
      <c r="DE3424" s="11"/>
      <c r="DF3424" s="11"/>
      <c r="DG3424" s="11"/>
      <c r="DH3424" s="11"/>
      <c r="DI3424" s="11"/>
      <c r="DJ3424" s="11"/>
      <c r="DK3424" s="11"/>
      <c r="DL3424" s="11"/>
      <c r="DM3424" s="11"/>
      <c r="DN3424" s="11"/>
      <c r="DO3424" s="11"/>
      <c r="DP3424" s="11"/>
      <c r="DQ3424" s="11"/>
      <c r="DR3424" s="11"/>
      <c r="DS3424" s="11"/>
      <c r="DT3424" s="11"/>
      <c r="DU3424" s="11"/>
      <c r="DV3424" s="11"/>
      <c r="DW3424" s="11"/>
      <c r="DX3424" s="11"/>
      <c r="DY3424" s="11"/>
      <c r="DZ3424" s="11"/>
      <c r="EA3424" s="11"/>
      <c r="EB3424" s="11"/>
      <c r="EC3424" s="11"/>
    </row>
    <row r="3425" spans="1:133" x14ac:dyDescent="0.45">
      <c r="A3425" s="11"/>
      <c r="B3425" s="11"/>
      <c r="C3425" s="11"/>
      <c r="D3425" s="11"/>
      <c r="E3425" s="11"/>
      <c r="F3425" s="11"/>
      <c r="G3425" s="11"/>
      <c r="H3425" s="3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24"/>
      <c r="AG3425" s="24"/>
      <c r="AH3425" s="24"/>
      <c r="AI3425" s="24"/>
      <c r="AJ3425" s="11"/>
      <c r="AK3425" s="11"/>
      <c r="AL3425" s="11"/>
      <c r="AM3425" s="32"/>
      <c r="AN3425" s="11"/>
      <c r="AO3425" s="11"/>
      <c r="AP3425" s="11"/>
      <c r="AQ3425" s="11"/>
      <c r="AR3425" s="11"/>
      <c r="AS3425" s="20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/>
      <c r="BV3425" s="11"/>
      <c r="BW3425" s="11"/>
      <c r="BX3425" s="11"/>
      <c r="BY3425" s="11"/>
      <c r="BZ3425" s="11"/>
      <c r="CA3425" s="11"/>
      <c r="CB3425" s="11"/>
      <c r="CC3425" s="11"/>
      <c r="CD3425" s="11"/>
      <c r="CE3425" s="11"/>
      <c r="CF3425" s="11"/>
      <c r="CG3425" s="11"/>
      <c r="CH3425" s="11"/>
      <c r="CI3425" s="11"/>
      <c r="CJ3425" s="11"/>
      <c r="CK3425" s="11"/>
      <c r="CL3425" s="11"/>
      <c r="CM3425" s="11"/>
      <c r="CN3425" s="11"/>
      <c r="CO3425" s="11"/>
      <c r="CP3425" s="11"/>
      <c r="CQ3425" s="11"/>
      <c r="CR3425" s="11"/>
      <c r="CS3425" s="11"/>
      <c r="CT3425" s="11"/>
      <c r="CU3425" s="11"/>
      <c r="CV3425" s="11"/>
      <c r="CW3425" s="11"/>
      <c r="CX3425" s="11"/>
      <c r="CY3425" s="11"/>
      <c r="CZ3425" s="11"/>
      <c r="DA3425" s="11"/>
      <c r="DB3425" s="11"/>
      <c r="DC3425" s="11"/>
      <c r="DD3425" s="11"/>
      <c r="DE3425" s="11"/>
      <c r="DF3425" s="11"/>
      <c r="DG3425" s="11"/>
      <c r="DH3425" s="11"/>
      <c r="DI3425" s="11"/>
      <c r="DJ3425" s="11"/>
      <c r="DK3425" s="11"/>
      <c r="DL3425" s="11"/>
      <c r="DM3425" s="11"/>
      <c r="DN3425" s="11"/>
      <c r="DO3425" s="11"/>
      <c r="DP3425" s="11"/>
      <c r="DQ3425" s="11"/>
      <c r="DR3425" s="11"/>
      <c r="DS3425" s="11"/>
      <c r="DT3425" s="11"/>
      <c r="DU3425" s="11"/>
      <c r="DV3425" s="11"/>
      <c r="DW3425" s="11"/>
      <c r="DX3425" s="11"/>
      <c r="DY3425" s="11"/>
      <c r="DZ3425" s="11"/>
      <c r="EA3425" s="11"/>
      <c r="EB3425" s="11"/>
      <c r="EC3425" s="11"/>
    </row>
    <row r="3426" spans="1:133" x14ac:dyDescent="0.45">
      <c r="A3426" s="11"/>
      <c r="B3426" s="11"/>
      <c r="C3426" s="11"/>
      <c r="D3426" s="11"/>
      <c r="E3426" s="11"/>
      <c r="F3426" s="11"/>
      <c r="G3426" s="11"/>
      <c r="H3426" s="3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24"/>
      <c r="AG3426" s="24"/>
      <c r="AH3426" s="24"/>
      <c r="AI3426" s="24"/>
      <c r="AJ3426" s="11"/>
      <c r="AK3426" s="11"/>
      <c r="AL3426" s="11"/>
      <c r="AM3426" s="32"/>
      <c r="AN3426" s="11"/>
      <c r="AO3426" s="11"/>
      <c r="AP3426" s="11"/>
      <c r="AQ3426" s="11"/>
      <c r="AR3426" s="11"/>
      <c r="AS3426" s="20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/>
      <c r="BS3426" s="11"/>
      <c r="BT3426" s="11"/>
      <c r="BU3426" s="11"/>
      <c r="BV3426" s="11"/>
      <c r="BW3426" s="11"/>
      <c r="BX3426" s="11"/>
      <c r="BY3426" s="11"/>
      <c r="BZ3426" s="11"/>
      <c r="CA3426" s="11"/>
      <c r="CB3426" s="11"/>
      <c r="CC3426" s="11"/>
      <c r="CD3426" s="11"/>
      <c r="CE3426" s="11"/>
      <c r="CF3426" s="11"/>
      <c r="CG3426" s="11"/>
      <c r="CH3426" s="11"/>
      <c r="CI3426" s="11"/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/>
      <c r="CT3426" s="11"/>
      <c r="CU3426" s="11"/>
      <c r="CV3426" s="11"/>
      <c r="CW3426" s="11"/>
      <c r="CX3426" s="11"/>
      <c r="CY3426" s="11"/>
      <c r="CZ3426" s="11"/>
      <c r="DA3426" s="11"/>
      <c r="DB3426" s="11"/>
      <c r="DC3426" s="11"/>
      <c r="DD3426" s="11"/>
      <c r="DE3426" s="11"/>
      <c r="DF3426" s="11"/>
      <c r="DG3426" s="11"/>
      <c r="DH3426" s="11"/>
      <c r="DI3426" s="11"/>
      <c r="DJ3426" s="11"/>
      <c r="DK3426" s="11"/>
      <c r="DL3426" s="11"/>
      <c r="DM3426" s="11"/>
      <c r="DN3426" s="11"/>
      <c r="DO3426" s="11"/>
      <c r="DP3426" s="11"/>
      <c r="DQ3426" s="11"/>
      <c r="DR3426" s="11"/>
      <c r="DS3426" s="11"/>
      <c r="DT3426" s="11"/>
      <c r="DU3426" s="11"/>
      <c r="DV3426" s="11"/>
      <c r="DW3426" s="11"/>
      <c r="DX3426" s="11"/>
      <c r="DY3426" s="11"/>
      <c r="DZ3426" s="11"/>
      <c r="EA3426" s="11"/>
      <c r="EB3426" s="11"/>
      <c r="EC3426" s="11"/>
    </row>
    <row r="3427" spans="1:133" x14ac:dyDescent="0.45">
      <c r="A3427" s="11"/>
      <c r="B3427" s="11"/>
      <c r="C3427" s="11"/>
      <c r="D3427" s="11"/>
      <c r="E3427" s="11"/>
      <c r="F3427" s="11"/>
      <c r="G3427" s="11"/>
      <c r="H3427" s="3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24"/>
      <c r="AG3427" s="24"/>
      <c r="AH3427" s="24"/>
      <c r="AI3427" s="24"/>
      <c r="AJ3427" s="11"/>
      <c r="AK3427" s="11"/>
      <c r="AL3427" s="11"/>
      <c r="AM3427" s="32"/>
      <c r="AN3427" s="11"/>
      <c r="AO3427" s="11"/>
      <c r="AP3427" s="11"/>
      <c r="AQ3427" s="11"/>
      <c r="AR3427" s="11"/>
      <c r="AS3427" s="20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/>
      <c r="BH3427" s="11"/>
      <c r="BI3427" s="11"/>
      <c r="BJ3427" s="11"/>
      <c r="BK3427" s="11"/>
      <c r="BL3427" s="11"/>
      <c r="BM3427" s="11"/>
      <c r="BN3427" s="11"/>
      <c r="BO3427" s="11"/>
      <c r="BP3427" s="11"/>
      <c r="BQ3427" s="11"/>
      <c r="BR3427" s="11"/>
      <c r="BS3427" s="11"/>
      <c r="BT3427" s="11"/>
      <c r="BU3427" s="11"/>
      <c r="BV3427" s="11"/>
      <c r="BW3427" s="11"/>
      <c r="BX3427" s="11"/>
      <c r="BY3427" s="11"/>
      <c r="BZ3427" s="11"/>
      <c r="CA3427" s="11"/>
      <c r="CB3427" s="11"/>
      <c r="CC3427" s="11"/>
      <c r="CD3427" s="11"/>
      <c r="CE3427" s="11"/>
      <c r="CF3427" s="11"/>
      <c r="CG3427" s="11"/>
      <c r="CH3427" s="11"/>
      <c r="CI3427" s="11"/>
      <c r="CJ3427" s="11"/>
      <c r="CK3427" s="11"/>
      <c r="CL3427" s="11"/>
      <c r="CM3427" s="11"/>
      <c r="CN3427" s="11"/>
      <c r="CO3427" s="11"/>
      <c r="CP3427" s="11"/>
      <c r="CQ3427" s="11"/>
      <c r="CR3427" s="11"/>
      <c r="CS3427" s="11"/>
      <c r="CT3427" s="11"/>
      <c r="CU3427" s="11"/>
      <c r="CV3427" s="11"/>
      <c r="CW3427" s="11"/>
      <c r="CX3427" s="11"/>
      <c r="CY3427" s="11"/>
      <c r="CZ3427" s="11"/>
      <c r="DA3427" s="11"/>
      <c r="DB3427" s="11"/>
      <c r="DC3427" s="11"/>
      <c r="DD3427" s="11"/>
      <c r="DE3427" s="11"/>
      <c r="DF3427" s="11"/>
      <c r="DG3427" s="11"/>
      <c r="DH3427" s="11"/>
      <c r="DI3427" s="11"/>
      <c r="DJ3427" s="11"/>
      <c r="DK3427" s="11"/>
      <c r="DL3427" s="11"/>
      <c r="DM3427" s="11"/>
      <c r="DN3427" s="11"/>
      <c r="DO3427" s="11"/>
      <c r="DP3427" s="11"/>
      <c r="DQ3427" s="11"/>
      <c r="DR3427" s="11"/>
      <c r="DS3427" s="11"/>
      <c r="DT3427" s="11"/>
      <c r="DU3427" s="11"/>
      <c r="DV3427" s="11"/>
      <c r="DW3427" s="11"/>
      <c r="DX3427" s="11"/>
      <c r="DY3427" s="11"/>
      <c r="DZ3427" s="11"/>
      <c r="EA3427" s="11"/>
      <c r="EB3427" s="11"/>
      <c r="EC3427" s="11"/>
    </row>
    <row r="3428" spans="1:133" x14ac:dyDescent="0.45">
      <c r="A3428" s="11"/>
      <c r="B3428" s="11"/>
      <c r="C3428" s="11"/>
      <c r="D3428" s="11"/>
      <c r="E3428" s="11"/>
      <c r="F3428" s="11"/>
      <c r="G3428" s="11"/>
      <c r="H3428" s="3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24"/>
      <c r="AG3428" s="24"/>
      <c r="AH3428" s="24"/>
      <c r="AI3428" s="24"/>
      <c r="AJ3428" s="11"/>
      <c r="AK3428" s="11"/>
      <c r="AL3428" s="11"/>
      <c r="AM3428" s="32"/>
      <c r="AN3428" s="11"/>
      <c r="AO3428" s="11"/>
      <c r="AP3428" s="11"/>
      <c r="AQ3428" s="11"/>
      <c r="AR3428" s="11"/>
      <c r="AS3428" s="20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/>
      <c r="BH3428" s="11"/>
      <c r="BI3428" s="11"/>
      <c r="BJ3428" s="11"/>
      <c r="BK3428" s="11"/>
      <c r="BL3428" s="11"/>
      <c r="BM3428" s="11"/>
      <c r="BN3428" s="11"/>
      <c r="BO3428" s="11"/>
      <c r="BP3428" s="11"/>
      <c r="BQ3428" s="11"/>
      <c r="BR3428" s="11"/>
      <c r="BS3428" s="11"/>
      <c r="BT3428" s="11"/>
      <c r="BU3428" s="11"/>
      <c r="BV3428" s="11"/>
      <c r="BW3428" s="11"/>
      <c r="BX3428" s="11"/>
      <c r="BY3428" s="11"/>
      <c r="BZ3428" s="11"/>
      <c r="CA3428" s="11"/>
      <c r="CB3428" s="11"/>
      <c r="CC3428" s="11"/>
      <c r="CD3428" s="11"/>
      <c r="CE3428" s="11"/>
      <c r="CF3428" s="11"/>
      <c r="CG3428" s="11"/>
      <c r="CH3428" s="11"/>
      <c r="CI3428" s="11"/>
      <c r="CJ3428" s="11"/>
      <c r="CK3428" s="11"/>
      <c r="CL3428" s="11"/>
      <c r="CM3428" s="11"/>
      <c r="CN3428" s="11"/>
      <c r="CO3428" s="11"/>
      <c r="CP3428" s="11"/>
      <c r="CQ3428" s="11"/>
      <c r="CR3428" s="11"/>
      <c r="CS3428" s="11"/>
      <c r="CT3428" s="11"/>
      <c r="CU3428" s="11"/>
      <c r="CV3428" s="11"/>
      <c r="CW3428" s="11"/>
      <c r="CX3428" s="11"/>
      <c r="CY3428" s="11"/>
      <c r="CZ3428" s="11"/>
      <c r="DA3428" s="11"/>
      <c r="DB3428" s="11"/>
      <c r="DC3428" s="11"/>
      <c r="DD3428" s="11"/>
      <c r="DE3428" s="11"/>
      <c r="DF3428" s="11"/>
      <c r="DG3428" s="11"/>
      <c r="DH3428" s="11"/>
      <c r="DI3428" s="11"/>
      <c r="DJ3428" s="11"/>
      <c r="DK3428" s="11"/>
      <c r="DL3428" s="11"/>
      <c r="DM3428" s="11"/>
      <c r="DN3428" s="11"/>
      <c r="DO3428" s="11"/>
      <c r="DP3428" s="11"/>
      <c r="DQ3428" s="11"/>
      <c r="DR3428" s="11"/>
      <c r="DS3428" s="11"/>
      <c r="DT3428" s="11"/>
      <c r="DU3428" s="11"/>
      <c r="DV3428" s="11"/>
      <c r="DW3428" s="11"/>
      <c r="DX3428" s="11"/>
      <c r="DY3428" s="11"/>
      <c r="DZ3428" s="11"/>
      <c r="EA3428" s="11"/>
      <c r="EB3428" s="11"/>
      <c r="EC3428" s="11"/>
    </row>
    <row r="3429" spans="1:133" x14ac:dyDescent="0.45">
      <c r="A3429" s="11"/>
      <c r="B3429" s="11"/>
      <c r="C3429" s="11"/>
      <c r="D3429" s="11"/>
      <c r="E3429" s="11"/>
      <c r="F3429" s="11"/>
      <c r="G3429" s="11"/>
      <c r="H3429" s="3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24"/>
      <c r="AG3429" s="24"/>
      <c r="AH3429" s="24"/>
      <c r="AI3429" s="24"/>
      <c r="AJ3429" s="11"/>
      <c r="AK3429" s="11"/>
      <c r="AL3429" s="11"/>
      <c r="AM3429" s="32"/>
      <c r="AN3429" s="11"/>
      <c r="AO3429" s="11"/>
      <c r="AP3429" s="11"/>
      <c r="AQ3429" s="11"/>
      <c r="AR3429" s="11"/>
      <c r="AS3429" s="20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/>
      <c r="BV3429" s="11"/>
      <c r="BW3429" s="11"/>
      <c r="BX3429" s="11"/>
      <c r="BY3429" s="11"/>
      <c r="BZ3429" s="11"/>
      <c r="CA3429" s="11"/>
      <c r="CB3429" s="11"/>
      <c r="CC3429" s="11"/>
      <c r="CD3429" s="11"/>
      <c r="CE3429" s="11"/>
      <c r="CF3429" s="11"/>
      <c r="CG3429" s="11"/>
      <c r="CH3429" s="11"/>
      <c r="CI3429" s="11"/>
      <c r="CJ3429" s="11"/>
      <c r="CK3429" s="11"/>
      <c r="CL3429" s="11"/>
      <c r="CM3429" s="11"/>
      <c r="CN3429" s="11"/>
      <c r="CO3429" s="11"/>
      <c r="CP3429" s="11"/>
      <c r="CQ3429" s="11"/>
      <c r="CR3429" s="11"/>
      <c r="CS3429" s="11"/>
      <c r="CT3429" s="11"/>
      <c r="CU3429" s="11"/>
      <c r="CV3429" s="11"/>
      <c r="CW3429" s="11"/>
      <c r="CX3429" s="11"/>
      <c r="CY3429" s="11"/>
      <c r="CZ3429" s="11"/>
      <c r="DA3429" s="11"/>
      <c r="DB3429" s="11"/>
      <c r="DC3429" s="11"/>
      <c r="DD3429" s="11"/>
      <c r="DE3429" s="11"/>
      <c r="DF3429" s="11"/>
      <c r="DG3429" s="11"/>
      <c r="DH3429" s="11"/>
      <c r="DI3429" s="11"/>
      <c r="DJ3429" s="11"/>
      <c r="DK3429" s="11"/>
      <c r="DL3429" s="11"/>
      <c r="DM3429" s="11"/>
      <c r="DN3429" s="11"/>
      <c r="DO3429" s="11"/>
      <c r="DP3429" s="11"/>
      <c r="DQ3429" s="11"/>
      <c r="DR3429" s="11"/>
      <c r="DS3429" s="11"/>
      <c r="DT3429" s="11"/>
      <c r="DU3429" s="11"/>
      <c r="DV3429" s="11"/>
      <c r="DW3429" s="11"/>
      <c r="DX3429" s="11"/>
      <c r="DY3429" s="11"/>
      <c r="DZ3429" s="11"/>
      <c r="EA3429" s="11"/>
      <c r="EB3429" s="11"/>
      <c r="EC3429" s="11"/>
    </row>
    <row r="3430" spans="1:133" x14ac:dyDescent="0.45">
      <c r="A3430" s="11"/>
      <c r="B3430" s="11"/>
      <c r="C3430" s="11"/>
      <c r="D3430" s="11"/>
      <c r="E3430" s="11"/>
      <c r="F3430" s="11"/>
      <c r="G3430" s="11"/>
      <c r="H3430" s="3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24"/>
      <c r="AG3430" s="24"/>
      <c r="AH3430" s="24"/>
      <c r="AI3430" s="24"/>
      <c r="AJ3430" s="11"/>
      <c r="AK3430" s="11"/>
      <c r="AL3430" s="11"/>
      <c r="AM3430" s="32"/>
      <c r="AN3430" s="11"/>
      <c r="AO3430" s="11"/>
      <c r="AP3430" s="11"/>
      <c r="AQ3430" s="11"/>
      <c r="AR3430" s="11"/>
      <c r="AS3430" s="20"/>
      <c r="AT3430" s="11"/>
      <c r="AU3430" s="11"/>
      <c r="AV3430" s="11"/>
      <c r="AW3430" s="11"/>
      <c r="AX3430" s="11"/>
      <c r="AY3430" s="11"/>
      <c r="AZ3430" s="11"/>
      <c r="BA3430" s="11"/>
      <c r="BB3430" s="11"/>
      <c r="BC3430" s="11"/>
      <c r="BD3430" s="11"/>
      <c r="BE3430" s="11"/>
      <c r="BF3430" s="11"/>
      <c r="BG3430" s="11"/>
      <c r="BH3430" s="11"/>
      <c r="BI3430" s="11"/>
      <c r="BJ3430" s="11"/>
      <c r="BK3430" s="11"/>
      <c r="BL3430" s="11"/>
      <c r="BM3430" s="11"/>
      <c r="BN3430" s="11"/>
      <c r="BO3430" s="11"/>
      <c r="BP3430" s="11"/>
      <c r="BQ3430" s="11"/>
      <c r="BR3430" s="11"/>
      <c r="BS3430" s="11"/>
      <c r="BT3430" s="11"/>
      <c r="BU3430" s="11"/>
      <c r="BV3430" s="11"/>
      <c r="BW3430" s="11"/>
      <c r="BX3430" s="11"/>
      <c r="BY3430" s="11"/>
      <c r="BZ3430" s="11"/>
      <c r="CA3430" s="11"/>
      <c r="CB3430" s="11"/>
      <c r="CC3430" s="11"/>
      <c r="CD3430" s="11"/>
      <c r="CE3430" s="11"/>
      <c r="CF3430" s="11"/>
      <c r="CG3430" s="11"/>
      <c r="CH3430" s="11"/>
      <c r="CI3430" s="11"/>
      <c r="CJ3430" s="11"/>
      <c r="CK3430" s="11"/>
      <c r="CL3430" s="11"/>
      <c r="CM3430" s="11"/>
      <c r="CN3430" s="11"/>
      <c r="CO3430" s="11"/>
      <c r="CP3430" s="11"/>
      <c r="CQ3430" s="11"/>
      <c r="CR3430" s="11"/>
      <c r="CS3430" s="11"/>
      <c r="CT3430" s="11"/>
      <c r="CU3430" s="11"/>
      <c r="CV3430" s="11"/>
      <c r="CW3430" s="11"/>
      <c r="CX3430" s="11"/>
      <c r="CY3430" s="11"/>
      <c r="CZ3430" s="11"/>
      <c r="DA3430" s="11"/>
      <c r="DB3430" s="11"/>
      <c r="DC3430" s="11"/>
      <c r="DD3430" s="11"/>
      <c r="DE3430" s="11"/>
      <c r="DF3430" s="11"/>
      <c r="DG3430" s="11"/>
      <c r="DH3430" s="11"/>
      <c r="DI3430" s="11"/>
      <c r="DJ3430" s="11"/>
      <c r="DK3430" s="11"/>
      <c r="DL3430" s="11"/>
      <c r="DM3430" s="11"/>
      <c r="DN3430" s="11"/>
      <c r="DO3430" s="11"/>
      <c r="DP3430" s="11"/>
      <c r="DQ3430" s="11"/>
      <c r="DR3430" s="11"/>
      <c r="DS3430" s="11"/>
      <c r="DT3430" s="11"/>
      <c r="DU3430" s="11"/>
      <c r="DV3430" s="11"/>
      <c r="DW3430" s="11"/>
      <c r="DX3430" s="11"/>
      <c r="DY3430" s="11"/>
      <c r="DZ3430" s="11"/>
      <c r="EA3430" s="11"/>
      <c r="EB3430" s="11"/>
      <c r="EC3430" s="11"/>
    </row>
    <row r="3431" spans="1:133" x14ac:dyDescent="0.45">
      <c r="A3431" s="11"/>
      <c r="B3431" s="11"/>
      <c r="C3431" s="11"/>
      <c r="D3431" s="11"/>
      <c r="E3431" s="11"/>
      <c r="F3431" s="11"/>
      <c r="G3431" s="11"/>
      <c r="H3431" s="3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24"/>
      <c r="AG3431" s="24"/>
      <c r="AH3431" s="24"/>
      <c r="AI3431" s="24"/>
      <c r="AJ3431" s="11"/>
      <c r="AK3431" s="11"/>
      <c r="AL3431" s="11"/>
      <c r="AM3431" s="32"/>
      <c r="AN3431" s="11"/>
      <c r="AO3431" s="11"/>
      <c r="AP3431" s="11"/>
      <c r="AQ3431" s="11"/>
      <c r="AR3431" s="11"/>
      <c r="AS3431" s="20"/>
      <c r="AT3431" s="11"/>
      <c r="AU3431" s="11"/>
      <c r="AV3431" s="11"/>
      <c r="AW3431" s="11"/>
      <c r="AX3431" s="11"/>
      <c r="AY3431" s="11"/>
      <c r="AZ3431" s="11"/>
      <c r="BA3431" s="11"/>
      <c r="BB3431" s="11"/>
      <c r="BC3431" s="11"/>
      <c r="BD3431" s="11"/>
      <c r="BE3431" s="11"/>
      <c r="BF3431" s="11"/>
      <c r="BG3431" s="11"/>
      <c r="BH3431" s="11"/>
      <c r="BI3431" s="11"/>
      <c r="BJ3431" s="11"/>
      <c r="BK3431" s="11"/>
      <c r="BL3431" s="11"/>
      <c r="BM3431" s="11"/>
      <c r="BN3431" s="11"/>
      <c r="BO3431" s="11"/>
      <c r="BP3431" s="11"/>
      <c r="BQ3431" s="11"/>
      <c r="BR3431" s="11"/>
      <c r="BS3431" s="11"/>
      <c r="BT3431" s="11"/>
      <c r="BU3431" s="11"/>
      <c r="BV3431" s="11"/>
      <c r="BW3431" s="11"/>
      <c r="BX3431" s="11"/>
      <c r="BY3431" s="11"/>
      <c r="BZ3431" s="11"/>
      <c r="CA3431" s="11"/>
      <c r="CB3431" s="11"/>
      <c r="CC3431" s="11"/>
      <c r="CD3431" s="11"/>
      <c r="CE3431" s="11"/>
      <c r="CF3431" s="11"/>
      <c r="CG3431" s="11"/>
      <c r="CH3431" s="11"/>
      <c r="CI3431" s="11"/>
      <c r="CJ3431" s="11"/>
      <c r="CK3431" s="11"/>
      <c r="CL3431" s="11"/>
      <c r="CM3431" s="11"/>
      <c r="CN3431" s="11"/>
      <c r="CO3431" s="11"/>
      <c r="CP3431" s="11"/>
      <c r="CQ3431" s="11"/>
      <c r="CR3431" s="11"/>
      <c r="CS3431" s="11"/>
      <c r="CT3431" s="11"/>
      <c r="CU3431" s="11"/>
      <c r="CV3431" s="11"/>
      <c r="CW3431" s="11"/>
      <c r="CX3431" s="11"/>
      <c r="CY3431" s="11"/>
      <c r="CZ3431" s="11"/>
      <c r="DA3431" s="11"/>
      <c r="DB3431" s="11"/>
      <c r="DC3431" s="11"/>
      <c r="DD3431" s="11"/>
      <c r="DE3431" s="11"/>
      <c r="DF3431" s="11"/>
      <c r="DG3431" s="11"/>
      <c r="DH3431" s="11"/>
      <c r="DI3431" s="11"/>
      <c r="DJ3431" s="11"/>
      <c r="DK3431" s="11"/>
      <c r="DL3431" s="11"/>
      <c r="DM3431" s="11"/>
      <c r="DN3431" s="11"/>
      <c r="DO3431" s="11"/>
      <c r="DP3431" s="11"/>
      <c r="DQ3431" s="11"/>
      <c r="DR3431" s="11"/>
      <c r="DS3431" s="11"/>
      <c r="DT3431" s="11"/>
      <c r="DU3431" s="11"/>
      <c r="DV3431" s="11"/>
      <c r="DW3431" s="11"/>
      <c r="DX3431" s="11"/>
      <c r="DY3431" s="11"/>
      <c r="DZ3431" s="11"/>
      <c r="EA3431" s="11"/>
      <c r="EB3431" s="11"/>
      <c r="EC3431" s="11"/>
    </row>
    <row r="3432" spans="1:133" x14ac:dyDescent="0.45">
      <c r="A3432" s="11"/>
      <c r="B3432" s="11"/>
      <c r="C3432" s="11"/>
      <c r="D3432" s="11"/>
      <c r="E3432" s="11"/>
      <c r="F3432" s="11"/>
      <c r="G3432" s="11"/>
      <c r="H3432" s="3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24"/>
      <c r="AG3432" s="24"/>
      <c r="AH3432" s="24"/>
      <c r="AI3432" s="24"/>
      <c r="AJ3432" s="11"/>
      <c r="AK3432" s="11"/>
      <c r="AL3432" s="11"/>
      <c r="AM3432" s="32"/>
      <c r="AN3432" s="11"/>
      <c r="AO3432" s="11"/>
      <c r="AP3432" s="11"/>
      <c r="AQ3432" s="11"/>
      <c r="AR3432" s="11"/>
      <c r="AS3432" s="20"/>
      <c r="AT3432" s="11"/>
      <c r="AU3432" s="11"/>
      <c r="AV3432" s="11"/>
      <c r="AW3432" s="11"/>
      <c r="AX3432" s="11"/>
      <c r="AY3432" s="11"/>
      <c r="AZ3432" s="11"/>
      <c r="BA3432" s="11"/>
      <c r="BB3432" s="11"/>
      <c r="BC3432" s="11"/>
      <c r="BD3432" s="11"/>
      <c r="BE3432" s="11"/>
      <c r="BF3432" s="11"/>
      <c r="BG3432" s="11"/>
      <c r="BH3432" s="11"/>
      <c r="BI3432" s="11"/>
      <c r="BJ3432" s="11"/>
      <c r="BK3432" s="11"/>
      <c r="BL3432" s="11"/>
      <c r="BM3432" s="11"/>
      <c r="BN3432" s="11"/>
      <c r="BO3432" s="11"/>
      <c r="BP3432" s="11"/>
      <c r="BQ3432" s="11"/>
      <c r="BR3432" s="11"/>
      <c r="BS3432" s="11"/>
      <c r="BT3432" s="11"/>
      <c r="BU3432" s="11"/>
      <c r="BV3432" s="11"/>
      <c r="BW3432" s="11"/>
      <c r="BX3432" s="11"/>
      <c r="BY3432" s="11"/>
      <c r="BZ3432" s="11"/>
      <c r="CA3432" s="11"/>
      <c r="CB3432" s="11"/>
      <c r="CC3432" s="11"/>
      <c r="CD3432" s="11"/>
      <c r="CE3432" s="11"/>
      <c r="CF3432" s="11"/>
      <c r="CG3432" s="11"/>
      <c r="CH3432" s="11"/>
      <c r="CI3432" s="11"/>
      <c r="CJ3432" s="11"/>
      <c r="CK3432" s="11"/>
      <c r="CL3432" s="11"/>
      <c r="CM3432" s="11"/>
      <c r="CN3432" s="11"/>
      <c r="CO3432" s="11"/>
      <c r="CP3432" s="11"/>
      <c r="CQ3432" s="11"/>
      <c r="CR3432" s="11"/>
      <c r="CS3432" s="11"/>
      <c r="CT3432" s="11"/>
      <c r="CU3432" s="11"/>
      <c r="CV3432" s="11"/>
      <c r="CW3432" s="11"/>
      <c r="CX3432" s="11"/>
      <c r="CY3432" s="11"/>
      <c r="CZ3432" s="11"/>
      <c r="DA3432" s="11"/>
      <c r="DB3432" s="11"/>
      <c r="DC3432" s="11"/>
      <c r="DD3432" s="11"/>
      <c r="DE3432" s="11"/>
      <c r="DF3432" s="11"/>
      <c r="DG3432" s="11"/>
      <c r="DH3432" s="11"/>
      <c r="DI3432" s="11"/>
      <c r="DJ3432" s="11"/>
      <c r="DK3432" s="11"/>
      <c r="DL3432" s="11"/>
      <c r="DM3432" s="11"/>
      <c r="DN3432" s="11"/>
      <c r="DO3432" s="11"/>
      <c r="DP3432" s="11"/>
      <c r="DQ3432" s="11"/>
      <c r="DR3432" s="11"/>
      <c r="DS3432" s="11"/>
      <c r="DT3432" s="11"/>
      <c r="DU3432" s="11"/>
      <c r="DV3432" s="11"/>
      <c r="DW3432" s="11"/>
      <c r="DX3432" s="11"/>
      <c r="DY3432" s="11"/>
      <c r="DZ3432" s="11"/>
      <c r="EA3432" s="11"/>
      <c r="EB3432" s="11"/>
      <c r="EC3432" s="11"/>
    </row>
    <row r="3433" spans="1:133" x14ac:dyDescent="0.45">
      <c r="A3433" s="11"/>
      <c r="B3433" s="11"/>
      <c r="C3433" s="11"/>
      <c r="D3433" s="11"/>
      <c r="E3433" s="11"/>
      <c r="F3433" s="11"/>
      <c r="G3433" s="11"/>
      <c r="H3433" s="3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24"/>
      <c r="AG3433" s="24"/>
      <c r="AH3433" s="24"/>
      <c r="AI3433" s="24"/>
      <c r="AJ3433" s="11"/>
      <c r="AK3433" s="11"/>
      <c r="AL3433" s="11"/>
      <c r="AM3433" s="32"/>
      <c r="AN3433" s="11"/>
      <c r="AO3433" s="11"/>
      <c r="AP3433" s="11"/>
      <c r="AQ3433" s="11"/>
      <c r="AR3433" s="11"/>
      <c r="AS3433" s="20"/>
      <c r="AT3433" s="11"/>
      <c r="AU3433" s="11"/>
      <c r="AV3433" s="11"/>
      <c r="AW3433" s="11"/>
      <c r="AX3433" s="11"/>
      <c r="AY3433" s="11"/>
      <c r="AZ3433" s="11"/>
      <c r="BA3433" s="11"/>
      <c r="BB3433" s="11"/>
      <c r="BC3433" s="11"/>
      <c r="BD3433" s="11"/>
      <c r="BE3433" s="11"/>
      <c r="BF3433" s="11"/>
      <c r="BG3433" s="11"/>
      <c r="BH3433" s="11"/>
      <c r="BI3433" s="11"/>
      <c r="BJ3433" s="11"/>
      <c r="BK3433" s="11"/>
      <c r="BL3433" s="11"/>
      <c r="BM3433" s="11"/>
      <c r="BN3433" s="11"/>
      <c r="BO3433" s="11"/>
      <c r="BP3433" s="11"/>
      <c r="BQ3433" s="11"/>
      <c r="BR3433" s="11"/>
      <c r="BS3433" s="11"/>
      <c r="BT3433" s="11"/>
      <c r="BU3433" s="11"/>
      <c r="BV3433" s="11"/>
      <c r="BW3433" s="11"/>
      <c r="BX3433" s="11"/>
      <c r="BY3433" s="11"/>
      <c r="BZ3433" s="11"/>
      <c r="CA3433" s="11"/>
      <c r="CB3433" s="11"/>
      <c r="CC3433" s="11"/>
      <c r="CD3433" s="11"/>
      <c r="CE3433" s="11"/>
      <c r="CF3433" s="11"/>
      <c r="CG3433" s="11"/>
      <c r="CH3433" s="11"/>
      <c r="CI3433" s="11"/>
      <c r="CJ3433" s="11"/>
      <c r="CK3433" s="11"/>
      <c r="CL3433" s="11"/>
      <c r="CM3433" s="11"/>
      <c r="CN3433" s="11"/>
      <c r="CO3433" s="11"/>
      <c r="CP3433" s="11"/>
      <c r="CQ3433" s="11"/>
      <c r="CR3433" s="11"/>
      <c r="CS3433" s="11"/>
      <c r="CT3433" s="11"/>
      <c r="CU3433" s="11"/>
      <c r="CV3433" s="11"/>
      <c r="CW3433" s="11"/>
      <c r="CX3433" s="11"/>
      <c r="CY3433" s="11"/>
      <c r="CZ3433" s="11"/>
      <c r="DA3433" s="11"/>
      <c r="DB3433" s="11"/>
      <c r="DC3433" s="11"/>
      <c r="DD3433" s="11"/>
      <c r="DE3433" s="11"/>
      <c r="DF3433" s="11"/>
      <c r="DG3433" s="11"/>
      <c r="DH3433" s="11"/>
      <c r="DI3433" s="11"/>
      <c r="DJ3433" s="11"/>
      <c r="DK3433" s="11"/>
      <c r="DL3433" s="11"/>
      <c r="DM3433" s="11"/>
      <c r="DN3433" s="11"/>
      <c r="DO3433" s="11"/>
      <c r="DP3433" s="11"/>
      <c r="DQ3433" s="11"/>
      <c r="DR3433" s="11"/>
      <c r="DS3433" s="11"/>
      <c r="DT3433" s="11"/>
      <c r="DU3433" s="11"/>
      <c r="DV3433" s="11"/>
      <c r="DW3433" s="11"/>
      <c r="DX3433" s="11"/>
      <c r="DY3433" s="11"/>
      <c r="DZ3433" s="11"/>
      <c r="EA3433" s="11"/>
      <c r="EB3433" s="11"/>
      <c r="EC3433" s="11"/>
    </row>
    <row r="3434" spans="1:133" x14ac:dyDescent="0.45">
      <c r="A3434" s="11"/>
      <c r="B3434" s="11"/>
      <c r="C3434" s="11"/>
      <c r="D3434" s="11"/>
      <c r="E3434" s="11"/>
      <c r="F3434" s="11"/>
      <c r="G3434" s="11"/>
      <c r="H3434" s="3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24"/>
      <c r="AG3434" s="24"/>
      <c r="AH3434" s="24"/>
      <c r="AI3434" s="24"/>
      <c r="AJ3434" s="11"/>
      <c r="AK3434" s="11"/>
      <c r="AL3434" s="11"/>
      <c r="AM3434" s="32"/>
      <c r="AN3434" s="11"/>
      <c r="AO3434" s="11"/>
      <c r="AP3434" s="11"/>
      <c r="AQ3434" s="11"/>
      <c r="AR3434" s="11"/>
      <c r="AS3434" s="20"/>
      <c r="AT3434" s="11"/>
      <c r="AU3434" s="11"/>
      <c r="AV3434" s="11"/>
      <c r="AW3434" s="11"/>
      <c r="AX3434" s="11"/>
      <c r="AY3434" s="11"/>
      <c r="AZ3434" s="11"/>
      <c r="BA3434" s="11"/>
      <c r="BB3434" s="11"/>
      <c r="BC3434" s="11"/>
      <c r="BD3434" s="11"/>
      <c r="BE3434" s="11"/>
      <c r="BF3434" s="11"/>
      <c r="BG3434" s="11"/>
      <c r="BH3434" s="11"/>
      <c r="BI3434" s="11"/>
      <c r="BJ3434" s="11"/>
      <c r="BK3434" s="11"/>
      <c r="BL3434" s="11"/>
      <c r="BM3434" s="11"/>
      <c r="BN3434" s="11"/>
      <c r="BO3434" s="11"/>
      <c r="BP3434" s="11"/>
      <c r="BQ3434" s="11"/>
      <c r="BR3434" s="11"/>
      <c r="BS3434" s="11"/>
      <c r="BT3434" s="11"/>
      <c r="BU3434" s="11"/>
      <c r="BV3434" s="11"/>
      <c r="BW3434" s="11"/>
      <c r="BX3434" s="11"/>
      <c r="BY3434" s="11"/>
      <c r="BZ3434" s="11"/>
      <c r="CA3434" s="11"/>
      <c r="CB3434" s="11"/>
      <c r="CC3434" s="11"/>
      <c r="CD3434" s="11"/>
      <c r="CE3434" s="11"/>
      <c r="CF3434" s="11"/>
      <c r="CG3434" s="11"/>
      <c r="CH3434" s="11"/>
      <c r="CI3434" s="11"/>
      <c r="CJ3434" s="11"/>
      <c r="CK3434" s="11"/>
      <c r="CL3434" s="11"/>
      <c r="CM3434" s="11"/>
      <c r="CN3434" s="11"/>
      <c r="CO3434" s="11"/>
      <c r="CP3434" s="11"/>
      <c r="CQ3434" s="11"/>
      <c r="CR3434" s="11"/>
      <c r="CS3434" s="11"/>
      <c r="CT3434" s="11"/>
      <c r="CU3434" s="11"/>
      <c r="CV3434" s="11"/>
      <c r="CW3434" s="11"/>
      <c r="CX3434" s="11"/>
      <c r="CY3434" s="11"/>
      <c r="CZ3434" s="11"/>
      <c r="DA3434" s="11"/>
      <c r="DB3434" s="11"/>
      <c r="DC3434" s="11"/>
      <c r="DD3434" s="11"/>
      <c r="DE3434" s="11"/>
      <c r="DF3434" s="11"/>
      <c r="DG3434" s="11"/>
      <c r="DH3434" s="11"/>
      <c r="DI3434" s="11"/>
      <c r="DJ3434" s="11"/>
      <c r="DK3434" s="11"/>
      <c r="DL3434" s="11"/>
      <c r="DM3434" s="11"/>
      <c r="DN3434" s="11"/>
      <c r="DO3434" s="11"/>
      <c r="DP3434" s="11"/>
      <c r="DQ3434" s="11"/>
      <c r="DR3434" s="11"/>
      <c r="DS3434" s="11"/>
      <c r="DT3434" s="11"/>
      <c r="DU3434" s="11"/>
      <c r="DV3434" s="11"/>
      <c r="DW3434" s="11"/>
      <c r="DX3434" s="11"/>
      <c r="DY3434" s="11"/>
      <c r="DZ3434" s="11"/>
      <c r="EA3434" s="11"/>
      <c r="EB3434" s="11"/>
      <c r="EC3434" s="11"/>
    </row>
    <row r="3435" spans="1:133" x14ac:dyDescent="0.45">
      <c r="A3435" s="11"/>
      <c r="B3435" s="11"/>
      <c r="C3435" s="11"/>
      <c r="D3435" s="11"/>
      <c r="E3435" s="11"/>
      <c r="F3435" s="11"/>
      <c r="G3435" s="11"/>
      <c r="H3435" s="3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24"/>
      <c r="AG3435" s="24"/>
      <c r="AH3435" s="24"/>
      <c r="AI3435" s="24"/>
      <c r="AJ3435" s="11"/>
      <c r="AK3435" s="11"/>
      <c r="AL3435" s="11"/>
      <c r="AM3435" s="32"/>
      <c r="AN3435" s="11"/>
      <c r="AO3435" s="11"/>
      <c r="AP3435" s="11"/>
      <c r="AQ3435" s="11"/>
      <c r="AR3435" s="11"/>
      <c r="AS3435" s="20"/>
      <c r="AT3435" s="11"/>
      <c r="AU3435" s="11"/>
      <c r="AV3435" s="11"/>
      <c r="AW3435" s="11"/>
      <c r="AX3435" s="11"/>
      <c r="AY3435" s="11"/>
      <c r="AZ3435" s="11"/>
      <c r="BA3435" s="11"/>
      <c r="BB3435" s="11"/>
      <c r="BC3435" s="11"/>
      <c r="BD3435" s="11"/>
      <c r="BE3435" s="11"/>
      <c r="BF3435" s="11"/>
      <c r="BG3435" s="11"/>
      <c r="BH3435" s="11"/>
      <c r="BI3435" s="11"/>
      <c r="BJ3435" s="11"/>
      <c r="BK3435" s="11"/>
      <c r="BL3435" s="11"/>
      <c r="BM3435" s="11"/>
      <c r="BN3435" s="11"/>
      <c r="BO3435" s="11"/>
      <c r="BP3435" s="11"/>
      <c r="BQ3435" s="11"/>
      <c r="BR3435" s="11"/>
      <c r="BS3435" s="11"/>
      <c r="BT3435" s="11"/>
      <c r="BU3435" s="11"/>
      <c r="BV3435" s="11"/>
      <c r="BW3435" s="11"/>
      <c r="BX3435" s="11"/>
      <c r="BY3435" s="11"/>
      <c r="BZ3435" s="11"/>
      <c r="CA3435" s="11"/>
      <c r="CB3435" s="11"/>
      <c r="CC3435" s="11"/>
      <c r="CD3435" s="11"/>
      <c r="CE3435" s="11"/>
      <c r="CF3435" s="11"/>
      <c r="CG3435" s="11"/>
      <c r="CH3435" s="11"/>
      <c r="CI3435" s="11"/>
      <c r="CJ3435" s="11"/>
      <c r="CK3435" s="11"/>
      <c r="CL3435" s="11"/>
      <c r="CM3435" s="11"/>
      <c r="CN3435" s="11"/>
      <c r="CO3435" s="11"/>
      <c r="CP3435" s="11"/>
      <c r="CQ3435" s="11"/>
      <c r="CR3435" s="11"/>
      <c r="CS3435" s="11"/>
      <c r="CT3435" s="11"/>
      <c r="CU3435" s="11"/>
      <c r="CV3435" s="11"/>
      <c r="CW3435" s="11"/>
      <c r="CX3435" s="11"/>
      <c r="CY3435" s="11"/>
      <c r="CZ3435" s="11"/>
      <c r="DA3435" s="11"/>
      <c r="DB3435" s="11"/>
      <c r="DC3435" s="11"/>
      <c r="DD3435" s="11"/>
      <c r="DE3435" s="11"/>
      <c r="DF3435" s="11"/>
      <c r="DG3435" s="11"/>
      <c r="DH3435" s="11"/>
      <c r="DI3435" s="11"/>
      <c r="DJ3435" s="11"/>
      <c r="DK3435" s="11"/>
      <c r="DL3435" s="11"/>
      <c r="DM3435" s="11"/>
      <c r="DN3435" s="11"/>
      <c r="DO3435" s="11"/>
      <c r="DP3435" s="11"/>
      <c r="DQ3435" s="11"/>
      <c r="DR3435" s="11"/>
      <c r="DS3435" s="11"/>
      <c r="DT3435" s="11"/>
      <c r="DU3435" s="11"/>
      <c r="DV3435" s="11"/>
      <c r="DW3435" s="11"/>
      <c r="DX3435" s="11"/>
      <c r="DY3435" s="11"/>
      <c r="DZ3435" s="11"/>
      <c r="EA3435" s="11"/>
      <c r="EB3435" s="11"/>
      <c r="EC3435" s="11"/>
    </row>
    <row r="3436" spans="1:133" x14ac:dyDescent="0.45">
      <c r="A3436" s="11"/>
      <c r="B3436" s="11"/>
      <c r="C3436" s="11"/>
      <c r="D3436" s="11"/>
      <c r="E3436" s="11"/>
      <c r="F3436" s="11"/>
      <c r="G3436" s="11"/>
      <c r="H3436" s="3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24"/>
      <c r="AG3436" s="24"/>
      <c r="AH3436" s="24"/>
      <c r="AI3436" s="24"/>
      <c r="AJ3436" s="11"/>
      <c r="AK3436" s="11"/>
      <c r="AL3436" s="11"/>
      <c r="AM3436" s="32"/>
      <c r="AN3436" s="11"/>
      <c r="AO3436" s="11"/>
      <c r="AP3436" s="11"/>
      <c r="AQ3436" s="11"/>
      <c r="AR3436" s="11"/>
      <c r="AS3436" s="20"/>
      <c r="AT3436" s="11"/>
      <c r="AU3436" s="11"/>
      <c r="AV3436" s="11"/>
      <c r="AW3436" s="11"/>
      <c r="AX3436" s="11"/>
      <c r="AY3436" s="11"/>
      <c r="AZ3436" s="11"/>
      <c r="BA3436" s="11"/>
      <c r="BB3436" s="11"/>
      <c r="BC3436" s="11"/>
      <c r="BD3436" s="11"/>
      <c r="BE3436" s="11"/>
      <c r="BF3436" s="11"/>
      <c r="BG3436" s="11"/>
      <c r="BH3436" s="11"/>
      <c r="BI3436" s="11"/>
      <c r="BJ3436" s="11"/>
      <c r="BK3436" s="11"/>
      <c r="BL3436" s="11"/>
      <c r="BM3436" s="11"/>
      <c r="BN3436" s="11"/>
      <c r="BO3436" s="11"/>
      <c r="BP3436" s="11"/>
      <c r="BQ3436" s="11"/>
      <c r="BR3436" s="11"/>
      <c r="BS3436" s="11"/>
      <c r="BT3436" s="11"/>
      <c r="BU3436" s="11"/>
      <c r="BV3436" s="11"/>
      <c r="BW3436" s="11"/>
      <c r="BX3436" s="11"/>
      <c r="BY3436" s="11"/>
      <c r="BZ3436" s="11"/>
      <c r="CA3436" s="11"/>
      <c r="CB3436" s="11"/>
      <c r="CC3436" s="11"/>
      <c r="CD3436" s="11"/>
      <c r="CE3436" s="11"/>
      <c r="CF3436" s="11"/>
      <c r="CG3436" s="11"/>
      <c r="CH3436" s="11"/>
      <c r="CI3436" s="11"/>
      <c r="CJ3436" s="11"/>
      <c r="CK3436" s="11"/>
      <c r="CL3436" s="11"/>
      <c r="CM3436" s="11"/>
      <c r="CN3436" s="11"/>
      <c r="CO3436" s="11"/>
      <c r="CP3436" s="11"/>
      <c r="CQ3436" s="11"/>
      <c r="CR3436" s="11"/>
      <c r="CS3436" s="11"/>
      <c r="CT3436" s="11"/>
      <c r="CU3436" s="11"/>
      <c r="CV3436" s="11"/>
      <c r="CW3436" s="11"/>
      <c r="CX3436" s="11"/>
      <c r="CY3436" s="11"/>
      <c r="CZ3436" s="11"/>
      <c r="DA3436" s="11"/>
      <c r="DB3436" s="11"/>
      <c r="DC3436" s="11"/>
      <c r="DD3436" s="11"/>
      <c r="DE3436" s="11"/>
      <c r="DF3436" s="11"/>
      <c r="DG3436" s="11"/>
      <c r="DH3436" s="11"/>
      <c r="DI3436" s="11"/>
      <c r="DJ3436" s="11"/>
      <c r="DK3436" s="11"/>
      <c r="DL3436" s="11"/>
      <c r="DM3436" s="11"/>
      <c r="DN3436" s="11"/>
      <c r="DO3436" s="11"/>
      <c r="DP3436" s="11"/>
      <c r="DQ3436" s="11"/>
      <c r="DR3436" s="11"/>
      <c r="DS3436" s="11"/>
      <c r="DT3436" s="11"/>
      <c r="DU3436" s="11"/>
      <c r="DV3436" s="11"/>
      <c r="DW3436" s="11"/>
      <c r="DX3436" s="11"/>
      <c r="DY3436" s="11"/>
      <c r="DZ3436" s="11"/>
      <c r="EA3436" s="11"/>
      <c r="EB3436" s="11"/>
      <c r="EC3436" s="11"/>
    </row>
    <row r="3437" spans="1:133" x14ac:dyDescent="0.45">
      <c r="A3437" s="11"/>
      <c r="B3437" s="11"/>
      <c r="C3437" s="11"/>
      <c r="D3437" s="11"/>
      <c r="E3437" s="11"/>
      <c r="F3437" s="11"/>
      <c r="G3437" s="11"/>
      <c r="H3437" s="3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24"/>
      <c r="AG3437" s="24"/>
      <c r="AH3437" s="24"/>
      <c r="AI3437" s="24"/>
      <c r="AJ3437" s="11"/>
      <c r="AK3437" s="11"/>
      <c r="AL3437" s="11"/>
      <c r="AM3437" s="32"/>
      <c r="AN3437" s="11"/>
      <c r="AO3437" s="11"/>
      <c r="AP3437" s="11"/>
      <c r="AQ3437" s="11"/>
      <c r="AR3437" s="11"/>
      <c r="AS3437" s="20"/>
      <c r="AT3437" s="11"/>
      <c r="AU3437" s="11"/>
      <c r="AV3437" s="11"/>
      <c r="AW3437" s="11"/>
      <c r="AX3437" s="11"/>
      <c r="AY3437" s="11"/>
      <c r="AZ3437" s="11"/>
      <c r="BA3437" s="11"/>
      <c r="BB3437" s="11"/>
      <c r="BC3437" s="11"/>
      <c r="BD3437" s="11"/>
      <c r="BE3437" s="11"/>
      <c r="BF3437" s="11"/>
      <c r="BG3437" s="11"/>
      <c r="BH3437" s="11"/>
      <c r="BI3437" s="11"/>
      <c r="BJ3437" s="11"/>
      <c r="BK3437" s="11"/>
      <c r="BL3437" s="11"/>
      <c r="BM3437" s="11"/>
      <c r="BN3437" s="11"/>
      <c r="BO3437" s="11"/>
      <c r="BP3437" s="11"/>
      <c r="BQ3437" s="11"/>
      <c r="BR3437" s="11"/>
      <c r="BS3437" s="11"/>
      <c r="BT3437" s="11"/>
      <c r="BU3437" s="11"/>
      <c r="BV3437" s="11"/>
      <c r="BW3437" s="11"/>
      <c r="BX3437" s="11"/>
      <c r="BY3437" s="11"/>
      <c r="BZ3437" s="11"/>
      <c r="CA3437" s="11"/>
      <c r="CB3437" s="11"/>
      <c r="CC3437" s="11"/>
      <c r="CD3437" s="11"/>
      <c r="CE3437" s="11"/>
      <c r="CF3437" s="11"/>
      <c r="CG3437" s="11"/>
      <c r="CH3437" s="11"/>
      <c r="CI3437" s="11"/>
      <c r="CJ3437" s="11"/>
      <c r="CK3437" s="11"/>
      <c r="CL3437" s="11"/>
      <c r="CM3437" s="11"/>
      <c r="CN3437" s="11"/>
      <c r="CO3437" s="11"/>
      <c r="CP3437" s="11"/>
      <c r="CQ3437" s="11"/>
      <c r="CR3437" s="11"/>
      <c r="CS3437" s="11"/>
      <c r="CT3437" s="11"/>
      <c r="CU3437" s="11"/>
      <c r="CV3437" s="11"/>
      <c r="CW3437" s="11"/>
      <c r="CX3437" s="11"/>
      <c r="CY3437" s="11"/>
      <c r="CZ3437" s="11"/>
      <c r="DA3437" s="11"/>
      <c r="DB3437" s="11"/>
      <c r="DC3437" s="11"/>
      <c r="DD3437" s="11"/>
      <c r="DE3437" s="11"/>
      <c r="DF3437" s="11"/>
      <c r="DG3437" s="11"/>
      <c r="DH3437" s="11"/>
      <c r="DI3437" s="11"/>
      <c r="DJ3437" s="11"/>
      <c r="DK3437" s="11"/>
      <c r="DL3437" s="11"/>
      <c r="DM3437" s="11"/>
      <c r="DN3437" s="11"/>
      <c r="DO3437" s="11"/>
      <c r="DP3437" s="11"/>
      <c r="DQ3437" s="11"/>
      <c r="DR3437" s="11"/>
      <c r="DS3437" s="11"/>
      <c r="DT3437" s="11"/>
      <c r="DU3437" s="11"/>
      <c r="DV3437" s="11"/>
      <c r="DW3437" s="11"/>
      <c r="DX3437" s="11"/>
      <c r="DY3437" s="11"/>
      <c r="DZ3437" s="11"/>
      <c r="EA3437" s="11"/>
      <c r="EB3437" s="11"/>
      <c r="EC3437" s="11"/>
    </row>
    <row r="3438" spans="1:133" x14ac:dyDescent="0.45">
      <c r="A3438" s="11"/>
      <c r="B3438" s="11"/>
      <c r="C3438" s="11"/>
      <c r="D3438" s="11"/>
      <c r="E3438" s="11"/>
      <c r="F3438" s="11"/>
      <c r="G3438" s="11"/>
      <c r="H3438" s="3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24"/>
      <c r="AG3438" s="24"/>
      <c r="AH3438" s="24"/>
      <c r="AI3438" s="24"/>
      <c r="AJ3438" s="11"/>
      <c r="AK3438" s="11"/>
      <c r="AL3438" s="11"/>
      <c r="AM3438" s="32"/>
      <c r="AN3438" s="11"/>
      <c r="AO3438" s="11"/>
      <c r="AP3438" s="11"/>
      <c r="AQ3438" s="11"/>
      <c r="AR3438" s="11"/>
      <c r="AS3438" s="20"/>
      <c r="AT3438" s="11"/>
      <c r="AU3438" s="11"/>
      <c r="AV3438" s="11"/>
      <c r="AW3438" s="11"/>
      <c r="AX3438" s="11"/>
      <c r="AY3438" s="11"/>
      <c r="AZ3438" s="11"/>
      <c r="BA3438" s="11"/>
      <c r="BB3438" s="11"/>
      <c r="BC3438" s="11"/>
      <c r="BD3438" s="11"/>
      <c r="BE3438" s="11"/>
      <c r="BF3438" s="11"/>
      <c r="BG3438" s="11"/>
      <c r="BH3438" s="11"/>
      <c r="BI3438" s="11"/>
      <c r="BJ3438" s="11"/>
      <c r="BK3438" s="11"/>
      <c r="BL3438" s="11"/>
      <c r="BM3438" s="11"/>
      <c r="BN3438" s="11"/>
      <c r="BO3438" s="11"/>
      <c r="BP3438" s="11"/>
      <c r="BQ3438" s="11"/>
      <c r="BR3438" s="11"/>
      <c r="BS3438" s="11"/>
      <c r="BT3438" s="11"/>
      <c r="BU3438" s="11"/>
      <c r="BV3438" s="11"/>
      <c r="BW3438" s="11"/>
      <c r="BX3438" s="11"/>
      <c r="BY3438" s="11"/>
      <c r="BZ3438" s="11"/>
      <c r="CA3438" s="11"/>
      <c r="CB3438" s="11"/>
      <c r="CC3438" s="11"/>
      <c r="CD3438" s="11"/>
      <c r="CE3438" s="11"/>
      <c r="CF3438" s="11"/>
      <c r="CG3438" s="11"/>
      <c r="CH3438" s="11"/>
      <c r="CI3438" s="11"/>
      <c r="CJ3438" s="11"/>
      <c r="CK3438" s="11"/>
      <c r="CL3438" s="11"/>
      <c r="CM3438" s="11"/>
      <c r="CN3438" s="11"/>
      <c r="CO3438" s="11"/>
      <c r="CP3438" s="11"/>
      <c r="CQ3438" s="11"/>
      <c r="CR3438" s="11"/>
      <c r="CS3438" s="11"/>
      <c r="CT3438" s="11"/>
      <c r="CU3438" s="11"/>
      <c r="CV3438" s="11"/>
      <c r="CW3438" s="11"/>
      <c r="CX3438" s="11"/>
      <c r="CY3438" s="11"/>
      <c r="CZ3438" s="11"/>
      <c r="DA3438" s="11"/>
      <c r="DB3438" s="11"/>
      <c r="DC3438" s="11"/>
      <c r="DD3438" s="11"/>
      <c r="DE3438" s="11"/>
      <c r="DF3438" s="11"/>
      <c r="DG3438" s="11"/>
      <c r="DH3438" s="11"/>
      <c r="DI3438" s="11"/>
      <c r="DJ3438" s="11"/>
      <c r="DK3438" s="11"/>
      <c r="DL3438" s="11"/>
      <c r="DM3438" s="11"/>
      <c r="DN3438" s="11"/>
      <c r="DO3438" s="11"/>
      <c r="DP3438" s="11"/>
      <c r="DQ3438" s="11"/>
      <c r="DR3438" s="11"/>
      <c r="DS3438" s="11"/>
      <c r="DT3438" s="11"/>
      <c r="DU3438" s="11"/>
      <c r="DV3438" s="11"/>
      <c r="DW3438" s="11"/>
      <c r="DX3438" s="11"/>
      <c r="DY3438" s="11"/>
      <c r="DZ3438" s="11"/>
      <c r="EA3438" s="11"/>
      <c r="EB3438" s="11"/>
      <c r="EC3438" s="11"/>
    </row>
    <row r="3439" spans="1:133" x14ac:dyDescent="0.45">
      <c r="A3439" s="11"/>
      <c r="B3439" s="11"/>
      <c r="C3439" s="11"/>
      <c r="D3439" s="11"/>
      <c r="E3439" s="11"/>
      <c r="F3439" s="11"/>
      <c r="G3439" s="11"/>
      <c r="H3439" s="3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24"/>
      <c r="AG3439" s="24"/>
      <c r="AH3439" s="24"/>
      <c r="AI3439" s="24"/>
      <c r="AJ3439" s="11"/>
      <c r="AK3439" s="11"/>
      <c r="AL3439" s="11"/>
      <c r="AM3439" s="32"/>
      <c r="AN3439" s="11"/>
      <c r="AO3439" s="11"/>
      <c r="AP3439" s="11"/>
      <c r="AQ3439" s="11"/>
      <c r="AR3439" s="11"/>
      <c r="AS3439" s="20"/>
      <c r="AT3439" s="11"/>
      <c r="AU3439" s="11"/>
      <c r="AV3439" s="11"/>
      <c r="AW3439" s="11"/>
      <c r="AX3439" s="11"/>
      <c r="AY3439" s="11"/>
      <c r="AZ3439" s="11"/>
      <c r="BA3439" s="11"/>
      <c r="BB3439" s="11"/>
      <c r="BC3439" s="11"/>
      <c r="BD3439" s="11"/>
      <c r="BE3439" s="11"/>
      <c r="BF3439" s="11"/>
      <c r="BG3439" s="11"/>
      <c r="BH3439" s="11"/>
      <c r="BI3439" s="11"/>
      <c r="BJ3439" s="11"/>
      <c r="BK3439" s="11"/>
      <c r="BL3439" s="11"/>
      <c r="BM3439" s="11"/>
      <c r="BN3439" s="11"/>
      <c r="BO3439" s="11"/>
      <c r="BP3439" s="11"/>
      <c r="BQ3439" s="11"/>
      <c r="BR3439" s="11"/>
      <c r="BS3439" s="11"/>
      <c r="BT3439" s="11"/>
      <c r="BU3439" s="11"/>
      <c r="BV3439" s="11"/>
      <c r="BW3439" s="11"/>
      <c r="BX3439" s="11"/>
      <c r="BY3439" s="11"/>
      <c r="BZ3439" s="11"/>
      <c r="CA3439" s="11"/>
      <c r="CB3439" s="11"/>
      <c r="CC3439" s="11"/>
      <c r="CD3439" s="11"/>
      <c r="CE3439" s="11"/>
      <c r="CF3439" s="11"/>
      <c r="CG3439" s="11"/>
      <c r="CH3439" s="11"/>
      <c r="CI3439" s="11"/>
      <c r="CJ3439" s="11"/>
      <c r="CK3439" s="11"/>
      <c r="CL3439" s="11"/>
      <c r="CM3439" s="11"/>
      <c r="CN3439" s="11"/>
      <c r="CO3439" s="11"/>
      <c r="CP3439" s="11"/>
      <c r="CQ3439" s="11"/>
      <c r="CR3439" s="11"/>
      <c r="CS3439" s="11"/>
      <c r="CT3439" s="11"/>
      <c r="CU3439" s="11"/>
      <c r="CV3439" s="11"/>
      <c r="CW3439" s="11"/>
      <c r="CX3439" s="11"/>
      <c r="CY3439" s="11"/>
      <c r="CZ3439" s="11"/>
      <c r="DA3439" s="11"/>
      <c r="DB3439" s="11"/>
      <c r="DC3439" s="11"/>
      <c r="DD3439" s="11"/>
      <c r="DE3439" s="11"/>
      <c r="DF3439" s="11"/>
      <c r="DG3439" s="11"/>
      <c r="DH3439" s="11"/>
      <c r="DI3439" s="11"/>
      <c r="DJ3439" s="11"/>
      <c r="DK3439" s="11"/>
      <c r="DL3439" s="11"/>
      <c r="DM3439" s="11"/>
      <c r="DN3439" s="11"/>
      <c r="DO3439" s="11"/>
      <c r="DP3439" s="11"/>
      <c r="DQ3439" s="11"/>
      <c r="DR3439" s="11"/>
      <c r="DS3439" s="11"/>
      <c r="DT3439" s="11"/>
      <c r="DU3439" s="11"/>
      <c r="DV3439" s="11"/>
      <c r="DW3439" s="11"/>
      <c r="DX3439" s="11"/>
      <c r="DY3439" s="11"/>
      <c r="DZ3439" s="11"/>
      <c r="EA3439" s="11"/>
      <c r="EB3439" s="11"/>
      <c r="EC3439" s="11"/>
    </row>
    <row r="3440" spans="1:133" x14ac:dyDescent="0.45">
      <c r="A3440" s="11"/>
      <c r="B3440" s="11"/>
      <c r="C3440" s="11"/>
      <c r="D3440" s="11"/>
      <c r="E3440" s="11"/>
      <c r="F3440" s="11"/>
      <c r="G3440" s="11"/>
      <c r="H3440" s="3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24"/>
      <c r="AG3440" s="24"/>
      <c r="AH3440" s="24"/>
      <c r="AI3440" s="24"/>
      <c r="AJ3440" s="11"/>
      <c r="AK3440" s="11"/>
      <c r="AL3440" s="11"/>
      <c r="AM3440" s="32"/>
      <c r="AN3440" s="11"/>
      <c r="AO3440" s="11"/>
      <c r="AP3440" s="11"/>
      <c r="AQ3440" s="11"/>
      <c r="AR3440" s="11"/>
      <c r="AS3440" s="20"/>
      <c r="AT3440" s="11"/>
      <c r="AU3440" s="11"/>
      <c r="AV3440" s="11"/>
      <c r="AW3440" s="11"/>
      <c r="AX3440" s="11"/>
      <c r="AY3440" s="11"/>
      <c r="AZ3440" s="11"/>
      <c r="BA3440" s="11"/>
      <c r="BB3440" s="11"/>
      <c r="BC3440" s="11"/>
      <c r="BD3440" s="11"/>
      <c r="BE3440" s="11"/>
      <c r="BF3440" s="11"/>
      <c r="BG3440" s="11"/>
      <c r="BH3440" s="11"/>
      <c r="BI3440" s="11"/>
      <c r="BJ3440" s="11"/>
      <c r="BK3440" s="11"/>
      <c r="BL3440" s="11"/>
      <c r="BM3440" s="11"/>
      <c r="BN3440" s="11"/>
      <c r="BO3440" s="11"/>
      <c r="BP3440" s="11"/>
      <c r="BQ3440" s="11"/>
      <c r="BR3440" s="11"/>
      <c r="BS3440" s="11"/>
      <c r="BT3440" s="11"/>
      <c r="BU3440" s="11"/>
      <c r="BV3440" s="11"/>
      <c r="BW3440" s="11"/>
      <c r="BX3440" s="11"/>
      <c r="BY3440" s="11"/>
      <c r="BZ3440" s="11"/>
      <c r="CA3440" s="11"/>
      <c r="CB3440" s="11"/>
      <c r="CC3440" s="11"/>
      <c r="CD3440" s="11"/>
      <c r="CE3440" s="11"/>
      <c r="CF3440" s="11"/>
      <c r="CG3440" s="11"/>
      <c r="CH3440" s="11"/>
      <c r="CI3440" s="11"/>
      <c r="CJ3440" s="11"/>
      <c r="CK3440" s="11"/>
      <c r="CL3440" s="11"/>
      <c r="CM3440" s="11"/>
      <c r="CN3440" s="11"/>
      <c r="CO3440" s="11"/>
      <c r="CP3440" s="11"/>
      <c r="CQ3440" s="11"/>
      <c r="CR3440" s="11"/>
      <c r="CS3440" s="11"/>
      <c r="CT3440" s="11"/>
      <c r="CU3440" s="11"/>
      <c r="CV3440" s="11"/>
      <c r="CW3440" s="11"/>
      <c r="CX3440" s="11"/>
      <c r="CY3440" s="11"/>
      <c r="CZ3440" s="11"/>
      <c r="DA3440" s="11"/>
      <c r="DB3440" s="11"/>
      <c r="DC3440" s="11"/>
      <c r="DD3440" s="11"/>
      <c r="DE3440" s="11"/>
      <c r="DF3440" s="11"/>
      <c r="DG3440" s="11"/>
      <c r="DH3440" s="11"/>
      <c r="DI3440" s="11"/>
      <c r="DJ3440" s="11"/>
      <c r="DK3440" s="11"/>
      <c r="DL3440" s="11"/>
      <c r="DM3440" s="11"/>
      <c r="DN3440" s="11"/>
      <c r="DO3440" s="11"/>
      <c r="DP3440" s="11"/>
      <c r="DQ3440" s="11"/>
      <c r="DR3440" s="11"/>
      <c r="DS3440" s="11"/>
      <c r="DT3440" s="11"/>
      <c r="DU3440" s="11"/>
      <c r="DV3440" s="11"/>
      <c r="DW3440" s="11"/>
      <c r="DX3440" s="11"/>
      <c r="DY3440" s="11"/>
      <c r="DZ3440" s="11"/>
      <c r="EA3440" s="11"/>
      <c r="EB3440" s="11"/>
      <c r="EC3440" s="11"/>
    </row>
    <row r="3441" spans="1:133" x14ac:dyDescent="0.45">
      <c r="A3441" s="11"/>
      <c r="B3441" s="11"/>
      <c r="C3441" s="11"/>
      <c r="D3441" s="11"/>
      <c r="E3441" s="11"/>
      <c r="F3441" s="11"/>
      <c r="G3441" s="11"/>
      <c r="H3441" s="3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24"/>
      <c r="AG3441" s="24"/>
      <c r="AH3441" s="24"/>
      <c r="AI3441" s="24"/>
      <c r="AJ3441" s="11"/>
      <c r="AK3441" s="11"/>
      <c r="AL3441" s="11"/>
      <c r="AM3441" s="32"/>
      <c r="AN3441" s="11"/>
      <c r="AO3441" s="11"/>
      <c r="AP3441" s="11"/>
      <c r="AQ3441" s="11"/>
      <c r="AR3441" s="11"/>
      <c r="AS3441" s="20"/>
      <c r="AT3441" s="11"/>
      <c r="AU3441" s="11"/>
      <c r="AV3441" s="11"/>
      <c r="AW3441" s="11"/>
      <c r="AX3441" s="11"/>
      <c r="AY3441" s="11"/>
      <c r="AZ3441" s="11"/>
      <c r="BA3441" s="11"/>
      <c r="BB3441" s="11"/>
      <c r="BC3441" s="11"/>
      <c r="BD3441" s="11"/>
      <c r="BE3441" s="11"/>
      <c r="BF3441" s="11"/>
      <c r="BG3441" s="11"/>
      <c r="BH3441" s="11"/>
      <c r="BI3441" s="11"/>
      <c r="BJ3441" s="11"/>
      <c r="BK3441" s="11"/>
      <c r="BL3441" s="11"/>
      <c r="BM3441" s="11"/>
      <c r="BN3441" s="11"/>
      <c r="BO3441" s="11"/>
      <c r="BP3441" s="11"/>
      <c r="BQ3441" s="11"/>
      <c r="BR3441" s="11"/>
      <c r="BS3441" s="11"/>
      <c r="BT3441" s="11"/>
      <c r="BU3441" s="11"/>
      <c r="BV3441" s="11"/>
      <c r="BW3441" s="11"/>
      <c r="BX3441" s="11"/>
      <c r="BY3441" s="11"/>
      <c r="BZ3441" s="11"/>
      <c r="CA3441" s="11"/>
      <c r="CB3441" s="11"/>
      <c r="CC3441" s="11"/>
      <c r="CD3441" s="11"/>
      <c r="CE3441" s="11"/>
      <c r="CF3441" s="11"/>
      <c r="CG3441" s="11"/>
      <c r="CH3441" s="11"/>
      <c r="CI3441" s="11"/>
      <c r="CJ3441" s="11"/>
      <c r="CK3441" s="11"/>
      <c r="CL3441" s="11"/>
      <c r="CM3441" s="11"/>
      <c r="CN3441" s="11"/>
      <c r="CO3441" s="11"/>
      <c r="CP3441" s="11"/>
      <c r="CQ3441" s="11"/>
      <c r="CR3441" s="11"/>
      <c r="CS3441" s="11"/>
      <c r="CT3441" s="11"/>
      <c r="CU3441" s="11"/>
      <c r="CV3441" s="11"/>
      <c r="CW3441" s="11"/>
      <c r="CX3441" s="11"/>
      <c r="CY3441" s="11"/>
      <c r="CZ3441" s="11"/>
      <c r="DA3441" s="11"/>
      <c r="DB3441" s="11"/>
      <c r="DC3441" s="11"/>
      <c r="DD3441" s="11"/>
      <c r="DE3441" s="11"/>
      <c r="DF3441" s="11"/>
      <c r="DG3441" s="11"/>
      <c r="DH3441" s="11"/>
      <c r="DI3441" s="11"/>
      <c r="DJ3441" s="11"/>
      <c r="DK3441" s="11"/>
      <c r="DL3441" s="11"/>
      <c r="DM3441" s="11"/>
      <c r="DN3441" s="11"/>
      <c r="DO3441" s="11"/>
      <c r="DP3441" s="11"/>
      <c r="DQ3441" s="11"/>
      <c r="DR3441" s="11"/>
      <c r="DS3441" s="11"/>
      <c r="DT3441" s="11"/>
      <c r="DU3441" s="11"/>
      <c r="DV3441" s="11"/>
      <c r="DW3441" s="11"/>
      <c r="DX3441" s="11"/>
      <c r="DY3441" s="11"/>
      <c r="DZ3441" s="11"/>
      <c r="EA3441" s="11"/>
      <c r="EB3441" s="11"/>
      <c r="EC3441" s="11"/>
    </row>
    <row r="3442" spans="1:133" x14ac:dyDescent="0.45">
      <c r="A3442" s="11"/>
      <c r="B3442" s="11"/>
      <c r="C3442" s="11"/>
      <c r="D3442" s="11"/>
      <c r="E3442" s="11"/>
      <c r="F3442" s="11"/>
      <c r="G3442" s="11"/>
      <c r="H3442" s="3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24"/>
      <c r="AG3442" s="24"/>
      <c r="AH3442" s="24"/>
      <c r="AI3442" s="24"/>
      <c r="AJ3442" s="11"/>
      <c r="AK3442" s="11"/>
      <c r="AL3442" s="11"/>
      <c r="AM3442" s="32"/>
      <c r="AN3442" s="11"/>
      <c r="AO3442" s="11"/>
      <c r="AP3442" s="11"/>
      <c r="AQ3442" s="11"/>
      <c r="AR3442" s="11"/>
      <c r="AS3442" s="20"/>
      <c r="AT3442" s="11"/>
      <c r="AU3442" s="11"/>
      <c r="AV3442" s="11"/>
      <c r="AW3442" s="11"/>
      <c r="AX3442" s="11"/>
      <c r="AY3442" s="11"/>
      <c r="AZ3442" s="11"/>
      <c r="BA3442" s="11"/>
      <c r="BB3442" s="11"/>
      <c r="BC3442" s="11"/>
      <c r="BD3442" s="11"/>
      <c r="BE3442" s="11"/>
      <c r="BF3442" s="11"/>
      <c r="BG3442" s="11"/>
      <c r="BH3442" s="11"/>
      <c r="BI3442" s="11"/>
      <c r="BJ3442" s="11"/>
      <c r="BK3442" s="11"/>
      <c r="BL3442" s="11"/>
      <c r="BM3442" s="11"/>
      <c r="BN3442" s="11"/>
      <c r="BO3442" s="11"/>
      <c r="BP3442" s="11"/>
      <c r="BQ3442" s="11"/>
      <c r="BR3442" s="11"/>
      <c r="BS3442" s="11"/>
      <c r="BT3442" s="11"/>
      <c r="BU3442" s="11"/>
      <c r="BV3442" s="11"/>
      <c r="BW3442" s="11"/>
      <c r="BX3442" s="11"/>
      <c r="BY3442" s="11"/>
      <c r="BZ3442" s="11"/>
      <c r="CA3442" s="11"/>
      <c r="CB3442" s="11"/>
      <c r="CC3442" s="11"/>
      <c r="CD3442" s="11"/>
      <c r="CE3442" s="11"/>
      <c r="CF3442" s="11"/>
      <c r="CG3442" s="11"/>
      <c r="CH3442" s="11"/>
      <c r="CI3442" s="11"/>
      <c r="CJ3442" s="11"/>
      <c r="CK3442" s="11"/>
      <c r="CL3442" s="11"/>
      <c r="CM3442" s="11"/>
      <c r="CN3442" s="11"/>
      <c r="CO3442" s="11"/>
      <c r="CP3442" s="11"/>
      <c r="CQ3442" s="11"/>
      <c r="CR3442" s="11"/>
      <c r="CS3442" s="11"/>
      <c r="CT3442" s="11"/>
      <c r="CU3442" s="11"/>
      <c r="CV3442" s="11"/>
      <c r="CW3442" s="11"/>
      <c r="CX3442" s="11"/>
      <c r="CY3442" s="11"/>
      <c r="CZ3442" s="11"/>
      <c r="DA3442" s="11"/>
      <c r="DB3442" s="11"/>
      <c r="DC3442" s="11"/>
      <c r="DD3442" s="11"/>
      <c r="DE3442" s="11"/>
      <c r="DF3442" s="11"/>
      <c r="DG3442" s="11"/>
      <c r="DH3442" s="11"/>
      <c r="DI3442" s="11"/>
      <c r="DJ3442" s="11"/>
      <c r="DK3442" s="11"/>
      <c r="DL3442" s="11"/>
      <c r="DM3442" s="11"/>
      <c r="DN3442" s="11"/>
      <c r="DO3442" s="11"/>
      <c r="DP3442" s="11"/>
      <c r="DQ3442" s="11"/>
      <c r="DR3442" s="11"/>
      <c r="DS3442" s="11"/>
      <c r="DT3442" s="11"/>
      <c r="DU3442" s="11"/>
      <c r="DV3442" s="11"/>
      <c r="DW3442" s="11"/>
      <c r="DX3442" s="11"/>
      <c r="DY3442" s="11"/>
      <c r="DZ3442" s="11"/>
      <c r="EA3442" s="11"/>
      <c r="EB3442" s="11"/>
      <c r="EC3442" s="11"/>
    </row>
    <row r="3443" spans="1:133" x14ac:dyDescent="0.45">
      <c r="A3443" s="11"/>
      <c r="B3443" s="11"/>
      <c r="C3443" s="11"/>
      <c r="D3443" s="11"/>
      <c r="E3443" s="11"/>
      <c r="F3443" s="11"/>
      <c r="G3443" s="11"/>
      <c r="H3443" s="3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24"/>
      <c r="AG3443" s="24"/>
      <c r="AH3443" s="24"/>
      <c r="AI3443" s="24"/>
      <c r="AJ3443" s="11"/>
      <c r="AK3443" s="11"/>
      <c r="AL3443" s="11"/>
      <c r="AM3443" s="32"/>
      <c r="AN3443" s="11"/>
      <c r="AO3443" s="11"/>
      <c r="AP3443" s="11"/>
      <c r="AQ3443" s="11"/>
      <c r="AR3443" s="11"/>
      <c r="AS3443" s="20"/>
      <c r="AT3443" s="11"/>
      <c r="AU3443" s="11"/>
      <c r="AV3443" s="11"/>
      <c r="AW3443" s="11"/>
      <c r="AX3443" s="11"/>
      <c r="AY3443" s="11"/>
      <c r="AZ3443" s="11"/>
      <c r="BA3443" s="11"/>
      <c r="BB3443" s="11"/>
      <c r="BC3443" s="11"/>
      <c r="BD3443" s="11"/>
      <c r="BE3443" s="11"/>
      <c r="BF3443" s="11"/>
      <c r="BG3443" s="11"/>
      <c r="BH3443" s="11"/>
      <c r="BI3443" s="11"/>
      <c r="BJ3443" s="11"/>
      <c r="BK3443" s="11"/>
      <c r="BL3443" s="11"/>
      <c r="BM3443" s="11"/>
      <c r="BN3443" s="11"/>
      <c r="BO3443" s="11"/>
      <c r="BP3443" s="11"/>
      <c r="BQ3443" s="11"/>
      <c r="BR3443" s="11"/>
      <c r="BS3443" s="11"/>
      <c r="BT3443" s="11"/>
      <c r="BU3443" s="11"/>
      <c r="BV3443" s="11"/>
      <c r="BW3443" s="11"/>
      <c r="BX3443" s="11"/>
      <c r="BY3443" s="11"/>
      <c r="BZ3443" s="11"/>
      <c r="CA3443" s="11"/>
      <c r="CB3443" s="11"/>
      <c r="CC3443" s="11"/>
      <c r="CD3443" s="11"/>
      <c r="CE3443" s="11"/>
      <c r="CF3443" s="11"/>
      <c r="CG3443" s="11"/>
      <c r="CH3443" s="11"/>
      <c r="CI3443" s="11"/>
      <c r="CJ3443" s="11"/>
      <c r="CK3443" s="11"/>
      <c r="CL3443" s="11"/>
      <c r="CM3443" s="11"/>
      <c r="CN3443" s="11"/>
      <c r="CO3443" s="11"/>
      <c r="CP3443" s="11"/>
      <c r="CQ3443" s="11"/>
      <c r="CR3443" s="11"/>
      <c r="CS3443" s="11"/>
      <c r="CT3443" s="11"/>
      <c r="CU3443" s="11"/>
      <c r="CV3443" s="11"/>
      <c r="CW3443" s="11"/>
      <c r="CX3443" s="11"/>
      <c r="CY3443" s="11"/>
      <c r="CZ3443" s="11"/>
      <c r="DA3443" s="11"/>
      <c r="DB3443" s="11"/>
      <c r="DC3443" s="11"/>
      <c r="DD3443" s="11"/>
      <c r="DE3443" s="11"/>
      <c r="DF3443" s="11"/>
      <c r="DG3443" s="11"/>
      <c r="DH3443" s="11"/>
      <c r="DI3443" s="11"/>
      <c r="DJ3443" s="11"/>
      <c r="DK3443" s="11"/>
      <c r="DL3443" s="11"/>
      <c r="DM3443" s="11"/>
      <c r="DN3443" s="11"/>
      <c r="DO3443" s="11"/>
      <c r="DP3443" s="11"/>
      <c r="DQ3443" s="11"/>
      <c r="DR3443" s="11"/>
      <c r="DS3443" s="11"/>
      <c r="DT3443" s="11"/>
      <c r="DU3443" s="11"/>
      <c r="DV3443" s="11"/>
      <c r="DW3443" s="11"/>
      <c r="DX3443" s="11"/>
      <c r="DY3443" s="11"/>
      <c r="DZ3443" s="11"/>
      <c r="EA3443" s="11"/>
      <c r="EB3443" s="11"/>
      <c r="EC3443" s="11"/>
    </row>
    <row r="3444" spans="1:133" x14ac:dyDescent="0.45">
      <c r="A3444" s="11"/>
      <c r="B3444" s="11"/>
      <c r="C3444" s="11"/>
      <c r="D3444" s="11"/>
      <c r="E3444" s="11"/>
      <c r="F3444" s="11"/>
      <c r="G3444" s="11"/>
      <c r="H3444" s="3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24"/>
      <c r="AG3444" s="24"/>
      <c r="AH3444" s="24"/>
      <c r="AI3444" s="24"/>
      <c r="AJ3444" s="11"/>
      <c r="AK3444" s="11"/>
      <c r="AL3444" s="11"/>
      <c r="AM3444" s="32"/>
      <c r="AN3444" s="11"/>
      <c r="AO3444" s="11"/>
      <c r="AP3444" s="11"/>
      <c r="AQ3444" s="11"/>
      <c r="AR3444" s="11"/>
      <c r="AS3444" s="20"/>
      <c r="AT3444" s="11"/>
      <c r="AU3444" s="11"/>
      <c r="AV3444" s="11"/>
      <c r="AW3444" s="11"/>
      <c r="AX3444" s="11"/>
      <c r="AY3444" s="11"/>
      <c r="AZ3444" s="11"/>
      <c r="BA3444" s="11"/>
      <c r="BB3444" s="11"/>
      <c r="BC3444" s="11"/>
      <c r="BD3444" s="11"/>
      <c r="BE3444" s="11"/>
      <c r="BF3444" s="11"/>
      <c r="BG3444" s="11"/>
      <c r="BH3444" s="11"/>
      <c r="BI3444" s="11"/>
      <c r="BJ3444" s="11"/>
      <c r="BK3444" s="11"/>
      <c r="BL3444" s="11"/>
      <c r="BM3444" s="11"/>
      <c r="BN3444" s="11"/>
      <c r="BO3444" s="11"/>
      <c r="BP3444" s="11"/>
      <c r="BQ3444" s="11"/>
      <c r="BR3444" s="11"/>
      <c r="BS3444" s="11"/>
      <c r="BT3444" s="11"/>
      <c r="BU3444" s="11"/>
      <c r="BV3444" s="11"/>
      <c r="BW3444" s="11"/>
      <c r="BX3444" s="11"/>
      <c r="BY3444" s="11"/>
      <c r="BZ3444" s="11"/>
      <c r="CA3444" s="11"/>
      <c r="CB3444" s="11"/>
      <c r="CC3444" s="11"/>
      <c r="CD3444" s="11"/>
      <c r="CE3444" s="11"/>
      <c r="CF3444" s="11"/>
      <c r="CG3444" s="11"/>
      <c r="CH3444" s="11"/>
      <c r="CI3444" s="11"/>
      <c r="CJ3444" s="11"/>
      <c r="CK3444" s="11"/>
      <c r="CL3444" s="11"/>
      <c r="CM3444" s="11"/>
      <c r="CN3444" s="11"/>
      <c r="CO3444" s="11"/>
      <c r="CP3444" s="11"/>
      <c r="CQ3444" s="11"/>
      <c r="CR3444" s="11"/>
      <c r="CS3444" s="11"/>
      <c r="CT3444" s="11"/>
      <c r="CU3444" s="11"/>
      <c r="CV3444" s="11"/>
      <c r="CW3444" s="11"/>
      <c r="CX3444" s="11"/>
      <c r="CY3444" s="11"/>
      <c r="CZ3444" s="11"/>
      <c r="DA3444" s="11"/>
      <c r="DB3444" s="11"/>
      <c r="DC3444" s="11"/>
      <c r="DD3444" s="11"/>
      <c r="DE3444" s="11"/>
      <c r="DF3444" s="11"/>
      <c r="DG3444" s="11"/>
      <c r="DH3444" s="11"/>
      <c r="DI3444" s="11"/>
      <c r="DJ3444" s="11"/>
      <c r="DK3444" s="11"/>
      <c r="DL3444" s="11"/>
      <c r="DM3444" s="11"/>
      <c r="DN3444" s="11"/>
      <c r="DO3444" s="11"/>
      <c r="DP3444" s="11"/>
      <c r="DQ3444" s="11"/>
      <c r="DR3444" s="11"/>
      <c r="DS3444" s="11"/>
      <c r="DT3444" s="11"/>
      <c r="DU3444" s="11"/>
      <c r="DV3444" s="11"/>
      <c r="DW3444" s="11"/>
      <c r="DX3444" s="11"/>
      <c r="DY3444" s="11"/>
      <c r="DZ3444" s="11"/>
      <c r="EA3444" s="11"/>
      <c r="EB3444" s="11"/>
      <c r="EC3444" s="11"/>
    </row>
    <row r="3445" spans="1:133" x14ac:dyDescent="0.45">
      <c r="A3445" s="11"/>
      <c r="B3445" s="11"/>
      <c r="C3445" s="11"/>
      <c r="D3445" s="11"/>
      <c r="E3445" s="11"/>
      <c r="F3445" s="11"/>
      <c r="G3445" s="11"/>
      <c r="H3445" s="3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24"/>
      <c r="AG3445" s="24"/>
      <c r="AH3445" s="24"/>
      <c r="AI3445" s="24"/>
      <c r="AJ3445" s="11"/>
      <c r="AK3445" s="11"/>
      <c r="AL3445" s="11"/>
      <c r="AM3445" s="32"/>
      <c r="AN3445" s="11"/>
      <c r="AO3445" s="11"/>
      <c r="AP3445" s="11"/>
      <c r="AQ3445" s="11"/>
      <c r="AR3445" s="11"/>
      <c r="AS3445" s="20"/>
      <c r="AT3445" s="11"/>
      <c r="AU3445" s="11"/>
      <c r="AV3445" s="11"/>
      <c r="AW3445" s="11"/>
      <c r="AX3445" s="11"/>
      <c r="AY3445" s="11"/>
      <c r="AZ3445" s="11"/>
      <c r="BA3445" s="11"/>
      <c r="BB3445" s="11"/>
      <c r="BC3445" s="11"/>
      <c r="BD3445" s="11"/>
      <c r="BE3445" s="11"/>
      <c r="BF3445" s="11"/>
      <c r="BG3445" s="11"/>
      <c r="BH3445" s="11"/>
      <c r="BI3445" s="11"/>
      <c r="BJ3445" s="11"/>
      <c r="BK3445" s="11"/>
      <c r="BL3445" s="11"/>
      <c r="BM3445" s="11"/>
      <c r="BN3445" s="11"/>
      <c r="BO3445" s="11"/>
      <c r="BP3445" s="11"/>
      <c r="BQ3445" s="11"/>
      <c r="BR3445" s="11"/>
      <c r="BS3445" s="11"/>
      <c r="BT3445" s="11"/>
      <c r="BU3445" s="11"/>
      <c r="BV3445" s="11"/>
      <c r="BW3445" s="11"/>
      <c r="BX3445" s="11"/>
      <c r="BY3445" s="11"/>
      <c r="BZ3445" s="11"/>
      <c r="CA3445" s="11"/>
      <c r="CB3445" s="11"/>
      <c r="CC3445" s="11"/>
      <c r="CD3445" s="11"/>
      <c r="CE3445" s="11"/>
      <c r="CF3445" s="11"/>
      <c r="CG3445" s="11"/>
      <c r="CH3445" s="11"/>
      <c r="CI3445" s="11"/>
      <c r="CJ3445" s="11"/>
      <c r="CK3445" s="11"/>
      <c r="CL3445" s="11"/>
      <c r="CM3445" s="11"/>
      <c r="CN3445" s="11"/>
      <c r="CO3445" s="11"/>
      <c r="CP3445" s="11"/>
      <c r="CQ3445" s="11"/>
      <c r="CR3445" s="11"/>
      <c r="CS3445" s="11"/>
      <c r="CT3445" s="11"/>
      <c r="CU3445" s="11"/>
      <c r="CV3445" s="11"/>
      <c r="CW3445" s="11"/>
      <c r="CX3445" s="11"/>
      <c r="CY3445" s="11"/>
      <c r="CZ3445" s="11"/>
      <c r="DA3445" s="11"/>
      <c r="DB3445" s="11"/>
      <c r="DC3445" s="11"/>
      <c r="DD3445" s="11"/>
      <c r="DE3445" s="11"/>
      <c r="DF3445" s="11"/>
      <c r="DG3445" s="11"/>
      <c r="DH3445" s="11"/>
      <c r="DI3445" s="11"/>
      <c r="DJ3445" s="11"/>
      <c r="DK3445" s="11"/>
      <c r="DL3445" s="11"/>
      <c r="DM3445" s="11"/>
      <c r="DN3445" s="11"/>
      <c r="DO3445" s="11"/>
      <c r="DP3445" s="11"/>
      <c r="DQ3445" s="11"/>
      <c r="DR3445" s="11"/>
      <c r="DS3445" s="11"/>
      <c r="DT3445" s="11"/>
      <c r="DU3445" s="11"/>
      <c r="DV3445" s="11"/>
      <c r="DW3445" s="11"/>
      <c r="DX3445" s="11"/>
      <c r="DY3445" s="11"/>
      <c r="DZ3445" s="11"/>
      <c r="EA3445" s="11"/>
      <c r="EB3445" s="11"/>
      <c r="EC3445" s="11"/>
    </row>
    <row r="3446" spans="1:133" x14ac:dyDescent="0.45">
      <c r="A3446" s="11"/>
      <c r="B3446" s="11"/>
      <c r="C3446" s="11"/>
      <c r="D3446" s="11"/>
      <c r="E3446" s="11"/>
      <c r="F3446" s="11"/>
      <c r="G3446" s="11"/>
      <c r="H3446" s="3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24"/>
      <c r="AG3446" s="24"/>
      <c r="AH3446" s="24"/>
      <c r="AI3446" s="24"/>
      <c r="AJ3446" s="11"/>
      <c r="AK3446" s="11"/>
      <c r="AL3446" s="11"/>
      <c r="AM3446" s="32"/>
      <c r="AN3446" s="11"/>
      <c r="AO3446" s="11"/>
      <c r="AP3446" s="11"/>
      <c r="AQ3446" s="11"/>
      <c r="AR3446" s="11"/>
      <c r="AS3446" s="20"/>
      <c r="AT3446" s="11"/>
      <c r="AU3446" s="11"/>
      <c r="AV3446" s="11"/>
      <c r="AW3446" s="11"/>
      <c r="AX3446" s="11"/>
      <c r="AY3446" s="11"/>
      <c r="AZ3446" s="11"/>
      <c r="BA3446" s="11"/>
      <c r="BB3446" s="11"/>
      <c r="BC3446" s="11"/>
      <c r="BD3446" s="11"/>
      <c r="BE3446" s="11"/>
      <c r="BF3446" s="11"/>
      <c r="BG3446" s="11"/>
      <c r="BH3446" s="11"/>
      <c r="BI3446" s="11"/>
      <c r="BJ3446" s="11"/>
      <c r="BK3446" s="11"/>
      <c r="BL3446" s="11"/>
      <c r="BM3446" s="11"/>
      <c r="BN3446" s="11"/>
      <c r="BO3446" s="11"/>
      <c r="BP3446" s="11"/>
      <c r="BQ3446" s="11"/>
      <c r="BR3446" s="11"/>
      <c r="BS3446" s="11"/>
      <c r="BT3446" s="11"/>
      <c r="BU3446" s="11"/>
      <c r="BV3446" s="11"/>
      <c r="BW3446" s="11"/>
      <c r="BX3446" s="11"/>
      <c r="BY3446" s="11"/>
      <c r="BZ3446" s="11"/>
      <c r="CA3446" s="11"/>
      <c r="CB3446" s="11"/>
      <c r="CC3446" s="11"/>
      <c r="CD3446" s="11"/>
      <c r="CE3446" s="11"/>
      <c r="CF3446" s="11"/>
      <c r="CG3446" s="11"/>
      <c r="CH3446" s="11"/>
      <c r="CI3446" s="11"/>
      <c r="CJ3446" s="11"/>
      <c r="CK3446" s="11"/>
      <c r="CL3446" s="11"/>
      <c r="CM3446" s="11"/>
      <c r="CN3446" s="11"/>
      <c r="CO3446" s="11"/>
      <c r="CP3446" s="11"/>
      <c r="CQ3446" s="11"/>
      <c r="CR3446" s="11"/>
      <c r="CS3446" s="11"/>
      <c r="CT3446" s="11"/>
      <c r="CU3446" s="11"/>
      <c r="CV3446" s="11"/>
      <c r="CW3446" s="11"/>
      <c r="CX3446" s="11"/>
      <c r="CY3446" s="11"/>
      <c r="CZ3446" s="11"/>
      <c r="DA3446" s="11"/>
      <c r="DB3446" s="11"/>
      <c r="DC3446" s="11"/>
      <c r="DD3446" s="11"/>
      <c r="DE3446" s="11"/>
      <c r="DF3446" s="11"/>
      <c r="DG3446" s="11"/>
      <c r="DH3446" s="11"/>
      <c r="DI3446" s="11"/>
      <c r="DJ3446" s="11"/>
      <c r="DK3446" s="11"/>
      <c r="DL3446" s="11"/>
      <c r="DM3446" s="11"/>
      <c r="DN3446" s="11"/>
      <c r="DO3446" s="11"/>
      <c r="DP3446" s="11"/>
      <c r="DQ3446" s="11"/>
      <c r="DR3446" s="11"/>
      <c r="DS3446" s="11"/>
      <c r="DT3446" s="11"/>
      <c r="DU3446" s="11"/>
      <c r="DV3446" s="11"/>
      <c r="DW3446" s="11"/>
      <c r="DX3446" s="11"/>
      <c r="DY3446" s="11"/>
      <c r="DZ3446" s="11"/>
      <c r="EA3446" s="11"/>
      <c r="EB3446" s="11"/>
      <c r="EC3446" s="11"/>
    </row>
    <row r="3447" spans="1:133" x14ac:dyDescent="0.45">
      <c r="A3447" s="11"/>
      <c r="B3447" s="11"/>
      <c r="C3447" s="11"/>
      <c r="D3447" s="11"/>
      <c r="E3447" s="11"/>
      <c r="F3447" s="11"/>
      <c r="G3447" s="11"/>
      <c r="H3447" s="3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24"/>
      <c r="AG3447" s="24"/>
      <c r="AH3447" s="24"/>
      <c r="AI3447" s="24"/>
      <c r="AJ3447" s="11"/>
      <c r="AK3447" s="11"/>
      <c r="AL3447" s="11"/>
      <c r="AM3447" s="32"/>
      <c r="AN3447" s="11"/>
      <c r="AO3447" s="11"/>
      <c r="AP3447" s="11"/>
      <c r="AQ3447" s="11"/>
      <c r="AR3447" s="11"/>
      <c r="AS3447" s="20"/>
      <c r="AT3447" s="11"/>
      <c r="AU3447" s="11"/>
      <c r="AV3447" s="11"/>
      <c r="AW3447" s="11"/>
      <c r="AX3447" s="11"/>
      <c r="AY3447" s="11"/>
      <c r="AZ3447" s="11"/>
      <c r="BA3447" s="11"/>
      <c r="BB3447" s="11"/>
      <c r="BC3447" s="11"/>
      <c r="BD3447" s="11"/>
      <c r="BE3447" s="11"/>
      <c r="BF3447" s="11"/>
      <c r="BG3447" s="11"/>
      <c r="BH3447" s="11"/>
      <c r="BI3447" s="11"/>
      <c r="BJ3447" s="11"/>
      <c r="BK3447" s="11"/>
      <c r="BL3447" s="11"/>
      <c r="BM3447" s="11"/>
      <c r="BN3447" s="11"/>
      <c r="BO3447" s="11"/>
      <c r="BP3447" s="11"/>
      <c r="BQ3447" s="11"/>
      <c r="BR3447" s="11"/>
      <c r="BS3447" s="11"/>
      <c r="BT3447" s="11"/>
      <c r="BU3447" s="11"/>
      <c r="BV3447" s="11"/>
      <c r="BW3447" s="11"/>
      <c r="BX3447" s="11"/>
      <c r="BY3447" s="11"/>
      <c r="BZ3447" s="11"/>
      <c r="CA3447" s="11"/>
      <c r="CB3447" s="11"/>
      <c r="CC3447" s="11"/>
      <c r="CD3447" s="11"/>
      <c r="CE3447" s="11"/>
      <c r="CF3447" s="11"/>
      <c r="CG3447" s="11"/>
      <c r="CH3447" s="11"/>
      <c r="CI3447" s="11"/>
      <c r="CJ3447" s="11"/>
      <c r="CK3447" s="11"/>
      <c r="CL3447" s="11"/>
      <c r="CM3447" s="11"/>
      <c r="CN3447" s="11"/>
      <c r="CO3447" s="11"/>
      <c r="CP3447" s="11"/>
      <c r="CQ3447" s="11"/>
      <c r="CR3447" s="11"/>
      <c r="CS3447" s="11"/>
      <c r="CT3447" s="11"/>
      <c r="CU3447" s="11"/>
      <c r="CV3447" s="11"/>
      <c r="CW3447" s="11"/>
      <c r="CX3447" s="11"/>
      <c r="CY3447" s="11"/>
      <c r="CZ3447" s="11"/>
      <c r="DA3447" s="11"/>
      <c r="DB3447" s="11"/>
      <c r="DC3447" s="11"/>
      <c r="DD3447" s="11"/>
      <c r="DE3447" s="11"/>
      <c r="DF3447" s="11"/>
      <c r="DG3447" s="11"/>
      <c r="DH3447" s="11"/>
      <c r="DI3447" s="11"/>
      <c r="DJ3447" s="11"/>
      <c r="DK3447" s="11"/>
      <c r="DL3447" s="11"/>
      <c r="DM3447" s="11"/>
      <c r="DN3447" s="11"/>
      <c r="DO3447" s="11"/>
      <c r="DP3447" s="11"/>
      <c r="DQ3447" s="11"/>
      <c r="DR3447" s="11"/>
      <c r="DS3447" s="11"/>
      <c r="DT3447" s="11"/>
      <c r="DU3447" s="11"/>
      <c r="DV3447" s="11"/>
      <c r="DW3447" s="11"/>
      <c r="DX3447" s="11"/>
      <c r="DY3447" s="11"/>
      <c r="DZ3447" s="11"/>
      <c r="EA3447" s="11"/>
      <c r="EB3447" s="11"/>
      <c r="EC3447" s="11"/>
    </row>
    <row r="3448" spans="1:133" x14ac:dyDescent="0.45">
      <c r="A3448" s="11"/>
      <c r="B3448" s="11"/>
      <c r="C3448" s="11"/>
      <c r="D3448" s="11"/>
      <c r="E3448" s="11"/>
      <c r="F3448" s="11"/>
      <c r="G3448" s="11"/>
      <c r="H3448" s="3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24"/>
      <c r="AG3448" s="24"/>
      <c r="AH3448" s="24"/>
      <c r="AI3448" s="24"/>
      <c r="AJ3448" s="11"/>
      <c r="AK3448" s="11"/>
      <c r="AL3448" s="11"/>
      <c r="AM3448" s="32"/>
      <c r="AN3448" s="11"/>
      <c r="AO3448" s="11"/>
      <c r="AP3448" s="11"/>
      <c r="AQ3448" s="11"/>
      <c r="AR3448" s="11"/>
      <c r="AS3448" s="20"/>
      <c r="AT3448" s="11"/>
      <c r="AU3448" s="11"/>
      <c r="AV3448" s="11"/>
      <c r="AW3448" s="11"/>
      <c r="AX3448" s="11"/>
      <c r="AY3448" s="11"/>
      <c r="AZ3448" s="11"/>
      <c r="BA3448" s="11"/>
      <c r="BB3448" s="11"/>
      <c r="BC3448" s="11"/>
      <c r="BD3448" s="11"/>
      <c r="BE3448" s="11"/>
      <c r="BF3448" s="11"/>
      <c r="BG3448" s="11"/>
      <c r="BH3448" s="11"/>
      <c r="BI3448" s="11"/>
      <c r="BJ3448" s="11"/>
      <c r="BK3448" s="11"/>
      <c r="BL3448" s="11"/>
      <c r="BM3448" s="11"/>
      <c r="BN3448" s="11"/>
      <c r="BO3448" s="11"/>
      <c r="BP3448" s="11"/>
      <c r="BQ3448" s="11"/>
      <c r="BR3448" s="11"/>
      <c r="BS3448" s="11"/>
      <c r="BT3448" s="11"/>
      <c r="BU3448" s="11"/>
      <c r="BV3448" s="11"/>
      <c r="BW3448" s="11"/>
      <c r="BX3448" s="11"/>
      <c r="BY3448" s="11"/>
      <c r="BZ3448" s="11"/>
      <c r="CA3448" s="11"/>
      <c r="CB3448" s="11"/>
      <c r="CC3448" s="11"/>
      <c r="CD3448" s="11"/>
      <c r="CE3448" s="11"/>
      <c r="CF3448" s="11"/>
      <c r="CG3448" s="11"/>
      <c r="CH3448" s="11"/>
      <c r="CI3448" s="11"/>
      <c r="CJ3448" s="11"/>
      <c r="CK3448" s="11"/>
      <c r="CL3448" s="11"/>
      <c r="CM3448" s="11"/>
      <c r="CN3448" s="11"/>
      <c r="CO3448" s="11"/>
      <c r="CP3448" s="11"/>
      <c r="CQ3448" s="11"/>
      <c r="CR3448" s="11"/>
      <c r="CS3448" s="11"/>
      <c r="CT3448" s="11"/>
      <c r="CU3448" s="11"/>
      <c r="CV3448" s="11"/>
      <c r="CW3448" s="11"/>
      <c r="CX3448" s="11"/>
      <c r="CY3448" s="11"/>
      <c r="CZ3448" s="11"/>
      <c r="DA3448" s="11"/>
      <c r="DB3448" s="11"/>
      <c r="DC3448" s="11"/>
      <c r="DD3448" s="11"/>
      <c r="DE3448" s="11"/>
      <c r="DF3448" s="11"/>
      <c r="DG3448" s="11"/>
      <c r="DH3448" s="11"/>
      <c r="DI3448" s="11"/>
      <c r="DJ3448" s="11"/>
      <c r="DK3448" s="11"/>
      <c r="DL3448" s="11"/>
      <c r="DM3448" s="11"/>
      <c r="DN3448" s="11"/>
      <c r="DO3448" s="11"/>
      <c r="DP3448" s="11"/>
      <c r="DQ3448" s="11"/>
      <c r="DR3448" s="11"/>
      <c r="DS3448" s="11"/>
      <c r="DT3448" s="11"/>
      <c r="DU3448" s="11"/>
      <c r="DV3448" s="11"/>
      <c r="DW3448" s="11"/>
      <c r="DX3448" s="11"/>
      <c r="DY3448" s="11"/>
      <c r="DZ3448" s="11"/>
      <c r="EA3448" s="11"/>
      <c r="EB3448" s="11"/>
      <c r="EC3448" s="11"/>
    </row>
    <row r="3449" spans="1:133" x14ac:dyDescent="0.45">
      <c r="A3449" s="11"/>
      <c r="B3449" s="11"/>
      <c r="C3449" s="11"/>
      <c r="D3449" s="11"/>
      <c r="E3449" s="11"/>
      <c r="F3449" s="11"/>
      <c r="G3449" s="11"/>
      <c r="H3449" s="3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24"/>
      <c r="AG3449" s="24"/>
      <c r="AH3449" s="24"/>
      <c r="AI3449" s="24"/>
      <c r="AJ3449" s="11"/>
      <c r="AK3449" s="11"/>
      <c r="AL3449" s="11"/>
      <c r="AM3449" s="32"/>
      <c r="AN3449" s="11"/>
      <c r="AO3449" s="11"/>
      <c r="AP3449" s="11"/>
      <c r="AQ3449" s="11"/>
      <c r="AR3449" s="11"/>
      <c r="AS3449" s="20"/>
      <c r="AT3449" s="11"/>
      <c r="AU3449" s="11"/>
      <c r="AV3449" s="11"/>
      <c r="AW3449" s="11"/>
      <c r="AX3449" s="11"/>
      <c r="AY3449" s="11"/>
      <c r="AZ3449" s="11"/>
      <c r="BA3449" s="11"/>
      <c r="BB3449" s="11"/>
      <c r="BC3449" s="11"/>
      <c r="BD3449" s="11"/>
      <c r="BE3449" s="11"/>
      <c r="BF3449" s="11"/>
      <c r="BG3449" s="11"/>
      <c r="BH3449" s="11"/>
      <c r="BI3449" s="11"/>
      <c r="BJ3449" s="11"/>
      <c r="BK3449" s="11"/>
      <c r="BL3449" s="11"/>
      <c r="BM3449" s="11"/>
      <c r="BN3449" s="11"/>
      <c r="BO3449" s="11"/>
      <c r="BP3449" s="11"/>
      <c r="BQ3449" s="11"/>
      <c r="BR3449" s="11"/>
      <c r="BS3449" s="11"/>
      <c r="BT3449" s="11"/>
      <c r="BU3449" s="11"/>
      <c r="BV3449" s="11"/>
      <c r="BW3449" s="11"/>
      <c r="BX3449" s="11"/>
      <c r="BY3449" s="11"/>
      <c r="BZ3449" s="11"/>
      <c r="CA3449" s="11"/>
      <c r="CB3449" s="11"/>
      <c r="CC3449" s="11"/>
      <c r="CD3449" s="11"/>
      <c r="CE3449" s="11"/>
      <c r="CF3449" s="11"/>
      <c r="CG3449" s="11"/>
      <c r="CH3449" s="11"/>
      <c r="CI3449" s="11"/>
      <c r="CJ3449" s="11"/>
      <c r="CK3449" s="11"/>
      <c r="CL3449" s="11"/>
      <c r="CM3449" s="11"/>
      <c r="CN3449" s="11"/>
      <c r="CO3449" s="11"/>
      <c r="CP3449" s="11"/>
      <c r="CQ3449" s="11"/>
      <c r="CR3449" s="11"/>
      <c r="CS3449" s="11"/>
      <c r="CT3449" s="11"/>
      <c r="CU3449" s="11"/>
      <c r="CV3449" s="11"/>
      <c r="CW3449" s="11"/>
      <c r="CX3449" s="11"/>
      <c r="CY3449" s="11"/>
      <c r="CZ3449" s="11"/>
      <c r="DA3449" s="11"/>
      <c r="DB3449" s="11"/>
      <c r="DC3449" s="11"/>
      <c r="DD3449" s="11"/>
      <c r="DE3449" s="11"/>
      <c r="DF3449" s="11"/>
      <c r="DG3449" s="11"/>
      <c r="DH3449" s="11"/>
      <c r="DI3449" s="11"/>
      <c r="DJ3449" s="11"/>
      <c r="DK3449" s="11"/>
      <c r="DL3449" s="11"/>
      <c r="DM3449" s="11"/>
      <c r="DN3449" s="11"/>
      <c r="DO3449" s="11"/>
      <c r="DP3449" s="11"/>
      <c r="DQ3449" s="11"/>
      <c r="DR3449" s="11"/>
      <c r="DS3449" s="11"/>
      <c r="DT3449" s="11"/>
      <c r="DU3449" s="11"/>
      <c r="DV3449" s="11"/>
      <c r="DW3449" s="11"/>
      <c r="DX3449" s="11"/>
      <c r="DY3449" s="11"/>
      <c r="DZ3449" s="11"/>
      <c r="EA3449" s="11"/>
      <c r="EB3449" s="11"/>
      <c r="EC3449" s="11"/>
    </row>
    <row r="3450" spans="1:133" x14ac:dyDescent="0.45">
      <c r="A3450" s="11"/>
      <c r="B3450" s="11"/>
      <c r="C3450" s="11"/>
      <c r="D3450" s="11"/>
      <c r="E3450" s="11"/>
      <c r="F3450" s="11"/>
      <c r="G3450" s="11"/>
      <c r="H3450" s="3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24"/>
      <c r="AG3450" s="24"/>
      <c r="AH3450" s="24"/>
      <c r="AI3450" s="24"/>
      <c r="AJ3450" s="11"/>
      <c r="AK3450" s="11"/>
      <c r="AL3450" s="11"/>
      <c r="AM3450" s="32"/>
      <c r="AN3450" s="11"/>
      <c r="AO3450" s="11"/>
      <c r="AP3450" s="11"/>
      <c r="AQ3450" s="11"/>
      <c r="AR3450" s="11"/>
      <c r="AS3450" s="20"/>
      <c r="AT3450" s="11"/>
      <c r="AU3450" s="11"/>
      <c r="AV3450" s="11"/>
      <c r="AW3450" s="11"/>
      <c r="AX3450" s="11"/>
      <c r="AY3450" s="11"/>
      <c r="AZ3450" s="11"/>
      <c r="BA3450" s="11"/>
      <c r="BB3450" s="11"/>
      <c r="BC3450" s="11"/>
      <c r="BD3450" s="11"/>
      <c r="BE3450" s="11"/>
      <c r="BF3450" s="11"/>
      <c r="BG3450" s="11"/>
      <c r="BH3450" s="11"/>
      <c r="BI3450" s="11"/>
      <c r="BJ3450" s="11"/>
      <c r="BK3450" s="11"/>
      <c r="BL3450" s="11"/>
      <c r="BM3450" s="11"/>
      <c r="BN3450" s="11"/>
      <c r="BO3450" s="11"/>
      <c r="BP3450" s="11"/>
      <c r="BQ3450" s="11"/>
      <c r="BR3450" s="11"/>
      <c r="BS3450" s="11"/>
      <c r="BT3450" s="11"/>
      <c r="BU3450" s="11"/>
      <c r="BV3450" s="11"/>
      <c r="BW3450" s="11"/>
      <c r="BX3450" s="11"/>
      <c r="BY3450" s="11"/>
      <c r="BZ3450" s="11"/>
      <c r="CA3450" s="11"/>
      <c r="CB3450" s="11"/>
      <c r="CC3450" s="11"/>
      <c r="CD3450" s="11"/>
      <c r="CE3450" s="11"/>
      <c r="CF3450" s="11"/>
      <c r="CG3450" s="11"/>
      <c r="CH3450" s="11"/>
      <c r="CI3450" s="11"/>
      <c r="CJ3450" s="11"/>
      <c r="CK3450" s="11"/>
      <c r="CL3450" s="11"/>
      <c r="CM3450" s="11"/>
      <c r="CN3450" s="11"/>
      <c r="CO3450" s="11"/>
      <c r="CP3450" s="11"/>
      <c r="CQ3450" s="11"/>
      <c r="CR3450" s="11"/>
      <c r="CS3450" s="11"/>
      <c r="CT3450" s="11"/>
      <c r="CU3450" s="11"/>
      <c r="CV3450" s="11"/>
      <c r="CW3450" s="11"/>
      <c r="CX3450" s="11"/>
      <c r="CY3450" s="11"/>
      <c r="CZ3450" s="11"/>
      <c r="DA3450" s="11"/>
      <c r="DB3450" s="11"/>
      <c r="DC3450" s="11"/>
      <c r="DD3450" s="11"/>
      <c r="DE3450" s="11"/>
      <c r="DF3450" s="11"/>
      <c r="DG3450" s="11"/>
      <c r="DH3450" s="11"/>
      <c r="DI3450" s="11"/>
      <c r="DJ3450" s="11"/>
      <c r="DK3450" s="11"/>
      <c r="DL3450" s="11"/>
      <c r="DM3450" s="11"/>
      <c r="DN3450" s="11"/>
      <c r="DO3450" s="11"/>
      <c r="DP3450" s="11"/>
      <c r="DQ3450" s="11"/>
      <c r="DR3450" s="11"/>
      <c r="DS3450" s="11"/>
      <c r="DT3450" s="11"/>
      <c r="DU3450" s="11"/>
      <c r="DV3450" s="11"/>
      <c r="DW3450" s="11"/>
      <c r="DX3450" s="11"/>
      <c r="DY3450" s="11"/>
      <c r="DZ3450" s="11"/>
      <c r="EA3450" s="11"/>
      <c r="EB3450" s="11"/>
      <c r="EC3450" s="11"/>
    </row>
    <row r="3451" spans="1:133" x14ac:dyDescent="0.45">
      <c r="A3451" s="11"/>
      <c r="B3451" s="11"/>
      <c r="C3451" s="11"/>
      <c r="D3451" s="11"/>
      <c r="E3451" s="11"/>
      <c r="F3451" s="11"/>
      <c r="G3451" s="11"/>
      <c r="H3451" s="3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24"/>
      <c r="AG3451" s="24"/>
      <c r="AH3451" s="24"/>
      <c r="AI3451" s="24"/>
      <c r="AJ3451" s="11"/>
      <c r="AK3451" s="11"/>
      <c r="AL3451" s="11"/>
      <c r="AM3451" s="32"/>
      <c r="AN3451" s="11"/>
      <c r="AO3451" s="11"/>
      <c r="AP3451" s="11"/>
      <c r="AQ3451" s="11"/>
      <c r="AR3451" s="11"/>
      <c r="AS3451" s="20"/>
      <c r="AT3451" s="11"/>
      <c r="AU3451" s="11"/>
      <c r="AV3451" s="11"/>
      <c r="AW3451" s="11"/>
      <c r="AX3451" s="11"/>
      <c r="AY3451" s="11"/>
      <c r="AZ3451" s="11"/>
      <c r="BA3451" s="11"/>
      <c r="BB3451" s="11"/>
      <c r="BC3451" s="11"/>
      <c r="BD3451" s="11"/>
      <c r="BE3451" s="11"/>
      <c r="BF3451" s="11"/>
      <c r="BG3451" s="11"/>
      <c r="BH3451" s="11"/>
      <c r="BI3451" s="11"/>
      <c r="BJ3451" s="11"/>
      <c r="BK3451" s="11"/>
      <c r="BL3451" s="11"/>
      <c r="BM3451" s="11"/>
      <c r="BN3451" s="11"/>
      <c r="BO3451" s="11"/>
      <c r="BP3451" s="11"/>
      <c r="BQ3451" s="11"/>
      <c r="BR3451" s="11"/>
      <c r="BS3451" s="11"/>
      <c r="BT3451" s="11"/>
      <c r="BU3451" s="11"/>
      <c r="BV3451" s="11"/>
      <c r="BW3451" s="11"/>
      <c r="BX3451" s="11"/>
      <c r="BY3451" s="11"/>
      <c r="BZ3451" s="11"/>
      <c r="CA3451" s="11"/>
      <c r="CB3451" s="11"/>
      <c r="CC3451" s="11"/>
      <c r="CD3451" s="11"/>
      <c r="CE3451" s="11"/>
      <c r="CF3451" s="11"/>
      <c r="CG3451" s="11"/>
      <c r="CH3451" s="11"/>
      <c r="CI3451" s="11"/>
      <c r="CJ3451" s="11"/>
      <c r="CK3451" s="11"/>
      <c r="CL3451" s="11"/>
      <c r="CM3451" s="11"/>
      <c r="CN3451" s="11"/>
      <c r="CO3451" s="11"/>
      <c r="CP3451" s="11"/>
      <c r="CQ3451" s="11"/>
      <c r="CR3451" s="11"/>
      <c r="CS3451" s="11"/>
      <c r="CT3451" s="11"/>
      <c r="CU3451" s="11"/>
      <c r="CV3451" s="11"/>
      <c r="CW3451" s="11"/>
      <c r="CX3451" s="11"/>
      <c r="CY3451" s="11"/>
      <c r="CZ3451" s="11"/>
      <c r="DA3451" s="11"/>
      <c r="DB3451" s="11"/>
      <c r="DC3451" s="11"/>
      <c r="DD3451" s="11"/>
      <c r="DE3451" s="11"/>
      <c r="DF3451" s="11"/>
      <c r="DG3451" s="11"/>
      <c r="DH3451" s="11"/>
      <c r="DI3451" s="11"/>
      <c r="DJ3451" s="11"/>
      <c r="DK3451" s="11"/>
      <c r="DL3451" s="11"/>
      <c r="DM3451" s="11"/>
      <c r="DN3451" s="11"/>
      <c r="DO3451" s="11"/>
      <c r="DP3451" s="11"/>
      <c r="DQ3451" s="11"/>
      <c r="DR3451" s="11"/>
      <c r="DS3451" s="11"/>
      <c r="DT3451" s="11"/>
      <c r="DU3451" s="11"/>
      <c r="DV3451" s="11"/>
      <c r="DW3451" s="11"/>
      <c r="DX3451" s="11"/>
      <c r="DY3451" s="11"/>
      <c r="DZ3451" s="11"/>
      <c r="EA3451" s="11"/>
      <c r="EB3451" s="11"/>
      <c r="EC3451" s="11"/>
    </row>
    <row r="3452" spans="1:133" x14ac:dyDescent="0.45">
      <c r="A3452" s="11"/>
      <c r="B3452" s="11"/>
      <c r="C3452" s="11"/>
      <c r="D3452" s="11"/>
      <c r="E3452" s="11"/>
      <c r="F3452" s="11"/>
      <c r="G3452" s="11"/>
      <c r="H3452" s="3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24"/>
      <c r="AG3452" s="24"/>
      <c r="AH3452" s="24"/>
      <c r="AI3452" s="24"/>
      <c r="AJ3452" s="11"/>
      <c r="AK3452" s="11"/>
      <c r="AL3452" s="11"/>
      <c r="AM3452" s="32"/>
      <c r="AN3452" s="11"/>
      <c r="AO3452" s="11"/>
      <c r="AP3452" s="11"/>
      <c r="AQ3452" s="11"/>
      <c r="AR3452" s="11"/>
      <c r="AS3452" s="20"/>
      <c r="AT3452" s="11"/>
      <c r="AU3452" s="11"/>
      <c r="AV3452" s="11"/>
      <c r="AW3452" s="11"/>
      <c r="AX3452" s="11"/>
      <c r="AY3452" s="11"/>
      <c r="AZ3452" s="11"/>
      <c r="BA3452" s="11"/>
      <c r="BB3452" s="11"/>
      <c r="BC3452" s="11"/>
      <c r="BD3452" s="11"/>
      <c r="BE3452" s="11"/>
      <c r="BF3452" s="11"/>
      <c r="BG3452" s="11"/>
      <c r="BH3452" s="11"/>
      <c r="BI3452" s="11"/>
      <c r="BJ3452" s="11"/>
      <c r="BK3452" s="11"/>
      <c r="BL3452" s="11"/>
      <c r="BM3452" s="11"/>
      <c r="BN3452" s="11"/>
      <c r="BO3452" s="11"/>
      <c r="BP3452" s="11"/>
      <c r="BQ3452" s="11"/>
      <c r="BR3452" s="11"/>
      <c r="BS3452" s="11"/>
      <c r="BT3452" s="11"/>
      <c r="BU3452" s="11"/>
      <c r="BV3452" s="11"/>
      <c r="BW3452" s="11"/>
      <c r="BX3452" s="11"/>
      <c r="BY3452" s="11"/>
      <c r="BZ3452" s="11"/>
      <c r="CA3452" s="11"/>
      <c r="CB3452" s="11"/>
      <c r="CC3452" s="11"/>
      <c r="CD3452" s="11"/>
      <c r="CE3452" s="11"/>
      <c r="CF3452" s="11"/>
      <c r="CG3452" s="11"/>
      <c r="CH3452" s="11"/>
      <c r="CI3452" s="11"/>
      <c r="CJ3452" s="11"/>
      <c r="CK3452" s="11"/>
      <c r="CL3452" s="11"/>
      <c r="CM3452" s="11"/>
      <c r="CN3452" s="11"/>
      <c r="CO3452" s="11"/>
      <c r="CP3452" s="11"/>
      <c r="CQ3452" s="11"/>
      <c r="CR3452" s="11"/>
      <c r="CS3452" s="11"/>
      <c r="CT3452" s="11"/>
      <c r="CU3452" s="11"/>
      <c r="CV3452" s="11"/>
      <c r="CW3452" s="11"/>
      <c r="CX3452" s="11"/>
      <c r="CY3452" s="11"/>
      <c r="CZ3452" s="11"/>
      <c r="DA3452" s="11"/>
      <c r="DB3452" s="11"/>
      <c r="DC3452" s="11"/>
      <c r="DD3452" s="11"/>
      <c r="DE3452" s="11"/>
      <c r="DF3452" s="11"/>
      <c r="DG3452" s="11"/>
      <c r="DH3452" s="11"/>
      <c r="DI3452" s="11"/>
      <c r="DJ3452" s="11"/>
      <c r="DK3452" s="11"/>
      <c r="DL3452" s="11"/>
      <c r="DM3452" s="11"/>
      <c r="DN3452" s="11"/>
      <c r="DO3452" s="11"/>
      <c r="DP3452" s="11"/>
      <c r="DQ3452" s="11"/>
      <c r="DR3452" s="11"/>
      <c r="DS3452" s="11"/>
      <c r="DT3452" s="11"/>
      <c r="DU3452" s="11"/>
      <c r="DV3452" s="11"/>
      <c r="DW3452" s="11"/>
      <c r="DX3452" s="11"/>
      <c r="DY3452" s="11"/>
      <c r="DZ3452" s="11"/>
      <c r="EA3452" s="11"/>
      <c r="EB3452" s="11"/>
      <c r="EC3452" s="11"/>
    </row>
    <row r="3453" spans="1:133" x14ac:dyDescent="0.45">
      <c r="A3453" s="11"/>
      <c r="B3453" s="11"/>
      <c r="C3453" s="11"/>
      <c r="D3453" s="11"/>
      <c r="E3453" s="11"/>
      <c r="F3453" s="11"/>
      <c r="G3453" s="11"/>
      <c r="H3453" s="3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24"/>
      <c r="AG3453" s="24"/>
      <c r="AH3453" s="24"/>
      <c r="AI3453" s="24"/>
      <c r="AJ3453" s="11"/>
      <c r="AK3453" s="11"/>
      <c r="AL3453" s="11"/>
      <c r="AM3453" s="32"/>
      <c r="AN3453" s="11"/>
      <c r="AO3453" s="11"/>
      <c r="AP3453" s="11"/>
      <c r="AQ3453" s="11"/>
      <c r="AR3453" s="11"/>
      <c r="AS3453" s="20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/>
      <c r="BH3453" s="11"/>
      <c r="BI3453" s="11"/>
      <c r="BJ3453" s="11"/>
      <c r="BK3453" s="11"/>
      <c r="BL3453" s="11"/>
      <c r="BM3453" s="11"/>
      <c r="BN3453" s="11"/>
      <c r="BO3453" s="11"/>
      <c r="BP3453" s="11"/>
      <c r="BQ3453" s="11"/>
      <c r="BR3453" s="11"/>
      <c r="BS3453" s="11"/>
      <c r="BT3453" s="11"/>
      <c r="BU3453" s="11"/>
      <c r="BV3453" s="11"/>
      <c r="BW3453" s="11"/>
      <c r="BX3453" s="11"/>
      <c r="BY3453" s="11"/>
      <c r="BZ3453" s="11"/>
      <c r="CA3453" s="11"/>
      <c r="CB3453" s="11"/>
      <c r="CC3453" s="11"/>
      <c r="CD3453" s="11"/>
      <c r="CE3453" s="11"/>
      <c r="CF3453" s="11"/>
      <c r="CG3453" s="11"/>
      <c r="CH3453" s="11"/>
      <c r="CI3453" s="11"/>
      <c r="CJ3453" s="11"/>
      <c r="CK3453" s="11"/>
      <c r="CL3453" s="11"/>
      <c r="CM3453" s="11"/>
      <c r="CN3453" s="11"/>
      <c r="CO3453" s="11"/>
      <c r="CP3453" s="11"/>
      <c r="CQ3453" s="11"/>
      <c r="CR3453" s="11"/>
      <c r="CS3453" s="11"/>
      <c r="CT3453" s="11"/>
      <c r="CU3453" s="11"/>
      <c r="CV3453" s="11"/>
      <c r="CW3453" s="11"/>
      <c r="CX3453" s="11"/>
      <c r="CY3453" s="11"/>
      <c r="CZ3453" s="11"/>
      <c r="DA3453" s="11"/>
      <c r="DB3453" s="11"/>
      <c r="DC3453" s="11"/>
      <c r="DD3453" s="11"/>
      <c r="DE3453" s="11"/>
      <c r="DF3453" s="11"/>
      <c r="DG3453" s="11"/>
      <c r="DH3453" s="11"/>
      <c r="DI3453" s="11"/>
      <c r="DJ3453" s="11"/>
      <c r="DK3453" s="11"/>
      <c r="DL3453" s="11"/>
      <c r="DM3453" s="11"/>
      <c r="DN3453" s="11"/>
      <c r="DO3453" s="11"/>
      <c r="DP3453" s="11"/>
      <c r="DQ3453" s="11"/>
      <c r="DR3453" s="11"/>
      <c r="DS3453" s="11"/>
      <c r="DT3453" s="11"/>
      <c r="DU3453" s="11"/>
      <c r="DV3453" s="11"/>
      <c r="DW3453" s="11"/>
      <c r="DX3453" s="11"/>
      <c r="DY3453" s="11"/>
      <c r="DZ3453" s="11"/>
      <c r="EA3453" s="11"/>
      <c r="EB3453" s="11"/>
      <c r="EC3453" s="11"/>
    </row>
    <row r="3454" spans="1:133" x14ac:dyDescent="0.45">
      <c r="A3454" s="11"/>
      <c r="B3454" s="11"/>
      <c r="C3454" s="11"/>
      <c r="D3454" s="11"/>
      <c r="E3454" s="11"/>
      <c r="F3454" s="11"/>
      <c r="G3454" s="11"/>
      <c r="H3454" s="3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24"/>
      <c r="AG3454" s="24"/>
      <c r="AH3454" s="24"/>
      <c r="AI3454" s="24"/>
      <c r="AJ3454" s="11"/>
      <c r="AK3454" s="11"/>
      <c r="AL3454" s="11"/>
      <c r="AM3454" s="32"/>
      <c r="AN3454" s="11"/>
      <c r="AO3454" s="11"/>
      <c r="AP3454" s="11"/>
      <c r="AQ3454" s="11"/>
      <c r="AR3454" s="11"/>
      <c r="AS3454" s="20"/>
      <c r="AT3454" s="11"/>
      <c r="AU3454" s="11"/>
      <c r="AV3454" s="11"/>
      <c r="AW3454" s="11"/>
      <c r="AX3454" s="11"/>
      <c r="AY3454" s="11"/>
      <c r="AZ3454" s="11"/>
      <c r="BA3454" s="11"/>
      <c r="BB3454" s="11"/>
      <c r="BC3454" s="11"/>
      <c r="BD3454" s="11"/>
      <c r="BE3454" s="11"/>
      <c r="BF3454" s="11"/>
      <c r="BG3454" s="11"/>
      <c r="BH3454" s="11"/>
      <c r="BI3454" s="11"/>
      <c r="BJ3454" s="11"/>
      <c r="BK3454" s="11"/>
      <c r="BL3454" s="11"/>
      <c r="BM3454" s="11"/>
      <c r="BN3454" s="11"/>
      <c r="BO3454" s="11"/>
      <c r="BP3454" s="11"/>
      <c r="BQ3454" s="11"/>
      <c r="BR3454" s="11"/>
      <c r="BS3454" s="11"/>
      <c r="BT3454" s="11"/>
      <c r="BU3454" s="11"/>
      <c r="BV3454" s="11"/>
      <c r="BW3454" s="11"/>
      <c r="BX3454" s="11"/>
      <c r="BY3454" s="11"/>
      <c r="BZ3454" s="11"/>
      <c r="CA3454" s="11"/>
      <c r="CB3454" s="11"/>
      <c r="CC3454" s="11"/>
      <c r="CD3454" s="11"/>
      <c r="CE3454" s="11"/>
      <c r="CF3454" s="11"/>
      <c r="CG3454" s="11"/>
      <c r="CH3454" s="11"/>
      <c r="CI3454" s="11"/>
      <c r="CJ3454" s="11"/>
      <c r="CK3454" s="11"/>
      <c r="CL3454" s="11"/>
      <c r="CM3454" s="11"/>
      <c r="CN3454" s="11"/>
      <c r="CO3454" s="11"/>
      <c r="CP3454" s="11"/>
      <c r="CQ3454" s="11"/>
      <c r="CR3454" s="11"/>
      <c r="CS3454" s="11"/>
      <c r="CT3454" s="11"/>
      <c r="CU3454" s="11"/>
      <c r="CV3454" s="11"/>
      <c r="CW3454" s="11"/>
      <c r="CX3454" s="11"/>
      <c r="CY3454" s="11"/>
      <c r="CZ3454" s="11"/>
      <c r="DA3454" s="11"/>
      <c r="DB3454" s="11"/>
      <c r="DC3454" s="11"/>
      <c r="DD3454" s="11"/>
      <c r="DE3454" s="11"/>
      <c r="DF3454" s="11"/>
      <c r="DG3454" s="11"/>
      <c r="DH3454" s="11"/>
      <c r="DI3454" s="11"/>
      <c r="DJ3454" s="11"/>
      <c r="DK3454" s="11"/>
      <c r="DL3454" s="11"/>
      <c r="DM3454" s="11"/>
      <c r="DN3454" s="11"/>
      <c r="DO3454" s="11"/>
      <c r="DP3454" s="11"/>
      <c r="DQ3454" s="11"/>
      <c r="DR3454" s="11"/>
      <c r="DS3454" s="11"/>
      <c r="DT3454" s="11"/>
      <c r="DU3454" s="11"/>
      <c r="DV3454" s="11"/>
      <c r="DW3454" s="11"/>
      <c r="DX3454" s="11"/>
      <c r="DY3454" s="11"/>
      <c r="DZ3454" s="11"/>
      <c r="EA3454" s="11"/>
      <c r="EB3454" s="11"/>
      <c r="EC3454" s="11"/>
    </row>
    <row r="3455" spans="1:133" x14ac:dyDescent="0.45">
      <c r="A3455" s="11"/>
      <c r="B3455" s="11"/>
      <c r="C3455" s="11"/>
      <c r="D3455" s="11"/>
      <c r="E3455" s="11"/>
      <c r="F3455" s="11"/>
      <c r="G3455" s="11"/>
      <c r="H3455" s="3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24"/>
      <c r="AG3455" s="24"/>
      <c r="AH3455" s="24"/>
      <c r="AI3455" s="24"/>
      <c r="AJ3455" s="11"/>
      <c r="AK3455" s="11"/>
      <c r="AL3455" s="11"/>
      <c r="AM3455" s="32"/>
      <c r="AN3455" s="11"/>
      <c r="AO3455" s="11"/>
      <c r="AP3455" s="11"/>
      <c r="AQ3455" s="11"/>
      <c r="AR3455" s="11"/>
      <c r="AS3455" s="20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/>
      <c r="BH3455" s="11"/>
      <c r="BI3455" s="11"/>
      <c r="BJ3455" s="11"/>
      <c r="BK3455" s="11"/>
      <c r="BL3455" s="11"/>
      <c r="BM3455" s="11"/>
      <c r="BN3455" s="11"/>
      <c r="BO3455" s="11"/>
      <c r="BP3455" s="11"/>
      <c r="BQ3455" s="11"/>
      <c r="BR3455" s="11"/>
      <c r="BS3455" s="11"/>
      <c r="BT3455" s="11"/>
      <c r="BU3455" s="11"/>
      <c r="BV3455" s="11"/>
      <c r="BW3455" s="11"/>
      <c r="BX3455" s="11"/>
      <c r="BY3455" s="11"/>
      <c r="BZ3455" s="11"/>
      <c r="CA3455" s="11"/>
      <c r="CB3455" s="11"/>
      <c r="CC3455" s="11"/>
      <c r="CD3455" s="11"/>
      <c r="CE3455" s="11"/>
      <c r="CF3455" s="11"/>
      <c r="CG3455" s="11"/>
      <c r="CH3455" s="11"/>
      <c r="CI3455" s="11"/>
      <c r="CJ3455" s="11"/>
      <c r="CK3455" s="11"/>
      <c r="CL3455" s="11"/>
      <c r="CM3455" s="11"/>
      <c r="CN3455" s="11"/>
      <c r="CO3455" s="11"/>
      <c r="CP3455" s="11"/>
      <c r="CQ3455" s="11"/>
      <c r="CR3455" s="11"/>
      <c r="CS3455" s="11"/>
      <c r="CT3455" s="11"/>
      <c r="CU3455" s="11"/>
      <c r="CV3455" s="11"/>
      <c r="CW3455" s="11"/>
      <c r="CX3455" s="11"/>
      <c r="CY3455" s="11"/>
      <c r="CZ3455" s="11"/>
      <c r="DA3455" s="11"/>
      <c r="DB3455" s="11"/>
      <c r="DC3455" s="11"/>
      <c r="DD3455" s="11"/>
      <c r="DE3455" s="11"/>
      <c r="DF3455" s="11"/>
      <c r="DG3455" s="11"/>
      <c r="DH3455" s="11"/>
      <c r="DI3455" s="11"/>
      <c r="DJ3455" s="11"/>
      <c r="DK3455" s="11"/>
      <c r="DL3455" s="11"/>
      <c r="DM3455" s="11"/>
      <c r="DN3455" s="11"/>
      <c r="DO3455" s="11"/>
      <c r="DP3455" s="11"/>
      <c r="DQ3455" s="11"/>
      <c r="DR3455" s="11"/>
      <c r="DS3455" s="11"/>
      <c r="DT3455" s="11"/>
      <c r="DU3455" s="11"/>
      <c r="DV3455" s="11"/>
      <c r="DW3455" s="11"/>
      <c r="DX3455" s="11"/>
      <c r="DY3455" s="11"/>
      <c r="DZ3455" s="11"/>
      <c r="EA3455" s="11"/>
      <c r="EB3455" s="11"/>
      <c r="EC3455" s="11"/>
    </row>
    <row r="3456" spans="1:133" x14ac:dyDescent="0.45">
      <c r="A3456" s="11"/>
      <c r="B3456" s="11"/>
      <c r="C3456" s="11"/>
      <c r="D3456" s="11"/>
      <c r="E3456" s="11"/>
      <c r="F3456" s="11"/>
      <c r="G3456" s="11"/>
      <c r="H3456" s="3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24"/>
      <c r="AG3456" s="24"/>
      <c r="AH3456" s="24"/>
      <c r="AI3456" s="24"/>
      <c r="AJ3456" s="11"/>
      <c r="AK3456" s="11"/>
      <c r="AL3456" s="11"/>
      <c r="AM3456" s="32"/>
      <c r="AN3456" s="11"/>
      <c r="AO3456" s="11"/>
      <c r="AP3456" s="11"/>
      <c r="AQ3456" s="11"/>
      <c r="AR3456" s="11"/>
      <c r="AS3456" s="20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/>
      <c r="BH3456" s="11"/>
      <c r="BI3456" s="11"/>
      <c r="BJ3456" s="11"/>
      <c r="BK3456" s="11"/>
      <c r="BL3456" s="11"/>
      <c r="BM3456" s="11"/>
      <c r="BN3456" s="11"/>
      <c r="BO3456" s="11"/>
      <c r="BP3456" s="11"/>
      <c r="BQ3456" s="11"/>
      <c r="BR3456" s="11"/>
      <c r="BS3456" s="11"/>
      <c r="BT3456" s="11"/>
      <c r="BU3456" s="11"/>
      <c r="BV3456" s="11"/>
      <c r="BW3456" s="11"/>
      <c r="BX3456" s="11"/>
      <c r="BY3456" s="11"/>
      <c r="BZ3456" s="11"/>
      <c r="CA3456" s="11"/>
      <c r="CB3456" s="11"/>
      <c r="CC3456" s="11"/>
      <c r="CD3456" s="11"/>
      <c r="CE3456" s="11"/>
      <c r="CF3456" s="11"/>
      <c r="CG3456" s="11"/>
      <c r="CH3456" s="11"/>
      <c r="CI3456" s="11"/>
      <c r="CJ3456" s="11"/>
      <c r="CK3456" s="11"/>
      <c r="CL3456" s="11"/>
      <c r="CM3456" s="11"/>
      <c r="CN3456" s="11"/>
      <c r="CO3456" s="11"/>
      <c r="CP3456" s="11"/>
      <c r="CQ3456" s="11"/>
      <c r="CR3456" s="11"/>
      <c r="CS3456" s="11"/>
      <c r="CT3456" s="11"/>
      <c r="CU3456" s="11"/>
      <c r="CV3456" s="11"/>
      <c r="CW3456" s="11"/>
      <c r="CX3456" s="11"/>
      <c r="CY3456" s="11"/>
      <c r="CZ3456" s="11"/>
      <c r="DA3456" s="11"/>
      <c r="DB3456" s="11"/>
      <c r="DC3456" s="11"/>
      <c r="DD3456" s="11"/>
      <c r="DE3456" s="11"/>
      <c r="DF3456" s="11"/>
      <c r="DG3456" s="11"/>
      <c r="DH3456" s="11"/>
      <c r="DI3456" s="11"/>
      <c r="DJ3456" s="11"/>
      <c r="DK3456" s="11"/>
      <c r="DL3456" s="11"/>
      <c r="DM3456" s="11"/>
      <c r="DN3456" s="11"/>
      <c r="DO3456" s="11"/>
      <c r="DP3456" s="11"/>
      <c r="DQ3456" s="11"/>
      <c r="DR3456" s="11"/>
      <c r="DS3456" s="11"/>
      <c r="DT3456" s="11"/>
      <c r="DU3456" s="11"/>
      <c r="DV3456" s="11"/>
      <c r="DW3456" s="11"/>
      <c r="DX3456" s="11"/>
      <c r="DY3456" s="11"/>
      <c r="DZ3456" s="11"/>
      <c r="EA3456" s="11"/>
      <c r="EB3456" s="11"/>
      <c r="EC3456" s="11"/>
    </row>
    <row r="3457" spans="1:133" x14ac:dyDescent="0.45">
      <c r="A3457" s="11"/>
      <c r="B3457" s="11"/>
      <c r="C3457" s="11"/>
      <c r="D3457" s="11"/>
      <c r="E3457" s="11"/>
      <c r="F3457" s="11"/>
      <c r="G3457" s="11"/>
      <c r="H3457" s="3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24"/>
      <c r="AG3457" s="24"/>
      <c r="AH3457" s="24"/>
      <c r="AI3457" s="24"/>
      <c r="AJ3457" s="11"/>
      <c r="AK3457" s="11"/>
      <c r="AL3457" s="11"/>
      <c r="AM3457" s="32"/>
      <c r="AN3457" s="11"/>
      <c r="AO3457" s="11"/>
      <c r="AP3457" s="11"/>
      <c r="AQ3457" s="11"/>
      <c r="AR3457" s="11"/>
      <c r="AS3457" s="20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/>
      <c r="BH3457" s="11"/>
      <c r="BI3457" s="11"/>
      <c r="BJ3457" s="11"/>
      <c r="BK3457" s="11"/>
      <c r="BL3457" s="11"/>
      <c r="BM3457" s="11"/>
      <c r="BN3457" s="11"/>
      <c r="BO3457" s="11"/>
      <c r="BP3457" s="11"/>
      <c r="BQ3457" s="11"/>
      <c r="BR3457" s="11"/>
      <c r="BS3457" s="11"/>
      <c r="BT3457" s="11"/>
      <c r="BU3457" s="11"/>
      <c r="BV3457" s="11"/>
      <c r="BW3457" s="11"/>
      <c r="BX3457" s="11"/>
      <c r="BY3457" s="11"/>
      <c r="BZ3457" s="11"/>
      <c r="CA3457" s="11"/>
      <c r="CB3457" s="11"/>
      <c r="CC3457" s="11"/>
      <c r="CD3457" s="11"/>
      <c r="CE3457" s="11"/>
      <c r="CF3457" s="11"/>
      <c r="CG3457" s="11"/>
      <c r="CH3457" s="11"/>
      <c r="CI3457" s="11"/>
      <c r="CJ3457" s="11"/>
      <c r="CK3457" s="11"/>
      <c r="CL3457" s="11"/>
      <c r="CM3457" s="11"/>
      <c r="CN3457" s="11"/>
      <c r="CO3457" s="11"/>
      <c r="CP3457" s="11"/>
      <c r="CQ3457" s="11"/>
      <c r="CR3457" s="11"/>
      <c r="CS3457" s="11"/>
      <c r="CT3457" s="11"/>
      <c r="CU3457" s="11"/>
      <c r="CV3457" s="11"/>
      <c r="CW3457" s="11"/>
      <c r="CX3457" s="11"/>
      <c r="CY3457" s="11"/>
      <c r="CZ3457" s="11"/>
      <c r="DA3457" s="11"/>
      <c r="DB3457" s="11"/>
      <c r="DC3457" s="11"/>
      <c r="DD3457" s="11"/>
      <c r="DE3457" s="11"/>
      <c r="DF3457" s="11"/>
      <c r="DG3457" s="11"/>
      <c r="DH3457" s="11"/>
      <c r="DI3457" s="11"/>
      <c r="DJ3457" s="11"/>
      <c r="DK3457" s="11"/>
      <c r="DL3457" s="11"/>
      <c r="DM3457" s="11"/>
      <c r="DN3457" s="11"/>
      <c r="DO3457" s="11"/>
      <c r="DP3457" s="11"/>
      <c r="DQ3457" s="11"/>
      <c r="DR3457" s="11"/>
      <c r="DS3457" s="11"/>
      <c r="DT3457" s="11"/>
      <c r="DU3457" s="11"/>
      <c r="DV3457" s="11"/>
      <c r="DW3457" s="11"/>
      <c r="DX3457" s="11"/>
      <c r="DY3457" s="11"/>
      <c r="DZ3457" s="11"/>
      <c r="EA3457" s="11"/>
      <c r="EB3457" s="11"/>
      <c r="EC3457" s="11"/>
    </row>
    <row r="3458" spans="1:133" x14ac:dyDescent="0.45">
      <c r="A3458" s="11"/>
      <c r="B3458" s="11"/>
      <c r="C3458" s="11"/>
      <c r="D3458" s="11"/>
      <c r="E3458" s="11"/>
      <c r="F3458" s="11"/>
      <c r="G3458" s="11"/>
      <c r="H3458" s="3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24"/>
      <c r="AG3458" s="24"/>
      <c r="AH3458" s="24"/>
      <c r="AI3458" s="24"/>
      <c r="AJ3458" s="11"/>
      <c r="AK3458" s="11"/>
      <c r="AL3458" s="11"/>
      <c r="AM3458" s="32"/>
      <c r="AN3458" s="11"/>
      <c r="AO3458" s="11"/>
      <c r="AP3458" s="11"/>
      <c r="AQ3458" s="11"/>
      <c r="AR3458" s="11"/>
      <c r="AS3458" s="20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/>
      <c r="BH3458" s="11"/>
      <c r="BI3458" s="11"/>
      <c r="BJ3458" s="11"/>
      <c r="BK3458" s="11"/>
      <c r="BL3458" s="11"/>
      <c r="BM3458" s="11"/>
      <c r="BN3458" s="11"/>
      <c r="BO3458" s="11"/>
      <c r="BP3458" s="11"/>
      <c r="BQ3458" s="11"/>
      <c r="BR3458" s="11"/>
      <c r="BS3458" s="11"/>
      <c r="BT3458" s="11"/>
      <c r="BU3458" s="11"/>
      <c r="BV3458" s="11"/>
      <c r="BW3458" s="11"/>
      <c r="BX3458" s="11"/>
      <c r="BY3458" s="11"/>
      <c r="BZ3458" s="11"/>
      <c r="CA3458" s="11"/>
      <c r="CB3458" s="11"/>
      <c r="CC3458" s="11"/>
      <c r="CD3458" s="11"/>
      <c r="CE3458" s="11"/>
      <c r="CF3458" s="11"/>
      <c r="CG3458" s="11"/>
      <c r="CH3458" s="11"/>
      <c r="CI3458" s="11"/>
      <c r="CJ3458" s="11"/>
      <c r="CK3458" s="11"/>
      <c r="CL3458" s="11"/>
      <c r="CM3458" s="11"/>
      <c r="CN3458" s="11"/>
      <c r="CO3458" s="11"/>
      <c r="CP3458" s="11"/>
      <c r="CQ3458" s="11"/>
      <c r="CR3458" s="11"/>
      <c r="CS3458" s="11"/>
      <c r="CT3458" s="11"/>
      <c r="CU3458" s="11"/>
      <c r="CV3458" s="11"/>
      <c r="CW3458" s="11"/>
      <c r="CX3458" s="11"/>
      <c r="CY3458" s="11"/>
      <c r="CZ3458" s="11"/>
      <c r="DA3458" s="11"/>
      <c r="DB3458" s="11"/>
      <c r="DC3458" s="11"/>
      <c r="DD3458" s="11"/>
      <c r="DE3458" s="11"/>
      <c r="DF3458" s="11"/>
      <c r="DG3458" s="11"/>
      <c r="DH3458" s="11"/>
      <c r="DI3458" s="11"/>
      <c r="DJ3458" s="11"/>
      <c r="DK3458" s="11"/>
      <c r="DL3458" s="11"/>
      <c r="DM3458" s="11"/>
      <c r="DN3458" s="11"/>
      <c r="DO3458" s="11"/>
      <c r="DP3458" s="11"/>
      <c r="DQ3458" s="11"/>
      <c r="DR3458" s="11"/>
      <c r="DS3458" s="11"/>
      <c r="DT3458" s="11"/>
      <c r="DU3458" s="11"/>
      <c r="DV3458" s="11"/>
      <c r="DW3458" s="11"/>
      <c r="DX3458" s="11"/>
      <c r="DY3458" s="11"/>
      <c r="DZ3458" s="11"/>
      <c r="EA3458" s="11"/>
      <c r="EB3458" s="11"/>
      <c r="EC3458" s="11"/>
    </row>
    <row r="3459" spans="1:133" x14ac:dyDescent="0.45">
      <c r="A3459" s="11"/>
      <c r="B3459" s="11"/>
      <c r="C3459" s="11"/>
      <c r="D3459" s="11"/>
      <c r="E3459" s="11"/>
      <c r="F3459" s="11"/>
      <c r="G3459" s="11"/>
      <c r="H3459" s="3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24"/>
      <c r="AG3459" s="24"/>
      <c r="AH3459" s="24"/>
      <c r="AI3459" s="24"/>
      <c r="AJ3459" s="11"/>
      <c r="AK3459" s="11"/>
      <c r="AL3459" s="11"/>
      <c r="AM3459" s="32"/>
      <c r="AN3459" s="11"/>
      <c r="AO3459" s="11"/>
      <c r="AP3459" s="11"/>
      <c r="AQ3459" s="11"/>
      <c r="AR3459" s="11"/>
      <c r="AS3459" s="20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/>
      <c r="BH3459" s="11"/>
      <c r="BI3459" s="11"/>
      <c r="BJ3459" s="11"/>
      <c r="BK3459" s="11"/>
      <c r="BL3459" s="11"/>
      <c r="BM3459" s="11"/>
      <c r="BN3459" s="11"/>
      <c r="BO3459" s="11"/>
      <c r="BP3459" s="11"/>
      <c r="BQ3459" s="11"/>
      <c r="BR3459" s="11"/>
      <c r="BS3459" s="11"/>
      <c r="BT3459" s="11"/>
      <c r="BU3459" s="11"/>
      <c r="BV3459" s="11"/>
      <c r="BW3459" s="11"/>
      <c r="BX3459" s="11"/>
      <c r="BY3459" s="11"/>
      <c r="BZ3459" s="11"/>
      <c r="CA3459" s="11"/>
      <c r="CB3459" s="11"/>
      <c r="CC3459" s="11"/>
      <c r="CD3459" s="11"/>
      <c r="CE3459" s="11"/>
      <c r="CF3459" s="11"/>
      <c r="CG3459" s="11"/>
      <c r="CH3459" s="11"/>
      <c r="CI3459" s="11"/>
      <c r="CJ3459" s="11"/>
      <c r="CK3459" s="11"/>
      <c r="CL3459" s="11"/>
      <c r="CM3459" s="11"/>
      <c r="CN3459" s="11"/>
      <c r="CO3459" s="11"/>
      <c r="CP3459" s="11"/>
      <c r="CQ3459" s="11"/>
      <c r="CR3459" s="11"/>
      <c r="CS3459" s="11"/>
      <c r="CT3459" s="11"/>
      <c r="CU3459" s="11"/>
      <c r="CV3459" s="11"/>
      <c r="CW3459" s="11"/>
      <c r="CX3459" s="11"/>
      <c r="CY3459" s="11"/>
      <c r="CZ3459" s="11"/>
      <c r="DA3459" s="11"/>
      <c r="DB3459" s="11"/>
      <c r="DC3459" s="11"/>
      <c r="DD3459" s="11"/>
      <c r="DE3459" s="11"/>
      <c r="DF3459" s="11"/>
      <c r="DG3459" s="11"/>
      <c r="DH3459" s="11"/>
      <c r="DI3459" s="11"/>
      <c r="DJ3459" s="11"/>
      <c r="DK3459" s="11"/>
      <c r="DL3459" s="11"/>
      <c r="DM3459" s="11"/>
      <c r="DN3459" s="11"/>
      <c r="DO3459" s="11"/>
      <c r="DP3459" s="11"/>
      <c r="DQ3459" s="11"/>
      <c r="DR3459" s="11"/>
      <c r="DS3459" s="11"/>
      <c r="DT3459" s="11"/>
      <c r="DU3459" s="11"/>
      <c r="DV3459" s="11"/>
      <c r="DW3459" s="11"/>
      <c r="DX3459" s="11"/>
      <c r="DY3459" s="11"/>
      <c r="DZ3459" s="11"/>
      <c r="EA3459" s="11"/>
      <c r="EB3459" s="11"/>
      <c r="EC3459" s="11"/>
    </row>
    <row r="3460" spans="1:133" x14ac:dyDescent="0.45">
      <c r="A3460" s="11"/>
      <c r="B3460" s="11"/>
      <c r="C3460" s="11"/>
      <c r="D3460" s="11"/>
      <c r="E3460" s="11"/>
      <c r="F3460" s="11"/>
      <c r="G3460" s="11"/>
      <c r="H3460" s="3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24"/>
      <c r="AG3460" s="24"/>
      <c r="AH3460" s="24"/>
      <c r="AI3460" s="24"/>
      <c r="AJ3460" s="11"/>
      <c r="AK3460" s="11"/>
      <c r="AL3460" s="11"/>
      <c r="AM3460" s="32"/>
      <c r="AN3460" s="11"/>
      <c r="AO3460" s="11"/>
      <c r="AP3460" s="11"/>
      <c r="AQ3460" s="11"/>
      <c r="AR3460" s="11"/>
      <c r="AS3460" s="20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/>
      <c r="BH3460" s="11"/>
      <c r="BI3460" s="11"/>
      <c r="BJ3460" s="11"/>
      <c r="BK3460" s="11"/>
      <c r="BL3460" s="11"/>
      <c r="BM3460" s="11"/>
      <c r="BN3460" s="11"/>
      <c r="BO3460" s="11"/>
      <c r="BP3460" s="11"/>
      <c r="BQ3460" s="11"/>
      <c r="BR3460" s="11"/>
      <c r="BS3460" s="11"/>
      <c r="BT3460" s="11"/>
      <c r="BU3460" s="11"/>
      <c r="BV3460" s="11"/>
      <c r="BW3460" s="11"/>
      <c r="BX3460" s="11"/>
      <c r="BY3460" s="11"/>
      <c r="BZ3460" s="11"/>
      <c r="CA3460" s="11"/>
      <c r="CB3460" s="11"/>
      <c r="CC3460" s="11"/>
      <c r="CD3460" s="11"/>
      <c r="CE3460" s="11"/>
      <c r="CF3460" s="11"/>
      <c r="CG3460" s="11"/>
      <c r="CH3460" s="11"/>
      <c r="CI3460" s="11"/>
      <c r="CJ3460" s="11"/>
      <c r="CK3460" s="11"/>
      <c r="CL3460" s="11"/>
      <c r="CM3460" s="11"/>
      <c r="CN3460" s="11"/>
      <c r="CO3460" s="11"/>
      <c r="CP3460" s="11"/>
      <c r="CQ3460" s="11"/>
      <c r="CR3460" s="11"/>
      <c r="CS3460" s="11"/>
      <c r="CT3460" s="11"/>
      <c r="CU3460" s="11"/>
      <c r="CV3460" s="11"/>
      <c r="CW3460" s="11"/>
      <c r="CX3460" s="11"/>
      <c r="CY3460" s="11"/>
      <c r="CZ3460" s="11"/>
      <c r="DA3460" s="11"/>
      <c r="DB3460" s="11"/>
      <c r="DC3460" s="11"/>
      <c r="DD3460" s="11"/>
      <c r="DE3460" s="11"/>
      <c r="DF3460" s="11"/>
      <c r="DG3460" s="11"/>
      <c r="DH3460" s="11"/>
      <c r="DI3460" s="11"/>
      <c r="DJ3460" s="11"/>
      <c r="DK3460" s="11"/>
      <c r="DL3460" s="11"/>
      <c r="DM3460" s="11"/>
      <c r="DN3460" s="11"/>
      <c r="DO3460" s="11"/>
      <c r="DP3460" s="11"/>
      <c r="DQ3460" s="11"/>
      <c r="DR3460" s="11"/>
      <c r="DS3460" s="11"/>
      <c r="DT3460" s="11"/>
      <c r="DU3460" s="11"/>
      <c r="DV3460" s="11"/>
      <c r="DW3460" s="11"/>
      <c r="DX3460" s="11"/>
      <c r="DY3460" s="11"/>
      <c r="DZ3460" s="11"/>
      <c r="EA3460" s="11"/>
      <c r="EB3460" s="11"/>
      <c r="EC3460" s="11"/>
    </row>
    <row r="3461" spans="1:133" x14ac:dyDescent="0.45">
      <c r="A3461" s="11"/>
      <c r="B3461" s="11"/>
      <c r="C3461" s="11"/>
      <c r="D3461" s="11"/>
      <c r="E3461" s="11"/>
      <c r="F3461" s="11"/>
      <c r="G3461" s="11"/>
      <c r="H3461" s="3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24"/>
      <c r="AG3461" s="24"/>
      <c r="AH3461" s="24"/>
      <c r="AI3461" s="24"/>
      <c r="AJ3461" s="11"/>
      <c r="AK3461" s="11"/>
      <c r="AL3461" s="11"/>
      <c r="AM3461" s="32"/>
      <c r="AN3461" s="11"/>
      <c r="AO3461" s="11"/>
      <c r="AP3461" s="11"/>
      <c r="AQ3461" s="11"/>
      <c r="AR3461" s="11"/>
      <c r="AS3461" s="20"/>
      <c r="AT3461" s="11"/>
      <c r="AU3461" s="11"/>
      <c r="AV3461" s="11"/>
      <c r="AW3461" s="11"/>
      <c r="AX3461" s="11"/>
      <c r="AY3461" s="11"/>
      <c r="AZ3461" s="11"/>
      <c r="BA3461" s="11"/>
      <c r="BB3461" s="11"/>
      <c r="BC3461" s="11"/>
      <c r="BD3461" s="11"/>
      <c r="BE3461" s="11"/>
      <c r="BF3461" s="11"/>
      <c r="BG3461" s="11"/>
      <c r="BH3461" s="11"/>
      <c r="BI3461" s="11"/>
      <c r="BJ3461" s="11"/>
      <c r="BK3461" s="11"/>
      <c r="BL3461" s="11"/>
      <c r="BM3461" s="11"/>
      <c r="BN3461" s="11"/>
      <c r="BO3461" s="11"/>
      <c r="BP3461" s="11"/>
      <c r="BQ3461" s="11"/>
      <c r="BR3461" s="11"/>
      <c r="BS3461" s="11"/>
      <c r="BT3461" s="11"/>
      <c r="BU3461" s="11"/>
      <c r="BV3461" s="11"/>
      <c r="BW3461" s="11"/>
      <c r="BX3461" s="11"/>
      <c r="BY3461" s="11"/>
      <c r="BZ3461" s="11"/>
      <c r="CA3461" s="11"/>
      <c r="CB3461" s="11"/>
      <c r="CC3461" s="11"/>
      <c r="CD3461" s="11"/>
      <c r="CE3461" s="11"/>
      <c r="CF3461" s="11"/>
      <c r="CG3461" s="11"/>
      <c r="CH3461" s="11"/>
      <c r="CI3461" s="11"/>
      <c r="CJ3461" s="11"/>
      <c r="CK3461" s="11"/>
      <c r="CL3461" s="11"/>
      <c r="CM3461" s="11"/>
      <c r="CN3461" s="11"/>
      <c r="CO3461" s="11"/>
      <c r="CP3461" s="11"/>
      <c r="CQ3461" s="11"/>
      <c r="CR3461" s="11"/>
      <c r="CS3461" s="11"/>
      <c r="CT3461" s="11"/>
      <c r="CU3461" s="11"/>
      <c r="CV3461" s="11"/>
      <c r="CW3461" s="11"/>
      <c r="CX3461" s="11"/>
      <c r="CY3461" s="11"/>
      <c r="CZ3461" s="11"/>
      <c r="DA3461" s="11"/>
      <c r="DB3461" s="11"/>
      <c r="DC3461" s="11"/>
      <c r="DD3461" s="11"/>
      <c r="DE3461" s="11"/>
      <c r="DF3461" s="11"/>
      <c r="DG3461" s="11"/>
      <c r="DH3461" s="11"/>
      <c r="DI3461" s="11"/>
      <c r="DJ3461" s="11"/>
      <c r="DK3461" s="11"/>
      <c r="DL3461" s="11"/>
      <c r="DM3461" s="11"/>
      <c r="DN3461" s="11"/>
      <c r="DO3461" s="11"/>
      <c r="DP3461" s="11"/>
      <c r="DQ3461" s="11"/>
      <c r="DR3461" s="11"/>
      <c r="DS3461" s="11"/>
      <c r="DT3461" s="11"/>
      <c r="DU3461" s="11"/>
      <c r="DV3461" s="11"/>
      <c r="DW3461" s="11"/>
      <c r="DX3461" s="11"/>
      <c r="DY3461" s="11"/>
      <c r="DZ3461" s="11"/>
      <c r="EA3461" s="11"/>
      <c r="EB3461" s="11"/>
      <c r="EC3461" s="11"/>
    </row>
    <row r="3462" spans="1:133" x14ac:dyDescent="0.45">
      <c r="A3462" s="11"/>
      <c r="B3462" s="11"/>
      <c r="C3462" s="11"/>
      <c r="D3462" s="11"/>
      <c r="E3462" s="11"/>
      <c r="F3462" s="11"/>
      <c r="G3462" s="11"/>
      <c r="H3462" s="3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24"/>
      <c r="AG3462" s="24"/>
      <c r="AH3462" s="24"/>
      <c r="AI3462" s="24"/>
      <c r="AJ3462" s="11"/>
      <c r="AK3462" s="11"/>
      <c r="AL3462" s="11"/>
      <c r="AM3462" s="32"/>
      <c r="AN3462" s="11"/>
      <c r="AO3462" s="11"/>
      <c r="AP3462" s="11"/>
      <c r="AQ3462" s="11"/>
      <c r="AR3462" s="11"/>
      <c r="AS3462" s="20"/>
      <c r="AT3462" s="11"/>
      <c r="AU3462" s="11"/>
      <c r="AV3462" s="11"/>
      <c r="AW3462" s="11"/>
      <c r="AX3462" s="11"/>
      <c r="AY3462" s="11"/>
      <c r="AZ3462" s="11"/>
      <c r="BA3462" s="11"/>
      <c r="BB3462" s="11"/>
      <c r="BC3462" s="11"/>
      <c r="BD3462" s="11"/>
      <c r="BE3462" s="11"/>
      <c r="BF3462" s="11"/>
      <c r="BG3462" s="11"/>
      <c r="BH3462" s="11"/>
      <c r="BI3462" s="11"/>
      <c r="BJ3462" s="11"/>
      <c r="BK3462" s="11"/>
      <c r="BL3462" s="11"/>
      <c r="BM3462" s="11"/>
      <c r="BN3462" s="11"/>
      <c r="BO3462" s="11"/>
      <c r="BP3462" s="11"/>
      <c r="BQ3462" s="11"/>
      <c r="BR3462" s="11"/>
      <c r="BS3462" s="11"/>
      <c r="BT3462" s="11"/>
      <c r="BU3462" s="11"/>
      <c r="BV3462" s="11"/>
      <c r="BW3462" s="11"/>
      <c r="BX3462" s="11"/>
      <c r="BY3462" s="11"/>
      <c r="BZ3462" s="11"/>
      <c r="CA3462" s="11"/>
      <c r="CB3462" s="11"/>
      <c r="CC3462" s="11"/>
      <c r="CD3462" s="11"/>
      <c r="CE3462" s="11"/>
      <c r="CF3462" s="11"/>
      <c r="CG3462" s="11"/>
      <c r="CH3462" s="11"/>
      <c r="CI3462" s="11"/>
      <c r="CJ3462" s="11"/>
      <c r="CK3462" s="11"/>
      <c r="CL3462" s="11"/>
      <c r="CM3462" s="11"/>
      <c r="CN3462" s="11"/>
      <c r="CO3462" s="11"/>
      <c r="CP3462" s="11"/>
      <c r="CQ3462" s="11"/>
      <c r="CR3462" s="11"/>
      <c r="CS3462" s="11"/>
      <c r="CT3462" s="11"/>
      <c r="CU3462" s="11"/>
      <c r="CV3462" s="11"/>
      <c r="CW3462" s="11"/>
      <c r="CX3462" s="11"/>
      <c r="CY3462" s="11"/>
      <c r="CZ3462" s="11"/>
      <c r="DA3462" s="11"/>
      <c r="DB3462" s="11"/>
      <c r="DC3462" s="11"/>
      <c r="DD3462" s="11"/>
      <c r="DE3462" s="11"/>
      <c r="DF3462" s="11"/>
      <c r="DG3462" s="11"/>
      <c r="DH3462" s="11"/>
      <c r="DI3462" s="11"/>
      <c r="DJ3462" s="11"/>
      <c r="DK3462" s="11"/>
      <c r="DL3462" s="11"/>
      <c r="DM3462" s="11"/>
      <c r="DN3462" s="11"/>
      <c r="DO3462" s="11"/>
      <c r="DP3462" s="11"/>
      <c r="DQ3462" s="11"/>
      <c r="DR3462" s="11"/>
      <c r="DS3462" s="11"/>
      <c r="DT3462" s="11"/>
      <c r="DU3462" s="11"/>
      <c r="DV3462" s="11"/>
      <c r="DW3462" s="11"/>
      <c r="DX3462" s="11"/>
      <c r="DY3462" s="11"/>
      <c r="DZ3462" s="11"/>
      <c r="EA3462" s="11"/>
      <c r="EB3462" s="11"/>
      <c r="EC3462" s="11"/>
    </row>
    <row r="3463" spans="1:133" x14ac:dyDescent="0.45">
      <c r="A3463" s="11"/>
      <c r="B3463" s="11"/>
      <c r="C3463" s="11"/>
      <c r="D3463" s="11"/>
      <c r="E3463" s="11"/>
      <c r="F3463" s="11"/>
      <c r="G3463" s="11"/>
      <c r="H3463" s="3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24"/>
      <c r="AG3463" s="24"/>
      <c r="AH3463" s="24"/>
      <c r="AI3463" s="24"/>
      <c r="AJ3463" s="11"/>
      <c r="AK3463" s="11"/>
      <c r="AL3463" s="11"/>
      <c r="AM3463" s="32"/>
      <c r="AN3463" s="11"/>
      <c r="AO3463" s="11"/>
      <c r="AP3463" s="11"/>
      <c r="AQ3463" s="11"/>
      <c r="AR3463" s="11"/>
      <c r="AS3463" s="20"/>
      <c r="AT3463" s="11"/>
      <c r="AU3463" s="11"/>
      <c r="AV3463" s="11"/>
      <c r="AW3463" s="11"/>
      <c r="AX3463" s="11"/>
      <c r="AY3463" s="11"/>
      <c r="AZ3463" s="11"/>
      <c r="BA3463" s="11"/>
      <c r="BB3463" s="11"/>
      <c r="BC3463" s="11"/>
      <c r="BD3463" s="11"/>
      <c r="BE3463" s="11"/>
      <c r="BF3463" s="11"/>
      <c r="BG3463" s="11"/>
      <c r="BH3463" s="11"/>
      <c r="BI3463" s="11"/>
      <c r="BJ3463" s="11"/>
      <c r="BK3463" s="11"/>
      <c r="BL3463" s="11"/>
      <c r="BM3463" s="11"/>
      <c r="BN3463" s="11"/>
      <c r="BO3463" s="11"/>
      <c r="BP3463" s="11"/>
      <c r="BQ3463" s="11"/>
      <c r="BR3463" s="11"/>
      <c r="BS3463" s="11"/>
      <c r="BT3463" s="11"/>
      <c r="BU3463" s="11"/>
      <c r="BV3463" s="11"/>
      <c r="BW3463" s="11"/>
      <c r="BX3463" s="11"/>
      <c r="BY3463" s="11"/>
      <c r="BZ3463" s="11"/>
      <c r="CA3463" s="11"/>
      <c r="CB3463" s="11"/>
      <c r="CC3463" s="11"/>
      <c r="CD3463" s="11"/>
      <c r="CE3463" s="11"/>
      <c r="CF3463" s="11"/>
      <c r="CG3463" s="11"/>
      <c r="CH3463" s="11"/>
      <c r="CI3463" s="11"/>
      <c r="CJ3463" s="11"/>
      <c r="CK3463" s="11"/>
      <c r="CL3463" s="11"/>
      <c r="CM3463" s="11"/>
      <c r="CN3463" s="11"/>
      <c r="CO3463" s="11"/>
      <c r="CP3463" s="11"/>
      <c r="CQ3463" s="11"/>
      <c r="CR3463" s="11"/>
      <c r="CS3463" s="11"/>
      <c r="CT3463" s="11"/>
      <c r="CU3463" s="11"/>
      <c r="CV3463" s="11"/>
      <c r="CW3463" s="11"/>
      <c r="CX3463" s="11"/>
      <c r="CY3463" s="11"/>
      <c r="CZ3463" s="11"/>
      <c r="DA3463" s="11"/>
      <c r="DB3463" s="11"/>
      <c r="DC3463" s="11"/>
      <c r="DD3463" s="11"/>
      <c r="DE3463" s="11"/>
      <c r="DF3463" s="11"/>
      <c r="DG3463" s="11"/>
      <c r="DH3463" s="11"/>
      <c r="DI3463" s="11"/>
      <c r="DJ3463" s="11"/>
      <c r="DK3463" s="11"/>
      <c r="DL3463" s="11"/>
      <c r="DM3463" s="11"/>
      <c r="DN3463" s="11"/>
      <c r="DO3463" s="11"/>
      <c r="DP3463" s="11"/>
      <c r="DQ3463" s="11"/>
      <c r="DR3463" s="11"/>
      <c r="DS3463" s="11"/>
      <c r="DT3463" s="11"/>
      <c r="DU3463" s="11"/>
      <c r="DV3463" s="11"/>
      <c r="DW3463" s="11"/>
      <c r="DX3463" s="11"/>
      <c r="DY3463" s="11"/>
      <c r="DZ3463" s="11"/>
      <c r="EA3463" s="11"/>
      <c r="EB3463" s="11"/>
      <c r="EC3463" s="11"/>
    </row>
    <row r="3464" spans="1:133" x14ac:dyDescent="0.45">
      <c r="A3464" s="11"/>
      <c r="B3464" s="11"/>
      <c r="C3464" s="11"/>
      <c r="D3464" s="11"/>
      <c r="E3464" s="11"/>
      <c r="F3464" s="11"/>
      <c r="G3464" s="11"/>
      <c r="H3464" s="3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24"/>
      <c r="AG3464" s="24"/>
      <c r="AH3464" s="24"/>
      <c r="AI3464" s="24"/>
      <c r="AJ3464" s="11"/>
      <c r="AK3464" s="11"/>
      <c r="AL3464" s="11"/>
      <c r="AM3464" s="32"/>
      <c r="AN3464" s="11"/>
      <c r="AO3464" s="11"/>
      <c r="AP3464" s="11"/>
      <c r="AQ3464" s="11"/>
      <c r="AR3464" s="11"/>
      <c r="AS3464" s="20"/>
      <c r="AT3464" s="11"/>
      <c r="AU3464" s="11"/>
      <c r="AV3464" s="11"/>
      <c r="AW3464" s="11"/>
      <c r="AX3464" s="11"/>
      <c r="AY3464" s="11"/>
      <c r="AZ3464" s="11"/>
      <c r="BA3464" s="11"/>
      <c r="BB3464" s="11"/>
      <c r="BC3464" s="11"/>
      <c r="BD3464" s="11"/>
      <c r="BE3464" s="11"/>
      <c r="BF3464" s="11"/>
      <c r="BG3464" s="11"/>
      <c r="BH3464" s="11"/>
      <c r="BI3464" s="11"/>
      <c r="BJ3464" s="11"/>
      <c r="BK3464" s="11"/>
      <c r="BL3464" s="11"/>
      <c r="BM3464" s="11"/>
      <c r="BN3464" s="11"/>
      <c r="BO3464" s="11"/>
      <c r="BP3464" s="11"/>
      <c r="BQ3464" s="11"/>
      <c r="BR3464" s="11"/>
      <c r="BS3464" s="11"/>
      <c r="BT3464" s="11"/>
      <c r="BU3464" s="11"/>
      <c r="BV3464" s="11"/>
      <c r="BW3464" s="11"/>
      <c r="BX3464" s="11"/>
      <c r="BY3464" s="11"/>
      <c r="BZ3464" s="11"/>
      <c r="CA3464" s="11"/>
      <c r="CB3464" s="11"/>
      <c r="CC3464" s="11"/>
      <c r="CD3464" s="11"/>
      <c r="CE3464" s="11"/>
      <c r="CF3464" s="11"/>
      <c r="CG3464" s="11"/>
      <c r="CH3464" s="11"/>
      <c r="CI3464" s="11"/>
      <c r="CJ3464" s="11"/>
      <c r="CK3464" s="11"/>
      <c r="CL3464" s="11"/>
      <c r="CM3464" s="11"/>
      <c r="CN3464" s="11"/>
      <c r="CO3464" s="11"/>
      <c r="CP3464" s="11"/>
      <c r="CQ3464" s="11"/>
      <c r="CR3464" s="11"/>
      <c r="CS3464" s="11"/>
      <c r="CT3464" s="11"/>
      <c r="CU3464" s="11"/>
      <c r="CV3464" s="11"/>
      <c r="CW3464" s="11"/>
      <c r="CX3464" s="11"/>
      <c r="CY3464" s="11"/>
      <c r="CZ3464" s="11"/>
      <c r="DA3464" s="11"/>
      <c r="DB3464" s="11"/>
      <c r="DC3464" s="11"/>
      <c r="DD3464" s="11"/>
      <c r="DE3464" s="11"/>
      <c r="DF3464" s="11"/>
      <c r="DG3464" s="11"/>
      <c r="DH3464" s="11"/>
      <c r="DI3464" s="11"/>
      <c r="DJ3464" s="11"/>
      <c r="DK3464" s="11"/>
      <c r="DL3464" s="11"/>
      <c r="DM3464" s="11"/>
      <c r="DN3464" s="11"/>
      <c r="DO3464" s="11"/>
      <c r="DP3464" s="11"/>
      <c r="DQ3464" s="11"/>
      <c r="DR3464" s="11"/>
      <c r="DS3464" s="11"/>
      <c r="DT3464" s="11"/>
      <c r="DU3464" s="11"/>
      <c r="DV3464" s="11"/>
      <c r="DW3464" s="11"/>
      <c r="DX3464" s="11"/>
      <c r="DY3464" s="11"/>
      <c r="DZ3464" s="11"/>
      <c r="EA3464" s="11"/>
      <c r="EB3464" s="11"/>
      <c r="EC3464" s="11"/>
    </row>
    <row r="3465" spans="1:133" x14ac:dyDescent="0.45">
      <c r="A3465" s="11"/>
      <c r="B3465" s="11"/>
      <c r="C3465" s="11"/>
      <c r="D3465" s="11"/>
      <c r="E3465" s="11"/>
      <c r="F3465" s="11"/>
      <c r="G3465" s="11"/>
      <c r="H3465" s="3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24"/>
      <c r="AG3465" s="24"/>
      <c r="AH3465" s="24"/>
      <c r="AI3465" s="24"/>
      <c r="AJ3465" s="11"/>
      <c r="AK3465" s="11"/>
      <c r="AL3465" s="11"/>
      <c r="AM3465" s="32"/>
      <c r="AN3465" s="11"/>
      <c r="AO3465" s="11"/>
      <c r="AP3465" s="11"/>
      <c r="AQ3465" s="11"/>
      <c r="AR3465" s="11"/>
      <c r="AS3465" s="20"/>
      <c r="AT3465" s="11"/>
      <c r="AU3465" s="11"/>
      <c r="AV3465" s="11"/>
      <c r="AW3465" s="11"/>
      <c r="AX3465" s="11"/>
      <c r="AY3465" s="11"/>
      <c r="AZ3465" s="11"/>
      <c r="BA3465" s="11"/>
      <c r="BB3465" s="11"/>
      <c r="BC3465" s="11"/>
      <c r="BD3465" s="11"/>
      <c r="BE3465" s="11"/>
      <c r="BF3465" s="11"/>
      <c r="BG3465" s="11"/>
      <c r="BH3465" s="11"/>
      <c r="BI3465" s="11"/>
      <c r="BJ3465" s="11"/>
      <c r="BK3465" s="11"/>
      <c r="BL3465" s="11"/>
      <c r="BM3465" s="11"/>
      <c r="BN3465" s="11"/>
      <c r="BO3465" s="11"/>
      <c r="BP3465" s="11"/>
      <c r="BQ3465" s="11"/>
      <c r="BR3465" s="11"/>
      <c r="BS3465" s="11"/>
      <c r="BT3465" s="11"/>
      <c r="BU3465" s="11"/>
      <c r="BV3465" s="11"/>
      <c r="BW3465" s="11"/>
      <c r="BX3465" s="11"/>
      <c r="BY3465" s="11"/>
      <c r="BZ3465" s="11"/>
      <c r="CA3465" s="11"/>
      <c r="CB3465" s="11"/>
      <c r="CC3465" s="11"/>
      <c r="CD3465" s="11"/>
      <c r="CE3465" s="11"/>
      <c r="CF3465" s="11"/>
      <c r="CG3465" s="11"/>
      <c r="CH3465" s="11"/>
      <c r="CI3465" s="11"/>
      <c r="CJ3465" s="11"/>
      <c r="CK3465" s="11"/>
      <c r="CL3465" s="11"/>
      <c r="CM3465" s="11"/>
      <c r="CN3465" s="11"/>
      <c r="CO3465" s="11"/>
      <c r="CP3465" s="11"/>
      <c r="CQ3465" s="11"/>
      <c r="CR3465" s="11"/>
      <c r="CS3465" s="11"/>
      <c r="CT3465" s="11"/>
      <c r="CU3465" s="11"/>
      <c r="CV3465" s="11"/>
      <c r="CW3465" s="11"/>
      <c r="CX3465" s="11"/>
      <c r="CY3465" s="11"/>
      <c r="CZ3465" s="11"/>
      <c r="DA3465" s="11"/>
      <c r="DB3465" s="11"/>
      <c r="DC3465" s="11"/>
      <c r="DD3465" s="11"/>
      <c r="DE3465" s="11"/>
      <c r="DF3465" s="11"/>
      <c r="DG3465" s="11"/>
      <c r="DH3465" s="11"/>
      <c r="DI3465" s="11"/>
      <c r="DJ3465" s="11"/>
      <c r="DK3465" s="11"/>
      <c r="DL3465" s="11"/>
      <c r="DM3465" s="11"/>
      <c r="DN3465" s="11"/>
      <c r="DO3465" s="11"/>
      <c r="DP3465" s="11"/>
      <c r="DQ3465" s="11"/>
      <c r="DR3465" s="11"/>
      <c r="DS3465" s="11"/>
      <c r="DT3465" s="11"/>
      <c r="DU3465" s="11"/>
      <c r="DV3465" s="11"/>
      <c r="DW3465" s="11"/>
      <c r="DX3465" s="11"/>
      <c r="DY3465" s="11"/>
      <c r="DZ3465" s="11"/>
      <c r="EA3465" s="11"/>
      <c r="EB3465" s="11"/>
      <c r="EC3465" s="11"/>
    </row>
    <row r="3466" spans="1:133" x14ac:dyDescent="0.45">
      <c r="A3466" s="11"/>
      <c r="B3466" s="11"/>
      <c r="C3466" s="11"/>
      <c r="D3466" s="11"/>
      <c r="E3466" s="11"/>
      <c r="F3466" s="11"/>
      <c r="G3466" s="11"/>
      <c r="H3466" s="3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24"/>
      <c r="AG3466" s="24"/>
      <c r="AH3466" s="24"/>
      <c r="AI3466" s="24"/>
      <c r="AJ3466" s="11"/>
      <c r="AK3466" s="11"/>
      <c r="AL3466" s="11"/>
      <c r="AM3466" s="32"/>
      <c r="AN3466" s="11"/>
      <c r="AO3466" s="11"/>
      <c r="AP3466" s="11"/>
      <c r="AQ3466" s="11"/>
      <c r="AR3466" s="11"/>
      <c r="AS3466" s="20"/>
      <c r="AT3466" s="11"/>
      <c r="AU3466" s="11"/>
      <c r="AV3466" s="11"/>
      <c r="AW3466" s="11"/>
      <c r="AX3466" s="11"/>
      <c r="AY3466" s="11"/>
      <c r="AZ3466" s="11"/>
      <c r="BA3466" s="11"/>
      <c r="BB3466" s="11"/>
      <c r="BC3466" s="11"/>
      <c r="BD3466" s="11"/>
      <c r="BE3466" s="11"/>
      <c r="BF3466" s="11"/>
      <c r="BG3466" s="11"/>
      <c r="BH3466" s="11"/>
      <c r="BI3466" s="11"/>
      <c r="BJ3466" s="11"/>
      <c r="BK3466" s="11"/>
      <c r="BL3466" s="11"/>
      <c r="BM3466" s="11"/>
      <c r="BN3466" s="11"/>
      <c r="BO3466" s="11"/>
      <c r="BP3466" s="11"/>
      <c r="BQ3466" s="11"/>
      <c r="BR3466" s="11"/>
      <c r="BS3466" s="11"/>
      <c r="BT3466" s="11"/>
      <c r="BU3466" s="11"/>
      <c r="BV3466" s="11"/>
      <c r="BW3466" s="11"/>
      <c r="BX3466" s="11"/>
      <c r="BY3466" s="11"/>
      <c r="BZ3466" s="11"/>
      <c r="CA3466" s="11"/>
      <c r="CB3466" s="11"/>
      <c r="CC3466" s="11"/>
      <c r="CD3466" s="11"/>
      <c r="CE3466" s="11"/>
      <c r="CF3466" s="11"/>
      <c r="CG3466" s="11"/>
      <c r="CH3466" s="11"/>
      <c r="CI3466" s="11"/>
      <c r="CJ3466" s="11"/>
      <c r="CK3466" s="11"/>
      <c r="CL3466" s="11"/>
      <c r="CM3466" s="11"/>
      <c r="CN3466" s="11"/>
      <c r="CO3466" s="11"/>
      <c r="CP3466" s="11"/>
      <c r="CQ3466" s="11"/>
      <c r="CR3466" s="11"/>
      <c r="CS3466" s="11"/>
      <c r="CT3466" s="11"/>
      <c r="CU3466" s="11"/>
      <c r="CV3466" s="11"/>
      <c r="CW3466" s="11"/>
      <c r="CX3466" s="11"/>
      <c r="CY3466" s="11"/>
      <c r="CZ3466" s="11"/>
      <c r="DA3466" s="11"/>
      <c r="DB3466" s="11"/>
      <c r="DC3466" s="11"/>
      <c r="DD3466" s="11"/>
      <c r="DE3466" s="11"/>
      <c r="DF3466" s="11"/>
      <c r="DG3466" s="11"/>
      <c r="DH3466" s="11"/>
      <c r="DI3466" s="11"/>
      <c r="DJ3466" s="11"/>
      <c r="DK3466" s="11"/>
      <c r="DL3466" s="11"/>
      <c r="DM3466" s="11"/>
      <c r="DN3466" s="11"/>
      <c r="DO3466" s="11"/>
      <c r="DP3466" s="11"/>
      <c r="DQ3466" s="11"/>
      <c r="DR3466" s="11"/>
      <c r="DS3466" s="11"/>
      <c r="DT3466" s="11"/>
      <c r="DU3466" s="11"/>
      <c r="DV3466" s="11"/>
      <c r="DW3466" s="11"/>
      <c r="DX3466" s="11"/>
      <c r="DY3466" s="11"/>
      <c r="DZ3466" s="11"/>
      <c r="EA3466" s="11"/>
      <c r="EB3466" s="11"/>
      <c r="EC3466" s="11"/>
    </row>
    <row r="3467" spans="1:133" x14ac:dyDescent="0.45">
      <c r="A3467" s="11"/>
      <c r="B3467" s="11"/>
      <c r="C3467" s="11"/>
      <c r="D3467" s="11"/>
      <c r="E3467" s="11"/>
      <c r="F3467" s="11"/>
      <c r="G3467" s="11"/>
      <c r="H3467" s="3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24"/>
      <c r="AG3467" s="24"/>
      <c r="AH3467" s="24"/>
      <c r="AI3467" s="24"/>
      <c r="AJ3467" s="11"/>
      <c r="AK3467" s="11"/>
      <c r="AL3467" s="11"/>
      <c r="AM3467" s="32"/>
      <c r="AN3467" s="11"/>
      <c r="AO3467" s="11"/>
      <c r="AP3467" s="11"/>
      <c r="AQ3467" s="11"/>
      <c r="AR3467" s="11"/>
      <c r="AS3467" s="20"/>
      <c r="AT3467" s="11"/>
      <c r="AU3467" s="11"/>
      <c r="AV3467" s="11"/>
      <c r="AW3467" s="11"/>
      <c r="AX3467" s="11"/>
      <c r="AY3467" s="11"/>
      <c r="AZ3467" s="11"/>
      <c r="BA3467" s="11"/>
      <c r="BB3467" s="11"/>
      <c r="BC3467" s="11"/>
      <c r="BD3467" s="11"/>
      <c r="BE3467" s="11"/>
      <c r="BF3467" s="11"/>
      <c r="BG3467" s="11"/>
      <c r="BH3467" s="11"/>
      <c r="BI3467" s="11"/>
      <c r="BJ3467" s="11"/>
      <c r="BK3467" s="11"/>
      <c r="BL3467" s="11"/>
      <c r="BM3467" s="11"/>
      <c r="BN3467" s="11"/>
      <c r="BO3467" s="11"/>
      <c r="BP3467" s="11"/>
      <c r="BQ3467" s="11"/>
      <c r="BR3467" s="11"/>
      <c r="BS3467" s="11"/>
      <c r="BT3467" s="11"/>
      <c r="BU3467" s="11"/>
      <c r="BV3467" s="11"/>
      <c r="BW3467" s="11"/>
      <c r="BX3467" s="11"/>
      <c r="BY3467" s="11"/>
      <c r="BZ3467" s="11"/>
      <c r="CA3467" s="11"/>
      <c r="CB3467" s="11"/>
      <c r="CC3467" s="11"/>
      <c r="CD3467" s="11"/>
      <c r="CE3467" s="11"/>
      <c r="CF3467" s="11"/>
      <c r="CG3467" s="11"/>
      <c r="CH3467" s="11"/>
      <c r="CI3467" s="11"/>
      <c r="CJ3467" s="11"/>
      <c r="CK3467" s="11"/>
      <c r="CL3467" s="11"/>
      <c r="CM3467" s="11"/>
      <c r="CN3467" s="11"/>
      <c r="CO3467" s="11"/>
      <c r="CP3467" s="11"/>
      <c r="CQ3467" s="11"/>
      <c r="CR3467" s="11"/>
      <c r="CS3467" s="11"/>
      <c r="CT3467" s="11"/>
      <c r="CU3467" s="11"/>
      <c r="CV3467" s="11"/>
      <c r="CW3467" s="11"/>
      <c r="CX3467" s="11"/>
      <c r="CY3467" s="11"/>
      <c r="CZ3467" s="11"/>
      <c r="DA3467" s="11"/>
      <c r="DB3467" s="11"/>
      <c r="DC3467" s="11"/>
      <c r="DD3467" s="11"/>
      <c r="DE3467" s="11"/>
      <c r="DF3467" s="11"/>
      <c r="DG3467" s="11"/>
      <c r="DH3467" s="11"/>
      <c r="DI3467" s="11"/>
      <c r="DJ3467" s="11"/>
      <c r="DK3467" s="11"/>
      <c r="DL3467" s="11"/>
      <c r="DM3467" s="11"/>
      <c r="DN3467" s="11"/>
      <c r="DO3467" s="11"/>
      <c r="DP3467" s="11"/>
      <c r="DQ3467" s="11"/>
      <c r="DR3467" s="11"/>
      <c r="DS3467" s="11"/>
      <c r="DT3467" s="11"/>
      <c r="DU3467" s="11"/>
      <c r="DV3467" s="11"/>
      <c r="DW3467" s="11"/>
      <c r="DX3467" s="11"/>
      <c r="DY3467" s="11"/>
      <c r="DZ3467" s="11"/>
      <c r="EA3467" s="11"/>
      <c r="EB3467" s="11"/>
      <c r="EC3467" s="11"/>
    </row>
    <row r="3468" spans="1:133" x14ac:dyDescent="0.45">
      <c r="A3468" s="11"/>
      <c r="B3468" s="11"/>
      <c r="C3468" s="11"/>
      <c r="D3468" s="11"/>
      <c r="E3468" s="11"/>
      <c r="F3468" s="11"/>
      <c r="G3468" s="11"/>
      <c r="H3468" s="3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24"/>
      <c r="AG3468" s="24"/>
      <c r="AH3468" s="24"/>
      <c r="AI3468" s="24"/>
      <c r="AJ3468" s="11"/>
      <c r="AK3468" s="11"/>
      <c r="AL3468" s="11"/>
      <c r="AM3468" s="32"/>
      <c r="AN3468" s="11"/>
      <c r="AO3468" s="11"/>
      <c r="AP3468" s="11"/>
      <c r="AQ3468" s="11"/>
      <c r="AR3468" s="11"/>
      <c r="AS3468" s="20"/>
      <c r="AT3468" s="11"/>
      <c r="AU3468" s="11"/>
      <c r="AV3468" s="11"/>
      <c r="AW3468" s="11"/>
      <c r="AX3468" s="11"/>
      <c r="AY3468" s="11"/>
      <c r="AZ3468" s="11"/>
      <c r="BA3468" s="11"/>
      <c r="BB3468" s="11"/>
      <c r="BC3468" s="11"/>
      <c r="BD3468" s="11"/>
      <c r="BE3468" s="11"/>
      <c r="BF3468" s="11"/>
      <c r="BG3468" s="11"/>
      <c r="BH3468" s="11"/>
      <c r="BI3468" s="11"/>
      <c r="BJ3468" s="11"/>
      <c r="BK3468" s="11"/>
      <c r="BL3468" s="11"/>
      <c r="BM3468" s="11"/>
      <c r="BN3468" s="11"/>
      <c r="BO3468" s="11"/>
      <c r="BP3468" s="11"/>
      <c r="BQ3468" s="11"/>
      <c r="BR3468" s="11"/>
      <c r="BS3468" s="11"/>
      <c r="BT3468" s="11"/>
      <c r="BU3468" s="11"/>
      <c r="BV3468" s="11"/>
      <c r="BW3468" s="11"/>
      <c r="BX3468" s="11"/>
      <c r="BY3468" s="11"/>
      <c r="BZ3468" s="11"/>
      <c r="CA3468" s="11"/>
      <c r="CB3468" s="11"/>
      <c r="CC3468" s="11"/>
      <c r="CD3468" s="11"/>
      <c r="CE3468" s="11"/>
      <c r="CF3468" s="11"/>
      <c r="CG3468" s="11"/>
      <c r="CH3468" s="11"/>
      <c r="CI3468" s="11"/>
      <c r="CJ3468" s="11"/>
      <c r="CK3468" s="11"/>
      <c r="CL3468" s="11"/>
      <c r="CM3468" s="11"/>
      <c r="CN3468" s="11"/>
      <c r="CO3468" s="11"/>
      <c r="CP3468" s="11"/>
      <c r="CQ3468" s="11"/>
      <c r="CR3468" s="11"/>
      <c r="CS3468" s="11"/>
      <c r="CT3468" s="11"/>
      <c r="CU3468" s="11"/>
      <c r="CV3468" s="11"/>
      <c r="CW3468" s="11"/>
      <c r="CX3468" s="11"/>
      <c r="CY3468" s="11"/>
      <c r="CZ3468" s="11"/>
      <c r="DA3468" s="11"/>
      <c r="DB3468" s="11"/>
      <c r="DC3468" s="11"/>
      <c r="DD3468" s="11"/>
      <c r="DE3468" s="11"/>
      <c r="DF3468" s="11"/>
      <c r="DG3468" s="11"/>
      <c r="DH3468" s="11"/>
      <c r="DI3468" s="11"/>
      <c r="DJ3468" s="11"/>
      <c r="DK3468" s="11"/>
      <c r="DL3468" s="11"/>
      <c r="DM3468" s="11"/>
      <c r="DN3468" s="11"/>
      <c r="DO3468" s="11"/>
      <c r="DP3468" s="11"/>
      <c r="DQ3468" s="11"/>
      <c r="DR3468" s="11"/>
      <c r="DS3468" s="11"/>
      <c r="DT3468" s="11"/>
      <c r="DU3468" s="11"/>
      <c r="DV3468" s="11"/>
      <c r="DW3468" s="11"/>
      <c r="DX3468" s="11"/>
      <c r="DY3468" s="11"/>
      <c r="DZ3468" s="11"/>
      <c r="EA3468" s="11"/>
      <c r="EB3468" s="11"/>
      <c r="EC3468" s="11"/>
    </row>
    <row r="3469" spans="1:133" x14ac:dyDescent="0.45">
      <c r="A3469" s="11"/>
      <c r="B3469" s="11"/>
      <c r="C3469" s="11"/>
      <c r="D3469" s="11"/>
      <c r="E3469" s="11"/>
      <c r="F3469" s="11"/>
      <c r="G3469" s="11"/>
      <c r="H3469" s="3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24"/>
      <c r="AG3469" s="24"/>
      <c r="AH3469" s="24"/>
      <c r="AI3469" s="24"/>
      <c r="AJ3469" s="11"/>
      <c r="AK3469" s="11"/>
      <c r="AL3469" s="11"/>
      <c r="AM3469" s="32"/>
      <c r="AN3469" s="11"/>
      <c r="AO3469" s="11"/>
      <c r="AP3469" s="11"/>
      <c r="AQ3469" s="11"/>
      <c r="AR3469" s="11"/>
      <c r="AS3469" s="20"/>
      <c r="AT3469" s="11"/>
      <c r="AU3469" s="11"/>
      <c r="AV3469" s="11"/>
      <c r="AW3469" s="11"/>
      <c r="AX3469" s="11"/>
      <c r="AY3469" s="11"/>
      <c r="AZ3469" s="11"/>
      <c r="BA3469" s="11"/>
      <c r="BB3469" s="11"/>
      <c r="BC3469" s="11"/>
      <c r="BD3469" s="11"/>
      <c r="BE3469" s="11"/>
      <c r="BF3469" s="11"/>
      <c r="BG3469" s="11"/>
      <c r="BH3469" s="11"/>
      <c r="BI3469" s="11"/>
      <c r="BJ3469" s="11"/>
      <c r="BK3469" s="11"/>
      <c r="BL3469" s="11"/>
      <c r="BM3469" s="11"/>
      <c r="BN3469" s="11"/>
      <c r="BO3469" s="11"/>
      <c r="BP3469" s="11"/>
      <c r="BQ3469" s="11"/>
      <c r="BR3469" s="11"/>
      <c r="BS3469" s="11"/>
      <c r="BT3469" s="11"/>
      <c r="BU3469" s="11"/>
      <c r="BV3469" s="11"/>
      <c r="BW3469" s="11"/>
      <c r="BX3469" s="11"/>
      <c r="BY3469" s="11"/>
      <c r="BZ3469" s="11"/>
      <c r="CA3469" s="11"/>
      <c r="CB3469" s="11"/>
      <c r="CC3469" s="11"/>
      <c r="CD3469" s="11"/>
      <c r="CE3469" s="11"/>
      <c r="CF3469" s="11"/>
      <c r="CG3469" s="11"/>
      <c r="CH3469" s="11"/>
      <c r="CI3469" s="11"/>
      <c r="CJ3469" s="11"/>
      <c r="CK3469" s="11"/>
      <c r="CL3469" s="11"/>
      <c r="CM3469" s="11"/>
      <c r="CN3469" s="11"/>
      <c r="CO3469" s="11"/>
      <c r="CP3469" s="11"/>
      <c r="CQ3469" s="11"/>
      <c r="CR3469" s="11"/>
      <c r="CS3469" s="11"/>
      <c r="CT3469" s="11"/>
      <c r="CU3469" s="11"/>
      <c r="CV3469" s="11"/>
      <c r="CW3469" s="11"/>
      <c r="CX3469" s="11"/>
      <c r="CY3469" s="11"/>
      <c r="CZ3469" s="11"/>
      <c r="DA3469" s="11"/>
      <c r="DB3469" s="11"/>
      <c r="DC3469" s="11"/>
      <c r="DD3469" s="11"/>
      <c r="DE3469" s="11"/>
      <c r="DF3469" s="11"/>
      <c r="DG3469" s="11"/>
      <c r="DH3469" s="11"/>
      <c r="DI3469" s="11"/>
      <c r="DJ3469" s="11"/>
      <c r="DK3469" s="11"/>
      <c r="DL3469" s="11"/>
      <c r="DM3469" s="11"/>
      <c r="DN3469" s="11"/>
      <c r="DO3469" s="11"/>
      <c r="DP3469" s="11"/>
      <c r="DQ3469" s="11"/>
      <c r="DR3469" s="11"/>
      <c r="DS3469" s="11"/>
      <c r="DT3469" s="11"/>
      <c r="DU3469" s="11"/>
      <c r="DV3469" s="11"/>
      <c r="DW3469" s="11"/>
      <c r="DX3469" s="11"/>
      <c r="DY3469" s="11"/>
      <c r="DZ3469" s="11"/>
      <c r="EA3469" s="11"/>
      <c r="EB3469" s="11"/>
      <c r="EC3469" s="11"/>
    </row>
    <row r="3470" spans="1:133" x14ac:dyDescent="0.45">
      <c r="A3470" s="11"/>
      <c r="B3470" s="11"/>
      <c r="C3470" s="11"/>
      <c r="D3470" s="11"/>
      <c r="E3470" s="11"/>
      <c r="F3470" s="11"/>
      <c r="G3470" s="11"/>
      <c r="H3470" s="3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24"/>
      <c r="AG3470" s="24"/>
      <c r="AH3470" s="24"/>
      <c r="AI3470" s="24"/>
      <c r="AJ3470" s="11"/>
      <c r="AK3470" s="11"/>
      <c r="AL3470" s="11"/>
      <c r="AM3470" s="32"/>
      <c r="AN3470" s="11"/>
      <c r="AO3470" s="11"/>
      <c r="AP3470" s="11"/>
      <c r="AQ3470" s="11"/>
      <c r="AR3470" s="11"/>
      <c r="AS3470" s="20"/>
      <c r="AT3470" s="11"/>
      <c r="AU3470" s="11"/>
      <c r="AV3470" s="11"/>
      <c r="AW3470" s="11"/>
      <c r="AX3470" s="11"/>
      <c r="AY3470" s="11"/>
      <c r="AZ3470" s="11"/>
      <c r="BA3470" s="11"/>
      <c r="BB3470" s="11"/>
      <c r="BC3470" s="11"/>
      <c r="BD3470" s="11"/>
      <c r="BE3470" s="11"/>
      <c r="BF3470" s="11"/>
      <c r="BG3470" s="11"/>
      <c r="BH3470" s="11"/>
      <c r="BI3470" s="11"/>
      <c r="BJ3470" s="11"/>
      <c r="BK3470" s="11"/>
      <c r="BL3470" s="11"/>
      <c r="BM3470" s="11"/>
      <c r="BN3470" s="11"/>
      <c r="BO3470" s="11"/>
      <c r="BP3470" s="11"/>
      <c r="BQ3470" s="11"/>
      <c r="BR3470" s="11"/>
      <c r="BS3470" s="11"/>
      <c r="BT3470" s="11"/>
      <c r="BU3470" s="11"/>
      <c r="BV3470" s="11"/>
      <c r="BW3470" s="11"/>
      <c r="BX3470" s="11"/>
      <c r="BY3470" s="11"/>
      <c r="BZ3470" s="11"/>
      <c r="CA3470" s="11"/>
      <c r="CB3470" s="11"/>
      <c r="CC3470" s="11"/>
      <c r="CD3470" s="11"/>
      <c r="CE3470" s="11"/>
      <c r="CF3470" s="11"/>
      <c r="CG3470" s="11"/>
      <c r="CH3470" s="11"/>
      <c r="CI3470" s="11"/>
      <c r="CJ3470" s="11"/>
      <c r="CK3470" s="11"/>
      <c r="CL3470" s="11"/>
      <c r="CM3470" s="11"/>
      <c r="CN3470" s="11"/>
      <c r="CO3470" s="11"/>
      <c r="CP3470" s="11"/>
      <c r="CQ3470" s="11"/>
      <c r="CR3470" s="11"/>
      <c r="CS3470" s="11"/>
      <c r="CT3470" s="11"/>
      <c r="CU3470" s="11"/>
      <c r="CV3470" s="11"/>
      <c r="CW3470" s="11"/>
      <c r="CX3470" s="11"/>
      <c r="CY3470" s="11"/>
      <c r="CZ3470" s="11"/>
      <c r="DA3470" s="11"/>
      <c r="DB3470" s="11"/>
      <c r="DC3470" s="11"/>
      <c r="DD3470" s="11"/>
      <c r="DE3470" s="11"/>
      <c r="DF3470" s="11"/>
      <c r="DG3470" s="11"/>
      <c r="DH3470" s="11"/>
      <c r="DI3470" s="11"/>
      <c r="DJ3470" s="11"/>
      <c r="DK3470" s="11"/>
      <c r="DL3470" s="11"/>
      <c r="DM3470" s="11"/>
      <c r="DN3470" s="11"/>
      <c r="DO3470" s="11"/>
      <c r="DP3470" s="11"/>
      <c r="DQ3470" s="11"/>
      <c r="DR3470" s="11"/>
      <c r="DS3470" s="11"/>
      <c r="DT3470" s="11"/>
      <c r="DU3470" s="11"/>
      <c r="DV3470" s="11"/>
      <c r="DW3470" s="11"/>
      <c r="DX3470" s="11"/>
      <c r="DY3470" s="11"/>
      <c r="DZ3470" s="11"/>
      <c r="EA3470" s="11"/>
      <c r="EB3470" s="11"/>
      <c r="EC3470" s="11"/>
    </row>
    <row r="3471" spans="1:133" x14ac:dyDescent="0.45">
      <c r="A3471" s="11"/>
      <c r="B3471" s="11"/>
      <c r="C3471" s="11"/>
      <c r="D3471" s="11"/>
      <c r="E3471" s="11"/>
      <c r="F3471" s="11"/>
      <c r="G3471" s="11"/>
      <c r="H3471" s="3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24"/>
      <c r="AG3471" s="24"/>
      <c r="AH3471" s="24"/>
      <c r="AI3471" s="24"/>
      <c r="AJ3471" s="11"/>
      <c r="AK3471" s="11"/>
      <c r="AL3471" s="11"/>
      <c r="AM3471" s="32"/>
      <c r="AN3471" s="11"/>
      <c r="AO3471" s="11"/>
      <c r="AP3471" s="11"/>
      <c r="AQ3471" s="11"/>
      <c r="AR3471" s="11"/>
      <c r="AS3471" s="20"/>
      <c r="AT3471" s="11"/>
      <c r="AU3471" s="11"/>
      <c r="AV3471" s="11"/>
      <c r="AW3471" s="11"/>
      <c r="AX3471" s="11"/>
      <c r="AY3471" s="11"/>
      <c r="AZ3471" s="11"/>
      <c r="BA3471" s="11"/>
      <c r="BB3471" s="11"/>
      <c r="BC3471" s="11"/>
      <c r="BD3471" s="11"/>
      <c r="BE3471" s="11"/>
      <c r="BF3471" s="11"/>
      <c r="BG3471" s="11"/>
      <c r="BH3471" s="11"/>
      <c r="BI3471" s="11"/>
      <c r="BJ3471" s="11"/>
      <c r="BK3471" s="11"/>
      <c r="BL3471" s="11"/>
      <c r="BM3471" s="11"/>
      <c r="BN3471" s="11"/>
      <c r="BO3471" s="11"/>
      <c r="BP3471" s="11"/>
      <c r="BQ3471" s="11"/>
      <c r="BR3471" s="11"/>
      <c r="BS3471" s="11"/>
      <c r="BT3471" s="11"/>
      <c r="BU3471" s="11"/>
      <c r="BV3471" s="11"/>
      <c r="BW3471" s="11"/>
      <c r="BX3471" s="11"/>
      <c r="BY3471" s="11"/>
      <c r="BZ3471" s="11"/>
      <c r="CA3471" s="11"/>
      <c r="CB3471" s="11"/>
      <c r="CC3471" s="11"/>
      <c r="CD3471" s="11"/>
      <c r="CE3471" s="11"/>
      <c r="CF3471" s="11"/>
      <c r="CG3471" s="11"/>
      <c r="CH3471" s="11"/>
      <c r="CI3471" s="11"/>
      <c r="CJ3471" s="11"/>
      <c r="CK3471" s="11"/>
      <c r="CL3471" s="11"/>
      <c r="CM3471" s="11"/>
      <c r="CN3471" s="11"/>
      <c r="CO3471" s="11"/>
      <c r="CP3471" s="11"/>
      <c r="CQ3471" s="11"/>
      <c r="CR3471" s="11"/>
      <c r="CS3471" s="11"/>
      <c r="CT3471" s="11"/>
      <c r="CU3471" s="11"/>
      <c r="CV3471" s="11"/>
      <c r="CW3471" s="11"/>
      <c r="CX3471" s="11"/>
      <c r="CY3471" s="11"/>
      <c r="CZ3471" s="11"/>
      <c r="DA3471" s="11"/>
      <c r="DB3471" s="11"/>
      <c r="DC3471" s="11"/>
      <c r="DD3471" s="11"/>
      <c r="DE3471" s="11"/>
      <c r="DF3471" s="11"/>
      <c r="DG3471" s="11"/>
      <c r="DH3471" s="11"/>
      <c r="DI3471" s="11"/>
      <c r="DJ3471" s="11"/>
      <c r="DK3471" s="11"/>
      <c r="DL3471" s="11"/>
      <c r="DM3471" s="11"/>
      <c r="DN3471" s="11"/>
      <c r="DO3471" s="11"/>
      <c r="DP3471" s="11"/>
      <c r="DQ3471" s="11"/>
      <c r="DR3471" s="11"/>
      <c r="DS3471" s="11"/>
      <c r="DT3471" s="11"/>
      <c r="DU3471" s="11"/>
      <c r="DV3471" s="11"/>
      <c r="DW3471" s="11"/>
      <c r="DX3471" s="11"/>
      <c r="DY3471" s="11"/>
      <c r="DZ3471" s="11"/>
      <c r="EA3471" s="11"/>
      <c r="EB3471" s="11"/>
      <c r="EC3471" s="11"/>
    </row>
    <row r="3472" spans="1:133" x14ac:dyDescent="0.45">
      <c r="A3472" s="11"/>
      <c r="B3472" s="11"/>
      <c r="C3472" s="11"/>
      <c r="D3472" s="11"/>
      <c r="E3472" s="11"/>
      <c r="F3472" s="11"/>
      <c r="G3472" s="11"/>
      <c r="H3472" s="3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24"/>
      <c r="AG3472" s="24"/>
      <c r="AH3472" s="24"/>
      <c r="AI3472" s="24"/>
      <c r="AJ3472" s="11"/>
      <c r="AK3472" s="11"/>
      <c r="AL3472" s="11"/>
      <c r="AM3472" s="32"/>
      <c r="AN3472" s="11"/>
      <c r="AO3472" s="11"/>
      <c r="AP3472" s="11"/>
      <c r="AQ3472" s="11"/>
      <c r="AR3472" s="11"/>
      <c r="AS3472" s="20"/>
      <c r="AT3472" s="11"/>
      <c r="AU3472" s="11"/>
      <c r="AV3472" s="11"/>
      <c r="AW3472" s="11"/>
      <c r="AX3472" s="11"/>
      <c r="AY3472" s="11"/>
      <c r="AZ3472" s="11"/>
      <c r="BA3472" s="11"/>
      <c r="BB3472" s="11"/>
      <c r="BC3472" s="11"/>
      <c r="BD3472" s="11"/>
      <c r="BE3472" s="11"/>
      <c r="BF3472" s="11"/>
      <c r="BG3472" s="11"/>
      <c r="BH3472" s="11"/>
      <c r="BI3472" s="11"/>
      <c r="BJ3472" s="11"/>
      <c r="BK3472" s="11"/>
      <c r="BL3472" s="11"/>
      <c r="BM3472" s="11"/>
      <c r="BN3472" s="11"/>
      <c r="BO3472" s="11"/>
      <c r="BP3472" s="11"/>
      <c r="BQ3472" s="11"/>
      <c r="BR3472" s="11"/>
      <c r="BS3472" s="11"/>
      <c r="BT3472" s="11"/>
      <c r="BU3472" s="11"/>
      <c r="BV3472" s="11"/>
      <c r="BW3472" s="11"/>
      <c r="BX3472" s="11"/>
      <c r="BY3472" s="11"/>
      <c r="BZ3472" s="11"/>
      <c r="CA3472" s="11"/>
      <c r="CB3472" s="11"/>
      <c r="CC3472" s="11"/>
      <c r="CD3472" s="11"/>
      <c r="CE3472" s="11"/>
      <c r="CF3472" s="11"/>
      <c r="CG3472" s="11"/>
      <c r="CH3472" s="11"/>
      <c r="CI3472" s="11"/>
      <c r="CJ3472" s="11"/>
      <c r="CK3472" s="11"/>
      <c r="CL3472" s="11"/>
      <c r="CM3472" s="11"/>
      <c r="CN3472" s="11"/>
      <c r="CO3472" s="11"/>
      <c r="CP3472" s="11"/>
      <c r="CQ3472" s="11"/>
      <c r="CR3472" s="11"/>
      <c r="CS3472" s="11"/>
      <c r="CT3472" s="11"/>
      <c r="CU3472" s="11"/>
      <c r="CV3472" s="11"/>
      <c r="CW3472" s="11"/>
      <c r="CX3472" s="11"/>
      <c r="CY3472" s="11"/>
      <c r="CZ3472" s="11"/>
      <c r="DA3472" s="11"/>
      <c r="DB3472" s="11"/>
      <c r="DC3472" s="11"/>
      <c r="DD3472" s="11"/>
      <c r="DE3472" s="11"/>
      <c r="DF3472" s="11"/>
      <c r="DG3472" s="11"/>
      <c r="DH3472" s="11"/>
      <c r="DI3472" s="11"/>
      <c r="DJ3472" s="11"/>
      <c r="DK3472" s="11"/>
      <c r="DL3472" s="11"/>
      <c r="DM3472" s="11"/>
      <c r="DN3472" s="11"/>
      <c r="DO3472" s="11"/>
      <c r="DP3472" s="11"/>
      <c r="DQ3472" s="11"/>
      <c r="DR3472" s="11"/>
      <c r="DS3472" s="11"/>
      <c r="DT3472" s="11"/>
      <c r="DU3472" s="11"/>
      <c r="DV3472" s="11"/>
      <c r="DW3472" s="11"/>
      <c r="DX3472" s="11"/>
      <c r="DY3472" s="11"/>
      <c r="DZ3472" s="11"/>
      <c r="EA3472" s="11"/>
      <c r="EB3472" s="11"/>
      <c r="EC3472" s="11"/>
    </row>
    <row r="3473" spans="1:133" x14ac:dyDescent="0.45">
      <c r="A3473" s="11"/>
      <c r="B3473" s="11"/>
      <c r="C3473" s="11"/>
      <c r="D3473" s="11"/>
      <c r="E3473" s="11"/>
      <c r="F3473" s="11"/>
      <c r="G3473" s="11"/>
      <c r="H3473" s="3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24"/>
      <c r="AG3473" s="24"/>
      <c r="AH3473" s="24"/>
      <c r="AI3473" s="24"/>
      <c r="AJ3473" s="11"/>
      <c r="AK3473" s="11"/>
      <c r="AL3473" s="11"/>
      <c r="AM3473" s="32"/>
      <c r="AN3473" s="11"/>
      <c r="AO3473" s="11"/>
      <c r="AP3473" s="11"/>
      <c r="AQ3473" s="11"/>
      <c r="AR3473" s="11"/>
      <c r="AS3473" s="20"/>
      <c r="AT3473" s="11"/>
      <c r="AU3473" s="11"/>
      <c r="AV3473" s="11"/>
      <c r="AW3473" s="11"/>
      <c r="AX3473" s="11"/>
      <c r="AY3473" s="11"/>
      <c r="AZ3473" s="11"/>
      <c r="BA3473" s="11"/>
      <c r="BB3473" s="11"/>
      <c r="BC3473" s="11"/>
      <c r="BD3473" s="11"/>
      <c r="BE3473" s="11"/>
      <c r="BF3473" s="11"/>
      <c r="BG3473" s="11"/>
      <c r="BH3473" s="11"/>
      <c r="BI3473" s="11"/>
      <c r="BJ3473" s="11"/>
      <c r="BK3473" s="11"/>
      <c r="BL3473" s="11"/>
      <c r="BM3473" s="11"/>
      <c r="BN3473" s="11"/>
      <c r="BO3473" s="11"/>
      <c r="BP3473" s="11"/>
      <c r="BQ3473" s="11"/>
      <c r="BR3473" s="11"/>
      <c r="BS3473" s="11"/>
      <c r="BT3473" s="11"/>
      <c r="BU3473" s="11"/>
      <c r="BV3473" s="11"/>
      <c r="BW3473" s="11"/>
      <c r="BX3473" s="11"/>
      <c r="BY3473" s="11"/>
      <c r="BZ3473" s="11"/>
      <c r="CA3473" s="11"/>
      <c r="CB3473" s="11"/>
      <c r="CC3473" s="11"/>
      <c r="CD3473" s="11"/>
      <c r="CE3473" s="11"/>
      <c r="CF3473" s="11"/>
      <c r="CG3473" s="11"/>
      <c r="CH3473" s="11"/>
      <c r="CI3473" s="11"/>
      <c r="CJ3473" s="11"/>
      <c r="CK3473" s="11"/>
      <c r="CL3473" s="11"/>
      <c r="CM3473" s="11"/>
      <c r="CN3473" s="11"/>
      <c r="CO3473" s="11"/>
      <c r="CP3473" s="11"/>
      <c r="CQ3473" s="11"/>
      <c r="CR3473" s="11"/>
      <c r="CS3473" s="11"/>
      <c r="CT3473" s="11"/>
      <c r="CU3473" s="11"/>
      <c r="CV3473" s="11"/>
      <c r="CW3473" s="11"/>
      <c r="CX3473" s="11"/>
      <c r="CY3473" s="11"/>
      <c r="CZ3473" s="11"/>
      <c r="DA3473" s="11"/>
      <c r="DB3473" s="11"/>
      <c r="DC3473" s="11"/>
      <c r="DD3473" s="11"/>
      <c r="DE3473" s="11"/>
      <c r="DF3473" s="11"/>
      <c r="DG3473" s="11"/>
      <c r="DH3473" s="11"/>
      <c r="DI3473" s="11"/>
      <c r="DJ3473" s="11"/>
      <c r="DK3473" s="11"/>
      <c r="DL3473" s="11"/>
      <c r="DM3473" s="11"/>
      <c r="DN3473" s="11"/>
      <c r="DO3473" s="11"/>
      <c r="DP3473" s="11"/>
      <c r="DQ3473" s="11"/>
      <c r="DR3473" s="11"/>
      <c r="DS3473" s="11"/>
      <c r="DT3473" s="11"/>
      <c r="DU3473" s="11"/>
      <c r="DV3473" s="11"/>
      <c r="DW3473" s="11"/>
      <c r="DX3473" s="11"/>
      <c r="DY3473" s="11"/>
      <c r="DZ3473" s="11"/>
      <c r="EA3473" s="11"/>
      <c r="EB3473" s="11"/>
      <c r="EC3473" s="11"/>
    </row>
    <row r="3474" spans="1:133" x14ac:dyDescent="0.45">
      <c r="A3474" s="11"/>
      <c r="B3474" s="11"/>
      <c r="C3474" s="11"/>
      <c r="D3474" s="11"/>
      <c r="E3474" s="11"/>
      <c r="F3474" s="11"/>
      <c r="G3474" s="11"/>
      <c r="H3474" s="3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24"/>
      <c r="AG3474" s="24"/>
      <c r="AH3474" s="24"/>
      <c r="AI3474" s="24"/>
      <c r="AJ3474" s="11"/>
      <c r="AK3474" s="11"/>
      <c r="AL3474" s="11"/>
      <c r="AM3474" s="32"/>
      <c r="AN3474" s="11"/>
      <c r="AO3474" s="11"/>
      <c r="AP3474" s="11"/>
      <c r="AQ3474" s="11"/>
      <c r="AR3474" s="11"/>
      <c r="AS3474" s="20"/>
      <c r="AT3474" s="11"/>
      <c r="AU3474" s="11"/>
      <c r="AV3474" s="11"/>
      <c r="AW3474" s="11"/>
      <c r="AX3474" s="11"/>
      <c r="AY3474" s="11"/>
      <c r="AZ3474" s="11"/>
      <c r="BA3474" s="11"/>
      <c r="BB3474" s="11"/>
      <c r="BC3474" s="11"/>
      <c r="BD3474" s="11"/>
      <c r="BE3474" s="11"/>
      <c r="BF3474" s="11"/>
      <c r="BG3474" s="11"/>
      <c r="BH3474" s="11"/>
      <c r="BI3474" s="11"/>
      <c r="BJ3474" s="11"/>
      <c r="BK3474" s="11"/>
      <c r="BL3474" s="11"/>
      <c r="BM3474" s="11"/>
      <c r="BN3474" s="11"/>
      <c r="BO3474" s="11"/>
      <c r="BP3474" s="11"/>
      <c r="BQ3474" s="11"/>
      <c r="BR3474" s="11"/>
      <c r="BS3474" s="11"/>
      <c r="BT3474" s="11"/>
      <c r="BU3474" s="11"/>
      <c r="BV3474" s="11"/>
      <c r="BW3474" s="11"/>
      <c r="BX3474" s="11"/>
      <c r="BY3474" s="11"/>
      <c r="BZ3474" s="11"/>
      <c r="CA3474" s="11"/>
      <c r="CB3474" s="11"/>
      <c r="CC3474" s="11"/>
      <c r="CD3474" s="11"/>
      <c r="CE3474" s="11"/>
      <c r="CF3474" s="11"/>
      <c r="CG3474" s="11"/>
      <c r="CH3474" s="11"/>
      <c r="CI3474" s="11"/>
      <c r="CJ3474" s="11"/>
      <c r="CK3474" s="11"/>
      <c r="CL3474" s="11"/>
      <c r="CM3474" s="11"/>
      <c r="CN3474" s="11"/>
      <c r="CO3474" s="11"/>
      <c r="CP3474" s="11"/>
      <c r="CQ3474" s="11"/>
      <c r="CR3474" s="11"/>
      <c r="CS3474" s="11"/>
      <c r="CT3474" s="11"/>
      <c r="CU3474" s="11"/>
      <c r="CV3474" s="11"/>
      <c r="CW3474" s="11"/>
      <c r="CX3474" s="11"/>
      <c r="CY3474" s="11"/>
      <c r="CZ3474" s="11"/>
      <c r="DA3474" s="11"/>
      <c r="DB3474" s="11"/>
      <c r="DC3474" s="11"/>
      <c r="DD3474" s="11"/>
      <c r="DE3474" s="11"/>
      <c r="DF3474" s="11"/>
      <c r="DG3474" s="11"/>
      <c r="DH3474" s="11"/>
      <c r="DI3474" s="11"/>
      <c r="DJ3474" s="11"/>
      <c r="DK3474" s="11"/>
      <c r="DL3474" s="11"/>
      <c r="DM3474" s="11"/>
      <c r="DN3474" s="11"/>
      <c r="DO3474" s="11"/>
      <c r="DP3474" s="11"/>
      <c r="DQ3474" s="11"/>
      <c r="DR3474" s="11"/>
      <c r="DS3474" s="11"/>
      <c r="DT3474" s="11"/>
      <c r="DU3474" s="11"/>
      <c r="DV3474" s="11"/>
      <c r="DW3474" s="11"/>
      <c r="DX3474" s="11"/>
      <c r="DY3474" s="11"/>
      <c r="DZ3474" s="11"/>
      <c r="EA3474" s="11"/>
      <c r="EB3474" s="11"/>
      <c r="EC3474" s="11"/>
    </row>
    <row r="3475" spans="1:133" x14ac:dyDescent="0.45">
      <c r="A3475" s="11"/>
      <c r="B3475" s="11"/>
      <c r="C3475" s="11"/>
      <c r="D3475" s="11"/>
      <c r="E3475" s="11"/>
      <c r="F3475" s="11"/>
      <c r="G3475" s="11"/>
      <c r="H3475" s="3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24"/>
      <c r="AG3475" s="24"/>
      <c r="AH3475" s="24"/>
      <c r="AI3475" s="24"/>
      <c r="AJ3475" s="11"/>
      <c r="AK3475" s="11"/>
      <c r="AL3475" s="11"/>
      <c r="AM3475" s="32"/>
      <c r="AN3475" s="11"/>
      <c r="AO3475" s="11"/>
      <c r="AP3475" s="11"/>
      <c r="AQ3475" s="11"/>
      <c r="AR3475" s="11"/>
      <c r="AS3475" s="20"/>
      <c r="AT3475" s="11"/>
      <c r="AU3475" s="11"/>
      <c r="AV3475" s="11"/>
      <c r="AW3475" s="11"/>
      <c r="AX3475" s="11"/>
      <c r="AY3475" s="11"/>
      <c r="AZ3475" s="11"/>
      <c r="BA3475" s="11"/>
      <c r="BB3475" s="11"/>
      <c r="BC3475" s="11"/>
      <c r="BD3475" s="11"/>
      <c r="BE3475" s="11"/>
      <c r="BF3475" s="11"/>
      <c r="BG3475" s="11"/>
      <c r="BH3475" s="11"/>
      <c r="BI3475" s="11"/>
      <c r="BJ3475" s="11"/>
      <c r="BK3475" s="11"/>
      <c r="BL3475" s="11"/>
      <c r="BM3475" s="11"/>
      <c r="BN3475" s="11"/>
      <c r="BO3475" s="11"/>
      <c r="BP3475" s="11"/>
      <c r="BQ3475" s="11"/>
      <c r="BR3475" s="11"/>
      <c r="BS3475" s="11"/>
      <c r="BT3475" s="11"/>
      <c r="BU3475" s="11"/>
      <c r="BV3475" s="11"/>
      <c r="BW3475" s="11"/>
      <c r="BX3475" s="11"/>
      <c r="BY3475" s="11"/>
      <c r="BZ3475" s="11"/>
      <c r="CA3475" s="11"/>
      <c r="CB3475" s="11"/>
      <c r="CC3475" s="11"/>
      <c r="CD3475" s="11"/>
      <c r="CE3475" s="11"/>
      <c r="CF3475" s="11"/>
      <c r="CG3475" s="11"/>
      <c r="CH3475" s="11"/>
      <c r="CI3475" s="11"/>
      <c r="CJ3475" s="11"/>
      <c r="CK3475" s="11"/>
      <c r="CL3475" s="11"/>
      <c r="CM3475" s="11"/>
      <c r="CN3475" s="11"/>
      <c r="CO3475" s="11"/>
      <c r="CP3475" s="11"/>
      <c r="CQ3475" s="11"/>
      <c r="CR3475" s="11"/>
      <c r="CS3475" s="11"/>
      <c r="CT3475" s="11"/>
      <c r="CU3475" s="11"/>
      <c r="CV3475" s="11"/>
      <c r="CW3475" s="11"/>
      <c r="CX3475" s="11"/>
      <c r="CY3475" s="11"/>
      <c r="CZ3475" s="11"/>
      <c r="DA3475" s="11"/>
      <c r="DB3475" s="11"/>
      <c r="DC3475" s="11"/>
      <c r="DD3475" s="11"/>
      <c r="DE3475" s="11"/>
      <c r="DF3475" s="11"/>
      <c r="DG3475" s="11"/>
      <c r="DH3475" s="11"/>
      <c r="DI3475" s="11"/>
      <c r="DJ3475" s="11"/>
      <c r="DK3475" s="11"/>
      <c r="DL3475" s="11"/>
      <c r="DM3475" s="11"/>
      <c r="DN3475" s="11"/>
      <c r="DO3475" s="11"/>
      <c r="DP3475" s="11"/>
      <c r="DQ3475" s="11"/>
      <c r="DR3475" s="11"/>
      <c r="DS3475" s="11"/>
      <c r="DT3475" s="11"/>
      <c r="DU3475" s="11"/>
      <c r="DV3475" s="11"/>
      <c r="DW3475" s="11"/>
      <c r="DX3475" s="11"/>
      <c r="DY3475" s="11"/>
      <c r="DZ3475" s="11"/>
      <c r="EA3475" s="11"/>
      <c r="EB3475" s="11"/>
      <c r="EC3475" s="11"/>
    </row>
    <row r="3476" spans="1:133" x14ac:dyDescent="0.45">
      <c r="A3476" s="11"/>
      <c r="B3476" s="11"/>
      <c r="C3476" s="11"/>
      <c r="D3476" s="11"/>
      <c r="E3476" s="11"/>
      <c r="F3476" s="11"/>
      <c r="G3476" s="11"/>
      <c r="H3476" s="3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24"/>
      <c r="AG3476" s="24"/>
      <c r="AH3476" s="24"/>
      <c r="AI3476" s="24"/>
      <c r="AJ3476" s="11"/>
      <c r="AK3476" s="11"/>
      <c r="AL3476" s="11"/>
      <c r="AM3476" s="32"/>
      <c r="AN3476" s="11"/>
      <c r="AO3476" s="11"/>
      <c r="AP3476" s="11"/>
      <c r="AQ3476" s="11"/>
      <c r="AR3476" s="11"/>
      <c r="AS3476" s="20"/>
      <c r="AT3476" s="11"/>
      <c r="AU3476" s="11"/>
      <c r="AV3476" s="11"/>
      <c r="AW3476" s="11"/>
      <c r="AX3476" s="11"/>
      <c r="AY3476" s="11"/>
      <c r="AZ3476" s="11"/>
      <c r="BA3476" s="11"/>
      <c r="BB3476" s="11"/>
      <c r="BC3476" s="11"/>
      <c r="BD3476" s="11"/>
      <c r="BE3476" s="11"/>
      <c r="BF3476" s="11"/>
      <c r="BG3476" s="11"/>
      <c r="BH3476" s="11"/>
      <c r="BI3476" s="11"/>
      <c r="BJ3476" s="11"/>
      <c r="BK3476" s="11"/>
      <c r="BL3476" s="11"/>
      <c r="BM3476" s="11"/>
      <c r="BN3476" s="11"/>
      <c r="BO3476" s="11"/>
      <c r="BP3476" s="11"/>
      <c r="BQ3476" s="11"/>
      <c r="BR3476" s="11"/>
      <c r="BS3476" s="11"/>
      <c r="BT3476" s="11"/>
      <c r="BU3476" s="11"/>
      <c r="BV3476" s="11"/>
      <c r="BW3476" s="11"/>
      <c r="BX3476" s="11"/>
      <c r="BY3476" s="11"/>
      <c r="BZ3476" s="11"/>
      <c r="CA3476" s="11"/>
      <c r="CB3476" s="11"/>
      <c r="CC3476" s="11"/>
      <c r="CD3476" s="11"/>
      <c r="CE3476" s="11"/>
      <c r="CF3476" s="11"/>
      <c r="CG3476" s="11"/>
      <c r="CH3476" s="11"/>
      <c r="CI3476" s="11"/>
      <c r="CJ3476" s="11"/>
      <c r="CK3476" s="11"/>
      <c r="CL3476" s="11"/>
      <c r="CM3476" s="11"/>
      <c r="CN3476" s="11"/>
      <c r="CO3476" s="11"/>
      <c r="CP3476" s="11"/>
      <c r="CQ3476" s="11"/>
      <c r="CR3476" s="11"/>
      <c r="CS3476" s="11"/>
      <c r="CT3476" s="11"/>
      <c r="CU3476" s="11"/>
      <c r="CV3476" s="11"/>
      <c r="CW3476" s="11"/>
      <c r="CX3476" s="11"/>
      <c r="CY3476" s="11"/>
      <c r="CZ3476" s="11"/>
      <c r="DA3476" s="11"/>
      <c r="DB3476" s="11"/>
      <c r="DC3476" s="11"/>
      <c r="DD3476" s="11"/>
      <c r="DE3476" s="11"/>
      <c r="DF3476" s="11"/>
      <c r="DG3476" s="11"/>
      <c r="DH3476" s="11"/>
      <c r="DI3476" s="11"/>
      <c r="DJ3476" s="11"/>
      <c r="DK3476" s="11"/>
      <c r="DL3476" s="11"/>
      <c r="DM3476" s="11"/>
      <c r="DN3476" s="11"/>
      <c r="DO3476" s="11"/>
      <c r="DP3476" s="11"/>
      <c r="DQ3476" s="11"/>
      <c r="DR3476" s="11"/>
      <c r="DS3476" s="11"/>
      <c r="DT3476" s="11"/>
      <c r="DU3476" s="11"/>
      <c r="DV3476" s="11"/>
      <c r="DW3476" s="11"/>
      <c r="DX3476" s="11"/>
      <c r="DY3476" s="11"/>
      <c r="DZ3476" s="11"/>
      <c r="EA3476" s="11"/>
      <c r="EB3476" s="11"/>
      <c r="EC3476" s="11"/>
    </row>
    <row r="3477" spans="1:133" x14ac:dyDescent="0.45">
      <c r="A3477" s="11"/>
      <c r="B3477" s="11"/>
      <c r="C3477" s="11"/>
      <c r="D3477" s="11"/>
      <c r="E3477" s="11"/>
      <c r="F3477" s="11"/>
      <c r="G3477" s="11"/>
      <c r="H3477" s="3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24"/>
      <c r="AG3477" s="24"/>
      <c r="AH3477" s="24"/>
      <c r="AI3477" s="24"/>
      <c r="AJ3477" s="11"/>
      <c r="AK3477" s="11"/>
      <c r="AL3477" s="11"/>
      <c r="AM3477" s="32"/>
      <c r="AN3477" s="11"/>
      <c r="AO3477" s="11"/>
      <c r="AP3477" s="11"/>
      <c r="AQ3477" s="11"/>
      <c r="AR3477" s="11"/>
      <c r="AS3477" s="20"/>
      <c r="AT3477" s="11"/>
      <c r="AU3477" s="11"/>
      <c r="AV3477" s="11"/>
      <c r="AW3477" s="11"/>
      <c r="AX3477" s="11"/>
      <c r="AY3477" s="11"/>
      <c r="AZ3477" s="11"/>
      <c r="BA3477" s="11"/>
      <c r="BB3477" s="11"/>
      <c r="BC3477" s="11"/>
      <c r="BD3477" s="11"/>
      <c r="BE3477" s="11"/>
      <c r="BF3477" s="11"/>
      <c r="BG3477" s="11"/>
      <c r="BH3477" s="11"/>
      <c r="BI3477" s="11"/>
      <c r="BJ3477" s="11"/>
      <c r="BK3477" s="11"/>
      <c r="BL3477" s="11"/>
      <c r="BM3477" s="11"/>
      <c r="BN3477" s="11"/>
      <c r="BO3477" s="11"/>
      <c r="BP3477" s="11"/>
      <c r="BQ3477" s="11"/>
      <c r="BR3477" s="11"/>
      <c r="BS3477" s="11"/>
      <c r="BT3477" s="11"/>
      <c r="BU3477" s="11"/>
      <c r="BV3477" s="11"/>
      <c r="BW3477" s="11"/>
      <c r="BX3477" s="11"/>
      <c r="BY3477" s="11"/>
      <c r="BZ3477" s="11"/>
      <c r="CA3477" s="11"/>
      <c r="CB3477" s="11"/>
      <c r="CC3477" s="11"/>
      <c r="CD3477" s="11"/>
      <c r="CE3477" s="11"/>
      <c r="CF3477" s="11"/>
      <c r="CG3477" s="11"/>
      <c r="CH3477" s="11"/>
      <c r="CI3477" s="11"/>
      <c r="CJ3477" s="11"/>
      <c r="CK3477" s="11"/>
      <c r="CL3477" s="11"/>
      <c r="CM3477" s="11"/>
      <c r="CN3477" s="11"/>
      <c r="CO3477" s="11"/>
      <c r="CP3477" s="11"/>
      <c r="CQ3477" s="11"/>
      <c r="CR3477" s="11"/>
      <c r="CS3477" s="11"/>
      <c r="CT3477" s="11"/>
      <c r="CU3477" s="11"/>
      <c r="CV3477" s="11"/>
      <c r="CW3477" s="11"/>
      <c r="CX3477" s="11"/>
      <c r="CY3477" s="11"/>
      <c r="CZ3477" s="11"/>
      <c r="DA3477" s="11"/>
      <c r="DB3477" s="11"/>
      <c r="DC3477" s="11"/>
      <c r="DD3477" s="11"/>
      <c r="DE3477" s="11"/>
      <c r="DF3477" s="11"/>
      <c r="DG3477" s="11"/>
      <c r="DH3477" s="11"/>
      <c r="DI3477" s="11"/>
      <c r="DJ3477" s="11"/>
      <c r="DK3477" s="11"/>
      <c r="DL3477" s="11"/>
      <c r="DM3477" s="11"/>
      <c r="DN3477" s="11"/>
      <c r="DO3477" s="11"/>
      <c r="DP3477" s="11"/>
      <c r="DQ3477" s="11"/>
      <c r="DR3477" s="11"/>
      <c r="DS3477" s="11"/>
      <c r="DT3477" s="11"/>
      <c r="DU3477" s="11"/>
      <c r="DV3477" s="11"/>
      <c r="DW3477" s="11"/>
      <c r="DX3477" s="11"/>
      <c r="DY3477" s="11"/>
      <c r="DZ3477" s="11"/>
      <c r="EA3477" s="11"/>
      <c r="EB3477" s="11"/>
      <c r="EC3477" s="11"/>
    </row>
    <row r="3478" spans="1:133" x14ac:dyDescent="0.45">
      <c r="A3478" s="11"/>
      <c r="B3478" s="11"/>
      <c r="C3478" s="11"/>
      <c r="D3478" s="11"/>
      <c r="E3478" s="11"/>
      <c r="F3478" s="11"/>
      <c r="G3478" s="11"/>
      <c r="H3478" s="3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24"/>
      <c r="AG3478" s="24"/>
      <c r="AH3478" s="24"/>
      <c r="AI3478" s="24"/>
      <c r="AJ3478" s="11"/>
      <c r="AK3478" s="11"/>
      <c r="AL3478" s="11"/>
      <c r="AM3478" s="32"/>
      <c r="AN3478" s="11"/>
      <c r="AO3478" s="11"/>
      <c r="AP3478" s="11"/>
      <c r="AQ3478" s="11"/>
      <c r="AR3478" s="11"/>
      <c r="AS3478" s="20"/>
      <c r="AT3478" s="11"/>
      <c r="AU3478" s="11"/>
      <c r="AV3478" s="11"/>
      <c r="AW3478" s="11"/>
      <c r="AX3478" s="11"/>
      <c r="AY3478" s="11"/>
      <c r="AZ3478" s="11"/>
      <c r="BA3478" s="11"/>
      <c r="BB3478" s="11"/>
      <c r="BC3478" s="11"/>
      <c r="BD3478" s="11"/>
      <c r="BE3478" s="11"/>
      <c r="BF3478" s="11"/>
      <c r="BG3478" s="11"/>
      <c r="BH3478" s="11"/>
      <c r="BI3478" s="11"/>
      <c r="BJ3478" s="11"/>
      <c r="BK3478" s="11"/>
      <c r="BL3478" s="11"/>
      <c r="BM3478" s="11"/>
      <c r="BN3478" s="11"/>
      <c r="BO3478" s="11"/>
      <c r="BP3478" s="11"/>
      <c r="BQ3478" s="11"/>
      <c r="BR3478" s="11"/>
      <c r="BS3478" s="11"/>
      <c r="BT3478" s="11"/>
      <c r="BU3478" s="11"/>
      <c r="BV3478" s="11"/>
      <c r="BW3478" s="11"/>
      <c r="BX3478" s="11"/>
      <c r="BY3478" s="11"/>
      <c r="BZ3478" s="11"/>
      <c r="CA3478" s="11"/>
      <c r="CB3478" s="11"/>
      <c r="CC3478" s="11"/>
      <c r="CD3478" s="11"/>
      <c r="CE3478" s="11"/>
      <c r="CF3478" s="11"/>
      <c r="CG3478" s="11"/>
      <c r="CH3478" s="11"/>
      <c r="CI3478" s="11"/>
      <c r="CJ3478" s="11"/>
      <c r="CK3478" s="11"/>
      <c r="CL3478" s="11"/>
      <c r="CM3478" s="11"/>
      <c r="CN3478" s="11"/>
      <c r="CO3478" s="11"/>
      <c r="CP3478" s="11"/>
      <c r="CQ3478" s="11"/>
      <c r="CR3478" s="11"/>
      <c r="CS3478" s="11"/>
      <c r="CT3478" s="11"/>
      <c r="CU3478" s="11"/>
      <c r="CV3478" s="11"/>
      <c r="CW3478" s="11"/>
      <c r="CX3478" s="11"/>
      <c r="CY3478" s="11"/>
      <c r="CZ3478" s="11"/>
      <c r="DA3478" s="11"/>
      <c r="DB3478" s="11"/>
      <c r="DC3478" s="11"/>
      <c r="DD3478" s="11"/>
      <c r="DE3478" s="11"/>
      <c r="DF3478" s="11"/>
      <c r="DG3478" s="11"/>
      <c r="DH3478" s="11"/>
      <c r="DI3478" s="11"/>
      <c r="DJ3478" s="11"/>
      <c r="DK3478" s="11"/>
      <c r="DL3478" s="11"/>
      <c r="DM3478" s="11"/>
      <c r="DN3478" s="11"/>
      <c r="DO3478" s="11"/>
      <c r="DP3478" s="11"/>
      <c r="DQ3478" s="11"/>
      <c r="DR3478" s="11"/>
      <c r="DS3478" s="11"/>
      <c r="DT3478" s="11"/>
      <c r="DU3478" s="11"/>
      <c r="DV3478" s="11"/>
      <c r="DW3478" s="11"/>
      <c r="DX3478" s="11"/>
      <c r="DY3478" s="11"/>
      <c r="DZ3478" s="11"/>
      <c r="EA3478" s="11"/>
      <c r="EB3478" s="11"/>
      <c r="EC3478" s="11"/>
    </row>
    <row r="3479" spans="1:133" x14ac:dyDescent="0.45">
      <c r="A3479" s="11"/>
      <c r="B3479" s="11"/>
      <c r="C3479" s="11"/>
      <c r="D3479" s="11"/>
      <c r="E3479" s="11"/>
      <c r="F3479" s="11"/>
      <c r="G3479" s="11"/>
      <c r="H3479" s="3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24"/>
      <c r="AG3479" s="24"/>
      <c r="AH3479" s="24"/>
      <c r="AI3479" s="24"/>
      <c r="AJ3479" s="11"/>
      <c r="AK3479" s="11"/>
      <c r="AL3479" s="11"/>
      <c r="AM3479" s="32"/>
      <c r="AN3479" s="11"/>
      <c r="AO3479" s="11"/>
      <c r="AP3479" s="11"/>
      <c r="AQ3479" s="11"/>
      <c r="AR3479" s="11"/>
      <c r="AS3479" s="20"/>
      <c r="AT3479" s="11"/>
      <c r="AU3479" s="11"/>
      <c r="AV3479" s="11"/>
      <c r="AW3479" s="11"/>
      <c r="AX3479" s="11"/>
      <c r="AY3479" s="11"/>
      <c r="AZ3479" s="11"/>
      <c r="BA3479" s="11"/>
      <c r="BB3479" s="11"/>
      <c r="BC3479" s="11"/>
      <c r="BD3479" s="11"/>
      <c r="BE3479" s="11"/>
      <c r="BF3479" s="11"/>
      <c r="BG3479" s="11"/>
      <c r="BH3479" s="11"/>
      <c r="BI3479" s="11"/>
      <c r="BJ3479" s="11"/>
      <c r="BK3479" s="11"/>
      <c r="BL3479" s="11"/>
      <c r="BM3479" s="11"/>
      <c r="BN3479" s="11"/>
      <c r="BO3479" s="11"/>
      <c r="BP3479" s="11"/>
      <c r="BQ3479" s="11"/>
      <c r="BR3479" s="11"/>
      <c r="BS3479" s="11"/>
      <c r="BT3479" s="11"/>
      <c r="BU3479" s="11"/>
      <c r="BV3479" s="11"/>
      <c r="BW3479" s="11"/>
      <c r="BX3479" s="11"/>
      <c r="BY3479" s="11"/>
      <c r="BZ3479" s="11"/>
      <c r="CA3479" s="11"/>
      <c r="CB3479" s="11"/>
      <c r="CC3479" s="11"/>
      <c r="CD3479" s="11"/>
      <c r="CE3479" s="11"/>
      <c r="CF3479" s="11"/>
      <c r="CG3479" s="11"/>
      <c r="CH3479" s="11"/>
      <c r="CI3479" s="11"/>
      <c r="CJ3479" s="11"/>
      <c r="CK3479" s="11"/>
      <c r="CL3479" s="11"/>
      <c r="CM3479" s="11"/>
      <c r="CN3479" s="11"/>
      <c r="CO3479" s="11"/>
      <c r="CP3479" s="11"/>
      <c r="CQ3479" s="11"/>
      <c r="CR3479" s="11"/>
      <c r="CS3479" s="11"/>
      <c r="CT3479" s="11"/>
      <c r="CU3479" s="11"/>
      <c r="CV3479" s="11"/>
      <c r="CW3479" s="11"/>
      <c r="CX3479" s="11"/>
      <c r="CY3479" s="11"/>
      <c r="CZ3479" s="11"/>
      <c r="DA3479" s="11"/>
      <c r="DB3479" s="11"/>
      <c r="DC3479" s="11"/>
      <c r="DD3479" s="11"/>
      <c r="DE3479" s="11"/>
      <c r="DF3479" s="11"/>
      <c r="DG3479" s="11"/>
      <c r="DH3479" s="11"/>
      <c r="DI3479" s="11"/>
      <c r="DJ3479" s="11"/>
      <c r="DK3479" s="11"/>
      <c r="DL3479" s="11"/>
      <c r="DM3479" s="11"/>
      <c r="DN3479" s="11"/>
      <c r="DO3479" s="11"/>
      <c r="DP3479" s="11"/>
      <c r="DQ3479" s="11"/>
      <c r="DR3479" s="11"/>
      <c r="DS3479" s="11"/>
      <c r="DT3479" s="11"/>
      <c r="DU3479" s="11"/>
      <c r="DV3479" s="11"/>
      <c r="DW3479" s="11"/>
      <c r="DX3479" s="11"/>
      <c r="DY3479" s="11"/>
      <c r="DZ3479" s="11"/>
      <c r="EA3479" s="11"/>
      <c r="EB3479" s="11"/>
      <c r="EC3479" s="11"/>
    </row>
    <row r="3480" spans="1:133" x14ac:dyDescent="0.45">
      <c r="A3480" s="11"/>
      <c r="B3480" s="11"/>
      <c r="C3480" s="11"/>
      <c r="D3480" s="11"/>
      <c r="E3480" s="11"/>
      <c r="F3480" s="11"/>
      <c r="G3480" s="11"/>
      <c r="H3480" s="3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24"/>
      <c r="AG3480" s="24"/>
      <c r="AH3480" s="24"/>
      <c r="AI3480" s="24"/>
      <c r="AJ3480" s="11"/>
      <c r="AK3480" s="11"/>
      <c r="AL3480" s="11"/>
      <c r="AM3480" s="32"/>
      <c r="AN3480" s="11"/>
      <c r="AO3480" s="11"/>
      <c r="AP3480" s="11"/>
      <c r="AQ3480" s="11"/>
      <c r="AR3480" s="11"/>
      <c r="AS3480" s="20"/>
      <c r="AT3480" s="11"/>
      <c r="AU3480" s="11"/>
      <c r="AV3480" s="11"/>
      <c r="AW3480" s="11"/>
      <c r="AX3480" s="11"/>
      <c r="AY3480" s="11"/>
      <c r="AZ3480" s="11"/>
      <c r="BA3480" s="11"/>
      <c r="BB3480" s="11"/>
      <c r="BC3480" s="11"/>
      <c r="BD3480" s="11"/>
      <c r="BE3480" s="11"/>
      <c r="BF3480" s="11"/>
      <c r="BG3480" s="11"/>
      <c r="BH3480" s="11"/>
      <c r="BI3480" s="11"/>
      <c r="BJ3480" s="11"/>
      <c r="BK3480" s="11"/>
      <c r="BL3480" s="11"/>
      <c r="BM3480" s="11"/>
      <c r="BN3480" s="11"/>
      <c r="BO3480" s="11"/>
      <c r="BP3480" s="11"/>
      <c r="BQ3480" s="11"/>
      <c r="BR3480" s="11"/>
      <c r="BS3480" s="11"/>
      <c r="BT3480" s="11"/>
      <c r="BU3480" s="11"/>
      <c r="BV3480" s="11"/>
      <c r="BW3480" s="11"/>
      <c r="BX3480" s="11"/>
      <c r="BY3480" s="11"/>
      <c r="BZ3480" s="11"/>
      <c r="CA3480" s="11"/>
      <c r="CB3480" s="11"/>
      <c r="CC3480" s="11"/>
      <c r="CD3480" s="11"/>
      <c r="CE3480" s="11"/>
      <c r="CF3480" s="11"/>
      <c r="CG3480" s="11"/>
      <c r="CH3480" s="11"/>
      <c r="CI3480" s="11"/>
      <c r="CJ3480" s="11"/>
      <c r="CK3480" s="11"/>
      <c r="CL3480" s="11"/>
      <c r="CM3480" s="11"/>
      <c r="CN3480" s="11"/>
      <c r="CO3480" s="11"/>
      <c r="CP3480" s="11"/>
      <c r="CQ3480" s="11"/>
      <c r="CR3480" s="11"/>
      <c r="CS3480" s="11"/>
      <c r="CT3480" s="11"/>
      <c r="CU3480" s="11"/>
      <c r="CV3480" s="11"/>
      <c r="CW3480" s="11"/>
      <c r="CX3480" s="11"/>
      <c r="CY3480" s="11"/>
      <c r="CZ3480" s="11"/>
      <c r="DA3480" s="11"/>
      <c r="DB3480" s="11"/>
      <c r="DC3480" s="11"/>
      <c r="DD3480" s="11"/>
      <c r="DE3480" s="11"/>
      <c r="DF3480" s="11"/>
      <c r="DG3480" s="11"/>
      <c r="DH3480" s="11"/>
      <c r="DI3480" s="11"/>
      <c r="DJ3480" s="11"/>
      <c r="DK3480" s="11"/>
      <c r="DL3480" s="11"/>
      <c r="DM3480" s="11"/>
      <c r="DN3480" s="11"/>
      <c r="DO3480" s="11"/>
      <c r="DP3480" s="11"/>
      <c r="DQ3480" s="11"/>
      <c r="DR3480" s="11"/>
      <c r="DS3480" s="11"/>
      <c r="DT3480" s="11"/>
      <c r="DU3480" s="11"/>
      <c r="DV3480" s="11"/>
      <c r="DW3480" s="11"/>
      <c r="DX3480" s="11"/>
      <c r="DY3480" s="11"/>
      <c r="DZ3480" s="11"/>
      <c r="EA3480" s="11"/>
      <c r="EB3480" s="11"/>
      <c r="EC3480" s="11"/>
    </row>
    <row r="3481" spans="1:133" x14ac:dyDescent="0.45">
      <c r="A3481" s="11"/>
      <c r="B3481" s="11"/>
      <c r="C3481" s="11"/>
      <c r="D3481" s="11"/>
      <c r="E3481" s="11"/>
      <c r="F3481" s="11"/>
      <c r="G3481" s="11"/>
      <c r="H3481" s="3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24"/>
      <c r="AG3481" s="24"/>
      <c r="AH3481" s="24"/>
      <c r="AI3481" s="24"/>
      <c r="AJ3481" s="11"/>
      <c r="AK3481" s="11"/>
      <c r="AL3481" s="11"/>
      <c r="AM3481" s="32"/>
      <c r="AN3481" s="11"/>
      <c r="AO3481" s="11"/>
      <c r="AP3481" s="11"/>
      <c r="AQ3481" s="11"/>
      <c r="AR3481" s="11"/>
      <c r="AS3481" s="20"/>
      <c r="AT3481" s="11"/>
      <c r="AU3481" s="11"/>
      <c r="AV3481" s="11"/>
      <c r="AW3481" s="11"/>
      <c r="AX3481" s="11"/>
      <c r="AY3481" s="11"/>
      <c r="AZ3481" s="11"/>
      <c r="BA3481" s="11"/>
      <c r="BB3481" s="11"/>
      <c r="BC3481" s="11"/>
      <c r="BD3481" s="11"/>
      <c r="BE3481" s="11"/>
      <c r="BF3481" s="11"/>
      <c r="BG3481" s="11"/>
      <c r="BH3481" s="11"/>
      <c r="BI3481" s="11"/>
      <c r="BJ3481" s="11"/>
      <c r="BK3481" s="11"/>
      <c r="BL3481" s="11"/>
      <c r="BM3481" s="11"/>
      <c r="BN3481" s="11"/>
      <c r="BO3481" s="11"/>
      <c r="BP3481" s="11"/>
      <c r="BQ3481" s="11"/>
      <c r="BR3481" s="11"/>
      <c r="BS3481" s="11"/>
      <c r="BT3481" s="11"/>
      <c r="BU3481" s="11"/>
      <c r="BV3481" s="11"/>
      <c r="BW3481" s="11"/>
      <c r="BX3481" s="11"/>
      <c r="BY3481" s="11"/>
      <c r="BZ3481" s="11"/>
      <c r="CA3481" s="11"/>
      <c r="CB3481" s="11"/>
      <c r="CC3481" s="11"/>
      <c r="CD3481" s="11"/>
      <c r="CE3481" s="11"/>
      <c r="CF3481" s="11"/>
      <c r="CG3481" s="11"/>
      <c r="CH3481" s="11"/>
      <c r="CI3481" s="11"/>
      <c r="CJ3481" s="11"/>
      <c r="CK3481" s="11"/>
      <c r="CL3481" s="11"/>
      <c r="CM3481" s="11"/>
      <c r="CN3481" s="11"/>
      <c r="CO3481" s="11"/>
      <c r="CP3481" s="11"/>
      <c r="CQ3481" s="11"/>
      <c r="CR3481" s="11"/>
      <c r="CS3481" s="11"/>
      <c r="CT3481" s="11"/>
      <c r="CU3481" s="11"/>
      <c r="CV3481" s="11"/>
      <c r="CW3481" s="11"/>
      <c r="CX3481" s="11"/>
      <c r="CY3481" s="11"/>
      <c r="CZ3481" s="11"/>
      <c r="DA3481" s="11"/>
      <c r="DB3481" s="11"/>
      <c r="DC3481" s="11"/>
      <c r="DD3481" s="11"/>
      <c r="DE3481" s="11"/>
      <c r="DF3481" s="11"/>
      <c r="DG3481" s="11"/>
      <c r="DH3481" s="11"/>
      <c r="DI3481" s="11"/>
      <c r="DJ3481" s="11"/>
      <c r="DK3481" s="11"/>
      <c r="DL3481" s="11"/>
      <c r="DM3481" s="11"/>
      <c r="DN3481" s="11"/>
      <c r="DO3481" s="11"/>
      <c r="DP3481" s="11"/>
      <c r="DQ3481" s="11"/>
      <c r="DR3481" s="11"/>
      <c r="DS3481" s="11"/>
      <c r="DT3481" s="11"/>
      <c r="DU3481" s="11"/>
      <c r="DV3481" s="11"/>
      <c r="DW3481" s="11"/>
      <c r="DX3481" s="11"/>
      <c r="DY3481" s="11"/>
      <c r="DZ3481" s="11"/>
      <c r="EA3481" s="11"/>
      <c r="EB3481" s="11"/>
      <c r="EC3481" s="11"/>
    </row>
    <row r="3482" spans="1:133" x14ac:dyDescent="0.45">
      <c r="A3482" s="11"/>
      <c r="B3482" s="11"/>
      <c r="C3482" s="11"/>
      <c r="D3482" s="11"/>
      <c r="E3482" s="11"/>
      <c r="F3482" s="11"/>
      <c r="G3482" s="11"/>
      <c r="H3482" s="3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24"/>
      <c r="AG3482" s="24"/>
      <c r="AH3482" s="24"/>
      <c r="AI3482" s="24"/>
      <c r="AJ3482" s="11"/>
      <c r="AK3482" s="11"/>
      <c r="AL3482" s="11"/>
      <c r="AM3482" s="32"/>
      <c r="AN3482" s="11"/>
      <c r="AO3482" s="11"/>
      <c r="AP3482" s="11"/>
      <c r="AQ3482" s="11"/>
      <c r="AR3482" s="11"/>
      <c r="AS3482" s="20"/>
      <c r="AT3482" s="11"/>
      <c r="AU3482" s="11"/>
      <c r="AV3482" s="11"/>
      <c r="AW3482" s="11"/>
      <c r="AX3482" s="11"/>
      <c r="AY3482" s="11"/>
      <c r="AZ3482" s="11"/>
      <c r="BA3482" s="11"/>
      <c r="BB3482" s="11"/>
      <c r="BC3482" s="11"/>
      <c r="BD3482" s="11"/>
      <c r="BE3482" s="11"/>
      <c r="BF3482" s="11"/>
      <c r="BG3482" s="11"/>
      <c r="BH3482" s="11"/>
      <c r="BI3482" s="11"/>
      <c r="BJ3482" s="11"/>
      <c r="BK3482" s="11"/>
      <c r="BL3482" s="11"/>
      <c r="BM3482" s="11"/>
      <c r="BN3482" s="11"/>
      <c r="BO3482" s="11"/>
      <c r="BP3482" s="11"/>
      <c r="BQ3482" s="11"/>
      <c r="BR3482" s="11"/>
      <c r="BS3482" s="11"/>
      <c r="BT3482" s="11"/>
      <c r="BU3482" s="11"/>
      <c r="BV3482" s="11"/>
      <c r="BW3482" s="11"/>
      <c r="BX3482" s="11"/>
      <c r="BY3482" s="11"/>
      <c r="BZ3482" s="11"/>
      <c r="CA3482" s="11"/>
      <c r="CB3482" s="11"/>
      <c r="CC3482" s="11"/>
      <c r="CD3482" s="11"/>
      <c r="CE3482" s="11"/>
      <c r="CF3482" s="11"/>
      <c r="CG3482" s="11"/>
      <c r="CH3482" s="11"/>
      <c r="CI3482" s="11"/>
      <c r="CJ3482" s="11"/>
      <c r="CK3482" s="11"/>
      <c r="CL3482" s="11"/>
      <c r="CM3482" s="11"/>
      <c r="CN3482" s="11"/>
      <c r="CO3482" s="11"/>
      <c r="CP3482" s="11"/>
      <c r="CQ3482" s="11"/>
      <c r="CR3482" s="11"/>
      <c r="CS3482" s="11"/>
      <c r="CT3482" s="11"/>
      <c r="CU3482" s="11"/>
      <c r="CV3482" s="11"/>
      <c r="CW3482" s="11"/>
      <c r="CX3482" s="11"/>
      <c r="CY3482" s="11"/>
      <c r="CZ3482" s="11"/>
      <c r="DA3482" s="11"/>
      <c r="DB3482" s="11"/>
      <c r="DC3482" s="11"/>
      <c r="DD3482" s="11"/>
      <c r="DE3482" s="11"/>
      <c r="DF3482" s="11"/>
      <c r="DG3482" s="11"/>
      <c r="DH3482" s="11"/>
      <c r="DI3482" s="11"/>
      <c r="DJ3482" s="11"/>
      <c r="DK3482" s="11"/>
      <c r="DL3482" s="11"/>
      <c r="DM3482" s="11"/>
      <c r="DN3482" s="11"/>
      <c r="DO3482" s="11"/>
      <c r="DP3482" s="11"/>
      <c r="DQ3482" s="11"/>
      <c r="DR3482" s="11"/>
      <c r="DS3482" s="11"/>
      <c r="DT3482" s="11"/>
      <c r="DU3482" s="11"/>
      <c r="DV3482" s="11"/>
      <c r="DW3482" s="11"/>
      <c r="DX3482" s="11"/>
      <c r="DY3482" s="11"/>
      <c r="DZ3482" s="11"/>
      <c r="EA3482" s="11"/>
      <c r="EB3482" s="11"/>
      <c r="EC3482" s="11"/>
    </row>
    <row r="3483" spans="1:133" x14ac:dyDescent="0.45">
      <c r="A3483" s="11"/>
      <c r="B3483" s="11"/>
      <c r="C3483" s="11"/>
      <c r="D3483" s="11"/>
      <c r="E3483" s="11"/>
      <c r="F3483" s="11"/>
      <c r="G3483" s="11"/>
      <c r="H3483" s="3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24"/>
      <c r="AG3483" s="24"/>
      <c r="AH3483" s="24"/>
      <c r="AI3483" s="24"/>
      <c r="AJ3483" s="11"/>
      <c r="AK3483" s="11"/>
      <c r="AL3483" s="11"/>
      <c r="AM3483" s="32"/>
      <c r="AN3483" s="11"/>
      <c r="AO3483" s="11"/>
      <c r="AP3483" s="11"/>
      <c r="AQ3483" s="11"/>
      <c r="AR3483" s="11"/>
      <c r="AS3483" s="20"/>
      <c r="AT3483" s="11"/>
      <c r="AU3483" s="11"/>
      <c r="AV3483" s="11"/>
      <c r="AW3483" s="11"/>
      <c r="AX3483" s="11"/>
      <c r="AY3483" s="11"/>
      <c r="AZ3483" s="11"/>
      <c r="BA3483" s="11"/>
      <c r="BB3483" s="11"/>
      <c r="BC3483" s="11"/>
      <c r="BD3483" s="11"/>
      <c r="BE3483" s="11"/>
      <c r="BF3483" s="11"/>
      <c r="BG3483" s="11"/>
      <c r="BH3483" s="11"/>
      <c r="BI3483" s="11"/>
      <c r="BJ3483" s="11"/>
      <c r="BK3483" s="11"/>
      <c r="BL3483" s="11"/>
      <c r="BM3483" s="11"/>
      <c r="BN3483" s="11"/>
      <c r="BO3483" s="11"/>
      <c r="BP3483" s="11"/>
      <c r="BQ3483" s="11"/>
      <c r="BR3483" s="11"/>
      <c r="BS3483" s="11"/>
      <c r="BT3483" s="11"/>
      <c r="BU3483" s="11"/>
      <c r="BV3483" s="11"/>
      <c r="BW3483" s="11"/>
      <c r="BX3483" s="11"/>
      <c r="BY3483" s="11"/>
      <c r="BZ3483" s="11"/>
      <c r="CA3483" s="11"/>
      <c r="CB3483" s="11"/>
      <c r="CC3483" s="11"/>
      <c r="CD3483" s="11"/>
      <c r="CE3483" s="11"/>
      <c r="CF3483" s="11"/>
      <c r="CG3483" s="11"/>
      <c r="CH3483" s="11"/>
      <c r="CI3483" s="11"/>
      <c r="CJ3483" s="11"/>
      <c r="CK3483" s="11"/>
      <c r="CL3483" s="11"/>
      <c r="CM3483" s="11"/>
      <c r="CN3483" s="11"/>
      <c r="CO3483" s="11"/>
      <c r="CP3483" s="11"/>
      <c r="CQ3483" s="11"/>
      <c r="CR3483" s="11"/>
      <c r="CS3483" s="11"/>
      <c r="CT3483" s="11"/>
      <c r="CU3483" s="11"/>
      <c r="CV3483" s="11"/>
      <c r="CW3483" s="11"/>
      <c r="CX3483" s="11"/>
      <c r="CY3483" s="11"/>
      <c r="CZ3483" s="11"/>
      <c r="DA3483" s="11"/>
      <c r="DB3483" s="11"/>
      <c r="DC3483" s="11"/>
      <c r="DD3483" s="11"/>
      <c r="DE3483" s="11"/>
      <c r="DF3483" s="11"/>
      <c r="DG3483" s="11"/>
      <c r="DH3483" s="11"/>
      <c r="DI3483" s="11"/>
      <c r="DJ3483" s="11"/>
      <c r="DK3483" s="11"/>
      <c r="DL3483" s="11"/>
      <c r="DM3483" s="11"/>
      <c r="DN3483" s="11"/>
      <c r="DO3483" s="11"/>
      <c r="DP3483" s="11"/>
      <c r="DQ3483" s="11"/>
      <c r="DR3483" s="11"/>
      <c r="DS3483" s="11"/>
      <c r="DT3483" s="11"/>
      <c r="DU3483" s="11"/>
      <c r="DV3483" s="11"/>
      <c r="DW3483" s="11"/>
      <c r="DX3483" s="11"/>
      <c r="DY3483" s="11"/>
      <c r="DZ3483" s="11"/>
      <c r="EA3483" s="11"/>
      <c r="EB3483" s="11"/>
      <c r="EC3483" s="11"/>
    </row>
    <row r="3484" spans="1:133" x14ac:dyDescent="0.45">
      <c r="A3484" s="11"/>
      <c r="B3484" s="11"/>
      <c r="C3484" s="11"/>
      <c r="D3484" s="11"/>
      <c r="E3484" s="11"/>
      <c r="F3484" s="11"/>
      <c r="G3484" s="11"/>
      <c r="H3484" s="3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24"/>
      <c r="AG3484" s="24"/>
      <c r="AH3484" s="24"/>
      <c r="AI3484" s="24"/>
      <c r="AJ3484" s="11"/>
      <c r="AK3484" s="11"/>
      <c r="AL3484" s="11"/>
      <c r="AM3484" s="32"/>
      <c r="AN3484" s="11"/>
      <c r="AO3484" s="11"/>
      <c r="AP3484" s="11"/>
      <c r="AQ3484" s="11"/>
      <c r="AR3484" s="11"/>
      <c r="AS3484" s="20"/>
      <c r="AT3484" s="11"/>
      <c r="AU3484" s="11"/>
      <c r="AV3484" s="11"/>
      <c r="AW3484" s="11"/>
      <c r="AX3484" s="11"/>
      <c r="AY3484" s="11"/>
      <c r="AZ3484" s="11"/>
      <c r="BA3484" s="11"/>
      <c r="BB3484" s="11"/>
      <c r="BC3484" s="11"/>
      <c r="BD3484" s="11"/>
      <c r="BE3484" s="11"/>
      <c r="BF3484" s="11"/>
      <c r="BG3484" s="11"/>
      <c r="BH3484" s="11"/>
      <c r="BI3484" s="11"/>
      <c r="BJ3484" s="11"/>
      <c r="BK3484" s="11"/>
      <c r="BL3484" s="11"/>
      <c r="BM3484" s="11"/>
      <c r="BN3484" s="11"/>
      <c r="BO3484" s="11"/>
      <c r="BP3484" s="11"/>
      <c r="BQ3484" s="11"/>
      <c r="BR3484" s="11"/>
      <c r="BS3484" s="11"/>
      <c r="BT3484" s="11"/>
      <c r="BU3484" s="11"/>
      <c r="BV3484" s="11"/>
      <c r="BW3484" s="11"/>
      <c r="BX3484" s="11"/>
      <c r="BY3484" s="11"/>
      <c r="BZ3484" s="11"/>
      <c r="CA3484" s="11"/>
      <c r="CB3484" s="11"/>
      <c r="CC3484" s="11"/>
      <c r="CD3484" s="11"/>
      <c r="CE3484" s="11"/>
      <c r="CF3484" s="11"/>
      <c r="CG3484" s="11"/>
      <c r="CH3484" s="11"/>
      <c r="CI3484" s="11"/>
      <c r="CJ3484" s="11"/>
      <c r="CK3484" s="11"/>
      <c r="CL3484" s="11"/>
      <c r="CM3484" s="11"/>
      <c r="CN3484" s="11"/>
      <c r="CO3484" s="11"/>
      <c r="CP3484" s="11"/>
      <c r="CQ3484" s="11"/>
      <c r="CR3484" s="11"/>
      <c r="CS3484" s="11"/>
      <c r="CT3484" s="11"/>
      <c r="CU3484" s="11"/>
      <c r="CV3484" s="11"/>
      <c r="CW3484" s="11"/>
      <c r="CX3484" s="11"/>
      <c r="CY3484" s="11"/>
      <c r="CZ3484" s="11"/>
      <c r="DA3484" s="11"/>
      <c r="DB3484" s="11"/>
      <c r="DC3484" s="11"/>
      <c r="DD3484" s="11"/>
      <c r="DE3484" s="11"/>
      <c r="DF3484" s="11"/>
      <c r="DG3484" s="11"/>
      <c r="DH3484" s="11"/>
      <c r="DI3484" s="11"/>
      <c r="DJ3484" s="11"/>
      <c r="DK3484" s="11"/>
      <c r="DL3484" s="11"/>
      <c r="DM3484" s="11"/>
      <c r="DN3484" s="11"/>
      <c r="DO3484" s="11"/>
      <c r="DP3484" s="11"/>
      <c r="DQ3484" s="11"/>
      <c r="DR3484" s="11"/>
      <c r="DS3484" s="11"/>
      <c r="DT3484" s="11"/>
      <c r="DU3484" s="11"/>
      <c r="DV3484" s="11"/>
      <c r="DW3484" s="11"/>
      <c r="DX3484" s="11"/>
      <c r="DY3484" s="11"/>
      <c r="DZ3484" s="11"/>
      <c r="EA3484" s="11"/>
      <c r="EB3484" s="11"/>
      <c r="EC3484" s="11"/>
    </row>
    <row r="3485" spans="1:133" x14ac:dyDescent="0.45">
      <c r="A3485" s="11"/>
      <c r="B3485" s="11"/>
      <c r="C3485" s="11"/>
      <c r="D3485" s="11"/>
      <c r="E3485" s="11"/>
      <c r="F3485" s="11"/>
      <c r="G3485" s="11"/>
      <c r="H3485" s="3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24"/>
      <c r="AG3485" s="24"/>
      <c r="AH3485" s="24"/>
      <c r="AI3485" s="24"/>
      <c r="AJ3485" s="11"/>
      <c r="AK3485" s="11"/>
      <c r="AL3485" s="11"/>
      <c r="AM3485" s="32"/>
      <c r="AN3485" s="11"/>
      <c r="AO3485" s="11"/>
      <c r="AP3485" s="11"/>
      <c r="AQ3485" s="11"/>
      <c r="AR3485" s="11"/>
      <c r="AS3485" s="20"/>
      <c r="AT3485" s="11"/>
      <c r="AU3485" s="11"/>
      <c r="AV3485" s="11"/>
      <c r="AW3485" s="11"/>
      <c r="AX3485" s="11"/>
      <c r="AY3485" s="11"/>
      <c r="AZ3485" s="11"/>
      <c r="BA3485" s="11"/>
      <c r="BB3485" s="11"/>
      <c r="BC3485" s="11"/>
      <c r="BD3485" s="11"/>
      <c r="BE3485" s="11"/>
      <c r="BF3485" s="11"/>
      <c r="BG3485" s="11"/>
      <c r="BH3485" s="11"/>
      <c r="BI3485" s="11"/>
      <c r="BJ3485" s="11"/>
      <c r="BK3485" s="11"/>
      <c r="BL3485" s="11"/>
      <c r="BM3485" s="11"/>
      <c r="BN3485" s="11"/>
      <c r="BO3485" s="11"/>
      <c r="BP3485" s="11"/>
      <c r="BQ3485" s="11"/>
      <c r="BR3485" s="11"/>
      <c r="BS3485" s="11"/>
      <c r="BT3485" s="11"/>
      <c r="BU3485" s="11"/>
      <c r="BV3485" s="11"/>
      <c r="BW3485" s="11"/>
      <c r="BX3485" s="11"/>
      <c r="BY3485" s="11"/>
      <c r="BZ3485" s="11"/>
      <c r="CA3485" s="11"/>
      <c r="CB3485" s="11"/>
      <c r="CC3485" s="11"/>
      <c r="CD3485" s="11"/>
      <c r="CE3485" s="11"/>
      <c r="CF3485" s="11"/>
      <c r="CG3485" s="11"/>
      <c r="CH3485" s="11"/>
      <c r="CI3485" s="11"/>
      <c r="CJ3485" s="11"/>
      <c r="CK3485" s="11"/>
      <c r="CL3485" s="11"/>
      <c r="CM3485" s="11"/>
      <c r="CN3485" s="11"/>
      <c r="CO3485" s="11"/>
      <c r="CP3485" s="11"/>
      <c r="CQ3485" s="11"/>
      <c r="CR3485" s="11"/>
      <c r="CS3485" s="11"/>
      <c r="CT3485" s="11"/>
      <c r="CU3485" s="11"/>
      <c r="CV3485" s="11"/>
      <c r="CW3485" s="11"/>
      <c r="CX3485" s="11"/>
      <c r="CY3485" s="11"/>
      <c r="CZ3485" s="11"/>
      <c r="DA3485" s="11"/>
      <c r="DB3485" s="11"/>
      <c r="DC3485" s="11"/>
      <c r="DD3485" s="11"/>
      <c r="DE3485" s="11"/>
      <c r="DF3485" s="11"/>
      <c r="DG3485" s="11"/>
      <c r="DH3485" s="11"/>
      <c r="DI3485" s="11"/>
      <c r="DJ3485" s="11"/>
      <c r="DK3485" s="11"/>
      <c r="DL3485" s="11"/>
      <c r="DM3485" s="11"/>
      <c r="DN3485" s="11"/>
      <c r="DO3485" s="11"/>
      <c r="DP3485" s="11"/>
      <c r="DQ3485" s="11"/>
      <c r="DR3485" s="11"/>
      <c r="DS3485" s="11"/>
      <c r="DT3485" s="11"/>
      <c r="DU3485" s="11"/>
      <c r="DV3485" s="11"/>
      <c r="DW3485" s="11"/>
      <c r="DX3485" s="11"/>
      <c r="DY3485" s="11"/>
      <c r="DZ3485" s="11"/>
      <c r="EA3485" s="11"/>
      <c r="EB3485" s="11"/>
      <c r="EC3485" s="11"/>
    </row>
    <row r="3486" spans="1:133" x14ac:dyDescent="0.45">
      <c r="A3486" s="11"/>
      <c r="B3486" s="11"/>
      <c r="C3486" s="11"/>
      <c r="D3486" s="11"/>
      <c r="E3486" s="11"/>
      <c r="F3486" s="11"/>
      <c r="G3486" s="11"/>
      <c r="H3486" s="3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24"/>
      <c r="AG3486" s="24"/>
      <c r="AH3486" s="24"/>
      <c r="AI3486" s="24"/>
      <c r="AJ3486" s="11"/>
      <c r="AK3486" s="11"/>
      <c r="AL3486" s="11"/>
      <c r="AM3486" s="32"/>
      <c r="AN3486" s="11"/>
      <c r="AO3486" s="11"/>
      <c r="AP3486" s="11"/>
      <c r="AQ3486" s="11"/>
      <c r="AR3486" s="11"/>
      <c r="AS3486" s="20"/>
      <c r="AT3486" s="11"/>
      <c r="AU3486" s="11"/>
      <c r="AV3486" s="11"/>
      <c r="AW3486" s="11"/>
      <c r="AX3486" s="11"/>
      <c r="AY3486" s="11"/>
      <c r="AZ3486" s="11"/>
      <c r="BA3486" s="11"/>
      <c r="BB3486" s="11"/>
      <c r="BC3486" s="11"/>
      <c r="BD3486" s="11"/>
      <c r="BE3486" s="11"/>
      <c r="BF3486" s="11"/>
      <c r="BG3486" s="11"/>
      <c r="BH3486" s="11"/>
      <c r="BI3486" s="11"/>
      <c r="BJ3486" s="11"/>
      <c r="BK3486" s="11"/>
      <c r="BL3486" s="11"/>
      <c r="BM3486" s="11"/>
      <c r="BN3486" s="11"/>
      <c r="BO3486" s="11"/>
      <c r="BP3486" s="11"/>
      <c r="BQ3486" s="11"/>
      <c r="BR3486" s="11"/>
      <c r="BS3486" s="11"/>
      <c r="BT3486" s="11"/>
      <c r="BU3486" s="11"/>
      <c r="BV3486" s="11"/>
      <c r="BW3486" s="11"/>
      <c r="BX3486" s="11"/>
      <c r="BY3486" s="11"/>
      <c r="BZ3486" s="11"/>
      <c r="CA3486" s="11"/>
      <c r="CB3486" s="11"/>
      <c r="CC3486" s="11"/>
      <c r="CD3486" s="11"/>
      <c r="CE3486" s="11"/>
      <c r="CF3486" s="11"/>
      <c r="CG3486" s="11"/>
      <c r="CH3486" s="11"/>
      <c r="CI3486" s="11"/>
      <c r="CJ3486" s="11"/>
      <c r="CK3486" s="11"/>
      <c r="CL3486" s="11"/>
      <c r="CM3486" s="11"/>
      <c r="CN3486" s="11"/>
      <c r="CO3486" s="11"/>
      <c r="CP3486" s="11"/>
      <c r="CQ3486" s="11"/>
      <c r="CR3486" s="11"/>
      <c r="CS3486" s="11"/>
      <c r="CT3486" s="11"/>
      <c r="CU3486" s="11"/>
      <c r="CV3486" s="11"/>
      <c r="CW3486" s="11"/>
      <c r="CX3486" s="11"/>
      <c r="CY3486" s="11"/>
      <c r="CZ3486" s="11"/>
      <c r="DA3486" s="11"/>
      <c r="DB3486" s="11"/>
      <c r="DC3486" s="11"/>
      <c r="DD3486" s="11"/>
      <c r="DE3486" s="11"/>
      <c r="DF3486" s="11"/>
      <c r="DG3486" s="11"/>
      <c r="DH3486" s="11"/>
      <c r="DI3486" s="11"/>
      <c r="DJ3486" s="11"/>
      <c r="DK3486" s="11"/>
      <c r="DL3486" s="11"/>
      <c r="DM3486" s="11"/>
      <c r="DN3486" s="11"/>
      <c r="DO3486" s="11"/>
      <c r="DP3486" s="11"/>
      <c r="DQ3486" s="11"/>
      <c r="DR3486" s="11"/>
      <c r="DS3486" s="11"/>
      <c r="DT3486" s="11"/>
      <c r="DU3486" s="11"/>
      <c r="DV3486" s="11"/>
      <c r="DW3486" s="11"/>
      <c r="DX3486" s="11"/>
      <c r="DY3486" s="11"/>
      <c r="DZ3486" s="11"/>
      <c r="EA3486" s="11"/>
      <c r="EB3486" s="11"/>
      <c r="EC3486" s="11"/>
    </row>
    <row r="3487" spans="1:133" x14ac:dyDescent="0.45">
      <c r="A3487" s="11"/>
      <c r="B3487" s="11"/>
      <c r="C3487" s="11"/>
      <c r="D3487" s="11"/>
      <c r="E3487" s="11"/>
      <c r="F3487" s="11"/>
      <c r="G3487" s="11"/>
      <c r="H3487" s="3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24"/>
      <c r="AG3487" s="24"/>
      <c r="AH3487" s="24"/>
      <c r="AI3487" s="24"/>
      <c r="AJ3487" s="11"/>
      <c r="AK3487" s="11"/>
      <c r="AL3487" s="11"/>
      <c r="AM3487" s="32"/>
      <c r="AN3487" s="11"/>
      <c r="AO3487" s="11"/>
      <c r="AP3487" s="11"/>
      <c r="AQ3487" s="11"/>
      <c r="AR3487" s="11"/>
      <c r="AS3487" s="20"/>
      <c r="AT3487" s="11"/>
      <c r="AU3487" s="11"/>
      <c r="AV3487" s="11"/>
      <c r="AW3487" s="11"/>
      <c r="AX3487" s="11"/>
      <c r="AY3487" s="11"/>
      <c r="AZ3487" s="11"/>
      <c r="BA3487" s="11"/>
      <c r="BB3487" s="11"/>
      <c r="BC3487" s="11"/>
      <c r="BD3487" s="11"/>
      <c r="BE3487" s="11"/>
      <c r="BF3487" s="11"/>
      <c r="BG3487" s="11"/>
      <c r="BH3487" s="11"/>
      <c r="BI3487" s="11"/>
      <c r="BJ3487" s="11"/>
      <c r="BK3487" s="11"/>
      <c r="BL3487" s="11"/>
      <c r="BM3487" s="11"/>
      <c r="BN3487" s="11"/>
      <c r="BO3487" s="11"/>
      <c r="BP3487" s="11"/>
      <c r="BQ3487" s="11"/>
      <c r="BR3487" s="11"/>
      <c r="BS3487" s="11"/>
      <c r="BT3487" s="11"/>
      <c r="BU3487" s="11"/>
      <c r="BV3487" s="11"/>
      <c r="BW3487" s="11"/>
      <c r="BX3487" s="11"/>
      <c r="BY3487" s="11"/>
      <c r="BZ3487" s="11"/>
      <c r="CA3487" s="11"/>
      <c r="CB3487" s="11"/>
      <c r="CC3487" s="11"/>
      <c r="CD3487" s="11"/>
      <c r="CE3487" s="11"/>
      <c r="CF3487" s="11"/>
      <c r="CG3487" s="11"/>
      <c r="CH3487" s="11"/>
      <c r="CI3487" s="11"/>
      <c r="CJ3487" s="11"/>
      <c r="CK3487" s="11"/>
      <c r="CL3487" s="11"/>
      <c r="CM3487" s="11"/>
      <c r="CN3487" s="11"/>
      <c r="CO3487" s="11"/>
      <c r="CP3487" s="11"/>
      <c r="CQ3487" s="11"/>
      <c r="CR3487" s="11"/>
      <c r="CS3487" s="11"/>
      <c r="CT3487" s="11"/>
      <c r="CU3487" s="11"/>
      <c r="CV3487" s="11"/>
      <c r="CW3487" s="11"/>
      <c r="CX3487" s="11"/>
      <c r="CY3487" s="11"/>
      <c r="CZ3487" s="11"/>
      <c r="DA3487" s="11"/>
      <c r="DB3487" s="11"/>
      <c r="DC3487" s="11"/>
      <c r="DD3487" s="11"/>
      <c r="DE3487" s="11"/>
      <c r="DF3487" s="11"/>
      <c r="DG3487" s="11"/>
      <c r="DH3487" s="11"/>
      <c r="DI3487" s="11"/>
      <c r="DJ3487" s="11"/>
      <c r="DK3487" s="11"/>
      <c r="DL3487" s="11"/>
      <c r="DM3487" s="11"/>
      <c r="DN3487" s="11"/>
      <c r="DO3487" s="11"/>
      <c r="DP3487" s="11"/>
      <c r="DQ3487" s="11"/>
      <c r="DR3487" s="11"/>
      <c r="DS3487" s="11"/>
      <c r="DT3487" s="11"/>
      <c r="DU3487" s="11"/>
      <c r="DV3487" s="11"/>
      <c r="DW3487" s="11"/>
      <c r="DX3487" s="11"/>
      <c r="DY3487" s="11"/>
      <c r="DZ3487" s="11"/>
      <c r="EA3487" s="11"/>
      <c r="EB3487" s="11"/>
      <c r="EC3487" s="11"/>
    </row>
    <row r="3488" spans="1:133" x14ac:dyDescent="0.45">
      <c r="A3488" s="11"/>
      <c r="B3488" s="11"/>
      <c r="C3488" s="11"/>
      <c r="D3488" s="11"/>
      <c r="E3488" s="11"/>
      <c r="F3488" s="11"/>
      <c r="G3488" s="11"/>
      <c r="H3488" s="3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24"/>
      <c r="AG3488" s="24"/>
      <c r="AH3488" s="24"/>
      <c r="AI3488" s="24"/>
      <c r="AJ3488" s="11"/>
      <c r="AK3488" s="11"/>
      <c r="AL3488" s="11"/>
      <c r="AM3488" s="32"/>
      <c r="AN3488" s="11"/>
      <c r="AO3488" s="11"/>
      <c r="AP3488" s="11"/>
      <c r="AQ3488" s="11"/>
      <c r="AR3488" s="11"/>
      <c r="AS3488" s="20"/>
      <c r="AT3488" s="11"/>
      <c r="AU3488" s="11"/>
      <c r="AV3488" s="11"/>
      <c r="AW3488" s="11"/>
      <c r="AX3488" s="11"/>
      <c r="AY3488" s="11"/>
      <c r="AZ3488" s="11"/>
      <c r="BA3488" s="11"/>
      <c r="BB3488" s="11"/>
      <c r="BC3488" s="11"/>
      <c r="BD3488" s="11"/>
      <c r="BE3488" s="11"/>
      <c r="BF3488" s="11"/>
      <c r="BG3488" s="11"/>
      <c r="BH3488" s="11"/>
      <c r="BI3488" s="11"/>
      <c r="BJ3488" s="11"/>
      <c r="BK3488" s="11"/>
      <c r="BL3488" s="11"/>
      <c r="BM3488" s="11"/>
      <c r="BN3488" s="11"/>
      <c r="BO3488" s="11"/>
      <c r="BP3488" s="11"/>
      <c r="BQ3488" s="11"/>
      <c r="BR3488" s="11"/>
      <c r="BS3488" s="11"/>
      <c r="BT3488" s="11"/>
      <c r="BU3488" s="11"/>
      <c r="BV3488" s="11"/>
      <c r="BW3488" s="11"/>
      <c r="BX3488" s="11"/>
      <c r="BY3488" s="11"/>
      <c r="BZ3488" s="11"/>
      <c r="CA3488" s="11"/>
      <c r="CB3488" s="11"/>
      <c r="CC3488" s="11"/>
      <c r="CD3488" s="11"/>
      <c r="CE3488" s="11"/>
      <c r="CF3488" s="11"/>
      <c r="CG3488" s="11"/>
      <c r="CH3488" s="11"/>
      <c r="CI3488" s="11"/>
      <c r="CJ3488" s="11"/>
      <c r="CK3488" s="11"/>
      <c r="CL3488" s="11"/>
      <c r="CM3488" s="11"/>
      <c r="CN3488" s="11"/>
      <c r="CO3488" s="11"/>
      <c r="CP3488" s="11"/>
      <c r="CQ3488" s="11"/>
      <c r="CR3488" s="11"/>
      <c r="CS3488" s="11"/>
      <c r="CT3488" s="11"/>
      <c r="CU3488" s="11"/>
      <c r="CV3488" s="11"/>
      <c r="CW3488" s="11"/>
      <c r="CX3488" s="11"/>
      <c r="CY3488" s="11"/>
      <c r="CZ3488" s="11"/>
      <c r="DA3488" s="11"/>
      <c r="DB3488" s="11"/>
      <c r="DC3488" s="11"/>
      <c r="DD3488" s="11"/>
      <c r="DE3488" s="11"/>
      <c r="DF3488" s="11"/>
      <c r="DG3488" s="11"/>
      <c r="DH3488" s="11"/>
      <c r="DI3488" s="11"/>
      <c r="DJ3488" s="11"/>
      <c r="DK3488" s="11"/>
      <c r="DL3488" s="11"/>
      <c r="DM3488" s="11"/>
      <c r="DN3488" s="11"/>
      <c r="DO3488" s="11"/>
      <c r="DP3488" s="11"/>
      <c r="DQ3488" s="11"/>
      <c r="DR3488" s="11"/>
      <c r="DS3488" s="11"/>
      <c r="DT3488" s="11"/>
      <c r="DU3488" s="11"/>
      <c r="DV3488" s="11"/>
      <c r="DW3488" s="11"/>
      <c r="DX3488" s="11"/>
      <c r="DY3488" s="11"/>
      <c r="DZ3488" s="11"/>
      <c r="EA3488" s="11"/>
      <c r="EB3488" s="11"/>
      <c r="EC3488" s="11"/>
    </row>
    <row r="3489" spans="1:133" x14ac:dyDescent="0.45">
      <c r="A3489" s="11"/>
      <c r="B3489" s="11"/>
      <c r="C3489" s="11"/>
      <c r="D3489" s="11"/>
      <c r="E3489" s="11"/>
      <c r="F3489" s="11"/>
      <c r="G3489" s="11"/>
      <c r="H3489" s="3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24"/>
      <c r="AG3489" s="24"/>
      <c r="AH3489" s="24"/>
      <c r="AI3489" s="24"/>
      <c r="AJ3489" s="11"/>
      <c r="AK3489" s="11"/>
      <c r="AL3489" s="11"/>
      <c r="AM3489" s="32"/>
      <c r="AN3489" s="11"/>
      <c r="AO3489" s="11"/>
      <c r="AP3489" s="11"/>
      <c r="AQ3489" s="11"/>
      <c r="AR3489" s="11"/>
      <c r="AS3489" s="20"/>
      <c r="AT3489" s="11"/>
      <c r="AU3489" s="11"/>
      <c r="AV3489" s="11"/>
      <c r="AW3489" s="11"/>
      <c r="AX3489" s="11"/>
      <c r="AY3489" s="11"/>
      <c r="AZ3489" s="11"/>
      <c r="BA3489" s="11"/>
      <c r="BB3489" s="11"/>
      <c r="BC3489" s="11"/>
      <c r="BD3489" s="11"/>
      <c r="BE3489" s="11"/>
      <c r="BF3489" s="11"/>
      <c r="BG3489" s="11"/>
      <c r="BH3489" s="11"/>
      <c r="BI3489" s="11"/>
      <c r="BJ3489" s="11"/>
      <c r="BK3489" s="11"/>
      <c r="BL3489" s="11"/>
      <c r="BM3489" s="11"/>
      <c r="BN3489" s="11"/>
      <c r="BO3489" s="11"/>
      <c r="BP3489" s="11"/>
      <c r="BQ3489" s="11"/>
      <c r="BR3489" s="11"/>
      <c r="BS3489" s="11"/>
      <c r="BT3489" s="11"/>
      <c r="BU3489" s="11"/>
      <c r="BV3489" s="11"/>
      <c r="BW3489" s="11"/>
      <c r="BX3489" s="11"/>
      <c r="BY3489" s="11"/>
      <c r="BZ3489" s="11"/>
      <c r="CA3489" s="11"/>
      <c r="CB3489" s="11"/>
      <c r="CC3489" s="11"/>
      <c r="CD3489" s="11"/>
      <c r="CE3489" s="11"/>
      <c r="CF3489" s="11"/>
      <c r="CG3489" s="11"/>
      <c r="CH3489" s="11"/>
      <c r="CI3489" s="11"/>
      <c r="CJ3489" s="11"/>
      <c r="CK3489" s="11"/>
      <c r="CL3489" s="11"/>
      <c r="CM3489" s="11"/>
      <c r="CN3489" s="11"/>
      <c r="CO3489" s="11"/>
      <c r="CP3489" s="11"/>
      <c r="CQ3489" s="11"/>
      <c r="CR3489" s="11"/>
      <c r="CS3489" s="11"/>
      <c r="CT3489" s="11"/>
      <c r="CU3489" s="11"/>
      <c r="CV3489" s="11"/>
      <c r="CW3489" s="11"/>
      <c r="CX3489" s="11"/>
      <c r="CY3489" s="11"/>
      <c r="CZ3489" s="11"/>
      <c r="DA3489" s="11"/>
      <c r="DB3489" s="11"/>
      <c r="DC3489" s="11"/>
      <c r="DD3489" s="11"/>
      <c r="DE3489" s="11"/>
      <c r="DF3489" s="11"/>
      <c r="DG3489" s="11"/>
      <c r="DH3489" s="11"/>
      <c r="DI3489" s="11"/>
      <c r="DJ3489" s="11"/>
      <c r="DK3489" s="11"/>
      <c r="DL3489" s="11"/>
      <c r="DM3489" s="11"/>
      <c r="DN3489" s="11"/>
      <c r="DO3489" s="11"/>
      <c r="DP3489" s="11"/>
      <c r="DQ3489" s="11"/>
      <c r="DR3489" s="11"/>
      <c r="DS3489" s="11"/>
      <c r="DT3489" s="11"/>
      <c r="DU3489" s="11"/>
      <c r="DV3489" s="11"/>
      <c r="DW3489" s="11"/>
      <c r="DX3489" s="11"/>
      <c r="DY3489" s="11"/>
      <c r="DZ3489" s="11"/>
      <c r="EA3489" s="11"/>
      <c r="EB3489" s="11"/>
      <c r="EC3489" s="11"/>
    </row>
    <row r="3490" spans="1:133" x14ac:dyDescent="0.45">
      <c r="A3490" s="11"/>
      <c r="B3490" s="11"/>
      <c r="C3490" s="11"/>
      <c r="D3490" s="11"/>
      <c r="E3490" s="11"/>
      <c r="F3490" s="11"/>
      <c r="G3490" s="11"/>
      <c r="H3490" s="3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24"/>
      <c r="AG3490" s="24"/>
      <c r="AH3490" s="24"/>
      <c r="AI3490" s="24"/>
      <c r="AJ3490" s="11"/>
      <c r="AK3490" s="11"/>
      <c r="AL3490" s="11"/>
      <c r="AM3490" s="32"/>
      <c r="AN3490" s="11"/>
      <c r="AO3490" s="11"/>
      <c r="AP3490" s="11"/>
      <c r="AQ3490" s="11"/>
      <c r="AR3490" s="11"/>
      <c r="AS3490" s="20"/>
      <c r="AT3490" s="11"/>
      <c r="AU3490" s="11"/>
      <c r="AV3490" s="11"/>
      <c r="AW3490" s="11"/>
      <c r="AX3490" s="11"/>
      <c r="AY3490" s="11"/>
      <c r="AZ3490" s="11"/>
      <c r="BA3490" s="11"/>
      <c r="BB3490" s="11"/>
      <c r="BC3490" s="11"/>
      <c r="BD3490" s="11"/>
      <c r="BE3490" s="11"/>
      <c r="BF3490" s="11"/>
      <c r="BG3490" s="11"/>
      <c r="BH3490" s="11"/>
      <c r="BI3490" s="11"/>
      <c r="BJ3490" s="11"/>
      <c r="BK3490" s="11"/>
      <c r="BL3490" s="11"/>
      <c r="BM3490" s="11"/>
      <c r="BN3490" s="11"/>
      <c r="BO3490" s="11"/>
      <c r="BP3490" s="11"/>
      <c r="BQ3490" s="11"/>
      <c r="BR3490" s="11"/>
      <c r="BS3490" s="11"/>
      <c r="BT3490" s="11"/>
      <c r="BU3490" s="11"/>
      <c r="BV3490" s="11"/>
      <c r="BW3490" s="11"/>
      <c r="BX3490" s="11"/>
      <c r="BY3490" s="11"/>
      <c r="BZ3490" s="11"/>
      <c r="CA3490" s="11"/>
      <c r="CB3490" s="11"/>
      <c r="CC3490" s="11"/>
      <c r="CD3490" s="11"/>
      <c r="CE3490" s="11"/>
      <c r="CF3490" s="11"/>
      <c r="CG3490" s="11"/>
      <c r="CH3490" s="11"/>
      <c r="CI3490" s="11"/>
      <c r="CJ3490" s="11"/>
      <c r="CK3490" s="11"/>
      <c r="CL3490" s="11"/>
      <c r="CM3490" s="11"/>
      <c r="CN3490" s="11"/>
      <c r="CO3490" s="11"/>
      <c r="CP3490" s="11"/>
      <c r="CQ3490" s="11"/>
      <c r="CR3490" s="11"/>
      <c r="CS3490" s="11"/>
      <c r="CT3490" s="11"/>
      <c r="CU3490" s="11"/>
      <c r="CV3490" s="11"/>
      <c r="CW3490" s="11"/>
      <c r="CX3490" s="11"/>
      <c r="CY3490" s="11"/>
      <c r="CZ3490" s="11"/>
      <c r="DA3490" s="11"/>
      <c r="DB3490" s="11"/>
      <c r="DC3490" s="11"/>
      <c r="DD3490" s="11"/>
      <c r="DE3490" s="11"/>
      <c r="DF3490" s="11"/>
      <c r="DG3490" s="11"/>
      <c r="DH3490" s="11"/>
      <c r="DI3490" s="11"/>
      <c r="DJ3490" s="11"/>
      <c r="DK3490" s="11"/>
      <c r="DL3490" s="11"/>
      <c r="DM3490" s="11"/>
      <c r="DN3490" s="11"/>
      <c r="DO3490" s="11"/>
      <c r="DP3490" s="11"/>
      <c r="DQ3490" s="11"/>
      <c r="DR3490" s="11"/>
      <c r="DS3490" s="11"/>
      <c r="DT3490" s="11"/>
      <c r="DU3490" s="11"/>
      <c r="DV3490" s="11"/>
      <c r="DW3490" s="11"/>
      <c r="DX3490" s="11"/>
      <c r="DY3490" s="11"/>
      <c r="DZ3490" s="11"/>
      <c r="EA3490" s="11"/>
      <c r="EB3490" s="11"/>
      <c r="EC3490" s="11"/>
    </row>
    <row r="3491" spans="1:133" x14ac:dyDescent="0.45">
      <c r="A3491" s="11"/>
      <c r="B3491" s="11"/>
      <c r="C3491" s="11"/>
      <c r="D3491" s="11"/>
      <c r="E3491" s="11"/>
      <c r="F3491" s="11"/>
      <c r="G3491" s="11"/>
      <c r="H3491" s="3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24"/>
      <c r="AG3491" s="24"/>
      <c r="AH3491" s="24"/>
      <c r="AI3491" s="24"/>
      <c r="AJ3491" s="11"/>
      <c r="AK3491" s="11"/>
      <c r="AL3491" s="11"/>
      <c r="AM3491" s="32"/>
      <c r="AN3491" s="11"/>
      <c r="AO3491" s="11"/>
      <c r="AP3491" s="11"/>
      <c r="AQ3491" s="11"/>
      <c r="AR3491" s="11"/>
      <c r="AS3491" s="20"/>
      <c r="AT3491" s="11"/>
      <c r="AU3491" s="11"/>
      <c r="AV3491" s="11"/>
      <c r="AW3491" s="11"/>
      <c r="AX3491" s="11"/>
      <c r="AY3491" s="11"/>
      <c r="AZ3491" s="11"/>
      <c r="BA3491" s="11"/>
      <c r="BB3491" s="11"/>
      <c r="BC3491" s="11"/>
      <c r="BD3491" s="11"/>
      <c r="BE3491" s="11"/>
      <c r="BF3491" s="11"/>
      <c r="BG3491" s="11"/>
      <c r="BH3491" s="11"/>
      <c r="BI3491" s="11"/>
      <c r="BJ3491" s="11"/>
      <c r="BK3491" s="11"/>
      <c r="BL3491" s="11"/>
      <c r="BM3491" s="11"/>
      <c r="BN3491" s="11"/>
      <c r="BO3491" s="11"/>
      <c r="BP3491" s="11"/>
      <c r="BQ3491" s="11"/>
      <c r="BR3491" s="11"/>
      <c r="BS3491" s="11"/>
      <c r="BT3491" s="11"/>
      <c r="BU3491" s="11"/>
      <c r="BV3491" s="11"/>
      <c r="BW3491" s="11"/>
      <c r="BX3491" s="11"/>
      <c r="BY3491" s="11"/>
      <c r="BZ3491" s="11"/>
      <c r="CA3491" s="11"/>
      <c r="CB3491" s="11"/>
      <c r="CC3491" s="11"/>
      <c r="CD3491" s="11"/>
      <c r="CE3491" s="11"/>
      <c r="CF3491" s="11"/>
      <c r="CG3491" s="11"/>
      <c r="CH3491" s="11"/>
      <c r="CI3491" s="11"/>
      <c r="CJ3491" s="11"/>
      <c r="CK3491" s="11"/>
      <c r="CL3491" s="11"/>
      <c r="CM3491" s="11"/>
      <c r="CN3491" s="11"/>
      <c r="CO3491" s="11"/>
      <c r="CP3491" s="11"/>
      <c r="CQ3491" s="11"/>
      <c r="CR3491" s="11"/>
      <c r="CS3491" s="11"/>
      <c r="CT3491" s="11"/>
      <c r="CU3491" s="11"/>
      <c r="CV3491" s="11"/>
      <c r="CW3491" s="11"/>
      <c r="CX3491" s="11"/>
      <c r="CY3491" s="11"/>
      <c r="CZ3491" s="11"/>
      <c r="DA3491" s="11"/>
      <c r="DB3491" s="11"/>
      <c r="DC3491" s="11"/>
      <c r="DD3491" s="11"/>
      <c r="DE3491" s="11"/>
      <c r="DF3491" s="11"/>
      <c r="DG3491" s="11"/>
      <c r="DH3491" s="11"/>
      <c r="DI3491" s="11"/>
      <c r="DJ3491" s="11"/>
      <c r="DK3491" s="11"/>
      <c r="DL3491" s="11"/>
      <c r="DM3491" s="11"/>
      <c r="DN3491" s="11"/>
      <c r="DO3491" s="11"/>
      <c r="DP3491" s="11"/>
      <c r="DQ3491" s="11"/>
      <c r="DR3491" s="11"/>
      <c r="DS3491" s="11"/>
      <c r="DT3491" s="11"/>
      <c r="DU3491" s="11"/>
      <c r="DV3491" s="11"/>
      <c r="DW3491" s="11"/>
      <c r="DX3491" s="11"/>
      <c r="DY3491" s="11"/>
      <c r="DZ3491" s="11"/>
      <c r="EA3491" s="11"/>
      <c r="EB3491" s="11"/>
      <c r="EC3491" s="11"/>
    </row>
    <row r="3492" spans="1:133" x14ac:dyDescent="0.45">
      <c r="A3492" s="11"/>
      <c r="B3492" s="11"/>
      <c r="C3492" s="11"/>
      <c r="D3492" s="11"/>
      <c r="E3492" s="11"/>
      <c r="F3492" s="11"/>
      <c r="G3492" s="11"/>
      <c r="H3492" s="3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24"/>
      <c r="AG3492" s="24"/>
      <c r="AH3492" s="24"/>
      <c r="AI3492" s="24"/>
      <c r="AJ3492" s="11"/>
      <c r="AK3492" s="11"/>
      <c r="AL3492" s="11"/>
      <c r="AM3492" s="32"/>
      <c r="AN3492" s="11"/>
      <c r="AO3492" s="11"/>
      <c r="AP3492" s="11"/>
      <c r="AQ3492" s="11"/>
      <c r="AR3492" s="11"/>
      <c r="AS3492" s="20"/>
      <c r="AT3492" s="11"/>
      <c r="AU3492" s="11"/>
      <c r="AV3492" s="11"/>
      <c r="AW3492" s="11"/>
      <c r="AX3492" s="11"/>
      <c r="AY3492" s="11"/>
      <c r="AZ3492" s="11"/>
      <c r="BA3492" s="11"/>
      <c r="BB3492" s="11"/>
      <c r="BC3492" s="11"/>
      <c r="BD3492" s="11"/>
      <c r="BE3492" s="11"/>
      <c r="BF3492" s="11"/>
      <c r="BG3492" s="11"/>
      <c r="BH3492" s="11"/>
      <c r="BI3492" s="11"/>
      <c r="BJ3492" s="11"/>
      <c r="BK3492" s="11"/>
      <c r="BL3492" s="11"/>
      <c r="BM3492" s="11"/>
      <c r="BN3492" s="11"/>
      <c r="BO3492" s="11"/>
      <c r="BP3492" s="11"/>
      <c r="BQ3492" s="11"/>
      <c r="BR3492" s="11"/>
      <c r="BS3492" s="11"/>
      <c r="BT3492" s="11"/>
      <c r="BU3492" s="11"/>
      <c r="BV3492" s="11"/>
      <c r="BW3492" s="11"/>
      <c r="BX3492" s="11"/>
      <c r="BY3492" s="11"/>
      <c r="BZ3492" s="11"/>
      <c r="CA3492" s="11"/>
      <c r="CB3492" s="11"/>
      <c r="CC3492" s="11"/>
      <c r="CD3492" s="11"/>
      <c r="CE3492" s="11"/>
      <c r="CF3492" s="11"/>
      <c r="CG3492" s="11"/>
      <c r="CH3492" s="11"/>
      <c r="CI3492" s="11"/>
      <c r="CJ3492" s="11"/>
      <c r="CK3492" s="11"/>
      <c r="CL3492" s="11"/>
      <c r="CM3492" s="11"/>
      <c r="CN3492" s="11"/>
      <c r="CO3492" s="11"/>
      <c r="CP3492" s="11"/>
      <c r="CQ3492" s="11"/>
      <c r="CR3492" s="11"/>
      <c r="CS3492" s="11"/>
      <c r="CT3492" s="11"/>
      <c r="CU3492" s="11"/>
      <c r="CV3492" s="11"/>
      <c r="CW3492" s="11"/>
      <c r="CX3492" s="11"/>
      <c r="CY3492" s="11"/>
      <c r="CZ3492" s="11"/>
      <c r="DA3492" s="11"/>
      <c r="DB3492" s="11"/>
      <c r="DC3492" s="11"/>
      <c r="DD3492" s="11"/>
      <c r="DE3492" s="11"/>
      <c r="DF3492" s="11"/>
      <c r="DG3492" s="11"/>
      <c r="DH3492" s="11"/>
      <c r="DI3492" s="11"/>
      <c r="DJ3492" s="11"/>
      <c r="DK3492" s="11"/>
      <c r="DL3492" s="11"/>
      <c r="DM3492" s="11"/>
      <c r="DN3492" s="11"/>
      <c r="DO3492" s="11"/>
      <c r="DP3492" s="11"/>
      <c r="DQ3492" s="11"/>
      <c r="DR3492" s="11"/>
      <c r="DS3492" s="11"/>
      <c r="DT3492" s="11"/>
      <c r="DU3492" s="11"/>
      <c r="DV3492" s="11"/>
      <c r="DW3492" s="11"/>
      <c r="DX3492" s="11"/>
      <c r="DY3492" s="11"/>
      <c r="DZ3492" s="11"/>
      <c r="EA3492" s="11"/>
      <c r="EB3492" s="11"/>
      <c r="EC3492" s="11"/>
    </row>
    <row r="3493" spans="1:133" x14ac:dyDescent="0.45">
      <c r="A3493" s="11"/>
      <c r="B3493" s="11"/>
      <c r="C3493" s="11"/>
      <c r="D3493" s="11"/>
      <c r="E3493" s="11"/>
      <c r="F3493" s="11"/>
      <c r="G3493" s="11"/>
      <c r="H3493" s="3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24"/>
      <c r="AG3493" s="24"/>
      <c r="AH3493" s="24"/>
      <c r="AI3493" s="24"/>
      <c r="AJ3493" s="11"/>
      <c r="AK3493" s="11"/>
      <c r="AL3493" s="11"/>
      <c r="AM3493" s="32"/>
      <c r="AN3493" s="11"/>
      <c r="AO3493" s="11"/>
      <c r="AP3493" s="11"/>
      <c r="AQ3493" s="11"/>
      <c r="AR3493" s="11"/>
      <c r="AS3493" s="20"/>
      <c r="AT3493" s="11"/>
      <c r="AU3493" s="11"/>
      <c r="AV3493" s="11"/>
      <c r="AW3493" s="11"/>
      <c r="AX3493" s="11"/>
      <c r="AY3493" s="11"/>
      <c r="AZ3493" s="11"/>
      <c r="BA3493" s="11"/>
      <c r="BB3493" s="11"/>
      <c r="BC3493" s="11"/>
      <c r="BD3493" s="11"/>
      <c r="BE3493" s="11"/>
      <c r="BF3493" s="11"/>
      <c r="BG3493" s="11"/>
      <c r="BH3493" s="11"/>
      <c r="BI3493" s="11"/>
      <c r="BJ3493" s="11"/>
      <c r="BK3493" s="11"/>
      <c r="BL3493" s="11"/>
      <c r="BM3493" s="11"/>
      <c r="BN3493" s="11"/>
      <c r="BO3493" s="11"/>
      <c r="BP3493" s="11"/>
      <c r="BQ3493" s="11"/>
      <c r="BR3493" s="11"/>
      <c r="BS3493" s="11"/>
      <c r="BT3493" s="11"/>
      <c r="BU3493" s="11"/>
      <c r="BV3493" s="11"/>
      <c r="BW3493" s="11"/>
      <c r="BX3493" s="11"/>
      <c r="BY3493" s="11"/>
      <c r="BZ3493" s="11"/>
      <c r="CA3493" s="11"/>
      <c r="CB3493" s="11"/>
      <c r="CC3493" s="11"/>
      <c r="CD3493" s="11"/>
      <c r="CE3493" s="11"/>
      <c r="CF3493" s="11"/>
      <c r="CG3493" s="11"/>
      <c r="CH3493" s="11"/>
      <c r="CI3493" s="11"/>
      <c r="CJ3493" s="11"/>
      <c r="CK3493" s="11"/>
      <c r="CL3493" s="11"/>
      <c r="CM3493" s="11"/>
      <c r="CN3493" s="11"/>
      <c r="CO3493" s="11"/>
      <c r="CP3493" s="11"/>
      <c r="CQ3493" s="11"/>
      <c r="CR3493" s="11"/>
      <c r="CS3493" s="11"/>
      <c r="CT3493" s="11"/>
      <c r="CU3493" s="11"/>
      <c r="CV3493" s="11"/>
      <c r="CW3493" s="11"/>
      <c r="CX3493" s="11"/>
      <c r="CY3493" s="11"/>
      <c r="CZ3493" s="11"/>
      <c r="DA3493" s="11"/>
      <c r="DB3493" s="11"/>
      <c r="DC3493" s="11"/>
      <c r="DD3493" s="11"/>
      <c r="DE3493" s="11"/>
      <c r="DF3493" s="11"/>
      <c r="DG3493" s="11"/>
      <c r="DH3493" s="11"/>
      <c r="DI3493" s="11"/>
      <c r="DJ3493" s="11"/>
      <c r="DK3493" s="11"/>
      <c r="DL3493" s="11"/>
      <c r="DM3493" s="11"/>
      <c r="DN3493" s="11"/>
      <c r="DO3493" s="11"/>
      <c r="DP3493" s="11"/>
      <c r="DQ3493" s="11"/>
      <c r="DR3493" s="11"/>
      <c r="DS3493" s="11"/>
      <c r="DT3493" s="11"/>
      <c r="DU3493" s="11"/>
      <c r="DV3493" s="11"/>
      <c r="DW3493" s="11"/>
      <c r="DX3493" s="11"/>
      <c r="DY3493" s="11"/>
      <c r="DZ3493" s="11"/>
      <c r="EA3493" s="11"/>
      <c r="EB3493" s="11"/>
      <c r="EC3493" s="11"/>
    </row>
    <row r="3494" spans="1:133" x14ac:dyDescent="0.45">
      <c r="A3494" s="11"/>
      <c r="B3494" s="11"/>
      <c r="C3494" s="11"/>
      <c r="D3494" s="11"/>
      <c r="E3494" s="11"/>
      <c r="F3494" s="11"/>
      <c r="G3494" s="11"/>
      <c r="H3494" s="3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24"/>
      <c r="AG3494" s="24"/>
      <c r="AH3494" s="24"/>
      <c r="AI3494" s="24"/>
      <c r="AJ3494" s="11"/>
      <c r="AK3494" s="11"/>
      <c r="AL3494" s="11"/>
      <c r="AM3494" s="32"/>
      <c r="AN3494" s="11"/>
      <c r="AO3494" s="11"/>
      <c r="AP3494" s="11"/>
      <c r="AQ3494" s="11"/>
      <c r="AR3494" s="11"/>
      <c r="AS3494" s="20"/>
      <c r="AT3494" s="11"/>
      <c r="AU3494" s="11"/>
      <c r="AV3494" s="11"/>
      <c r="AW3494" s="11"/>
      <c r="AX3494" s="11"/>
      <c r="AY3494" s="11"/>
      <c r="AZ3494" s="11"/>
      <c r="BA3494" s="11"/>
      <c r="BB3494" s="11"/>
      <c r="BC3494" s="11"/>
      <c r="BD3494" s="11"/>
      <c r="BE3494" s="11"/>
      <c r="BF3494" s="11"/>
      <c r="BG3494" s="11"/>
      <c r="BH3494" s="11"/>
      <c r="BI3494" s="11"/>
      <c r="BJ3494" s="11"/>
      <c r="BK3494" s="11"/>
      <c r="BL3494" s="11"/>
      <c r="BM3494" s="11"/>
      <c r="BN3494" s="11"/>
      <c r="BO3494" s="11"/>
      <c r="BP3494" s="11"/>
      <c r="BQ3494" s="11"/>
      <c r="BR3494" s="11"/>
      <c r="BS3494" s="11"/>
      <c r="BT3494" s="11"/>
      <c r="BU3494" s="11"/>
      <c r="BV3494" s="11"/>
      <c r="BW3494" s="11"/>
      <c r="BX3494" s="11"/>
      <c r="BY3494" s="11"/>
      <c r="BZ3494" s="11"/>
      <c r="CA3494" s="11"/>
      <c r="CB3494" s="11"/>
      <c r="CC3494" s="11"/>
      <c r="CD3494" s="11"/>
      <c r="CE3494" s="11"/>
      <c r="CF3494" s="11"/>
      <c r="CG3494" s="11"/>
      <c r="CH3494" s="11"/>
      <c r="CI3494" s="11"/>
      <c r="CJ3494" s="11"/>
      <c r="CK3494" s="11"/>
      <c r="CL3494" s="11"/>
      <c r="CM3494" s="11"/>
      <c r="CN3494" s="11"/>
      <c r="CO3494" s="11"/>
      <c r="CP3494" s="11"/>
      <c r="CQ3494" s="11"/>
      <c r="CR3494" s="11"/>
      <c r="CS3494" s="11"/>
      <c r="CT3494" s="11"/>
      <c r="CU3494" s="11"/>
      <c r="CV3494" s="11"/>
      <c r="CW3494" s="11"/>
      <c r="CX3494" s="11"/>
      <c r="CY3494" s="11"/>
      <c r="CZ3494" s="11"/>
      <c r="DA3494" s="11"/>
      <c r="DB3494" s="11"/>
      <c r="DC3494" s="11"/>
      <c r="DD3494" s="11"/>
      <c r="DE3494" s="11"/>
      <c r="DF3494" s="11"/>
      <c r="DG3494" s="11"/>
      <c r="DH3494" s="11"/>
      <c r="DI3494" s="11"/>
      <c r="DJ3494" s="11"/>
      <c r="DK3494" s="11"/>
      <c r="DL3494" s="11"/>
      <c r="DM3494" s="11"/>
      <c r="DN3494" s="11"/>
      <c r="DO3494" s="11"/>
      <c r="DP3494" s="11"/>
      <c r="DQ3494" s="11"/>
      <c r="DR3494" s="11"/>
      <c r="DS3494" s="11"/>
      <c r="DT3494" s="11"/>
      <c r="DU3494" s="11"/>
      <c r="DV3494" s="11"/>
      <c r="DW3494" s="11"/>
      <c r="DX3494" s="11"/>
      <c r="DY3494" s="11"/>
      <c r="DZ3494" s="11"/>
      <c r="EA3494" s="11"/>
      <c r="EB3494" s="11"/>
      <c r="EC3494" s="11"/>
    </row>
    <row r="3495" spans="1:133" x14ac:dyDescent="0.45">
      <c r="A3495" s="11"/>
      <c r="B3495" s="11"/>
      <c r="C3495" s="11"/>
      <c r="D3495" s="11"/>
      <c r="E3495" s="11"/>
      <c r="F3495" s="11"/>
      <c r="G3495" s="11"/>
      <c r="H3495" s="3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24"/>
      <c r="AG3495" s="24"/>
      <c r="AH3495" s="24"/>
      <c r="AI3495" s="24"/>
      <c r="AJ3495" s="11"/>
      <c r="AK3495" s="11"/>
      <c r="AL3495" s="11"/>
      <c r="AM3495" s="32"/>
      <c r="AN3495" s="11"/>
      <c r="AO3495" s="11"/>
      <c r="AP3495" s="11"/>
      <c r="AQ3495" s="11"/>
      <c r="AR3495" s="11"/>
      <c r="AS3495" s="20"/>
      <c r="AT3495" s="11"/>
      <c r="AU3495" s="11"/>
      <c r="AV3495" s="11"/>
      <c r="AW3495" s="11"/>
      <c r="AX3495" s="11"/>
      <c r="AY3495" s="11"/>
      <c r="AZ3495" s="11"/>
      <c r="BA3495" s="11"/>
      <c r="BB3495" s="11"/>
      <c r="BC3495" s="11"/>
      <c r="BD3495" s="11"/>
      <c r="BE3495" s="11"/>
      <c r="BF3495" s="11"/>
      <c r="BG3495" s="11"/>
      <c r="BH3495" s="11"/>
      <c r="BI3495" s="11"/>
      <c r="BJ3495" s="11"/>
      <c r="BK3495" s="11"/>
      <c r="BL3495" s="11"/>
      <c r="BM3495" s="11"/>
      <c r="BN3495" s="11"/>
      <c r="BO3495" s="11"/>
      <c r="BP3495" s="11"/>
      <c r="BQ3495" s="11"/>
      <c r="BR3495" s="11"/>
      <c r="BS3495" s="11"/>
      <c r="BT3495" s="11"/>
      <c r="BU3495" s="11"/>
      <c r="BV3495" s="11"/>
      <c r="BW3495" s="11"/>
      <c r="BX3495" s="11"/>
      <c r="BY3495" s="11"/>
      <c r="BZ3495" s="11"/>
      <c r="CA3495" s="11"/>
      <c r="CB3495" s="11"/>
      <c r="CC3495" s="11"/>
      <c r="CD3495" s="11"/>
      <c r="CE3495" s="11"/>
      <c r="CF3495" s="11"/>
      <c r="CG3495" s="11"/>
      <c r="CH3495" s="11"/>
      <c r="CI3495" s="11"/>
      <c r="CJ3495" s="11"/>
      <c r="CK3495" s="11"/>
      <c r="CL3495" s="11"/>
      <c r="CM3495" s="11"/>
      <c r="CN3495" s="11"/>
      <c r="CO3495" s="11"/>
      <c r="CP3495" s="11"/>
      <c r="CQ3495" s="11"/>
      <c r="CR3495" s="11"/>
      <c r="CS3495" s="11"/>
      <c r="CT3495" s="11"/>
      <c r="CU3495" s="11"/>
      <c r="CV3495" s="11"/>
      <c r="CW3495" s="11"/>
      <c r="CX3495" s="11"/>
      <c r="CY3495" s="11"/>
      <c r="CZ3495" s="11"/>
      <c r="DA3495" s="11"/>
      <c r="DB3495" s="11"/>
      <c r="DC3495" s="11"/>
      <c r="DD3495" s="11"/>
      <c r="DE3495" s="11"/>
      <c r="DF3495" s="11"/>
      <c r="DG3495" s="11"/>
      <c r="DH3495" s="11"/>
      <c r="DI3495" s="11"/>
      <c r="DJ3495" s="11"/>
      <c r="DK3495" s="11"/>
      <c r="DL3495" s="11"/>
      <c r="DM3495" s="11"/>
      <c r="DN3495" s="11"/>
      <c r="DO3495" s="11"/>
      <c r="DP3495" s="11"/>
      <c r="DQ3495" s="11"/>
      <c r="DR3495" s="11"/>
      <c r="DS3495" s="11"/>
      <c r="DT3495" s="11"/>
      <c r="DU3495" s="11"/>
      <c r="DV3495" s="11"/>
      <c r="DW3495" s="11"/>
      <c r="DX3495" s="11"/>
      <c r="DY3495" s="11"/>
      <c r="DZ3495" s="11"/>
      <c r="EA3495" s="11"/>
      <c r="EB3495" s="11"/>
      <c r="EC3495" s="11"/>
    </row>
    <row r="3496" spans="1:133" x14ac:dyDescent="0.45">
      <c r="A3496" s="11"/>
      <c r="B3496" s="11"/>
      <c r="C3496" s="11"/>
      <c r="D3496" s="11"/>
      <c r="E3496" s="11"/>
      <c r="F3496" s="11"/>
      <c r="G3496" s="11"/>
      <c r="H3496" s="3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24"/>
      <c r="AG3496" s="24"/>
      <c r="AH3496" s="24"/>
      <c r="AI3496" s="24"/>
      <c r="AJ3496" s="11"/>
      <c r="AK3496" s="11"/>
      <c r="AL3496" s="11"/>
      <c r="AM3496" s="32"/>
      <c r="AN3496" s="11"/>
      <c r="AO3496" s="11"/>
      <c r="AP3496" s="11"/>
      <c r="AQ3496" s="11"/>
      <c r="AR3496" s="11"/>
      <c r="AS3496" s="20"/>
      <c r="AT3496" s="11"/>
      <c r="AU3496" s="11"/>
      <c r="AV3496" s="11"/>
      <c r="AW3496" s="11"/>
      <c r="AX3496" s="11"/>
      <c r="AY3496" s="11"/>
      <c r="AZ3496" s="11"/>
      <c r="BA3496" s="11"/>
      <c r="BB3496" s="11"/>
      <c r="BC3496" s="11"/>
      <c r="BD3496" s="11"/>
      <c r="BE3496" s="11"/>
      <c r="BF3496" s="11"/>
      <c r="BG3496" s="11"/>
      <c r="BH3496" s="11"/>
      <c r="BI3496" s="11"/>
      <c r="BJ3496" s="11"/>
      <c r="BK3496" s="11"/>
      <c r="BL3496" s="11"/>
      <c r="BM3496" s="11"/>
      <c r="BN3496" s="11"/>
      <c r="BO3496" s="11"/>
      <c r="BP3496" s="11"/>
      <c r="BQ3496" s="11"/>
      <c r="BR3496" s="11"/>
      <c r="BS3496" s="11"/>
      <c r="BT3496" s="11"/>
      <c r="BU3496" s="11"/>
      <c r="BV3496" s="11"/>
      <c r="BW3496" s="11"/>
      <c r="BX3496" s="11"/>
      <c r="BY3496" s="11"/>
      <c r="BZ3496" s="11"/>
      <c r="CA3496" s="11"/>
      <c r="CB3496" s="11"/>
      <c r="CC3496" s="11"/>
      <c r="CD3496" s="11"/>
      <c r="CE3496" s="11"/>
      <c r="CF3496" s="11"/>
      <c r="CG3496" s="11"/>
      <c r="CH3496" s="11"/>
      <c r="CI3496" s="11"/>
      <c r="CJ3496" s="11"/>
      <c r="CK3496" s="11"/>
      <c r="CL3496" s="11"/>
      <c r="CM3496" s="11"/>
      <c r="CN3496" s="11"/>
      <c r="CO3496" s="11"/>
      <c r="CP3496" s="11"/>
      <c r="CQ3496" s="11"/>
      <c r="CR3496" s="11"/>
      <c r="CS3496" s="11"/>
      <c r="CT3496" s="11"/>
      <c r="CU3496" s="11"/>
      <c r="CV3496" s="11"/>
      <c r="CW3496" s="11"/>
      <c r="CX3496" s="11"/>
      <c r="CY3496" s="11"/>
      <c r="CZ3496" s="11"/>
      <c r="DA3496" s="11"/>
      <c r="DB3496" s="11"/>
      <c r="DC3496" s="11"/>
      <c r="DD3496" s="11"/>
      <c r="DE3496" s="11"/>
      <c r="DF3496" s="11"/>
      <c r="DG3496" s="11"/>
      <c r="DH3496" s="11"/>
      <c r="DI3496" s="11"/>
      <c r="DJ3496" s="11"/>
      <c r="DK3496" s="11"/>
      <c r="DL3496" s="11"/>
      <c r="DM3496" s="11"/>
      <c r="DN3496" s="11"/>
      <c r="DO3496" s="11"/>
      <c r="DP3496" s="11"/>
      <c r="DQ3496" s="11"/>
      <c r="DR3496" s="11"/>
      <c r="DS3496" s="11"/>
      <c r="DT3496" s="11"/>
      <c r="DU3496" s="11"/>
      <c r="DV3496" s="11"/>
      <c r="DW3496" s="11"/>
      <c r="DX3496" s="11"/>
      <c r="DY3496" s="11"/>
      <c r="DZ3496" s="11"/>
      <c r="EA3496" s="11"/>
      <c r="EB3496" s="11"/>
      <c r="EC3496" s="11"/>
    </row>
    <row r="3497" spans="1:133" x14ac:dyDescent="0.45">
      <c r="A3497" s="11"/>
      <c r="B3497" s="11"/>
      <c r="C3497" s="11"/>
      <c r="D3497" s="11"/>
      <c r="E3497" s="11"/>
      <c r="F3497" s="11"/>
      <c r="G3497" s="11"/>
      <c r="H3497" s="3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24"/>
      <c r="AG3497" s="24"/>
      <c r="AH3497" s="24"/>
      <c r="AI3497" s="24"/>
      <c r="AJ3497" s="11"/>
      <c r="AK3497" s="11"/>
      <c r="AL3497" s="11"/>
      <c r="AM3497" s="32"/>
      <c r="AN3497" s="11"/>
      <c r="AO3497" s="11"/>
      <c r="AP3497" s="11"/>
      <c r="AQ3497" s="11"/>
      <c r="AR3497" s="11"/>
      <c r="AS3497" s="20"/>
      <c r="AT3497" s="11"/>
      <c r="AU3497" s="11"/>
      <c r="AV3497" s="11"/>
      <c r="AW3497" s="11"/>
      <c r="AX3497" s="11"/>
      <c r="AY3497" s="11"/>
      <c r="AZ3497" s="11"/>
      <c r="BA3497" s="11"/>
      <c r="BB3497" s="11"/>
      <c r="BC3497" s="11"/>
      <c r="BD3497" s="11"/>
      <c r="BE3497" s="11"/>
      <c r="BF3497" s="11"/>
      <c r="BG3497" s="11"/>
      <c r="BH3497" s="11"/>
      <c r="BI3497" s="11"/>
      <c r="BJ3497" s="11"/>
      <c r="BK3497" s="11"/>
      <c r="BL3497" s="11"/>
      <c r="BM3497" s="11"/>
      <c r="BN3497" s="11"/>
      <c r="BO3497" s="11"/>
      <c r="BP3497" s="11"/>
      <c r="BQ3497" s="11"/>
      <c r="BR3497" s="11"/>
      <c r="BS3497" s="11"/>
      <c r="BT3497" s="11"/>
      <c r="BU3497" s="11"/>
      <c r="BV3497" s="11"/>
      <c r="BW3497" s="11"/>
      <c r="BX3497" s="11"/>
      <c r="BY3497" s="11"/>
      <c r="BZ3497" s="11"/>
      <c r="CA3497" s="11"/>
      <c r="CB3497" s="11"/>
      <c r="CC3497" s="11"/>
      <c r="CD3497" s="11"/>
      <c r="CE3497" s="11"/>
      <c r="CF3497" s="11"/>
      <c r="CG3497" s="11"/>
      <c r="CH3497" s="11"/>
      <c r="CI3497" s="11"/>
      <c r="CJ3497" s="11"/>
      <c r="CK3497" s="11"/>
      <c r="CL3497" s="11"/>
      <c r="CM3497" s="11"/>
      <c r="CN3497" s="11"/>
      <c r="CO3497" s="11"/>
      <c r="CP3497" s="11"/>
      <c r="CQ3497" s="11"/>
      <c r="CR3497" s="11"/>
      <c r="CS3497" s="11"/>
      <c r="CT3497" s="11"/>
      <c r="CU3497" s="11"/>
      <c r="CV3497" s="11"/>
      <c r="CW3497" s="11"/>
      <c r="CX3497" s="11"/>
      <c r="CY3497" s="11"/>
      <c r="CZ3497" s="11"/>
      <c r="DA3497" s="11"/>
      <c r="DB3497" s="11"/>
      <c r="DC3497" s="11"/>
      <c r="DD3497" s="11"/>
      <c r="DE3497" s="11"/>
      <c r="DF3497" s="11"/>
      <c r="DG3497" s="11"/>
      <c r="DH3497" s="11"/>
      <c r="DI3497" s="11"/>
      <c r="DJ3497" s="11"/>
      <c r="DK3497" s="11"/>
      <c r="DL3497" s="11"/>
      <c r="DM3497" s="11"/>
      <c r="DN3497" s="11"/>
      <c r="DO3497" s="11"/>
      <c r="DP3497" s="11"/>
      <c r="DQ3497" s="11"/>
      <c r="DR3497" s="11"/>
      <c r="DS3497" s="11"/>
      <c r="DT3497" s="11"/>
      <c r="DU3497" s="11"/>
      <c r="DV3497" s="11"/>
      <c r="DW3497" s="11"/>
      <c r="DX3497" s="11"/>
      <c r="DY3497" s="11"/>
      <c r="DZ3497" s="11"/>
      <c r="EA3497" s="11"/>
      <c r="EB3497" s="11"/>
      <c r="EC3497" s="11"/>
    </row>
    <row r="3498" spans="1:133" x14ac:dyDescent="0.45">
      <c r="A3498" s="11"/>
      <c r="B3498" s="11"/>
      <c r="C3498" s="11"/>
      <c r="D3498" s="11"/>
      <c r="E3498" s="11"/>
      <c r="F3498" s="11"/>
      <c r="G3498" s="11"/>
      <c r="H3498" s="3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24"/>
      <c r="AG3498" s="24"/>
      <c r="AH3498" s="24"/>
      <c r="AI3498" s="24"/>
      <c r="AJ3498" s="11"/>
      <c r="AK3498" s="11"/>
      <c r="AL3498" s="11"/>
      <c r="AM3498" s="32"/>
      <c r="AN3498" s="11"/>
      <c r="AO3498" s="11"/>
      <c r="AP3498" s="11"/>
      <c r="AQ3498" s="11"/>
      <c r="AR3498" s="11"/>
      <c r="AS3498" s="20"/>
      <c r="AT3498" s="11"/>
      <c r="AU3498" s="11"/>
      <c r="AV3498" s="11"/>
      <c r="AW3498" s="11"/>
      <c r="AX3498" s="11"/>
      <c r="AY3498" s="11"/>
      <c r="AZ3498" s="11"/>
      <c r="BA3498" s="11"/>
      <c r="BB3498" s="11"/>
      <c r="BC3498" s="11"/>
      <c r="BD3498" s="11"/>
      <c r="BE3498" s="11"/>
      <c r="BF3498" s="11"/>
      <c r="BG3498" s="11"/>
      <c r="BH3498" s="11"/>
      <c r="BI3498" s="11"/>
      <c r="BJ3498" s="11"/>
      <c r="BK3498" s="11"/>
      <c r="BL3498" s="11"/>
      <c r="BM3498" s="11"/>
      <c r="BN3498" s="11"/>
      <c r="BO3498" s="11"/>
      <c r="BP3498" s="11"/>
      <c r="BQ3498" s="11"/>
      <c r="BR3498" s="11"/>
      <c r="BS3498" s="11"/>
      <c r="BT3498" s="11"/>
      <c r="BU3498" s="11"/>
      <c r="BV3498" s="11"/>
      <c r="BW3498" s="11"/>
      <c r="BX3498" s="11"/>
      <c r="BY3498" s="11"/>
      <c r="BZ3498" s="11"/>
      <c r="CA3498" s="11"/>
      <c r="CB3498" s="11"/>
      <c r="CC3498" s="11"/>
      <c r="CD3498" s="11"/>
      <c r="CE3498" s="11"/>
      <c r="CF3498" s="11"/>
      <c r="CG3498" s="11"/>
      <c r="CH3498" s="11"/>
      <c r="CI3498" s="11"/>
      <c r="CJ3498" s="11"/>
      <c r="CK3498" s="11"/>
      <c r="CL3498" s="11"/>
      <c r="CM3498" s="11"/>
      <c r="CN3498" s="11"/>
      <c r="CO3498" s="11"/>
      <c r="CP3498" s="11"/>
      <c r="CQ3498" s="11"/>
      <c r="CR3498" s="11"/>
      <c r="CS3498" s="11"/>
      <c r="CT3498" s="11"/>
      <c r="CU3498" s="11"/>
      <c r="CV3498" s="11"/>
      <c r="CW3498" s="11"/>
      <c r="CX3498" s="11"/>
      <c r="CY3498" s="11"/>
      <c r="CZ3498" s="11"/>
      <c r="DA3498" s="11"/>
      <c r="DB3498" s="11"/>
      <c r="DC3498" s="11"/>
      <c r="DD3498" s="11"/>
      <c r="DE3498" s="11"/>
      <c r="DF3498" s="11"/>
      <c r="DG3498" s="11"/>
      <c r="DH3498" s="11"/>
      <c r="DI3498" s="11"/>
      <c r="DJ3498" s="11"/>
      <c r="DK3498" s="11"/>
      <c r="DL3498" s="11"/>
      <c r="DM3498" s="11"/>
      <c r="DN3498" s="11"/>
      <c r="DO3498" s="11"/>
      <c r="DP3498" s="11"/>
      <c r="DQ3498" s="11"/>
      <c r="DR3498" s="11"/>
      <c r="DS3498" s="11"/>
      <c r="DT3498" s="11"/>
      <c r="DU3498" s="11"/>
      <c r="DV3498" s="11"/>
      <c r="DW3498" s="11"/>
      <c r="DX3498" s="11"/>
      <c r="DY3498" s="11"/>
      <c r="DZ3498" s="11"/>
      <c r="EA3498" s="11"/>
      <c r="EB3498" s="11"/>
      <c r="EC3498" s="11"/>
    </row>
    <row r="3499" spans="1:133" x14ac:dyDescent="0.45">
      <c r="A3499" s="11"/>
      <c r="B3499" s="11"/>
      <c r="C3499" s="11"/>
      <c r="D3499" s="11"/>
      <c r="E3499" s="11"/>
      <c r="F3499" s="11"/>
      <c r="G3499" s="11"/>
      <c r="H3499" s="3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24"/>
      <c r="AG3499" s="24"/>
      <c r="AH3499" s="24"/>
      <c r="AI3499" s="24"/>
      <c r="AJ3499" s="11"/>
      <c r="AK3499" s="11"/>
      <c r="AL3499" s="11"/>
      <c r="AM3499" s="32"/>
      <c r="AN3499" s="11"/>
      <c r="AO3499" s="11"/>
      <c r="AP3499" s="11"/>
      <c r="AQ3499" s="11"/>
      <c r="AR3499" s="11"/>
      <c r="AS3499" s="20"/>
      <c r="AT3499" s="11"/>
      <c r="AU3499" s="11"/>
      <c r="AV3499" s="11"/>
      <c r="AW3499" s="11"/>
      <c r="AX3499" s="11"/>
      <c r="AY3499" s="11"/>
      <c r="AZ3499" s="11"/>
      <c r="BA3499" s="11"/>
      <c r="BB3499" s="11"/>
      <c r="BC3499" s="11"/>
      <c r="BD3499" s="11"/>
      <c r="BE3499" s="11"/>
      <c r="BF3499" s="11"/>
      <c r="BG3499" s="11"/>
      <c r="BH3499" s="11"/>
      <c r="BI3499" s="11"/>
      <c r="BJ3499" s="11"/>
      <c r="BK3499" s="11"/>
      <c r="BL3499" s="11"/>
      <c r="BM3499" s="11"/>
      <c r="BN3499" s="11"/>
      <c r="BO3499" s="11"/>
      <c r="BP3499" s="11"/>
      <c r="BQ3499" s="11"/>
      <c r="BR3499" s="11"/>
      <c r="BS3499" s="11"/>
      <c r="BT3499" s="11"/>
      <c r="BU3499" s="11"/>
      <c r="BV3499" s="11"/>
      <c r="BW3499" s="11"/>
      <c r="BX3499" s="11"/>
      <c r="BY3499" s="11"/>
      <c r="BZ3499" s="11"/>
      <c r="CA3499" s="11"/>
      <c r="CB3499" s="11"/>
      <c r="CC3499" s="11"/>
      <c r="CD3499" s="11"/>
      <c r="CE3499" s="11"/>
      <c r="CF3499" s="11"/>
      <c r="CG3499" s="11"/>
      <c r="CH3499" s="11"/>
      <c r="CI3499" s="11"/>
      <c r="CJ3499" s="11"/>
      <c r="CK3499" s="11"/>
      <c r="CL3499" s="11"/>
      <c r="CM3499" s="11"/>
      <c r="CN3499" s="11"/>
      <c r="CO3499" s="11"/>
      <c r="CP3499" s="11"/>
      <c r="CQ3499" s="11"/>
      <c r="CR3499" s="11"/>
      <c r="CS3499" s="11"/>
      <c r="CT3499" s="11"/>
      <c r="CU3499" s="11"/>
      <c r="CV3499" s="11"/>
      <c r="CW3499" s="11"/>
      <c r="CX3499" s="11"/>
      <c r="CY3499" s="11"/>
      <c r="CZ3499" s="11"/>
      <c r="DA3499" s="11"/>
      <c r="DB3499" s="11"/>
      <c r="DC3499" s="11"/>
      <c r="DD3499" s="11"/>
      <c r="DE3499" s="11"/>
      <c r="DF3499" s="11"/>
      <c r="DG3499" s="11"/>
      <c r="DH3499" s="11"/>
      <c r="DI3499" s="11"/>
      <c r="DJ3499" s="11"/>
      <c r="DK3499" s="11"/>
      <c r="DL3499" s="11"/>
      <c r="DM3499" s="11"/>
      <c r="DN3499" s="11"/>
      <c r="DO3499" s="11"/>
      <c r="DP3499" s="11"/>
      <c r="DQ3499" s="11"/>
      <c r="DR3499" s="11"/>
      <c r="DS3499" s="11"/>
      <c r="DT3499" s="11"/>
      <c r="DU3499" s="11"/>
      <c r="DV3499" s="11"/>
      <c r="DW3499" s="11"/>
      <c r="DX3499" s="11"/>
      <c r="DY3499" s="11"/>
      <c r="DZ3499" s="11"/>
      <c r="EA3499" s="11"/>
      <c r="EB3499" s="11"/>
      <c r="EC3499" s="11"/>
    </row>
    <row r="3500" spans="1:133" x14ac:dyDescent="0.45">
      <c r="A3500" s="11"/>
      <c r="B3500" s="11"/>
      <c r="C3500" s="11"/>
      <c r="D3500" s="11"/>
      <c r="E3500" s="11"/>
      <c r="F3500" s="11"/>
      <c r="G3500" s="11"/>
      <c r="H3500" s="3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24"/>
      <c r="AG3500" s="24"/>
      <c r="AH3500" s="24"/>
      <c r="AI3500" s="24"/>
      <c r="AJ3500" s="11"/>
      <c r="AK3500" s="11"/>
      <c r="AL3500" s="11"/>
      <c r="AM3500" s="32"/>
      <c r="AN3500" s="11"/>
      <c r="AO3500" s="11"/>
      <c r="AP3500" s="11"/>
      <c r="AQ3500" s="11"/>
      <c r="AR3500" s="11"/>
      <c r="AS3500" s="20"/>
      <c r="AT3500" s="11"/>
      <c r="AU3500" s="11"/>
      <c r="AV3500" s="11"/>
      <c r="AW3500" s="11"/>
      <c r="AX3500" s="11"/>
      <c r="AY3500" s="11"/>
      <c r="AZ3500" s="11"/>
      <c r="BA3500" s="11"/>
      <c r="BB3500" s="11"/>
      <c r="BC3500" s="11"/>
      <c r="BD3500" s="11"/>
      <c r="BE3500" s="11"/>
      <c r="BF3500" s="11"/>
      <c r="BG3500" s="11"/>
      <c r="BH3500" s="11"/>
      <c r="BI3500" s="11"/>
      <c r="BJ3500" s="11"/>
      <c r="BK3500" s="11"/>
      <c r="BL3500" s="11"/>
      <c r="BM3500" s="11"/>
      <c r="BN3500" s="11"/>
      <c r="BO3500" s="11"/>
      <c r="BP3500" s="11"/>
      <c r="BQ3500" s="11"/>
      <c r="BR3500" s="11"/>
      <c r="BS3500" s="11"/>
      <c r="BT3500" s="11"/>
      <c r="BU3500" s="11"/>
      <c r="BV3500" s="11"/>
      <c r="BW3500" s="11"/>
      <c r="BX3500" s="11"/>
      <c r="BY3500" s="11"/>
      <c r="BZ3500" s="11"/>
      <c r="CA3500" s="11"/>
      <c r="CB3500" s="11"/>
      <c r="CC3500" s="11"/>
      <c r="CD3500" s="11"/>
      <c r="CE3500" s="11"/>
      <c r="CF3500" s="11"/>
      <c r="CG3500" s="11"/>
      <c r="CH3500" s="11"/>
      <c r="CI3500" s="11"/>
      <c r="CJ3500" s="11"/>
      <c r="CK3500" s="11"/>
      <c r="CL3500" s="11"/>
      <c r="CM3500" s="11"/>
      <c r="CN3500" s="11"/>
      <c r="CO3500" s="11"/>
      <c r="CP3500" s="11"/>
      <c r="CQ3500" s="11"/>
      <c r="CR3500" s="11"/>
      <c r="CS3500" s="11"/>
      <c r="CT3500" s="11"/>
      <c r="CU3500" s="11"/>
      <c r="CV3500" s="11"/>
      <c r="CW3500" s="11"/>
      <c r="CX3500" s="11"/>
      <c r="CY3500" s="11"/>
      <c r="CZ3500" s="11"/>
      <c r="DA3500" s="11"/>
      <c r="DB3500" s="11"/>
      <c r="DC3500" s="11"/>
      <c r="DD3500" s="11"/>
      <c r="DE3500" s="11"/>
      <c r="DF3500" s="11"/>
      <c r="DG3500" s="11"/>
      <c r="DH3500" s="11"/>
      <c r="DI3500" s="11"/>
      <c r="DJ3500" s="11"/>
      <c r="DK3500" s="11"/>
      <c r="DL3500" s="11"/>
      <c r="DM3500" s="11"/>
      <c r="DN3500" s="11"/>
      <c r="DO3500" s="11"/>
      <c r="DP3500" s="11"/>
      <c r="DQ3500" s="11"/>
      <c r="DR3500" s="11"/>
      <c r="DS3500" s="11"/>
      <c r="DT3500" s="11"/>
      <c r="DU3500" s="11"/>
      <c r="DV3500" s="11"/>
      <c r="DW3500" s="11"/>
      <c r="DX3500" s="11"/>
      <c r="DY3500" s="11"/>
      <c r="DZ3500" s="11"/>
      <c r="EA3500" s="11"/>
      <c r="EB3500" s="11"/>
      <c r="EC3500" s="11"/>
    </row>
    <row r="3501" spans="1:133" x14ac:dyDescent="0.45">
      <c r="A3501" s="11"/>
      <c r="B3501" s="11"/>
      <c r="C3501" s="11"/>
      <c r="D3501" s="11"/>
      <c r="E3501" s="11"/>
      <c r="F3501" s="11"/>
      <c r="G3501" s="11"/>
      <c r="H3501" s="3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24"/>
      <c r="AG3501" s="24"/>
      <c r="AH3501" s="24"/>
      <c r="AI3501" s="24"/>
      <c r="AJ3501" s="11"/>
      <c r="AK3501" s="11"/>
      <c r="AL3501" s="11"/>
      <c r="AM3501" s="32"/>
      <c r="AN3501" s="11"/>
      <c r="AO3501" s="11"/>
      <c r="AP3501" s="11"/>
      <c r="AQ3501" s="11"/>
      <c r="AR3501" s="11"/>
      <c r="AS3501" s="20"/>
      <c r="AT3501" s="11"/>
      <c r="AU3501" s="11"/>
      <c r="AV3501" s="11"/>
      <c r="AW3501" s="11"/>
      <c r="AX3501" s="11"/>
      <c r="AY3501" s="11"/>
      <c r="AZ3501" s="11"/>
      <c r="BA3501" s="11"/>
      <c r="BB3501" s="11"/>
      <c r="BC3501" s="11"/>
      <c r="BD3501" s="11"/>
      <c r="BE3501" s="11"/>
      <c r="BF3501" s="11"/>
      <c r="BG3501" s="11"/>
      <c r="BH3501" s="11"/>
      <c r="BI3501" s="11"/>
      <c r="BJ3501" s="11"/>
      <c r="BK3501" s="11"/>
      <c r="BL3501" s="11"/>
      <c r="BM3501" s="11"/>
      <c r="BN3501" s="11"/>
      <c r="BO3501" s="11"/>
      <c r="BP3501" s="11"/>
      <c r="BQ3501" s="11"/>
      <c r="BR3501" s="11"/>
      <c r="BS3501" s="11"/>
      <c r="BT3501" s="11"/>
      <c r="BU3501" s="11"/>
      <c r="BV3501" s="11"/>
      <c r="BW3501" s="11"/>
      <c r="BX3501" s="11"/>
      <c r="BY3501" s="11"/>
      <c r="BZ3501" s="11"/>
      <c r="CA3501" s="11"/>
      <c r="CB3501" s="11"/>
      <c r="CC3501" s="11"/>
      <c r="CD3501" s="11"/>
      <c r="CE3501" s="11"/>
      <c r="CF3501" s="11"/>
      <c r="CG3501" s="11"/>
      <c r="CH3501" s="11"/>
      <c r="CI3501" s="11"/>
      <c r="CJ3501" s="11"/>
      <c r="CK3501" s="11"/>
      <c r="CL3501" s="11"/>
      <c r="CM3501" s="11"/>
      <c r="CN3501" s="11"/>
      <c r="CO3501" s="11"/>
      <c r="CP3501" s="11"/>
      <c r="CQ3501" s="11"/>
      <c r="CR3501" s="11"/>
      <c r="CS3501" s="11"/>
      <c r="CT3501" s="11"/>
      <c r="CU3501" s="11"/>
      <c r="CV3501" s="11"/>
      <c r="CW3501" s="11"/>
      <c r="CX3501" s="11"/>
      <c r="CY3501" s="11"/>
      <c r="CZ3501" s="11"/>
      <c r="DA3501" s="11"/>
      <c r="DB3501" s="11"/>
      <c r="DC3501" s="11"/>
      <c r="DD3501" s="11"/>
      <c r="DE3501" s="11"/>
      <c r="DF3501" s="11"/>
      <c r="DG3501" s="11"/>
      <c r="DH3501" s="11"/>
      <c r="DI3501" s="11"/>
      <c r="DJ3501" s="11"/>
      <c r="DK3501" s="11"/>
      <c r="DL3501" s="11"/>
      <c r="DM3501" s="11"/>
      <c r="DN3501" s="11"/>
      <c r="DO3501" s="11"/>
      <c r="DP3501" s="11"/>
      <c r="DQ3501" s="11"/>
      <c r="DR3501" s="11"/>
      <c r="DS3501" s="11"/>
      <c r="DT3501" s="11"/>
      <c r="DU3501" s="11"/>
      <c r="DV3501" s="11"/>
      <c r="DW3501" s="11"/>
      <c r="DX3501" s="11"/>
      <c r="DY3501" s="11"/>
      <c r="DZ3501" s="11"/>
      <c r="EA3501" s="11"/>
      <c r="EB3501" s="11"/>
      <c r="EC3501" s="11"/>
    </row>
    <row r="3502" spans="1:133" x14ac:dyDescent="0.45">
      <c r="A3502" s="11"/>
      <c r="B3502" s="11"/>
      <c r="C3502" s="11"/>
      <c r="D3502" s="11"/>
      <c r="E3502" s="11"/>
      <c r="F3502" s="11"/>
      <c r="G3502" s="11"/>
      <c r="H3502" s="3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24"/>
      <c r="AG3502" s="24"/>
      <c r="AH3502" s="24"/>
      <c r="AI3502" s="24"/>
      <c r="AJ3502" s="11"/>
      <c r="AK3502" s="11"/>
      <c r="AL3502" s="11"/>
      <c r="AM3502" s="32"/>
      <c r="AN3502" s="11"/>
      <c r="AO3502" s="11"/>
      <c r="AP3502" s="11"/>
      <c r="AQ3502" s="11"/>
      <c r="AR3502" s="11"/>
      <c r="AS3502" s="20"/>
      <c r="AT3502" s="11"/>
      <c r="AU3502" s="11"/>
      <c r="AV3502" s="11"/>
      <c r="AW3502" s="11"/>
      <c r="AX3502" s="11"/>
      <c r="AY3502" s="11"/>
      <c r="AZ3502" s="11"/>
      <c r="BA3502" s="11"/>
      <c r="BB3502" s="11"/>
      <c r="BC3502" s="11"/>
      <c r="BD3502" s="11"/>
      <c r="BE3502" s="11"/>
      <c r="BF3502" s="11"/>
      <c r="BG3502" s="11"/>
      <c r="BH3502" s="11"/>
      <c r="BI3502" s="11"/>
      <c r="BJ3502" s="11"/>
      <c r="BK3502" s="11"/>
      <c r="BL3502" s="11"/>
      <c r="BM3502" s="11"/>
      <c r="BN3502" s="11"/>
      <c r="BO3502" s="11"/>
      <c r="BP3502" s="11"/>
      <c r="BQ3502" s="11"/>
      <c r="BR3502" s="11"/>
      <c r="BS3502" s="11"/>
      <c r="BT3502" s="11"/>
      <c r="BU3502" s="11"/>
      <c r="BV3502" s="11"/>
      <c r="BW3502" s="11"/>
      <c r="BX3502" s="11"/>
      <c r="BY3502" s="11"/>
      <c r="BZ3502" s="11"/>
      <c r="CA3502" s="11"/>
      <c r="CB3502" s="11"/>
      <c r="CC3502" s="11"/>
      <c r="CD3502" s="11"/>
      <c r="CE3502" s="11"/>
      <c r="CF3502" s="11"/>
      <c r="CG3502" s="11"/>
      <c r="CH3502" s="11"/>
      <c r="CI3502" s="11"/>
      <c r="CJ3502" s="11"/>
      <c r="CK3502" s="11"/>
      <c r="CL3502" s="11"/>
      <c r="CM3502" s="11"/>
      <c r="CN3502" s="11"/>
      <c r="CO3502" s="11"/>
      <c r="CP3502" s="11"/>
      <c r="CQ3502" s="11"/>
      <c r="CR3502" s="11"/>
      <c r="CS3502" s="11"/>
      <c r="CT3502" s="11"/>
      <c r="CU3502" s="11"/>
      <c r="CV3502" s="11"/>
      <c r="CW3502" s="11"/>
      <c r="CX3502" s="11"/>
      <c r="CY3502" s="11"/>
      <c r="CZ3502" s="11"/>
      <c r="DA3502" s="11"/>
      <c r="DB3502" s="11"/>
      <c r="DC3502" s="11"/>
      <c r="DD3502" s="11"/>
      <c r="DE3502" s="11"/>
      <c r="DF3502" s="11"/>
      <c r="DG3502" s="11"/>
      <c r="DH3502" s="11"/>
      <c r="DI3502" s="11"/>
      <c r="DJ3502" s="11"/>
      <c r="DK3502" s="11"/>
      <c r="DL3502" s="11"/>
      <c r="DM3502" s="11"/>
      <c r="DN3502" s="11"/>
      <c r="DO3502" s="11"/>
      <c r="DP3502" s="11"/>
      <c r="DQ3502" s="11"/>
      <c r="DR3502" s="11"/>
      <c r="DS3502" s="11"/>
      <c r="DT3502" s="11"/>
      <c r="DU3502" s="11"/>
      <c r="DV3502" s="11"/>
      <c r="DW3502" s="11"/>
      <c r="DX3502" s="11"/>
      <c r="DY3502" s="11"/>
      <c r="DZ3502" s="11"/>
      <c r="EA3502" s="11"/>
      <c r="EB3502" s="11"/>
      <c r="EC3502" s="11"/>
    </row>
    <row r="3503" spans="1:133" x14ac:dyDescent="0.45">
      <c r="A3503" s="11"/>
      <c r="B3503" s="11"/>
      <c r="C3503" s="11"/>
      <c r="D3503" s="11"/>
      <c r="E3503" s="11"/>
      <c r="F3503" s="11"/>
      <c r="G3503" s="11"/>
      <c r="H3503" s="3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24"/>
      <c r="AG3503" s="24"/>
      <c r="AH3503" s="24"/>
      <c r="AI3503" s="24"/>
      <c r="AJ3503" s="11"/>
      <c r="AK3503" s="11"/>
      <c r="AL3503" s="11"/>
      <c r="AM3503" s="32"/>
      <c r="AN3503" s="11"/>
      <c r="AO3503" s="11"/>
      <c r="AP3503" s="11"/>
      <c r="AQ3503" s="11"/>
      <c r="AR3503" s="11"/>
      <c r="AS3503" s="20"/>
      <c r="AT3503" s="11"/>
      <c r="AU3503" s="11"/>
      <c r="AV3503" s="11"/>
      <c r="AW3503" s="11"/>
      <c r="AX3503" s="11"/>
      <c r="AY3503" s="11"/>
      <c r="AZ3503" s="11"/>
      <c r="BA3503" s="11"/>
      <c r="BB3503" s="11"/>
      <c r="BC3503" s="11"/>
      <c r="BD3503" s="11"/>
      <c r="BE3503" s="11"/>
      <c r="BF3503" s="11"/>
      <c r="BG3503" s="11"/>
      <c r="BH3503" s="11"/>
      <c r="BI3503" s="11"/>
      <c r="BJ3503" s="11"/>
      <c r="BK3503" s="11"/>
      <c r="BL3503" s="11"/>
      <c r="BM3503" s="11"/>
      <c r="BN3503" s="11"/>
      <c r="BO3503" s="11"/>
      <c r="BP3503" s="11"/>
      <c r="BQ3503" s="11"/>
      <c r="BR3503" s="11"/>
      <c r="BS3503" s="11"/>
      <c r="BT3503" s="11"/>
      <c r="BU3503" s="11"/>
      <c r="BV3503" s="11"/>
      <c r="BW3503" s="11"/>
      <c r="BX3503" s="11"/>
      <c r="BY3503" s="11"/>
      <c r="BZ3503" s="11"/>
      <c r="CA3503" s="11"/>
      <c r="CB3503" s="11"/>
      <c r="CC3503" s="11"/>
      <c r="CD3503" s="11"/>
      <c r="CE3503" s="11"/>
      <c r="CF3503" s="11"/>
      <c r="CG3503" s="11"/>
      <c r="CH3503" s="11"/>
      <c r="CI3503" s="11"/>
      <c r="CJ3503" s="11"/>
      <c r="CK3503" s="11"/>
      <c r="CL3503" s="11"/>
      <c r="CM3503" s="11"/>
      <c r="CN3503" s="11"/>
      <c r="CO3503" s="11"/>
      <c r="CP3503" s="11"/>
      <c r="CQ3503" s="11"/>
      <c r="CR3503" s="11"/>
      <c r="CS3503" s="11"/>
      <c r="CT3503" s="11"/>
      <c r="CU3503" s="11"/>
      <c r="CV3503" s="11"/>
      <c r="CW3503" s="11"/>
      <c r="CX3503" s="11"/>
      <c r="CY3503" s="11"/>
      <c r="CZ3503" s="11"/>
      <c r="DA3503" s="11"/>
      <c r="DB3503" s="11"/>
      <c r="DC3503" s="11"/>
      <c r="DD3503" s="11"/>
      <c r="DE3503" s="11"/>
      <c r="DF3503" s="11"/>
      <c r="DG3503" s="11"/>
      <c r="DH3503" s="11"/>
      <c r="DI3503" s="11"/>
      <c r="DJ3503" s="11"/>
      <c r="DK3503" s="11"/>
      <c r="DL3503" s="11"/>
      <c r="DM3503" s="11"/>
      <c r="DN3503" s="11"/>
      <c r="DO3503" s="11"/>
      <c r="DP3503" s="11"/>
      <c r="DQ3503" s="11"/>
      <c r="DR3503" s="11"/>
      <c r="DS3503" s="11"/>
      <c r="DT3503" s="11"/>
      <c r="DU3503" s="11"/>
      <c r="DV3503" s="11"/>
      <c r="DW3503" s="11"/>
      <c r="DX3503" s="11"/>
      <c r="DY3503" s="11"/>
      <c r="DZ3503" s="11"/>
      <c r="EA3503" s="11"/>
      <c r="EB3503" s="11"/>
      <c r="EC3503" s="11"/>
    </row>
    <row r="3504" spans="1:133" x14ac:dyDescent="0.45">
      <c r="A3504" s="11"/>
      <c r="B3504" s="11"/>
      <c r="C3504" s="11"/>
      <c r="D3504" s="11"/>
      <c r="E3504" s="11"/>
      <c r="F3504" s="11"/>
      <c r="G3504" s="11"/>
      <c r="H3504" s="3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24"/>
      <c r="AG3504" s="24"/>
      <c r="AH3504" s="24"/>
      <c r="AI3504" s="24"/>
      <c r="AJ3504" s="11"/>
      <c r="AK3504" s="11"/>
      <c r="AL3504" s="11"/>
      <c r="AM3504" s="32"/>
      <c r="AN3504" s="11"/>
      <c r="AO3504" s="11"/>
      <c r="AP3504" s="11"/>
      <c r="AQ3504" s="11"/>
      <c r="AR3504" s="11"/>
      <c r="AS3504" s="20"/>
      <c r="AT3504" s="11"/>
      <c r="AU3504" s="11"/>
      <c r="AV3504" s="11"/>
      <c r="AW3504" s="11"/>
      <c r="AX3504" s="11"/>
      <c r="AY3504" s="11"/>
      <c r="AZ3504" s="11"/>
      <c r="BA3504" s="11"/>
      <c r="BB3504" s="11"/>
      <c r="BC3504" s="11"/>
      <c r="BD3504" s="11"/>
      <c r="BE3504" s="11"/>
      <c r="BF3504" s="11"/>
      <c r="BG3504" s="11"/>
      <c r="BH3504" s="11"/>
      <c r="BI3504" s="11"/>
      <c r="BJ3504" s="11"/>
      <c r="BK3504" s="11"/>
      <c r="BL3504" s="11"/>
      <c r="BM3504" s="11"/>
      <c r="BN3504" s="11"/>
      <c r="BO3504" s="11"/>
      <c r="BP3504" s="11"/>
      <c r="BQ3504" s="11"/>
      <c r="BR3504" s="11"/>
      <c r="BS3504" s="11"/>
      <c r="BT3504" s="11"/>
      <c r="BU3504" s="11"/>
      <c r="BV3504" s="11"/>
      <c r="BW3504" s="11"/>
      <c r="BX3504" s="11"/>
      <c r="BY3504" s="11"/>
      <c r="BZ3504" s="11"/>
      <c r="CA3504" s="11"/>
      <c r="CB3504" s="11"/>
      <c r="CC3504" s="11"/>
      <c r="CD3504" s="11"/>
      <c r="CE3504" s="11"/>
      <c r="CF3504" s="11"/>
      <c r="CG3504" s="11"/>
      <c r="CH3504" s="11"/>
      <c r="CI3504" s="11"/>
      <c r="CJ3504" s="11"/>
      <c r="CK3504" s="11"/>
      <c r="CL3504" s="11"/>
      <c r="CM3504" s="11"/>
      <c r="CN3504" s="11"/>
      <c r="CO3504" s="11"/>
      <c r="CP3504" s="11"/>
      <c r="CQ3504" s="11"/>
      <c r="CR3504" s="11"/>
      <c r="CS3504" s="11"/>
      <c r="CT3504" s="11"/>
      <c r="CU3504" s="11"/>
      <c r="CV3504" s="11"/>
      <c r="CW3504" s="11"/>
      <c r="CX3504" s="11"/>
      <c r="CY3504" s="11"/>
      <c r="CZ3504" s="11"/>
      <c r="DA3504" s="11"/>
      <c r="DB3504" s="11"/>
      <c r="DC3504" s="11"/>
      <c r="DD3504" s="11"/>
      <c r="DE3504" s="11"/>
      <c r="DF3504" s="11"/>
      <c r="DG3504" s="11"/>
      <c r="DH3504" s="11"/>
      <c r="DI3504" s="11"/>
      <c r="DJ3504" s="11"/>
      <c r="DK3504" s="11"/>
      <c r="DL3504" s="11"/>
      <c r="DM3504" s="11"/>
      <c r="DN3504" s="11"/>
      <c r="DO3504" s="11"/>
      <c r="DP3504" s="11"/>
      <c r="DQ3504" s="11"/>
      <c r="DR3504" s="11"/>
      <c r="DS3504" s="11"/>
      <c r="DT3504" s="11"/>
      <c r="DU3504" s="11"/>
      <c r="DV3504" s="11"/>
      <c r="DW3504" s="11"/>
      <c r="DX3504" s="11"/>
      <c r="DY3504" s="11"/>
      <c r="DZ3504" s="11"/>
      <c r="EA3504" s="11"/>
      <c r="EB3504" s="11"/>
      <c r="EC3504" s="11"/>
    </row>
    <row r="3505" spans="1:133" x14ac:dyDescent="0.45">
      <c r="A3505" s="11"/>
      <c r="B3505" s="11"/>
      <c r="C3505" s="11"/>
      <c r="D3505" s="11"/>
      <c r="E3505" s="11"/>
      <c r="F3505" s="11"/>
      <c r="G3505" s="11"/>
      <c r="H3505" s="3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24"/>
      <c r="AG3505" s="24"/>
      <c r="AH3505" s="24"/>
      <c r="AI3505" s="24"/>
      <c r="AJ3505" s="11"/>
      <c r="AK3505" s="11"/>
      <c r="AL3505" s="11"/>
      <c r="AM3505" s="32"/>
      <c r="AN3505" s="11"/>
      <c r="AO3505" s="11"/>
      <c r="AP3505" s="11"/>
      <c r="AQ3505" s="11"/>
      <c r="AR3505" s="11"/>
      <c r="AS3505" s="20"/>
      <c r="AT3505" s="11"/>
      <c r="AU3505" s="11"/>
      <c r="AV3505" s="11"/>
      <c r="AW3505" s="11"/>
      <c r="AX3505" s="11"/>
      <c r="AY3505" s="11"/>
      <c r="AZ3505" s="11"/>
      <c r="BA3505" s="11"/>
      <c r="BB3505" s="11"/>
      <c r="BC3505" s="11"/>
      <c r="BD3505" s="11"/>
      <c r="BE3505" s="11"/>
      <c r="BF3505" s="11"/>
      <c r="BG3505" s="11"/>
      <c r="BH3505" s="11"/>
      <c r="BI3505" s="11"/>
      <c r="BJ3505" s="11"/>
      <c r="BK3505" s="11"/>
      <c r="BL3505" s="11"/>
      <c r="BM3505" s="11"/>
      <c r="BN3505" s="11"/>
      <c r="BO3505" s="11"/>
      <c r="BP3505" s="11"/>
      <c r="BQ3505" s="11"/>
      <c r="BR3505" s="11"/>
      <c r="BS3505" s="11"/>
      <c r="BT3505" s="11"/>
      <c r="BU3505" s="11"/>
      <c r="BV3505" s="11"/>
      <c r="BW3505" s="11"/>
      <c r="BX3505" s="11"/>
      <c r="BY3505" s="11"/>
      <c r="BZ3505" s="11"/>
      <c r="CA3505" s="11"/>
      <c r="CB3505" s="11"/>
      <c r="CC3505" s="11"/>
      <c r="CD3505" s="11"/>
      <c r="CE3505" s="11"/>
      <c r="CF3505" s="11"/>
      <c r="CG3505" s="11"/>
      <c r="CH3505" s="11"/>
      <c r="CI3505" s="11"/>
      <c r="CJ3505" s="11"/>
      <c r="CK3505" s="11"/>
      <c r="CL3505" s="11"/>
      <c r="CM3505" s="11"/>
      <c r="CN3505" s="11"/>
      <c r="CO3505" s="11"/>
      <c r="CP3505" s="11"/>
      <c r="CQ3505" s="11"/>
      <c r="CR3505" s="11"/>
      <c r="CS3505" s="11"/>
      <c r="CT3505" s="11"/>
      <c r="CU3505" s="11"/>
      <c r="CV3505" s="11"/>
      <c r="CW3505" s="11"/>
      <c r="CX3505" s="11"/>
      <c r="CY3505" s="11"/>
      <c r="CZ3505" s="11"/>
      <c r="DA3505" s="11"/>
      <c r="DB3505" s="11"/>
      <c r="DC3505" s="11"/>
      <c r="DD3505" s="11"/>
      <c r="DE3505" s="11"/>
      <c r="DF3505" s="11"/>
      <c r="DG3505" s="11"/>
      <c r="DH3505" s="11"/>
      <c r="DI3505" s="11"/>
      <c r="DJ3505" s="11"/>
      <c r="DK3505" s="11"/>
      <c r="DL3505" s="11"/>
      <c r="DM3505" s="11"/>
      <c r="DN3505" s="11"/>
      <c r="DO3505" s="11"/>
      <c r="DP3505" s="11"/>
      <c r="DQ3505" s="11"/>
      <c r="DR3505" s="11"/>
      <c r="DS3505" s="11"/>
      <c r="DT3505" s="11"/>
      <c r="DU3505" s="11"/>
      <c r="DV3505" s="11"/>
      <c r="DW3505" s="11"/>
      <c r="DX3505" s="11"/>
      <c r="DY3505" s="11"/>
      <c r="DZ3505" s="11"/>
      <c r="EA3505" s="11"/>
      <c r="EB3505" s="11"/>
      <c r="EC3505" s="11"/>
    </row>
    <row r="3506" spans="1:133" x14ac:dyDescent="0.45">
      <c r="A3506" s="11"/>
      <c r="B3506" s="11"/>
      <c r="C3506" s="11"/>
      <c r="D3506" s="11"/>
      <c r="E3506" s="11"/>
      <c r="F3506" s="11"/>
      <c r="G3506" s="11"/>
      <c r="H3506" s="3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24"/>
      <c r="AG3506" s="24"/>
      <c r="AH3506" s="24"/>
      <c r="AI3506" s="24"/>
      <c r="AJ3506" s="11"/>
      <c r="AK3506" s="11"/>
      <c r="AL3506" s="11"/>
      <c r="AM3506" s="32"/>
      <c r="AN3506" s="11"/>
      <c r="AO3506" s="11"/>
      <c r="AP3506" s="11"/>
      <c r="AQ3506" s="11"/>
      <c r="AR3506" s="11"/>
      <c r="AS3506" s="20"/>
      <c r="AT3506" s="11"/>
      <c r="AU3506" s="11"/>
      <c r="AV3506" s="11"/>
      <c r="AW3506" s="11"/>
      <c r="AX3506" s="11"/>
      <c r="AY3506" s="11"/>
      <c r="AZ3506" s="11"/>
      <c r="BA3506" s="11"/>
      <c r="BB3506" s="11"/>
      <c r="BC3506" s="11"/>
      <c r="BD3506" s="11"/>
      <c r="BE3506" s="11"/>
      <c r="BF3506" s="11"/>
      <c r="BG3506" s="11"/>
      <c r="BH3506" s="11"/>
      <c r="BI3506" s="11"/>
      <c r="BJ3506" s="11"/>
      <c r="BK3506" s="11"/>
      <c r="BL3506" s="11"/>
      <c r="BM3506" s="11"/>
      <c r="BN3506" s="11"/>
      <c r="BO3506" s="11"/>
      <c r="BP3506" s="11"/>
      <c r="BQ3506" s="11"/>
      <c r="BR3506" s="11"/>
      <c r="BS3506" s="11"/>
      <c r="BT3506" s="11"/>
      <c r="BU3506" s="11"/>
      <c r="BV3506" s="11"/>
      <c r="BW3506" s="11"/>
      <c r="BX3506" s="11"/>
      <c r="BY3506" s="11"/>
      <c r="BZ3506" s="11"/>
      <c r="CA3506" s="11"/>
      <c r="CB3506" s="11"/>
      <c r="CC3506" s="11"/>
      <c r="CD3506" s="11"/>
      <c r="CE3506" s="11"/>
      <c r="CF3506" s="11"/>
      <c r="CG3506" s="11"/>
      <c r="CH3506" s="11"/>
      <c r="CI3506" s="11"/>
      <c r="CJ3506" s="11"/>
      <c r="CK3506" s="11"/>
      <c r="CL3506" s="11"/>
      <c r="CM3506" s="11"/>
      <c r="CN3506" s="11"/>
      <c r="CO3506" s="11"/>
      <c r="CP3506" s="11"/>
      <c r="CQ3506" s="11"/>
      <c r="CR3506" s="11"/>
      <c r="CS3506" s="11"/>
      <c r="CT3506" s="11"/>
      <c r="CU3506" s="11"/>
      <c r="CV3506" s="11"/>
      <c r="CW3506" s="11"/>
      <c r="CX3506" s="11"/>
      <c r="CY3506" s="11"/>
      <c r="CZ3506" s="11"/>
      <c r="DA3506" s="11"/>
      <c r="DB3506" s="11"/>
      <c r="DC3506" s="11"/>
      <c r="DD3506" s="11"/>
      <c r="DE3506" s="11"/>
      <c r="DF3506" s="11"/>
      <c r="DG3506" s="11"/>
      <c r="DH3506" s="11"/>
      <c r="DI3506" s="11"/>
      <c r="DJ3506" s="11"/>
      <c r="DK3506" s="11"/>
      <c r="DL3506" s="11"/>
      <c r="DM3506" s="11"/>
      <c r="DN3506" s="11"/>
      <c r="DO3506" s="11"/>
      <c r="DP3506" s="11"/>
      <c r="DQ3506" s="11"/>
      <c r="DR3506" s="11"/>
      <c r="DS3506" s="11"/>
      <c r="DT3506" s="11"/>
      <c r="DU3506" s="11"/>
      <c r="DV3506" s="11"/>
      <c r="DW3506" s="11"/>
      <c r="DX3506" s="11"/>
      <c r="DY3506" s="11"/>
      <c r="DZ3506" s="11"/>
      <c r="EA3506" s="11"/>
      <c r="EB3506" s="11"/>
      <c r="EC3506" s="11"/>
    </row>
    <row r="3507" spans="1:133" x14ac:dyDescent="0.45">
      <c r="A3507" s="11"/>
      <c r="B3507" s="11"/>
      <c r="C3507" s="11"/>
      <c r="D3507" s="11"/>
      <c r="E3507" s="11"/>
      <c r="F3507" s="11"/>
      <c r="G3507" s="11"/>
      <c r="H3507" s="3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24"/>
      <c r="AG3507" s="24"/>
      <c r="AH3507" s="24"/>
      <c r="AI3507" s="24"/>
      <c r="AJ3507" s="11"/>
      <c r="AK3507" s="11"/>
      <c r="AL3507" s="11"/>
      <c r="AM3507" s="32"/>
      <c r="AN3507" s="11"/>
      <c r="AO3507" s="11"/>
      <c r="AP3507" s="11"/>
      <c r="AQ3507" s="11"/>
      <c r="AR3507" s="11"/>
      <c r="AS3507" s="20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/>
      <c r="BH3507" s="11"/>
      <c r="BI3507" s="11"/>
      <c r="BJ3507" s="11"/>
      <c r="BK3507" s="11"/>
      <c r="BL3507" s="11"/>
      <c r="BM3507" s="11"/>
      <c r="BN3507" s="11"/>
      <c r="BO3507" s="11"/>
      <c r="BP3507" s="11"/>
      <c r="BQ3507" s="11"/>
      <c r="BR3507" s="11"/>
      <c r="BS3507" s="11"/>
      <c r="BT3507" s="11"/>
      <c r="BU3507" s="11"/>
      <c r="BV3507" s="11"/>
      <c r="BW3507" s="11"/>
      <c r="BX3507" s="11"/>
      <c r="BY3507" s="11"/>
      <c r="BZ3507" s="11"/>
      <c r="CA3507" s="11"/>
      <c r="CB3507" s="11"/>
      <c r="CC3507" s="11"/>
      <c r="CD3507" s="11"/>
      <c r="CE3507" s="11"/>
      <c r="CF3507" s="11"/>
      <c r="CG3507" s="11"/>
      <c r="CH3507" s="11"/>
      <c r="CI3507" s="11"/>
      <c r="CJ3507" s="11"/>
      <c r="CK3507" s="11"/>
      <c r="CL3507" s="11"/>
      <c r="CM3507" s="11"/>
      <c r="CN3507" s="11"/>
      <c r="CO3507" s="11"/>
      <c r="CP3507" s="11"/>
      <c r="CQ3507" s="11"/>
      <c r="CR3507" s="11"/>
      <c r="CS3507" s="11"/>
      <c r="CT3507" s="11"/>
      <c r="CU3507" s="11"/>
      <c r="CV3507" s="11"/>
      <c r="CW3507" s="11"/>
      <c r="CX3507" s="11"/>
      <c r="CY3507" s="11"/>
      <c r="CZ3507" s="11"/>
      <c r="DA3507" s="11"/>
      <c r="DB3507" s="11"/>
      <c r="DC3507" s="11"/>
      <c r="DD3507" s="11"/>
      <c r="DE3507" s="11"/>
      <c r="DF3507" s="11"/>
      <c r="DG3507" s="11"/>
      <c r="DH3507" s="11"/>
      <c r="DI3507" s="11"/>
      <c r="DJ3507" s="11"/>
      <c r="DK3507" s="11"/>
      <c r="DL3507" s="11"/>
      <c r="DM3507" s="11"/>
      <c r="DN3507" s="11"/>
      <c r="DO3507" s="11"/>
      <c r="DP3507" s="11"/>
      <c r="DQ3507" s="11"/>
      <c r="DR3507" s="11"/>
      <c r="DS3507" s="11"/>
      <c r="DT3507" s="11"/>
      <c r="DU3507" s="11"/>
      <c r="DV3507" s="11"/>
      <c r="DW3507" s="11"/>
      <c r="DX3507" s="11"/>
      <c r="DY3507" s="11"/>
      <c r="DZ3507" s="11"/>
      <c r="EA3507" s="11"/>
      <c r="EB3507" s="11"/>
      <c r="EC3507" s="11"/>
    </row>
    <row r="3508" spans="1:133" x14ac:dyDescent="0.45">
      <c r="A3508" s="11"/>
      <c r="B3508" s="11"/>
      <c r="C3508" s="11"/>
      <c r="D3508" s="11"/>
      <c r="E3508" s="11"/>
      <c r="F3508" s="11"/>
      <c r="G3508" s="11"/>
      <c r="H3508" s="3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24"/>
      <c r="AG3508" s="24"/>
      <c r="AH3508" s="24"/>
      <c r="AI3508" s="24"/>
      <c r="AJ3508" s="11"/>
      <c r="AK3508" s="11"/>
      <c r="AL3508" s="11"/>
      <c r="AM3508" s="32"/>
      <c r="AN3508" s="11"/>
      <c r="AO3508" s="11"/>
      <c r="AP3508" s="11"/>
      <c r="AQ3508" s="11"/>
      <c r="AR3508" s="11"/>
      <c r="AS3508" s="20"/>
      <c r="AT3508" s="11"/>
      <c r="AU3508" s="11"/>
      <c r="AV3508" s="11"/>
      <c r="AW3508" s="11"/>
      <c r="AX3508" s="11"/>
      <c r="AY3508" s="11"/>
      <c r="AZ3508" s="11"/>
      <c r="BA3508" s="11"/>
      <c r="BB3508" s="11"/>
      <c r="BC3508" s="11"/>
      <c r="BD3508" s="11"/>
      <c r="BE3508" s="11"/>
      <c r="BF3508" s="11"/>
      <c r="BG3508" s="11"/>
      <c r="BH3508" s="11"/>
      <c r="BI3508" s="11"/>
      <c r="BJ3508" s="11"/>
      <c r="BK3508" s="11"/>
      <c r="BL3508" s="11"/>
      <c r="BM3508" s="11"/>
      <c r="BN3508" s="11"/>
      <c r="BO3508" s="11"/>
      <c r="BP3508" s="11"/>
      <c r="BQ3508" s="11"/>
      <c r="BR3508" s="11"/>
      <c r="BS3508" s="11"/>
      <c r="BT3508" s="11"/>
      <c r="BU3508" s="11"/>
      <c r="BV3508" s="11"/>
      <c r="BW3508" s="11"/>
      <c r="BX3508" s="11"/>
      <c r="BY3508" s="11"/>
      <c r="BZ3508" s="11"/>
      <c r="CA3508" s="11"/>
      <c r="CB3508" s="11"/>
      <c r="CC3508" s="11"/>
      <c r="CD3508" s="11"/>
      <c r="CE3508" s="11"/>
      <c r="CF3508" s="11"/>
      <c r="CG3508" s="11"/>
      <c r="CH3508" s="11"/>
      <c r="CI3508" s="11"/>
      <c r="CJ3508" s="11"/>
      <c r="CK3508" s="11"/>
      <c r="CL3508" s="11"/>
      <c r="CM3508" s="11"/>
      <c r="CN3508" s="11"/>
      <c r="CO3508" s="11"/>
      <c r="CP3508" s="11"/>
      <c r="CQ3508" s="11"/>
      <c r="CR3508" s="11"/>
      <c r="CS3508" s="11"/>
      <c r="CT3508" s="11"/>
      <c r="CU3508" s="11"/>
      <c r="CV3508" s="11"/>
      <c r="CW3508" s="11"/>
      <c r="CX3508" s="11"/>
      <c r="CY3508" s="11"/>
      <c r="CZ3508" s="11"/>
      <c r="DA3508" s="11"/>
      <c r="DB3508" s="11"/>
      <c r="DC3508" s="11"/>
      <c r="DD3508" s="11"/>
      <c r="DE3508" s="11"/>
      <c r="DF3508" s="11"/>
      <c r="DG3508" s="11"/>
      <c r="DH3508" s="11"/>
      <c r="DI3508" s="11"/>
      <c r="DJ3508" s="11"/>
      <c r="DK3508" s="11"/>
      <c r="DL3508" s="11"/>
      <c r="DM3508" s="11"/>
      <c r="DN3508" s="11"/>
      <c r="DO3508" s="11"/>
      <c r="DP3508" s="11"/>
      <c r="DQ3508" s="11"/>
      <c r="DR3508" s="11"/>
      <c r="DS3508" s="11"/>
      <c r="DT3508" s="11"/>
      <c r="DU3508" s="11"/>
      <c r="DV3508" s="11"/>
      <c r="DW3508" s="11"/>
      <c r="DX3508" s="11"/>
      <c r="DY3508" s="11"/>
      <c r="DZ3508" s="11"/>
      <c r="EA3508" s="11"/>
      <c r="EB3508" s="11"/>
      <c r="EC3508" s="11"/>
    </row>
    <row r="3509" spans="1:133" x14ac:dyDescent="0.45">
      <c r="A3509" s="11"/>
      <c r="B3509" s="11"/>
      <c r="C3509" s="11"/>
      <c r="D3509" s="11"/>
      <c r="E3509" s="11"/>
      <c r="F3509" s="11"/>
      <c r="G3509" s="11"/>
      <c r="H3509" s="3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24"/>
      <c r="AG3509" s="24"/>
      <c r="AH3509" s="24"/>
      <c r="AI3509" s="24"/>
      <c r="AJ3509" s="11"/>
      <c r="AK3509" s="11"/>
      <c r="AL3509" s="11"/>
      <c r="AM3509" s="32"/>
      <c r="AN3509" s="11"/>
      <c r="AO3509" s="11"/>
      <c r="AP3509" s="11"/>
      <c r="AQ3509" s="11"/>
      <c r="AR3509" s="11"/>
      <c r="AS3509" s="20"/>
      <c r="AT3509" s="11"/>
      <c r="AU3509" s="11"/>
      <c r="AV3509" s="11"/>
      <c r="AW3509" s="11"/>
      <c r="AX3509" s="11"/>
      <c r="AY3509" s="11"/>
      <c r="AZ3509" s="11"/>
      <c r="BA3509" s="11"/>
      <c r="BB3509" s="11"/>
      <c r="BC3509" s="11"/>
      <c r="BD3509" s="11"/>
      <c r="BE3509" s="11"/>
      <c r="BF3509" s="11"/>
      <c r="BG3509" s="11"/>
      <c r="BH3509" s="11"/>
      <c r="BI3509" s="11"/>
      <c r="BJ3509" s="11"/>
      <c r="BK3509" s="11"/>
      <c r="BL3509" s="11"/>
      <c r="BM3509" s="11"/>
      <c r="BN3509" s="11"/>
      <c r="BO3509" s="11"/>
      <c r="BP3509" s="11"/>
      <c r="BQ3509" s="11"/>
      <c r="BR3509" s="11"/>
      <c r="BS3509" s="11"/>
      <c r="BT3509" s="11"/>
      <c r="BU3509" s="11"/>
      <c r="BV3509" s="11"/>
      <c r="BW3509" s="11"/>
      <c r="BX3509" s="11"/>
      <c r="BY3509" s="11"/>
      <c r="BZ3509" s="11"/>
      <c r="CA3509" s="11"/>
      <c r="CB3509" s="11"/>
      <c r="CC3509" s="11"/>
      <c r="CD3509" s="11"/>
      <c r="CE3509" s="11"/>
      <c r="CF3509" s="11"/>
      <c r="CG3509" s="11"/>
      <c r="CH3509" s="11"/>
      <c r="CI3509" s="11"/>
      <c r="CJ3509" s="11"/>
      <c r="CK3509" s="11"/>
      <c r="CL3509" s="11"/>
      <c r="CM3509" s="11"/>
      <c r="CN3509" s="11"/>
      <c r="CO3509" s="11"/>
      <c r="CP3509" s="11"/>
      <c r="CQ3509" s="11"/>
      <c r="CR3509" s="11"/>
      <c r="CS3509" s="11"/>
      <c r="CT3509" s="11"/>
      <c r="CU3509" s="11"/>
      <c r="CV3509" s="11"/>
      <c r="CW3509" s="11"/>
      <c r="CX3509" s="11"/>
      <c r="CY3509" s="11"/>
      <c r="CZ3509" s="11"/>
      <c r="DA3509" s="11"/>
      <c r="DB3509" s="11"/>
      <c r="DC3509" s="11"/>
      <c r="DD3509" s="11"/>
      <c r="DE3509" s="11"/>
      <c r="DF3509" s="11"/>
      <c r="DG3509" s="11"/>
      <c r="DH3509" s="11"/>
      <c r="DI3509" s="11"/>
      <c r="DJ3509" s="11"/>
      <c r="DK3509" s="11"/>
      <c r="DL3509" s="11"/>
      <c r="DM3509" s="11"/>
      <c r="DN3509" s="11"/>
      <c r="DO3509" s="11"/>
      <c r="DP3509" s="11"/>
      <c r="DQ3509" s="11"/>
      <c r="DR3509" s="11"/>
      <c r="DS3509" s="11"/>
      <c r="DT3509" s="11"/>
      <c r="DU3509" s="11"/>
      <c r="DV3509" s="11"/>
      <c r="DW3509" s="11"/>
      <c r="DX3509" s="11"/>
      <c r="DY3509" s="11"/>
      <c r="DZ3509" s="11"/>
      <c r="EA3509" s="11"/>
      <c r="EB3509" s="11"/>
      <c r="EC3509" s="11"/>
    </row>
    <row r="3510" spans="1:133" x14ac:dyDescent="0.45">
      <c r="A3510" s="11"/>
      <c r="B3510" s="11"/>
      <c r="C3510" s="11"/>
      <c r="D3510" s="11"/>
      <c r="E3510" s="11"/>
      <c r="F3510" s="11"/>
      <c r="G3510" s="11"/>
      <c r="H3510" s="3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24"/>
      <c r="AG3510" s="24"/>
      <c r="AH3510" s="24"/>
      <c r="AI3510" s="24"/>
      <c r="AJ3510" s="11"/>
      <c r="AK3510" s="11"/>
      <c r="AL3510" s="11"/>
      <c r="AM3510" s="32"/>
      <c r="AN3510" s="11"/>
      <c r="AO3510" s="11"/>
      <c r="AP3510" s="11"/>
      <c r="AQ3510" s="11"/>
      <c r="AR3510" s="11"/>
      <c r="AS3510" s="20"/>
      <c r="AT3510" s="11"/>
      <c r="AU3510" s="11"/>
      <c r="AV3510" s="11"/>
      <c r="AW3510" s="11"/>
      <c r="AX3510" s="11"/>
      <c r="AY3510" s="11"/>
      <c r="AZ3510" s="11"/>
      <c r="BA3510" s="11"/>
      <c r="BB3510" s="11"/>
      <c r="BC3510" s="11"/>
      <c r="BD3510" s="11"/>
      <c r="BE3510" s="11"/>
      <c r="BF3510" s="11"/>
      <c r="BG3510" s="11"/>
      <c r="BH3510" s="11"/>
      <c r="BI3510" s="11"/>
      <c r="BJ3510" s="11"/>
      <c r="BK3510" s="11"/>
      <c r="BL3510" s="11"/>
      <c r="BM3510" s="11"/>
      <c r="BN3510" s="11"/>
      <c r="BO3510" s="11"/>
      <c r="BP3510" s="11"/>
      <c r="BQ3510" s="11"/>
      <c r="BR3510" s="11"/>
      <c r="BS3510" s="11"/>
      <c r="BT3510" s="11"/>
      <c r="BU3510" s="11"/>
      <c r="BV3510" s="11"/>
      <c r="BW3510" s="11"/>
      <c r="BX3510" s="11"/>
      <c r="BY3510" s="11"/>
      <c r="BZ3510" s="11"/>
      <c r="CA3510" s="11"/>
      <c r="CB3510" s="11"/>
      <c r="CC3510" s="11"/>
      <c r="CD3510" s="11"/>
      <c r="CE3510" s="11"/>
      <c r="CF3510" s="11"/>
      <c r="CG3510" s="11"/>
      <c r="CH3510" s="11"/>
      <c r="CI3510" s="11"/>
      <c r="CJ3510" s="11"/>
      <c r="CK3510" s="11"/>
      <c r="CL3510" s="11"/>
      <c r="CM3510" s="11"/>
      <c r="CN3510" s="11"/>
      <c r="CO3510" s="11"/>
      <c r="CP3510" s="11"/>
      <c r="CQ3510" s="11"/>
      <c r="CR3510" s="11"/>
      <c r="CS3510" s="11"/>
      <c r="CT3510" s="11"/>
      <c r="CU3510" s="11"/>
      <c r="CV3510" s="11"/>
      <c r="CW3510" s="11"/>
      <c r="CX3510" s="11"/>
      <c r="CY3510" s="11"/>
      <c r="CZ3510" s="11"/>
      <c r="DA3510" s="11"/>
      <c r="DB3510" s="11"/>
      <c r="DC3510" s="11"/>
      <c r="DD3510" s="11"/>
      <c r="DE3510" s="11"/>
      <c r="DF3510" s="11"/>
      <c r="DG3510" s="11"/>
      <c r="DH3510" s="11"/>
      <c r="DI3510" s="11"/>
      <c r="DJ3510" s="11"/>
      <c r="DK3510" s="11"/>
      <c r="DL3510" s="11"/>
      <c r="DM3510" s="11"/>
      <c r="DN3510" s="11"/>
      <c r="DO3510" s="11"/>
      <c r="DP3510" s="11"/>
      <c r="DQ3510" s="11"/>
      <c r="DR3510" s="11"/>
      <c r="DS3510" s="11"/>
      <c r="DT3510" s="11"/>
      <c r="DU3510" s="11"/>
      <c r="DV3510" s="11"/>
      <c r="DW3510" s="11"/>
      <c r="DX3510" s="11"/>
      <c r="DY3510" s="11"/>
      <c r="DZ3510" s="11"/>
      <c r="EA3510" s="11"/>
      <c r="EB3510" s="11"/>
      <c r="EC3510" s="11"/>
    </row>
    <row r="3511" spans="1:133" x14ac:dyDescent="0.45">
      <c r="A3511" s="11"/>
      <c r="B3511" s="11"/>
      <c r="C3511" s="11"/>
      <c r="D3511" s="11"/>
      <c r="E3511" s="11"/>
      <c r="F3511" s="11"/>
      <c r="G3511" s="11"/>
      <c r="H3511" s="3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24"/>
      <c r="AG3511" s="24"/>
      <c r="AH3511" s="24"/>
      <c r="AI3511" s="24"/>
      <c r="AJ3511" s="11"/>
      <c r="AK3511" s="11"/>
      <c r="AL3511" s="11"/>
      <c r="AM3511" s="32"/>
      <c r="AN3511" s="11"/>
      <c r="AO3511" s="11"/>
      <c r="AP3511" s="11"/>
      <c r="AQ3511" s="11"/>
      <c r="AR3511" s="11"/>
      <c r="AS3511" s="20"/>
      <c r="AT3511" s="11"/>
      <c r="AU3511" s="11"/>
      <c r="AV3511" s="11"/>
      <c r="AW3511" s="11"/>
      <c r="AX3511" s="11"/>
      <c r="AY3511" s="11"/>
      <c r="AZ3511" s="11"/>
      <c r="BA3511" s="11"/>
      <c r="BB3511" s="11"/>
      <c r="BC3511" s="11"/>
      <c r="BD3511" s="11"/>
      <c r="BE3511" s="11"/>
      <c r="BF3511" s="11"/>
      <c r="BG3511" s="11"/>
      <c r="BH3511" s="11"/>
      <c r="BI3511" s="11"/>
      <c r="BJ3511" s="11"/>
      <c r="BK3511" s="11"/>
      <c r="BL3511" s="11"/>
      <c r="BM3511" s="11"/>
      <c r="BN3511" s="11"/>
      <c r="BO3511" s="11"/>
      <c r="BP3511" s="11"/>
      <c r="BQ3511" s="11"/>
      <c r="BR3511" s="11"/>
      <c r="BS3511" s="11"/>
      <c r="BT3511" s="11"/>
      <c r="BU3511" s="11"/>
      <c r="BV3511" s="11"/>
      <c r="BW3511" s="11"/>
      <c r="BX3511" s="11"/>
      <c r="BY3511" s="11"/>
      <c r="BZ3511" s="11"/>
      <c r="CA3511" s="11"/>
      <c r="CB3511" s="11"/>
      <c r="CC3511" s="11"/>
      <c r="CD3511" s="11"/>
      <c r="CE3511" s="11"/>
      <c r="CF3511" s="11"/>
      <c r="CG3511" s="11"/>
      <c r="CH3511" s="11"/>
      <c r="CI3511" s="11"/>
      <c r="CJ3511" s="11"/>
      <c r="CK3511" s="11"/>
      <c r="CL3511" s="11"/>
      <c r="CM3511" s="11"/>
      <c r="CN3511" s="11"/>
      <c r="CO3511" s="11"/>
      <c r="CP3511" s="11"/>
      <c r="CQ3511" s="11"/>
      <c r="CR3511" s="11"/>
      <c r="CS3511" s="11"/>
      <c r="CT3511" s="11"/>
      <c r="CU3511" s="11"/>
      <c r="CV3511" s="11"/>
      <c r="CW3511" s="11"/>
      <c r="CX3511" s="11"/>
      <c r="CY3511" s="11"/>
      <c r="CZ3511" s="11"/>
      <c r="DA3511" s="11"/>
      <c r="DB3511" s="11"/>
      <c r="DC3511" s="11"/>
      <c r="DD3511" s="11"/>
      <c r="DE3511" s="11"/>
      <c r="DF3511" s="11"/>
      <c r="DG3511" s="11"/>
      <c r="DH3511" s="11"/>
      <c r="DI3511" s="11"/>
      <c r="DJ3511" s="11"/>
      <c r="DK3511" s="11"/>
      <c r="DL3511" s="11"/>
      <c r="DM3511" s="11"/>
      <c r="DN3511" s="11"/>
      <c r="DO3511" s="11"/>
      <c r="DP3511" s="11"/>
      <c r="DQ3511" s="11"/>
      <c r="DR3511" s="11"/>
      <c r="DS3511" s="11"/>
      <c r="DT3511" s="11"/>
      <c r="DU3511" s="11"/>
      <c r="DV3511" s="11"/>
      <c r="DW3511" s="11"/>
      <c r="DX3511" s="11"/>
      <c r="DY3511" s="11"/>
      <c r="DZ3511" s="11"/>
      <c r="EA3511" s="11"/>
      <c r="EB3511" s="11"/>
      <c r="EC3511" s="11"/>
    </row>
    <row r="3512" spans="1:133" x14ac:dyDescent="0.45">
      <c r="A3512" s="11"/>
      <c r="B3512" s="11"/>
      <c r="C3512" s="11"/>
      <c r="D3512" s="11"/>
      <c r="E3512" s="11"/>
      <c r="F3512" s="11"/>
      <c r="G3512" s="11"/>
      <c r="H3512" s="3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24"/>
      <c r="AG3512" s="24"/>
      <c r="AH3512" s="24"/>
      <c r="AI3512" s="24"/>
      <c r="AJ3512" s="11"/>
      <c r="AK3512" s="11"/>
      <c r="AL3512" s="11"/>
      <c r="AM3512" s="32"/>
      <c r="AN3512" s="11"/>
      <c r="AO3512" s="11"/>
      <c r="AP3512" s="11"/>
      <c r="AQ3512" s="11"/>
      <c r="AR3512" s="11"/>
      <c r="AS3512" s="20"/>
      <c r="AT3512" s="11"/>
      <c r="AU3512" s="11"/>
      <c r="AV3512" s="11"/>
      <c r="AW3512" s="11"/>
      <c r="AX3512" s="11"/>
      <c r="AY3512" s="11"/>
      <c r="AZ3512" s="11"/>
      <c r="BA3512" s="11"/>
      <c r="BB3512" s="11"/>
      <c r="BC3512" s="11"/>
      <c r="BD3512" s="11"/>
      <c r="BE3512" s="11"/>
      <c r="BF3512" s="11"/>
      <c r="BG3512" s="11"/>
      <c r="BH3512" s="11"/>
      <c r="BI3512" s="11"/>
      <c r="BJ3512" s="11"/>
      <c r="BK3512" s="11"/>
      <c r="BL3512" s="11"/>
      <c r="BM3512" s="11"/>
      <c r="BN3512" s="11"/>
      <c r="BO3512" s="11"/>
      <c r="BP3512" s="11"/>
      <c r="BQ3512" s="11"/>
      <c r="BR3512" s="11"/>
      <c r="BS3512" s="11"/>
      <c r="BT3512" s="11"/>
      <c r="BU3512" s="11"/>
      <c r="BV3512" s="11"/>
      <c r="BW3512" s="11"/>
      <c r="BX3512" s="11"/>
      <c r="BY3512" s="11"/>
      <c r="BZ3512" s="11"/>
      <c r="CA3512" s="11"/>
      <c r="CB3512" s="11"/>
      <c r="CC3512" s="11"/>
      <c r="CD3512" s="11"/>
      <c r="CE3512" s="11"/>
      <c r="CF3512" s="11"/>
      <c r="CG3512" s="11"/>
      <c r="CH3512" s="11"/>
      <c r="CI3512" s="11"/>
      <c r="CJ3512" s="11"/>
      <c r="CK3512" s="11"/>
      <c r="CL3512" s="11"/>
      <c r="CM3512" s="11"/>
      <c r="CN3512" s="11"/>
      <c r="CO3512" s="11"/>
      <c r="CP3512" s="11"/>
      <c r="CQ3512" s="11"/>
      <c r="CR3512" s="11"/>
      <c r="CS3512" s="11"/>
      <c r="CT3512" s="11"/>
      <c r="CU3512" s="11"/>
      <c r="CV3512" s="11"/>
      <c r="CW3512" s="11"/>
      <c r="CX3512" s="11"/>
      <c r="CY3512" s="11"/>
      <c r="CZ3512" s="11"/>
      <c r="DA3512" s="11"/>
      <c r="DB3512" s="11"/>
      <c r="DC3512" s="11"/>
      <c r="DD3512" s="11"/>
      <c r="DE3512" s="11"/>
      <c r="DF3512" s="11"/>
      <c r="DG3512" s="11"/>
      <c r="DH3512" s="11"/>
      <c r="DI3512" s="11"/>
      <c r="DJ3512" s="11"/>
      <c r="DK3512" s="11"/>
      <c r="DL3512" s="11"/>
      <c r="DM3512" s="11"/>
      <c r="DN3512" s="11"/>
      <c r="DO3512" s="11"/>
      <c r="DP3512" s="11"/>
      <c r="DQ3512" s="11"/>
      <c r="DR3512" s="11"/>
      <c r="DS3512" s="11"/>
      <c r="DT3512" s="11"/>
      <c r="DU3512" s="11"/>
      <c r="DV3512" s="11"/>
      <c r="DW3512" s="11"/>
      <c r="DX3512" s="11"/>
      <c r="DY3512" s="11"/>
      <c r="DZ3512" s="11"/>
      <c r="EA3512" s="11"/>
      <c r="EB3512" s="11"/>
      <c r="EC3512" s="11"/>
    </row>
    <row r="3513" spans="1:133" x14ac:dyDescent="0.45">
      <c r="A3513" s="11"/>
      <c r="B3513" s="11"/>
      <c r="C3513" s="11"/>
      <c r="D3513" s="11"/>
      <c r="E3513" s="11"/>
      <c r="F3513" s="11"/>
      <c r="G3513" s="11"/>
      <c r="H3513" s="3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24"/>
      <c r="AG3513" s="24"/>
      <c r="AH3513" s="24"/>
      <c r="AI3513" s="24"/>
      <c r="AJ3513" s="11"/>
      <c r="AK3513" s="11"/>
      <c r="AL3513" s="11"/>
      <c r="AM3513" s="32"/>
      <c r="AN3513" s="11"/>
      <c r="AO3513" s="11"/>
      <c r="AP3513" s="11"/>
      <c r="AQ3513" s="11"/>
      <c r="AR3513" s="11"/>
      <c r="AS3513" s="20"/>
      <c r="AT3513" s="11"/>
      <c r="AU3513" s="11"/>
      <c r="AV3513" s="11"/>
      <c r="AW3513" s="11"/>
      <c r="AX3513" s="11"/>
      <c r="AY3513" s="11"/>
      <c r="AZ3513" s="11"/>
      <c r="BA3513" s="11"/>
      <c r="BB3513" s="11"/>
      <c r="BC3513" s="11"/>
      <c r="BD3513" s="11"/>
      <c r="BE3513" s="11"/>
      <c r="BF3513" s="11"/>
      <c r="BG3513" s="11"/>
      <c r="BH3513" s="11"/>
      <c r="BI3513" s="11"/>
      <c r="BJ3513" s="11"/>
      <c r="BK3513" s="11"/>
      <c r="BL3513" s="11"/>
      <c r="BM3513" s="11"/>
      <c r="BN3513" s="11"/>
      <c r="BO3513" s="11"/>
      <c r="BP3513" s="11"/>
      <c r="BQ3513" s="11"/>
      <c r="BR3513" s="11"/>
      <c r="BS3513" s="11"/>
      <c r="BT3513" s="11"/>
      <c r="BU3513" s="11"/>
      <c r="BV3513" s="11"/>
      <c r="BW3513" s="11"/>
      <c r="BX3513" s="11"/>
      <c r="BY3513" s="11"/>
      <c r="BZ3513" s="11"/>
      <c r="CA3513" s="11"/>
      <c r="CB3513" s="11"/>
      <c r="CC3513" s="11"/>
      <c r="CD3513" s="11"/>
      <c r="CE3513" s="11"/>
      <c r="CF3513" s="11"/>
      <c r="CG3513" s="11"/>
      <c r="CH3513" s="11"/>
      <c r="CI3513" s="11"/>
      <c r="CJ3513" s="11"/>
      <c r="CK3513" s="11"/>
      <c r="CL3513" s="11"/>
      <c r="CM3513" s="11"/>
      <c r="CN3513" s="11"/>
      <c r="CO3513" s="11"/>
      <c r="CP3513" s="11"/>
      <c r="CQ3513" s="11"/>
      <c r="CR3513" s="11"/>
      <c r="CS3513" s="11"/>
      <c r="CT3513" s="11"/>
      <c r="CU3513" s="11"/>
      <c r="CV3513" s="11"/>
      <c r="CW3513" s="11"/>
      <c r="CX3513" s="11"/>
      <c r="CY3513" s="11"/>
      <c r="CZ3513" s="11"/>
      <c r="DA3513" s="11"/>
      <c r="DB3513" s="11"/>
      <c r="DC3513" s="11"/>
      <c r="DD3513" s="11"/>
      <c r="DE3513" s="11"/>
      <c r="DF3513" s="11"/>
      <c r="DG3513" s="11"/>
      <c r="DH3513" s="11"/>
      <c r="DI3513" s="11"/>
      <c r="DJ3513" s="11"/>
      <c r="DK3513" s="11"/>
      <c r="DL3513" s="11"/>
      <c r="DM3513" s="11"/>
      <c r="DN3513" s="11"/>
      <c r="DO3513" s="11"/>
      <c r="DP3513" s="11"/>
      <c r="DQ3513" s="11"/>
      <c r="DR3513" s="11"/>
      <c r="DS3513" s="11"/>
      <c r="DT3513" s="11"/>
      <c r="DU3513" s="11"/>
      <c r="DV3513" s="11"/>
      <c r="DW3513" s="11"/>
      <c r="DX3513" s="11"/>
      <c r="DY3513" s="11"/>
      <c r="DZ3513" s="11"/>
      <c r="EA3513" s="11"/>
      <c r="EB3513" s="11"/>
      <c r="EC3513" s="11"/>
    </row>
    <row r="3514" spans="1:133" x14ac:dyDescent="0.45">
      <c r="A3514" s="11"/>
      <c r="B3514" s="11"/>
      <c r="C3514" s="11"/>
      <c r="D3514" s="11"/>
      <c r="E3514" s="11"/>
      <c r="F3514" s="11"/>
      <c r="G3514" s="11"/>
      <c r="H3514" s="3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24"/>
      <c r="AG3514" s="24"/>
      <c r="AH3514" s="24"/>
      <c r="AI3514" s="24"/>
      <c r="AJ3514" s="11"/>
      <c r="AK3514" s="11"/>
      <c r="AL3514" s="11"/>
      <c r="AM3514" s="32"/>
      <c r="AN3514" s="11"/>
      <c r="AO3514" s="11"/>
      <c r="AP3514" s="11"/>
      <c r="AQ3514" s="11"/>
      <c r="AR3514" s="11"/>
      <c r="AS3514" s="20"/>
      <c r="AT3514" s="11"/>
      <c r="AU3514" s="11"/>
      <c r="AV3514" s="11"/>
      <c r="AW3514" s="11"/>
      <c r="AX3514" s="11"/>
      <c r="AY3514" s="11"/>
      <c r="AZ3514" s="11"/>
      <c r="BA3514" s="11"/>
      <c r="BB3514" s="11"/>
      <c r="BC3514" s="11"/>
      <c r="BD3514" s="11"/>
      <c r="BE3514" s="11"/>
      <c r="BF3514" s="11"/>
      <c r="BG3514" s="11"/>
      <c r="BH3514" s="11"/>
      <c r="BI3514" s="11"/>
      <c r="BJ3514" s="11"/>
      <c r="BK3514" s="11"/>
      <c r="BL3514" s="11"/>
      <c r="BM3514" s="11"/>
      <c r="BN3514" s="11"/>
      <c r="BO3514" s="11"/>
      <c r="BP3514" s="11"/>
      <c r="BQ3514" s="11"/>
      <c r="BR3514" s="11"/>
      <c r="BS3514" s="11"/>
      <c r="BT3514" s="11"/>
      <c r="BU3514" s="11"/>
      <c r="BV3514" s="11"/>
      <c r="BW3514" s="11"/>
      <c r="BX3514" s="11"/>
      <c r="BY3514" s="11"/>
      <c r="BZ3514" s="11"/>
      <c r="CA3514" s="11"/>
      <c r="CB3514" s="11"/>
      <c r="CC3514" s="11"/>
      <c r="CD3514" s="11"/>
      <c r="CE3514" s="11"/>
      <c r="CF3514" s="11"/>
      <c r="CG3514" s="11"/>
      <c r="CH3514" s="11"/>
      <c r="CI3514" s="11"/>
      <c r="CJ3514" s="11"/>
      <c r="CK3514" s="11"/>
      <c r="CL3514" s="11"/>
      <c r="CM3514" s="11"/>
      <c r="CN3514" s="11"/>
      <c r="CO3514" s="11"/>
      <c r="CP3514" s="11"/>
      <c r="CQ3514" s="11"/>
      <c r="CR3514" s="11"/>
      <c r="CS3514" s="11"/>
      <c r="CT3514" s="11"/>
      <c r="CU3514" s="11"/>
      <c r="CV3514" s="11"/>
      <c r="CW3514" s="11"/>
      <c r="CX3514" s="11"/>
      <c r="CY3514" s="11"/>
      <c r="CZ3514" s="11"/>
      <c r="DA3514" s="11"/>
      <c r="DB3514" s="11"/>
      <c r="DC3514" s="11"/>
      <c r="DD3514" s="11"/>
      <c r="DE3514" s="11"/>
      <c r="DF3514" s="11"/>
      <c r="DG3514" s="11"/>
      <c r="DH3514" s="11"/>
      <c r="DI3514" s="11"/>
      <c r="DJ3514" s="11"/>
      <c r="DK3514" s="11"/>
      <c r="DL3514" s="11"/>
      <c r="DM3514" s="11"/>
      <c r="DN3514" s="11"/>
      <c r="DO3514" s="11"/>
      <c r="DP3514" s="11"/>
      <c r="DQ3514" s="11"/>
      <c r="DR3514" s="11"/>
      <c r="DS3514" s="11"/>
      <c r="DT3514" s="11"/>
      <c r="DU3514" s="11"/>
      <c r="DV3514" s="11"/>
      <c r="DW3514" s="11"/>
      <c r="DX3514" s="11"/>
      <c r="DY3514" s="11"/>
      <c r="DZ3514" s="11"/>
      <c r="EA3514" s="11"/>
      <c r="EB3514" s="11"/>
      <c r="EC3514" s="11"/>
    </row>
    <row r="3515" spans="1:133" x14ac:dyDescent="0.45">
      <c r="A3515" s="11"/>
      <c r="B3515" s="11"/>
      <c r="C3515" s="11"/>
      <c r="D3515" s="11"/>
      <c r="E3515" s="11"/>
      <c r="F3515" s="11"/>
      <c r="G3515" s="11"/>
      <c r="H3515" s="3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24"/>
      <c r="AG3515" s="24"/>
      <c r="AH3515" s="24"/>
      <c r="AI3515" s="24"/>
      <c r="AJ3515" s="11"/>
      <c r="AK3515" s="11"/>
      <c r="AL3515" s="11"/>
      <c r="AM3515" s="32"/>
      <c r="AN3515" s="11"/>
      <c r="AO3515" s="11"/>
      <c r="AP3515" s="11"/>
      <c r="AQ3515" s="11"/>
      <c r="AR3515" s="11"/>
      <c r="AS3515" s="20"/>
      <c r="AT3515" s="11"/>
      <c r="AU3515" s="11"/>
      <c r="AV3515" s="11"/>
      <c r="AW3515" s="11"/>
      <c r="AX3515" s="11"/>
      <c r="AY3515" s="11"/>
      <c r="AZ3515" s="11"/>
      <c r="BA3515" s="11"/>
      <c r="BB3515" s="11"/>
      <c r="BC3515" s="11"/>
      <c r="BD3515" s="11"/>
      <c r="BE3515" s="11"/>
      <c r="BF3515" s="11"/>
      <c r="BG3515" s="11"/>
      <c r="BH3515" s="11"/>
      <c r="BI3515" s="11"/>
      <c r="BJ3515" s="11"/>
      <c r="BK3515" s="11"/>
      <c r="BL3515" s="11"/>
      <c r="BM3515" s="11"/>
      <c r="BN3515" s="11"/>
      <c r="BO3515" s="11"/>
      <c r="BP3515" s="11"/>
      <c r="BQ3515" s="11"/>
      <c r="BR3515" s="11"/>
      <c r="BS3515" s="11"/>
      <c r="BT3515" s="11"/>
      <c r="BU3515" s="11"/>
      <c r="BV3515" s="11"/>
      <c r="BW3515" s="11"/>
      <c r="BX3515" s="11"/>
      <c r="BY3515" s="11"/>
      <c r="BZ3515" s="11"/>
      <c r="CA3515" s="11"/>
      <c r="CB3515" s="11"/>
      <c r="CC3515" s="11"/>
      <c r="CD3515" s="11"/>
      <c r="CE3515" s="11"/>
      <c r="CF3515" s="11"/>
      <c r="CG3515" s="11"/>
      <c r="CH3515" s="11"/>
      <c r="CI3515" s="11"/>
      <c r="CJ3515" s="11"/>
      <c r="CK3515" s="11"/>
      <c r="CL3515" s="11"/>
      <c r="CM3515" s="11"/>
      <c r="CN3515" s="11"/>
      <c r="CO3515" s="11"/>
      <c r="CP3515" s="11"/>
      <c r="CQ3515" s="11"/>
      <c r="CR3515" s="11"/>
      <c r="CS3515" s="11"/>
      <c r="CT3515" s="11"/>
      <c r="CU3515" s="11"/>
      <c r="CV3515" s="11"/>
      <c r="CW3515" s="11"/>
      <c r="CX3515" s="11"/>
      <c r="CY3515" s="11"/>
      <c r="CZ3515" s="11"/>
      <c r="DA3515" s="11"/>
      <c r="DB3515" s="11"/>
      <c r="DC3515" s="11"/>
      <c r="DD3515" s="11"/>
      <c r="DE3515" s="11"/>
      <c r="DF3515" s="11"/>
      <c r="DG3515" s="11"/>
      <c r="DH3515" s="11"/>
      <c r="DI3515" s="11"/>
      <c r="DJ3515" s="11"/>
      <c r="DK3515" s="11"/>
      <c r="DL3515" s="11"/>
      <c r="DM3515" s="11"/>
      <c r="DN3515" s="11"/>
      <c r="DO3515" s="11"/>
      <c r="DP3515" s="11"/>
      <c r="DQ3515" s="11"/>
      <c r="DR3515" s="11"/>
      <c r="DS3515" s="11"/>
      <c r="DT3515" s="11"/>
      <c r="DU3515" s="11"/>
      <c r="DV3515" s="11"/>
      <c r="DW3515" s="11"/>
      <c r="DX3515" s="11"/>
      <c r="DY3515" s="11"/>
      <c r="DZ3515" s="11"/>
      <c r="EA3515" s="11"/>
      <c r="EB3515" s="11"/>
      <c r="EC3515" s="11"/>
    </row>
    <row r="3516" spans="1:133" x14ac:dyDescent="0.45">
      <c r="A3516" s="11"/>
      <c r="B3516" s="11"/>
      <c r="C3516" s="11"/>
      <c r="D3516" s="11"/>
      <c r="E3516" s="11"/>
      <c r="F3516" s="11"/>
      <c r="G3516" s="11"/>
      <c r="H3516" s="3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24"/>
      <c r="AG3516" s="24"/>
      <c r="AH3516" s="24"/>
      <c r="AI3516" s="24"/>
      <c r="AJ3516" s="11"/>
      <c r="AK3516" s="11"/>
      <c r="AL3516" s="11"/>
      <c r="AM3516" s="32"/>
      <c r="AN3516" s="11"/>
      <c r="AO3516" s="11"/>
      <c r="AP3516" s="11"/>
      <c r="AQ3516" s="11"/>
      <c r="AR3516" s="11"/>
      <c r="AS3516" s="20"/>
      <c r="AT3516" s="11"/>
      <c r="AU3516" s="11"/>
      <c r="AV3516" s="11"/>
      <c r="AW3516" s="11"/>
      <c r="AX3516" s="11"/>
      <c r="AY3516" s="11"/>
      <c r="AZ3516" s="11"/>
      <c r="BA3516" s="11"/>
      <c r="BB3516" s="11"/>
      <c r="BC3516" s="11"/>
      <c r="BD3516" s="11"/>
      <c r="BE3516" s="11"/>
      <c r="BF3516" s="11"/>
      <c r="BG3516" s="11"/>
      <c r="BH3516" s="11"/>
      <c r="BI3516" s="11"/>
      <c r="BJ3516" s="11"/>
      <c r="BK3516" s="11"/>
      <c r="BL3516" s="11"/>
      <c r="BM3516" s="11"/>
      <c r="BN3516" s="11"/>
      <c r="BO3516" s="11"/>
      <c r="BP3516" s="11"/>
      <c r="BQ3516" s="11"/>
      <c r="BR3516" s="11"/>
      <c r="BS3516" s="11"/>
      <c r="BT3516" s="11"/>
      <c r="BU3516" s="11"/>
      <c r="BV3516" s="11"/>
      <c r="BW3516" s="11"/>
      <c r="BX3516" s="11"/>
      <c r="BY3516" s="11"/>
      <c r="BZ3516" s="11"/>
      <c r="CA3516" s="11"/>
      <c r="CB3516" s="11"/>
      <c r="CC3516" s="11"/>
      <c r="CD3516" s="11"/>
      <c r="CE3516" s="11"/>
      <c r="CF3516" s="11"/>
      <c r="CG3516" s="11"/>
      <c r="CH3516" s="11"/>
      <c r="CI3516" s="11"/>
      <c r="CJ3516" s="11"/>
      <c r="CK3516" s="11"/>
      <c r="CL3516" s="11"/>
      <c r="CM3516" s="11"/>
      <c r="CN3516" s="11"/>
      <c r="CO3516" s="11"/>
      <c r="CP3516" s="11"/>
      <c r="CQ3516" s="11"/>
      <c r="CR3516" s="11"/>
      <c r="CS3516" s="11"/>
      <c r="CT3516" s="11"/>
      <c r="CU3516" s="11"/>
      <c r="CV3516" s="11"/>
      <c r="CW3516" s="11"/>
      <c r="CX3516" s="11"/>
      <c r="CY3516" s="11"/>
      <c r="CZ3516" s="11"/>
      <c r="DA3516" s="11"/>
      <c r="DB3516" s="11"/>
      <c r="DC3516" s="11"/>
      <c r="DD3516" s="11"/>
      <c r="DE3516" s="11"/>
      <c r="DF3516" s="11"/>
      <c r="DG3516" s="11"/>
      <c r="DH3516" s="11"/>
      <c r="DI3516" s="11"/>
      <c r="DJ3516" s="11"/>
      <c r="DK3516" s="11"/>
      <c r="DL3516" s="11"/>
      <c r="DM3516" s="11"/>
      <c r="DN3516" s="11"/>
      <c r="DO3516" s="11"/>
      <c r="DP3516" s="11"/>
      <c r="DQ3516" s="11"/>
      <c r="DR3516" s="11"/>
      <c r="DS3516" s="11"/>
      <c r="DT3516" s="11"/>
      <c r="DU3516" s="11"/>
      <c r="DV3516" s="11"/>
      <c r="DW3516" s="11"/>
      <c r="DX3516" s="11"/>
      <c r="DY3516" s="11"/>
      <c r="DZ3516" s="11"/>
      <c r="EA3516" s="11"/>
      <c r="EB3516" s="11"/>
      <c r="EC3516" s="11"/>
    </row>
    <row r="3517" spans="1:133" x14ac:dyDescent="0.45">
      <c r="A3517" s="11"/>
      <c r="B3517" s="11"/>
      <c r="C3517" s="11"/>
      <c r="D3517" s="11"/>
      <c r="E3517" s="11"/>
      <c r="F3517" s="11"/>
      <c r="G3517" s="11"/>
      <c r="H3517" s="3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24"/>
      <c r="AG3517" s="24"/>
      <c r="AH3517" s="24"/>
      <c r="AI3517" s="24"/>
      <c r="AJ3517" s="11"/>
      <c r="AK3517" s="11"/>
      <c r="AL3517" s="11"/>
      <c r="AM3517" s="32"/>
      <c r="AN3517" s="11"/>
      <c r="AO3517" s="11"/>
      <c r="AP3517" s="11"/>
      <c r="AQ3517" s="11"/>
      <c r="AR3517" s="11"/>
      <c r="AS3517" s="20"/>
      <c r="AT3517" s="11"/>
      <c r="AU3517" s="11"/>
      <c r="AV3517" s="11"/>
      <c r="AW3517" s="11"/>
      <c r="AX3517" s="11"/>
      <c r="AY3517" s="11"/>
      <c r="AZ3517" s="11"/>
      <c r="BA3517" s="11"/>
      <c r="BB3517" s="11"/>
      <c r="BC3517" s="11"/>
      <c r="BD3517" s="11"/>
      <c r="BE3517" s="11"/>
      <c r="BF3517" s="11"/>
      <c r="BG3517" s="11"/>
      <c r="BH3517" s="11"/>
      <c r="BI3517" s="11"/>
      <c r="BJ3517" s="11"/>
      <c r="BK3517" s="11"/>
      <c r="BL3517" s="11"/>
      <c r="BM3517" s="11"/>
      <c r="BN3517" s="11"/>
      <c r="BO3517" s="11"/>
      <c r="BP3517" s="11"/>
      <c r="BQ3517" s="11"/>
      <c r="BR3517" s="11"/>
      <c r="BS3517" s="11"/>
      <c r="BT3517" s="11"/>
      <c r="BU3517" s="11"/>
      <c r="BV3517" s="11"/>
      <c r="BW3517" s="11"/>
      <c r="BX3517" s="11"/>
      <c r="BY3517" s="11"/>
      <c r="BZ3517" s="11"/>
      <c r="CA3517" s="11"/>
      <c r="CB3517" s="11"/>
      <c r="CC3517" s="11"/>
      <c r="CD3517" s="11"/>
      <c r="CE3517" s="11"/>
      <c r="CF3517" s="11"/>
      <c r="CG3517" s="11"/>
      <c r="CH3517" s="11"/>
      <c r="CI3517" s="11"/>
      <c r="CJ3517" s="11"/>
      <c r="CK3517" s="11"/>
      <c r="CL3517" s="11"/>
      <c r="CM3517" s="11"/>
      <c r="CN3517" s="11"/>
      <c r="CO3517" s="11"/>
      <c r="CP3517" s="11"/>
      <c r="CQ3517" s="11"/>
      <c r="CR3517" s="11"/>
      <c r="CS3517" s="11"/>
      <c r="CT3517" s="11"/>
      <c r="CU3517" s="11"/>
      <c r="CV3517" s="11"/>
      <c r="CW3517" s="11"/>
      <c r="CX3517" s="11"/>
      <c r="CY3517" s="11"/>
      <c r="CZ3517" s="11"/>
      <c r="DA3517" s="11"/>
      <c r="DB3517" s="11"/>
      <c r="DC3517" s="11"/>
      <c r="DD3517" s="11"/>
      <c r="DE3517" s="11"/>
      <c r="DF3517" s="11"/>
      <c r="DG3517" s="11"/>
      <c r="DH3517" s="11"/>
      <c r="DI3517" s="11"/>
      <c r="DJ3517" s="11"/>
      <c r="DK3517" s="11"/>
      <c r="DL3517" s="11"/>
      <c r="DM3517" s="11"/>
      <c r="DN3517" s="11"/>
      <c r="DO3517" s="11"/>
      <c r="DP3517" s="11"/>
      <c r="DQ3517" s="11"/>
      <c r="DR3517" s="11"/>
      <c r="DS3517" s="11"/>
      <c r="DT3517" s="11"/>
      <c r="DU3517" s="11"/>
      <c r="DV3517" s="11"/>
      <c r="DW3517" s="11"/>
      <c r="DX3517" s="11"/>
      <c r="DY3517" s="11"/>
      <c r="DZ3517" s="11"/>
      <c r="EA3517" s="11"/>
      <c r="EB3517" s="11"/>
      <c r="EC3517" s="11"/>
    </row>
    <row r="3518" spans="1:133" x14ac:dyDescent="0.45">
      <c r="A3518" s="11"/>
      <c r="B3518" s="11"/>
      <c r="C3518" s="11"/>
      <c r="D3518" s="11"/>
      <c r="E3518" s="11"/>
      <c r="F3518" s="11"/>
      <c r="G3518" s="11"/>
      <c r="H3518" s="3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24"/>
      <c r="AG3518" s="24"/>
      <c r="AH3518" s="24"/>
      <c r="AI3518" s="24"/>
      <c r="AJ3518" s="11"/>
      <c r="AK3518" s="11"/>
      <c r="AL3518" s="11"/>
      <c r="AM3518" s="32"/>
      <c r="AN3518" s="11"/>
      <c r="AO3518" s="11"/>
      <c r="AP3518" s="11"/>
      <c r="AQ3518" s="11"/>
      <c r="AR3518" s="11"/>
      <c r="AS3518" s="20"/>
      <c r="AT3518" s="11"/>
      <c r="AU3518" s="11"/>
      <c r="AV3518" s="11"/>
      <c r="AW3518" s="11"/>
      <c r="AX3518" s="11"/>
      <c r="AY3518" s="11"/>
      <c r="AZ3518" s="11"/>
      <c r="BA3518" s="11"/>
      <c r="BB3518" s="11"/>
      <c r="BC3518" s="11"/>
      <c r="BD3518" s="11"/>
      <c r="BE3518" s="11"/>
      <c r="BF3518" s="11"/>
      <c r="BG3518" s="11"/>
      <c r="BH3518" s="11"/>
      <c r="BI3518" s="11"/>
      <c r="BJ3518" s="11"/>
      <c r="BK3518" s="11"/>
      <c r="BL3518" s="11"/>
      <c r="BM3518" s="11"/>
      <c r="BN3518" s="11"/>
      <c r="BO3518" s="11"/>
      <c r="BP3518" s="11"/>
      <c r="BQ3518" s="11"/>
      <c r="BR3518" s="11"/>
      <c r="BS3518" s="11"/>
      <c r="BT3518" s="11"/>
      <c r="BU3518" s="11"/>
      <c r="BV3518" s="11"/>
      <c r="BW3518" s="11"/>
      <c r="BX3518" s="11"/>
      <c r="BY3518" s="11"/>
      <c r="BZ3518" s="11"/>
      <c r="CA3518" s="11"/>
      <c r="CB3518" s="11"/>
      <c r="CC3518" s="11"/>
      <c r="CD3518" s="11"/>
      <c r="CE3518" s="11"/>
      <c r="CF3518" s="11"/>
      <c r="CG3518" s="11"/>
      <c r="CH3518" s="11"/>
      <c r="CI3518" s="11"/>
      <c r="CJ3518" s="11"/>
      <c r="CK3518" s="11"/>
      <c r="CL3518" s="11"/>
      <c r="CM3518" s="11"/>
      <c r="CN3518" s="11"/>
      <c r="CO3518" s="11"/>
      <c r="CP3518" s="11"/>
      <c r="CQ3518" s="11"/>
      <c r="CR3518" s="11"/>
      <c r="CS3518" s="11"/>
      <c r="CT3518" s="11"/>
      <c r="CU3518" s="11"/>
      <c r="CV3518" s="11"/>
      <c r="CW3518" s="11"/>
      <c r="CX3518" s="11"/>
      <c r="CY3518" s="11"/>
      <c r="CZ3518" s="11"/>
      <c r="DA3518" s="11"/>
      <c r="DB3518" s="11"/>
      <c r="DC3518" s="11"/>
      <c r="DD3518" s="11"/>
      <c r="DE3518" s="11"/>
      <c r="DF3518" s="11"/>
      <c r="DG3518" s="11"/>
      <c r="DH3518" s="11"/>
      <c r="DI3518" s="11"/>
      <c r="DJ3518" s="11"/>
      <c r="DK3518" s="11"/>
      <c r="DL3518" s="11"/>
      <c r="DM3518" s="11"/>
      <c r="DN3518" s="11"/>
      <c r="DO3518" s="11"/>
      <c r="DP3518" s="11"/>
      <c r="DQ3518" s="11"/>
      <c r="DR3518" s="11"/>
      <c r="DS3518" s="11"/>
      <c r="DT3518" s="11"/>
      <c r="DU3518" s="11"/>
      <c r="DV3518" s="11"/>
      <c r="DW3518" s="11"/>
      <c r="DX3518" s="11"/>
      <c r="DY3518" s="11"/>
      <c r="DZ3518" s="11"/>
      <c r="EA3518" s="11"/>
      <c r="EB3518" s="11"/>
      <c r="EC3518" s="11"/>
    </row>
    <row r="3519" spans="1:133" x14ac:dyDescent="0.45">
      <c r="A3519" s="11"/>
      <c r="B3519" s="11"/>
      <c r="C3519" s="11"/>
      <c r="D3519" s="11"/>
      <c r="E3519" s="11"/>
      <c r="F3519" s="11"/>
      <c r="G3519" s="11"/>
      <c r="H3519" s="3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24"/>
      <c r="AG3519" s="24"/>
      <c r="AH3519" s="24"/>
      <c r="AI3519" s="24"/>
      <c r="AJ3519" s="11"/>
      <c r="AK3519" s="11"/>
      <c r="AL3519" s="11"/>
      <c r="AM3519" s="32"/>
      <c r="AN3519" s="11"/>
      <c r="AO3519" s="11"/>
      <c r="AP3519" s="11"/>
      <c r="AQ3519" s="11"/>
      <c r="AR3519" s="11"/>
      <c r="AS3519" s="20"/>
      <c r="AT3519" s="11"/>
      <c r="AU3519" s="11"/>
      <c r="AV3519" s="11"/>
      <c r="AW3519" s="11"/>
      <c r="AX3519" s="11"/>
      <c r="AY3519" s="11"/>
      <c r="AZ3519" s="11"/>
      <c r="BA3519" s="11"/>
      <c r="BB3519" s="11"/>
      <c r="BC3519" s="11"/>
      <c r="BD3519" s="11"/>
      <c r="BE3519" s="11"/>
      <c r="BF3519" s="11"/>
      <c r="BG3519" s="11"/>
      <c r="BH3519" s="11"/>
      <c r="BI3519" s="11"/>
      <c r="BJ3519" s="11"/>
      <c r="BK3519" s="11"/>
      <c r="BL3519" s="11"/>
      <c r="BM3519" s="11"/>
      <c r="BN3519" s="11"/>
      <c r="BO3519" s="11"/>
      <c r="BP3519" s="11"/>
      <c r="BQ3519" s="11"/>
      <c r="BR3519" s="11"/>
      <c r="BS3519" s="11"/>
      <c r="BT3519" s="11"/>
      <c r="BU3519" s="11"/>
      <c r="BV3519" s="11"/>
      <c r="BW3519" s="11"/>
      <c r="BX3519" s="11"/>
      <c r="BY3519" s="11"/>
      <c r="BZ3519" s="11"/>
      <c r="CA3519" s="11"/>
      <c r="CB3519" s="11"/>
      <c r="CC3519" s="11"/>
      <c r="CD3519" s="11"/>
      <c r="CE3519" s="11"/>
      <c r="CF3519" s="11"/>
      <c r="CG3519" s="11"/>
      <c r="CH3519" s="11"/>
      <c r="CI3519" s="11"/>
      <c r="CJ3519" s="11"/>
      <c r="CK3519" s="11"/>
      <c r="CL3519" s="11"/>
      <c r="CM3519" s="11"/>
      <c r="CN3519" s="11"/>
      <c r="CO3519" s="11"/>
      <c r="CP3519" s="11"/>
      <c r="CQ3519" s="11"/>
      <c r="CR3519" s="11"/>
      <c r="CS3519" s="11"/>
      <c r="CT3519" s="11"/>
      <c r="CU3519" s="11"/>
      <c r="CV3519" s="11"/>
      <c r="CW3519" s="11"/>
      <c r="CX3519" s="11"/>
      <c r="CY3519" s="11"/>
      <c r="CZ3519" s="11"/>
      <c r="DA3519" s="11"/>
      <c r="DB3519" s="11"/>
      <c r="DC3519" s="11"/>
      <c r="DD3519" s="11"/>
      <c r="DE3519" s="11"/>
      <c r="DF3519" s="11"/>
      <c r="DG3519" s="11"/>
      <c r="DH3519" s="11"/>
      <c r="DI3519" s="11"/>
      <c r="DJ3519" s="11"/>
      <c r="DK3519" s="11"/>
      <c r="DL3519" s="11"/>
      <c r="DM3519" s="11"/>
      <c r="DN3519" s="11"/>
      <c r="DO3519" s="11"/>
      <c r="DP3519" s="11"/>
      <c r="DQ3519" s="11"/>
      <c r="DR3519" s="11"/>
      <c r="DS3519" s="11"/>
      <c r="DT3519" s="11"/>
      <c r="DU3519" s="11"/>
      <c r="DV3519" s="11"/>
      <c r="DW3519" s="11"/>
      <c r="DX3519" s="11"/>
      <c r="DY3519" s="11"/>
      <c r="DZ3519" s="11"/>
      <c r="EA3519" s="11"/>
      <c r="EB3519" s="11"/>
      <c r="EC3519" s="11"/>
    </row>
    <row r="3520" spans="1:133" x14ac:dyDescent="0.45">
      <c r="A3520" s="11"/>
      <c r="B3520" s="11"/>
      <c r="C3520" s="11"/>
      <c r="D3520" s="11"/>
      <c r="E3520" s="11"/>
      <c r="F3520" s="11"/>
      <c r="G3520" s="11"/>
      <c r="H3520" s="3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24"/>
      <c r="AG3520" s="24"/>
      <c r="AH3520" s="24"/>
      <c r="AI3520" s="24"/>
      <c r="AJ3520" s="11"/>
      <c r="AK3520" s="11"/>
      <c r="AL3520" s="11"/>
      <c r="AM3520" s="32"/>
      <c r="AN3520" s="11"/>
      <c r="AO3520" s="11"/>
      <c r="AP3520" s="11"/>
      <c r="AQ3520" s="11"/>
      <c r="AR3520" s="11"/>
      <c r="AS3520" s="20"/>
      <c r="AT3520" s="11"/>
      <c r="AU3520" s="11"/>
      <c r="AV3520" s="11"/>
      <c r="AW3520" s="11"/>
      <c r="AX3520" s="11"/>
      <c r="AY3520" s="11"/>
      <c r="AZ3520" s="11"/>
      <c r="BA3520" s="11"/>
      <c r="BB3520" s="11"/>
      <c r="BC3520" s="11"/>
      <c r="BD3520" s="11"/>
      <c r="BE3520" s="11"/>
      <c r="BF3520" s="11"/>
      <c r="BG3520" s="11"/>
      <c r="BH3520" s="11"/>
      <c r="BI3520" s="11"/>
      <c r="BJ3520" s="11"/>
      <c r="BK3520" s="11"/>
      <c r="BL3520" s="11"/>
      <c r="BM3520" s="11"/>
      <c r="BN3520" s="11"/>
      <c r="BO3520" s="11"/>
      <c r="BP3520" s="11"/>
      <c r="BQ3520" s="11"/>
      <c r="BR3520" s="11"/>
      <c r="BS3520" s="11"/>
      <c r="BT3520" s="11"/>
      <c r="BU3520" s="11"/>
      <c r="BV3520" s="11"/>
      <c r="BW3520" s="11"/>
      <c r="BX3520" s="11"/>
      <c r="BY3520" s="11"/>
      <c r="BZ3520" s="11"/>
      <c r="CA3520" s="11"/>
      <c r="CB3520" s="11"/>
      <c r="CC3520" s="11"/>
      <c r="CD3520" s="11"/>
      <c r="CE3520" s="11"/>
      <c r="CF3520" s="11"/>
      <c r="CG3520" s="11"/>
      <c r="CH3520" s="11"/>
      <c r="CI3520" s="11"/>
      <c r="CJ3520" s="11"/>
      <c r="CK3520" s="11"/>
      <c r="CL3520" s="11"/>
      <c r="CM3520" s="11"/>
      <c r="CN3520" s="11"/>
      <c r="CO3520" s="11"/>
      <c r="CP3520" s="11"/>
      <c r="CQ3520" s="11"/>
      <c r="CR3520" s="11"/>
      <c r="CS3520" s="11"/>
      <c r="CT3520" s="11"/>
      <c r="CU3520" s="11"/>
      <c r="CV3520" s="11"/>
      <c r="CW3520" s="11"/>
      <c r="CX3520" s="11"/>
      <c r="CY3520" s="11"/>
      <c r="CZ3520" s="11"/>
      <c r="DA3520" s="11"/>
      <c r="DB3520" s="11"/>
      <c r="DC3520" s="11"/>
      <c r="DD3520" s="11"/>
      <c r="DE3520" s="11"/>
      <c r="DF3520" s="11"/>
      <c r="DG3520" s="11"/>
      <c r="DH3520" s="11"/>
      <c r="DI3520" s="11"/>
      <c r="DJ3520" s="11"/>
      <c r="DK3520" s="11"/>
      <c r="DL3520" s="11"/>
      <c r="DM3520" s="11"/>
      <c r="DN3520" s="11"/>
      <c r="DO3520" s="11"/>
      <c r="DP3520" s="11"/>
      <c r="DQ3520" s="11"/>
      <c r="DR3520" s="11"/>
      <c r="DS3520" s="11"/>
      <c r="DT3520" s="11"/>
      <c r="DU3520" s="11"/>
      <c r="DV3520" s="11"/>
      <c r="DW3520" s="11"/>
      <c r="DX3520" s="11"/>
      <c r="DY3520" s="11"/>
      <c r="DZ3520" s="11"/>
      <c r="EA3520" s="11"/>
      <c r="EB3520" s="11"/>
      <c r="EC3520" s="11"/>
    </row>
    <row r="3521" spans="1:133" x14ac:dyDescent="0.45">
      <c r="A3521" s="11"/>
      <c r="B3521" s="11"/>
      <c r="C3521" s="11"/>
      <c r="D3521" s="11"/>
      <c r="E3521" s="11"/>
      <c r="F3521" s="11"/>
      <c r="G3521" s="11"/>
      <c r="H3521" s="3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24"/>
      <c r="AG3521" s="24"/>
      <c r="AH3521" s="24"/>
      <c r="AI3521" s="24"/>
      <c r="AJ3521" s="11"/>
      <c r="AK3521" s="11"/>
      <c r="AL3521" s="11"/>
      <c r="AM3521" s="32"/>
      <c r="AN3521" s="11"/>
      <c r="AO3521" s="11"/>
      <c r="AP3521" s="11"/>
      <c r="AQ3521" s="11"/>
      <c r="AR3521" s="11"/>
      <c r="AS3521" s="20"/>
      <c r="AT3521" s="11"/>
      <c r="AU3521" s="11"/>
      <c r="AV3521" s="11"/>
      <c r="AW3521" s="11"/>
      <c r="AX3521" s="11"/>
      <c r="AY3521" s="11"/>
      <c r="AZ3521" s="11"/>
      <c r="BA3521" s="11"/>
      <c r="BB3521" s="11"/>
      <c r="BC3521" s="11"/>
      <c r="BD3521" s="11"/>
      <c r="BE3521" s="11"/>
      <c r="BF3521" s="11"/>
      <c r="BG3521" s="11"/>
      <c r="BH3521" s="11"/>
      <c r="BI3521" s="11"/>
      <c r="BJ3521" s="11"/>
      <c r="BK3521" s="11"/>
      <c r="BL3521" s="11"/>
      <c r="BM3521" s="11"/>
      <c r="BN3521" s="11"/>
      <c r="BO3521" s="11"/>
      <c r="BP3521" s="11"/>
      <c r="BQ3521" s="11"/>
      <c r="BR3521" s="11"/>
      <c r="BS3521" s="11"/>
      <c r="BT3521" s="11"/>
      <c r="BU3521" s="11"/>
      <c r="BV3521" s="11"/>
      <c r="BW3521" s="11"/>
      <c r="BX3521" s="11"/>
      <c r="BY3521" s="11"/>
      <c r="BZ3521" s="11"/>
      <c r="CA3521" s="11"/>
      <c r="CB3521" s="11"/>
      <c r="CC3521" s="11"/>
      <c r="CD3521" s="11"/>
      <c r="CE3521" s="11"/>
      <c r="CF3521" s="11"/>
      <c r="CG3521" s="11"/>
      <c r="CH3521" s="11"/>
      <c r="CI3521" s="11"/>
      <c r="CJ3521" s="11"/>
      <c r="CK3521" s="11"/>
      <c r="CL3521" s="11"/>
      <c r="CM3521" s="11"/>
      <c r="CN3521" s="11"/>
      <c r="CO3521" s="11"/>
      <c r="CP3521" s="11"/>
      <c r="CQ3521" s="11"/>
      <c r="CR3521" s="11"/>
      <c r="CS3521" s="11"/>
      <c r="CT3521" s="11"/>
      <c r="CU3521" s="11"/>
      <c r="CV3521" s="11"/>
      <c r="CW3521" s="11"/>
      <c r="CX3521" s="11"/>
      <c r="CY3521" s="11"/>
      <c r="CZ3521" s="11"/>
      <c r="DA3521" s="11"/>
      <c r="DB3521" s="11"/>
      <c r="DC3521" s="11"/>
      <c r="DD3521" s="11"/>
      <c r="DE3521" s="11"/>
      <c r="DF3521" s="11"/>
      <c r="DG3521" s="11"/>
      <c r="DH3521" s="11"/>
      <c r="DI3521" s="11"/>
      <c r="DJ3521" s="11"/>
      <c r="DK3521" s="11"/>
      <c r="DL3521" s="11"/>
      <c r="DM3521" s="11"/>
      <c r="DN3521" s="11"/>
      <c r="DO3521" s="11"/>
      <c r="DP3521" s="11"/>
      <c r="DQ3521" s="11"/>
      <c r="DR3521" s="11"/>
      <c r="DS3521" s="11"/>
      <c r="DT3521" s="11"/>
      <c r="DU3521" s="11"/>
      <c r="DV3521" s="11"/>
      <c r="DW3521" s="11"/>
      <c r="DX3521" s="11"/>
      <c r="DY3521" s="11"/>
      <c r="DZ3521" s="11"/>
      <c r="EA3521" s="11"/>
      <c r="EB3521" s="11"/>
      <c r="EC3521" s="11"/>
    </row>
    <row r="3522" spans="1:133" x14ac:dyDescent="0.45">
      <c r="A3522" s="11"/>
      <c r="B3522" s="11"/>
      <c r="C3522" s="11"/>
      <c r="D3522" s="11"/>
      <c r="E3522" s="11"/>
      <c r="F3522" s="11"/>
      <c r="G3522" s="11"/>
      <c r="H3522" s="3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24"/>
      <c r="AG3522" s="24"/>
      <c r="AH3522" s="24"/>
      <c r="AI3522" s="24"/>
      <c r="AJ3522" s="11"/>
      <c r="AK3522" s="11"/>
      <c r="AL3522" s="11"/>
      <c r="AM3522" s="32"/>
      <c r="AN3522" s="11"/>
      <c r="AO3522" s="11"/>
      <c r="AP3522" s="11"/>
      <c r="AQ3522" s="11"/>
      <c r="AR3522" s="11"/>
      <c r="AS3522" s="20"/>
      <c r="AT3522" s="11"/>
      <c r="AU3522" s="11"/>
      <c r="AV3522" s="11"/>
      <c r="AW3522" s="11"/>
      <c r="AX3522" s="11"/>
      <c r="AY3522" s="11"/>
      <c r="AZ3522" s="11"/>
      <c r="BA3522" s="11"/>
      <c r="BB3522" s="11"/>
      <c r="BC3522" s="11"/>
      <c r="BD3522" s="11"/>
      <c r="BE3522" s="11"/>
      <c r="BF3522" s="11"/>
      <c r="BG3522" s="11"/>
      <c r="BH3522" s="11"/>
      <c r="BI3522" s="11"/>
      <c r="BJ3522" s="11"/>
      <c r="BK3522" s="11"/>
      <c r="BL3522" s="11"/>
      <c r="BM3522" s="11"/>
      <c r="BN3522" s="11"/>
      <c r="BO3522" s="11"/>
      <c r="BP3522" s="11"/>
      <c r="BQ3522" s="11"/>
      <c r="BR3522" s="11"/>
      <c r="BS3522" s="11"/>
      <c r="BT3522" s="11"/>
      <c r="BU3522" s="11"/>
      <c r="BV3522" s="11"/>
      <c r="BW3522" s="11"/>
      <c r="BX3522" s="11"/>
      <c r="BY3522" s="11"/>
      <c r="BZ3522" s="11"/>
      <c r="CA3522" s="11"/>
      <c r="CB3522" s="11"/>
      <c r="CC3522" s="11"/>
      <c r="CD3522" s="11"/>
      <c r="CE3522" s="11"/>
      <c r="CF3522" s="11"/>
      <c r="CG3522" s="11"/>
      <c r="CH3522" s="11"/>
      <c r="CI3522" s="11"/>
      <c r="CJ3522" s="11"/>
      <c r="CK3522" s="11"/>
      <c r="CL3522" s="11"/>
      <c r="CM3522" s="11"/>
      <c r="CN3522" s="11"/>
      <c r="CO3522" s="11"/>
      <c r="CP3522" s="11"/>
      <c r="CQ3522" s="11"/>
      <c r="CR3522" s="11"/>
      <c r="CS3522" s="11"/>
      <c r="CT3522" s="11"/>
      <c r="CU3522" s="11"/>
      <c r="CV3522" s="11"/>
      <c r="CW3522" s="11"/>
      <c r="CX3522" s="11"/>
      <c r="CY3522" s="11"/>
      <c r="CZ3522" s="11"/>
      <c r="DA3522" s="11"/>
      <c r="DB3522" s="11"/>
      <c r="DC3522" s="11"/>
      <c r="DD3522" s="11"/>
      <c r="DE3522" s="11"/>
      <c r="DF3522" s="11"/>
      <c r="DG3522" s="11"/>
      <c r="DH3522" s="11"/>
      <c r="DI3522" s="11"/>
      <c r="DJ3522" s="11"/>
      <c r="DK3522" s="11"/>
      <c r="DL3522" s="11"/>
      <c r="DM3522" s="11"/>
      <c r="DN3522" s="11"/>
      <c r="DO3522" s="11"/>
      <c r="DP3522" s="11"/>
      <c r="DQ3522" s="11"/>
      <c r="DR3522" s="11"/>
      <c r="DS3522" s="11"/>
      <c r="DT3522" s="11"/>
      <c r="DU3522" s="11"/>
      <c r="DV3522" s="11"/>
      <c r="DW3522" s="11"/>
      <c r="DX3522" s="11"/>
      <c r="DY3522" s="11"/>
      <c r="DZ3522" s="11"/>
      <c r="EA3522" s="11"/>
      <c r="EB3522" s="11"/>
      <c r="EC3522" s="11"/>
    </row>
    <row r="3523" spans="1:133" x14ac:dyDescent="0.45">
      <c r="A3523" s="11"/>
      <c r="B3523" s="11"/>
      <c r="C3523" s="11"/>
      <c r="D3523" s="11"/>
      <c r="E3523" s="11"/>
      <c r="F3523" s="11"/>
      <c r="G3523" s="11"/>
      <c r="H3523" s="3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24"/>
      <c r="AG3523" s="24"/>
      <c r="AH3523" s="24"/>
      <c r="AI3523" s="24"/>
      <c r="AJ3523" s="11"/>
      <c r="AK3523" s="11"/>
      <c r="AL3523" s="11"/>
      <c r="AM3523" s="32"/>
      <c r="AN3523" s="11"/>
      <c r="AO3523" s="11"/>
      <c r="AP3523" s="11"/>
      <c r="AQ3523" s="11"/>
      <c r="AR3523" s="11"/>
      <c r="AS3523" s="20"/>
      <c r="AT3523" s="11"/>
      <c r="AU3523" s="11"/>
      <c r="AV3523" s="11"/>
      <c r="AW3523" s="11"/>
      <c r="AX3523" s="11"/>
      <c r="AY3523" s="11"/>
      <c r="AZ3523" s="11"/>
      <c r="BA3523" s="11"/>
      <c r="BB3523" s="11"/>
      <c r="BC3523" s="11"/>
      <c r="BD3523" s="11"/>
      <c r="BE3523" s="11"/>
      <c r="BF3523" s="11"/>
      <c r="BG3523" s="11"/>
      <c r="BH3523" s="11"/>
      <c r="BI3523" s="11"/>
      <c r="BJ3523" s="11"/>
      <c r="BK3523" s="11"/>
      <c r="BL3523" s="11"/>
      <c r="BM3523" s="11"/>
      <c r="BN3523" s="11"/>
      <c r="BO3523" s="11"/>
      <c r="BP3523" s="11"/>
      <c r="BQ3523" s="11"/>
      <c r="BR3523" s="11"/>
      <c r="BS3523" s="11"/>
      <c r="BT3523" s="11"/>
      <c r="BU3523" s="11"/>
      <c r="BV3523" s="11"/>
      <c r="BW3523" s="11"/>
      <c r="BX3523" s="11"/>
      <c r="BY3523" s="11"/>
      <c r="BZ3523" s="11"/>
      <c r="CA3523" s="11"/>
      <c r="CB3523" s="11"/>
      <c r="CC3523" s="11"/>
      <c r="CD3523" s="11"/>
      <c r="CE3523" s="11"/>
      <c r="CF3523" s="11"/>
      <c r="CG3523" s="11"/>
      <c r="CH3523" s="11"/>
      <c r="CI3523" s="11"/>
      <c r="CJ3523" s="11"/>
      <c r="CK3523" s="11"/>
      <c r="CL3523" s="11"/>
      <c r="CM3523" s="11"/>
      <c r="CN3523" s="11"/>
      <c r="CO3523" s="11"/>
      <c r="CP3523" s="11"/>
      <c r="CQ3523" s="11"/>
      <c r="CR3523" s="11"/>
      <c r="CS3523" s="11"/>
      <c r="CT3523" s="11"/>
      <c r="CU3523" s="11"/>
      <c r="CV3523" s="11"/>
      <c r="CW3523" s="11"/>
      <c r="CX3523" s="11"/>
      <c r="CY3523" s="11"/>
      <c r="CZ3523" s="11"/>
      <c r="DA3523" s="11"/>
      <c r="DB3523" s="11"/>
      <c r="DC3523" s="11"/>
      <c r="DD3523" s="11"/>
      <c r="DE3523" s="11"/>
      <c r="DF3523" s="11"/>
      <c r="DG3523" s="11"/>
      <c r="DH3523" s="11"/>
      <c r="DI3523" s="11"/>
      <c r="DJ3523" s="11"/>
      <c r="DK3523" s="11"/>
      <c r="DL3523" s="11"/>
      <c r="DM3523" s="11"/>
      <c r="DN3523" s="11"/>
      <c r="DO3523" s="11"/>
      <c r="DP3523" s="11"/>
      <c r="DQ3523" s="11"/>
      <c r="DR3523" s="11"/>
      <c r="DS3523" s="11"/>
      <c r="DT3523" s="11"/>
      <c r="DU3523" s="11"/>
      <c r="DV3523" s="11"/>
      <c r="DW3523" s="11"/>
      <c r="DX3523" s="11"/>
      <c r="DY3523" s="11"/>
      <c r="DZ3523" s="11"/>
      <c r="EA3523" s="11"/>
      <c r="EB3523" s="11"/>
      <c r="EC3523" s="11"/>
    </row>
    <row r="3524" spans="1:133" x14ac:dyDescent="0.45">
      <c r="A3524" s="11"/>
      <c r="B3524" s="11"/>
      <c r="C3524" s="11"/>
      <c r="D3524" s="11"/>
      <c r="E3524" s="11"/>
      <c r="F3524" s="11"/>
      <c r="G3524" s="11"/>
      <c r="H3524" s="3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24"/>
      <c r="AG3524" s="24"/>
      <c r="AH3524" s="24"/>
      <c r="AI3524" s="24"/>
      <c r="AJ3524" s="11"/>
      <c r="AK3524" s="11"/>
      <c r="AL3524" s="11"/>
      <c r="AM3524" s="32"/>
      <c r="AN3524" s="11"/>
      <c r="AO3524" s="11"/>
      <c r="AP3524" s="11"/>
      <c r="AQ3524" s="11"/>
      <c r="AR3524" s="11"/>
      <c r="AS3524" s="20"/>
      <c r="AT3524" s="11"/>
      <c r="AU3524" s="11"/>
      <c r="AV3524" s="11"/>
      <c r="AW3524" s="11"/>
      <c r="AX3524" s="11"/>
      <c r="AY3524" s="11"/>
      <c r="AZ3524" s="11"/>
      <c r="BA3524" s="11"/>
      <c r="BB3524" s="11"/>
      <c r="BC3524" s="11"/>
      <c r="BD3524" s="11"/>
      <c r="BE3524" s="11"/>
      <c r="BF3524" s="11"/>
      <c r="BG3524" s="11"/>
      <c r="BH3524" s="11"/>
      <c r="BI3524" s="11"/>
      <c r="BJ3524" s="11"/>
      <c r="BK3524" s="11"/>
      <c r="BL3524" s="11"/>
      <c r="BM3524" s="11"/>
      <c r="BN3524" s="11"/>
      <c r="BO3524" s="11"/>
      <c r="BP3524" s="11"/>
      <c r="BQ3524" s="11"/>
      <c r="BR3524" s="11"/>
      <c r="BS3524" s="11"/>
      <c r="BT3524" s="11"/>
      <c r="BU3524" s="11"/>
      <c r="BV3524" s="11"/>
      <c r="BW3524" s="11"/>
      <c r="BX3524" s="11"/>
      <c r="BY3524" s="11"/>
      <c r="BZ3524" s="11"/>
      <c r="CA3524" s="11"/>
      <c r="CB3524" s="11"/>
      <c r="CC3524" s="11"/>
      <c r="CD3524" s="11"/>
      <c r="CE3524" s="11"/>
      <c r="CF3524" s="11"/>
      <c r="CG3524" s="11"/>
      <c r="CH3524" s="11"/>
      <c r="CI3524" s="11"/>
      <c r="CJ3524" s="11"/>
      <c r="CK3524" s="11"/>
      <c r="CL3524" s="11"/>
      <c r="CM3524" s="11"/>
      <c r="CN3524" s="11"/>
      <c r="CO3524" s="11"/>
      <c r="CP3524" s="11"/>
      <c r="CQ3524" s="11"/>
      <c r="CR3524" s="11"/>
      <c r="CS3524" s="11"/>
      <c r="CT3524" s="11"/>
      <c r="CU3524" s="11"/>
      <c r="CV3524" s="11"/>
      <c r="CW3524" s="11"/>
      <c r="CX3524" s="11"/>
      <c r="CY3524" s="11"/>
      <c r="CZ3524" s="11"/>
      <c r="DA3524" s="11"/>
      <c r="DB3524" s="11"/>
      <c r="DC3524" s="11"/>
      <c r="DD3524" s="11"/>
      <c r="DE3524" s="11"/>
      <c r="DF3524" s="11"/>
      <c r="DG3524" s="11"/>
      <c r="DH3524" s="11"/>
      <c r="DI3524" s="11"/>
      <c r="DJ3524" s="11"/>
      <c r="DK3524" s="11"/>
      <c r="DL3524" s="11"/>
      <c r="DM3524" s="11"/>
      <c r="DN3524" s="11"/>
      <c r="DO3524" s="11"/>
      <c r="DP3524" s="11"/>
      <c r="DQ3524" s="11"/>
      <c r="DR3524" s="11"/>
      <c r="DS3524" s="11"/>
      <c r="DT3524" s="11"/>
      <c r="DU3524" s="11"/>
      <c r="DV3524" s="11"/>
      <c r="DW3524" s="11"/>
      <c r="DX3524" s="11"/>
      <c r="DY3524" s="11"/>
      <c r="DZ3524" s="11"/>
      <c r="EA3524" s="11"/>
      <c r="EB3524" s="11"/>
      <c r="EC3524" s="11"/>
    </row>
    <row r="3525" spans="1:133" x14ac:dyDescent="0.45">
      <c r="A3525" s="11"/>
      <c r="B3525" s="11"/>
      <c r="C3525" s="11"/>
      <c r="D3525" s="11"/>
      <c r="E3525" s="11"/>
      <c r="F3525" s="11"/>
      <c r="G3525" s="11"/>
      <c r="H3525" s="3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24"/>
      <c r="AG3525" s="24"/>
      <c r="AH3525" s="24"/>
      <c r="AI3525" s="24"/>
      <c r="AJ3525" s="11"/>
      <c r="AK3525" s="11"/>
      <c r="AL3525" s="11"/>
      <c r="AM3525" s="32"/>
      <c r="AN3525" s="11"/>
      <c r="AO3525" s="11"/>
      <c r="AP3525" s="11"/>
      <c r="AQ3525" s="11"/>
      <c r="AR3525" s="11"/>
      <c r="AS3525" s="20"/>
      <c r="AT3525" s="11"/>
      <c r="AU3525" s="11"/>
      <c r="AV3525" s="11"/>
      <c r="AW3525" s="11"/>
      <c r="AX3525" s="11"/>
      <c r="AY3525" s="11"/>
      <c r="AZ3525" s="11"/>
      <c r="BA3525" s="11"/>
      <c r="BB3525" s="11"/>
      <c r="BC3525" s="11"/>
      <c r="BD3525" s="11"/>
      <c r="BE3525" s="11"/>
      <c r="BF3525" s="11"/>
      <c r="BG3525" s="11"/>
      <c r="BH3525" s="11"/>
      <c r="BI3525" s="11"/>
      <c r="BJ3525" s="11"/>
      <c r="BK3525" s="11"/>
      <c r="BL3525" s="11"/>
      <c r="BM3525" s="11"/>
      <c r="BN3525" s="11"/>
      <c r="BO3525" s="11"/>
      <c r="BP3525" s="11"/>
      <c r="BQ3525" s="11"/>
      <c r="BR3525" s="11"/>
      <c r="BS3525" s="11"/>
      <c r="BT3525" s="11"/>
      <c r="BU3525" s="11"/>
      <c r="BV3525" s="11"/>
      <c r="BW3525" s="11"/>
      <c r="BX3525" s="11"/>
      <c r="BY3525" s="11"/>
      <c r="BZ3525" s="11"/>
      <c r="CA3525" s="11"/>
      <c r="CB3525" s="11"/>
      <c r="CC3525" s="11"/>
      <c r="CD3525" s="11"/>
      <c r="CE3525" s="11"/>
      <c r="CF3525" s="11"/>
      <c r="CG3525" s="11"/>
      <c r="CH3525" s="11"/>
      <c r="CI3525" s="11"/>
      <c r="CJ3525" s="11"/>
      <c r="CK3525" s="11"/>
      <c r="CL3525" s="11"/>
      <c r="CM3525" s="11"/>
      <c r="CN3525" s="11"/>
      <c r="CO3525" s="11"/>
      <c r="CP3525" s="11"/>
      <c r="CQ3525" s="11"/>
      <c r="CR3525" s="11"/>
      <c r="CS3525" s="11"/>
      <c r="CT3525" s="11"/>
      <c r="CU3525" s="11"/>
      <c r="CV3525" s="11"/>
      <c r="CW3525" s="11"/>
      <c r="CX3525" s="11"/>
      <c r="CY3525" s="11"/>
      <c r="CZ3525" s="11"/>
      <c r="DA3525" s="11"/>
      <c r="DB3525" s="11"/>
      <c r="DC3525" s="11"/>
      <c r="DD3525" s="11"/>
      <c r="DE3525" s="11"/>
      <c r="DF3525" s="11"/>
      <c r="DG3525" s="11"/>
      <c r="DH3525" s="11"/>
      <c r="DI3525" s="11"/>
      <c r="DJ3525" s="11"/>
      <c r="DK3525" s="11"/>
      <c r="DL3525" s="11"/>
      <c r="DM3525" s="11"/>
      <c r="DN3525" s="11"/>
      <c r="DO3525" s="11"/>
      <c r="DP3525" s="11"/>
      <c r="DQ3525" s="11"/>
      <c r="DR3525" s="11"/>
      <c r="DS3525" s="11"/>
      <c r="DT3525" s="11"/>
      <c r="DU3525" s="11"/>
      <c r="DV3525" s="11"/>
      <c r="DW3525" s="11"/>
      <c r="DX3525" s="11"/>
      <c r="DY3525" s="11"/>
      <c r="DZ3525" s="11"/>
      <c r="EA3525" s="11"/>
      <c r="EB3525" s="11"/>
      <c r="EC3525" s="11"/>
    </row>
    <row r="3526" spans="1:133" x14ac:dyDescent="0.45">
      <c r="A3526" s="11"/>
      <c r="B3526" s="11"/>
      <c r="C3526" s="11"/>
      <c r="D3526" s="11"/>
      <c r="E3526" s="11"/>
      <c r="F3526" s="11"/>
      <c r="G3526" s="11"/>
      <c r="H3526" s="3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24"/>
      <c r="AG3526" s="24"/>
      <c r="AH3526" s="24"/>
      <c r="AI3526" s="24"/>
      <c r="AJ3526" s="11"/>
      <c r="AK3526" s="11"/>
      <c r="AL3526" s="11"/>
      <c r="AM3526" s="32"/>
      <c r="AN3526" s="11"/>
      <c r="AO3526" s="11"/>
      <c r="AP3526" s="11"/>
      <c r="AQ3526" s="11"/>
      <c r="AR3526" s="11"/>
      <c r="AS3526" s="20"/>
      <c r="AT3526" s="11"/>
      <c r="AU3526" s="11"/>
      <c r="AV3526" s="11"/>
      <c r="AW3526" s="11"/>
      <c r="AX3526" s="11"/>
      <c r="AY3526" s="11"/>
      <c r="AZ3526" s="11"/>
      <c r="BA3526" s="11"/>
      <c r="BB3526" s="11"/>
      <c r="BC3526" s="11"/>
      <c r="BD3526" s="11"/>
      <c r="BE3526" s="11"/>
      <c r="BF3526" s="11"/>
      <c r="BG3526" s="11"/>
      <c r="BH3526" s="11"/>
      <c r="BI3526" s="11"/>
      <c r="BJ3526" s="11"/>
      <c r="BK3526" s="11"/>
      <c r="BL3526" s="11"/>
      <c r="BM3526" s="11"/>
      <c r="BN3526" s="11"/>
      <c r="BO3526" s="11"/>
      <c r="BP3526" s="11"/>
      <c r="BQ3526" s="11"/>
      <c r="BR3526" s="11"/>
      <c r="BS3526" s="11"/>
      <c r="BT3526" s="11"/>
      <c r="BU3526" s="11"/>
      <c r="BV3526" s="11"/>
      <c r="BW3526" s="11"/>
      <c r="BX3526" s="11"/>
      <c r="BY3526" s="11"/>
      <c r="BZ3526" s="11"/>
      <c r="CA3526" s="11"/>
      <c r="CB3526" s="11"/>
      <c r="CC3526" s="11"/>
      <c r="CD3526" s="11"/>
      <c r="CE3526" s="11"/>
      <c r="CF3526" s="11"/>
      <c r="CG3526" s="11"/>
      <c r="CH3526" s="11"/>
      <c r="CI3526" s="11"/>
      <c r="CJ3526" s="11"/>
      <c r="CK3526" s="11"/>
      <c r="CL3526" s="11"/>
      <c r="CM3526" s="11"/>
      <c r="CN3526" s="11"/>
      <c r="CO3526" s="11"/>
      <c r="CP3526" s="11"/>
      <c r="CQ3526" s="11"/>
      <c r="CR3526" s="11"/>
      <c r="CS3526" s="11"/>
      <c r="CT3526" s="11"/>
      <c r="CU3526" s="11"/>
      <c r="CV3526" s="11"/>
      <c r="CW3526" s="11"/>
      <c r="CX3526" s="11"/>
      <c r="CY3526" s="11"/>
      <c r="CZ3526" s="11"/>
      <c r="DA3526" s="11"/>
      <c r="DB3526" s="11"/>
      <c r="DC3526" s="11"/>
      <c r="DD3526" s="11"/>
      <c r="DE3526" s="11"/>
      <c r="DF3526" s="11"/>
      <c r="DG3526" s="11"/>
      <c r="DH3526" s="11"/>
      <c r="DI3526" s="11"/>
      <c r="DJ3526" s="11"/>
      <c r="DK3526" s="11"/>
      <c r="DL3526" s="11"/>
      <c r="DM3526" s="11"/>
      <c r="DN3526" s="11"/>
      <c r="DO3526" s="11"/>
      <c r="DP3526" s="11"/>
      <c r="DQ3526" s="11"/>
      <c r="DR3526" s="11"/>
      <c r="DS3526" s="11"/>
      <c r="DT3526" s="11"/>
      <c r="DU3526" s="11"/>
      <c r="DV3526" s="11"/>
      <c r="DW3526" s="11"/>
      <c r="DX3526" s="11"/>
      <c r="DY3526" s="11"/>
      <c r="DZ3526" s="11"/>
      <c r="EA3526" s="11"/>
      <c r="EB3526" s="11"/>
      <c r="EC3526" s="11"/>
    </row>
    <row r="3527" spans="1:133" x14ac:dyDescent="0.45">
      <c r="A3527" s="11"/>
      <c r="B3527" s="11"/>
      <c r="C3527" s="11"/>
      <c r="D3527" s="11"/>
      <c r="E3527" s="11"/>
      <c r="F3527" s="11"/>
      <c r="G3527" s="11"/>
      <c r="H3527" s="3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24"/>
      <c r="AG3527" s="24"/>
      <c r="AH3527" s="24"/>
      <c r="AI3527" s="24"/>
      <c r="AJ3527" s="11"/>
      <c r="AK3527" s="11"/>
      <c r="AL3527" s="11"/>
      <c r="AM3527" s="32"/>
      <c r="AN3527" s="11"/>
      <c r="AO3527" s="11"/>
      <c r="AP3527" s="11"/>
      <c r="AQ3527" s="11"/>
      <c r="AR3527" s="11"/>
      <c r="AS3527" s="20"/>
      <c r="AT3527" s="11"/>
      <c r="AU3527" s="11"/>
      <c r="AV3527" s="11"/>
      <c r="AW3527" s="11"/>
      <c r="AX3527" s="11"/>
      <c r="AY3527" s="11"/>
      <c r="AZ3527" s="11"/>
      <c r="BA3527" s="11"/>
      <c r="BB3527" s="11"/>
      <c r="BC3527" s="11"/>
      <c r="BD3527" s="11"/>
      <c r="BE3527" s="11"/>
      <c r="BF3527" s="11"/>
      <c r="BG3527" s="11"/>
      <c r="BH3527" s="11"/>
      <c r="BI3527" s="11"/>
      <c r="BJ3527" s="11"/>
      <c r="BK3527" s="11"/>
      <c r="BL3527" s="11"/>
      <c r="BM3527" s="11"/>
      <c r="BN3527" s="11"/>
      <c r="BO3527" s="11"/>
      <c r="BP3527" s="11"/>
      <c r="BQ3527" s="11"/>
      <c r="BR3527" s="11"/>
      <c r="BS3527" s="11"/>
      <c r="BT3527" s="11"/>
      <c r="BU3527" s="11"/>
      <c r="BV3527" s="11"/>
      <c r="BW3527" s="11"/>
      <c r="BX3527" s="11"/>
      <c r="BY3527" s="11"/>
      <c r="BZ3527" s="11"/>
      <c r="CA3527" s="11"/>
      <c r="CB3527" s="11"/>
      <c r="CC3527" s="11"/>
      <c r="CD3527" s="11"/>
      <c r="CE3527" s="11"/>
      <c r="CF3527" s="11"/>
      <c r="CG3527" s="11"/>
      <c r="CH3527" s="11"/>
      <c r="CI3527" s="11"/>
      <c r="CJ3527" s="11"/>
      <c r="CK3527" s="11"/>
      <c r="CL3527" s="11"/>
      <c r="CM3527" s="11"/>
      <c r="CN3527" s="11"/>
      <c r="CO3527" s="11"/>
      <c r="CP3527" s="11"/>
      <c r="CQ3527" s="11"/>
      <c r="CR3527" s="11"/>
      <c r="CS3527" s="11"/>
      <c r="CT3527" s="11"/>
      <c r="CU3527" s="11"/>
      <c r="CV3527" s="11"/>
      <c r="CW3527" s="11"/>
      <c r="CX3527" s="11"/>
      <c r="CY3527" s="11"/>
      <c r="CZ3527" s="11"/>
      <c r="DA3527" s="11"/>
      <c r="DB3527" s="11"/>
      <c r="DC3527" s="11"/>
      <c r="DD3527" s="11"/>
      <c r="DE3527" s="11"/>
      <c r="DF3527" s="11"/>
      <c r="DG3527" s="11"/>
      <c r="DH3527" s="11"/>
      <c r="DI3527" s="11"/>
      <c r="DJ3527" s="11"/>
      <c r="DK3527" s="11"/>
      <c r="DL3527" s="11"/>
      <c r="DM3527" s="11"/>
      <c r="DN3527" s="11"/>
      <c r="DO3527" s="11"/>
      <c r="DP3527" s="11"/>
      <c r="DQ3527" s="11"/>
      <c r="DR3527" s="11"/>
      <c r="DS3527" s="11"/>
      <c r="DT3527" s="11"/>
      <c r="DU3527" s="11"/>
      <c r="DV3527" s="11"/>
      <c r="DW3527" s="11"/>
      <c r="DX3527" s="11"/>
      <c r="DY3527" s="11"/>
      <c r="DZ3527" s="11"/>
      <c r="EA3527" s="11"/>
      <c r="EB3527" s="11"/>
      <c r="EC3527" s="11"/>
    </row>
    <row r="3528" spans="1:133" x14ac:dyDescent="0.45">
      <c r="A3528" s="11"/>
      <c r="B3528" s="11"/>
      <c r="C3528" s="11"/>
      <c r="D3528" s="11"/>
      <c r="E3528" s="11"/>
      <c r="F3528" s="11"/>
      <c r="G3528" s="11"/>
      <c r="H3528" s="3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24"/>
      <c r="AG3528" s="24"/>
      <c r="AH3528" s="24"/>
      <c r="AI3528" s="24"/>
      <c r="AJ3528" s="11"/>
      <c r="AK3528" s="11"/>
      <c r="AL3528" s="11"/>
      <c r="AM3528" s="32"/>
      <c r="AN3528" s="11"/>
      <c r="AO3528" s="11"/>
      <c r="AP3528" s="11"/>
      <c r="AQ3528" s="11"/>
      <c r="AR3528" s="11"/>
      <c r="AS3528" s="20"/>
      <c r="AT3528" s="11"/>
      <c r="AU3528" s="11"/>
      <c r="AV3528" s="11"/>
      <c r="AW3528" s="11"/>
      <c r="AX3528" s="11"/>
      <c r="AY3528" s="11"/>
      <c r="AZ3528" s="11"/>
      <c r="BA3528" s="11"/>
      <c r="BB3528" s="11"/>
      <c r="BC3528" s="11"/>
      <c r="BD3528" s="11"/>
      <c r="BE3528" s="11"/>
      <c r="BF3528" s="11"/>
      <c r="BG3528" s="11"/>
      <c r="BH3528" s="11"/>
      <c r="BI3528" s="11"/>
      <c r="BJ3528" s="11"/>
      <c r="BK3528" s="11"/>
      <c r="BL3528" s="11"/>
      <c r="BM3528" s="11"/>
      <c r="BN3528" s="11"/>
      <c r="BO3528" s="11"/>
      <c r="BP3528" s="11"/>
      <c r="BQ3528" s="11"/>
      <c r="BR3528" s="11"/>
      <c r="BS3528" s="11"/>
      <c r="BT3528" s="11"/>
      <c r="BU3528" s="11"/>
      <c r="BV3528" s="11"/>
      <c r="BW3528" s="11"/>
      <c r="BX3528" s="11"/>
      <c r="BY3528" s="11"/>
      <c r="BZ3528" s="11"/>
      <c r="CA3528" s="11"/>
      <c r="CB3528" s="11"/>
      <c r="CC3528" s="11"/>
      <c r="CD3528" s="11"/>
      <c r="CE3528" s="11"/>
      <c r="CF3528" s="11"/>
      <c r="CG3528" s="11"/>
      <c r="CH3528" s="11"/>
      <c r="CI3528" s="11"/>
      <c r="CJ3528" s="11"/>
      <c r="CK3528" s="11"/>
      <c r="CL3528" s="11"/>
      <c r="CM3528" s="11"/>
      <c r="CN3528" s="11"/>
      <c r="CO3528" s="11"/>
      <c r="CP3528" s="11"/>
      <c r="CQ3528" s="11"/>
      <c r="CR3528" s="11"/>
      <c r="CS3528" s="11"/>
      <c r="CT3528" s="11"/>
      <c r="CU3528" s="11"/>
      <c r="CV3528" s="11"/>
      <c r="CW3528" s="11"/>
      <c r="CX3528" s="11"/>
      <c r="CY3528" s="11"/>
      <c r="CZ3528" s="11"/>
      <c r="DA3528" s="11"/>
      <c r="DB3528" s="11"/>
      <c r="DC3528" s="11"/>
      <c r="DD3528" s="11"/>
      <c r="DE3528" s="11"/>
      <c r="DF3528" s="11"/>
      <c r="DG3528" s="11"/>
      <c r="DH3528" s="11"/>
      <c r="DI3528" s="11"/>
      <c r="DJ3528" s="11"/>
      <c r="DK3528" s="11"/>
      <c r="DL3528" s="11"/>
      <c r="DM3528" s="11"/>
      <c r="DN3528" s="11"/>
      <c r="DO3528" s="11"/>
      <c r="DP3528" s="11"/>
      <c r="DQ3528" s="11"/>
      <c r="DR3528" s="11"/>
      <c r="DS3528" s="11"/>
      <c r="DT3528" s="11"/>
      <c r="DU3528" s="11"/>
      <c r="DV3528" s="11"/>
      <c r="DW3528" s="11"/>
      <c r="DX3528" s="11"/>
      <c r="DY3528" s="11"/>
      <c r="DZ3528" s="11"/>
      <c r="EA3528" s="11"/>
      <c r="EB3528" s="11"/>
      <c r="EC3528" s="11"/>
    </row>
    <row r="3529" spans="1:133" x14ac:dyDescent="0.45">
      <c r="A3529" s="11"/>
      <c r="B3529" s="11"/>
      <c r="C3529" s="11"/>
      <c r="D3529" s="11"/>
      <c r="E3529" s="11"/>
      <c r="F3529" s="11"/>
      <c r="G3529" s="11"/>
      <c r="H3529" s="3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24"/>
      <c r="AG3529" s="24"/>
      <c r="AH3529" s="24"/>
      <c r="AI3529" s="24"/>
      <c r="AJ3529" s="11"/>
      <c r="AK3529" s="11"/>
      <c r="AL3529" s="11"/>
      <c r="AM3529" s="32"/>
      <c r="AN3529" s="11"/>
      <c r="AO3529" s="11"/>
      <c r="AP3529" s="11"/>
      <c r="AQ3529" s="11"/>
      <c r="AR3529" s="11"/>
      <c r="AS3529" s="20"/>
      <c r="AT3529" s="11"/>
      <c r="AU3529" s="11"/>
      <c r="AV3529" s="11"/>
      <c r="AW3529" s="11"/>
      <c r="AX3529" s="11"/>
      <c r="AY3529" s="11"/>
      <c r="AZ3529" s="11"/>
      <c r="BA3529" s="11"/>
      <c r="BB3529" s="11"/>
      <c r="BC3529" s="11"/>
      <c r="BD3529" s="11"/>
      <c r="BE3529" s="11"/>
      <c r="BF3529" s="11"/>
      <c r="BG3529" s="11"/>
      <c r="BH3529" s="11"/>
      <c r="BI3529" s="11"/>
      <c r="BJ3529" s="11"/>
      <c r="BK3529" s="11"/>
      <c r="BL3529" s="11"/>
      <c r="BM3529" s="11"/>
      <c r="BN3529" s="11"/>
      <c r="BO3529" s="11"/>
      <c r="BP3529" s="11"/>
      <c r="BQ3529" s="11"/>
      <c r="BR3529" s="11"/>
      <c r="BS3529" s="11"/>
      <c r="BT3529" s="11"/>
      <c r="BU3529" s="11"/>
      <c r="BV3529" s="11"/>
      <c r="BW3529" s="11"/>
      <c r="BX3529" s="11"/>
      <c r="BY3529" s="11"/>
      <c r="BZ3529" s="11"/>
      <c r="CA3529" s="11"/>
      <c r="CB3529" s="11"/>
      <c r="CC3529" s="11"/>
      <c r="CD3529" s="11"/>
      <c r="CE3529" s="11"/>
      <c r="CF3529" s="11"/>
      <c r="CG3529" s="11"/>
      <c r="CH3529" s="11"/>
      <c r="CI3529" s="11"/>
      <c r="CJ3529" s="11"/>
      <c r="CK3529" s="11"/>
      <c r="CL3529" s="11"/>
      <c r="CM3529" s="11"/>
      <c r="CN3529" s="11"/>
      <c r="CO3529" s="11"/>
      <c r="CP3529" s="11"/>
      <c r="CQ3529" s="11"/>
      <c r="CR3529" s="11"/>
      <c r="CS3529" s="11"/>
      <c r="CT3529" s="11"/>
      <c r="CU3529" s="11"/>
      <c r="CV3529" s="11"/>
      <c r="CW3529" s="11"/>
      <c r="CX3529" s="11"/>
      <c r="CY3529" s="11"/>
      <c r="CZ3529" s="11"/>
      <c r="DA3529" s="11"/>
      <c r="DB3529" s="11"/>
      <c r="DC3529" s="11"/>
      <c r="DD3529" s="11"/>
      <c r="DE3529" s="11"/>
      <c r="DF3529" s="11"/>
      <c r="DG3529" s="11"/>
      <c r="DH3529" s="11"/>
      <c r="DI3529" s="11"/>
      <c r="DJ3529" s="11"/>
      <c r="DK3529" s="11"/>
      <c r="DL3529" s="11"/>
      <c r="DM3529" s="11"/>
      <c r="DN3529" s="11"/>
      <c r="DO3529" s="11"/>
      <c r="DP3529" s="11"/>
      <c r="DQ3529" s="11"/>
      <c r="DR3529" s="11"/>
      <c r="DS3529" s="11"/>
      <c r="DT3529" s="11"/>
      <c r="DU3529" s="11"/>
      <c r="DV3529" s="11"/>
      <c r="DW3529" s="11"/>
      <c r="DX3529" s="11"/>
      <c r="DY3529" s="11"/>
      <c r="DZ3529" s="11"/>
      <c r="EA3529" s="11"/>
      <c r="EB3529" s="11"/>
      <c r="EC3529" s="11"/>
    </row>
    <row r="3530" spans="1:133" x14ac:dyDescent="0.45">
      <c r="A3530" s="11"/>
      <c r="B3530" s="11"/>
      <c r="C3530" s="11"/>
      <c r="D3530" s="11"/>
      <c r="E3530" s="11"/>
      <c r="F3530" s="11"/>
      <c r="G3530" s="11"/>
      <c r="H3530" s="3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24"/>
      <c r="AG3530" s="24"/>
      <c r="AH3530" s="24"/>
      <c r="AI3530" s="24"/>
      <c r="AJ3530" s="11"/>
      <c r="AK3530" s="11"/>
      <c r="AL3530" s="11"/>
      <c r="AM3530" s="32"/>
      <c r="AN3530" s="11"/>
      <c r="AO3530" s="11"/>
      <c r="AP3530" s="11"/>
      <c r="AQ3530" s="11"/>
      <c r="AR3530" s="11"/>
      <c r="AS3530" s="20"/>
      <c r="AT3530" s="11"/>
      <c r="AU3530" s="11"/>
      <c r="AV3530" s="11"/>
      <c r="AW3530" s="11"/>
      <c r="AX3530" s="11"/>
      <c r="AY3530" s="11"/>
      <c r="AZ3530" s="11"/>
      <c r="BA3530" s="11"/>
      <c r="BB3530" s="11"/>
      <c r="BC3530" s="11"/>
      <c r="BD3530" s="11"/>
      <c r="BE3530" s="11"/>
      <c r="BF3530" s="11"/>
      <c r="BG3530" s="11"/>
      <c r="BH3530" s="11"/>
      <c r="BI3530" s="11"/>
      <c r="BJ3530" s="11"/>
      <c r="BK3530" s="11"/>
      <c r="BL3530" s="11"/>
      <c r="BM3530" s="11"/>
      <c r="BN3530" s="11"/>
      <c r="BO3530" s="11"/>
      <c r="BP3530" s="11"/>
      <c r="BQ3530" s="11"/>
      <c r="BR3530" s="11"/>
      <c r="BS3530" s="11"/>
      <c r="BT3530" s="11"/>
      <c r="BU3530" s="11"/>
      <c r="BV3530" s="11"/>
      <c r="BW3530" s="11"/>
      <c r="BX3530" s="11"/>
      <c r="BY3530" s="11"/>
      <c r="BZ3530" s="11"/>
      <c r="CA3530" s="11"/>
      <c r="CB3530" s="11"/>
      <c r="CC3530" s="11"/>
      <c r="CD3530" s="11"/>
      <c r="CE3530" s="11"/>
      <c r="CF3530" s="11"/>
      <c r="CG3530" s="11"/>
      <c r="CH3530" s="11"/>
      <c r="CI3530" s="11"/>
      <c r="CJ3530" s="11"/>
      <c r="CK3530" s="11"/>
      <c r="CL3530" s="11"/>
      <c r="CM3530" s="11"/>
      <c r="CN3530" s="11"/>
      <c r="CO3530" s="11"/>
      <c r="CP3530" s="11"/>
      <c r="CQ3530" s="11"/>
      <c r="CR3530" s="11"/>
      <c r="CS3530" s="11"/>
      <c r="CT3530" s="11"/>
      <c r="CU3530" s="11"/>
      <c r="CV3530" s="11"/>
      <c r="CW3530" s="11"/>
      <c r="CX3530" s="11"/>
      <c r="CY3530" s="11"/>
      <c r="CZ3530" s="11"/>
      <c r="DA3530" s="11"/>
      <c r="DB3530" s="11"/>
      <c r="DC3530" s="11"/>
      <c r="DD3530" s="11"/>
      <c r="DE3530" s="11"/>
      <c r="DF3530" s="11"/>
      <c r="DG3530" s="11"/>
      <c r="DH3530" s="11"/>
      <c r="DI3530" s="11"/>
      <c r="DJ3530" s="11"/>
      <c r="DK3530" s="11"/>
      <c r="DL3530" s="11"/>
      <c r="DM3530" s="11"/>
      <c r="DN3530" s="11"/>
      <c r="DO3530" s="11"/>
      <c r="DP3530" s="11"/>
      <c r="DQ3530" s="11"/>
      <c r="DR3530" s="11"/>
      <c r="DS3530" s="11"/>
      <c r="DT3530" s="11"/>
      <c r="DU3530" s="11"/>
      <c r="DV3530" s="11"/>
      <c r="DW3530" s="11"/>
      <c r="DX3530" s="11"/>
      <c r="DY3530" s="11"/>
      <c r="DZ3530" s="11"/>
      <c r="EA3530" s="11"/>
      <c r="EB3530" s="11"/>
      <c r="EC3530" s="11"/>
    </row>
    <row r="3531" spans="1:133" x14ac:dyDescent="0.45">
      <c r="A3531" s="11"/>
      <c r="B3531" s="11"/>
      <c r="C3531" s="11"/>
      <c r="D3531" s="11"/>
      <c r="E3531" s="11"/>
      <c r="F3531" s="11"/>
      <c r="G3531" s="11"/>
      <c r="H3531" s="3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24"/>
      <c r="AG3531" s="24"/>
      <c r="AH3531" s="24"/>
      <c r="AI3531" s="24"/>
      <c r="AJ3531" s="11"/>
      <c r="AK3531" s="11"/>
      <c r="AL3531" s="11"/>
      <c r="AM3531" s="32"/>
      <c r="AN3531" s="11"/>
      <c r="AO3531" s="11"/>
      <c r="AP3531" s="11"/>
      <c r="AQ3531" s="11"/>
      <c r="AR3531" s="11"/>
      <c r="AS3531" s="20"/>
      <c r="AT3531" s="11"/>
      <c r="AU3531" s="11"/>
      <c r="AV3531" s="11"/>
      <c r="AW3531" s="11"/>
      <c r="AX3531" s="11"/>
      <c r="AY3531" s="11"/>
      <c r="AZ3531" s="11"/>
      <c r="BA3531" s="11"/>
      <c r="BB3531" s="11"/>
      <c r="BC3531" s="11"/>
      <c r="BD3531" s="11"/>
      <c r="BE3531" s="11"/>
      <c r="BF3531" s="11"/>
      <c r="BG3531" s="11"/>
      <c r="BH3531" s="11"/>
      <c r="BI3531" s="11"/>
      <c r="BJ3531" s="11"/>
      <c r="BK3531" s="11"/>
      <c r="BL3531" s="11"/>
      <c r="BM3531" s="11"/>
      <c r="BN3531" s="11"/>
      <c r="BO3531" s="11"/>
      <c r="BP3531" s="11"/>
      <c r="BQ3531" s="11"/>
      <c r="BR3531" s="11"/>
      <c r="BS3531" s="11"/>
      <c r="BT3531" s="11"/>
      <c r="BU3531" s="11"/>
      <c r="BV3531" s="11"/>
      <c r="BW3531" s="11"/>
      <c r="BX3531" s="11"/>
      <c r="BY3531" s="11"/>
      <c r="BZ3531" s="11"/>
      <c r="CA3531" s="11"/>
      <c r="CB3531" s="11"/>
      <c r="CC3531" s="11"/>
      <c r="CD3531" s="11"/>
      <c r="CE3531" s="11"/>
      <c r="CF3531" s="11"/>
      <c r="CG3531" s="11"/>
      <c r="CH3531" s="11"/>
      <c r="CI3531" s="11"/>
      <c r="CJ3531" s="11"/>
      <c r="CK3531" s="11"/>
      <c r="CL3531" s="11"/>
      <c r="CM3531" s="11"/>
      <c r="CN3531" s="11"/>
      <c r="CO3531" s="11"/>
      <c r="CP3531" s="11"/>
      <c r="CQ3531" s="11"/>
      <c r="CR3531" s="11"/>
      <c r="CS3531" s="11"/>
      <c r="CT3531" s="11"/>
      <c r="CU3531" s="11"/>
      <c r="CV3531" s="11"/>
      <c r="CW3531" s="11"/>
      <c r="CX3531" s="11"/>
      <c r="CY3531" s="11"/>
      <c r="CZ3531" s="11"/>
      <c r="DA3531" s="11"/>
      <c r="DB3531" s="11"/>
      <c r="DC3531" s="11"/>
      <c r="DD3531" s="11"/>
      <c r="DE3531" s="11"/>
      <c r="DF3531" s="11"/>
      <c r="DG3531" s="11"/>
      <c r="DH3531" s="11"/>
      <c r="DI3531" s="11"/>
      <c r="DJ3531" s="11"/>
      <c r="DK3531" s="11"/>
      <c r="DL3531" s="11"/>
      <c r="DM3531" s="11"/>
      <c r="DN3531" s="11"/>
      <c r="DO3531" s="11"/>
      <c r="DP3531" s="11"/>
      <c r="DQ3531" s="11"/>
      <c r="DR3531" s="11"/>
      <c r="DS3531" s="11"/>
      <c r="DT3531" s="11"/>
      <c r="DU3531" s="11"/>
      <c r="DV3531" s="11"/>
      <c r="DW3531" s="11"/>
      <c r="DX3531" s="11"/>
      <c r="DY3531" s="11"/>
      <c r="DZ3531" s="11"/>
      <c r="EA3531" s="11"/>
      <c r="EB3531" s="11"/>
      <c r="EC3531" s="11"/>
    </row>
    <row r="3532" spans="1:133" x14ac:dyDescent="0.45">
      <c r="A3532" s="11"/>
      <c r="B3532" s="11"/>
      <c r="C3532" s="11"/>
      <c r="D3532" s="11"/>
      <c r="E3532" s="11"/>
      <c r="F3532" s="11"/>
      <c r="G3532" s="11"/>
      <c r="H3532" s="3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24"/>
      <c r="AG3532" s="24"/>
      <c r="AH3532" s="24"/>
      <c r="AI3532" s="24"/>
      <c r="AJ3532" s="11"/>
      <c r="AK3532" s="11"/>
      <c r="AL3532" s="11"/>
      <c r="AM3532" s="32"/>
      <c r="AN3532" s="11"/>
      <c r="AO3532" s="11"/>
      <c r="AP3532" s="11"/>
      <c r="AQ3532" s="11"/>
      <c r="AR3532" s="11"/>
      <c r="AS3532" s="20"/>
      <c r="AT3532" s="11"/>
      <c r="AU3532" s="11"/>
      <c r="AV3532" s="11"/>
      <c r="AW3532" s="11"/>
      <c r="AX3532" s="11"/>
      <c r="AY3532" s="11"/>
      <c r="AZ3532" s="11"/>
      <c r="BA3532" s="11"/>
      <c r="BB3532" s="11"/>
      <c r="BC3532" s="11"/>
      <c r="BD3532" s="11"/>
      <c r="BE3532" s="11"/>
      <c r="BF3532" s="11"/>
      <c r="BG3532" s="11"/>
      <c r="BH3532" s="11"/>
      <c r="BI3532" s="11"/>
      <c r="BJ3532" s="11"/>
      <c r="BK3532" s="11"/>
      <c r="BL3532" s="11"/>
      <c r="BM3532" s="11"/>
      <c r="BN3532" s="11"/>
      <c r="BO3532" s="11"/>
      <c r="BP3532" s="11"/>
      <c r="BQ3532" s="11"/>
      <c r="BR3532" s="11"/>
      <c r="BS3532" s="11"/>
      <c r="BT3532" s="11"/>
      <c r="BU3532" s="11"/>
      <c r="BV3532" s="11"/>
      <c r="BW3532" s="11"/>
      <c r="BX3532" s="11"/>
      <c r="BY3532" s="11"/>
      <c r="BZ3532" s="11"/>
      <c r="CA3532" s="11"/>
      <c r="CB3532" s="11"/>
      <c r="CC3532" s="11"/>
      <c r="CD3532" s="11"/>
      <c r="CE3532" s="11"/>
      <c r="CF3532" s="11"/>
      <c r="CG3532" s="11"/>
      <c r="CH3532" s="11"/>
      <c r="CI3532" s="11"/>
      <c r="CJ3532" s="11"/>
      <c r="CK3532" s="11"/>
      <c r="CL3532" s="11"/>
      <c r="CM3532" s="11"/>
      <c r="CN3532" s="11"/>
      <c r="CO3532" s="11"/>
      <c r="CP3532" s="11"/>
      <c r="CQ3532" s="11"/>
      <c r="CR3532" s="11"/>
      <c r="CS3532" s="11"/>
      <c r="CT3532" s="11"/>
      <c r="CU3532" s="11"/>
      <c r="CV3532" s="11"/>
      <c r="CW3532" s="11"/>
      <c r="CX3532" s="11"/>
      <c r="CY3532" s="11"/>
      <c r="CZ3532" s="11"/>
      <c r="DA3532" s="11"/>
      <c r="DB3532" s="11"/>
      <c r="DC3532" s="11"/>
      <c r="DD3532" s="11"/>
      <c r="DE3532" s="11"/>
      <c r="DF3532" s="11"/>
      <c r="DG3532" s="11"/>
      <c r="DH3532" s="11"/>
      <c r="DI3532" s="11"/>
      <c r="DJ3532" s="11"/>
      <c r="DK3532" s="11"/>
      <c r="DL3532" s="11"/>
      <c r="DM3532" s="11"/>
      <c r="DN3532" s="11"/>
      <c r="DO3532" s="11"/>
      <c r="DP3532" s="11"/>
      <c r="DQ3532" s="11"/>
      <c r="DR3532" s="11"/>
      <c r="DS3532" s="11"/>
      <c r="DT3532" s="11"/>
      <c r="DU3532" s="11"/>
      <c r="DV3532" s="11"/>
      <c r="DW3532" s="11"/>
      <c r="DX3532" s="11"/>
      <c r="DY3532" s="11"/>
      <c r="DZ3532" s="11"/>
      <c r="EA3532" s="11"/>
      <c r="EB3532" s="11"/>
      <c r="EC3532" s="11"/>
    </row>
    <row r="3533" spans="1:133" x14ac:dyDescent="0.45">
      <c r="A3533" s="11"/>
      <c r="B3533" s="11"/>
      <c r="C3533" s="11"/>
      <c r="D3533" s="11"/>
      <c r="E3533" s="11"/>
      <c r="F3533" s="11"/>
      <c r="G3533" s="11"/>
      <c r="H3533" s="3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24"/>
      <c r="AG3533" s="24"/>
      <c r="AH3533" s="24"/>
      <c r="AI3533" s="24"/>
      <c r="AJ3533" s="11"/>
      <c r="AK3533" s="11"/>
      <c r="AL3533" s="11"/>
      <c r="AM3533" s="32"/>
      <c r="AN3533" s="11"/>
      <c r="AO3533" s="11"/>
      <c r="AP3533" s="11"/>
      <c r="AQ3533" s="11"/>
      <c r="AR3533" s="11"/>
      <c r="AS3533" s="20"/>
      <c r="AT3533" s="11"/>
      <c r="AU3533" s="11"/>
      <c r="AV3533" s="11"/>
      <c r="AW3533" s="11"/>
      <c r="AX3533" s="11"/>
      <c r="AY3533" s="11"/>
      <c r="AZ3533" s="11"/>
      <c r="BA3533" s="11"/>
      <c r="BB3533" s="11"/>
      <c r="BC3533" s="11"/>
      <c r="BD3533" s="11"/>
      <c r="BE3533" s="11"/>
      <c r="BF3533" s="11"/>
      <c r="BG3533" s="11"/>
      <c r="BH3533" s="11"/>
      <c r="BI3533" s="11"/>
      <c r="BJ3533" s="11"/>
      <c r="BK3533" s="11"/>
      <c r="BL3533" s="11"/>
      <c r="BM3533" s="11"/>
      <c r="BN3533" s="11"/>
      <c r="BO3533" s="11"/>
      <c r="BP3533" s="11"/>
      <c r="BQ3533" s="11"/>
      <c r="BR3533" s="11"/>
      <c r="BS3533" s="11"/>
      <c r="BT3533" s="11"/>
      <c r="BU3533" s="11"/>
      <c r="BV3533" s="11"/>
      <c r="BW3533" s="11"/>
      <c r="BX3533" s="11"/>
      <c r="BY3533" s="11"/>
      <c r="BZ3533" s="11"/>
      <c r="CA3533" s="11"/>
      <c r="CB3533" s="11"/>
      <c r="CC3533" s="11"/>
      <c r="CD3533" s="11"/>
      <c r="CE3533" s="11"/>
      <c r="CF3533" s="11"/>
      <c r="CG3533" s="11"/>
      <c r="CH3533" s="11"/>
      <c r="CI3533" s="11"/>
      <c r="CJ3533" s="11"/>
      <c r="CK3533" s="11"/>
      <c r="CL3533" s="11"/>
      <c r="CM3533" s="11"/>
      <c r="CN3533" s="11"/>
      <c r="CO3533" s="11"/>
      <c r="CP3533" s="11"/>
      <c r="CQ3533" s="11"/>
      <c r="CR3533" s="11"/>
      <c r="CS3533" s="11"/>
      <c r="CT3533" s="11"/>
      <c r="CU3533" s="11"/>
      <c r="CV3533" s="11"/>
      <c r="CW3533" s="11"/>
      <c r="CX3533" s="11"/>
      <c r="CY3533" s="11"/>
      <c r="CZ3533" s="11"/>
      <c r="DA3533" s="11"/>
      <c r="DB3533" s="11"/>
      <c r="DC3533" s="11"/>
      <c r="DD3533" s="11"/>
      <c r="DE3533" s="11"/>
      <c r="DF3533" s="11"/>
      <c r="DG3533" s="11"/>
      <c r="DH3533" s="11"/>
      <c r="DI3533" s="11"/>
      <c r="DJ3533" s="11"/>
      <c r="DK3533" s="11"/>
      <c r="DL3533" s="11"/>
      <c r="DM3533" s="11"/>
      <c r="DN3533" s="11"/>
      <c r="DO3533" s="11"/>
      <c r="DP3533" s="11"/>
      <c r="DQ3533" s="11"/>
      <c r="DR3533" s="11"/>
      <c r="DS3533" s="11"/>
      <c r="DT3533" s="11"/>
      <c r="DU3533" s="11"/>
      <c r="DV3533" s="11"/>
      <c r="DW3533" s="11"/>
      <c r="DX3533" s="11"/>
      <c r="DY3533" s="11"/>
      <c r="DZ3533" s="11"/>
      <c r="EA3533" s="11"/>
      <c r="EB3533" s="11"/>
      <c r="EC3533" s="11"/>
    </row>
    <row r="3534" spans="1:133" x14ac:dyDescent="0.45">
      <c r="A3534" s="11"/>
      <c r="B3534" s="11"/>
      <c r="C3534" s="11"/>
      <c r="D3534" s="11"/>
      <c r="E3534" s="11"/>
      <c r="F3534" s="11"/>
      <c r="G3534" s="11"/>
      <c r="H3534" s="3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24"/>
      <c r="AG3534" s="24"/>
      <c r="AH3534" s="24"/>
      <c r="AI3534" s="24"/>
      <c r="AJ3534" s="11"/>
      <c r="AK3534" s="11"/>
      <c r="AL3534" s="11"/>
      <c r="AM3534" s="32"/>
      <c r="AN3534" s="11"/>
      <c r="AO3534" s="11"/>
      <c r="AP3534" s="11"/>
      <c r="AQ3534" s="11"/>
      <c r="AR3534" s="11"/>
      <c r="AS3534" s="20"/>
      <c r="AT3534" s="11"/>
      <c r="AU3534" s="11"/>
      <c r="AV3534" s="11"/>
      <c r="AW3534" s="11"/>
      <c r="AX3534" s="11"/>
      <c r="AY3534" s="11"/>
      <c r="AZ3534" s="11"/>
      <c r="BA3534" s="11"/>
      <c r="BB3534" s="11"/>
      <c r="BC3534" s="11"/>
      <c r="BD3534" s="11"/>
      <c r="BE3534" s="11"/>
      <c r="BF3534" s="11"/>
      <c r="BG3534" s="11"/>
      <c r="BH3534" s="11"/>
      <c r="BI3534" s="11"/>
      <c r="BJ3534" s="11"/>
      <c r="BK3534" s="11"/>
      <c r="BL3534" s="11"/>
      <c r="BM3534" s="11"/>
      <c r="BN3534" s="11"/>
      <c r="BO3534" s="11"/>
      <c r="BP3534" s="11"/>
      <c r="BQ3534" s="11"/>
      <c r="BR3534" s="11"/>
      <c r="BS3534" s="11"/>
      <c r="BT3534" s="11"/>
      <c r="BU3534" s="11"/>
      <c r="BV3534" s="11"/>
      <c r="BW3534" s="11"/>
      <c r="BX3534" s="11"/>
      <c r="BY3534" s="11"/>
      <c r="BZ3534" s="11"/>
      <c r="CA3534" s="11"/>
      <c r="CB3534" s="11"/>
      <c r="CC3534" s="11"/>
      <c r="CD3534" s="11"/>
      <c r="CE3534" s="11"/>
      <c r="CF3534" s="11"/>
      <c r="CG3534" s="11"/>
      <c r="CH3534" s="11"/>
      <c r="CI3534" s="11"/>
      <c r="CJ3534" s="11"/>
      <c r="CK3534" s="11"/>
      <c r="CL3534" s="11"/>
      <c r="CM3534" s="11"/>
      <c r="CN3534" s="11"/>
      <c r="CO3534" s="11"/>
      <c r="CP3534" s="11"/>
      <c r="CQ3534" s="11"/>
      <c r="CR3534" s="11"/>
      <c r="CS3534" s="11"/>
      <c r="CT3534" s="11"/>
      <c r="CU3534" s="11"/>
      <c r="CV3534" s="11"/>
      <c r="CW3534" s="11"/>
      <c r="CX3534" s="11"/>
      <c r="CY3534" s="11"/>
      <c r="CZ3534" s="11"/>
      <c r="DA3534" s="11"/>
      <c r="DB3534" s="11"/>
      <c r="DC3534" s="11"/>
      <c r="DD3534" s="11"/>
      <c r="DE3534" s="11"/>
      <c r="DF3534" s="11"/>
      <c r="DG3534" s="11"/>
      <c r="DH3534" s="11"/>
      <c r="DI3534" s="11"/>
      <c r="DJ3534" s="11"/>
      <c r="DK3534" s="11"/>
      <c r="DL3534" s="11"/>
      <c r="DM3534" s="11"/>
      <c r="DN3534" s="11"/>
      <c r="DO3534" s="11"/>
      <c r="DP3534" s="11"/>
      <c r="DQ3534" s="11"/>
      <c r="DR3534" s="11"/>
      <c r="DS3534" s="11"/>
      <c r="DT3534" s="11"/>
      <c r="DU3534" s="11"/>
      <c r="DV3534" s="11"/>
      <c r="DW3534" s="11"/>
      <c r="DX3534" s="11"/>
      <c r="DY3534" s="11"/>
      <c r="DZ3534" s="11"/>
      <c r="EA3534" s="11"/>
      <c r="EB3534" s="11"/>
      <c r="EC3534" s="11"/>
    </row>
    <row r="3535" spans="1:133" x14ac:dyDescent="0.45">
      <c r="A3535" s="11"/>
      <c r="B3535" s="11"/>
      <c r="C3535" s="11"/>
      <c r="D3535" s="11"/>
      <c r="E3535" s="11"/>
      <c r="F3535" s="11"/>
      <c r="G3535" s="11"/>
      <c r="H3535" s="3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24"/>
      <c r="AG3535" s="24"/>
      <c r="AH3535" s="24"/>
      <c r="AI3535" s="24"/>
      <c r="AJ3535" s="11"/>
      <c r="AK3535" s="11"/>
      <c r="AL3535" s="11"/>
      <c r="AM3535" s="32"/>
      <c r="AN3535" s="11"/>
      <c r="AO3535" s="11"/>
      <c r="AP3535" s="11"/>
      <c r="AQ3535" s="11"/>
      <c r="AR3535" s="11"/>
      <c r="AS3535" s="20"/>
      <c r="AT3535" s="11"/>
      <c r="AU3535" s="11"/>
      <c r="AV3535" s="11"/>
      <c r="AW3535" s="11"/>
      <c r="AX3535" s="11"/>
      <c r="AY3535" s="11"/>
      <c r="AZ3535" s="11"/>
      <c r="BA3535" s="11"/>
      <c r="BB3535" s="11"/>
      <c r="BC3535" s="11"/>
      <c r="BD3535" s="11"/>
      <c r="BE3535" s="11"/>
      <c r="BF3535" s="11"/>
      <c r="BG3535" s="11"/>
      <c r="BH3535" s="11"/>
      <c r="BI3535" s="11"/>
      <c r="BJ3535" s="11"/>
      <c r="BK3535" s="11"/>
      <c r="BL3535" s="11"/>
      <c r="BM3535" s="11"/>
      <c r="BN3535" s="11"/>
      <c r="BO3535" s="11"/>
      <c r="BP3535" s="11"/>
      <c r="BQ3535" s="11"/>
      <c r="BR3535" s="11"/>
      <c r="BS3535" s="11"/>
      <c r="BT3535" s="11"/>
      <c r="BU3535" s="11"/>
      <c r="BV3535" s="11"/>
      <c r="BW3535" s="11"/>
      <c r="BX3535" s="11"/>
      <c r="BY3535" s="11"/>
      <c r="BZ3535" s="11"/>
      <c r="CA3535" s="11"/>
      <c r="CB3535" s="11"/>
      <c r="CC3535" s="11"/>
      <c r="CD3535" s="11"/>
      <c r="CE3535" s="11"/>
      <c r="CF3535" s="11"/>
      <c r="CG3535" s="11"/>
      <c r="CH3535" s="11"/>
      <c r="CI3535" s="11"/>
      <c r="CJ3535" s="11"/>
      <c r="CK3535" s="11"/>
      <c r="CL3535" s="11"/>
      <c r="CM3535" s="11"/>
      <c r="CN3535" s="11"/>
      <c r="CO3535" s="11"/>
      <c r="CP3535" s="11"/>
      <c r="CQ3535" s="11"/>
      <c r="CR3535" s="11"/>
      <c r="CS3535" s="11"/>
      <c r="CT3535" s="11"/>
      <c r="CU3535" s="11"/>
      <c r="CV3535" s="11"/>
      <c r="CW3535" s="11"/>
      <c r="CX3535" s="11"/>
      <c r="CY3535" s="11"/>
      <c r="CZ3535" s="11"/>
      <c r="DA3535" s="11"/>
      <c r="DB3535" s="11"/>
      <c r="DC3535" s="11"/>
      <c r="DD3535" s="11"/>
      <c r="DE3535" s="11"/>
      <c r="DF3535" s="11"/>
      <c r="DG3535" s="11"/>
      <c r="DH3535" s="11"/>
      <c r="DI3535" s="11"/>
      <c r="DJ3535" s="11"/>
      <c r="DK3535" s="11"/>
      <c r="DL3535" s="11"/>
      <c r="DM3535" s="11"/>
      <c r="DN3535" s="11"/>
      <c r="DO3535" s="11"/>
      <c r="DP3535" s="11"/>
      <c r="DQ3535" s="11"/>
      <c r="DR3535" s="11"/>
      <c r="DS3535" s="11"/>
      <c r="DT3535" s="11"/>
      <c r="DU3535" s="11"/>
      <c r="DV3535" s="11"/>
      <c r="DW3535" s="11"/>
      <c r="DX3535" s="11"/>
      <c r="DY3535" s="11"/>
      <c r="DZ3535" s="11"/>
      <c r="EA3535" s="11"/>
      <c r="EB3535" s="11"/>
      <c r="EC3535" s="11"/>
    </row>
    <row r="3536" spans="1:133" x14ac:dyDescent="0.45">
      <c r="A3536" s="11"/>
      <c r="B3536" s="11"/>
      <c r="C3536" s="11"/>
      <c r="D3536" s="11"/>
      <c r="E3536" s="11"/>
      <c r="F3536" s="11"/>
      <c r="G3536" s="11"/>
      <c r="H3536" s="3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24"/>
      <c r="AG3536" s="24"/>
      <c r="AH3536" s="24"/>
      <c r="AI3536" s="24"/>
      <c r="AJ3536" s="11"/>
      <c r="AK3536" s="11"/>
      <c r="AL3536" s="11"/>
      <c r="AM3536" s="32"/>
      <c r="AN3536" s="11"/>
      <c r="AO3536" s="11"/>
      <c r="AP3536" s="11"/>
      <c r="AQ3536" s="11"/>
      <c r="AR3536" s="11"/>
      <c r="AS3536" s="20"/>
      <c r="AT3536" s="11"/>
      <c r="AU3536" s="11"/>
      <c r="AV3536" s="11"/>
      <c r="AW3536" s="11"/>
      <c r="AX3536" s="11"/>
      <c r="AY3536" s="11"/>
      <c r="AZ3536" s="11"/>
      <c r="BA3536" s="11"/>
      <c r="BB3536" s="11"/>
      <c r="BC3536" s="11"/>
      <c r="BD3536" s="11"/>
      <c r="BE3536" s="11"/>
      <c r="BF3536" s="11"/>
      <c r="BG3536" s="11"/>
      <c r="BH3536" s="11"/>
      <c r="BI3536" s="11"/>
      <c r="BJ3536" s="11"/>
      <c r="BK3536" s="11"/>
      <c r="BL3536" s="11"/>
      <c r="BM3536" s="11"/>
      <c r="BN3536" s="11"/>
      <c r="BO3536" s="11"/>
      <c r="BP3536" s="11"/>
      <c r="BQ3536" s="11"/>
      <c r="BR3536" s="11"/>
      <c r="BS3536" s="11"/>
      <c r="BT3536" s="11"/>
      <c r="BU3536" s="11"/>
      <c r="BV3536" s="11"/>
      <c r="BW3536" s="11"/>
      <c r="BX3536" s="11"/>
      <c r="BY3536" s="11"/>
      <c r="BZ3536" s="11"/>
      <c r="CA3536" s="11"/>
      <c r="CB3536" s="11"/>
      <c r="CC3536" s="11"/>
      <c r="CD3536" s="11"/>
      <c r="CE3536" s="11"/>
      <c r="CF3536" s="11"/>
      <c r="CG3536" s="11"/>
      <c r="CH3536" s="11"/>
      <c r="CI3536" s="11"/>
      <c r="CJ3536" s="11"/>
      <c r="CK3536" s="11"/>
      <c r="CL3536" s="11"/>
      <c r="CM3536" s="11"/>
      <c r="CN3536" s="11"/>
      <c r="CO3536" s="11"/>
      <c r="CP3536" s="11"/>
      <c r="CQ3536" s="11"/>
      <c r="CR3536" s="11"/>
      <c r="CS3536" s="11"/>
      <c r="CT3536" s="11"/>
      <c r="CU3536" s="11"/>
      <c r="CV3536" s="11"/>
      <c r="CW3536" s="11"/>
      <c r="CX3536" s="11"/>
      <c r="CY3536" s="11"/>
      <c r="CZ3536" s="11"/>
      <c r="DA3536" s="11"/>
      <c r="DB3536" s="11"/>
      <c r="DC3536" s="11"/>
      <c r="DD3536" s="11"/>
      <c r="DE3536" s="11"/>
      <c r="DF3536" s="11"/>
      <c r="DG3536" s="11"/>
      <c r="DH3536" s="11"/>
      <c r="DI3536" s="11"/>
      <c r="DJ3536" s="11"/>
      <c r="DK3536" s="11"/>
      <c r="DL3536" s="11"/>
      <c r="DM3536" s="11"/>
      <c r="DN3536" s="11"/>
      <c r="DO3536" s="11"/>
      <c r="DP3536" s="11"/>
      <c r="DQ3536" s="11"/>
      <c r="DR3536" s="11"/>
      <c r="DS3536" s="11"/>
      <c r="DT3536" s="11"/>
      <c r="DU3536" s="11"/>
      <c r="DV3536" s="11"/>
      <c r="DW3536" s="11"/>
      <c r="DX3536" s="11"/>
      <c r="DY3536" s="11"/>
      <c r="DZ3536" s="11"/>
      <c r="EA3536" s="11"/>
      <c r="EB3536" s="11"/>
      <c r="EC3536" s="11"/>
    </row>
    <row r="3537" spans="1:133" x14ac:dyDescent="0.45">
      <c r="A3537" s="11"/>
      <c r="B3537" s="11"/>
      <c r="C3537" s="11"/>
      <c r="D3537" s="11"/>
      <c r="E3537" s="11"/>
      <c r="F3537" s="11"/>
      <c r="G3537" s="11"/>
      <c r="H3537" s="3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24"/>
      <c r="AG3537" s="24"/>
      <c r="AH3537" s="24"/>
      <c r="AI3537" s="24"/>
      <c r="AJ3537" s="11"/>
      <c r="AK3537" s="11"/>
      <c r="AL3537" s="11"/>
      <c r="AM3537" s="32"/>
      <c r="AN3537" s="11"/>
      <c r="AO3537" s="11"/>
      <c r="AP3537" s="11"/>
      <c r="AQ3537" s="11"/>
      <c r="AR3537" s="11"/>
      <c r="AS3537" s="20"/>
      <c r="AT3537" s="11"/>
      <c r="AU3537" s="11"/>
      <c r="AV3537" s="11"/>
      <c r="AW3537" s="11"/>
      <c r="AX3537" s="11"/>
      <c r="AY3537" s="11"/>
      <c r="AZ3537" s="11"/>
      <c r="BA3537" s="11"/>
      <c r="BB3537" s="11"/>
      <c r="BC3537" s="11"/>
      <c r="BD3537" s="11"/>
      <c r="BE3537" s="11"/>
      <c r="BF3537" s="11"/>
      <c r="BG3537" s="11"/>
      <c r="BH3537" s="11"/>
      <c r="BI3537" s="11"/>
      <c r="BJ3537" s="11"/>
      <c r="BK3537" s="11"/>
      <c r="BL3537" s="11"/>
      <c r="BM3537" s="11"/>
      <c r="BN3537" s="11"/>
      <c r="BO3537" s="11"/>
      <c r="BP3537" s="11"/>
      <c r="BQ3537" s="11"/>
      <c r="BR3537" s="11"/>
      <c r="BS3537" s="11"/>
      <c r="BT3537" s="11"/>
      <c r="BU3537" s="11"/>
      <c r="BV3537" s="11"/>
      <c r="BW3537" s="11"/>
      <c r="BX3537" s="11"/>
      <c r="BY3537" s="11"/>
      <c r="BZ3537" s="11"/>
      <c r="CA3537" s="11"/>
      <c r="CB3537" s="11"/>
      <c r="CC3537" s="11"/>
      <c r="CD3537" s="11"/>
      <c r="CE3537" s="11"/>
      <c r="CF3537" s="11"/>
      <c r="CG3537" s="11"/>
      <c r="CH3537" s="11"/>
      <c r="CI3537" s="11"/>
      <c r="CJ3537" s="11"/>
      <c r="CK3537" s="11"/>
      <c r="CL3537" s="11"/>
      <c r="CM3537" s="11"/>
      <c r="CN3537" s="11"/>
      <c r="CO3537" s="11"/>
      <c r="CP3537" s="11"/>
      <c r="CQ3537" s="11"/>
      <c r="CR3537" s="11"/>
      <c r="CS3537" s="11"/>
      <c r="CT3537" s="11"/>
      <c r="CU3537" s="11"/>
      <c r="CV3537" s="11"/>
      <c r="CW3537" s="11"/>
      <c r="CX3537" s="11"/>
      <c r="CY3537" s="11"/>
      <c r="CZ3537" s="11"/>
      <c r="DA3537" s="11"/>
      <c r="DB3537" s="11"/>
      <c r="DC3537" s="11"/>
      <c r="DD3537" s="11"/>
      <c r="DE3537" s="11"/>
      <c r="DF3537" s="11"/>
      <c r="DG3537" s="11"/>
      <c r="DH3537" s="11"/>
      <c r="DI3537" s="11"/>
      <c r="DJ3537" s="11"/>
      <c r="DK3537" s="11"/>
      <c r="DL3537" s="11"/>
      <c r="DM3537" s="11"/>
      <c r="DN3537" s="11"/>
      <c r="DO3537" s="11"/>
      <c r="DP3537" s="11"/>
      <c r="DQ3537" s="11"/>
      <c r="DR3537" s="11"/>
      <c r="DS3537" s="11"/>
      <c r="DT3537" s="11"/>
      <c r="DU3537" s="11"/>
      <c r="DV3537" s="11"/>
      <c r="DW3537" s="11"/>
      <c r="DX3537" s="11"/>
      <c r="DY3537" s="11"/>
      <c r="DZ3537" s="11"/>
      <c r="EA3537" s="11"/>
      <c r="EB3537" s="11"/>
      <c r="EC3537" s="11"/>
    </row>
    <row r="3538" spans="1:133" x14ac:dyDescent="0.45">
      <c r="A3538" s="11"/>
      <c r="B3538" s="11"/>
      <c r="C3538" s="11"/>
      <c r="D3538" s="11"/>
      <c r="E3538" s="11"/>
      <c r="F3538" s="11"/>
      <c r="G3538" s="11"/>
      <c r="H3538" s="3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24"/>
      <c r="AG3538" s="24"/>
      <c r="AH3538" s="24"/>
      <c r="AI3538" s="24"/>
      <c r="AJ3538" s="11"/>
      <c r="AK3538" s="11"/>
      <c r="AL3538" s="11"/>
      <c r="AM3538" s="32"/>
      <c r="AN3538" s="11"/>
      <c r="AO3538" s="11"/>
      <c r="AP3538" s="11"/>
      <c r="AQ3538" s="11"/>
      <c r="AR3538" s="11"/>
      <c r="AS3538" s="20"/>
      <c r="AT3538" s="11"/>
      <c r="AU3538" s="11"/>
      <c r="AV3538" s="11"/>
      <c r="AW3538" s="11"/>
      <c r="AX3538" s="11"/>
      <c r="AY3538" s="11"/>
      <c r="AZ3538" s="11"/>
      <c r="BA3538" s="11"/>
      <c r="BB3538" s="11"/>
      <c r="BC3538" s="11"/>
      <c r="BD3538" s="11"/>
      <c r="BE3538" s="11"/>
      <c r="BF3538" s="11"/>
      <c r="BG3538" s="11"/>
      <c r="BH3538" s="11"/>
      <c r="BI3538" s="11"/>
      <c r="BJ3538" s="11"/>
      <c r="BK3538" s="11"/>
      <c r="BL3538" s="11"/>
      <c r="BM3538" s="11"/>
      <c r="BN3538" s="11"/>
      <c r="BO3538" s="11"/>
      <c r="BP3538" s="11"/>
      <c r="BQ3538" s="11"/>
      <c r="BR3538" s="11"/>
      <c r="BS3538" s="11"/>
      <c r="BT3538" s="11"/>
      <c r="BU3538" s="11"/>
      <c r="BV3538" s="11"/>
      <c r="BW3538" s="11"/>
      <c r="BX3538" s="11"/>
      <c r="BY3538" s="11"/>
      <c r="BZ3538" s="11"/>
      <c r="CA3538" s="11"/>
      <c r="CB3538" s="11"/>
      <c r="CC3538" s="11"/>
      <c r="CD3538" s="11"/>
      <c r="CE3538" s="11"/>
      <c r="CF3538" s="11"/>
      <c r="CG3538" s="11"/>
      <c r="CH3538" s="11"/>
      <c r="CI3538" s="11"/>
      <c r="CJ3538" s="11"/>
      <c r="CK3538" s="11"/>
      <c r="CL3538" s="11"/>
      <c r="CM3538" s="11"/>
      <c r="CN3538" s="11"/>
      <c r="CO3538" s="11"/>
      <c r="CP3538" s="11"/>
      <c r="CQ3538" s="11"/>
      <c r="CR3538" s="11"/>
      <c r="CS3538" s="11"/>
      <c r="CT3538" s="11"/>
      <c r="CU3538" s="11"/>
      <c r="CV3538" s="11"/>
      <c r="CW3538" s="11"/>
      <c r="CX3538" s="11"/>
      <c r="CY3538" s="11"/>
      <c r="CZ3538" s="11"/>
      <c r="DA3538" s="11"/>
      <c r="DB3538" s="11"/>
      <c r="DC3538" s="11"/>
      <c r="DD3538" s="11"/>
      <c r="DE3538" s="11"/>
      <c r="DF3538" s="11"/>
      <c r="DG3538" s="11"/>
      <c r="DH3538" s="11"/>
      <c r="DI3538" s="11"/>
      <c r="DJ3538" s="11"/>
      <c r="DK3538" s="11"/>
      <c r="DL3538" s="11"/>
      <c r="DM3538" s="11"/>
      <c r="DN3538" s="11"/>
      <c r="DO3538" s="11"/>
      <c r="DP3538" s="11"/>
      <c r="DQ3538" s="11"/>
      <c r="DR3538" s="11"/>
      <c r="DS3538" s="11"/>
      <c r="DT3538" s="11"/>
      <c r="DU3538" s="11"/>
      <c r="DV3538" s="11"/>
      <c r="DW3538" s="11"/>
      <c r="DX3538" s="11"/>
      <c r="DY3538" s="11"/>
      <c r="DZ3538" s="11"/>
      <c r="EA3538" s="11"/>
      <c r="EB3538" s="11"/>
      <c r="EC3538" s="11"/>
    </row>
    <row r="3539" spans="1:133" x14ac:dyDescent="0.45">
      <c r="A3539" s="11"/>
      <c r="B3539" s="11"/>
      <c r="C3539" s="11"/>
      <c r="D3539" s="11"/>
      <c r="E3539" s="11"/>
      <c r="F3539" s="11"/>
      <c r="G3539" s="11"/>
      <c r="H3539" s="3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24"/>
      <c r="AG3539" s="24"/>
      <c r="AH3539" s="24"/>
      <c r="AI3539" s="24"/>
      <c r="AJ3539" s="11"/>
      <c r="AK3539" s="11"/>
      <c r="AL3539" s="11"/>
      <c r="AM3539" s="32"/>
      <c r="AN3539" s="11"/>
      <c r="AO3539" s="11"/>
      <c r="AP3539" s="11"/>
      <c r="AQ3539" s="11"/>
      <c r="AR3539" s="11"/>
      <c r="AS3539" s="20"/>
      <c r="AT3539" s="11"/>
      <c r="AU3539" s="11"/>
      <c r="AV3539" s="11"/>
      <c r="AW3539" s="11"/>
      <c r="AX3539" s="11"/>
      <c r="AY3539" s="11"/>
      <c r="AZ3539" s="11"/>
      <c r="BA3539" s="11"/>
      <c r="BB3539" s="11"/>
      <c r="BC3539" s="11"/>
      <c r="BD3539" s="11"/>
      <c r="BE3539" s="11"/>
      <c r="BF3539" s="11"/>
      <c r="BG3539" s="11"/>
      <c r="BH3539" s="11"/>
      <c r="BI3539" s="11"/>
      <c r="BJ3539" s="11"/>
      <c r="BK3539" s="11"/>
      <c r="BL3539" s="11"/>
      <c r="BM3539" s="11"/>
      <c r="BN3539" s="11"/>
      <c r="BO3539" s="11"/>
      <c r="BP3539" s="11"/>
      <c r="BQ3539" s="11"/>
      <c r="BR3539" s="11"/>
      <c r="BS3539" s="11"/>
      <c r="BT3539" s="11"/>
      <c r="BU3539" s="11"/>
      <c r="BV3539" s="11"/>
      <c r="BW3539" s="11"/>
      <c r="BX3539" s="11"/>
      <c r="BY3539" s="11"/>
      <c r="BZ3539" s="11"/>
      <c r="CA3539" s="11"/>
      <c r="CB3539" s="11"/>
      <c r="CC3539" s="11"/>
      <c r="CD3539" s="11"/>
      <c r="CE3539" s="11"/>
      <c r="CF3539" s="11"/>
      <c r="CG3539" s="11"/>
      <c r="CH3539" s="11"/>
      <c r="CI3539" s="11"/>
      <c r="CJ3539" s="11"/>
      <c r="CK3539" s="11"/>
      <c r="CL3539" s="11"/>
      <c r="CM3539" s="11"/>
      <c r="CN3539" s="11"/>
      <c r="CO3539" s="11"/>
      <c r="CP3539" s="11"/>
      <c r="CQ3539" s="11"/>
      <c r="CR3539" s="11"/>
      <c r="CS3539" s="11"/>
      <c r="CT3539" s="11"/>
      <c r="CU3539" s="11"/>
      <c r="CV3539" s="11"/>
      <c r="CW3539" s="11"/>
      <c r="CX3539" s="11"/>
      <c r="CY3539" s="11"/>
      <c r="CZ3539" s="11"/>
      <c r="DA3539" s="11"/>
      <c r="DB3539" s="11"/>
      <c r="DC3539" s="11"/>
      <c r="DD3539" s="11"/>
      <c r="DE3539" s="11"/>
      <c r="DF3539" s="11"/>
      <c r="DG3539" s="11"/>
      <c r="DH3539" s="11"/>
      <c r="DI3539" s="11"/>
      <c r="DJ3539" s="11"/>
      <c r="DK3539" s="11"/>
      <c r="DL3539" s="11"/>
      <c r="DM3539" s="11"/>
      <c r="DN3539" s="11"/>
      <c r="DO3539" s="11"/>
      <c r="DP3539" s="11"/>
      <c r="DQ3539" s="11"/>
      <c r="DR3539" s="11"/>
      <c r="DS3539" s="11"/>
      <c r="DT3539" s="11"/>
      <c r="DU3539" s="11"/>
      <c r="DV3539" s="11"/>
      <c r="DW3539" s="11"/>
      <c r="DX3539" s="11"/>
      <c r="DY3539" s="11"/>
      <c r="DZ3539" s="11"/>
      <c r="EA3539" s="11"/>
      <c r="EB3539" s="11"/>
      <c r="EC3539" s="11"/>
    </row>
    <row r="3540" spans="1:133" x14ac:dyDescent="0.45">
      <c r="A3540" s="11"/>
      <c r="B3540" s="11"/>
      <c r="C3540" s="11"/>
      <c r="D3540" s="11"/>
      <c r="E3540" s="11"/>
      <c r="F3540" s="11"/>
      <c r="G3540" s="11"/>
      <c r="H3540" s="3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24"/>
      <c r="AG3540" s="24"/>
      <c r="AH3540" s="24"/>
      <c r="AI3540" s="24"/>
      <c r="AJ3540" s="11"/>
      <c r="AK3540" s="11"/>
      <c r="AL3540" s="11"/>
      <c r="AM3540" s="32"/>
      <c r="AN3540" s="11"/>
      <c r="AO3540" s="11"/>
      <c r="AP3540" s="11"/>
      <c r="AQ3540" s="11"/>
      <c r="AR3540" s="11"/>
      <c r="AS3540" s="20"/>
      <c r="AT3540" s="11"/>
      <c r="AU3540" s="11"/>
      <c r="AV3540" s="11"/>
      <c r="AW3540" s="11"/>
      <c r="AX3540" s="11"/>
      <c r="AY3540" s="11"/>
      <c r="AZ3540" s="11"/>
      <c r="BA3540" s="11"/>
      <c r="BB3540" s="11"/>
      <c r="BC3540" s="11"/>
      <c r="BD3540" s="11"/>
      <c r="BE3540" s="11"/>
      <c r="BF3540" s="11"/>
      <c r="BG3540" s="11"/>
      <c r="BH3540" s="11"/>
      <c r="BI3540" s="11"/>
      <c r="BJ3540" s="11"/>
      <c r="BK3540" s="11"/>
      <c r="BL3540" s="11"/>
      <c r="BM3540" s="11"/>
      <c r="BN3540" s="11"/>
      <c r="BO3540" s="11"/>
      <c r="BP3540" s="11"/>
      <c r="BQ3540" s="11"/>
      <c r="BR3540" s="11"/>
      <c r="BS3540" s="11"/>
      <c r="BT3540" s="11"/>
      <c r="BU3540" s="11"/>
      <c r="BV3540" s="11"/>
      <c r="BW3540" s="11"/>
      <c r="BX3540" s="11"/>
      <c r="BY3540" s="11"/>
      <c r="BZ3540" s="11"/>
      <c r="CA3540" s="11"/>
      <c r="CB3540" s="11"/>
      <c r="CC3540" s="11"/>
      <c r="CD3540" s="11"/>
      <c r="CE3540" s="11"/>
      <c r="CF3540" s="11"/>
      <c r="CG3540" s="11"/>
      <c r="CH3540" s="11"/>
      <c r="CI3540" s="11"/>
      <c r="CJ3540" s="11"/>
      <c r="CK3540" s="11"/>
      <c r="CL3540" s="11"/>
      <c r="CM3540" s="11"/>
      <c r="CN3540" s="11"/>
      <c r="CO3540" s="11"/>
      <c r="CP3540" s="11"/>
      <c r="CQ3540" s="11"/>
      <c r="CR3540" s="11"/>
      <c r="CS3540" s="11"/>
      <c r="CT3540" s="11"/>
      <c r="CU3540" s="11"/>
      <c r="CV3540" s="11"/>
      <c r="CW3540" s="11"/>
      <c r="CX3540" s="11"/>
      <c r="CY3540" s="11"/>
      <c r="CZ3540" s="11"/>
      <c r="DA3540" s="11"/>
      <c r="DB3540" s="11"/>
      <c r="DC3540" s="11"/>
      <c r="DD3540" s="11"/>
      <c r="DE3540" s="11"/>
      <c r="DF3540" s="11"/>
      <c r="DG3540" s="11"/>
      <c r="DH3540" s="11"/>
      <c r="DI3540" s="11"/>
      <c r="DJ3540" s="11"/>
      <c r="DK3540" s="11"/>
      <c r="DL3540" s="11"/>
      <c r="DM3540" s="11"/>
      <c r="DN3540" s="11"/>
      <c r="DO3540" s="11"/>
      <c r="DP3540" s="11"/>
      <c r="DQ3540" s="11"/>
      <c r="DR3540" s="11"/>
      <c r="DS3540" s="11"/>
      <c r="DT3540" s="11"/>
      <c r="DU3540" s="11"/>
      <c r="DV3540" s="11"/>
      <c r="DW3540" s="11"/>
      <c r="DX3540" s="11"/>
      <c r="DY3540" s="11"/>
      <c r="DZ3540" s="11"/>
      <c r="EA3540" s="11"/>
      <c r="EB3540" s="11"/>
      <c r="EC3540" s="11"/>
    </row>
    <row r="3541" spans="1:133" x14ac:dyDescent="0.45">
      <c r="A3541" s="11"/>
      <c r="B3541" s="11"/>
      <c r="C3541" s="11"/>
      <c r="D3541" s="11"/>
      <c r="E3541" s="11"/>
      <c r="F3541" s="11"/>
      <c r="G3541" s="11"/>
      <c r="H3541" s="3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24"/>
      <c r="AG3541" s="24"/>
      <c r="AH3541" s="24"/>
      <c r="AI3541" s="24"/>
      <c r="AJ3541" s="11"/>
      <c r="AK3541" s="11"/>
      <c r="AL3541" s="11"/>
      <c r="AM3541" s="32"/>
      <c r="AN3541" s="11"/>
      <c r="AO3541" s="11"/>
      <c r="AP3541" s="11"/>
      <c r="AQ3541" s="11"/>
      <c r="AR3541" s="11"/>
      <c r="AS3541" s="20"/>
      <c r="AT3541" s="11"/>
      <c r="AU3541" s="11"/>
      <c r="AV3541" s="11"/>
      <c r="AW3541" s="11"/>
      <c r="AX3541" s="11"/>
      <c r="AY3541" s="11"/>
      <c r="AZ3541" s="11"/>
      <c r="BA3541" s="11"/>
      <c r="BB3541" s="11"/>
      <c r="BC3541" s="11"/>
      <c r="BD3541" s="11"/>
      <c r="BE3541" s="11"/>
      <c r="BF3541" s="11"/>
      <c r="BG3541" s="11"/>
      <c r="BH3541" s="11"/>
      <c r="BI3541" s="11"/>
      <c r="BJ3541" s="11"/>
      <c r="BK3541" s="11"/>
      <c r="BL3541" s="11"/>
      <c r="BM3541" s="11"/>
      <c r="BN3541" s="11"/>
      <c r="BO3541" s="11"/>
      <c r="BP3541" s="11"/>
      <c r="BQ3541" s="11"/>
      <c r="BR3541" s="11"/>
      <c r="BS3541" s="11"/>
      <c r="BT3541" s="11"/>
      <c r="BU3541" s="11"/>
      <c r="BV3541" s="11"/>
      <c r="BW3541" s="11"/>
      <c r="BX3541" s="11"/>
      <c r="BY3541" s="11"/>
      <c r="BZ3541" s="11"/>
      <c r="CA3541" s="11"/>
      <c r="CB3541" s="11"/>
      <c r="CC3541" s="11"/>
      <c r="CD3541" s="11"/>
      <c r="CE3541" s="11"/>
      <c r="CF3541" s="11"/>
      <c r="CG3541" s="11"/>
      <c r="CH3541" s="11"/>
      <c r="CI3541" s="11"/>
      <c r="CJ3541" s="11"/>
      <c r="CK3541" s="11"/>
      <c r="CL3541" s="11"/>
      <c r="CM3541" s="11"/>
      <c r="CN3541" s="11"/>
      <c r="CO3541" s="11"/>
      <c r="CP3541" s="11"/>
      <c r="CQ3541" s="11"/>
      <c r="CR3541" s="11"/>
      <c r="CS3541" s="11"/>
      <c r="CT3541" s="11"/>
      <c r="CU3541" s="11"/>
      <c r="CV3541" s="11"/>
      <c r="CW3541" s="11"/>
      <c r="CX3541" s="11"/>
      <c r="CY3541" s="11"/>
      <c r="CZ3541" s="11"/>
      <c r="DA3541" s="11"/>
      <c r="DB3541" s="11"/>
      <c r="DC3541" s="11"/>
      <c r="DD3541" s="11"/>
      <c r="DE3541" s="11"/>
      <c r="DF3541" s="11"/>
      <c r="DG3541" s="11"/>
      <c r="DH3541" s="11"/>
      <c r="DI3541" s="11"/>
      <c r="DJ3541" s="11"/>
      <c r="DK3541" s="11"/>
      <c r="DL3541" s="11"/>
      <c r="DM3541" s="11"/>
      <c r="DN3541" s="11"/>
      <c r="DO3541" s="11"/>
      <c r="DP3541" s="11"/>
      <c r="DQ3541" s="11"/>
      <c r="DR3541" s="11"/>
      <c r="DS3541" s="11"/>
      <c r="DT3541" s="11"/>
      <c r="DU3541" s="11"/>
      <c r="DV3541" s="11"/>
      <c r="DW3541" s="11"/>
      <c r="DX3541" s="11"/>
      <c r="DY3541" s="11"/>
      <c r="DZ3541" s="11"/>
      <c r="EA3541" s="11"/>
      <c r="EB3541" s="11"/>
      <c r="EC3541" s="11"/>
    </row>
    <row r="3542" spans="1:133" x14ac:dyDescent="0.45">
      <c r="A3542" s="11"/>
      <c r="B3542" s="11"/>
      <c r="C3542" s="11"/>
      <c r="D3542" s="11"/>
      <c r="E3542" s="11"/>
      <c r="F3542" s="11"/>
      <c r="G3542" s="11"/>
      <c r="H3542" s="3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24"/>
      <c r="AG3542" s="24"/>
      <c r="AH3542" s="24"/>
      <c r="AI3542" s="24"/>
      <c r="AJ3542" s="11"/>
      <c r="AK3542" s="11"/>
      <c r="AL3542" s="11"/>
      <c r="AM3542" s="32"/>
      <c r="AN3542" s="11"/>
      <c r="AO3542" s="11"/>
      <c r="AP3542" s="11"/>
      <c r="AQ3542" s="11"/>
      <c r="AR3542" s="11"/>
      <c r="AS3542" s="20"/>
      <c r="AT3542" s="11"/>
      <c r="AU3542" s="11"/>
      <c r="AV3542" s="11"/>
      <c r="AW3542" s="11"/>
      <c r="AX3542" s="11"/>
      <c r="AY3542" s="11"/>
      <c r="AZ3542" s="11"/>
      <c r="BA3542" s="11"/>
      <c r="BB3542" s="11"/>
      <c r="BC3542" s="11"/>
      <c r="BD3542" s="11"/>
      <c r="BE3542" s="11"/>
      <c r="BF3542" s="11"/>
      <c r="BG3542" s="11"/>
      <c r="BH3542" s="11"/>
      <c r="BI3542" s="11"/>
      <c r="BJ3542" s="11"/>
      <c r="BK3542" s="11"/>
      <c r="BL3542" s="11"/>
      <c r="BM3542" s="11"/>
      <c r="BN3542" s="11"/>
      <c r="BO3542" s="11"/>
      <c r="BP3542" s="11"/>
      <c r="BQ3542" s="11"/>
      <c r="BR3542" s="11"/>
      <c r="BS3542" s="11"/>
      <c r="BT3542" s="11"/>
      <c r="BU3542" s="11"/>
      <c r="BV3542" s="11"/>
      <c r="BW3542" s="11"/>
      <c r="BX3542" s="11"/>
      <c r="BY3542" s="11"/>
      <c r="BZ3542" s="11"/>
      <c r="CA3542" s="11"/>
      <c r="CB3542" s="11"/>
      <c r="CC3542" s="11"/>
      <c r="CD3542" s="11"/>
      <c r="CE3542" s="11"/>
      <c r="CF3542" s="11"/>
      <c r="CG3542" s="11"/>
      <c r="CH3542" s="11"/>
      <c r="CI3542" s="11"/>
      <c r="CJ3542" s="11"/>
      <c r="CK3542" s="11"/>
      <c r="CL3542" s="11"/>
      <c r="CM3542" s="11"/>
      <c r="CN3542" s="11"/>
      <c r="CO3542" s="11"/>
      <c r="CP3542" s="11"/>
      <c r="CQ3542" s="11"/>
      <c r="CR3542" s="11"/>
      <c r="CS3542" s="11"/>
      <c r="CT3542" s="11"/>
      <c r="CU3542" s="11"/>
      <c r="CV3542" s="11"/>
      <c r="CW3542" s="11"/>
      <c r="CX3542" s="11"/>
      <c r="CY3542" s="11"/>
      <c r="CZ3542" s="11"/>
      <c r="DA3542" s="11"/>
      <c r="DB3542" s="11"/>
      <c r="DC3542" s="11"/>
      <c r="DD3542" s="11"/>
      <c r="DE3542" s="11"/>
      <c r="DF3542" s="11"/>
      <c r="DG3542" s="11"/>
      <c r="DH3542" s="11"/>
      <c r="DI3542" s="11"/>
      <c r="DJ3542" s="11"/>
      <c r="DK3542" s="11"/>
      <c r="DL3542" s="11"/>
      <c r="DM3542" s="11"/>
      <c r="DN3542" s="11"/>
      <c r="DO3542" s="11"/>
      <c r="DP3542" s="11"/>
      <c r="DQ3542" s="11"/>
      <c r="DR3542" s="11"/>
      <c r="DS3542" s="11"/>
      <c r="DT3542" s="11"/>
      <c r="DU3542" s="11"/>
      <c r="DV3542" s="11"/>
      <c r="DW3542" s="11"/>
      <c r="DX3542" s="11"/>
      <c r="DY3542" s="11"/>
      <c r="DZ3542" s="11"/>
      <c r="EA3542" s="11"/>
      <c r="EB3542" s="11"/>
      <c r="EC3542" s="11"/>
    </row>
    <row r="3543" spans="1:133" x14ac:dyDescent="0.45">
      <c r="A3543" s="11"/>
      <c r="B3543" s="11"/>
      <c r="C3543" s="11"/>
      <c r="D3543" s="11"/>
      <c r="E3543" s="11"/>
      <c r="F3543" s="11"/>
      <c r="G3543" s="11"/>
      <c r="H3543" s="3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24"/>
      <c r="AG3543" s="24"/>
      <c r="AH3543" s="24"/>
      <c r="AI3543" s="24"/>
      <c r="AJ3543" s="11"/>
      <c r="AK3543" s="11"/>
      <c r="AL3543" s="11"/>
      <c r="AM3543" s="32"/>
      <c r="AN3543" s="11"/>
      <c r="AO3543" s="11"/>
      <c r="AP3543" s="11"/>
      <c r="AQ3543" s="11"/>
      <c r="AR3543" s="11"/>
      <c r="AS3543" s="20"/>
      <c r="AT3543" s="11"/>
      <c r="AU3543" s="11"/>
      <c r="AV3543" s="11"/>
      <c r="AW3543" s="11"/>
      <c r="AX3543" s="11"/>
      <c r="AY3543" s="11"/>
      <c r="AZ3543" s="11"/>
      <c r="BA3543" s="11"/>
      <c r="BB3543" s="11"/>
      <c r="BC3543" s="11"/>
      <c r="BD3543" s="11"/>
      <c r="BE3543" s="11"/>
      <c r="BF3543" s="11"/>
      <c r="BG3543" s="11"/>
      <c r="BH3543" s="11"/>
      <c r="BI3543" s="11"/>
      <c r="BJ3543" s="11"/>
      <c r="BK3543" s="11"/>
      <c r="BL3543" s="11"/>
      <c r="BM3543" s="11"/>
      <c r="BN3543" s="11"/>
      <c r="BO3543" s="11"/>
      <c r="BP3543" s="11"/>
      <c r="BQ3543" s="11"/>
      <c r="BR3543" s="11"/>
      <c r="BS3543" s="11"/>
      <c r="BT3543" s="11"/>
      <c r="BU3543" s="11"/>
      <c r="BV3543" s="11"/>
      <c r="BW3543" s="11"/>
      <c r="BX3543" s="11"/>
      <c r="BY3543" s="11"/>
      <c r="BZ3543" s="11"/>
      <c r="CA3543" s="11"/>
      <c r="CB3543" s="11"/>
      <c r="CC3543" s="11"/>
      <c r="CD3543" s="11"/>
      <c r="CE3543" s="11"/>
      <c r="CF3543" s="11"/>
      <c r="CG3543" s="11"/>
      <c r="CH3543" s="11"/>
      <c r="CI3543" s="11"/>
      <c r="CJ3543" s="11"/>
      <c r="CK3543" s="11"/>
      <c r="CL3543" s="11"/>
      <c r="CM3543" s="11"/>
      <c r="CN3543" s="11"/>
      <c r="CO3543" s="11"/>
      <c r="CP3543" s="11"/>
      <c r="CQ3543" s="11"/>
      <c r="CR3543" s="11"/>
      <c r="CS3543" s="11"/>
      <c r="CT3543" s="11"/>
      <c r="CU3543" s="11"/>
      <c r="CV3543" s="11"/>
      <c r="CW3543" s="11"/>
      <c r="CX3543" s="11"/>
      <c r="CY3543" s="11"/>
      <c r="CZ3543" s="11"/>
      <c r="DA3543" s="11"/>
      <c r="DB3543" s="11"/>
      <c r="DC3543" s="11"/>
      <c r="DD3543" s="11"/>
      <c r="DE3543" s="11"/>
      <c r="DF3543" s="11"/>
      <c r="DG3543" s="11"/>
      <c r="DH3543" s="11"/>
      <c r="DI3543" s="11"/>
      <c r="DJ3543" s="11"/>
      <c r="DK3543" s="11"/>
      <c r="DL3543" s="11"/>
      <c r="DM3543" s="11"/>
      <c r="DN3543" s="11"/>
      <c r="DO3543" s="11"/>
      <c r="DP3543" s="11"/>
      <c r="DQ3543" s="11"/>
      <c r="DR3543" s="11"/>
      <c r="DS3543" s="11"/>
      <c r="DT3543" s="11"/>
      <c r="DU3543" s="11"/>
      <c r="DV3543" s="11"/>
      <c r="DW3543" s="11"/>
      <c r="DX3543" s="11"/>
      <c r="DY3543" s="11"/>
      <c r="DZ3543" s="11"/>
      <c r="EA3543" s="11"/>
      <c r="EB3543" s="11"/>
      <c r="EC3543" s="11"/>
    </row>
    <row r="3544" spans="1:133" x14ac:dyDescent="0.45">
      <c r="A3544" s="11"/>
      <c r="B3544" s="11"/>
      <c r="C3544" s="11"/>
      <c r="D3544" s="11"/>
      <c r="E3544" s="11"/>
      <c r="F3544" s="11"/>
      <c r="G3544" s="11"/>
      <c r="H3544" s="3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24"/>
      <c r="AG3544" s="24"/>
      <c r="AH3544" s="24"/>
      <c r="AI3544" s="24"/>
      <c r="AJ3544" s="11"/>
      <c r="AK3544" s="11"/>
      <c r="AL3544" s="11"/>
      <c r="AM3544" s="32"/>
      <c r="AN3544" s="11"/>
      <c r="AO3544" s="11"/>
      <c r="AP3544" s="11"/>
      <c r="AQ3544" s="11"/>
      <c r="AR3544" s="11"/>
      <c r="AS3544" s="20"/>
      <c r="AT3544" s="11"/>
      <c r="AU3544" s="11"/>
      <c r="AV3544" s="11"/>
      <c r="AW3544" s="11"/>
      <c r="AX3544" s="11"/>
      <c r="AY3544" s="11"/>
      <c r="AZ3544" s="11"/>
      <c r="BA3544" s="11"/>
      <c r="BB3544" s="11"/>
      <c r="BC3544" s="11"/>
      <c r="BD3544" s="11"/>
      <c r="BE3544" s="11"/>
      <c r="BF3544" s="11"/>
      <c r="BG3544" s="11"/>
      <c r="BH3544" s="11"/>
      <c r="BI3544" s="11"/>
      <c r="BJ3544" s="11"/>
      <c r="BK3544" s="11"/>
      <c r="BL3544" s="11"/>
      <c r="BM3544" s="11"/>
      <c r="BN3544" s="11"/>
      <c r="BO3544" s="11"/>
      <c r="BP3544" s="11"/>
      <c r="BQ3544" s="11"/>
      <c r="BR3544" s="11"/>
      <c r="BS3544" s="11"/>
      <c r="BT3544" s="11"/>
      <c r="BU3544" s="11"/>
      <c r="BV3544" s="11"/>
      <c r="BW3544" s="11"/>
      <c r="BX3544" s="11"/>
      <c r="BY3544" s="11"/>
      <c r="BZ3544" s="11"/>
      <c r="CA3544" s="11"/>
      <c r="CB3544" s="11"/>
      <c r="CC3544" s="11"/>
      <c r="CD3544" s="11"/>
      <c r="CE3544" s="11"/>
      <c r="CF3544" s="11"/>
      <c r="CG3544" s="11"/>
      <c r="CH3544" s="11"/>
      <c r="CI3544" s="11"/>
      <c r="CJ3544" s="11"/>
      <c r="CK3544" s="11"/>
      <c r="CL3544" s="11"/>
      <c r="CM3544" s="11"/>
      <c r="CN3544" s="11"/>
      <c r="CO3544" s="11"/>
      <c r="CP3544" s="11"/>
      <c r="CQ3544" s="11"/>
      <c r="CR3544" s="11"/>
      <c r="CS3544" s="11"/>
      <c r="CT3544" s="11"/>
      <c r="CU3544" s="11"/>
      <c r="CV3544" s="11"/>
      <c r="CW3544" s="11"/>
      <c r="CX3544" s="11"/>
      <c r="CY3544" s="11"/>
      <c r="CZ3544" s="11"/>
      <c r="DA3544" s="11"/>
      <c r="DB3544" s="11"/>
      <c r="DC3544" s="11"/>
      <c r="DD3544" s="11"/>
      <c r="DE3544" s="11"/>
      <c r="DF3544" s="11"/>
      <c r="DG3544" s="11"/>
      <c r="DH3544" s="11"/>
      <c r="DI3544" s="11"/>
      <c r="DJ3544" s="11"/>
      <c r="DK3544" s="11"/>
      <c r="DL3544" s="11"/>
      <c r="DM3544" s="11"/>
      <c r="DN3544" s="11"/>
      <c r="DO3544" s="11"/>
      <c r="DP3544" s="11"/>
      <c r="DQ3544" s="11"/>
      <c r="DR3544" s="11"/>
      <c r="DS3544" s="11"/>
      <c r="DT3544" s="11"/>
      <c r="DU3544" s="11"/>
      <c r="DV3544" s="11"/>
      <c r="DW3544" s="11"/>
      <c r="DX3544" s="11"/>
      <c r="DY3544" s="11"/>
      <c r="DZ3544" s="11"/>
      <c r="EA3544" s="11"/>
      <c r="EB3544" s="11"/>
      <c r="EC3544" s="11"/>
    </row>
    <row r="3545" spans="1:133" x14ac:dyDescent="0.45">
      <c r="A3545" s="11"/>
      <c r="B3545" s="11"/>
      <c r="C3545" s="11"/>
      <c r="D3545" s="11"/>
      <c r="E3545" s="11"/>
      <c r="F3545" s="11"/>
      <c r="G3545" s="11"/>
      <c r="H3545" s="3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24"/>
      <c r="AG3545" s="24"/>
      <c r="AH3545" s="24"/>
      <c r="AI3545" s="24"/>
      <c r="AJ3545" s="11"/>
      <c r="AK3545" s="11"/>
      <c r="AL3545" s="11"/>
      <c r="AM3545" s="32"/>
      <c r="AN3545" s="11"/>
      <c r="AO3545" s="11"/>
      <c r="AP3545" s="11"/>
      <c r="AQ3545" s="11"/>
      <c r="AR3545" s="11"/>
      <c r="AS3545" s="20"/>
      <c r="AT3545" s="11"/>
      <c r="AU3545" s="11"/>
      <c r="AV3545" s="11"/>
      <c r="AW3545" s="11"/>
      <c r="AX3545" s="11"/>
      <c r="AY3545" s="11"/>
      <c r="AZ3545" s="11"/>
      <c r="BA3545" s="11"/>
      <c r="BB3545" s="11"/>
      <c r="BC3545" s="11"/>
      <c r="BD3545" s="11"/>
      <c r="BE3545" s="11"/>
      <c r="BF3545" s="11"/>
      <c r="BG3545" s="11"/>
      <c r="BH3545" s="11"/>
      <c r="BI3545" s="11"/>
      <c r="BJ3545" s="11"/>
      <c r="BK3545" s="11"/>
      <c r="BL3545" s="11"/>
      <c r="BM3545" s="11"/>
      <c r="BN3545" s="11"/>
      <c r="BO3545" s="11"/>
      <c r="BP3545" s="11"/>
      <c r="BQ3545" s="11"/>
      <c r="BR3545" s="11"/>
      <c r="BS3545" s="11"/>
      <c r="BT3545" s="11"/>
      <c r="BU3545" s="11"/>
      <c r="BV3545" s="11"/>
      <c r="BW3545" s="11"/>
      <c r="BX3545" s="11"/>
      <c r="BY3545" s="11"/>
      <c r="BZ3545" s="11"/>
      <c r="CA3545" s="11"/>
      <c r="CB3545" s="11"/>
      <c r="CC3545" s="11"/>
      <c r="CD3545" s="11"/>
      <c r="CE3545" s="11"/>
      <c r="CF3545" s="11"/>
      <c r="CG3545" s="11"/>
      <c r="CH3545" s="11"/>
      <c r="CI3545" s="11"/>
      <c r="CJ3545" s="11"/>
      <c r="CK3545" s="11"/>
      <c r="CL3545" s="11"/>
      <c r="CM3545" s="11"/>
      <c r="CN3545" s="11"/>
      <c r="CO3545" s="11"/>
      <c r="CP3545" s="11"/>
      <c r="CQ3545" s="11"/>
      <c r="CR3545" s="11"/>
      <c r="CS3545" s="11"/>
      <c r="CT3545" s="11"/>
      <c r="CU3545" s="11"/>
      <c r="CV3545" s="11"/>
      <c r="CW3545" s="11"/>
      <c r="CX3545" s="11"/>
      <c r="CY3545" s="11"/>
      <c r="CZ3545" s="11"/>
      <c r="DA3545" s="11"/>
      <c r="DB3545" s="11"/>
      <c r="DC3545" s="11"/>
      <c r="DD3545" s="11"/>
      <c r="DE3545" s="11"/>
      <c r="DF3545" s="11"/>
      <c r="DG3545" s="11"/>
      <c r="DH3545" s="11"/>
      <c r="DI3545" s="11"/>
      <c r="DJ3545" s="11"/>
      <c r="DK3545" s="11"/>
      <c r="DL3545" s="11"/>
      <c r="DM3545" s="11"/>
      <c r="DN3545" s="11"/>
      <c r="DO3545" s="11"/>
      <c r="DP3545" s="11"/>
      <c r="DQ3545" s="11"/>
      <c r="DR3545" s="11"/>
      <c r="DS3545" s="11"/>
      <c r="DT3545" s="11"/>
      <c r="DU3545" s="11"/>
      <c r="DV3545" s="11"/>
      <c r="DW3545" s="11"/>
      <c r="DX3545" s="11"/>
      <c r="DY3545" s="11"/>
      <c r="DZ3545" s="11"/>
      <c r="EA3545" s="11"/>
      <c r="EB3545" s="11"/>
      <c r="EC3545" s="11"/>
    </row>
    <row r="3546" spans="1:133" x14ac:dyDescent="0.45">
      <c r="A3546" s="11"/>
      <c r="B3546" s="11"/>
      <c r="C3546" s="11"/>
      <c r="D3546" s="11"/>
      <c r="E3546" s="11"/>
      <c r="F3546" s="11"/>
      <c r="G3546" s="11"/>
      <c r="H3546" s="3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24"/>
      <c r="AG3546" s="24"/>
      <c r="AH3546" s="24"/>
      <c r="AI3546" s="24"/>
      <c r="AJ3546" s="11"/>
      <c r="AK3546" s="11"/>
      <c r="AL3546" s="11"/>
      <c r="AM3546" s="32"/>
      <c r="AN3546" s="11"/>
      <c r="AO3546" s="11"/>
      <c r="AP3546" s="11"/>
      <c r="AQ3546" s="11"/>
      <c r="AR3546" s="11"/>
      <c r="AS3546" s="20"/>
      <c r="AT3546" s="11"/>
      <c r="AU3546" s="11"/>
      <c r="AV3546" s="11"/>
      <c r="AW3546" s="11"/>
      <c r="AX3546" s="11"/>
      <c r="AY3546" s="11"/>
      <c r="AZ3546" s="11"/>
      <c r="BA3546" s="11"/>
      <c r="BB3546" s="11"/>
      <c r="BC3546" s="11"/>
      <c r="BD3546" s="11"/>
      <c r="BE3546" s="11"/>
      <c r="BF3546" s="11"/>
      <c r="BG3546" s="11"/>
      <c r="BH3546" s="11"/>
      <c r="BI3546" s="11"/>
      <c r="BJ3546" s="11"/>
      <c r="BK3546" s="11"/>
      <c r="BL3546" s="11"/>
      <c r="BM3546" s="11"/>
      <c r="BN3546" s="11"/>
      <c r="BO3546" s="11"/>
      <c r="BP3546" s="11"/>
      <c r="BQ3546" s="11"/>
      <c r="BR3546" s="11"/>
      <c r="BS3546" s="11"/>
      <c r="BT3546" s="11"/>
      <c r="BU3546" s="11"/>
      <c r="BV3546" s="11"/>
      <c r="BW3546" s="11"/>
      <c r="BX3546" s="11"/>
      <c r="BY3546" s="11"/>
      <c r="BZ3546" s="11"/>
      <c r="CA3546" s="11"/>
      <c r="CB3546" s="11"/>
      <c r="CC3546" s="11"/>
      <c r="CD3546" s="11"/>
      <c r="CE3546" s="11"/>
      <c r="CF3546" s="11"/>
      <c r="CG3546" s="11"/>
      <c r="CH3546" s="11"/>
      <c r="CI3546" s="11"/>
      <c r="CJ3546" s="11"/>
      <c r="CK3546" s="11"/>
      <c r="CL3546" s="11"/>
      <c r="CM3546" s="11"/>
      <c r="CN3546" s="11"/>
      <c r="CO3546" s="11"/>
      <c r="CP3546" s="11"/>
      <c r="CQ3546" s="11"/>
      <c r="CR3546" s="11"/>
      <c r="CS3546" s="11"/>
      <c r="CT3546" s="11"/>
      <c r="CU3546" s="11"/>
      <c r="CV3546" s="11"/>
      <c r="CW3546" s="11"/>
      <c r="CX3546" s="11"/>
      <c r="CY3546" s="11"/>
      <c r="CZ3546" s="11"/>
      <c r="DA3546" s="11"/>
      <c r="DB3546" s="11"/>
      <c r="DC3546" s="11"/>
      <c r="DD3546" s="11"/>
      <c r="DE3546" s="11"/>
      <c r="DF3546" s="11"/>
      <c r="DG3546" s="11"/>
      <c r="DH3546" s="11"/>
      <c r="DI3546" s="11"/>
      <c r="DJ3546" s="11"/>
      <c r="DK3546" s="11"/>
      <c r="DL3546" s="11"/>
      <c r="DM3546" s="11"/>
      <c r="DN3546" s="11"/>
      <c r="DO3546" s="11"/>
      <c r="DP3546" s="11"/>
      <c r="DQ3546" s="11"/>
      <c r="DR3546" s="11"/>
      <c r="DS3546" s="11"/>
      <c r="DT3546" s="11"/>
      <c r="DU3546" s="11"/>
      <c r="DV3546" s="11"/>
      <c r="DW3546" s="11"/>
      <c r="DX3546" s="11"/>
      <c r="DY3546" s="11"/>
      <c r="DZ3546" s="11"/>
      <c r="EA3546" s="11"/>
      <c r="EB3546" s="11"/>
      <c r="EC3546" s="11"/>
    </row>
    <row r="3547" spans="1:133" x14ac:dyDescent="0.45">
      <c r="A3547" s="11"/>
      <c r="B3547" s="11"/>
      <c r="C3547" s="11"/>
      <c r="D3547" s="11"/>
      <c r="E3547" s="11"/>
      <c r="F3547" s="11"/>
      <c r="G3547" s="11"/>
      <c r="H3547" s="3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24"/>
      <c r="AG3547" s="24"/>
      <c r="AH3547" s="24"/>
      <c r="AI3547" s="24"/>
      <c r="AJ3547" s="11"/>
      <c r="AK3547" s="11"/>
      <c r="AL3547" s="11"/>
      <c r="AM3547" s="32"/>
      <c r="AN3547" s="11"/>
      <c r="AO3547" s="11"/>
      <c r="AP3547" s="11"/>
      <c r="AQ3547" s="11"/>
      <c r="AR3547" s="11"/>
      <c r="AS3547" s="20"/>
      <c r="AT3547" s="11"/>
      <c r="AU3547" s="11"/>
      <c r="AV3547" s="11"/>
      <c r="AW3547" s="11"/>
      <c r="AX3547" s="11"/>
      <c r="AY3547" s="11"/>
      <c r="AZ3547" s="11"/>
      <c r="BA3547" s="11"/>
      <c r="BB3547" s="11"/>
      <c r="BC3547" s="11"/>
      <c r="BD3547" s="11"/>
      <c r="BE3547" s="11"/>
      <c r="BF3547" s="11"/>
      <c r="BG3547" s="11"/>
      <c r="BH3547" s="11"/>
      <c r="BI3547" s="11"/>
      <c r="BJ3547" s="11"/>
      <c r="BK3547" s="11"/>
      <c r="BL3547" s="11"/>
      <c r="BM3547" s="11"/>
      <c r="BN3547" s="11"/>
      <c r="BO3547" s="11"/>
      <c r="BP3547" s="11"/>
      <c r="BQ3547" s="11"/>
      <c r="BR3547" s="11"/>
      <c r="BS3547" s="11"/>
      <c r="BT3547" s="11"/>
      <c r="BU3547" s="11"/>
      <c r="BV3547" s="11"/>
      <c r="BW3547" s="11"/>
      <c r="BX3547" s="11"/>
      <c r="BY3547" s="11"/>
      <c r="BZ3547" s="11"/>
      <c r="CA3547" s="11"/>
      <c r="CB3547" s="11"/>
      <c r="CC3547" s="11"/>
      <c r="CD3547" s="11"/>
      <c r="CE3547" s="11"/>
      <c r="CF3547" s="11"/>
      <c r="CG3547" s="11"/>
      <c r="CH3547" s="11"/>
      <c r="CI3547" s="11"/>
      <c r="CJ3547" s="11"/>
      <c r="CK3547" s="11"/>
      <c r="CL3547" s="11"/>
      <c r="CM3547" s="11"/>
      <c r="CN3547" s="11"/>
      <c r="CO3547" s="11"/>
      <c r="CP3547" s="11"/>
      <c r="CQ3547" s="11"/>
      <c r="CR3547" s="11"/>
      <c r="CS3547" s="11"/>
      <c r="CT3547" s="11"/>
      <c r="CU3547" s="11"/>
      <c r="CV3547" s="11"/>
      <c r="CW3547" s="11"/>
      <c r="CX3547" s="11"/>
      <c r="CY3547" s="11"/>
      <c r="CZ3547" s="11"/>
      <c r="DA3547" s="11"/>
      <c r="DB3547" s="11"/>
      <c r="DC3547" s="11"/>
      <c r="DD3547" s="11"/>
      <c r="DE3547" s="11"/>
      <c r="DF3547" s="11"/>
      <c r="DG3547" s="11"/>
      <c r="DH3547" s="11"/>
      <c r="DI3547" s="11"/>
      <c r="DJ3547" s="11"/>
      <c r="DK3547" s="11"/>
      <c r="DL3547" s="11"/>
      <c r="DM3547" s="11"/>
      <c r="DN3547" s="11"/>
      <c r="DO3547" s="11"/>
      <c r="DP3547" s="11"/>
      <c r="DQ3547" s="11"/>
      <c r="DR3547" s="11"/>
      <c r="DS3547" s="11"/>
      <c r="DT3547" s="11"/>
      <c r="DU3547" s="11"/>
      <c r="DV3547" s="11"/>
      <c r="DW3547" s="11"/>
      <c r="DX3547" s="11"/>
      <c r="DY3547" s="11"/>
      <c r="DZ3547" s="11"/>
      <c r="EA3547" s="11"/>
      <c r="EB3547" s="11"/>
      <c r="EC3547" s="11"/>
    </row>
    <row r="3548" spans="1:133" x14ac:dyDescent="0.45">
      <c r="A3548" s="11"/>
      <c r="B3548" s="11"/>
      <c r="C3548" s="11"/>
      <c r="D3548" s="11"/>
      <c r="E3548" s="11"/>
      <c r="F3548" s="11"/>
      <c r="G3548" s="11"/>
      <c r="H3548" s="3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24"/>
      <c r="AG3548" s="24"/>
      <c r="AH3548" s="24"/>
      <c r="AI3548" s="24"/>
      <c r="AJ3548" s="11"/>
      <c r="AK3548" s="11"/>
      <c r="AL3548" s="11"/>
      <c r="AM3548" s="32"/>
      <c r="AN3548" s="11"/>
      <c r="AO3548" s="11"/>
      <c r="AP3548" s="11"/>
      <c r="AQ3548" s="11"/>
      <c r="AR3548" s="11"/>
      <c r="AS3548" s="20"/>
      <c r="AT3548" s="11"/>
      <c r="AU3548" s="11"/>
      <c r="AV3548" s="11"/>
      <c r="AW3548" s="11"/>
      <c r="AX3548" s="11"/>
      <c r="AY3548" s="11"/>
      <c r="AZ3548" s="11"/>
      <c r="BA3548" s="11"/>
      <c r="BB3548" s="11"/>
      <c r="BC3548" s="11"/>
      <c r="BD3548" s="11"/>
      <c r="BE3548" s="11"/>
      <c r="BF3548" s="11"/>
      <c r="BG3548" s="11"/>
      <c r="BH3548" s="11"/>
      <c r="BI3548" s="11"/>
      <c r="BJ3548" s="11"/>
      <c r="BK3548" s="11"/>
      <c r="BL3548" s="11"/>
      <c r="BM3548" s="11"/>
      <c r="BN3548" s="11"/>
      <c r="BO3548" s="11"/>
      <c r="BP3548" s="11"/>
      <c r="BQ3548" s="11"/>
      <c r="BR3548" s="11"/>
      <c r="BS3548" s="11"/>
      <c r="BT3548" s="11"/>
      <c r="BU3548" s="11"/>
      <c r="BV3548" s="11"/>
      <c r="BW3548" s="11"/>
      <c r="BX3548" s="11"/>
      <c r="BY3548" s="11"/>
      <c r="BZ3548" s="11"/>
      <c r="CA3548" s="11"/>
      <c r="CB3548" s="11"/>
      <c r="CC3548" s="11"/>
      <c r="CD3548" s="11"/>
      <c r="CE3548" s="11"/>
      <c r="CF3548" s="11"/>
      <c r="CG3548" s="11"/>
      <c r="CH3548" s="11"/>
      <c r="CI3548" s="11"/>
      <c r="CJ3548" s="11"/>
      <c r="CK3548" s="11"/>
      <c r="CL3548" s="11"/>
      <c r="CM3548" s="11"/>
      <c r="CN3548" s="11"/>
      <c r="CO3548" s="11"/>
      <c r="CP3548" s="11"/>
      <c r="CQ3548" s="11"/>
      <c r="CR3548" s="11"/>
      <c r="CS3548" s="11"/>
      <c r="CT3548" s="11"/>
      <c r="CU3548" s="11"/>
      <c r="CV3548" s="11"/>
      <c r="CW3548" s="11"/>
      <c r="CX3548" s="11"/>
      <c r="CY3548" s="11"/>
      <c r="CZ3548" s="11"/>
      <c r="DA3548" s="11"/>
      <c r="DB3548" s="11"/>
      <c r="DC3548" s="11"/>
      <c r="DD3548" s="11"/>
      <c r="DE3548" s="11"/>
      <c r="DF3548" s="11"/>
      <c r="DG3548" s="11"/>
      <c r="DH3548" s="11"/>
      <c r="DI3548" s="11"/>
      <c r="DJ3548" s="11"/>
      <c r="DK3548" s="11"/>
      <c r="DL3548" s="11"/>
      <c r="DM3548" s="11"/>
      <c r="DN3548" s="11"/>
      <c r="DO3548" s="11"/>
      <c r="DP3548" s="11"/>
      <c r="DQ3548" s="11"/>
      <c r="DR3548" s="11"/>
      <c r="DS3548" s="11"/>
      <c r="DT3548" s="11"/>
      <c r="DU3548" s="11"/>
      <c r="DV3548" s="11"/>
      <c r="DW3548" s="11"/>
      <c r="DX3548" s="11"/>
      <c r="DY3548" s="11"/>
      <c r="DZ3548" s="11"/>
      <c r="EA3548" s="11"/>
      <c r="EB3548" s="11"/>
      <c r="EC3548" s="11"/>
    </row>
    <row r="3549" spans="1:133" x14ac:dyDescent="0.45">
      <c r="A3549" s="11"/>
      <c r="B3549" s="11"/>
      <c r="C3549" s="11"/>
      <c r="D3549" s="11"/>
      <c r="E3549" s="11"/>
      <c r="F3549" s="11"/>
      <c r="G3549" s="11"/>
      <c r="H3549" s="3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24"/>
      <c r="AG3549" s="24"/>
      <c r="AH3549" s="24"/>
      <c r="AI3549" s="24"/>
      <c r="AJ3549" s="11"/>
      <c r="AK3549" s="11"/>
      <c r="AL3549" s="11"/>
      <c r="AM3549" s="32"/>
      <c r="AN3549" s="11"/>
      <c r="AO3549" s="11"/>
      <c r="AP3549" s="11"/>
      <c r="AQ3549" s="11"/>
      <c r="AR3549" s="11"/>
      <c r="AS3549" s="20"/>
      <c r="AT3549" s="11"/>
      <c r="AU3549" s="11"/>
      <c r="AV3549" s="11"/>
      <c r="AW3549" s="11"/>
      <c r="AX3549" s="11"/>
      <c r="AY3549" s="11"/>
      <c r="AZ3549" s="11"/>
      <c r="BA3549" s="11"/>
      <c r="BB3549" s="11"/>
      <c r="BC3549" s="11"/>
      <c r="BD3549" s="11"/>
      <c r="BE3549" s="11"/>
      <c r="BF3549" s="11"/>
      <c r="BG3549" s="11"/>
      <c r="BH3549" s="11"/>
      <c r="BI3549" s="11"/>
      <c r="BJ3549" s="11"/>
      <c r="BK3549" s="11"/>
      <c r="BL3549" s="11"/>
      <c r="BM3549" s="11"/>
      <c r="BN3549" s="11"/>
      <c r="BO3549" s="11"/>
      <c r="BP3549" s="11"/>
      <c r="BQ3549" s="11"/>
      <c r="BR3549" s="11"/>
      <c r="BS3549" s="11"/>
      <c r="BT3549" s="11"/>
      <c r="BU3549" s="11"/>
      <c r="BV3549" s="11"/>
      <c r="BW3549" s="11"/>
      <c r="BX3549" s="11"/>
      <c r="BY3549" s="11"/>
      <c r="BZ3549" s="11"/>
      <c r="CA3549" s="11"/>
      <c r="CB3549" s="11"/>
      <c r="CC3549" s="11"/>
      <c r="CD3549" s="11"/>
      <c r="CE3549" s="11"/>
      <c r="CF3549" s="11"/>
      <c r="CG3549" s="11"/>
      <c r="CH3549" s="11"/>
      <c r="CI3549" s="11"/>
      <c r="CJ3549" s="11"/>
      <c r="CK3549" s="11"/>
      <c r="CL3549" s="11"/>
      <c r="CM3549" s="11"/>
      <c r="CN3549" s="11"/>
      <c r="CO3549" s="11"/>
      <c r="CP3549" s="11"/>
      <c r="CQ3549" s="11"/>
      <c r="CR3549" s="11"/>
      <c r="CS3549" s="11"/>
      <c r="CT3549" s="11"/>
      <c r="CU3549" s="11"/>
      <c r="CV3549" s="11"/>
      <c r="CW3549" s="11"/>
      <c r="CX3549" s="11"/>
      <c r="CY3549" s="11"/>
      <c r="CZ3549" s="11"/>
      <c r="DA3549" s="11"/>
      <c r="DB3549" s="11"/>
      <c r="DC3549" s="11"/>
      <c r="DD3549" s="11"/>
      <c r="DE3549" s="11"/>
      <c r="DF3549" s="11"/>
      <c r="DG3549" s="11"/>
      <c r="DH3549" s="11"/>
      <c r="DI3549" s="11"/>
      <c r="DJ3549" s="11"/>
      <c r="DK3549" s="11"/>
      <c r="DL3549" s="11"/>
      <c r="DM3549" s="11"/>
      <c r="DN3549" s="11"/>
      <c r="DO3549" s="11"/>
      <c r="DP3549" s="11"/>
      <c r="DQ3549" s="11"/>
      <c r="DR3549" s="11"/>
      <c r="DS3549" s="11"/>
      <c r="DT3549" s="11"/>
      <c r="DU3549" s="11"/>
      <c r="DV3549" s="11"/>
      <c r="DW3549" s="11"/>
      <c r="DX3549" s="11"/>
      <c r="DY3549" s="11"/>
      <c r="DZ3549" s="11"/>
      <c r="EA3549" s="11"/>
      <c r="EB3549" s="11"/>
      <c r="EC3549" s="11"/>
    </row>
    <row r="3550" spans="1:133" x14ac:dyDescent="0.45">
      <c r="A3550" s="11"/>
      <c r="B3550" s="11"/>
      <c r="C3550" s="11"/>
      <c r="D3550" s="11"/>
      <c r="E3550" s="11"/>
      <c r="F3550" s="11"/>
      <c r="G3550" s="11"/>
      <c r="H3550" s="3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24"/>
      <c r="AG3550" s="24"/>
      <c r="AH3550" s="24"/>
      <c r="AI3550" s="24"/>
      <c r="AJ3550" s="11"/>
      <c r="AK3550" s="11"/>
      <c r="AL3550" s="11"/>
      <c r="AM3550" s="32"/>
      <c r="AN3550" s="11"/>
      <c r="AO3550" s="11"/>
      <c r="AP3550" s="11"/>
      <c r="AQ3550" s="11"/>
      <c r="AR3550" s="11"/>
      <c r="AS3550" s="20"/>
      <c r="AT3550" s="11"/>
      <c r="AU3550" s="11"/>
      <c r="AV3550" s="11"/>
      <c r="AW3550" s="11"/>
      <c r="AX3550" s="11"/>
      <c r="AY3550" s="11"/>
      <c r="AZ3550" s="11"/>
      <c r="BA3550" s="11"/>
      <c r="BB3550" s="11"/>
      <c r="BC3550" s="11"/>
      <c r="BD3550" s="11"/>
      <c r="BE3550" s="11"/>
      <c r="BF3550" s="11"/>
      <c r="BG3550" s="11"/>
      <c r="BH3550" s="11"/>
      <c r="BI3550" s="11"/>
      <c r="BJ3550" s="11"/>
      <c r="BK3550" s="11"/>
      <c r="BL3550" s="11"/>
      <c r="BM3550" s="11"/>
      <c r="BN3550" s="11"/>
      <c r="BO3550" s="11"/>
      <c r="BP3550" s="11"/>
      <c r="BQ3550" s="11"/>
      <c r="BR3550" s="11"/>
      <c r="BS3550" s="11"/>
      <c r="BT3550" s="11"/>
      <c r="BU3550" s="11"/>
      <c r="BV3550" s="11"/>
      <c r="BW3550" s="11"/>
      <c r="BX3550" s="11"/>
      <c r="BY3550" s="11"/>
      <c r="BZ3550" s="11"/>
      <c r="CA3550" s="11"/>
      <c r="CB3550" s="11"/>
      <c r="CC3550" s="11"/>
      <c r="CD3550" s="11"/>
      <c r="CE3550" s="11"/>
      <c r="CF3550" s="11"/>
      <c r="CG3550" s="11"/>
      <c r="CH3550" s="11"/>
      <c r="CI3550" s="11"/>
      <c r="CJ3550" s="11"/>
      <c r="CK3550" s="11"/>
      <c r="CL3550" s="11"/>
      <c r="CM3550" s="11"/>
      <c r="CN3550" s="11"/>
      <c r="CO3550" s="11"/>
      <c r="CP3550" s="11"/>
      <c r="CQ3550" s="11"/>
      <c r="CR3550" s="11"/>
      <c r="CS3550" s="11"/>
      <c r="CT3550" s="11"/>
      <c r="CU3550" s="11"/>
      <c r="CV3550" s="11"/>
      <c r="CW3550" s="11"/>
      <c r="CX3550" s="11"/>
      <c r="CY3550" s="11"/>
      <c r="CZ3550" s="11"/>
      <c r="DA3550" s="11"/>
      <c r="DB3550" s="11"/>
      <c r="DC3550" s="11"/>
      <c r="DD3550" s="11"/>
      <c r="DE3550" s="11"/>
      <c r="DF3550" s="11"/>
      <c r="DG3550" s="11"/>
      <c r="DH3550" s="11"/>
      <c r="DI3550" s="11"/>
      <c r="DJ3550" s="11"/>
      <c r="DK3550" s="11"/>
      <c r="DL3550" s="11"/>
      <c r="DM3550" s="11"/>
      <c r="DN3550" s="11"/>
      <c r="DO3550" s="11"/>
      <c r="DP3550" s="11"/>
      <c r="DQ3550" s="11"/>
      <c r="DR3550" s="11"/>
      <c r="DS3550" s="11"/>
      <c r="DT3550" s="11"/>
      <c r="DU3550" s="11"/>
      <c r="DV3550" s="11"/>
      <c r="DW3550" s="11"/>
      <c r="DX3550" s="11"/>
      <c r="DY3550" s="11"/>
      <c r="DZ3550" s="11"/>
      <c r="EA3550" s="11"/>
      <c r="EB3550" s="11"/>
      <c r="EC3550" s="11"/>
    </row>
    <row r="3551" spans="1:133" x14ac:dyDescent="0.45">
      <c r="A3551" s="11"/>
      <c r="B3551" s="11"/>
      <c r="C3551" s="11"/>
      <c r="D3551" s="11"/>
      <c r="E3551" s="11"/>
      <c r="F3551" s="11"/>
      <c r="G3551" s="11"/>
      <c r="H3551" s="3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24"/>
      <c r="AG3551" s="24"/>
      <c r="AH3551" s="24"/>
      <c r="AI3551" s="24"/>
      <c r="AJ3551" s="11"/>
      <c r="AK3551" s="11"/>
      <c r="AL3551" s="11"/>
      <c r="AM3551" s="32"/>
      <c r="AN3551" s="11"/>
      <c r="AO3551" s="11"/>
      <c r="AP3551" s="11"/>
      <c r="AQ3551" s="11"/>
      <c r="AR3551" s="11"/>
      <c r="AS3551" s="20"/>
      <c r="AT3551" s="11"/>
      <c r="AU3551" s="11"/>
      <c r="AV3551" s="11"/>
      <c r="AW3551" s="11"/>
      <c r="AX3551" s="11"/>
      <c r="AY3551" s="11"/>
      <c r="AZ3551" s="11"/>
      <c r="BA3551" s="11"/>
      <c r="BB3551" s="11"/>
      <c r="BC3551" s="11"/>
      <c r="BD3551" s="11"/>
      <c r="BE3551" s="11"/>
      <c r="BF3551" s="11"/>
      <c r="BG3551" s="11"/>
      <c r="BH3551" s="11"/>
      <c r="BI3551" s="11"/>
      <c r="BJ3551" s="11"/>
      <c r="BK3551" s="11"/>
      <c r="BL3551" s="11"/>
      <c r="BM3551" s="11"/>
      <c r="BN3551" s="11"/>
      <c r="BO3551" s="11"/>
      <c r="BP3551" s="11"/>
      <c r="BQ3551" s="11"/>
      <c r="BR3551" s="11"/>
      <c r="BS3551" s="11"/>
      <c r="BT3551" s="11"/>
      <c r="BU3551" s="11"/>
      <c r="BV3551" s="11"/>
      <c r="BW3551" s="11"/>
      <c r="BX3551" s="11"/>
      <c r="BY3551" s="11"/>
      <c r="BZ3551" s="11"/>
      <c r="CA3551" s="11"/>
      <c r="CB3551" s="11"/>
      <c r="CC3551" s="11"/>
      <c r="CD3551" s="11"/>
      <c r="CE3551" s="11"/>
      <c r="CF3551" s="11"/>
      <c r="CG3551" s="11"/>
      <c r="CH3551" s="11"/>
      <c r="CI3551" s="11"/>
      <c r="CJ3551" s="11"/>
      <c r="CK3551" s="11"/>
      <c r="CL3551" s="11"/>
      <c r="CM3551" s="11"/>
      <c r="CN3551" s="11"/>
      <c r="CO3551" s="11"/>
      <c r="CP3551" s="11"/>
      <c r="CQ3551" s="11"/>
      <c r="CR3551" s="11"/>
      <c r="CS3551" s="11"/>
      <c r="CT3551" s="11"/>
      <c r="CU3551" s="11"/>
      <c r="CV3551" s="11"/>
      <c r="CW3551" s="11"/>
      <c r="CX3551" s="11"/>
      <c r="CY3551" s="11"/>
      <c r="CZ3551" s="11"/>
      <c r="DA3551" s="11"/>
      <c r="DB3551" s="11"/>
      <c r="DC3551" s="11"/>
      <c r="DD3551" s="11"/>
      <c r="DE3551" s="11"/>
      <c r="DF3551" s="11"/>
      <c r="DG3551" s="11"/>
      <c r="DH3551" s="11"/>
      <c r="DI3551" s="11"/>
      <c r="DJ3551" s="11"/>
      <c r="DK3551" s="11"/>
      <c r="DL3551" s="11"/>
      <c r="DM3551" s="11"/>
      <c r="DN3551" s="11"/>
      <c r="DO3551" s="11"/>
      <c r="DP3551" s="11"/>
      <c r="DQ3551" s="11"/>
      <c r="DR3551" s="11"/>
      <c r="DS3551" s="11"/>
      <c r="DT3551" s="11"/>
      <c r="DU3551" s="11"/>
      <c r="DV3551" s="11"/>
      <c r="DW3551" s="11"/>
      <c r="DX3551" s="11"/>
      <c r="DY3551" s="11"/>
      <c r="DZ3551" s="11"/>
      <c r="EA3551" s="11"/>
      <c r="EB3551" s="11"/>
      <c r="EC3551" s="11"/>
    </row>
    <row r="3552" spans="1:133" x14ac:dyDescent="0.45">
      <c r="A3552" s="11"/>
      <c r="B3552" s="11"/>
      <c r="C3552" s="11"/>
      <c r="D3552" s="11"/>
      <c r="E3552" s="11"/>
      <c r="F3552" s="11"/>
      <c r="G3552" s="11"/>
      <c r="H3552" s="3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24"/>
      <c r="AG3552" s="24"/>
      <c r="AH3552" s="24"/>
      <c r="AI3552" s="24"/>
      <c r="AJ3552" s="11"/>
      <c r="AK3552" s="11"/>
      <c r="AL3552" s="11"/>
      <c r="AM3552" s="32"/>
      <c r="AN3552" s="11"/>
      <c r="AO3552" s="11"/>
      <c r="AP3552" s="11"/>
      <c r="AQ3552" s="11"/>
      <c r="AR3552" s="11"/>
      <c r="AS3552" s="20"/>
      <c r="AT3552" s="11"/>
      <c r="AU3552" s="11"/>
      <c r="AV3552" s="11"/>
      <c r="AW3552" s="11"/>
      <c r="AX3552" s="11"/>
      <c r="AY3552" s="11"/>
      <c r="AZ3552" s="11"/>
      <c r="BA3552" s="11"/>
      <c r="BB3552" s="11"/>
      <c r="BC3552" s="11"/>
      <c r="BD3552" s="11"/>
      <c r="BE3552" s="11"/>
      <c r="BF3552" s="11"/>
      <c r="BG3552" s="11"/>
      <c r="BH3552" s="11"/>
      <c r="BI3552" s="11"/>
      <c r="BJ3552" s="11"/>
      <c r="BK3552" s="11"/>
      <c r="BL3552" s="11"/>
      <c r="BM3552" s="11"/>
      <c r="BN3552" s="11"/>
      <c r="BO3552" s="11"/>
      <c r="BP3552" s="11"/>
      <c r="BQ3552" s="11"/>
      <c r="BR3552" s="11"/>
      <c r="BS3552" s="11"/>
      <c r="BT3552" s="11"/>
      <c r="BU3552" s="11"/>
      <c r="BV3552" s="11"/>
      <c r="BW3552" s="11"/>
      <c r="BX3552" s="11"/>
      <c r="BY3552" s="11"/>
      <c r="BZ3552" s="11"/>
      <c r="CA3552" s="11"/>
      <c r="CB3552" s="11"/>
      <c r="CC3552" s="11"/>
      <c r="CD3552" s="11"/>
      <c r="CE3552" s="11"/>
      <c r="CF3552" s="11"/>
      <c r="CG3552" s="11"/>
      <c r="CH3552" s="11"/>
      <c r="CI3552" s="11"/>
      <c r="CJ3552" s="11"/>
      <c r="CK3552" s="11"/>
      <c r="CL3552" s="11"/>
      <c r="CM3552" s="11"/>
      <c r="CN3552" s="11"/>
      <c r="CO3552" s="11"/>
      <c r="CP3552" s="11"/>
      <c r="CQ3552" s="11"/>
      <c r="CR3552" s="11"/>
      <c r="CS3552" s="11"/>
      <c r="CT3552" s="11"/>
      <c r="CU3552" s="11"/>
      <c r="CV3552" s="11"/>
      <c r="CW3552" s="11"/>
      <c r="CX3552" s="11"/>
      <c r="CY3552" s="11"/>
      <c r="CZ3552" s="11"/>
      <c r="DA3552" s="11"/>
      <c r="DB3552" s="11"/>
      <c r="DC3552" s="11"/>
      <c r="DD3552" s="11"/>
      <c r="DE3552" s="11"/>
      <c r="DF3552" s="11"/>
      <c r="DG3552" s="11"/>
      <c r="DH3552" s="11"/>
      <c r="DI3552" s="11"/>
      <c r="DJ3552" s="11"/>
      <c r="DK3552" s="11"/>
      <c r="DL3552" s="11"/>
      <c r="DM3552" s="11"/>
      <c r="DN3552" s="11"/>
      <c r="DO3552" s="11"/>
      <c r="DP3552" s="11"/>
      <c r="DQ3552" s="11"/>
      <c r="DR3552" s="11"/>
      <c r="DS3552" s="11"/>
      <c r="DT3552" s="11"/>
      <c r="DU3552" s="11"/>
      <c r="DV3552" s="11"/>
      <c r="DW3552" s="11"/>
      <c r="DX3552" s="11"/>
      <c r="DY3552" s="11"/>
      <c r="DZ3552" s="11"/>
      <c r="EA3552" s="11"/>
      <c r="EB3552" s="11"/>
      <c r="EC3552" s="11"/>
    </row>
    <row r="3553" spans="1:133" x14ac:dyDescent="0.45">
      <c r="A3553" s="11"/>
      <c r="B3553" s="11"/>
      <c r="C3553" s="11"/>
      <c r="D3553" s="11"/>
      <c r="E3553" s="11"/>
      <c r="F3553" s="11"/>
      <c r="G3553" s="11"/>
      <c r="H3553" s="3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24"/>
      <c r="AG3553" s="24"/>
      <c r="AH3553" s="24"/>
      <c r="AI3553" s="24"/>
      <c r="AJ3553" s="11"/>
      <c r="AK3553" s="11"/>
      <c r="AL3553" s="11"/>
      <c r="AM3553" s="32"/>
      <c r="AN3553" s="11"/>
      <c r="AO3553" s="11"/>
      <c r="AP3553" s="11"/>
      <c r="AQ3553" s="11"/>
      <c r="AR3553" s="11"/>
      <c r="AS3553" s="20"/>
      <c r="AT3553" s="11"/>
      <c r="AU3553" s="11"/>
      <c r="AV3553" s="11"/>
      <c r="AW3553" s="11"/>
      <c r="AX3553" s="11"/>
      <c r="AY3553" s="11"/>
      <c r="AZ3553" s="11"/>
      <c r="BA3553" s="11"/>
      <c r="BB3553" s="11"/>
      <c r="BC3553" s="11"/>
      <c r="BD3553" s="11"/>
      <c r="BE3553" s="11"/>
      <c r="BF3553" s="11"/>
      <c r="BG3553" s="11"/>
      <c r="BH3553" s="11"/>
      <c r="BI3553" s="11"/>
      <c r="BJ3553" s="11"/>
      <c r="BK3553" s="11"/>
      <c r="BL3553" s="11"/>
      <c r="BM3553" s="11"/>
      <c r="BN3553" s="11"/>
      <c r="BO3553" s="11"/>
      <c r="BP3553" s="11"/>
      <c r="BQ3553" s="11"/>
      <c r="BR3553" s="11"/>
      <c r="BS3553" s="11"/>
      <c r="BT3553" s="11"/>
      <c r="BU3553" s="11"/>
      <c r="BV3553" s="11"/>
      <c r="BW3553" s="11"/>
      <c r="BX3553" s="11"/>
      <c r="BY3553" s="11"/>
      <c r="BZ3553" s="11"/>
      <c r="CA3553" s="11"/>
      <c r="CB3553" s="11"/>
      <c r="CC3553" s="11"/>
      <c r="CD3553" s="11"/>
      <c r="CE3553" s="11"/>
      <c r="CF3553" s="11"/>
      <c r="CG3553" s="11"/>
      <c r="CH3553" s="11"/>
      <c r="CI3553" s="11"/>
      <c r="CJ3553" s="11"/>
      <c r="CK3553" s="11"/>
      <c r="CL3553" s="11"/>
      <c r="CM3553" s="11"/>
      <c r="CN3553" s="11"/>
      <c r="CO3553" s="11"/>
      <c r="CP3553" s="11"/>
      <c r="CQ3553" s="11"/>
      <c r="CR3553" s="11"/>
      <c r="CS3553" s="11"/>
      <c r="CT3553" s="11"/>
      <c r="CU3553" s="11"/>
      <c r="CV3553" s="11"/>
      <c r="CW3553" s="11"/>
      <c r="CX3553" s="11"/>
      <c r="CY3553" s="11"/>
      <c r="CZ3553" s="11"/>
      <c r="DA3553" s="11"/>
      <c r="DB3553" s="11"/>
      <c r="DC3553" s="11"/>
      <c r="DD3553" s="11"/>
      <c r="DE3553" s="11"/>
      <c r="DF3553" s="11"/>
      <c r="DG3553" s="11"/>
      <c r="DH3553" s="11"/>
      <c r="DI3553" s="11"/>
      <c r="DJ3553" s="11"/>
      <c r="DK3553" s="11"/>
      <c r="DL3553" s="11"/>
      <c r="DM3553" s="11"/>
      <c r="DN3553" s="11"/>
      <c r="DO3553" s="11"/>
      <c r="DP3553" s="11"/>
      <c r="DQ3553" s="11"/>
      <c r="DR3553" s="11"/>
      <c r="DS3553" s="11"/>
      <c r="DT3553" s="11"/>
      <c r="DU3553" s="11"/>
      <c r="DV3553" s="11"/>
      <c r="DW3553" s="11"/>
      <c r="DX3553" s="11"/>
      <c r="DY3553" s="11"/>
      <c r="DZ3553" s="11"/>
      <c r="EA3553" s="11"/>
      <c r="EB3553" s="11"/>
      <c r="EC3553" s="11"/>
    </row>
    <row r="3554" spans="1:133" x14ac:dyDescent="0.45">
      <c r="A3554" s="11"/>
      <c r="B3554" s="11"/>
      <c r="C3554" s="11"/>
      <c r="D3554" s="11"/>
      <c r="E3554" s="11"/>
      <c r="F3554" s="11"/>
      <c r="G3554" s="11"/>
      <c r="H3554" s="3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24"/>
      <c r="AG3554" s="24"/>
      <c r="AH3554" s="24"/>
      <c r="AI3554" s="24"/>
      <c r="AJ3554" s="11"/>
      <c r="AK3554" s="11"/>
      <c r="AL3554" s="11"/>
      <c r="AM3554" s="32"/>
      <c r="AN3554" s="11"/>
      <c r="AO3554" s="11"/>
      <c r="AP3554" s="11"/>
      <c r="AQ3554" s="11"/>
      <c r="AR3554" s="11"/>
      <c r="AS3554" s="20"/>
      <c r="AT3554" s="11"/>
      <c r="AU3554" s="11"/>
      <c r="AV3554" s="11"/>
      <c r="AW3554" s="11"/>
      <c r="AX3554" s="11"/>
      <c r="AY3554" s="11"/>
      <c r="AZ3554" s="11"/>
      <c r="BA3554" s="11"/>
      <c r="BB3554" s="11"/>
      <c r="BC3554" s="11"/>
      <c r="BD3554" s="11"/>
      <c r="BE3554" s="11"/>
      <c r="BF3554" s="11"/>
      <c r="BG3554" s="11"/>
      <c r="BH3554" s="11"/>
      <c r="BI3554" s="11"/>
      <c r="BJ3554" s="11"/>
      <c r="BK3554" s="11"/>
      <c r="BL3554" s="11"/>
      <c r="BM3554" s="11"/>
      <c r="BN3554" s="11"/>
      <c r="BO3554" s="11"/>
      <c r="BP3554" s="11"/>
      <c r="BQ3554" s="11"/>
      <c r="BR3554" s="11"/>
      <c r="BS3554" s="11"/>
      <c r="BT3554" s="11"/>
      <c r="BU3554" s="11"/>
      <c r="BV3554" s="11"/>
      <c r="BW3554" s="11"/>
      <c r="BX3554" s="11"/>
      <c r="BY3554" s="11"/>
      <c r="BZ3554" s="11"/>
      <c r="CA3554" s="11"/>
      <c r="CB3554" s="11"/>
      <c r="CC3554" s="11"/>
      <c r="CD3554" s="11"/>
      <c r="CE3554" s="11"/>
      <c r="CF3554" s="11"/>
      <c r="CG3554" s="11"/>
      <c r="CH3554" s="11"/>
      <c r="CI3554" s="11"/>
      <c r="CJ3554" s="11"/>
      <c r="CK3554" s="11"/>
      <c r="CL3554" s="11"/>
      <c r="CM3554" s="11"/>
      <c r="CN3554" s="11"/>
      <c r="CO3554" s="11"/>
      <c r="CP3554" s="11"/>
      <c r="CQ3554" s="11"/>
      <c r="CR3554" s="11"/>
      <c r="CS3554" s="11"/>
      <c r="CT3554" s="11"/>
      <c r="CU3554" s="11"/>
      <c r="CV3554" s="11"/>
      <c r="CW3554" s="11"/>
      <c r="CX3554" s="11"/>
      <c r="CY3554" s="11"/>
      <c r="CZ3554" s="11"/>
      <c r="DA3554" s="11"/>
      <c r="DB3554" s="11"/>
      <c r="DC3554" s="11"/>
      <c r="DD3554" s="11"/>
      <c r="DE3554" s="11"/>
      <c r="DF3554" s="11"/>
      <c r="DG3554" s="11"/>
      <c r="DH3554" s="11"/>
      <c r="DI3554" s="11"/>
      <c r="DJ3554" s="11"/>
      <c r="DK3554" s="11"/>
      <c r="DL3554" s="11"/>
      <c r="DM3554" s="11"/>
      <c r="DN3554" s="11"/>
      <c r="DO3554" s="11"/>
      <c r="DP3554" s="11"/>
      <c r="DQ3554" s="11"/>
      <c r="DR3554" s="11"/>
      <c r="DS3554" s="11"/>
      <c r="DT3554" s="11"/>
      <c r="DU3554" s="11"/>
      <c r="DV3554" s="11"/>
      <c r="DW3554" s="11"/>
      <c r="DX3554" s="11"/>
      <c r="DY3554" s="11"/>
      <c r="DZ3554" s="11"/>
      <c r="EA3554" s="11"/>
      <c r="EB3554" s="11"/>
      <c r="EC3554" s="11"/>
    </row>
    <row r="3555" spans="1:133" x14ac:dyDescent="0.45">
      <c r="A3555" s="11"/>
      <c r="B3555" s="11"/>
      <c r="C3555" s="11"/>
      <c r="D3555" s="11"/>
      <c r="E3555" s="11"/>
      <c r="F3555" s="11"/>
      <c r="G3555" s="11"/>
      <c r="H3555" s="3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24"/>
      <c r="AG3555" s="24"/>
      <c r="AH3555" s="24"/>
      <c r="AI3555" s="24"/>
      <c r="AJ3555" s="11"/>
      <c r="AK3555" s="11"/>
      <c r="AL3555" s="11"/>
      <c r="AM3555" s="32"/>
      <c r="AN3555" s="11"/>
      <c r="AO3555" s="11"/>
      <c r="AP3555" s="11"/>
      <c r="AQ3555" s="11"/>
      <c r="AR3555" s="11"/>
      <c r="AS3555" s="20"/>
      <c r="AT3555" s="11"/>
      <c r="AU3555" s="11"/>
      <c r="AV3555" s="11"/>
      <c r="AW3555" s="11"/>
      <c r="AX3555" s="11"/>
      <c r="AY3555" s="11"/>
      <c r="AZ3555" s="11"/>
      <c r="BA3555" s="11"/>
      <c r="BB3555" s="11"/>
      <c r="BC3555" s="11"/>
      <c r="BD3555" s="11"/>
      <c r="BE3555" s="11"/>
      <c r="BF3555" s="11"/>
      <c r="BG3555" s="11"/>
      <c r="BH3555" s="11"/>
      <c r="BI3555" s="11"/>
      <c r="BJ3555" s="11"/>
      <c r="BK3555" s="11"/>
      <c r="BL3555" s="11"/>
      <c r="BM3555" s="11"/>
      <c r="BN3555" s="11"/>
      <c r="BO3555" s="11"/>
      <c r="BP3555" s="11"/>
      <c r="BQ3555" s="11"/>
      <c r="BR3555" s="11"/>
      <c r="BS3555" s="11"/>
      <c r="BT3555" s="11"/>
      <c r="BU3555" s="11"/>
      <c r="BV3555" s="11"/>
      <c r="BW3555" s="11"/>
      <c r="BX3555" s="11"/>
      <c r="BY3555" s="11"/>
      <c r="BZ3555" s="11"/>
      <c r="CA3555" s="11"/>
      <c r="CB3555" s="11"/>
      <c r="CC3555" s="11"/>
      <c r="CD3555" s="11"/>
      <c r="CE3555" s="11"/>
      <c r="CF3555" s="11"/>
      <c r="CG3555" s="11"/>
      <c r="CH3555" s="11"/>
      <c r="CI3555" s="11"/>
      <c r="CJ3555" s="11"/>
      <c r="CK3555" s="11"/>
      <c r="CL3555" s="11"/>
      <c r="CM3555" s="11"/>
      <c r="CN3555" s="11"/>
      <c r="CO3555" s="11"/>
      <c r="CP3555" s="11"/>
      <c r="CQ3555" s="11"/>
      <c r="CR3555" s="11"/>
      <c r="CS3555" s="11"/>
      <c r="CT3555" s="11"/>
      <c r="CU3555" s="11"/>
      <c r="CV3555" s="11"/>
      <c r="CW3555" s="11"/>
      <c r="CX3555" s="11"/>
      <c r="CY3555" s="11"/>
      <c r="CZ3555" s="11"/>
      <c r="DA3555" s="11"/>
      <c r="DB3555" s="11"/>
      <c r="DC3555" s="11"/>
      <c r="DD3555" s="11"/>
      <c r="DE3555" s="11"/>
      <c r="DF3555" s="11"/>
      <c r="DG3555" s="11"/>
      <c r="DH3555" s="11"/>
      <c r="DI3555" s="11"/>
      <c r="DJ3555" s="11"/>
      <c r="DK3555" s="11"/>
      <c r="DL3555" s="11"/>
      <c r="DM3555" s="11"/>
      <c r="DN3555" s="11"/>
      <c r="DO3555" s="11"/>
      <c r="DP3555" s="11"/>
      <c r="DQ3555" s="11"/>
      <c r="DR3555" s="11"/>
      <c r="DS3555" s="11"/>
      <c r="DT3555" s="11"/>
      <c r="DU3555" s="11"/>
      <c r="DV3555" s="11"/>
      <c r="DW3555" s="11"/>
      <c r="DX3555" s="11"/>
      <c r="DY3555" s="11"/>
      <c r="DZ3555" s="11"/>
      <c r="EA3555" s="11"/>
      <c r="EB3555" s="11"/>
      <c r="EC3555" s="11"/>
    </row>
    <row r="3556" spans="1:133" x14ac:dyDescent="0.45">
      <c r="A3556" s="11"/>
      <c r="B3556" s="11"/>
      <c r="C3556" s="11"/>
      <c r="D3556" s="11"/>
      <c r="E3556" s="11"/>
      <c r="F3556" s="11"/>
      <c r="G3556" s="11"/>
      <c r="H3556" s="3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24"/>
      <c r="AG3556" s="24"/>
      <c r="AH3556" s="24"/>
      <c r="AI3556" s="24"/>
      <c r="AJ3556" s="11"/>
      <c r="AK3556" s="11"/>
      <c r="AL3556" s="11"/>
      <c r="AM3556" s="32"/>
      <c r="AN3556" s="11"/>
      <c r="AO3556" s="11"/>
      <c r="AP3556" s="11"/>
      <c r="AQ3556" s="11"/>
      <c r="AR3556" s="11"/>
      <c r="AS3556" s="20"/>
      <c r="AT3556" s="11"/>
      <c r="AU3556" s="11"/>
      <c r="AV3556" s="11"/>
      <c r="AW3556" s="11"/>
      <c r="AX3556" s="11"/>
      <c r="AY3556" s="11"/>
      <c r="AZ3556" s="11"/>
      <c r="BA3556" s="11"/>
      <c r="BB3556" s="11"/>
      <c r="BC3556" s="11"/>
      <c r="BD3556" s="11"/>
      <c r="BE3556" s="11"/>
      <c r="BF3556" s="11"/>
      <c r="BG3556" s="11"/>
      <c r="BH3556" s="11"/>
      <c r="BI3556" s="11"/>
      <c r="BJ3556" s="11"/>
      <c r="BK3556" s="11"/>
      <c r="BL3556" s="11"/>
      <c r="BM3556" s="11"/>
      <c r="BN3556" s="11"/>
      <c r="BO3556" s="11"/>
      <c r="BP3556" s="11"/>
      <c r="BQ3556" s="11"/>
      <c r="BR3556" s="11"/>
      <c r="BS3556" s="11"/>
      <c r="BT3556" s="11"/>
      <c r="BU3556" s="11"/>
      <c r="BV3556" s="11"/>
      <c r="BW3556" s="11"/>
      <c r="BX3556" s="11"/>
      <c r="BY3556" s="11"/>
      <c r="BZ3556" s="11"/>
      <c r="CA3556" s="11"/>
      <c r="CB3556" s="11"/>
      <c r="CC3556" s="11"/>
      <c r="CD3556" s="11"/>
      <c r="CE3556" s="11"/>
      <c r="CF3556" s="11"/>
      <c r="CG3556" s="11"/>
      <c r="CH3556" s="11"/>
      <c r="CI3556" s="11"/>
      <c r="CJ3556" s="11"/>
      <c r="CK3556" s="11"/>
      <c r="CL3556" s="11"/>
      <c r="CM3556" s="11"/>
      <c r="CN3556" s="11"/>
      <c r="CO3556" s="11"/>
      <c r="CP3556" s="11"/>
      <c r="CQ3556" s="11"/>
      <c r="CR3556" s="11"/>
      <c r="CS3556" s="11"/>
      <c r="CT3556" s="11"/>
      <c r="CU3556" s="11"/>
      <c r="CV3556" s="11"/>
      <c r="CW3556" s="11"/>
      <c r="CX3556" s="11"/>
      <c r="CY3556" s="11"/>
      <c r="CZ3556" s="11"/>
      <c r="DA3556" s="11"/>
      <c r="DB3556" s="11"/>
      <c r="DC3556" s="11"/>
      <c r="DD3556" s="11"/>
      <c r="DE3556" s="11"/>
      <c r="DF3556" s="11"/>
      <c r="DG3556" s="11"/>
      <c r="DH3556" s="11"/>
      <c r="DI3556" s="11"/>
      <c r="DJ3556" s="11"/>
      <c r="DK3556" s="11"/>
      <c r="DL3556" s="11"/>
      <c r="DM3556" s="11"/>
      <c r="DN3556" s="11"/>
      <c r="DO3556" s="11"/>
      <c r="DP3556" s="11"/>
      <c r="DQ3556" s="11"/>
      <c r="DR3556" s="11"/>
      <c r="DS3556" s="11"/>
      <c r="DT3556" s="11"/>
      <c r="DU3556" s="11"/>
      <c r="DV3556" s="11"/>
      <c r="DW3556" s="11"/>
      <c r="DX3556" s="11"/>
      <c r="DY3556" s="11"/>
      <c r="DZ3556" s="11"/>
      <c r="EA3556" s="11"/>
      <c r="EB3556" s="11"/>
      <c r="EC3556" s="11"/>
    </row>
    <row r="3557" spans="1:133" x14ac:dyDescent="0.45">
      <c r="A3557" s="11"/>
      <c r="B3557" s="11"/>
      <c r="C3557" s="11"/>
      <c r="D3557" s="11"/>
      <c r="E3557" s="11"/>
      <c r="F3557" s="11"/>
      <c r="G3557" s="11"/>
      <c r="H3557" s="3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24"/>
      <c r="AG3557" s="24"/>
      <c r="AH3557" s="24"/>
      <c r="AI3557" s="24"/>
      <c r="AJ3557" s="11"/>
      <c r="AK3557" s="11"/>
      <c r="AL3557" s="11"/>
      <c r="AM3557" s="32"/>
      <c r="AN3557" s="11"/>
      <c r="AO3557" s="11"/>
      <c r="AP3557" s="11"/>
      <c r="AQ3557" s="11"/>
      <c r="AR3557" s="11"/>
      <c r="AS3557" s="20"/>
      <c r="AT3557" s="11"/>
      <c r="AU3557" s="11"/>
      <c r="AV3557" s="11"/>
      <c r="AW3557" s="11"/>
      <c r="AX3557" s="11"/>
      <c r="AY3557" s="11"/>
      <c r="AZ3557" s="11"/>
      <c r="BA3557" s="11"/>
      <c r="BB3557" s="11"/>
      <c r="BC3557" s="11"/>
      <c r="BD3557" s="11"/>
      <c r="BE3557" s="11"/>
      <c r="BF3557" s="11"/>
      <c r="BG3557" s="11"/>
      <c r="BH3557" s="11"/>
      <c r="BI3557" s="11"/>
      <c r="BJ3557" s="11"/>
      <c r="BK3557" s="11"/>
      <c r="BL3557" s="11"/>
      <c r="BM3557" s="11"/>
      <c r="BN3557" s="11"/>
      <c r="BO3557" s="11"/>
      <c r="BP3557" s="11"/>
      <c r="BQ3557" s="11"/>
      <c r="BR3557" s="11"/>
      <c r="BS3557" s="11"/>
      <c r="BT3557" s="11"/>
      <c r="BU3557" s="11"/>
      <c r="BV3557" s="11"/>
      <c r="BW3557" s="11"/>
      <c r="BX3557" s="11"/>
      <c r="BY3557" s="11"/>
      <c r="BZ3557" s="11"/>
      <c r="CA3557" s="11"/>
      <c r="CB3557" s="11"/>
      <c r="CC3557" s="11"/>
      <c r="CD3557" s="11"/>
      <c r="CE3557" s="11"/>
      <c r="CF3557" s="11"/>
      <c r="CG3557" s="11"/>
      <c r="CH3557" s="11"/>
      <c r="CI3557" s="11"/>
      <c r="CJ3557" s="11"/>
      <c r="CK3557" s="11"/>
      <c r="CL3557" s="11"/>
      <c r="CM3557" s="11"/>
      <c r="CN3557" s="11"/>
      <c r="CO3557" s="11"/>
      <c r="CP3557" s="11"/>
      <c r="CQ3557" s="11"/>
      <c r="CR3557" s="11"/>
      <c r="CS3557" s="11"/>
      <c r="CT3557" s="11"/>
      <c r="CU3557" s="11"/>
      <c r="CV3557" s="11"/>
      <c r="CW3557" s="11"/>
      <c r="CX3557" s="11"/>
      <c r="CY3557" s="11"/>
      <c r="CZ3557" s="11"/>
      <c r="DA3557" s="11"/>
      <c r="DB3557" s="11"/>
      <c r="DC3557" s="11"/>
      <c r="DD3557" s="11"/>
      <c r="DE3557" s="11"/>
      <c r="DF3557" s="11"/>
      <c r="DG3557" s="11"/>
      <c r="DH3557" s="11"/>
      <c r="DI3557" s="11"/>
      <c r="DJ3557" s="11"/>
      <c r="DK3557" s="11"/>
      <c r="DL3557" s="11"/>
      <c r="DM3557" s="11"/>
      <c r="DN3557" s="11"/>
      <c r="DO3557" s="11"/>
      <c r="DP3557" s="11"/>
      <c r="DQ3557" s="11"/>
      <c r="DR3557" s="11"/>
      <c r="DS3557" s="11"/>
      <c r="DT3557" s="11"/>
      <c r="DU3557" s="11"/>
      <c r="DV3557" s="11"/>
      <c r="DW3557" s="11"/>
      <c r="DX3557" s="11"/>
      <c r="DY3557" s="11"/>
      <c r="DZ3557" s="11"/>
      <c r="EA3557" s="11"/>
      <c r="EB3557" s="11"/>
      <c r="EC3557" s="11"/>
    </row>
    <row r="3558" spans="1:133" x14ac:dyDescent="0.45">
      <c r="A3558" s="11"/>
      <c r="B3558" s="11"/>
      <c r="C3558" s="11"/>
      <c r="D3558" s="11"/>
      <c r="E3558" s="11"/>
      <c r="F3558" s="11"/>
      <c r="G3558" s="11"/>
      <c r="H3558" s="3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24"/>
      <c r="AG3558" s="24"/>
      <c r="AH3558" s="24"/>
      <c r="AI3558" s="24"/>
      <c r="AJ3558" s="11"/>
      <c r="AK3558" s="11"/>
      <c r="AL3558" s="11"/>
      <c r="AM3558" s="32"/>
      <c r="AN3558" s="11"/>
      <c r="AO3558" s="11"/>
      <c r="AP3558" s="11"/>
      <c r="AQ3558" s="11"/>
      <c r="AR3558" s="11"/>
      <c r="AS3558" s="20"/>
      <c r="AT3558" s="11"/>
      <c r="AU3558" s="11"/>
      <c r="AV3558" s="11"/>
      <c r="AW3558" s="11"/>
      <c r="AX3558" s="11"/>
      <c r="AY3558" s="11"/>
      <c r="AZ3558" s="11"/>
      <c r="BA3558" s="11"/>
      <c r="BB3558" s="11"/>
      <c r="BC3558" s="11"/>
      <c r="BD3558" s="11"/>
      <c r="BE3558" s="11"/>
      <c r="BF3558" s="11"/>
      <c r="BG3558" s="11"/>
      <c r="BH3558" s="11"/>
      <c r="BI3558" s="11"/>
      <c r="BJ3558" s="11"/>
      <c r="BK3558" s="11"/>
      <c r="BL3558" s="11"/>
      <c r="BM3558" s="11"/>
      <c r="BN3558" s="11"/>
      <c r="BO3558" s="11"/>
      <c r="BP3558" s="11"/>
      <c r="BQ3558" s="11"/>
      <c r="BR3558" s="11"/>
      <c r="BS3558" s="11"/>
      <c r="BT3558" s="11"/>
      <c r="BU3558" s="11"/>
      <c r="BV3558" s="11"/>
      <c r="BW3558" s="11"/>
      <c r="BX3558" s="11"/>
      <c r="BY3558" s="11"/>
      <c r="BZ3558" s="11"/>
      <c r="CA3558" s="11"/>
      <c r="CB3558" s="11"/>
      <c r="CC3558" s="11"/>
      <c r="CD3558" s="11"/>
      <c r="CE3558" s="11"/>
      <c r="CF3558" s="11"/>
      <c r="CG3558" s="11"/>
      <c r="CH3558" s="11"/>
      <c r="CI3558" s="11"/>
      <c r="CJ3558" s="11"/>
      <c r="CK3558" s="11"/>
      <c r="CL3558" s="11"/>
      <c r="CM3558" s="11"/>
      <c r="CN3558" s="11"/>
      <c r="CO3558" s="11"/>
      <c r="CP3558" s="11"/>
      <c r="CQ3558" s="11"/>
      <c r="CR3558" s="11"/>
      <c r="CS3558" s="11"/>
      <c r="CT3558" s="11"/>
      <c r="CU3558" s="11"/>
      <c r="CV3558" s="11"/>
      <c r="CW3558" s="11"/>
      <c r="CX3558" s="11"/>
      <c r="CY3558" s="11"/>
      <c r="CZ3558" s="11"/>
      <c r="DA3558" s="11"/>
      <c r="DB3558" s="11"/>
      <c r="DC3558" s="11"/>
      <c r="DD3558" s="11"/>
      <c r="DE3558" s="11"/>
      <c r="DF3558" s="11"/>
      <c r="DG3558" s="11"/>
      <c r="DH3558" s="11"/>
      <c r="DI3558" s="11"/>
      <c r="DJ3558" s="11"/>
      <c r="DK3558" s="11"/>
      <c r="DL3558" s="11"/>
      <c r="DM3558" s="11"/>
      <c r="DN3558" s="11"/>
      <c r="DO3558" s="11"/>
      <c r="DP3558" s="11"/>
      <c r="DQ3558" s="11"/>
      <c r="DR3558" s="11"/>
      <c r="DS3558" s="11"/>
      <c r="DT3558" s="11"/>
      <c r="DU3558" s="11"/>
      <c r="DV3558" s="11"/>
      <c r="DW3558" s="11"/>
      <c r="DX3558" s="11"/>
      <c r="DY3558" s="11"/>
      <c r="DZ3558" s="11"/>
      <c r="EA3558" s="11"/>
      <c r="EB3558" s="11"/>
      <c r="EC3558" s="11"/>
    </row>
    <row r="3559" spans="1:133" x14ac:dyDescent="0.45">
      <c r="A3559" s="11"/>
      <c r="B3559" s="11"/>
      <c r="C3559" s="11"/>
      <c r="D3559" s="11"/>
      <c r="E3559" s="11"/>
      <c r="F3559" s="11"/>
      <c r="G3559" s="11"/>
      <c r="H3559" s="3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24"/>
      <c r="AG3559" s="24"/>
      <c r="AH3559" s="24"/>
      <c r="AI3559" s="24"/>
      <c r="AJ3559" s="11"/>
      <c r="AK3559" s="11"/>
      <c r="AL3559" s="11"/>
      <c r="AM3559" s="32"/>
      <c r="AN3559" s="11"/>
      <c r="AO3559" s="11"/>
      <c r="AP3559" s="11"/>
      <c r="AQ3559" s="11"/>
      <c r="AR3559" s="11"/>
      <c r="AS3559" s="20"/>
      <c r="AT3559" s="11"/>
      <c r="AU3559" s="11"/>
      <c r="AV3559" s="11"/>
      <c r="AW3559" s="11"/>
      <c r="AX3559" s="11"/>
      <c r="AY3559" s="11"/>
      <c r="AZ3559" s="11"/>
      <c r="BA3559" s="11"/>
      <c r="BB3559" s="11"/>
      <c r="BC3559" s="11"/>
      <c r="BD3559" s="11"/>
      <c r="BE3559" s="11"/>
      <c r="BF3559" s="11"/>
      <c r="BG3559" s="11"/>
      <c r="BH3559" s="11"/>
      <c r="BI3559" s="11"/>
      <c r="BJ3559" s="11"/>
      <c r="BK3559" s="11"/>
      <c r="BL3559" s="11"/>
      <c r="BM3559" s="11"/>
      <c r="BN3559" s="11"/>
      <c r="BO3559" s="11"/>
      <c r="BP3559" s="11"/>
      <c r="BQ3559" s="11"/>
      <c r="BR3559" s="11"/>
      <c r="BS3559" s="11"/>
      <c r="BT3559" s="11"/>
      <c r="BU3559" s="11"/>
      <c r="BV3559" s="11"/>
      <c r="BW3559" s="11"/>
      <c r="BX3559" s="11"/>
      <c r="BY3559" s="11"/>
      <c r="BZ3559" s="11"/>
      <c r="CA3559" s="11"/>
      <c r="CB3559" s="11"/>
      <c r="CC3559" s="11"/>
      <c r="CD3559" s="11"/>
      <c r="CE3559" s="11"/>
      <c r="CF3559" s="11"/>
      <c r="CG3559" s="11"/>
      <c r="CH3559" s="11"/>
      <c r="CI3559" s="11"/>
      <c r="CJ3559" s="11"/>
      <c r="CK3559" s="11"/>
      <c r="CL3559" s="11"/>
      <c r="CM3559" s="11"/>
      <c r="CN3559" s="11"/>
      <c r="CO3559" s="11"/>
      <c r="CP3559" s="11"/>
      <c r="CQ3559" s="11"/>
      <c r="CR3559" s="11"/>
      <c r="CS3559" s="11"/>
      <c r="CT3559" s="11"/>
      <c r="CU3559" s="11"/>
      <c r="CV3559" s="11"/>
      <c r="CW3559" s="11"/>
      <c r="CX3559" s="11"/>
      <c r="CY3559" s="11"/>
      <c r="CZ3559" s="11"/>
      <c r="DA3559" s="11"/>
      <c r="DB3559" s="11"/>
      <c r="DC3559" s="11"/>
      <c r="DD3559" s="11"/>
      <c r="DE3559" s="11"/>
      <c r="DF3559" s="11"/>
      <c r="DG3559" s="11"/>
      <c r="DH3559" s="11"/>
      <c r="DI3559" s="11"/>
      <c r="DJ3559" s="11"/>
      <c r="DK3559" s="11"/>
      <c r="DL3559" s="11"/>
      <c r="DM3559" s="11"/>
      <c r="DN3559" s="11"/>
      <c r="DO3559" s="11"/>
      <c r="DP3559" s="11"/>
      <c r="DQ3559" s="11"/>
      <c r="DR3559" s="11"/>
      <c r="DS3559" s="11"/>
      <c r="DT3559" s="11"/>
      <c r="DU3559" s="11"/>
      <c r="DV3559" s="11"/>
      <c r="DW3559" s="11"/>
      <c r="DX3559" s="11"/>
      <c r="DY3559" s="11"/>
      <c r="DZ3559" s="11"/>
      <c r="EA3559" s="11"/>
      <c r="EB3559" s="11"/>
      <c r="EC3559" s="11"/>
    </row>
    <row r="3560" spans="1:133" x14ac:dyDescent="0.45">
      <c r="A3560" s="11"/>
      <c r="B3560" s="11"/>
      <c r="C3560" s="11"/>
      <c r="D3560" s="11"/>
      <c r="E3560" s="11"/>
      <c r="F3560" s="11"/>
      <c r="G3560" s="11"/>
      <c r="H3560" s="3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24"/>
      <c r="AG3560" s="24"/>
      <c r="AH3560" s="24"/>
      <c r="AI3560" s="24"/>
      <c r="AJ3560" s="11"/>
      <c r="AK3560" s="11"/>
      <c r="AL3560" s="11"/>
      <c r="AM3560" s="32"/>
      <c r="AN3560" s="11"/>
      <c r="AO3560" s="11"/>
      <c r="AP3560" s="11"/>
      <c r="AQ3560" s="11"/>
      <c r="AR3560" s="11"/>
      <c r="AS3560" s="20"/>
      <c r="AT3560" s="11"/>
      <c r="AU3560" s="11"/>
      <c r="AV3560" s="11"/>
      <c r="AW3560" s="11"/>
      <c r="AX3560" s="11"/>
      <c r="AY3560" s="11"/>
      <c r="AZ3560" s="11"/>
      <c r="BA3560" s="11"/>
      <c r="BB3560" s="11"/>
      <c r="BC3560" s="11"/>
      <c r="BD3560" s="11"/>
      <c r="BE3560" s="11"/>
      <c r="BF3560" s="11"/>
      <c r="BG3560" s="11"/>
      <c r="BH3560" s="11"/>
      <c r="BI3560" s="11"/>
      <c r="BJ3560" s="11"/>
      <c r="BK3560" s="11"/>
      <c r="BL3560" s="11"/>
      <c r="BM3560" s="11"/>
      <c r="BN3560" s="11"/>
      <c r="BO3560" s="11"/>
      <c r="BP3560" s="11"/>
      <c r="BQ3560" s="11"/>
      <c r="BR3560" s="11"/>
      <c r="BS3560" s="11"/>
      <c r="BT3560" s="11"/>
      <c r="BU3560" s="11"/>
      <c r="BV3560" s="11"/>
      <c r="BW3560" s="11"/>
      <c r="BX3560" s="11"/>
      <c r="BY3560" s="11"/>
      <c r="BZ3560" s="11"/>
      <c r="CA3560" s="11"/>
      <c r="CB3560" s="11"/>
      <c r="CC3560" s="11"/>
      <c r="CD3560" s="11"/>
      <c r="CE3560" s="11"/>
      <c r="CF3560" s="11"/>
      <c r="CG3560" s="11"/>
      <c r="CH3560" s="11"/>
      <c r="CI3560" s="11"/>
      <c r="CJ3560" s="11"/>
      <c r="CK3560" s="11"/>
      <c r="CL3560" s="11"/>
      <c r="CM3560" s="11"/>
      <c r="CN3560" s="11"/>
      <c r="CO3560" s="11"/>
      <c r="CP3560" s="11"/>
      <c r="CQ3560" s="11"/>
      <c r="CR3560" s="11"/>
      <c r="CS3560" s="11"/>
      <c r="CT3560" s="11"/>
      <c r="CU3560" s="11"/>
      <c r="CV3560" s="11"/>
      <c r="CW3560" s="11"/>
      <c r="CX3560" s="11"/>
      <c r="CY3560" s="11"/>
      <c r="CZ3560" s="11"/>
      <c r="DA3560" s="11"/>
      <c r="DB3560" s="11"/>
      <c r="DC3560" s="11"/>
      <c r="DD3560" s="11"/>
      <c r="DE3560" s="11"/>
      <c r="DF3560" s="11"/>
      <c r="DG3560" s="11"/>
      <c r="DH3560" s="11"/>
      <c r="DI3560" s="11"/>
      <c r="DJ3560" s="11"/>
      <c r="DK3560" s="11"/>
      <c r="DL3560" s="11"/>
      <c r="DM3560" s="11"/>
      <c r="DN3560" s="11"/>
      <c r="DO3560" s="11"/>
      <c r="DP3560" s="11"/>
      <c r="DQ3560" s="11"/>
      <c r="DR3560" s="11"/>
      <c r="DS3560" s="11"/>
      <c r="DT3560" s="11"/>
      <c r="DU3560" s="11"/>
      <c r="DV3560" s="11"/>
      <c r="DW3560" s="11"/>
      <c r="DX3560" s="11"/>
      <c r="DY3560" s="11"/>
      <c r="DZ3560" s="11"/>
      <c r="EA3560" s="11"/>
      <c r="EB3560" s="11"/>
      <c r="EC3560" s="11"/>
    </row>
    <row r="3561" spans="1:133" x14ac:dyDescent="0.45">
      <c r="A3561" s="11"/>
      <c r="B3561" s="11"/>
      <c r="C3561" s="11"/>
      <c r="D3561" s="11"/>
      <c r="E3561" s="11"/>
      <c r="F3561" s="11"/>
      <c r="G3561" s="11"/>
      <c r="H3561" s="3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24"/>
      <c r="AG3561" s="24"/>
      <c r="AH3561" s="24"/>
      <c r="AI3561" s="24"/>
      <c r="AJ3561" s="11"/>
      <c r="AK3561" s="11"/>
      <c r="AL3561" s="11"/>
      <c r="AM3561" s="32"/>
      <c r="AN3561" s="11"/>
      <c r="AO3561" s="11"/>
      <c r="AP3561" s="11"/>
      <c r="AQ3561" s="11"/>
      <c r="AR3561" s="11"/>
      <c r="AS3561" s="20"/>
      <c r="AT3561" s="11"/>
      <c r="AU3561" s="11"/>
      <c r="AV3561" s="11"/>
      <c r="AW3561" s="11"/>
      <c r="AX3561" s="11"/>
      <c r="AY3561" s="11"/>
      <c r="AZ3561" s="11"/>
      <c r="BA3561" s="11"/>
      <c r="BB3561" s="11"/>
      <c r="BC3561" s="11"/>
      <c r="BD3561" s="11"/>
      <c r="BE3561" s="11"/>
      <c r="BF3561" s="11"/>
      <c r="BG3561" s="11"/>
      <c r="BH3561" s="11"/>
      <c r="BI3561" s="11"/>
      <c r="BJ3561" s="11"/>
      <c r="BK3561" s="11"/>
      <c r="BL3561" s="11"/>
      <c r="BM3561" s="11"/>
      <c r="BN3561" s="11"/>
      <c r="BO3561" s="11"/>
      <c r="BP3561" s="11"/>
      <c r="BQ3561" s="11"/>
      <c r="BR3561" s="11"/>
      <c r="BS3561" s="11"/>
      <c r="BT3561" s="11"/>
      <c r="BU3561" s="11"/>
      <c r="BV3561" s="11"/>
      <c r="BW3561" s="11"/>
      <c r="BX3561" s="11"/>
      <c r="BY3561" s="11"/>
      <c r="BZ3561" s="11"/>
      <c r="CA3561" s="11"/>
      <c r="CB3561" s="11"/>
      <c r="CC3561" s="11"/>
      <c r="CD3561" s="11"/>
      <c r="CE3561" s="11"/>
      <c r="CF3561" s="11"/>
      <c r="CG3561" s="11"/>
      <c r="CH3561" s="11"/>
      <c r="CI3561" s="11"/>
      <c r="CJ3561" s="11"/>
      <c r="CK3561" s="11"/>
      <c r="CL3561" s="11"/>
      <c r="CM3561" s="11"/>
      <c r="CN3561" s="11"/>
      <c r="CO3561" s="11"/>
      <c r="CP3561" s="11"/>
      <c r="CQ3561" s="11"/>
      <c r="CR3561" s="11"/>
      <c r="CS3561" s="11"/>
      <c r="CT3561" s="11"/>
      <c r="CU3561" s="11"/>
      <c r="CV3561" s="11"/>
      <c r="CW3561" s="11"/>
      <c r="CX3561" s="11"/>
      <c r="CY3561" s="11"/>
      <c r="CZ3561" s="11"/>
      <c r="DA3561" s="11"/>
      <c r="DB3561" s="11"/>
      <c r="DC3561" s="11"/>
      <c r="DD3561" s="11"/>
      <c r="DE3561" s="11"/>
      <c r="DF3561" s="11"/>
      <c r="DG3561" s="11"/>
      <c r="DH3561" s="11"/>
      <c r="DI3561" s="11"/>
      <c r="DJ3561" s="11"/>
      <c r="DK3561" s="11"/>
      <c r="DL3561" s="11"/>
      <c r="DM3561" s="11"/>
      <c r="DN3561" s="11"/>
      <c r="DO3561" s="11"/>
      <c r="DP3561" s="11"/>
      <c r="DQ3561" s="11"/>
      <c r="DR3561" s="11"/>
      <c r="DS3561" s="11"/>
      <c r="DT3561" s="11"/>
      <c r="DU3561" s="11"/>
      <c r="DV3561" s="11"/>
      <c r="DW3561" s="11"/>
      <c r="DX3561" s="11"/>
      <c r="DY3561" s="11"/>
      <c r="DZ3561" s="11"/>
      <c r="EA3561" s="11"/>
      <c r="EB3561" s="11"/>
      <c r="EC3561" s="11"/>
    </row>
    <row r="3562" spans="1:133" x14ac:dyDescent="0.45">
      <c r="A3562" s="11"/>
      <c r="B3562" s="11"/>
      <c r="C3562" s="11"/>
      <c r="D3562" s="11"/>
      <c r="E3562" s="11"/>
      <c r="F3562" s="11"/>
      <c r="G3562" s="11"/>
      <c r="H3562" s="3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24"/>
      <c r="AG3562" s="24"/>
      <c r="AH3562" s="24"/>
      <c r="AI3562" s="24"/>
      <c r="AJ3562" s="11"/>
      <c r="AK3562" s="11"/>
      <c r="AL3562" s="11"/>
      <c r="AM3562" s="32"/>
      <c r="AN3562" s="11"/>
      <c r="AO3562" s="11"/>
      <c r="AP3562" s="11"/>
      <c r="AQ3562" s="11"/>
      <c r="AR3562" s="11"/>
      <c r="AS3562" s="20"/>
      <c r="AT3562" s="11"/>
      <c r="AU3562" s="11"/>
      <c r="AV3562" s="11"/>
      <c r="AW3562" s="11"/>
      <c r="AX3562" s="11"/>
      <c r="AY3562" s="11"/>
      <c r="AZ3562" s="11"/>
      <c r="BA3562" s="11"/>
      <c r="BB3562" s="11"/>
      <c r="BC3562" s="11"/>
      <c r="BD3562" s="11"/>
      <c r="BE3562" s="11"/>
      <c r="BF3562" s="11"/>
      <c r="BG3562" s="11"/>
      <c r="BH3562" s="11"/>
      <c r="BI3562" s="11"/>
      <c r="BJ3562" s="11"/>
      <c r="BK3562" s="11"/>
      <c r="BL3562" s="11"/>
      <c r="BM3562" s="11"/>
      <c r="BN3562" s="11"/>
      <c r="BO3562" s="11"/>
      <c r="BP3562" s="11"/>
      <c r="BQ3562" s="11"/>
      <c r="BR3562" s="11"/>
      <c r="BS3562" s="11"/>
      <c r="BT3562" s="11"/>
      <c r="BU3562" s="11"/>
      <c r="BV3562" s="11"/>
      <c r="BW3562" s="11"/>
      <c r="BX3562" s="11"/>
      <c r="BY3562" s="11"/>
      <c r="BZ3562" s="11"/>
      <c r="CA3562" s="11"/>
      <c r="CB3562" s="11"/>
      <c r="CC3562" s="11"/>
      <c r="CD3562" s="11"/>
      <c r="CE3562" s="11"/>
      <c r="CF3562" s="11"/>
      <c r="CG3562" s="11"/>
      <c r="CH3562" s="11"/>
      <c r="CI3562" s="11"/>
      <c r="CJ3562" s="11"/>
      <c r="CK3562" s="11"/>
      <c r="CL3562" s="11"/>
      <c r="CM3562" s="11"/>
      <c r="CN3562" s="11"/>
      <c r="CO3562" s="11"/>
      <c r="CP3562" s="11"/>
      <c r="CQ3562" s="11"/>
      <c r="CR3562" s="11"/>
      <c r="CS3562" s="11"/>
      <c r="CT3562" s="11"/>
      <c r="CU3562" s="11"/>
      <c r="CV3562" s="11"/>
      <c r="CW3562" s="11"/>
      <c r="CX3562" s="11"/>
      <c r="CY3562" s="11"/>
      <c r="CZ3562" s="11"/>
      <c r="DA3562" s="11"/>
      <c r="DB3562" s="11"/>
      <c r="DC3562" s="11"/>
      <c r="DD3562" s="11"/>
      <c r="DE3562" s="11"/>
      <c r="DF3562" s="11"/>
      <c r="DG3562" s="11"/>
      <c r="DH3562" s="11"/>
      <c r="DI3562" s="11"/>
      <c r="DJ3562" s="11"/>
      <c r="DK3562" s="11"/>
      <c r="DL3562" s="11"/>
      <c r="DM3562" s="11"/>
      <c r="DN3562" s="11"/>
      <c r="DO3562" s="11"/>
      <c r="DP3562" s="11"/>
      <c r="DQ3562" s="11"/>
      <c r="DR3562" s="11"/>
      <c r="DS3562" s="11"/>
      <c r="DT3562" s="11"/>
      <c r="DU3562" s="11"/>
      <c r="DV3562" s="11"/>
      <c r="DW3562" s="11"/>
      <c r="DX3562" s="11"/>
      <c r="DY3562" s="11"/>
      <c r="DZ3562" s="11"/>
      <c r="EA3562" s="11"/>
      <c r="EB3562" s="11"/>
      <c r="EC3562" s="11"/>
    </row>
    <row r="3563" spans="1:133" x14ac:dyDescent="0.45">
      <c r="A3563" s="11"/>
      <c r="B3563" s="11"/>
      <c r="C3563" s="11"/>
      <c r="D3563" s="11"/>
      <c r="E3563" s="11"/>
      <c r="F3563" s="11"/>
      <c r="G3563" s="11"/>
      <c r="H3563" s="3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24"/>
      <c r="AG3563" s="24"/>
      <c r="AH3563" s="24"/>
      <c r="AI3563" s="24"/>
      <c r="AJ3563" s="11"/>
      <c r="AK3563" s="11"/>
      <c r="AL3563" s="11"/>
      <c r="AM3563" s="32"/>
      <c r="AN3563" s="11"/>
      <c r="AO3563" s="11"/>
      <c r="AP3563" s="11"/>
      <c r="AQ3563" s="11"/>
      <c r="AR3563" s="11"/>
      <c r="AS3563" s="20"/>
      <c r="AT3563" s="11"/>
      <c r="AU3563" s="11"/>
      <c r="AV3563" s="11"/>
      <c r="AW3563" s="11"/>
      <c r="AX3563" s="11"/>
      <c r="AY3563" s="11"/>
      <c r="AZ3563" s="11"/>
      <c r="BA3563" s="11"/>
      <c r="BB3563" s="11"/>
      <c r="BC3563" s="11"/>
      <c r="BD3563" s="11"/>
      <c r="BE3563" s="11"/>
      <c r="BF3563" s="11"/>
      <c r="BG3563" s="11"/>
      <c r="BH3563" s="11"/>
      <c r="BI3563" s="11"/>
      <c r="BJ3563" s="11"/>
      <c r="BK3563" s="11"/>
      <c r="BL3563" s="11"/>
      <c r="BM3563" s="11"/>
      <c r="BN3563" s="11"/>
      <c r="BO3563" s="11"/>
      <c r="BP3563" s="11"/>
      <c r="BQ3563" s="11"/>
      <c r="BR3563" s="11"/>
      <c r="BS3563" s="11"/>
      <c r="BT3563" s="11"/>
      <c r="BU3563" s="11"/>
      <c r="BV3563" s="11"/>
      <c r="BW3563" s="11"/>
      <c r="BX3563" s="11"/>
      <c r="BY3563" s="11"/>
      <c r="BZ3563" s="11"/>
      <c r="CA3563" s="11"/>
      <c r="CB3563" s="11"/>
      <c r="CC3563" s="11"/>
      <c r="CD3563" s="11"/>
      <c r="CE3563" s="11"/>
      <c r="CF3563" s="11"/>
      <c r="CG3563" s="11"/>
      <c r="CH3563" s="11"/>
      <c r="CI3563" s="11"/>
      <c r="CJ3563" s="11"/>
      <c r="CK3563" s="11"/>
      <c r="CL3563" s="11"/>
      <c r="CM3563" s="11"/>
      <c r="CN3563" s="11"/>
      <c r="CO3563" s="11"/>
      <c r="CP3563" s="11"/>
      <c r="CQ3563" s="11"/>
      <c r="CR3563" s="11"/>
      <c r="CS3563" s="11"/>
      <c r="CT3563" s="11"/>
      <c r="CU3563" s="11"/>
      <c r="CV3563" s="11"/>
      <c r="CW3563" s="11"/>
      <c r="CX3563" s="11"/>
      <c r="CY3563" s="11"/>
      <c r="CZ3563" s="11"/>
      <c r="DA3563" s="11"/>
      <c r="DB3563" s="11"/>
      <c r="DC3563" s="11"/>
      <c r="DD3563" s="11"/>
      <c r="DE3563" s="11"/>
      <c r="DF3563" s="11"/>
      <c r="DG3563" s="11"/>
      <c r="DH3563" s="11"/>
      <c r="DI3563" s="11"/>
      <c r="DJ3563" s="11"/>
      <c r="DK3563" s="11"/>
      <c r="DL3563" s="11"/>
      <c r="DM3563" s="11"/>
      <c r="DN3563" s="11"/>
      <c r="DO3563" s="11"/>
      <c r="DP3563" s="11"/>
      <c r="DQ3563" s="11"/>
      <c r="DR3563" s="11"/>
      <c r="DS3563" s="11"/>
      <c r="DT3563" s="11"/>
      <c r="DU3563" s="11"/>
      <c r="DV3563" s="11"/>
      <c r="DW3563" s="11"/>
      <c r="DX3563" s="11"/>
      <c r="DY3563" s="11"/>
      <c r="DZ3563" s="11"/>
      <c r="EA3563" s="11"/>
      <c r="EB3563" s="11"/>
      <c r="EC3563" s="11"/>
    </row>
    <row r="3564" spans="1:133" x14ac:dyDescent="0.45">
      <c r="A3564" s="11"/>
      <c r="B3564" s="11"/>
      <c r="C3564" s="11"/>
      <c r="D3564" s="11"/>
      <c r="E3564" s="11"/>
      <c r="F3564" s="11"/>
      <c r="G3564" s="11"/>
      <c r="H3564" s="3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24"/>
      <c r="AG3564" s="24"/>
      <c r="AH3564" s="24"/>
      <c r="AI3564" s="24"/>
      <c r="AJ3564" s="11"/>
      <c r="AK3564" s="11"/>
      <c r="AL3564" s="11"/>
      <c r="AM3564" s="32"/>
      <c r="AN3564" s="11"/>
      <c r="AO3564" s="11"/>
      <c r="AP3564" s="11"/>
      <c r="AQ3564" s="11"/>
      <c r="AR3564" s="11"/>
      <c r="AS3564" s="20"/>
      <c r="AT3564" s="11"/>
      <c r="AU3564" s="11"/>
      <c r="AV3564" s="11"/>
      <c r="AW3564" s="11"/>
      <c r="AX3564" s="11"/>
      <c r="AY3564" s="11"/>
      <c r="AZ3564" s="11"/>
      <c r="BA3564" s="11"/>
      <c r="BB3564" s="11"/>
      <c r="BC3564" s="11"/>
      <c r="BD3564" s="11"/>
      <c r="BE3564" s="11"/>
      <c r="BF3564" s="11"/>
      <c r="BG3564" s="11"/>
      <c r="BH3564" s="11"/>
      <c r="BI3564" s="11"/>
      <c r="BJ3564" s="11"/>
      <c r="BK3564" s="11"/>
      <c r="BL3564" s="11"/>
      <c r="BM3564" s="11"/>
      <c r="BN3564" s="11"/>
      <c r="BO3564" s="11"/>
      <c r="BP3564" s="11"/>
      <c r="BQ3564" s="11"/>
      <c r="BR3564" s="11"/>
      <c r="BS3564" s="11"/>
      <c r="BT3564" s="11"/>
      <c r="BU3564" s="11"/>
      <c r="BV3564" s="11"/>
      <c r="BW3564" s="11"/>
      <c r="BX3564" s="11"/>
      <c r="BY3564" s="11"/>
      <c r="BZ3564" s="11"/>
      <c r="CA3564" s="11"/>
      <c r="CB3564" s="11"/>
      <c r="CC3564" s="11"/>
      <c r="CD3564" s="11"/>
      <c r="CE3564" s="11"/>
      <c r="CF3564" s="11"/>
      <c r="CG3564" s="11"/>
      <c r="CH3564" s="11"/>
      <c r="CI3564" s="11"/>
      <c r="CJ3564" s="11"/>
      <c r="CK3564" s="11"/>
      <c r="CL3564" s="11"/>
      <c r="CM3564" s="11"/>
      <c r="CN3564" s="11"/>
      <c r="CO3564" s="11"/>
      <c r="CP3564" s="11"/>
      <c r="CQ3564" s="11"/>
      <c r="CR3564" s="11"/>
      <c r="CS3564" s="11"/>
      <c r="CT3564" s="11"/>
      <c r="CU3564" s="11"/>
      <c r="CV3564" s="11"/>
      <c r="CW3564" s="11"/>
      <c r="CX3564" s="11"/>
      <c r="CY3564" s="11"/>
      <c r="CZ3564" s="11"/>
      <c r="DA3564" s="11"/>
      <c r="DB3564" s="11"/>
      <c r="DC3564" s="11"/>
      <c r="DD3564" s="11"/>
      <c r="DE3564" s="11"/>
      <c r="DF3564" s="11"/>
      <c r="DG3564" s="11"/>
      <c r="DH3564" s="11"/>
      <c r="DI3564" s="11"/>
      <c r="DJ3564" s="11"/>
      <c r="DK3564" s="11"/>
      <c r="DL3564" s="11"/>
      <c r="DM3564" s="11"/>
      <c r="DN3564" s="11"/>
      <c r="DO3564" s="11"/>
      <c r="DP3564" s="11"/>
      <c r="DQ3564" s="11"/>
      <c r="DR3564" s="11"/>
      <c r="DS3564" s="11"/>
      <c r="DT3564" s="11"/>
      <c r="DU3564" s="11"/>
      <c r="DV3564" s="11"/>
      <c r="DW3564" s="11"/>
      <c r="DX3564" s="11"/>
      <c r="DY3564" s="11"/>
      <c r="DZ3564" s="11"/>
      <c r="EA3564" s="11"/>
      <c r="EB3564" s="11"/>
      <c r="EC3564" s="11"/>
    </row>
    <row r="3565" spans="1:133" x14ac:dyDescent="0.45">
      <c r="A3565" s="11"/>
      <c r="B3565" s="11"/>
      <c r="C3565" s="11"/>
      <c r="D3565" s="11"/>
      <c r="E3565" s="11"/>
      <c r="F3565" s="11"/>
      <c r="G3565" s="11"/>
      <c r="H3565" s="3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24"/>
      <c r="AG3565" s="24"/>
      <c r="AH3565" s="24"/>
      <c r="AI3565" s="24"/>
      <c r="AJ3565" s="11"/>
      <c r="AK3565" s="11"/>
      <c r="AL3565" s="11"/>
      <c r="AM3565" s="32"/>
      <c r="AN3565" s="11"/>
      <c r="AO3565" s="11"/>
      <c r="AP3565" s="11"/>
      <c r="AQ3565" s="11"/>
      <c r="AR3565" s="11"/>
      <c r="AS3565" s="20"/>
      <c r="AT3565" s="11"/>
      <c r="AU3565" s="11"/>
      <c r="AV3565" s="11"/>
      <c r="AW3565" s="11"/>
      <c r="AX3565" s="11"/>
      <c r="AY3565" s="11"/>
      <c r="AZ3565" s="11"/>
      <c r="BA3565" s="11"/>
      <c r="BB3565" s="11"/>
      <c r="BC3565" s="11"/>
      <c r="BD3565" s="11"/>
      <c r="BE3565" s="11"/>
      <c r="BF3565" s="11"/>
      <c r="BG3565" s="11"/>
      <c r="BH3565" s="11"/>
      <c r="BI3565" s="11"/>
      <c r="BJ3565" s="11"/>
      <c r="BK3565" s="11"/>
      <c r="BL3565" s="11"/>
      <c r="BM3565" s="11"/>
      <c r="BN3565" s="11"/>
      <c r="BO3565" s="11"/>
      <c r="BP3565" s="11"/>
      <c r="BQ3565" s="11"/>
      <c r="BR3565" s="11"/>
      <c r="BS3565" s="11"/>
      <c r="BT3565" s="11"/>
      <c r="BU3565" s="11"/>
      <c r="BV3565" s="11"/>
      <c r="BW3565" s="11"/>
      <c r="BX3565" s="11"/>
      <c r="BY3565" s="11"/>
      <c r="BZ3565" s="11"/>
      <c r="CA3565" s="11"/>
      <c r="CB3565" s="11"/>
      <c r="CC3565" s="11"/>
      <c r="CD3565" s="11"/>
      <c r="CE3565" s="11"/>
      <c r="CF3565" s="11"/>
      <c r="CG3565" s="11"/>
      <c r="CH3565" s="11"/>
      <c r="CI3565" s="11"/>
      <c r="CJ3565" s="11"/>
      <c r="CK3565" s="11"/>
      <c r="CL3565" s="11"/>
      <c r="CM3565" s="11"/>
      <c r="CN3565" s="11"/>
      <c r="CO3565" s="11"/>
      <c r="CP3565" s="11"/>
      <c r="CQ3565" s="11"/>
      <c r="CR3565" s="11"/>
      <c r="CS3565" s="11"/>
      <c r="CT3565" s="11"/>
      <c r="CU3565" s="11"/>
      <c r="CV3565" s="11"/>
      <c r="CW3565" s="11"/>
      <c r="CX3565" s="11"/>
      <c r="CY3565" s="11"/>
      <c r="CZ3565" s="11"/>
      <c r="DA3565" s="11"/>
      <c r="DB3565" s="11"/>
      <c r="DC3565" s="11"/>
      <c r="DD3565" s="11"/>
      <c r="DE3565" s="11"/>
      <c r="DF3565" s="11"/>
      <c r="DG3565" s="11"/>
      <c r="DH3565" s="11"/>
      <c r="DI3565" s="11"/>
      <c r="DJ3565" s="11"/>
      <c r="DK3565" s="11"/>
      <c r="DL3565" s="11"/>
      <c r="DM3565" s="11"/>
      <c r="DN3565" s="11"/>
      <c r="DO3565" s="11"/>
      <c r="DP3565" s="11"/>
      <c r="DQ3565" s="11"/>
      <c r="DR3565" s="11"/>
      <c r="DS3565" s="11"/>
      <c r="DT3565" s="11"/>
      <c r="DU3565" s="11"/>
      <c r="DV3565" s="11"/>
      <c r="DW3565" s="11"/>
      <c r="DX3565" s="11"/>
      <c r="DY3565" s="11"/>
      <c r="DZ3565" s="11"/>
      <c r="EA3565" s="11"/>
      <c r="EB3565" s="11"/>
      <c r="EC3565" s="11"/>
    </row>
    <row r="3566" spans="1:133" x14ac:dyDescent="0.45">
      <c r="A3566" s="11"/>
      <c r="B3566" s="11"/>
      <c r="C3566" s="11"/>
      <c r="D3566" s="11"/>
      <c r="E3566" s="11"/>
      <c r="F3566" s="11"/>
      <c r="G3566" s="11"/>
      <c r="H3566" s="3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24"/>
      <c r="AG3566" s="24"/>
      <c r="AH3566" s="24"/>
      <c r="AI3566" s="24"/>
      <c r="AJ3566" s="11"/>
      <c r="AK3566" s="11"/>
      <c r="AL3566" s="11"/>
      <c r="AM3566" s="32"/>
      <c r="AN3566" s="11"/>
      <c r="AO3566" s="11"/>
      <c r="AP3566" s="11"/>
      <c r="AQ3566" s="11"/>
      <c r="AR3566" s="11"/>
      <c r="AS3566" s="20"/>
      <c r="AT3566" s="11"/>
      <c r="AU3566" s="11"/>
      <c r="AV3566" s="11"/>
      <c r="AW3566" s="11"/>
      <c r="AX3566" s="11"/>
      <c r="AY3566" s="11"/>
      <c r="AZ3566" s="11"/>
      <c r="BA3566" s="11"/>
      <c r="BB3566" s="11"/>
      <c r="BC3566" s="11"/>
      <c r="BD3566" s="11"/>
      <c r="BE3566" s="11"/>
      <c r="BF3566" s="11"/>
      <c r="BG3566" s="11"/>
      <c r="BH3566" s="11"/>
      <c r="BI3566" s="11"/>
      <c r="BJ3566" s="11"/>
      <c r="BK3566" s="11"/>
      <c r="BL3566" s="11"/>
      <c r="BM3566" s="11"/>
      <c r="BN3566" s="11"/>
      <c r="BO3566" s="11"/>
      <c r="BP3566" s="11"/>
      <c r="BQ3566" s="11"/>
      <c r="BR3566" s="11"/>
      <c r="BS3566" s="11"/>
      <c r="BT3566" s="11"/>
      <c r="BU3566" s="11"/>
      <c r="BV3566" s="11"/>
      <c r="BW3566" s="11"/>
      <c r="BX3566" s="11"/>
      <c r="BY3566" s="11"/>
      <c r="BZ3566" s="11"/>
      <c r="CA3566" s="11"/>
      <c r="CB3566" s="11"/>
      <c r="CC3566" s="11"/>
      <c r="CD3566" s="11"/>
      <c r="CE3566" s="11"/>
      <c r="CF3566" s="11"/>
      <c r="CG3566" s="11"/>
      <c r="CH3566" s="11"/>
      <c r="CI3566" s="11"/>
      <c r="CJ3566" s="11"/>
      <c r="CK3566" s="11"/>
      <c r="CL3566" s="11"/>
      <c r="CM3566" s="11"/>
      <c r="CN3566" s="11"/>
      <c r="CO3566" s="11"/>
      <c r="CP3566" s="11"/>
      <c r="CQ3566" s="11"/>
      <c r="CR3566" s="11"/>
      <c r="CS3566" s="11"/>
      <c r="CT3566" s="11"/>
      <c r="CU3566" s="11"/>
      <c r="CV3566" s="11"/>
      <c r="CW3566" s="11"/>
      <c r="CX3566" s="11"/>
      <c r="CY3566" s="11"/>
      <c r="CZ3566" s="11"/>
      <c r="DA3566" s="11"/>
      <c r="DB3566" s="11"/>
      <c r="DC3566" s="11"/>
      <c r="DD3566" s="11"/>
      <c r="DE3566" s="11"/>
      <c r="DF3566" s="11"/>
      <c r="DG3566" s="11"/>
      <c r="DH3566" s="11"/>
      <c r="DI3566" s="11"/>
      <c r="DJ3566" s="11"/>
      <c r="DK3566" s="11"/>
      <c r="DL3566" s="11"/>
      <c r="DM3566" s="11"/>
      <c r="DN3566" s="11"/>
      <c r="DO3566" s="11"/>
      <c r="DP3566" s="11"/>
      <c r="DQ3566" s="11"/>
      <c r="DR3566" s="11"/>
      <c r="DS3566" s="11"/>
      <c r="DT3566" s="11"/>
      <c r="DU3566" s="11"/>
      <c r="DV3566" s="11"/>
      <c r="DW3566" s="11"/>
      <c r="DX3566" s="11"/>
      <c r="DY3566" s="11"/>
      <c r="DZ3566" s="11"/>
      <c r="EA3566" s="11"/>
      <c r="EB3566" s="11"/>
      <c r="EC3566" s="11"/>
    </row>
    <row r="3567" spans="1:133" x14ac:dyDescent="0.45">
      <c r="A3567" s="11"/>
      <c r="B3567" s="11"/>
      <c r="C3567" s="11"/>
      <c r="D3567" s="11"/>
      <c r="E3567" s="11"/>
      <c r="F3567" s="11"/>
      <c r="G3567" s="11"/>
      <c r="H3567" s="3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24"/>
      <c r="AG3567" s="24"/>
      <c r="AH3567" s="24"/>
      <c r="AI3567" s="24"/>
      <c r="AJ3567" s="11"/>
      <c r="AK3567" s="11"/>
      <c r="AL3567" s="11"/>
      <c r="AM3567" s="32"/>
      <c r="AN3567" s="11"/>
      <c r="AO3567" s="11"/>
      <c r="AP3567" s="11"/>
      <c r="AQ3567" s="11"/>
      <c r="AR3567" s="11"/>
      <c r="AS3567" s="20"/>
      <c r="AT3567" s="11"/>
      <c r="AU3567" s="11"/>
      <c r="AV3567" s="11"/>
      <c r="AW3567" s="11"/>
      <c r="AX3567" s="11"/>
      <c r="AY3567" s="11"/>
      <c r="AZ3567" s="11"/>
      <c r="BA3567" s="11"/>
      <c r="BB3567" s="11"/>
      <c r="BC3567" s="11"/>
      <c r="BD3567" s="11"/>
      <c r="BE3567" s="11"/>
      <c r="BF3567" s="11"/>
      <c r="BG3567" s="11"/>
      <c r="BH3567" s="11"/>
      <c r="BI3567" s="11"/>
      <c r="BJ3567" s="11"/>
      <c r="BK3567" s="11"/>
      <c r="BL3567" s="11"/>
      <c r="BM3567" s="11"/>
      <c r="BN3567" s="11"/>
      <c r="BO3567" s="11"/>
      <c r="BP3567" s="11"/>
      <c r="BQ3567" s="11"/>
      <c r="BR3567" s="11"/>
      <c r="BS3567" s="11"/>
      <c r="BT3567" s="11"/>
      <c r="BU3567" s="11"/>
      <c r="BV3567" s="11"/>
      <c r="BW3567" s="11"/>
      <c r="BX3567" s="11"/>
      <c r="BY3567" s="11"/>
      <c r="BZ3567" s="11"/>
      <c r="CA3567" s="11"/>
      <c r="CB3567" s="11"/>
      <c r="CC3567" s="11"/>
      <c r="CD3567" s="11"/>
      <c r="CE3567" s="11"/>
      <c r="CF3567" s="11"/>
      <c r="CG3567" s="11"/>
      <c r="CH3567" s="11"/>
      <c r="CI3567" s="11"/>
      <c r="CJ3567" s="11"/>
      <c r="CK3567" s="11"/>
      <c r="CL3567" s="11"/>
      <c r="CM3567" s="11"/>
      <c r="CN3567" s="11"/>
      <c r="CO3567" s="11"/>
      <c r="CP3567" s="11"/>
      <c r="CQ3567" s="11"/>
      <c r="CR3567" s="11"/>
      <c r="CS3567" s="11"/>
      <c r="CT3567" s="11"/>
      <c r="CU3567" s="11"/>
      <c r="CV3567" s="11"/>
      <c r="CW3567" s="11"/>
      <c r="CX3567" s="11"/>
      <c r="CY3567" s="11"/>
      <c r="CZ3567" s="11"/>
      <c r="DA3567" s="11"/>
      <c r="DB3567" s="11"/>
      <c r="DC3567" s="11"/>
      <c r="DD3567" s="11"/>
      <c r="DE3567" s="11"/>
      <c r="DF3567" s="11"/>
      <c r="DG3567" s="11"/>
      <c r="DH3567" s="11"/>
      <c r="DI3567" s="11"/>
      <c r="DJ3567" s="11"/>
      <c r="DK3567" s="11"/>
      <c r="DL3567" s="11"/>
      <c r="DM3567" s="11"/>
      <c r="DN3567" s="11"/>
      <c r="DO3567" s="11"/>
      <c r="DP3567" s="11"/>
      <c r="DQ3567" s="11"/>
      <c r="DR3567" s="11"/>
      <c r="DS3567" s="11"/>
      <c r="DT3567" s="11"/>
      <c r="DU3567" s="11"/>
      <c r="DV3567" s="11"/>
      <c r="DW3567" s="11"/>
      <c r="DX3567" s="11"/>
      <c r="DY3567" s="11"/>
      <c r="DZ3567" s="11"/>
      <c r="EA3567" s="11"/>
      <c r="EB3567" s="11"/>
      <c r="EC3567" s="11"/>
    </row>
    <row r="3568" spans="1:133" x14ac:dyDescent="0.45">
      <c r="A3568" s="11"/>
      <c r="B3568" s="11"/>
      <c r="C3568" s="11"/>
      <c r="D3568" s="11"/>
      <c r="E3568" s="11"/>
      <c r="F3568" s="11"/>
      <c r="G3568" s="11"/>
      <c r="H3568" s="3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24"/>
      <c r="AG3568" s="24"/>
      <c r="AH3568" s="24"/>
      <c r="AI3568" s="24"/>
      <c r="AJ3568" s="11"/>
      <c r="AK3568" s="11"/>
      <c r="AL3568" s="11"/>
      <c r="AM3568" s="32"/>
      <c r="AN3568" s="11"/>
      <c r="AO3568" s="11"/>
      <c r="AP3568" s="11"/>
      <c r="AQ3568" s="11"/>
      <c r="AR3568" s="11"/>
      <c r="AS3568" s="20"/>
      <c r="AT3568" s="11"/>
      <c r="AU3568" s="11"/>
      <c r="AV3568" s="11"/>
      <c r="AW3568" s="11"/>
      <c r="AX3568" s="11"/>
      <c r="AY3568" s="11"/>
      <c r="AZ3568" s="11"/>
      <c r="BA3568" s="11"/>
      <c r="BB3568" s="11"/>
      <c r="BC3568" s="11"/>
      <c r="BD3568" s="11"/>
      <c r="BE3568" s="11"/>
      <c r="BF3568" s="11"/>
      <c r="BG3568" s="11"/>
      <c r="BH3568" s="11"/>
      <c r="BI3568" s="11"/>
      <c r="BJ3568" s="11"/>
      <c r="BK3568" s="11"/>
      <c r="BL3568" s="11"/>
      <c r="BM3568" s="11"/>
      <c r="BN3568" s="11"/>
      <c r="BO3568" s="11"/>
      <c r="BP3568" s="11"/>
      <c r="BQ3568" s="11"/>
      <c r="BR3568" s="11"/>
      <c r="BS3568" s="11"/>
      <c r="BT3568" s="11"/>
      <c r="BU3568" s="11"/>
      <c r="BV3568" s="11"/>
      <c r="BW3568" s="11"/>
      <c r="BX3568" s="11"/>
      <c r="BY3568" s="11"/>
      <c r="BZ3568" s="11"/>
      <c r="CA3568" s="11"/>
      <c r="CB3568" s="11"/>
      <c r="CC3568" s="11"/>
      <c r="CD3568" s="11"/>
      <c r="CE3568" s="11"/>
      <c r="CF3568" s="11"/>
      <c r="CG3568" s="11"/>
      <c r="CH3568" s="11"/>
      <c r="CI3568" s="11"/>
      <c r="CJ3568" s="11"/>
      <c r="CK3568" s="11"/>
      <c r="CL3568" s="11"/>
      <c r="CM3568" s="11"/>
      <c r="CN3568" s="11"/>
      <c r="CO3568" s="11"/>
      <c r="CP3568" s="11"/>
      <c r="CQ3568" s="11"/>
      <c r="CR3568" s="11"/>
      <c r="CS3568" s="11"/>
      <c r="CT3568" s="11"/>
      <c r="CU3568" s="11"/>
      <c r="CV3568" s="11"/>
      <c r="CW3568" s="11"/>
      <c r="CX3568" s="11"/>
      <c r="CY3568" s="11"/>
      <c r="CZ3568" s="11"/>
      <c r="DA3568" s="11"/>
      <c r="DB3568" s="11"/>
      <c r="DC3568" s="11"/>
      <c r="DD3568" s="11"/>
      <c r="DE3568" s="11"/>
      <c r="DF3568" s="11"/>
      <c r="DG3568" s="11"/>
      <c r="DH3568" s="11"/>
      <c r="DI3568" s="11"/>
      <c r="DJ3568" s="11"/>
      <c r="DK3568" s="11"/>
      <c r="DL3568" s="11"/>
      <c r="DM3568" s="11"/>
      <c r="DN3568" s="11"/>
      <c r="DO3568" s="11"/>
      <c r="DP3568" s="11"/>
      <c r="DQ3568" s="11"/>
      <c r="DR3568" s="11"/>
      <c r="DS3568" s="11"/>
      <c r="DT3568" s="11"/>
      <c r="DU3568" s="11"/>
      <c r="DV3568" s="11"/>
      <c r="DW3568" s="11"/>
      <c r="DX3568" s="11"/>
      <c r="DY3568" s="11"/>
      <c r="DZ3568" s="11"/>
      <c r="EA3568" s="11"/>
      <c r="EB3568" s="11"/>
      <c r="EC3568" s="11"/>
    </row>
    <row r="3569" spans="1:133" x14ac:dyDescent="0.45">
      <c r="A3569" s="11"/>
      <c r="B3569" s="11"/>
      <c r="C3569" s="11"/>
      <c r="D3569" s="11"/>
      <c r="E3569" s="11"/>
      <c r="F3569" s="11"/>
      <c r="G3569" s="11"/>
      <c r="H3569" s="3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24"/>
      <c r="AG3569" s="24"/>
      <c r="AH3569" s="24"/>
      <c r="AI3569" s="24"/>
      <c r="AJ3569" s="11"/>
      <c r="AK3569" s="11"/>
      <c r="AL3569" s="11"/>
      <c r="AM3569" s="32"/>
      <c r="AN3569" s="11"/>
      <c r="AO3569" s="11"/>
      <c r="AP3569" s="11"/>
      <c r="AQ3569" s="11"/>
      <c r="AR3569" s="11"/>
      <c r="AS3569" s="20"/>
      <c r="AT3569" s="11"/>
      <c r="AU3569" s="11"/>
      <c r="AV3569" s="11"/>
      <c r="AW3569" s="11"/>
      <c r="AX3569" s="11"/>
      <c r="AY3569" s="11"/>
      <c r="AZ3569" s="11"/>
      <c r="BA3569" s="11"/>
      <c r="BB3569" s="11"/>
      <c r="BC3569" s="11"/>
      <c r="BD3569" s="11"/>
      <c r="BE3569" s="11"/>
      <c r="BF3569" s="11"/>
      <c r="BG3569" s="11"/>
      <c r="BH3569" s="11"/>
      <c r="BI3569" s="11"/>
      <c r="BJ3569" s="11"/>
      <c r="BK3569" s="11"/>
      <c r="BL3569" s="11"/>
      <c r="BM3569" s="11"/>
      <c r="BN3569" s="11"/>
      <c r="BO3569" s="11"/>
      <c r="BP3569" s="11"/>
      <c r="BQ3569" s="11"/>
      <c r="BR3569" s="11"/>
      <c r="BS3569" s="11"/>
      <c r="BT3569" s="11"/>
      <c r="BU3569" s="11"/>
      <c r="BV3569" s="11"/>
      <c r="BW3569" s="11"/>
      <c r="BX3569" s="11"/>
      <c r="BY3569" s="11"/>
      <c r="BZ3569" s="11"/>
      <c r="CA3569" s="11"/>
      <c r="CB3569" s="11"/>
      <c r="CC3569" s="11"/>
      <c r="CD3569" s="11"/>
      <c r="CE3569" s="11"/>
      <c r="CF3569" s="11"/>
      <c r="CG3569" s="11"/>
      <c r="CH3569" s="11"/>
      <c r="CI3569" s="11"/>
      <c r="CJ3569" s="11"/>
      <c r="CK3569" s="11"/>
      <c r="CL3569" s="11"/>
      <c r="CM3569" s="11"/>
      <c r="CN3569" s="11"/>
      <c r="CO3569" s="11"/>
      <c r="CP3569" s="11"/>
      <c r="CQ3569" s="11"/>
      <c r="CR3569" s="11"/>
      <c r="CS3569" s="11"/>
      <c r="CT3569" s="11"/>
      <c r="CU3569" s="11"/>
      <c r="CV3569" s="11"/>
      <c r="CW3569" s="11"/>
      <c r="CX3569" s="11"/>
      <c r="CY3569" s="11"/>
      <c r="CZ3569" s="11"/>
      <c r="DA3569" s="11"/>
      <c r="DB3569" s="11"/>
      <c r="DC3569" s="11"/>
      <c r="DD3569" s="11"/>
      <c r="DE3569" s="11"/>
      <c r="DF3569" s="11"/>
      <c r="DG3569" s="11"/>
      <c r="DH3569" s="11"/>
      <c r="DI3569" s="11"/>
      <c r="DJ3569" s="11"/>
      <c r="DK3569" s="11"/>
      <c r="DL3569" s="11"/>
      <c r="DM3569" s="11"/>
      <c r="DN3569" s="11"/>
      <c r="DO3569" s="11"/>
      <c r="DP3569" s="11"/>
      <c r="DQ3569" s="11"/>
      <c r="DR3569" s="11"/>
      <c r="DS3569" s="11"/>
      <c r="DT3569" s="11"/>
      <c r="DU3569" s="11"/>
      <c r="DV3569" s="11"/>
      <c r="DW3569" s="11"/>
      <c r="DX3569" s="11"/>
      <c r="DY3569" s="11"/>
      <c r="DZ3569" s="11"/>
      <c r="EA3569" s="11"/>
      <c r="EB3569" s="11"/>
      <c r="EC3569" s="11"/>
    </row>
    <row r="3570" spans="1:133" x14ac:dyDescent="0.45">
      <c r="A3570" s="11"/>
      <c r="B3570" s="11"/>
      <c r="C3570" s="11"/>
      <c r="D3570" s="11"/>
      <c r="E3570" s="11"/>
      <c r="F3570" s="11"/>
      <c r="G3570" s="11"/>
      <c r="H3570" s="3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24"/>
      <c r="AG3570" s="24"/>
      <c r="AH3570" s="24"/>
      <c r="AI3570" s="24"/>
      <c r="AJ3570" s="11"/>
      <c r="AK3570" s="11"/>
      <c r="AL3570" s="11"/>
      <c r="AM3570" s="32"/>
      <c r="AN3570" s="11"/>
      <c r="AO3570" s="11"/>
      <c r="AP3570" s="11"/>
      <c r="AQ3570" s="11"/>
      <c r="AR3570" s="11"/>
      <c r="AS3570" s="20"/>
      <c r="AT3570" s="11"/>
      <c r="AU3570" s="11"/>
      <c r="AV3570" s="11"/>
      <c r="AW3570" s="11"/>
      <c r="AX3570" s="11"/>
      <c r="AY3570" s="11"/>
      <c r="AZ3570" s="11"/>
      <c r="BA3570" s="11"/>
      <c r="BB3570" s="11"/>
      <c r="BC3570" s="11"/>
      <c r="BD3570" s="11"/>
      <c r="BE3570" s="11"/>
      <c r="BF3570" s="11"/>
      <c r="BG3570" s="11"/>
      <c r="BH3570" s="11"/>
      <c r="BI3570" s="11"/>
      <c r="BJ3570" s="11"/>
      <c r="BK3570" s="11"/>
      <c r="BL3570" s="11"/>
      <c r="BM3570" s="11"/>
      <c r="BN3570" s="11"/>
      <c r="BO3570" s="11"/>
      <c r="BP3570" s="11"/>
      <c r="BQ3570" s="11"/>
      <c r="BR3570" s="11"/>
      <c r="BS3570" s="11"/>
      <c r="BT3570" s="11"/>
      <c r="BU3570" s="11"/>
      <c r="BV3570" s="11"/>
      <c r="BW3570" s="11"/>
      <c r="BX3570" s="11"/>
      <c r="BY3570" s="11"/>
      <c r="BZ3570" s="11"/>
      <c r="CA3570" s="11"/>
      <c r="CB3570" s="11"/>
      <c r="CC3570" s="11"/>
      <c r="CD3570" s="11"/>
      <c r="CE3570" s="11"/>
      <c r="CF3570" s="11"/>
      <c r="CG3570" s="11"/>
      <c r="CH3570" s="11"/>
      <c r="CI3570" s="11"/>
      <c r="CJ3570" s="11"/>
      <c r="CK3570" s="11"/>
      <c r="CL3570" s="11"/>
      <c r="CM3570" s="11"/>
      <c r="CN3570" s="11"/>
      <c r="CO3570" s="11"/>
      <c r="CP3570" s="11"/>
      <c r="CQ3570" s="11"/>
      <c r="CR3570" s="11"/>
      <c r="CS3570" s="11"/>
      <c r="CT3570" s="11"/>
      <c r="CU3570" s="11"/>
      <c r="CV3570" s="11"/>
      <c r="CW3570" s="11"/>
      <c r="CX3570" s="11"/>
      <c r="CY3570" s="11"/>
      <c r="CZ3570" s="11"/>
      <c r="DA3570" s="11"/>
      <c r="DB3570" s="11"/>
      <c r="DC3570" s="11"/>
      <c r="DD3570" s="11"/>
      <c r="DE3570" s="11"/>
      <c r="DF3570" s="11"/>
      <c r="DG3570" s="11"/>
      <c r="DH3570" s="11"/>
      <c r="DI3570" s="11"/>
      <c r="DJ3570" s="11"/>
      <c r="DK3570" s="11"/>
      <c r="DL3570" s="11"/>
      <c r="DM3570" s="11"/>
      <c r="DN3570" s="11"/>
      <c r="DO3570" s="11"/>
      <c r="DP3570" s="11"/>
      <c r="DQ3570" s="11"/>
      <c r="DR3570" s="11"/>
      <c r="DS3570" s="11"/>
      <c r="DT3570" s="11"/>
      <c r="DU3570" s="11"/>
      <c r="DV3570" s="11"/>
      <c r="DW3570" s="11"/>
      <c r="DX3570" s="11"/>
      <c r="DY3570" s="11"/>
      <c r="DZ3570" s="11"/>
      <c r="EA3570" s="11"/>
      <c r="EB3570" s="11"/>
      <c r="EC3570" s="11"/>
    </row>
    <row r="3571" spans="1:133" x14ac:dyDescent="0.45">
      <c r="A3571" s="11"/>
      <c r="B3571" s="11"/>
      <c r="C3571" s="11"/>
      <c r="D3571" s="11"/>
      <c r="E3571" s="11"/>
      <c r="F3571" s="11"/>
      <c r="G3571" s="11"/>
      <c r="H3571" s="3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24"/>
      <c r="AG3571" s="24"/>
      <c r="AH3571" s="24"/>
      <c r="AI3571" s="24"/>
      <c r="AJ3571" s="11"/>
      <c r="AK3571" s="11"/>
      <c r="AL3571" s="11"/>
      <c r="AM3571" s="32"/>
      <c r="AN3571" s="11"/>
      <c r="AO3571" s="11"/>
      <c r="AP3571" s="11"/>
      <c r="AQ3571" s="11"/>
      <c r="AR3571" s="11"/>
      <c r="AS3571" s="20"/>
      <c r="AT3571" s="11"/>
      <c r="AU3571" s="11"/>
      <c r="AV3571" s="11"/>
      <c r="AW3571" s="11"/>
      <c r="AX3571" s="11"/>
      <c r="AY3571" s="11"/>
      <c r="AZ3571" s="11"/>
      <c r="BA3571" s="11"/>
      <c r="BB3571" s="11"/>
      <c r="BC3571" s="11"/>
      <c r="BD3571" s="11"/>
      <c r="BE3571" s="11"/>
      <c r="BF3571" s="11"/>
      <c r="BG3571" s="11"/>
      <c r="BH3571" s="11"/>
      <c r="BI3571" s="11"/>
      <c r="BJ3571" s="11"/>
      <c r="BK3571" s="11"/>
      <c r="BL3571" s="11"/>
      <c r="BM3571" s="11"/>
      <c r="BN3571" s="11"/>
      <c r="BO3571" s="11"/>
      <c r="BP3571" s="11"/>
      <c r="BQ3571" s="11"/>
      <c r="BR3571" s="11"/>
      <c r="BS3571" s="11"/>
      <c r="BT3571" s="11"/>
      <c r="BU3571" s="11"/>
      <c r="BV3571" s="11"/>
      <c r="BW3571" s="11"/>
      <c r="BX3571" s="11"/>
      <c r="BY3571" s="11"/>
      <c r="BZ3571" s="11"/>
      <c r="CA3571" s="11"/>
      <c r="CB3571" s="11"/>
      <c r="CC3571" s="11"/>
      <c r="CD3571" s="11"/>
      <c r="CE3571" s="11"/>
      <c r="CF3571" s="11"/>
      <c r="CG3571" s="11"/>
      <c r="CH3571" s="11"/>
      <c r="CI3571" s="11"/>
      <c r="CJ3571" s="11"/>
      <c r="CK3571" s="11"/>
      <c r="CL3571" s="11"/>
      <c r="CM3571" s="11"/>
      <c r="CN3571" s="11"/>
      <c r="CO3571" s="11"/>
      <c r="CP3571" s="11"/>
      <c r="CQ3571" s="11"/>
      <c r="CR3571" s="11"/>
      <c r="CS3571" s="11"/>
      <c r="CT3571" s="11"/>
      <c r="CU3571" s="11"/>
      <c r="CV3571" s="11"/>
      <c r="CW3571" s="11"/>
      <c r="CX3571" s="11"/>
      <c r="CY3571" s="11"/>
      <c r="CZ3571" s="11"/>
      <c r="DA3571" s="11"/>
      <c r="DB3571" s="11"/>
      <c r="DC3571" s="11"/>
      <c r="DD3571" s="11"/>
      <c r="DE3571" s="11"/>
      <c r="DF3571" s="11"/>
      <c r="DG3571" s="11"/>
      <c r="DH3571" s="11"/>
      <c r="DI3571" s="11"/>
      <c r="DJ3571" s="11"/>
      <c r="DK3571" s="11"/>
      <c r="DL3571" s="11"/>
      <c r="DM3571" s="11"/>
      <c r="DN3571" s="11"/>
      <c r="DO3571" s="11"/>
      <c r="DP3571" s="11"/>
      <c r="DQ3571" s="11"/>
      <c r="DR3571" s="11"/>
      <c r="DS3571" s="11"/>
      <c r="DT3571" s="11"/>
      <c r="DU3571" s="11"/>
      <c r="DV3571" s="11"/>
      <c r="DW3571" s="11"/>
      <c r="DX3571" s="11"/>
      <c r="DY3571" s="11"/>
      <c r="DZ3571" s="11"/>
      <c r="EA3571" s="11"/>
      <c r="EB3571" s="11"/>
      <c r="EC3571" s="11"/>
    </row>
    <row r="3572" spans="1:133" x14ac:dyDescent="0.45">
      <c r="A3572" s="11"/>
      <c r="B3572" s="11"/>
      <c r="C3572" s="11"/>
      <c r="D3572" s="11"/>
      <c r="E3572" s="11"/>
      <c r="F3572" s="11"/>
      <c r="G3572" s="11"/>
      <c r="H3572" s="3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24"/>
      <c r="AG3572" s="24"/>
      <c r="AH3572" s="24"/>
      <c r="AI3572" s="24"/>
      <c r="AJ3572" s="11"/>
      <c r="AK3572" s="11"/>
      <c r="AL3572" s="11"/>
      <c r="AM3572" s="32"/>
      <c r="AN3572" s="11"/>
      <c r="AO3572" s="11"/>
      <c r="AP3572" s="11"/>
      <c r="AQ3572" s="11"/>
      <c r="AR3572" s="11"/>
      <c r="AS3572" s="20"/>
      <c r="AT3572" s="11"/>
      <c r="AU3572" s="11"/>
      <c r="AV3572" s="11"/>
      <c r="AW3572" s="11"/>
      <c r="AX3572" s="11"/>
      <c r="AY3572" s="11"/>
      <c r="AZ3572" s="11"/>
      <c r="BA3572" s="11"/>
      <c r="BB3572" s="11"/>
      <c r="BC3572" s="11"/>
      <c r="BD3572" s="11"/>
      <c r="BE3572" s="11"/>
      <c r="BF3572" s="11"/>
      <c r="BG3572" s="11"/>
      <c r="BH3572" s="11"/>
      <c r="BI3572" s="11"/>
      <c r="BJ3572" s="11"/>
      <c r="BK3572" s="11"/>
      <c r="BL3572" s="11"/>
      <c r="BM3572" s="11"/>
      <c r="BN3572" s="11"/>
      <c r="BO3572" s="11"/>
      <c r="BP3572" s="11"/>
      <c r="BQ3572" s="11"/>
      <c r="BR3572" s="11"/>
      <c r="BS3572" s="11"/>
      <c r="BT3572" s="11"/>
      <c r="BU3572" s="11"/>
      <c r="BV3572" s="11"/>
      <c r="BW3572" s="11"/>
      <c r="BX3572" s="11"/>
      <c r="BY3572" s="11"/>
      <c r="BZ3572" s="11"/>
      <c r="CA3572" s="11"/>
      <c r="CB3572" s="11"/>
      <c r="CC3572" s="11"/>
      <c r="CD3572" s="11"/>
      <c r="CE3572" s="11"/>
      <c r="CF3572" s="11"/>
      <c r="CG3572" s="11"/>
      <c r="CH3572" s="11"/>
      <c r="CI3572" s="11"/>
      <c r="CJ3572" s="11"/>
      <c r="CK3572" s="11"/>
      <c r="CL3572" s="11"/>
      <c r="CM3572" s="11"/>
      <c r="CN3572" s="11"/>
      <c r="CO3572" s="11"/>
      <c r="CP3572" s="11"/>
      <c r="CQ3572" s="11"/>
      <c r="CR3572" s="11"/>
      <c r="CS3572" s="11"/>
      <c r="CT3572" s="11"/>
      <c r="CU3572" s="11"/>
      <c r="CV3572" s="11"/>
      <c r="CW3572" s="11"/>
      <c r="CX3572" s="11"/>
      <c r="CY3572" s="11"/>
      <c r="CZ3572" s="11"/>
      <c r="DA3572" s="11"/>
      <c r="DB3572" s="11"/>
      <c r="DC3572" s="11"/>
      <c r="DD3572" s="11"/>
      <c r="DE3572" s="11"/>
      <c r="DF3572" s="11"/>
      <c r="DG3572" s="11"/>
      <c r="DH3572" s="11"/>
      <c r="DI3572" s="11"/>
      <c r="DJ3572" s="11"/>
      <c r="DK3572" s="11"/>
      <c r="DL3572" s="11"/>
      <c r="DM3572" s="11"/>
      <c r="DN3572" s="11"/>
      <c r="DO3572" s="11"/>
      <c r="DP3572" s="11"/>
      <c r="DQ3572" s="11"/>
      <c r="DR3572" s="11"/>
      <c r="DS3572" s="11"/>
      <c r="DT3572" s="11"/>
      <c r="DU3572" s="11"/>
      <c r="DV3572" s="11"/>
      <c r="DW3572" s="11"/>
      <c r="DX3572" s="11"/>
      <c r="DY3572" s="11"/>
      <c r="DZ3572" s="11"/>
      <c r="EA3572" s="11"/>
      <c r="EB3572" s="11"/>
      <c r="EC3572" s="11"/>
    </row>
    <row r="3573" spans="1:133" x14ac:dyDescent="0.45">
      <c r="A3573" s="11"/>
      <c r="B3573" s="11"/>
      <c r="C3573" s="11"/>
      <c r="D3573" s="11"/>
      <c r="E3573" s="11"/>
      <c r="F3573" s="11"/>
      <c r="G3573" s="11"/>
      <c r="H3573" s="3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24"/>
      <c r="AG3573" s="24"/>
      <c r="AH3573" s="24"/>
      <c r="AI3573" s="24"/>
      <c r="AJ3573" s="11"/>
      <c r="AK3573" s="11"/>
      <c r="AL3573" s="11"/>
      <c r="AM3573" s="32"/>
      <c r="AN3573" s="11"/>
      <c r="AO3573" s="11"/>
      <c r="AP3573" s="11"/>
      <c r="AQ3573" s="11"/>
      <c r="AR3573" s="11"/>
      <c r="AS3573" s="20"/>
      <c r="AT3573" s="11"/>
      <c r="AU3573" s="11"/>
      <c r="AV3573" s="11"/>
      <c r="AW3573" s="11"/>
      <c r="AX3573" s="11"/>
      <c r="AY3573" s="11"/>
      <c r="AZ3573" s="11"/>
      <c r="BA3573" s="11"/>
      <c r="BB3573" s="11"/>
      <c r="BC3573" s="11"/>
      <c r="BD3573" s="11"/>
      <c r="BE3573" s="11"/>
      <c r="BF3573" s="11"/>
      <c r="BG3573" s="11"/>
      <c r="BH3573" s="11"/>
      <c r="BI3573" s="11"/>
      <c r="BJ3573" s="11"/>
      <c r="BK3573" s="11"/>
      <c r="BL3573" s="11"/>
      <c r="BM3573" s="11"/>
      <c r="BN3573" s="11"/>
      <c r="BO3573" s="11"/>
      <c r="BP3573" s="11"/>
      <c r="BQ3573" s="11"/>
      <c r="BR3573" s="11"/>
      <c r="BS3573" s="11"/>
      <c r="BT3573" s="11"/>
      <c r="BU3573" s="11"/>
      <c r="BV3573" s="11"/>
      <c r="BW3573" s="11"/>
      <c r="BX3573" s="11"/>
      <c r="BY3573" s="11"/>
      <c r="BZ3573" s="11"/>
      <c r="CA3573" s="11"/>
      <c r="CB3573" s="11"/>
      <c r="CC3573" s="11"/>
      <c r="CD3573" s="11"/>
      <c r="CE3573" s="11"/>
      <c r="CF3573" s="11"/>
      <c r="CG3573" s="11"/>
      <c r="CH3573" s="11"/>
      <c r="CI3573" s="11"/>
      <c r="CJ3573" s="11"/>
      <c r="CK3573" s="11"/>
      <c r="CL3573" s="11"/>
      <c r="CM3573" s="11"/>
      <c r="CN3573" s="11"/>
      <c r="CO3573" s="11"/>
      <c r="CP3573" s="11"/>
      <c r="CQ3573" s="11"/>
      <c r="CR3573" s="11"/>
      <c r="CS3573" s="11"/>
      <c r="CT3573" s="11"/>
      <c r="CU3573" s="11"/>
      <c r="CV3573" s="11"/>
      <c r="CW3573" s="11"/>
      <c r="CX3573" s="11"/>
      <c r="CY3573" s="11"/>
      <c r="CZ3573" s="11"/>
      <c r="DA3573" s="11"/>
      <c r="DB3573" s="11"/>
      <c r="DC3573" s="11"/>
      <c r="DD3573" s="11"/>
      <c r="DE3573" s="11"/>
      <c r="DF3573" s="11"/>
      <c r="DG3573" s="11"/>
      <c r="DH3573" s="11"/>
      <c r="DI3573" s="11"/>
      <c r="DJ3573" s="11"/>
      <c r="DK3573" s="11"/>
      <c r="DL3573" s="11"/>
      <c r="DM3573" s="11"/>
      <c r="DN3573" s="11"/>
      <c r="DO3573" s="11"/>
      <c r="DP3573" s="11"/>
      <c r="DQ3573" s="11"/>
      <c r="DR3573" s="11"/>
      <c r="DS3573" s="11"/>
      <c r="DT3573" s="11"/>
      <c r="DU3573" s="11"/>
      <c r="DV3573" s="11"/>
      <c r="DW3573" s="11"/>
      <c r="DX3573" s="11"/>
      <c r="DY3573" s="11"/>
      <c r="DZ3573" s="11"/>
      <c r="EA3573" s="11"/>
      <c r="EB3573" s="11"/>
      <c r="EC3573" s="11"/>
    </row>
    <row r="3574" spans="1:133" x14ac:dyDescent="0.45">
      <c r="A3574" s="11"/>
      <c r="B3574" s="11"/>
      <c r="C3574" s="11"/>
      <c r="D3574" s="11"/>
      <c r="E3574" s="11"/>
      <c r="F3574" s="11"/>
      <c r="G3574" s="11"/>
      <c r="H3574" s="3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24"/>
      <c r="AG3574" s="24"/>
      <c r="AH3574" s="24"/>
      <c r="AI3574" s="24"/>
      <c r="AJ3574" s="11"/>
      <c r="AK3574" s="11"/>
      <c r="AL3574" s="11"/>
      <c r="AM3574" s="32"/>
      <c r="AN3574" s="11"/>
      <c r="AO3574" s="11"/>
      <c r="AP3574" s="11"/>
      <c r="AQ3574" s="11"/>
      <c r="AR3574" s="11"/>
      <c r="AS3574" s="20"/>
      <c r="AT3574" s="11"/>
      <c r="AU3574" s="11"/>
      <c r="AV3574" s="11"/>
      <c r="AW3574" s="11"/>
      <c r="AX3574" s="11"/>
      <c r="AY3574" s="11"/>
      <c r="AZ3574" s="11"/>
      <c r="BA3574" s="11"/>
      <c r="BB3574" s="11"/>
      <c r="BC3574" s="11"/>
      <c r="BD3574" s="11"/>
      <c r="BE3574" s="11"/>
      <c r="BF3574" s="11"/>
      <c r="BG3574" s="11"/>
      <c r="BH3574" s="11"/>
      <c r="BI3574" s="11"/>
      <c r="BJ3574" s="11"/>
      <c r="BK3574" s="11"/>
      <c r="BL3574" s="11"/>
      <c r="BM3574" s="11"/>
      <c r="BN3574" s="11"/>
      <c r="BO3574" s="11"/>
      <c r="BP3574" s="11"/>
      <c r="BQ3574" s="11"/>
      <c r="BR3574" s="11"/>
      <c r="BS3574" s="11"/>
      <c r="BT3574" s="11"/>
      <c r="BU3574" s="11"/>
      <c r="BV3574" s="11"/>
      <c r="BW3574" s="11"/>
      <c r="BX3574" s="11"/>
      <c r="BY3574" s="11"/>
      <c r="BZ3574" s="11"/>
      <c r="CA3574" s="11"/>
      <c r="CB3574" s="11"/>
      <c r="CC3574" s="11"/>
      <c r="CD3574" s="11"/>
      <c r="CE3574" s="11"/>
      <c r="CF3574" s="11"/>
      <c r="CG3574" s="11"/>
      <c r="CH3574" s="11"/>
      <c r="CI3574" s="11"/>
      <c r="CJ3574" s="11"/>
      <c r="CK3574" s="11"/>
      <c r="CL3574" s="11"/>
      <c r="CM3574" s="11"/>
      <c r="CN3574" s="11"/>
      <c r="CO3574" s="11"/>
      <c r="CP3574" s="11"/>
      <c r="CQ3574" s="11"/>
      <c r="CR3574" s="11"/>
      <c r="CS3574" s="11"/>
      <c r="CT3574" s="11"/>
      <c r="CU3574" s="11"/>
      <c r="CV3574" s="11"/>
      <c r="CW3574" s="11"/>
      <c r="CX3574" s="11"/>
      <c r="CY3574" s="11"/>
      <c r="CZ3574" s="11"/>
      <c r="DA3574" s="11"/>
      <c r="DB3574" s="11"/>
      <c r="DC3574" s="11"/>
      <c r="DD3574" s="11"/>
      <c r="DE3574" s="11"/>
      <c r="DF3574" s="11"/>
      <c r="DG3574" s="11"/>
      <c r="DH3574" s="11"/>
      <c r="DI3574" s="11"/>
      <c r="DJ3574" s="11"/>
      <c r="DK3574" s="11"/>
      <c r="DL3574" s="11"/>
      <c r="DM3574" s="11"/>
      <c r="DN3574" s="11"/>
      <c r="DO3574" s="11"/>
      <c r="DP3574" s="11"/>
      <c r="DQ3574" s="11"/>
      <c r="DR3574" s="11"/>
      <c r="DS3574" s="11"/>
      <c r="DT3574" s="11"/>
      <c r="DU3574" s="11"/>
      <c r="DV3574" s="11"/>
      <c r="DW3574" s="11"/>
      <c r="DX3574" s="11"/>
      <c r="DY3574" s="11"/>
      <c r="DZ3574" s="11"/>
      <c r="EA3574" s="11"/>
      <c r="EB3574" s="11"/>
      <c r="EC3574" s="11"/>
    </row>
    <row r="3575" spans="1:133" x14ac:dyDescent="0.45">
      <c r="A3575" s="11"/>
      <c r="B3575" s="11"/>
      <c r="C3575" s="11"/>
      <c r="D3575" s="11"/>
      <c r="E3575" s="11"/>
      <c r="F3575" s="11"/>
      <c r="G3575" s="11"/>
      <c r="H3575" s="3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24"/>
      <c r="AG3575" s="24"/>
      <c r="AH3575" s="24"/>
      <c r="AI3575" s="24"/>
      <c r="AJ3575" s="11"/>
      <c r="AK3575" s="11"/>
      <c r="AL3575" s="11"/>
      <c r="AM3575" s="32"/>
      <c r="AN3575" s="11"/>
      <c r="AO3575" s="11"/>
      <c r="AP3575" s="11"/>
      <c r="AQ3575" s="11"/>
      <c r="AR3575" s="11"/>
      <c r="AS3575" s="20"/>
      <c r="AT3575" s="11"/>
      <c r="AU3575" s="11"/>
      <c r="AV3575" s="11"/>
      <c r="AW3575" s="11"/>
      <c r="AX3575" s="11"/>
      <c r="AY3575" s="11"/>
      <c r="AZ3575" s="11"/>
      <c r="BA3575" s="11"/>
      <c r="BB3575" s="11"/>
      <c r="BC3575" s="11"/>
      <c r="BD3575" s="11"/>
      <c r="BE3575" s="11"/>
      <c r="BF3575" s="11"/>
      <c r="BG3575" s="11"/>
      <c r="BH3575" s="11"/>
      <c r="BI3575" s="11"/>
      <c r="BJ3575" s="11"/>
      <c r="BK3575" s="11"/>
      <c r="BL3575" s="11"/>
      <c r="BM3575" s="11"/>
      <c r="BN3575" s="11"/>
      <c r="BO3575" s="11"/>
      <c r="BP3575" s="11"/>
      <c r="BQ3575" s="11"/>
      <c r="BR3575" s="11"/>
      <c r="BS3575" s="11"/>
      <c r="BT3575" s="11"/>
      <c r="BU3575" s="11"/>
      <c r="BV3575" s="11"/>
      <c r="BW3575" s="11"/>
      <c r="BX3575" s="11"/>
      <c r="BY3575" s="11"/>
      <c r="BZ3575" s="11"/>
      <c r="CA3575" s="11"/>
      <c r="CB3575" s="11"/>
      <c r="CC3575" s="11"/>
      <c r="CD3575" s="11"/>
      <c r="CE3575" s="11"/>
      <c r="CF3575" s="11"/>
      <c r="CG3575" s="11"/>
      <c r="CH3575" s="11"/>
      <c r="CI3575" s="11"/>
      <c r="CJ3575" s="11"/>
      <c r="CK3575" s="11"/>
      <c r="CL3575" s="11"/>
      <c r="CM3575" s="11"/>
      <c r="CN3575" s="11"/>
      <c r="CO3575" s="11"/>
      <c r="CP3575" s="11"/>
      <c r="CQ3575" s="11"/>
      <c r="CR3575" s="11"/>
      <c r="CS3575" s="11"/>
      <c r="CT3575" s="11"/>
      <c r="CU3575" s="11"/>
      <c r="CV3575" s="11"/>
      <c r="CW3575" s="11"/>
      <c r="CX3575" s="11"/>
      <c r="CY3575" s="11"/>
      <c r="CZ3575" s="11"/>
      <c r="DA3575" s="11"/>
      <c r="DB3575" s="11"/>
      <c r="DC3575" s="11"/>
      <c r="DD3575" s="11"/>
      <c r="DE3575" s="11"/>
      <c r="DF3575" s="11"/>
      <c r="DG3575" s="11"/>
      <c r="DH3575" s="11"/>
      <c r="DI3575" s="11"/>
      <c r="DJ3575" s="11"/>
      <c r="DK3575" s="11"/>
      <c r="DL3575" s="11"/>
      <c r="DM3575" s="11"/>
      <c r="DN3575" s="11"/>
      <c r="DO3575" s="11"/>
      <c r="DP3575" s="11"/>
      <c r="DQ3575" s="11"/>
      <c r="DR3575" s="11"/>
      <c r="DS3575" s="11"/>
      <c r="DT3575" s="11"/>
      <c r="DU3575" s="11"/>
      <c r="DV3575" s="11"/>
      <c r="DW3575" s="11"/>
      <c r="DX3575" s="11"/>
      <c r="DY3575" s="11"/>
      <c r="DZ3575" s="11"/>
      <c r="EA3575" s="11"/>
      <c r="EB3575" s="11"/>
      <c r="EC3575" s="11"/>
    </row>
    <row r="3576" spans="1:133" x14ac:dyDescent="0.45">
      <c r="A3576" s="11"/>
      <c r="B3576" s="11"/>
      <c r="C3576" s="11"/>
      <c r="D3576" s="11"/>
      <c r="E3576" s="11"/>
      <c r="F3576" s="11"/>
      <c r="G3576" s="11"/>
      <c r="H3576" s="3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24"/>
      <c r="AG3576" s="24"/>
      <c r="AH3576" s="24"/>
      <c r="AI3576" s="24"/>
      <c r="AJ3576" s="11"/>
      <c r="AK3576" s="11"/>
      <c r="AL3576" s="11"/>
      <c r="AM3576" s="32"/>
      <c r="AN3576" s="11"/>
      <c r="AO3576" s="11"/>
      <c r="AP3576" s="11"/>
      <c r="AQ3576" s="11"/>
      <c r="AR3576" s="11"/>
      <c r="AS3576" s="20"/>
      <c r="AT3576" s="11"/>
      <c r="AU3576" s="11"/>
      <c r="AV3576" s="11"/>
      <c r="AW3576" s="11"/>
      <c r="AX3576" s="11"/>
      <c r="AY3576" s="11"/>
      <c r="AZ3576" s="11"/>
      <c r="BA3576" s="11"/>
      <c r="BB3576" s="11"/>
      <c r="BC3576" s="11"/>
      <c r="BD3576" s="11"/>
      <c r="BE3576" s="11"/>
      <c r="BF3576" s="11"/>
      <c r="BG3576" s="11"/>
      <c r="BH3576" s="11"/>
      <c r="BI3576" s="11"/>
      <c r="BJ3576" s="11"/>
      <c r="BK3576" s="11"/>
      <c r="BL3576" s="11"/>
      <c r="BM3576" s="11"/>
      <c r="BN3576" s="11"/>
      <c r="BO3576" s="11"/>
      <c r="BP3576" s="11"/>
      <c r="BQ3576" s="11"/>
      <c r="BR3576" s="11"/>
      <c r="BS3576" s="11"/>
      <c r="BT3576" s="11"/>
      <c r="BU3576" s="11"/>
      <c r="BV3576" s="11"/>
      <c r="BW3576" s="11"/>
      <c r="BX3576" s="11"/>
      <c r="BY3576" s="11"/>
      <c r="BZ3576" s="11"/>
      <c r="CA3576" s="11"/>
      <c r="CB3576" s="11"/>
      <c r="CC3576" s="11"/>
      <c r="CD3576" s="11"/>
      <c r="CE3576" s="11"/>
      <c r="CF3576" s="11"/>
      <c r="CG3576" s="11"/>
      <c r="CH3576" s="11"/>
      <c r="CI3576" s="11"/>
      <c r="CJ3576" s="11"/>
      <c r="CK3576" s="11"/>
      <c r="CL3576" s="11"/>
      <c r="CM3576" s="11"/>
      <c r="CN3576" s="11"/>
      <c r="CO3576" s="11"/>
      <c r="CP3576" s="11"/>
      <c r="CQ3576" s="11"/>
      <c r="CR3576" s="11"/>
      <c r="CS3576" s="11"/>
      <c r="CT3576" s="11"/>
      <c r="CU3576" s="11"/>
      <c r="CV3576" s="11"/>
      <c r="CW3576" s="11"/>
      <c r="CX3576" s="11"/>
      <c r="CY3576" s="11"/>
      <c r="CZ3576" s="11"/>
      <c r="DA3576" s="11"/>
      <c r="DB3576" s="11"/>
      <c r="DC3576" s="11"/>
      <c r="DD3576" s="11"/>
      <c r="DE3576" s="11"/>
      <c r="DF3576" s="11"/>
      <c r="DG3576" s="11"/>
      <c r="DH3576" s="11"/>
      <c r="DI3576" s="11"/>
      <c r="DJ3576" s="11"/>
      <c r="DK3576" s="11"/>
      <c r="DL3576" s="11"/>
      <c r="DM3576" s="11"/>
      <c r="DN3576" s="11"/>
      <c r="DO3576" s="11"/>
      <c r="DP3576" s="11"/>
      <c r="DQ3576" s="11"/>
      <c r="DR3576" s="11"/>
      <c r="DS3576" s="11"/>
      <c r="DT3576" s="11"/>
      <c r="DU3576" s="11"/>
      <c r="DV3576" s="11"/>
      <c r="DW3576" s="11"/>
      <c r="DX3576" s="11"/>
      <c r="DY3576" s="11"/>
      <c r="DZ3576" s="11"/>
      <c r="EA3576" s="11"/>
      <c r="EB3576" s="11"/>
      <c r="EC3576" s="11"/>
    </row>
    <row r="3577" spans="1:133" x14ac:dyDescent="0.45">
      <c r="A3577" s="11"/>
      <c r="B3577" s="11"/>
      <c r="C3577" s="11"/>
      <c r="D3577" s="11"/>
      <c r="E3577" s="11"/>
      <c r="F3577" s="11"/>
      <c r="G3577" s="11"/>
      <c r="H3577" s="3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24"/>
      <c r="AG3577" s="24"/>
      <c r="AH3577" s="24"/>
      <c r="AI3577" s="24"/>
      <c r="AJ3577" s="11"/>
      <c r="AK3577" s="11"/>
      <c r="AL3577" s="11"/>
      <c r="AM3577" s="32"/>
      <c r="AN3577" s="11"/>
      <c r="AO3577" s="11"/>
      <c r="AP3577" s="11"/>
      <c r="AQ3577" s="11"/>
      <c r="AR3577" s="11"/>
      <c r="AS3577" s="20"/>
      <c r="AT3577" s="11"/>
      <c r="AU3577" s="11"/>
      <c r="AV3577" s="11"/>
      <c r="AW3577" s="11"/>
      <c r="AX3577" s="11"/>
      <c r="AY3577" s="11"/>
      <c r="AZ3577" s="11"/>
      <c r="BA3577" s="11"/>
      <c r="BB3577" s="11"/>
      <c r="BC3577" s="11"/>
      <c r="BD3577" s="11"/>
      <c r="BE3577" s="11"/>
      <c r="BF3577" s="11"/>
      <c r="BG3577" s="11"/>
      <c r="BH3577" s="11"/>
      <c r="BI3577" s="11"/>
      <c r="BJ3577" s="11"/>
      <c r="BK3577" s="11"/>
      <c r="BL3577" s="11"/>
      <c r="BM3577" s="11"/>
      <c r="BN3577" s="11"/>
      <c r="BO3577" s="11"/>
      <c r="BP3577" s="11"/>
      <c r="BQ3577" s="11"/>
      <c r="BR3577" s="11"/>
      <c r="BS3577" s="11"/>
      <c r="BT3577" s="11"/>
      <c r="BU3577" s="11"/>
      <c r="BV3577" s="11"/>
      <c r="BW3577" s="11"/>
      <c r="BX3577" s="11"/>
      <c r="BY3577" s="11"/>
      <c r="BZ3577" s="11"/>
      <c r="CA3577" s="11"/>
      <c r="CB3577" s="11"/>
      <c r="CC3577" s="11"/>
      <c r="CD3577" s="11"/>
      <c r="CE3577" s="11"/>
      <c r="CF3577" s="11"/>
      <c r="CG3577" s="11"/>
      <c r="CH3577" s="11"/>
      <c r="CI3577" s="11"/>
      <c r="CJ3577" s="11"/>
      <c r="CK3577" s="11"/>
      <c r="CL3577" s="11"/>
      <c r="CM3577" s="11"/>
      <c r="CN3577" s="11"/>
      <c r="CO3577" s="11"/>
      <c r="CP3577" s="11"/>
      <c r="CQ3577" s="11"/>
      <c r="CR3577" s="11"/>
      <c r="CS3577" s="11"/>
      <c r="CT3577" s="11"/>
      <c r="CU3577" s="11"/>
      <c r="CV3577" s="11"/>
      <c r="CW3577" s="11"/>
      <c r="CX3577" s="11"/>
      <c r="CY3577" s="11"/>
      <c r="CZ3577" s="11"/>
      <c r="DA3577" s="11"/>
      <c r="DB3577" s="11"/>
      <c r="DC3577" s="11"/>
      <c r="DD3577" s="11"/>
      <c r="DE3577" s="11"/>
      <c r="DF3577" s="11"/>
      <c r="DG3577" s="11"/>
      <c r="DH3577" s="11"/>
      <c r="DI3577" s="11"/>
      <c r="DJ3577" s="11"/>
      <c r="DK3577" s="11"/>
      <c r="DL3577" s="11"/>
      <c r="DM3577" s="11"/>
      <c r="DN3577" s="11"/>
      <c r="DO3577" s="11"/>
      <c r="DP3577" s="11"/>
      <c r="DQ3577" s="11"/>
      <c r="DR3577" s="11"/>
      <c r="DS3577" s="11"/>
      <c r="DT3577" s="11"/>
      <c r="DU3577" s="11"/>
      <c r="DV3577" s="11"/>
      <c r="DW3577" s="11"/>
      <c r="DX3577" s="11"/>
      <c r="DY3577" s="11"/>
      <c r="DZ3577" s="11"/>
      <c r="EA3577" s="11"/>
      <c r="EB3577" s="11"/>
      <c r="EC3577" s="11"/>
    </row>
    <row r="3578" spans="1:133" x14ac:dyDescent="0.45">
      <c r="A3578" s="11"/>
      <c r="B3578" s="11"/>
      <c r="C3578" s="11"/>
      <c r="D3578" s="11"/>
      <c r="E3578" s="11"/>
      <c r="F3578" s="11"/>
      <c r="G3578" s="11"/>
      <c r="H3578" s="3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24"/>
      <c r="AG3578" s="24"/>
      <c r="AH3578" s="24"/>
      <c r="AI3578" s="24"/>
      <c r="AJ3578" s="11"/>
      <c r="AK3578" s="11"/>
      <c r="AL3578" s="11"/>
      <c r="AM3578" s="32"/>
      <c r="AN3578" s="11"/>
      <c r="AO3578" s="11"/>
      <c r="AP3578" s="11"/>
      <c r="AQ3578" s="11"/>
      <c r="AR3578" s="11"/>
      <c r="AS3578" s="20"/>
      <c r="AT3578" s="11"/>
      <c r="AU3578" s="11"/>
      <c r="AV3578" s="11"/>
      <c r="AW3578" s="11"/>
      <c r="AX3578" s="11"/>
      <c r="AY3578" s="11"/>
      <c r="AZ3578" s="11"/>
      <c r="BA3578" s="11"/>
      <c r="BB3578" s="11"/>
      <c r="BC3578" s="11"/>
      <c r="BD3578" s="11"/>
      <c r="BE3578" s="11"/>
      <c r="BF3578" s="11"/>
      <c r="BG3578" s="11"/>
      <c r="BH3578" s="11"/>
      <c r="BI3578" s="11"/>
      <c r="BJ3578" s="11"/>
      <c r="BK3578" s="11"/>
      <c r="BL3578" s="11"/>
      <c r="BM3578" s="11"/>
      <c r="BN3578" s="11"/>
      <c r="BO3578" s="11"/>
      <c r="BP3578" s="11"/>
      <c r="BQ3578" s="11"/>
      <c r="BR3578" s="11"/>
      <c r="BS3578" s="11"/>
      <c r="BT3578" s="11"/>
      <c r="BU3578" s="11"/>
      <c r="BV3578" s="11"/>
      <c r="BW3578" s="11"/>
      <c r="BX3578" s="11"/>
      <c r="BY3578" s="11"/>
      <c r="BZ3578" s="11"/>
      <c r="CA3578" s="11"/>
      <c r="CB3578" s="11"/>
      <c r="CC3578" s="11"/>
      <c r="CD3578" s="11"/>
      <c r="CE3578" s="11"/>
      <c r="CF3578" s="11"/>
      <c r="CG3578" s="11"/>
      <c r="CH3578" s="11"/>
      <c r="CI3578" s="11"/>
      <c r="CJ3578" s="11"/>
      <c r="CK3578" s="11"/>
      <c r="CL3578" s="11"/>
      <c r="CM3578" s="11"/>
      <c r="CN3578" s="11"/>
      <c r="CO3578" s="11"/>
      <c r="CP3578" s="11"/>
      <c r="CQ3578" s="11"/>
      <c r="CR3578" s="11"/>
      <c r="CS3578" s="11"/>
      <c r="CT3578" s="11"/>
      <c r="CU3578" s="11"/>
      <c r="CV3578" s="11"/>
      <c r="CW3578" s="11"/>
      <c r="CX3578" s="11"/>
      <c r="CY3578" s="11"/>
      <c r="CZ3578" s="11"/>
      <c r="DA3578" s="11"/>
      <c r="DB3578" s="11"/>
      <c r="DC3578" s="11"/>
      <c r="DD3578" s="11"/>
      <c r="DE3578" s="11"/>
      <c r="DF3578" s="11"/>
      <c r="DG3578" s="11"/>
      <c r="DH3578" s="11"/>
      <c r="DI3578" s="11"/>
      <c r="DJ3578" s="11"/>
      <c r="DK3578" s="11"/>
      <c r="DL3578" s="11"/>
      <c r="DM3578" s="11"/>
      <c r="DN3578" s="11"/>
      <c r="DO3578" s="11"/>
      <c r="DP3578" s="11"/>
      <c r="DQ3578" s="11"/>
      <c r="DR3578" s="11"/>
      <c r="DS3578" s="11"/>
      <c r="DT3578" s="11"/>
      <c r="DU3578" s="11"/>
      <c r="DV3578" s="11"/>
      <c r="DW3578" s="11"/>
      <c r="DX3578" s="11"/>
      <c r="DY3578" s="11"/>
      <c r="DZ3578" s="11"/>
      <c r="EA3578" s="11"/>
      <c r="EB3578" s="11"/>
      <c r="EC3578" s="11"/>
    </row>
    <row r="3579" spans="1:133" x14ac:dyDescent="0.45">
      <c r="A3579" s="11"/>
      <c r="B3579" s="11"/>
      <c r="C3579" s="11"/>
      <c r="D3579" s="11"/>
      <c r="E3579" s="11"/>
      <c r="F3579" s="11"/>
      <c r="G3579" s="11"/>
      <c r="H3579" s="3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24"/>
      <c r="AG3579" s="24"/>
      <c r="AH3579" s="24"/>
      <c r="AI3579" s="24"/>
      <c r="AJ3579" s="11"/>
      <c r="AK3579" s="11"/>
      <c r="AL3579" s="11"/>
      <c r="AM3579" s="32"/>
      <c r="AN3579" s="11"/>
      <c r="AO3579" s="11"/>
      <c r="AP3579" s="11"/>
      <c r="AQ3579" s="11"/>
      <c r="AR3579" s="11"/>
      <c r="AS3579" s="20"/>
      <c r="AT3579" s="11"/>
      <c r="AU3579" s="11"/>
      <c r="AV3579" s="11"/>
      <c r="AW3579" s="11"/>
      <c r="AX3579" s="11"/>
      <c r="AY3579" s="11"/>
      <c r="AZ3579" s="11"/>
      <c r="BA3579" s="11"/>
      <c r="BB3579" s="11"/>
      <c r="BC3579" s="11"/>
      <c r="BD3579" s="11"/>
      <c r="BE3579" s="11"/>
      <c r="BF3579" s="11"/>
      <c r="BG3579" s="11"/>
      <c r="BH3579" s="11"/>
      <c r="BI3579" s="11"/>
      <c r="BJ3579" s="11"/>
      <c r="BK3579" s="11"/>
      <c r="BL3579" s="11"/>
      <c r="BM3579" s="11"/>
      <c r="BN3579" s="11"/>
      <c r="BO3579" s="11"/>
      <c r="BP3579" s="11"/>
      <c r="BQ3579" s="11"/>
      <c r="BR3579" s="11"/>
      <c r="BS3579" s="11"/>
      <c r="BT3579" s="11"/>
      <c r="BU3579" s="11"/>
      <c r="BV3579" s="11"/>
      <c r="BW3579" s="11"/>
      <c r="BX3579" s="11"/>
      <c r="BY3579" s="11"/>
      <c r="BZ3579" s="11"/>
      <c r="CA3579" s="11"/>
      <c r="CB3579" s="11"/>
      <c r="CC3579" s="11"/>
      <c r="CD3579" s="11"/>
      <c r="CE3579" s="11"/>
      <c r="CF3579" s="11"/>
      <c r="CG3579" s="11"/>
      <c r="CH3579" s="11"/>
      <c r="CI3579" s="11"/>
      <c r="CJ3579" s="11"/>
      <c r="CK3579" s="11"/>
      <c r="CL3579" s="11"/>
      <c r="CM3579" s="11"/>
      <c r="CN3579" s="11"/>
      <c r="CO3579" s="11"/>
      <c r="CP3579" s="11"/>
      <c r="CQ3579" s="11"/>
      <c r="CR3579" s="11"/>
      <c r="CS3579" s="11"/>
      <c r="CT3579" s="11"/>
      <c r="CU3579" s="11"/>
      <c r="CV3579" s="11"/>
      <c r="CW3579" s="11"/>
      <c r="CX3579" s="11"/>
      <c r="CY3579" s="11"/>
      <c r="CZ3579" s="11"/>
      <c r="DA3579" s="11"/>
      <c r="DB3579" s="11"/>
      <c r="DC3579" s="11"/>
      <c r="DD3579" s="11"/>
      <c r="DE3579" s="11"/>
      <c r="DF3579" s="11"/>
      <c r="DG3579" s="11"/>
      <c r="DH3579" s="11"/>
      <c r="DI3579" s="11"/>
      <c r="DJ3579" s="11"/>
      <c r="DK3579" s="11"/>
      <c r="DL3579" s="11"/>
      <c r="DM3579" s="11"/>
      <c r="DN3579" s="11"/>
      <c r="DO3579" s="11"/>
      <c r="DP3579" s="11"/>
      <c r="DQ3579" s="11"/>
      <c r="DR3579" s="11"/>
      <c r="DS3579" s="11"/>
      <c r="DT3579" s="11"/>
      <c r="DU3579" s="11"/>
      <c r="DV3579" s="11"/>
      <c r="DW3579" s="11"/>
      <c r="DX3579" s="11"/>
      <c r="DY3579" s="11"/>
      <c r="DZ3579" s="11"/>
      <c r="EA3579" s="11"/>
      <c r="EB3579" s="11"/>
      <c r="EC3579" s="11"/>
    </row>
    <row r="3580" spans="1:133" x14ac:dyDescent="0.45">
      <c r="A3580" s="11"/>
      <c r="B3580" s="11"/>
      <c r="C3580" s="11"/>
      <c r="D3580" s="11"/>
      <c r="E3580" s="11"/>
      <c r="F3580" s="11"/>
      <c r="G3580" s="11"/>
      <c r="H3580" s="3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24"/>
      <c r="AG3580" s="24"/>
      <c r="AH3580" s="24"/>
      <c r="AI3580" s="24"/>
      <c r="AJ3580" s="11"/>
      <c r="AK3580" s="11"/>
      <c r="AL3580" s="11"/>
      <c r="AM3580" s="32"/>
      <c r="AN3580" s="11"/>
      <c r="AO3580" s="11"/>
      <c r="AP3580" s="11"/>
      <c r="AQ3580" s="11"/>
      <c r="AR3580" s="11"/>
      <c r="AS3580" s="20"/>
      <c r="AT3580" s="11"/>
      <c r="AU3580" s="11"/>
      <c r="AV3580" s="11"/>
      <c r="AW3580" s="11"/>
      <c r="AX3580" s="11"/>
      <c r="AY3580" s="11"/>
      <c r="AZ3580" s="11"/>
      <c r="BA3580" s="11"/>
      <c r="BB3580" s="11"/>
      <c r="BC3580" s="11"/>
      <c r="BD3580" s="11"/>
      <c r="BE3580" s="11"/>
      <c r="BF3580" s="11"/>
      <c r="BG3580" s="11"/>
      <c r="BH3580" s="11"/>
      <c r="BI3580" s="11"/>
      <c r="BJ3580" s="11"/>
      <c r="BK3580" s="11"/>
      <c r="BL3580" s="11"/>
      <c r="BM3580" s="11"/>
      <c r="BN3580" s="11"/>
      <c r="BO3580" s="11"/>
      <c r="BP3580" s="11"/>
      <c r="BQ3580" s="11"/>
      <c r="BR3580" s="11"/>
      <c r="BS3580" s="11"/>
      <c r="BT3580" s="11"/>
      <c r="BU3580" s="11"/>
      <c r="BV3580" s="11"/>
      <c r="BW3580" s="11"/>
      <c r="BX3580" s="11"/>
      <c r="BY3580" s="11"/>
      <c r="BZ3580" s="11"/>
      <c r="CA3580" s="11"/>
      <c r="CB3580" s="11"/>
      <c r="CC3580" s="11"/>
      <c r="CD3580" s="11"/>
      <c r="CE3580" s="11"/>
      <c r="CF3580" s="11"/>
      <c r="CG3580" s="11"/>
      <c r="CH3580" s="11"/>
      <c r="CI3580" s="11"/>
      <c r="CJ3580" s="11"/>
      <c r="CK3580" s="11"/>
      <c r="CL3580" s="11"/>
      <c r="CM3580" s="11"/>
      <c r="CN3580" s="11"/>
      <c r="CO3580" s="11"/>
      <c r="CP3580" s="11"/>
      <c r="CQ3580" s="11"/>
      <c r="CR3580" s="11"/>
      <c r="CS3580" s="11"/>
      <c r="CT3580" s="11"/>
      <c r="CU3580" s="11"/>
      <c r="CV3580" s="11"/>
      <c r="CW3580" s="11"/>
      <c r="CX3580" s="11"/>
      <c r="CY3580" s="11"/>
      <c r="CZ3580" s="11"/>
      <c r="DA3580" s="11"/>
      <c r="DB3580" s="11"/>
      <c r="DC3580" s="11"/>
      <c r="DD3580" s="11"/>
      <c r="DE3580" s="11"/>
      <c r="DF3580" s="11"/>
      <c r="DG3580" s="11"/>
      <c r="DH3580" s="11"/>
      <c r="DI3580" s="11"/>
      <c r="DJ3580" s="11"/>
      <c r="DK3580" s="11"/>
      <c r="DL3580" s="11"/>
      <c r="DM3580" s="11"/>
      <c r="DN3580" s="11"/>
      <c r="DO3580" s="11"/>
      <c r="DP3580" s="11"/>
      <c r="DQ3580" s="11"/>
      <c r="DR3580" s="11"/>
      <c r="DS3580" s="11"/>
      <c r="DT3580" s="11"/>
      <c r="DU3580" s="11"/>
      <c r="DV3580" s="11"/>
      <c r="DW3580" s="11"/>
      <c r="DX3580" s="11"/>
      <c r="DY3580" s="11"/>
      <c r="DZ3580" s="11"/>
      <c r="EA3580" s="11"/>
      <c r="EB3580" s="11"/>
      <c r="EC3580" s="11"/>
    </row>
    <row r="3581" spans="1:133" x14ac:dyDescent="0.45">
      <c r="A3581" s="11"/>
      <c r="B3581" s="11"/>
      <c r="C3581" s="11"/>
      <c r="D3581" s="11"/>
      <c r="E3581" s="11"/>
      <c r="F3581" s="11"/>
      <c r="G3581" s="11"/>
      <c r="H3581" s="3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24"/>
      <c r="AG3581" s="24"/>
      <c r="AH3581" s="24"/>
      <c r="AI3581" s="24"/>
      <c r="AJ3581" s="11"/>
      <c r="AK3581" s="11"/>
      <c r="AL3581" s="11"/>
      <c r="AM3581" s="32"/>
      <c r="AN3581" s="11"/>
      <c r="AO3581" s="11"/>
      <c r="AP3581" s="11"/>
      <c r="AQ3581" s="11"/>
      <c r="AR3581" s="11"/>
      <c r="AS3581" s="20"/>
      <c r="AT3581" s="11"/>
      <c r="AU3581" s="11"/>
      <c r="AV3581" s="11"/>
      <c r="AW3581" s="11"/>
      <c r="AX3581" s="11"/>
      <c r="AY3581" s="11"/>
      <c r="AZ3581" s="11"/>
      <c r="BA3581" s="11"/>
      <c r="BB3581" s="11"/>
      <c r="BC3581" s="11"/>
      <c r="BD3581" s="11"/>
      <c r="BE3581" s="11"/>
      <c r="BF3581" s="11"/>
      <c r="BG3581" s="11"/>
      <c r="BH3581" s="11"/>
      <c r="BI3581" s="11"/>
      <c r="BJ3581" s="11"/>
      <c r="BK3581" s="11"/>
      <c r="BL3581" s="11"/>
      <c r="BM3581" s="11"/>
      <c r="BN3581" s="11"/>
      <c r="BO3581" s="11"/>
      <c r="BP3581" s="11"/>
      <c r="BQ3581" s="11"/>
      <c r="BR3581" s="11"/>
      <c r="BS3581" s="11"/>
      <c r="BT3581" s="11"/>
      <c r="BU3581" s="11"/>
      <c r="BV3581" s="11"/>
      <c r="BW3581" s="11"/>
      <c r="BX3581" s="11"/>
      <c r="BY3581" s="11"/>
      <c r="BZ3581" s="11"/>
      <c r="CA3581" s="11"/>
      <c r="CB3581" s="11"/>
      <c r="CC3581" s="11"/>
      <c r="CD3581" s="11"/>
      <c r="CE3581" s="11"/>
      <c r="CF3581" s="11"/>
      <c r="CG3581" s="11"/>
      <c r="CH3581" s="11"/>
      <c r="CI3581" s="11"/>
      <c r="CJ3581" s="11"/>
      <c r="CK3581" s="11"/>
      <c r="CL3581" s="11"/>
      <c r="CM3581" s="11"/>
      <c r="CN3581" s="11"/>
      <c r="CO3581" s="11"/>
      <c r="CP3581" s="11"/>
      <c r="CQ3581" s="11"/>
      <c r="CR3581" s="11"/>
      <c r="CS3581" s="11"/>
      <c r="CT3581" s="11"/>
      <c r="CU3581" s="11"/>
      <c r="CV3581" s="11"/>
      <c r="CW3581" s="11"/>
      <c r="CX3581" s="11"/>
      <c r="CY3581" s="11"/>
      <c r="CZ3581" s="11"/>
      <c r="DA3581" s="11"/>
      <c r="DB3581" s="11"/>
      <c r="DC3581" s="11"/>
      <c r="DD3581" s="11"/>
      <c r="DE3581" s="11"/>
      <c r="DF3581" s="11"/>
      <c r="DG3581" s="11"/>
      <c r="DH3581" s="11"/>
      <c r="DI3581" s="11"/>
      <c r="DJ3581" s="11"/>
      <c r="DK3581" s="11"/>
      <c r="DL3581" s="11"/>
      <c r="DM3581" s="11"/>
      <c r="DN3581" s="11"/>
      <c r="DO3581" s="11"/>
      <c r="DP3581" s="11"/>
      <c r="DQ3581" s="11"/>
      <c r="DR3581" s="11"/>
      <c r="DS3581" s="11"/>
      <c r="DT3581" s="11"/>
      <c r="DU3581" s="11"/>
      <c r="DV3581" s="11"/>
      <c r="DW3581" s="11"/>
      <c r="DX3581" s="11"/>
      <c r="DY3581" s="11"/>
      <c r="DZ3581" s="11"/>
      <c r="EA3581" s="11"/>
      <c r="EB3581" s="11"/>
      <c r="EC3581" s="11"/>
    </row>
    <row r="3582" spans="1:133" x14ac:dyDescent="0.45">
      <c r="A3582" s="11"/>
      <c r="B3582" s="11"/>
      <c r="C3582" s="11"/>
      <c r="D3582" s="11"/>
      <c r="E3582" s="11"/>
      <c r="F3582" s="11"/>
      <c r="G3582" s="11"/>
      <c r="H3582" s="3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24"/>
      <c r="AG3582" s="24"/>
      <c r="AH3582" s="24"/>
      <c r="AI3582" s="24"/>
      <c r="AJ3582" s="11"/>
      <c r="AK3582" s="11"/>
      <c r="AL3582" s="11"/>
      <c r="AM3582" s="32"/>
      <c r="AN3582" s="11"/>
      <c r="AO3582" s="11"/>
      <c r="AP3582" s="11"/>
      <c r="AQ3582" s="11"/>
      <c r="AR3582" s="11"/>
      <c r="AS3582" s="20"/>
      <c r="AT3582" s="11"/>
      <c r="AU3582" s="11"/>
      <c r="AV3582" s="11"/>
      <c r="AW3582" s="11"/>
      <c r="AX3582" s="11"/>
      <c r="AY3582" s="11"/>
      <c r="AZ3582" s="11"/>
      <c r="BA3582" s="11"/>
      <c r="BB3582" s="11"/>
      <c r="BC3582" s="11"/>
      <c r="BD3582" s="11"/>
      <c r="BE3582" s="11"/>
      <c r="BF3582" s="11"/>
      <c r="BG3582" s="11"/>
      <c r="BH3582" s="11"/>
      <c r="BI3582" s="11"/>
      <c r="BJ3582" s="11"/>
      <c r="BK3582" s="11"/>
      <c r="BL3582" s="11"/>
      <c r="BM3582" s="11"/>
      <c r="BN3582" s="11"/>
      <c r="BO3582" s="11"/>
      <c r="BP3582" s="11"/>
      <c r="BQ3582" s="11"/>
      <c r="BR3582" s="11"/>
      <c r="BS3582" s="11"/>
      <c r="BT3582" s="11"/>
      <c r="BU3582" s="11"/>
      <c r="BV3582" s="11"/>
      <c r="BW3582" s="11"/>
      <c r="BX3582" s="11"/>
      <c r="BY3582" s="11"/>
      <c r="BZ3582" s="11"/>
      <c r="CA3582" s="11"/>
      <c r="CB3582" s="11"/>
      <c r="CC3582" s="11"/>
      <c r="CD3582" s="11"/>
      <c r="CE3582" s="11"/>
      <c r="CF3582" s="11"/>
      <c r="CG3582" s="11"/>
      <c r="CH3582" s="11"/>
      <c r="CI3582" s="11"/>
      <c r="CJ3582" s="11"/>
      <c r="CK3582" s="11"/>
      <c r="CL3582" s="11"/>
      <c r="CM3582" s="11"/>
      <c r="CN3582" s="11"/>
      <c r="CO3582" s="11"/>
      <c r="CP3582" s="11"/>
      <c r="CQ3582" s="11"/>
      <c r="CR3582" s="11"/>
      <c r="CS3582" s="11"/>
      <c r="CT3582" s="11"/>
      <c r="CU3582" s="11"/>
      <c r="CV3582" s="11"/>
      <c r="CW3582" s="11"/>
      <c r="CX3582" s="11"/>
      <c r="CY3582" s="11"/>
      <c r="CZ3582" s="11"/>
      <c r="DA3582" s="11"/>
      <c r="DB3582" s="11"/>
      <c r="DC3582" s="11"/>
      <c r="DD3582" s="11"/>
      <c r="DE3582" s="11"/>
      <c r="DF3582" s="11"/>
      <c r="DG3582" s="11"/>
      <c r="DH3582" s="11"/>
      <c r="DI3582" s="11"/>
      <c r="DJ3582" s="11"/>
      <c r="DK3582" s="11"/>
      <c r="DL3582" s="11"/>
      <c r="DM3582" s="11"/>
      <c r="DN3582" s="11"/>
      <c r="DO3582" s="11"/>
      <c r="DP3582" s="11"/>
      <c r="DQ3582" s="11"/>
      <c r="DR3582" s="11"/>
      <c r="DS3582" s="11"/>
      <c r="DT3582" s="11"/>
      <c r="DU3582" s="11"/>
      <c r="DV3582" s="11"/>
      <c r="DW3582" s="11"/>
      <c r="DX3582" s="11"/>
      <c r="DY3582" s="11"/>
      <c r="DZ3582" s="11"/>
      <c r="EA3582" s="11"/>
      <c r="EB3582" s="11"/>
      <c r="EC3582" s="11"/>
    </row>
    <row r="3583" spans="1:133" x14ac:dyDescent="0.45">
      <c r="A3583" s="11"/>
      <c r="B3583" s="11"/>
      <c r="C3583" s="11"/>
      <c r="D3583" s="11"/>
      <c r="E3583" s="11"/>
      <c r="F3583" s="11"/>
      <c r="G3583" s="11"/>
      <c r="H3583" s="3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24"/>
      <c r="AG3583" s="24"/>
      <c r="AH3583" s="24"/>
      <c r="AI3583" s="24"/>
      <c r="AJ3583" s="11"/>
      <c r="AK3583" s="11"/>
      <c r="AL3583" s="11"/>
      <c r="AM3583" s="32"/>
      <c r="AN3583" s="11"/>
      <c r="AO3583" s="11"/>
      <c r="AP3583" s="11"/>
      <c r="AQ3583" s="11"/>
      <c r="AR3583" s="11"/>
      <c r="AS3583" s="20"/>
      <c r="AT3583" s="11"/>
      <c r="AU3583" s="11"/>
      <c r="AV3583" s="11"/>
      <c r="AW3583" s="11"/>
      <c r="AX3583" s="11"/>
      <c r="AY3583" s="11"/>
      <c r="AZ3583" s="11"/>
      <c r="BA3583" s="11"/>
      <c r="BB3583" s="11"/>
      <c r="BC3583" s="11"/>
      <c r="BD3583" s="11"/>
      <c r="BE3583" s="11"/>
      <c r="BF3583" s="11"/>
      <c r="BG3583" s="11"/>
      <c r="BH3583" s="11"/>
      <c r="BI3583" s="11"/>
      <c r="BJ3583" s="11"/>
      <c r="BK3583" s="11"/>
      <c r="BL3583" s="11"/>
      <c r="BM3583" s="11"/>
      <c r="BN3583" s="11"/>
      <c r="BO3583" s="11"/>
      <c r="BP3583" s="11"/>
      <c r="BQ3583" s="11"/>
      <c r="BR3583" s="11"/>
      <c r="BS3583" s="11"/>
      <c r="BT3583" s="11"/>
      <c r="BU3583" s="11"/>
      <c r="BV3583" s="11"/>
      <c r="BW3583" s="11"/>
      <c r="BX3583" s="11"/>
      <c r="BY3583" s="11"/>
      <c r="BZ3583" s="11"/>
      <c r="CA3583" s="11"/>
      <c r="CB3583" s="11"/>
      <c r="CC3583" s="11"/>
      <c r="CD3583" s="11"/>
      <c r="CE3583" s="11"/>
      <c r="CF3583" s="11"/>
      <c r="CG3583" s="11"/>
      <c r="CH3583" s="11"/>
      <c r="CI3583" s="11"/>
      <c r="CJ3583" s="11"/>
      <c r="CK3583" s="11"/>
      <c r="CL3583" s="11"/>
      <c r="CM3583" s="11"/>
      <c r="CN3583" s="11"/>
      <c r="CO3583" s="11"/>
      <c r="CP3583" s="11"/>
      <c r="CQ3583" s="11"/>
      <c r="CR3583" s="11"/>
      <c r="CS3583" s="11"/>
      <c r="CT3583" s="11"/>
      <c r="CU3583" s="11"/>
      <c r="CV3583" s="11"/>
      <c r="CW3583" s="11"/>
      <c r="CX3583" s="11"/>
      <c r="CY3583" s="11"/>
      <c r="CZ3583" s="11"/>
      <c r="DA3583" s="11"/>
      <c r="DB3583" s="11"/>
      <c r="DC3583" s="11"/>
      <c r="DD3583" s="11"/>
      <c r="DE3583" s="11"/>
      <c r="DF3583" s="11"/>
      <c r="DG3583" s="11"/>
      <c r="DH3583" s="11"/>
      <c r="DI3583" s="11"/>
      <c r="DJ3583" s="11"/>
      <c r="DK3583" s="11"/>
      <c r="DL3583" s="11"/>
      <c r="DM3583" s="11"/>
      <c r="DN3583" s="11"/>
      <c r="DO3583" s="11"/>
      <c r="DP3583" s="11"/>
      <c r="DQ3583" s="11"/>
      <c r="DR3583" s="11"/>
      <c r="DS3583" s="11"/>
      <c r="DT3583" s="11"/>
      <c r="DU3583" s="11"/>
      <c r="DV3583" s="11"/>
      <c r="DW3583" s="11"/>
      <c r="DX3583" s="11"/>
      <c r="DY3583" s="11"/>
      <c r="DZ3583" s="11"/>
      <c r="EA3583" s="11"/>
      <c r="EB3583" s="11"/>
      <c r="EC3583" s="11"/>
    </row>
    <row r="3584" spans="1:133" x14ac:dyDescent="0.45">
      <c r="A3584" s="11"/>
      <c r="B3584" s="11"/>
      <c r="C3584" s="11"/>
      <c r="D3584" s="11"/>
      <c r="E3584" s="11"/>
      <c r="F3584" s="11"/>
      <c r="G3584" s="11"/>
      <c r="H3584" s="3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24"/>
      <c r="AG3584" s="24"/>
      <c r="AH3584" s="24"/>
      <c r="AI3584" s="24"/>
      <c r="AJ3584" s="11"/>
      <c r="AK3584" s="11"/>
      <c r="AL3584" s="11"/>
      <c r="AM3584" s="32"/>
      <c r="AN3584" s="11"/>
      <c r="AO3584" s="11"/>
      <c r="AP3584" s="11"/>
      <c r="AQ3584" s="11"/>
      <c r="AR3584" s="11"/>
      <c r="AS3584" s="20"/>
      <c r="AT3584" s="11"/>
      <c r="AU3584" s="11"/>
      <c r="AV3584" s="11"/>
      <c r="AW3584" s="11"/>
      <c r="AX3584" s="11"/>
      <c r="AY3584" s="11"/>
      <c r="AZ3584" s="11"/>
      <c r="BA3584" s="11"/>
      <c r="BB3584" s="11"/>
      <c r="BC3584" s="11"/>
      <c r="BD3584" s="11"/>
      <c r="BE3584" s="11"/>
      <c r="BF3584" s="11"/>
      <c r="BG3584" s="11"/>
      <c r="BH3584" s="11"/>
      <c r="BI3584" s="11"/>
      <c r="BJ3584" s="11"/>
      <c r="BK3584" s="11"/>
      <c r="BL3584" s="11"/>
      <c r="BM3584" s="11"/>
      <c r="BN3584" s="11"/>
      <c r="BO3584" s="11"/>
      <c r="BP3584" s="11"/>
      <c r="BQ3584" s="11"/>
      <c r="BR3584" s="11"/>
      <c r="BS3584" s="11"/>
      <c r="BT3584" s="11"/>
      <c r="BU3584" s="11"/>
      <c r="BV3584" s="11"/>
      <c r="BW3584" s="11"/>
      <c r="BX3584" s="11"/>
      <c r="BY3584" s="11"/>
      <c r="BZ3584" s="11"/>
      <c r="CA3584" s="11"/>
      <c r="CB3584" s="11"/>
      <c r="CC3584" s="11"/>
      <c r="CD3584" s="11"/>
      <c r="CE3584" s="11"/>
      <c r="CF3584" s="11"/>
      <c r="CG3584" s="11"/>
      <c r="CH3584" s="11"/>
      <c r="CI3584" s="11"/>
      <c r="CJ3584" s="11"/>
      <c r="CK3584" s="11"/>
      <c r="CL3584" s="11"/>
      <c r="CM3584" s="11"/>
      <c r="CN3584" s="11"/>
      <c r="CO3584" s="11"/>
      <c r="CP3584" s="11"/>
      <c r="CQ3584" s="11"/>
      <c r="CR3584" s="11"/>
      <c r="CS3584" s="11"/>
      <c r="CT3584" s="11"/>
      <c r="CU3584" s="11"/>
      <c r="CV3584" s="11"/>
      <c r="CW3584" s="11"/>
      <c r="CX3584" s="11"/>
      <c r="CY3584" s="11"/>
      <c r="CZ3584" s="11"/>
      <c r="DA3584" s="11"/>
      <c r="DB3584" s="11"/>
      <c r="DC3584" s="11"/>
      <c r="DD3584" s="11"/>
      <c r="DE3584" s="11"/>
      <c r="DF3584" s="11"/>
      <c r="DG3584" s="11"/>
      <c r="DH3584" s="11"/>
      <c r="DI3584" s="11"/>
      <c r="DJ3584" s="11"/>
      <c r="DK3584" s="11"/>
      <c r="DL3584" s="11"/>
      <c r="DM3584" s="11"/>
      <c r="DN3584" s="11"/>
      <c r="DO3584" s="11"/>
      <c r="DP3584" s="11"/>
      <c r="DQ3584" s="11"/>
      <c r="DR3584" s="11"/>
      <c r="DS3584" s="11"/>
      <c r="DT3584" s="11"/>
      <c r="DU3584" s="11"/>
      <c r="DV3584" s="11"/>
      <c r="DW3584" s="11"/>
      <c r="DX3584" s="11"/>
      <c r="DY3584" s="11"/>
      <c r="DZ3584" s="11"/>
      <c r="EA3584" s="11"/>
      <c r="EB3584" s="11"/>
      <c r="EC3584" s="11"/>
    </row>
    <row r="3585" spans="1:133" x14ac:dyDescent="0.45">
      <c r="A3585" s="11"/>
      <c r="B3585" s="11"/>
      <c r="C3585" s="11"/>
      <c r="D3585" s="11"/>
      <c r="E3585" s="11"/>
      <c r="F3585" s="11"/>
      <c r="G3585" s="11"/>
      <c r="H3585" s="3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24"/>
      <c r="AG3585" s="24"/>
      <c r="AH3585" s="24"/>
      <c r="AI3585" s="24"/>
      <c r="AJ3585" s="11"/>
      <c r="AK3585" s="11"/>
      <c r="AL3585" s="11"/>
      <c r="AM3585" s="32"/>
      <c r="AN3585" s="11"/>
      <c r="AO3585" s="11"/>
      <c r="AP3585" s="11"/>
      <c r="AQ3585" s="11"/>
      <c r="AR3585" s="11"/>
      <c r="AS3585" s="20"/>
      <c r="AT3585" s="11"/>
      <c r="AU3585" s="11"/>
      <c r="AV3585" s="11"/>
      <c r="AW3585" s="11"/>
      <c r="AX3585" s="11"/>
      <c r="AY3585" s="11"/>
      <c r="AZ3585" s="11"/>
      <c r="BA3585" s="11"/>
      <c r="BB3585" s="11"/>
      <c r="BC3585" s="11"/>
      <c r="BD3585" s="11"/>
      <c r="BE3585" s="11"/>
      <c r="BF3585" s="11"/>
      <c r="BG3585" s="11"/>
      <c r="BH3585" s="11"/>
      <c r="BI3585" s="11"/>
      <c r="BJ3585" s="11"/>
      <c r="BK3585" s="11"/>
      <c r="BL3585" s="11"/>
      <c r="BM3585" s="11"/>
      <c r="BN3585" s="11"/>
      <c r="BO3585" s="11"/>
      <c r="BP3585" s="11"/>
      <c r="BQ3585" s="11"/>
      <c r="BR3585" s="11"/>
      <c r="BS3585" s="11"/>
      <c r="BT3585" s="11"/>
      <c r="BU3585" s="11"/>
      <c r="BV3585" s="11"/>
      <c r="BW3585" s="11"/>
      <c r="BX3585" s="11"/>
      <c r="BY3585" s="11"/>
      <c r="BZ3585" s="11"/>
      <c r="CA3585" s="11"/>
      <c r="CB3585" s="11"/>
      <c r="CC3585" s="11"/>
      <c r="CD3585" s="11"/>
      <c r="CE3585" s="11"/>
      <c r="CF3585" s="11"/>
      <c r="CG3585" s="11"/>
      <c r="CH3585" s="11"/>
      <c r="CI3585" s="11"/>
      <c r="CJ3585" s="11"/>
      <c r="CK3585" s="11"/>
      <c r="CL3585" s="11"/>
      <c r="CM3585" s="11"/>
      <c r="CN3585" s="11"/>
      <c r="CO3585" s="11"/>
      <c r="CP3585" s="11"/>
      <c r="CQ3585" s="11"/>
      <c r="CR3585" s="11"/>
      <c r="CS3585" s="11"/>
      <c r="CT3585" s="11"/>
      <c r="CU3585" s="11"/>
      <c r="CV3585" s="11"/>
      <c r="CW3585" s="11"/>
      <c r="CX3585" s="11"/>
      <c r="CY3585" s="11"/>
      <c r="CZ3585" s="11"/>
      <c r="DA3585" s="11"/>
      <c r="DB3585" s="11"/>
      <c r="DC3585" s="11"/>
      <c r="DD3585" s="11"/>
      <c r="DE3585" s="11"/>
      <c r="DF3585" s="11"/>
      <c r="DG3585" s="11"/>
      <c r="DH3585" s="11"/>
      <c r="DI3585" s="11"/>
      <c r="DJ3585" s="11"/>
      <c r="DK3585" s="11"/>
      <c r="DL3585" s="11"/>
      <c r="DM3585" s="11"/>
      <c r="DN3585" s="11"/>
      <c r="DO3585" s="11"/>
      <c r="DP3585" s="11"/>
      <c r="DQ3585" s="11"/>
      <c r="DR3585" s="11"/>
      <c r="DS3585" s="11"/>
      <c r="DT3585" s="11"/>
      <c r="DU3585" s="11"/>
      <c r="DV3585" s="11"/>
      <c r="DW3585" s="11"/>
      <c r="DX3585" s="11"/>
      <c r="DY3585" s="11"/>
      <c r="DZ3585" s="11"/>
      <c r="EA3585" s="11"/>
      <c r="EB3585" s="11"/>
      <c r="EC3585" s="11"/>
    </row>
    <row r="3586" spans="1:133" x14ac:dyDescent="0.45">
      <c r="A3586" s="11"/>
      <c r="B3586" s="11"/>
      <c r="C3586" s="11"/>
      <c r="D3586" s="11"/>
      <c r="E3586" s="11"/>
      <c r="F3586" s="11"/>
      <c r="G3586" s="11"/>
      <c r="H3586" s="3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24"/>
      <c r="AG3586" s="24"/>
      <c r="AH3586" s="24"/>
      <c r="AI3586" s="24"/>
      <c r="AJ3586" s="11"/>
      <c r="AK3586" s="11"/>
      <c r="AL3586" s="11"/>
      <c r="AM3586" s="32"/>
      <c r="AN3586" s="11"/>
      <c r="AO3586" s="11"/>
      <c r="AP3586" s="11"/>
      <c r="AQ3586" s="11"/>
      <c r="AR3586" s="11"/>
      <c r="AS3586" s="20"/>
      <c r="AT3586" s="11"/>
      <c r="AU3586" s="11"/>
      <c r="AV3586" s="11"/>
      <c r="AW3586" s="11"/>
      <c r="AX3586" s="11"/>
      <c r="AY3586" s="11"/>
      <c r="AZ3586" s="11"/>
      <c r="BA3586" s="11"/>
      <c r="BB3586" s="11"/>
      <c r="BC3586" s="11"/>
      <c r="BD3586" s="11"/>
      <c r="BE3586" s="11"/>
      <c r="BF3586" s="11"/>
      <c r="BG3586" s="11"/>
      <c r="BH3586" s="11"/>
      <c r="BI3586" s="11"/>
      <c r="BJ3586" s="11"/>
      <c r="BK3586" s="11"/>
      <c r="BL3586" s="11"/>
      <c r="BM3586" s="11"/>
      <c r="BN3586" s="11"/>
      <c r="BO3586" s="11"/>
      <c r="BP3586" s="11"/>
      <c r="BQ3586" s="11"/>
      <c r="BR3586" s="11"/>
      <c r="BS3586" s="11"/>
      <c r="BT3586" s="11"/>
      <c r="BU3586" s="11"/>
      <c r="BV3586" s="11"/>
      <c r="BW3586" s="11"/>
      <c r="BX3586" s="11"/>
      <c r="BY3586" s="11"/>
      <c r="BZ3586" s="11"/>
      <c r="CA3586" s="11"/>
      <c r="CB3586" s="11"/>
      <c r="CC3586" s="11"/>
      <c r="CD3586" s="11"/>
      <c r="CE3586" s="11"/>
      <c r="CF3586" s="11"/>
      <c r="CG3586" s="11"/>
      <c r="CH3586" s="11"/>
      <c r="CI3586" s="11"/>
      <c r="CJ3586" s="11"/>
      <c r="CK3586" s="11"/>
      <c r="CL3586" s="11"/>
      <c r="CM3586" s="11"/>
      <c r="CN3586" s="11"/>
      <c r="CO3586" s="11"/>
      <c r="CP3586" s="11"/>
      <c r="CQ3586" s="11"/>
      <c r="CR3586" s="11"/>
      <c r="CS3586" s="11"/>
      <c r="CT3586" s="11"/>
      <c r="CU3586" s="11"/>
      <c r="CV3586" s="11"/>
      <c r="CW3586" s="11"/>
      <c r="CX3586" s="11"/>
      <c r="CY3586" s="11"/>
      <c r="CZ3586" s="11"/>
      <c r="DA3586" s="11"/>
      <c r="DB3586" s="11"/>
      <c r="DC3586" s="11"/>
      <c r="DD3586" s="11"/>
      <c r="DE3586" s="11"/>
      <c r="DF3586" s="11"/>
      <c r="DG3586" s="11"/>
      <c r="DH3586" s="11"/>
      <c r="DI3586" s="11"/>
      <c r="DJ3586" s="11"/>
      <c r="DK3586" s="11"/>
      <c r="DL3586" s="11"/>
      <c r="DM3586" s="11"/>
      <c r="DN3586" s="11"/>
      <c r="DO3586" s="11"/>
      <c r="DP3586" s="11"/>
      <c r="DQ3586" s="11"/>
      <c r="DR3586" s="11"/>
      <c r="DS3586" s="11"/>
      <c r="DT3586" s="11"/>
      <c r="DU3586" s="11"/>
      <c r="DV3586" s="11"/>
      <c r="DW3586" s="11"/>
      <c r="DX3586" s="11"/>
      <c r="DY3586" s="11"/>
      <c r="DZ3586" s="11"/>
      <c r="EA3586" s="11"/>
      <c r="EB3586" s="11"/>
      <c r="EC3586" s="11"/>
    </row>
    <row r="3587" spans="1:133" x14ac:dyDescent="0.45">
      <c r="A3587" s="11"/>
      <c r="B3587" s="11"/>
      <c r="C3587" s="11"/>
      <c r="D3587" s="11"/>
      <c r="E3587" s="11"/>
      <c r="F3587" s="11"/>
      <c r="G3587" s="11"/>
      <c r="H3587" s="3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24"/>
      <c r="AG3587" s="24"/>
      <c r="AH3587" s="24"/>
      <c r="AI3587" s="24"/>
      <c r="AJ3587" s="11"/>
      <c r="AK3587" s="11"/>
      <c r="AL3587" s="11"/>
      <c r="AM3587" s="32"/>
      <c r="AN3587" s="11"/>
      <c r="AO3587" s="11"/>
      <c r="AP3587" s="11"/>
      <c r="AQ3587" s="11"/>
      <c r="AR3587" s="11"/>
      <c r="AS3587" s="20"/>
      <c r="AT3587" s="11"/>
      <c r="AU3587" s="11"/>
      <c r="AV3587" s="11"/>
      <c r="AW3587" s="11"/>
      <c r="AX3587" s="11"/>
      <c r="AY3587" s="11"/>
      <c r="AZ3587" s="11"/>
      <c r="BA3587" s="11"/>
      <c r="BB3587" s="11"/>
      <c r="BC3587" s="11"/>
      <c r="BD3587" s="11"/>
      <c r="BE3587" s="11"/>
      <c r="BF3587" s="11"/>
      <c r="BG3587" s="11"/>
      <c r="BH3587" s="11"/>
      <c r="BI3587" s="11"/>
      <c r="BJ3587" s="11"/>
      <c r="BK3587" s="11"/>
      <c r="BL3587" s="11"/>
      <c r="BM3587" s="11"/>
      <c r="BN3587" s="11"/>
      <c r="BO3587" s="11"/>
      <c r="BP3587" s="11"/>
      <c r="BQ3587" s="11"/>
      <c r="BR3587" s="11"/>
      <c r="BS3587" s="11"/>
      <c r="BT3587" s="11"/>
      <c r="BU3587" s="11"/>
      <c r="BV3587" s="11"/>
      <c r="BW3587" s="11"/>
      <c r="BX3587" s="11"/>
      <c r="BY3587" s="11"/>
      <c r="BZ3587" s="11"/>
      <c r="CA3587" s="11"/>
      <c r="CB3587" s="11"/>
      <c r="CC3587" s="11"/>
      <c r="CD3587" s="11"/>
      <c r="CE3587" s="11"/>
      <c r="CF3587" s="11"/>
      <c r="CG3587" s="11"/>
      <c r="CH3587" s="11"/>
      <c r="CI3587" s="11"/>
      <c r="CJ3587" s="11"/>
      <c r="CK3587" s="11"/>
      <c r="CL3587" s="11"/>
      <c r="CM3587" s="11"/>
      <c r="CN3587" s="11"/>
      <c r="CO3587" s="11"/>
      <c r="CP3587" s="11"/>
      <c r="CQ3587" s="11"/>
      <c r="CR3587" s="11"/>
      <c r="CS3587" s="11"/>
      <c r="CT3587" s="11"/>
      <c r="CU3587" s="11"/>
      <c r="CV3587" s="11"/>
      <c r="CW3587" s="11"/>
      <c r="CX3587" s="11"/>
      <c r="CY3587" s="11"/>
      <c r="CZ3587" s="11"/>
      <c r="DA3587" s="11"/>
      <c r="DB3587" s="11"/>
      <c r="DC3587" s="11"/>
      <c r="DD3587" s="11"/>
      <c r="DE3587" s="11"/>
      <c r="DF3587" s="11"/>
      <c r="DG3587" s="11"/>
      <c r="DH3587" s="11"/>
      <c r="DI3587" s="11"/>
      <c r="DJ3587" s="11"/>
      <c r="DK3587" s="11"/>
      <c r="DL3587" s="11"/>
      <c r="DM3587" s="11"/>
      <c r="DN3587" s="11"/>
      <c r="DO3587" s="11"/>
      <c r="DP3587" s="11"/>
      <c r="DQ3587" s="11"/>
      <c r="DR3587" s="11"/>
      <c r="DS3587" s="11"/>
      <c r="DT3587" s="11"/>
      <c r="DU3587" s="11"/>
      <c r="DV3587" s="11"/>
      <c r="DW3587" s="11"/>
      <c r="DX3587" s="11"/>
      <c r="DY3587" s="11"/>
      <c r="DZ3587" s="11"/>
      <c r="EA3587" s="11"/>
      <c r="EB3587" s="11"/>
      <c r="EC3587" s="11"/>
    </row>
    <row r="3588" spans="1:133" x14ac:dyDescent="0.45">
      <c r="A3588" s="11"/>
      <c r="B3588" s="11"/>
      <c r="C3588" s="11"/>
      <c r="D3588" s="11"/>
      <c r="E3588" s="11"/>
      <c r="F3588" s="11"/>
      <c r="G3588" s="11"/>
      <c r="H3588" s="3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24"/>
      <c r="AG3588" s="24"/>
      <c r="AH3588" s="24"/>
      <c r="AI3588" s="24"/>
      <c r="AJ3588" s="11"/>
      <c r="AK3588" s="11"/>
      <c r="AL3588" s="11"/>
      <c r="AM3588" s="32"/>
      <c r="AN3588" s="11"/>
      <c r="AO3588" s="11"/>
      <c r="AP3588" s="11"/>
      <c r="AQ3588" s="11"/>
      <c r="AR3588" s="11"/>
      <c r="AS3588" s="20"/>
      <c r="AT3588" s="11"/>
      <c r="AU3588" s="11"/>
      <c r="AV3588" s="11"/>
      <c r="AW3588" s="11"/>
      <c r="AX3588" s="11"/>
      <c r="AY3588" s="11"/>
      <c r="AZ3588" s="11"/>
      <c r="BA3588" s="11"/>
      <c r="BB3588" s="11"/>
      <c r="BC3588" s="11"/>
      <c r="BD3588" s="11"/>
      <c r="BE3588" s="11"/>
      <c r="BF3588" s="11"/>
      <c r="BG3588" s="11"/>
      <c r="BH3588" s="11"/>
      <c r="BI3588" s="11"/>
      <c r="BJ3588" s="11"/>
      <c r="BK3588" s="11"/>
      <c r="BL3588" s="11"/>
      <c r="BM3588" s="11"/>
      <c r="BN3588" s="11"/>
      <c r="BO3588" s="11"/>
      <c r="BP3588" s="11"/>
      <c r="BQ3588" s="11"/>
      <c r="BR3588" s="11"/>
      <c r="BS3588" s="11"/>
      <c r="BT3588" s="11"/>
      <c r="BU3588" s="11"/>
      <c r="BV3588" s="11"/>
      <c r="BW3588" s="11"/>
      <c r="BX3588" s="11"/>
      <c r="BY3588" s="11"/>
      <c r="BZ3588" s="11"/>
      <c r="CA3588" s="11"/>
      <c r="CB3588" s="11"/>
      <c r="CC3588" s="11"/>
      <c r="CD3588" s="11"/>
      <c r="CE3588" s="11"/>
      <c r="CF3588" s="11"/>
      <c r="CG3588" s="11"/>
      <c r="CH3588" s="11"/>
      <c r="CI3588" s="11"/>
      <c r="CJ3588" s="11"/>
      <c r="CK3588" s="11"/>
      <c r="CL3588" s="11"/>
      <c r="CM3588" s="11"/>
      <c r="CN3588" s="11"/>
      <c r="CO3588" s="11"/>
      <c r="CP3588" s="11"/>
      <c r="CQ3588" s="11"/>
      <c r="CR3588" s="11"/>
      <c r="CS3588" s="11"/>
      <c r="CT3588" s="11"/>
      <c r="CU3588" s="11"/>
      <c r="CV3588" s="11"/>
      <c r="CW3588" s="11"/>
      <c r="CX3588" s="11"/>
      <c r="CY3588" s="11"/>
      <c r="CZ3588" s="11"/>
      <c r="DA3588" s="11"/>
      <c r="DB3588" s="11"/>
      <c r="DC3588" s="11"/>
      <c r="DD3588" s="11"/>
      <c r="DE3588" s="11"/>
      <c r="DF3588" s="11"/>
      <c r="DG3588" s="11"/>
      <c r="DH3588" s="11"/>
      <c r="DI3588" s="11"/>
      <c r="DJ3588" s="11"/>
      <c r="DK3588" s="11"/>
      <c r="DL3588" s="11"/>
      <c r="DM3588" s="11"/>
      <c r="DN3588" s="11"/>
      <c r="DO3588" s="11"/>
      <c r="DP3588" s="11"/>
      <c r="DQ3588" s="11"/>
      <c r="DR3588" s="11"/>
      <c r="DS3588" s="11"/>
      <c r="DT3588" s="11"/>
      <c r="DU3588" s="11"/>
      <c r="DV3588" s="11"/>
      <c r="DW3588" s="11"/>
      <c r="DX3588" s="11"/>
      <c r="DY3588" s="11"/>
      <c r="DZ3588" s="11"/>
      <c r="EA3588" s="11"/>
      <c r="EB3588" s="11"/>
      <c r="EC3588" s="11"/>
    </row>
    <row r="3589" spans="1:133" x14ac:dyDescent="0.45">
      <c r="A3589" s="11"/>
      <c r="B3589" s="11"/>
      <c r="C3589" s="11"/>
      <c r="D3589" s="11"/>
      <c r="E3589" s="11"/>
      <c r="F3589" s="11"/>
      <c r="G3589" s="11"/>
      <c r="H3589" s="3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24"/>
      <c r="AG3589" s="24"/>
      <c r="AH3589" s="24"/>
      <c r="AI3589" s="24"/>
      <c r="AJ3589" s="11"/>
      <c r="AK3589" s="11"/>
      <c r="AL3589" s="11"/>
      <c r="AM3589" s="32"/>
      <c r="AN3589" s="11"/>
      <c r="AO3589" s="11"/>
      <c r="AP3589" s="11"/>
      <c r="AQ3589" s="11"/>
      <c r="AR3589" s="11"/>
      <c r="AS3589" s="20"/>
      <c r="AT3589" s="11"/>
      <c r="AU3589" s="11"/>
      <c r="AV3589" s="11"/>
      <c r="AW3589" s="11"/>
      <c r="AX3589" s="11"/>
      <c r="AY3589" s="11"/>
      <c r="AZ3589" s="11"/>
      <c r="BA3589" s="11"/>
      <c r="BB3589" s="11"/>
      <c r="BC3589" s="11"/>
      <c r="BD3589" s="11"/>
      <c r="BE3589" s="11"/>
      <c r="BF3589" s="11"/>
      <c r="BG3589" s="11"/>
      <c r="BH3589" s="11"/>
      <c r="BI3589" s="11"/>
      <c r="BJ3589" s="11"/>
      <c r="BK3589" s="11"/>
      <c r="BL3589" s="11"/>
      <c r="BM3589" s="11"/>
      <c r="BN3589" s="11"/>
      <c r="BO3589" s="11"/>
      <c r="BP3589" s="11"/>
      <c r="BQ3589" s="11"/>
      <c r="BR3589" s="11"/>
      <c r="BS3589" s="11"/>
      <c r="BT3589" s="11"/>
      <c r="BU3589" s="11"/>
      <c r="BV3589" s="11"/>
      <c r="BW3589" s="11"/>
      <c r="BX3589" s="11"/>
      <c r="BY3589" s="11"/>
      <c r="BZ3589" s="11"/>
      <c r="CA3589" s="11"/>
      <c r="CB3589" s="11"/>
      <c r="CC3589" s="11"/>
      <c r="CD3589" s="11"/>
      <c r="CE3589" s="11"/>
      <c r="CF3589" s="11"/>
      <c r="CG3589" s="11"/>
      <c r="CH3589" s="11"/>
      <c r="CI3589" s="11"/>
      <c r="CJ3589" s="11"/>
      <c r="CK3589" s="11"/>
      <c r="CL3589" s="11"/>
      <c r="CM3589" s="11"/>
      <c r="CN3589" s="11"/>
      <c r="CO3589" s="11"/>
      <c r="CP3589" s="11"/>
      <c r="CQ3589" s="11"/>
      <c r="CR3589" s="11"/>
      <c r="CS3589" s="11"/>
      <c r="CT3589" s="11"/>
      <c r="CU3589" s="11"/>
      <c r="CV3589" s="11"/>
      <c r="CW3589" s="11"/>
      <c r="CX3589" s="11"/>
      <c r="CY3589" s="11"/>
      <c r="CZ3589" s="11"/>
      <c r="DA3589" s="11"/>
      <c r="DB3589" s="11"/>
      <c r="DC3589" s="11"/>
      <c r="DD3589" s="11"/>
      <c r="DE3589" s="11"/>
      <c r="DF3589" s="11"/>
      <c r="DG3589" s="11"/>
      <c r="DH3589" s="11"/>
      <c r="DI3589" s="11"/>
      <c r="DJ3589" s="11"/>
      <c r="DK3589" s="11"/>
      <c r="DL3589" s="11"/>
      <c r="DM3589" s="11"/>
      <c r="DN3589" s="11"/>
      <c r="DO3589" s="11"/>
      <c r="DP3589" s="11"/>
      <c r="DQ3589" s="11"/>
      <c r="DR3589" s="11"/>
      <c r="DS3589" s="11"/>
      <c r="DT3589" s="11"/>
      <c r="DU3589" s="11"/>
      <c r="DV3589" s="11"/>
      <c r="DW3589" s="11"/>
      <c r="DX3589" s="11"/>
      <c r="DY3589" s="11"/>
      <c r="DZ3589" s="11"/>
      <c r="EA3589" s="11"/>
      <c r="EB3589" s="11"/>
      <c r="EC3589" s="11"/>
    </row>
    <row r="3590" spans="1:133" x14ac:dyDescent="0.45">
      <c r="A3590" s="11"/>
      <c r="B3590" s="11"/>
      <c r="C3590" s="11"/>
      <c r="D3590" s="11"/>
      <c r="E3590" s="11"/>
      <c r="F3590" s="11"/>
      <c r="G3590" s="11"/>
      <c r="H3590" s="3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24"/>
      <c r="AG3590" s="24"/>
      <c r="AH3590" s="24"/>
      <c r="AI3590" s="24"/>
      <c r="AJ3590" s="11"/>
      <c r="AK3590" s="11"/>
      <c r="AL3590" s="11"/>
      <c r="AM3590" s="32"/>
      <c r="AN3590" s="11"/>
      <c r="AO3590" s="11"/>
      <c r="AP3590" s="11"/>
      <c r="AQ3590" s="11"/>
      <c r="AR3590" s="11"/>
      <c r="AS3590" s="20"/>
      <c r="AT3590" s="11"/>
      <c r="AU3590" s="11"/>
      <c r="AV3590" s="11"/>
      <c r="AW3590" s="11"/>
      <c r="AX3590" s="11"/>
      <c r="AY3590" s="11"/>
      <c r="AZ3590" s="11"/>
      <c r="BA3590" s="11"/>
      <c r="BB3590" s="11"/>
      <c r="BC3590" s="11"/>
      <c r="BD3590" s="11"/>
      <c r="BE3590" s="11"/>
      <c r="BF3590" s="11"/>
      <c r="BG3590" s="11"/>
      <c r="BH3590" s="11"/>
      <c r="BI3590" s="11"/>
      <c r="BJ3590" s="11"/>
      <c r="BK3590" s="11"/>
      <c r="BL3590" s="11"/>
      <c r="BM3590" s="11"/>
      <c r="BN3590" s="11"/>
      <c r="BO3590" s="11"/>
      <c r="BP3590" s="11"/>
      <c r="BQ3590" s="11"/>
      <c r="BR3590" s="11"/>
      <c r="BS3590" s="11"/>
      <c r="BT3590" s="11"/>
      <c r="BU3590" s="11"/>
      <c r="BV3590" s="11"/>
      <c r="BW3590" s="11"/>
      <c r="BX3590" s="11"/>
      <c r="BY3590" s="11"/>
      <c r="BZ3590" s="11"/>
      <c r="CA3590" s="11"/>
      <c r="CB3590" s="11"/>
      <c r="CC3590" s="11"/>
      <c r="CD3590" s="11"/>
      <c r="CE3590" s="11"/>
      <c r="CF3590" s="11"/>
      <c r="CG3590" s="11"/>
      <c r="CH3590" s="11"/>
      <c r="CI3590" s="11"/>
      <c r="CJ3590" s="11"/>
      <c r="CK3590" s="11"/>
      <c r="CL3590" s="11"/>
      <c r="CM3590" s="11"/>
      <c r="CN3590" s="11"/>
      <c r="CO3590" s="11"/>
      <c r="CP3590" s="11"/>
      <c r="CQ3590" s="11"/>
      <c r="CR3590" s="11"/>
      <c r="CS3590" s="11"/>
      <c r="CT3590" s="11"/>
      <c r="CU3590" s="11"/>
      <c r="CV3590" s="11"/>
      <c r="CW3590" s="11"/>
      <c r="CX3590" s="11"/>
      <c r="CY3590" s="11"/>
      <c r="CZ3590" s="11"/>
      <c r="DA3590" s="11"/>
      <c r="DB3590" s="11"/>
      <c r="DC3590" s="11"/>
      <c r="DD3590" s="11"/>
      <c r="DE3590" s="11"/>
      <c r="DF3590" s="11"/>
      <c r="DG3590" s="11"/>
      <c r="DH3590" s="11"/>
      <c r="DI3590" s="11"/>
      <c r="DJ3590" s="11"/>
      <c r="DK3590" s="11"/>
      <c r="DL3590" s="11"/>
      <c r="DM3590" s="11"/>
      <c r="DN3590" s="11"/>
      <c r="DO3590" s="11"/>
      <c r="DP3590" s="11"/>
      <c r="DQ3590" s="11"/>
      <c r="DR3590" s="11"/>
      <c r="DS3590" s="11"/>
      <c r="DT3590" s="11"/>
      <c r="DU3590" s="11"/>
      <c r="DV3590" s="11"/>
      <c r="DW3590" s="11"/>
      <c r="DX3590" s="11"/>
      <c r="DY3590" s="11"/>
      <c r="DZ3590" s="11"/>
      <c r="EA3590" s="11"/>
      <c r="EB3590" s="11"/>
      <c r="EC3590" s="11"/>
    </row>
    <row r="3591" spans="1:133" x14ac:dyDescent="0.45">
      <c r="A3591" s="11"/>
      <c r="B3591" s="11"/>
      <c r="C3591" s="11"/>
      <c r="D3591" s="11"/>
      <c r="E3591" s="11"/>
      <c r="F3591" s="11"/>
      <c r="G3591" s="11"/>
      <c r="H3591" s="3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24"/>
      <c r="AG3591" s="24"/>
      <c r="AH3591" s="24"/>
      <c r="AI3591" s="24"/>
      <c r="AJ3591" s="11"/>
      <c r="AK3591" s="11"/>
      <c r="AL3591" s="11"/>
      <c r="AM3591" s="32"/>
      <c r="AN3591" s="11"/>
      <c r="AO3591" s="11"/>
      <c r="AP3591" s="11"/>
      <c r="AQ3591" s="11"/>
      <c r="AR3591" s="11"/>
      <c r="AS3591" s="20"/>
      <c r="AT3591" s="11"/>
      <c r="AU3591" s="11"/>
      <c r="AV3591" s="11"/>
      <c r="AW3591" s="11"/>
      <c r="AX3591" s="11"/>
      <c r="AY3591" s="11"/>
      <c r="AZ3591" s="11"/>
      <c r="BA3591" s="11"/>
      <c r="BB3591" s="11"/>
      <c r="BC3591" s="11"/>
      <c r="BD3591" s="11"/>
      <c r="BE3591" s="11"/>
      <c r="BF3591" s="11"/>
      <c r="BG3591" s="11"/>
      <c r="BH3591" s="11"/>
      <c r="BI3591" s="11"/>
      <c r="BJ3591" s="11"/>
      <c r="BK3591" s="11"/>
      <c r="BL3591" s="11"/>
      <c r="BM3591" s="11"/>
      <c r="BN3591" s="11"/>
      <c r="BO3591" s="11"/>
      <c r="BP3591" s="11"/>
      <c r="BQ3591" s="11"/>
      <c r="BR3591" s="11"/>
      <c r="BS3591" s="11"/>
      <c r="BT3591" s="11"/>
      <c r="BU3591" s="11"/>
      <c r="BV3591" s="11"/>
      <c r="BW3591" s="11"/>
      <c r="BX3591" s="11"/>
      <c r="BY3591" s="11"/>
      <c r="BZ3591" s="11"/>
      <c r="CA3591" s="11"/>
      <c r="CB3591" s="11"/>
      <c r="CC3591" s="11"/>
      <c r="CD3591" s="11"/>
      <c r="CE3591" s="11"/>
      <c r="CF3591" s="11"/>
      <c r="CG3591" s="11"/>
      <c r="CH3591" s="11"/>
      <c r="CI3591" s="11"/>
      <c r="CJ3591" s="11"/>
      <c r="CK3591" s="11"/>
      <c r="CL3591" s="11"/>
      <c r="CM3591" s="11"/>
      <c r="CN3591" s="11"/>
      <c r="CO3591" s="11"/>
      <c r="CP3591" s="11"/>
      <c r="CQ3591" s="11"/>
      <c r="CR3591" s="11"/>
      <c r="CS3591" s="11"/>
      <c r="CT3591" s="11"/>
      <c r="CU3591" s="11"/>
      <c r="CV3591" s="11"/>
      <c r="CW3591" s="11"/>
      <c r="CX3591" s="11"/>
      <c r="CY3591" s="11"/>
      <c r="CZ3591" s="11"/>
      <c r="DA3591" s="11"/>
      <c r="DB3591" s="11"/>
      <c r="DC3591" s="11"/>
      <c r="DD3591" s="11"/>
      <c r="DE3591" s="11"/>
      <c r="DF3591" s="11"/>
      <c r="DG3591" s="11"/>
      <c r="DH3591" s="11"/>
      <c r="DI3591" s="11"/>
      <c r="DJ3591" s="11"/>
      <c r="DK3591" s="11"/>
      <c r="DL3591" s="11"/>
      <c r="DM3591" s="11"/>
      <c r="DN3591" s="11"/>
      <c r="DO3591" s="11"/>
      <c r="DP3591" s="11"/>
      <c r="DQ3591" s="11"/>
      <c r="DR3591" s="11"/>
      <c r="DS3591" s="11"/>
      <c r="DT3591" s="11"/>
      <c r="DU3591" s="11"/>
      <c r="DV3591" s="11"/>
      <c r="DW3591" s="11"/>
      <c r="DX3591" s="11"/>
      <c r="DY3591" s="11"/>
      <c r="DZ3591" s="11"/>
      <c r="EA3591" s="11"/>
      <c r="EB3591" s="11"/>
      <c r="EC3591" s="11"/>
    </row>
    <row r="3592" spans="1:133" x14ac:dyDescent="0.45">
      <c r="A3592" s="11"/>
      <c r="B3592" s="11"/>
      <c r="C3592" s="11"/>
      <c r="D3592" s="11"/>
      <c r="E3592" s="11"/>
      <c r="F3592" s="11"/>
      <c r="G3592" s="11"/>
      <c r="H3592" s="3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24"/>
      <c r="AG3592" s="24"/>
      <c r="AH3592" s="24"/>
      <c r="AI3592" s="24"/>
      <c r="AJ3592" s="11"/>
      <c r="AK3592" s="11"/>
      <c r="AL3592" s="11"/>
      <c r="AM3592" s="32"/>
      <c r="AN3592" s="11"/>
      <c r="AO3592" s="11"/>
      <c r="AP3592" s="11"/>
      <c r="AQ3592" s="11"/>
      <c r="AR3592" s="11"/>
      <c r="AS3592" s="20"/>
      <c r="AT3592" s="11"/>
      <c r="AU3592" s="11"/>
      <c r="AV3592" s="11"/>
      <c r="AW3592" s="11"/>
      <c r="AX3592" s="11"/>
      <c r="AY3592" s="11"/>
      <c r="AZ3592" s="11"/>
      <c r="BA3592" s="11"/>
      <c r="BB3592" s="11"/>
      <c r="BC3592" s="11"/>
      <c r="BD3592" s="11"/>
      <c r="BE3592" s="11"/>
      <c r="BF3592" s="11"/>
      <c r="BG3592" s="11"/>
      <c r="BH3592" s="11"/>
      <c r="BI3592" s="11"/>
      <c r="BJ3592" s="11"/>
      <c r="BK3592" s="11"/>
      <c r="BL3592" s="11"/>
      <c r="BM3592" s="11"/>
      <c r="BN3592" s="11"/>
      <c r="BO3592" s="11"/>
      <c r="BP3592" s="11"/>
      <c r="BQ3592" s="11"/>
      <c r="BR3592" s="11"/>
      <c r="BS3592" s="11"/>
      <c r="BT3592" s="11"/>
      <c r="BU3592" s="11"/>
      <c r="BV3592" s="11"/>
      <c r="BW3592" s="11"/>
      <c r="BX3592" s="11"/>
      <c r="BY3592" s="11"/>
      <c r="BZ3592" s="11"/>
      <c r="CA3592" s="11"/>
      <c r="CB3592" s="11"/>
      <c r="CC3592" s="11"/>
      <c r="CD3592" s="11"/>
      <c r="CE3592" s="11"/>
      <c r="CF3592" s="11"/>
      <c r="CG3592" s="11"/>
      <c r="CH3592" s="11"/>
      <c r="CI3592" s="11"/>
      <c r="CJ3592" s="11"/>
      <c r="CK3592" s="11"/>
      <c r="CL3592" s="11"/>
      <c r="CM3592" s="11"/>
      <c r="CN3592" s="11"/>
      <c r="CO3592" s="11"/>
      <c r="CP3592" s="11"/>
      <c r="CQ3592" s="11"/>
      <c r="CR3592" s="11"/>
      <c r="CS3592" s="11"/>
      <c r="CT3592" s="11"/>
      <c r="CU3592" s="11"/>
      <c r="CV3592" s="11"/>
      <c r="CW3592" s="11"/>
      <c r="CX3592" s="11"/>
      <c r="CY3592" s="11"/>
      <c r="CZ3592" s="11"/>
      <c r="DA3592" s="11"/>
      <c r="DB3592" s="11"/>
      <c r="DC3592" s="11"/>
      <c r="DD3592" s="11"/>
      <c r="DE3592" s="11"/>
      <c r="DF3592" s="11"/>
      <c r="DG3592" s="11"/>
      <c r="DH3592" s="11"/>
      <c r="DI3592" s="11"/>
      <c r="DJ3592" s="11"/>
      <c r="DK3592" s="11"/>
      <c r="DL3592" s="11"/>
      <c r="DM3592" s="11"/>
      <c r="DN3592" s="11"/>
      <c r="DO3592" s="11"/>
      <c r="DP3592" s="11"/>
      <c r="DQ3592" s="11"/>
      <c r="DR3592" s="11"/>
      <c r="DS3592" s="11"/>
      <c r="DT3592" s="11"/>
      <c r="DU3592" s="11"/>
      <c r="DV3592" s="11"/>
      <c r="DW3592" s="11"/>
      <c r="DX3592" s="11"/>
      <c r="DY3592" s="11"/>
      <c r="DZ3592" s="11"/>
      <c r="EA3592" s="11"/>
      <c r="EB3592" s="11"/>
      <c r="EC3592" s="11"/>
    </row>
    <row r="3593" spans="1:133" x14ac:dyDescent="0.45">
      <c r="A3593" s="11"/>
      <c r="B3593" s="11"/>
      <c r="C3593" s="11"/>
      <c r="D3593" s="11"/>
      <c r="E3593" s="11"/>
      <c r="F3593" s="11"/>
      <c r="G3593" s="11"/>
      <c r="H3593" s="3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24"/>
      <c r="AG3593" s="24"/>
      <c r="AH3593" s="24"/>
      <c r="AI3593" s="24"/>
      <c r="AJ3593" s="11"/>
      <c r="AK3593" s="11"/>
      <c r="AL3593" s="11"/>
      <c r="AM3593" s="32"/>
      <c r="AN3593" s="11"/>
      <c r="AO3593" s="11"/>
      <c r="AP3593" s="11"/>
      <c r="AQ3593" s="11"/>
      <c r="AR3593" s="11"/>
      <c r="AS3593" s="20"/>
      <c r="AT3593" s="11"/>
      <c r="AU3593" s="11"/>
      <c r="AV3593" s="11"/>
      <c r="AW3593" s="11"/>
      <c r="AX3593" s="11"/>
      <c r="AY3593" s="11"/>
      <c r="AZ3593" s="11"/>
      <c r="BA3593" s="11"/>
      <c r="BB3593" s="11"/>
      <c r="BC3593" s="11"/>
      <c r="BD3593" s="11"/>
      <c r="BE3593" s="11"/>
      <c r="BF3593" s="11"/>
      <c r="BG3593" s="11"/>
      <c r="BH3593" s="11"/>
      <c r="BI3593" s="11"/>
      <c r="BJ3593" s="11"/>
      <c r="BK3593" s="11"/>
      <c r="BL3593" s="11"/>
      <c r="BM3593" s="11"/>
      <c r="BN3593" s="11"/>
      <c r="BO3593" s="11"/>
      <c r="BP3593" s="11"/>
      <c r="BQ3593" s="11"/>
      <c r="BR3593" s="11"/>
      <c r="BS3593" s="11"/>
      <c r="BT3593" s="11"/>
      <c r="BU3593" s="11"/>
      <c r="BV3593" s="11"/>
      <c r="BW3593" s="11"/>
      <c r="BX3593" s="11"/>
      <c r="BY3593" s="11"/>
      <c r="BZ3593" s="11"/>
      <c r="CA3593" s="11"/>
      <c r="CB3593" s="11"/>
      <c r="CC3593" s="11"/>
      <c r="CD3593" s="11"/>
      <c r="CE3593" s="11"/>
      <c r="CF3593" s="11"/>
      <c r="CG3593" s="11"/>
      <c r="CH3593" s="11"/>
      <c r="CI3593" s="11"/>
      <c r="CJ3593" s="11"/>
      <c r="CK3593" s="11"/>
      <c r="CL3593" s="11"/>
      <c r="CM3593" s="11"/>
      <c r="CN3593" s="11"/>
      <c r="CO3593" s="11"/>
      <c r="CP3593" s="11"/>
      <c r="CQ3593" s="11"/>
      <c r="CR3593" s="11"/>
      <c r="CS3593" s="11"/>
      <c r="CT3593" s="11"/>
      <c r="CU3593" s="11"/>
      <c r="CV3593" s="11"/>
      <c r="CW3593" s="11"/>
      <c r="CX3593" s="11"/>
      <c r="CY3593" s="11"/>
      <c r="CZ3593" s="11"/>
      <c r="DA3593" s="11"/>
      <c r="DB3593" s="11"/>
      <c r="DC3593" s="11"/>
      <c r="DD3593" s="11"/>
      <c r="DE3593" s="11"/>
      <c r="DF3593" s="11"/>
      <c r="DG3593" s="11"/>
      <c r="DH3593" s="11"/>
      <c r="DI3593" s="11"/>
      <c r="DJ3593" s="11"/>
      <c r="DK3593" s="11"/>
      <c r="DL3593" s="11"/>
      <c r="DM3593" s="11"/>
      <c r="DN3593" s="11"/>
      <c r="DO3593" s="11"/>
      <c r="DP3593" s="11"/>
      <c r="DQ3593" s="11"/>
      <c r="DR3593" s="11"/>
      <c r="DS3593" s="11"/>
      <c r="DT3593" s="11"/>
      <c r="DU3593" s="11"/>
      <c r="DV3593" s="11"/>
      <c r="DW3593" s="11"/>
      <c r="DX3593" s="11"/>
      <c r="DY3593" s="11"/>
      <c r="DZ3593" s="11"/>
      <c r="EA3593" s="11"/>
      <c r="EB3593" s="11"/>
      <c r="EC3593" s="11"/>
    </row>
    <row r="3594" spans="1:133" x14ac:dyDescent="0.45">
      <c r="A3594" s="11"/>
      <c r="B3594" s="11"/>
      <c r="C3594" s="11"/>
      <c r="D3594" s="11"/>
      <c r="E3594" s="11"/>
      <c r="F3594" s="11"/>
      <c r="G3594" s="11"/>
      <c r="H3594" s="3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24"/>
      <c r="AG3594" s="24"/>
      <c r="AH3594" s="24"/>
      <c r="AI3594" s="24"/>
      <c r="AJ3594" s="11"/>
      <c r="AK3594" s="11"/>
      <c r="AL3594" s="11"/>
      <c r="AM3594" s="32"/>
      <c r="AN3594" s="11"/>
      <c r="AO3594" s="11"/>
      <c r="AP3594" s="11"/>
      <c r="AQ3594" s="11"/>
      <c r="AR3594" s="11"/>
      <c r="AS3594" s="20"/>
      <c r="AT3594" s="11"/>
      <c r="AU3594" s="11"/>
      <c r="AV3594" s="11"/>
      <c r="AW3594" s="11"/>
      <c r="AX3594" s="11"/>
      <c r="AY3594" s="11"/>
      <c r="AZ3594" s="11"/>
      <c r="BA3594" s="11"/>
      <c r="BB3594" s="11"/>
      <c r="BC3594" s="11"/>
      <c r="BD3594" s="11"/>
      <c r="BE3594" s="11"/>
      <c r="BF3594" s="11"/>
      <c r="BG3594" s="11"/>
      <c r="BH3594" s="11"/>
      <c r="BI3594" s="11"/>
      <c r="BJ3594" s="11"/>
      <c r="BK3594" s="11"/>
      <c r="BL3594" s="11"/>
      <c r="BM3594" s="11"/>
      <c r="BN3594" s="11"/>
      <c r="BO3594" s="11"/>
      <c r="BP3594" s="11"/>
      <c r="BQ3594" s="11"/>
      <c r="BR3594" s="11"/>
      <c r="BS3594" s="11"/>
      <c r="BT3594" s="11"/>
      <c r="BU3594" s="11"/>
      <c r="BV3594" s="11"/>
      <c r="BW3594" s="11"/>
      <c r="BX3594" s="11"/>
      <c r="BY3594" s="11"/>
      <c r="BZ3594" s="11"/>
      <c r="CA3594" s="11"/>
      <c r="CB3594" s="11"/>
      <c r="CC3594" s="11"/>
      <c r="CD3594" s="11"/>
      <c r="CE3594" s="11"/>
      <c r="CF3594" s="11"/>
      <c r="CG3594" s="11"/>
      <c r="CH3594" s="11"/>
      <c r="CI3594" s="11"/>
      <c r="CJ3594" s="11"/>
      <c r="CK3594" s="11"/>
      <c r="CL3594" s="11"/>
      <c r="CM3594" s="11"/>
      <c r="CN3594" s="11"/>
      <c r="CO3594" s="11"/>
      <c r="CP3594" s="11"/>
      <c r="CQ3594" s="11"/>
      <c r="CR3594" s="11"/>
      <c r="CS3594" s="11"/>
      <c r="CT3594" s="11"/>
      <c r="CU3594" s="11"/>
      <c r="CV3594" s="11"/>
      <c r="CW3594" s="11"/>
      <c r="CX3594" s="11"/>
      <c r="CY3594" s="11"/>
      <c r="CZ3594" s="11"/>
      <c r="DA3594" s="11"/>
      <c r="DB3594" s="11"/>
      <c r="DC3594" s="11"/>
      <c r="DD3594" s="11"/>
      <c r="DE3594" s="11"/>
      <c r="DF3594" s="11"/>
      <c r="DG3594" s="11"/>
      <c r="DH3594" s="11"/>
      <c r="DI3594" s="11"/>
      <c r="DJ3594" s="11"/>
      <c r="DK3594" s="11"/>
      <c r="DL3594" s="11"/>
      <c r="DM3594" s="11"/>
      <c r="DN3594" s="11"/>
      <c r="DO3594" s="11"/>
      <c r="DP3594" s="11"/>
      <c r="DQ3594" s="11"/>
      <c r="DR3594" s="11"/>
      <c r="DS3594" s="11"/>
      <c r="DT3594" s="11"/>
      <c r="DU3594" s="11"/>
      <c r="DV3594" s="11"/>
      <c r="DW3594" s="11"/>
      <c r="DX3594" s="11"/>
      <c r="DY3594" s="11"/>
      <c r="DZ3594" s="11"/>
      <c r="EA3594" s="11"/>
      <c r="EB3594" s="11"/>
      <c r="EC3594" s="11"/>
    </row>
    <row r="3595" spans="1:133" x14ac:dyDescent="0.45">
      <c r="A3595" s="11"/>
      <c r="B3595" s="11"/>
      <c r="C3595" s="11"/>
      <c r="D3595" s="11"/>
      <c r="E3595" s="11"/>
      <c r="F3595" s="11"/>
      <c r="G3595" s="11"/>
      <c r="H3595" s="3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24"/>
      <c r="AG3595" s="24"/>
      <c r="AH3595" s="24"/>
      <c r="AI3595" s="24"/>
      <c r="AJ3595" s="11"/>
      <c r="AK3595" s="11"/>
      <c r="AL3595" s="11"/>
      <c r="AM3595" s="32"/>
      <c r="AN3595" s="11"/>
      <c r="AO3595" s="11"/>
      <c r="AP3595" s="11"/>
      <c r="AQ3595" s="11"/>
      <c r="AR3595" s="11"/>
      <c r="AS3595" s="20"/>
      <c r="AT3595" s="11"/>
      <c r="AU3595" s="11"/>
      <c r="AV3595" s="11"/>
      <c r="AW3595" s="11"/>
      <c r="AX3595" s="11"/>
      <c r="AY3595" s="11"/>
      <c r="AZ3595" s="11"/>
      <c r="BA3595" s="11"/>
      <c r="BB3595" s="11"/>
      <c r="BC3595" s="11"/>
      <c r="BD3595" s="11"/>
      <c r="BE3595" s="11"/>
      <c r="BF3595" s="11"/>
      <c r="BG3595" s="11"/>
      <c r="BH3595" s="11"/>
      <c r="BI3595" s="11"/>
      <c r="BJ3595" s="11"/>
      <c r="BK3595" s="11"/>
      <c r="BL3595" s="11"/>
      <c r="BM3595" s="11"/>
      <c r="BN3595" s="11"/>
      <c r="BO3595" s="11"/>
      <c r="BP3595" s="11"/>
      <c r="BQ3595" s="11"/>
      <c r="BR3595" s="11"/>
      <c r="BS3595" s="11"/>
      <c r="BT3595" s="11"/>
      <c r="BU3595" s="11"/>
      <c r="BV3595" s="11"/>
      <c r="BW3595" s="11"/>
      <c r="BX3595" s="11"/>
      <c r="BY3595" s="11"/>
      <c r="BZ3595" s="11"/>
      <c r="CA3595" s="11"/>
      <c r="CB3595" s="11"/>
      <c r="CC3595" s="11"/>
      <c r="CD3595" s="11"/>
      <c r="CE3595" s="11"/>
      <c r="CF3595" s="11"/>
      <c r="CG3595" s="11"/>
      <c r="CH3595" s="11"/>
      <c r="CI3595" s="11"/>
      <c r="CJ3595" s="11"/>
      <c r="CK3595" s="11"/>
      <c r="CL3595" s="11"/>
      <c r="CM3595" s="11"/>
      <c r="CN3595" s="11"/>
      <c r="CO3595" s="11"/>
      <c r="CP3595" s="11"/>
      <c r="CQ3595" s="11"/>
      <c r="CR3595" s="11"/>
      <c r="CS3595" s="11"/>
      <c r="CT3595" s="11"/>
      <c r="CU3595" s="11"/>
      <c r="CV3595" s="11"/>
      <c r="CW3595" s="11"/>
      <c r="CX3595" s="11"/>
      <c r="CY3595" s="11"/>
      <c r="CZ3595" s="11"/>
      <c r="DA3595" s="11"/>
      <c r="DB3595" s="11"/>
      <c r="DC3595" s="11"/>
      <c r="DD3595" s="11"/>
      <c r="DE3595" s="11"/>
      <c r="DF3595" s="11"/>
      <c r="DG3595" s="11"/>
      <c r="DH3595" s="11"/>
      <c r="DI3595" s="11"/>
      <c r="DJ3595" s="11"/>
      <c r="DK3595" s="11"/>
      <c r="DL3595" s="11"/>
      <c r="DM3595" s="11"/>
      <c r="DN3595" s="11"/>
      <c r="DO3595" s="11"/>
      <c r="DP3595" s="11"/>
      <c r="DQ3595" s="11"/>
      <c r="DR3595" s="11"/>
      <c r="DS3595" s="11"/>
      <c r="DT3595" s="11"/>
      <c r="DU3595" s="11"/>
      <c r="DV3595" s="11"/>
      <c r="DW3595" s="11"/>
      <c r="DX3595" s="11"/>
      <c r="DY3595" s="11"/>
      <c r="DZ3595" s="11"/>
      <c r="EA3595" s="11"/>
      <c r="EB3595" s="11"/>
      <c r="EC3595" s="11"/>
    </row>
    <row r="3596" spans="1:133" x14ac:dyDescent="0.45">
      <c r="A3596" s="11"/>
      <c r="B3596" s="11"/>
      <c r="C3596" s="11"/>
      <c r="D3596" s="11"/>
      <c r="E3596" s="11"/>
      <c r="F3596" s="11"/>
      <c r="G3596" s="11"/>
      <c r="H3596" s="3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24"/>
      <c r="AG3596" s="24"/>
      <c r="AH3596" s="24"/>
      <c r="AI3596" s="24"/>
      <c r="AJ3596" s="11"/>
      <c r="AK3596" s="11"/>
      <c r="AL3596" s="11"/>
      <c r="AM3596" s="32"/>
      <c r="AN3596" s="11"/>
      <c r="AO3596" s="11"/>
      <c r="AP3596" s="11"/>
      <c r="AQ3596" s="11"/>
      <c r="AR3596" s="11"/>
      <c r="AS3596" s="20"/>
      <c r="AT3596" s="11"/>
      <c r="AU3596" s="11"/>
      <c r="AV3596" s="11"/>
      <c r="AW3596" s="11"/>
      <c r="AX3596" s="11"/>
      <c r="AY3596" s="11"/>
      <c r="AZ3596" s="11"/>
      <c r="BA3596" s="11"/>
      <c r="BB3596" s="11"/>
      <c r="BC3596" s="11"/>
      <c r="BD3596" s="11"/>
      <c r="BE3596" s="11"/>
      <c r="BF3596" s="11"/>
      <c r="BG3596" s="11"/>
      <c r="BH3596" s="11"/>
      <c r="BI3596" s="11"/>
      <c r="BJ3596" s="11"/>
      <c r="BK3596" s="11"/>
      <c r="BL3596" s="11"/>
      <c r="BM3596" s="11"/>
      <c r="BN3596" s="11"/>
      <c r="BO3596" s="11"/>
      <c r="BP3596" s="11"/>
      <c r="BQ3596" s="11"/>
      <c r="BR3596" s="11"/>
      <c r="BS3596" s="11"/>
      <c r="BT3596" s="11"/>
      <c r="BU3596" s="11"/>
      <c r="BV3596" s="11"/>
      <c r="BW3596" s="11"/>
      <c r="BX3596" s="11"/>
      <c r="BY3596" s="11"/>
      <c r="BZ3596" s="11"/>
      <c r="CA3596" s="11"/>
      <c r="CB3596" s="11"/>
      <c r="CC3596" s="11"/>
      <c r="CD3596" s="11"/>
      <c r="CE3596" s="11"/>
      <c r="CF3596" s="11"/>
      <c r="CG3596" s="11"/>
      <c r="CH3596" s="11"/>
      <c r="CI3596" s="11"/>
      <c r="CJ3596" s="11"/>
      <c r="CK3596" s="11"/>
      <c r="CL3596" s="11"/>
      <c r="CM3596" s="11"/>
      <c r="CN3596" s="11"/>
      <c r="CO3596" s="11"/>
      <c r="CP3596" s="11"/>
      <c r="CQ3596" s="11"/>
      <c r="CR3596" s="11"/>
      <c r="CS3596" s="11"/>
      <c r="CT3596" s="11"/>
      <c r="CU3596" s="11"/>
      <c r="CV3596" s="11"/>
      <c r="CW3596" s="11"/>
      <c r="CX3596" s="11"/>
      <c r="CY3596" s="11"/>
      <c r="CZ3596" s="11"/>
      <c r="DA3596" s="11"/>
      <c r="DB3596" s="11"/>
      <c r="DC3596" s="11"/>
      <c r="DD3596" s="11"/>
      <c r="DE3596" s="11"/>
      <c r="DF3596" s="11"/>
      <c r="DG3596" s="11"/>
      <c r="DH3596" s="11"/>
      <c r="DI3596" s="11"/>
      <c r="DJ3596" s="11"/>
      <c r="DK3596" s="11"/>
      <c r="DL3596" s="11"/>
      <c r="DM3596" s="11"/>
      <c r="DN3596" s="11"/>
      <c r="DO3596" s="11"/>
      <c r="DP3596" s="11"/>
      <c r="DQ3596" s="11"/>
      <c r="DR3596" s="11"/>
      <c r="DS3596" s="11"/>
      <c r="DT3596" s="11"/>
      <c r="DU3596" s="11"/>
      <c r="DV3596" s="11"/>
      <c r="DW3596" s="11"/>
      <c r="DX3596" s="11"/>
      <c r="DY3596" s="11"/>
      <c r="DZ3596" s="11"/>
      <c r="EA3596" s="11"/>
      <c r="EB3596" s="11"/>
      <c r="EC3596" s="11"/>
    </row>
    <row r="3597" spans="1:133" x14ac:dyDescent="0.45">
      <c r="A3597" s="11"/>
      <c r="B3597" s="11"/>
      <c r="C3597" s="11"/>
      <c r="D3597" s="11"/>
      <c r="E3597" s="11"/>
      <c r="F3597" s="11"/>
      <c r="G3597" s="11"/>
      <c r="H3597" s="3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24"/>
      <c r="AG3597" s="24"/>
      <c r="AH3597" s="24"/>
      <c r="AI3597" s="24"/>
      <c r="AJ3597" s="11"/>
      <c r="AK3597" s="11"/>
      <c r="AL3597" s="11"/>
      <c r="AM3597" s="32"/>
      <c r="AN3597" s="11"/>
      <c r="AO3597" s="11"/>
      <c r="AP3597" s="11"/>
      <c r="AQ3597" s="11"/>
      <c r="AR3597" s="11"/>
      <c r="AS3597" s="20"/>
      <c r="AT3597" s="11"/>
      <c r="AU3597" s="11"/>
      <c r="AV3597" s="11"/>
      <c r="AW3597" s="11"/>
      <c r="AX3597" s="11"/>
      <c r="AY3597" s="11"/>
      <c r="AZ3597" s="11"/>
      <c r="BA3597" s="11"/>
      <c r="BB3597" s="11"/>
      <c r="BC3597" s="11"/>
      <c r="BD3597" s="11"/>
      <c r="BE3597" s="11"/>
      <c r="BF3597" s="11"/>
      <c r="BG3597" s="11"/>
      <c r="BH3597" s="11"/>
      <c r="BI3597" s="11"/>
      <c r="BJ3597" s="11"/>
      <c r="BK3597" s="11"/>
      <c r="BL3597" s="11"/>
      <c r="BM3597" s="11"/>
      <c r="BN3597" s="11"/>
      <c r="BO3597" s="11"/>
      <c r="BP3597" s="11"/>
      <c r="BQ3597" s="11"/>
      <c r="BR3597" s="11"/>
      <c r="BS3597" s="11"/>
      <c r="BT3597" s="11"/>
      <c r="BU3597" s="11"/>
      <c r="BV3597" s="11"/>
      <c r="BW3597" s="11"/>
      <c r="BX3597" s="11"/>
      <c r="BY3597" s="11"/>
      <c r="BZ3597" s="11"/>
      <c r="CA3597" s="11"/>
      <c r="CB3597" s="11"/>
      <c r="CC3597" s="11"/>
      <c r="CD3597" s="11"/>
      <c r="CE3597" s="11"/>
      <c r="CF3597" s="11"/>
      <c r="CG3597" s="11"/>
      <c r="CH3597" s="11"/>
      <c r="CI3597" s="11"/>
      <c r="CJ3597" s="11"/>
      <c r="CK3597" s="11"/>
      <c r="CL3597" s="11"/>
      <c r="CM3597" s="11"/>
      <c r="CN3597" s="11"/>
      <c r="CO3597" s="11"/>
      <c r="CP3597" s="11"/>
      <c r="CQ3597" s="11"/>
      <c r="CR3597" s="11"/>
      <c r="CS3597" s="11"/>
      <c r="CT3597" s="11"/>
      <c r="CU3597" s="11"/>
      <c r="CV3597" s="11"/>
      <c r="CW3597" s="11"/>
      <c r="CX3597" s="11"/>
      <c r="CY3597" s="11"/>
      <c r="CZ3597" s="11"/>
      <c r="DA3597" s="11"/>
      <c r="DB3597" s="11"/>
      <c r="DC3597" s="11"/>
      <c r="DD3597" s="11"/>
      <c r="DE3597" s="11"/>
      <c r="DF3597" s="11"/>
      <c r="DG3597" s="11"/>
      <c r="DH3597" s="11"/>
      <c r="DI3597" s="11"/>
      <c r="DJ3597" s="11"/>
      <c r="DK3597" s="11"/>
      <c r="DL3597" s="11"/>
      <c r="DM3597" s="11"/>
      <c r="DN3597" s="11"/>
      <c r="DO3597" s="11"/>
      <c r="DP3597" s="11"/>
      <c r="DQ3597" s="11"/>
      <c r="DR3597" s="11"/>
      <c r="DS3597" s="11"/>
      <c r="DT3597" s="11"/>
      <c r="DU3597" s="11"/>
      <c r="DV3597" s="11"/>
      <c r="DW3597" s="11"/>
      <c r="DX3597" s="11"/>
      <c r="DY3597" s="11"/>
      <c r="DZ3597" s="11"/>
      <c r="EA3597" s="11"/>
      <c r="EB3597" s="11"/>
      <c r="EC3597" s="11"/>
    </row>
    <row r="3598" spans="1:133" x14ac:dyDescent="0.45">
      <c r="A3598" s="11"/>
      <c r="B3598" s="11"/>
      <c r="C3598" s="11"/>
      <c r="D3598" s="11"/>
      <c r="E3598" s="11"/>
      <c r="F3598" s="11"/>
      <c r="G3598" s="11"/>
      <c r="H3598" s="3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24"/>
      <c r="AG3598" s="24"/>
      <c r="AH3598" s="24"/>
      <c r="AI3598" s="24"/>
      <c r="AJ3598" s="11"/>
      <c r="AK3598" s="11"/>
      <c r="AL3598" s="11"/>
      <c r="AM3598" s="32"/>
      <c r="AN3598" s="11"/>
      <c r="AO3598" s="11"/>
      <c r="AP3598" s="11"/>
      <c r="AQ3598" s="11"/>
      <c r="AR3598" s="11"/>
      <c r="AS3598" s="20"/>
      <c r="AT3598" s="11"/>
      <c r="AU3598" s="11"/>
      <c r="AV3598" s="11"/>
      <c r="AW3598" s="11"/>
      <c r="AX3598" s="11"/>
      <c r="AY3598" s="11"/>
      <c r="AZ3598" s="11"/>
      <c r="BA3598" s="11"/>
      <c r="BB3598" s="11"/>
      <c r="BC3598" s="11"/>
      <c r="BD3598" s="11"/>
      <c r="BE3598" s="11"/>
      <c r="BF3598" s="11"/>
      <c r="BG3598" s="11"/>
      <c r="BH3598" s="11"/>
      <c r="BI3598" s="11"/>
      <c r="BJ3598" s="11"/>
      <c r="BK3598" s="11"/>
      <c r="BL3598" s="11"/>
      <c r="BM3598" s="11"/>
      <c r="BN3598" s="11"/>
      <c r="BO3598" s="11"/>
      <c r="BP3598" s="11"/>
      <c r="BQ3598" s="11"/>
      <c r="BR3598" s="11"/>
      <c r="BS3598" s="11"/>
      <c r="BT3598" s="11"/>
      <c r="BU3598" s="11"/>
      <c r="BV3598" s="11"/>
      <c r="BW3598" s="11"/>
      <c r="BX3598" s="11"/>
      <c r="BY3598" s="11"/>
      <c r="BZ3598" s="11"/>
      <c r="CA3598" s="11"/>
      <c r="CB3598" s="11"/>
      <c r="CC3598" s="11"/>
      <c r="CD3598" s="11"/>
      <c r="CE3598" s="11"/>
      <c r="CF3598" s="11"/>
      <c r="CG3598" s="11"/>
      <c r="CH3598" s="11"/>
      <c r="CI3598" s="11"/>
      <c r="CJ3598" s="11"/>
      <c r="CK3598" s="11"/>
      <c r="CL3598" s="11"/>
      <c r="CM3598" s="11"/>
      <c r="CN3598" s="11"/>
      <c r="CO3598" s="11"/>
      <c r="CP3598" s="11"/>
      <c r="CQ3598" s="11"/>
      <c r="CR3598" s="11"/>
      <c r="CS3598" s="11"/>
      <c r="CT3598" s="11"/>
      <c r="CU3598" s="11"/>
      <c r="CV3598" s="11"/>
      <c r="CW3598" s="11"/>
      <c r="CX3598" s="11"/>
      <c r="CY3598" s="11"/>
      <c r="CZ3598" s="11"/>
      <c r="DA3598" s="11"/>
      <c r="DB3598" s="11"/>
      <c r="DC3598" s="11"/>
      <c r="DD3598" s="11"/>
      <c r="DE3598" s="11"/>
      <c r="DF3598" s="11"/>
      <c r="DG3598" s="11"/>
      <c r="DH3598" s="11"/>
      <c r="DI3598" s="11"/>
      <c r="DJ3598" s="11"/>
      <c r="DK3598" s="11"/>
      <c r="DL3598" s="11"/>
      <c r="DM3598" s="11"/>
      <c r="DN3598" s="11"/>
      <c r="DO3598" s="11"/>
      <c r="DP3598" s="11"/>
      <c r="DQ3598" s="11"/>
      <c r="DR3598" s="11"/>
      <c r="DS3598" s="11"/>
      <c r="DT3598" s="11"/>
      <c r="DU3598" s="11"/>
      <c r="DV3598" s="11"/>
      <c r="DW3598" s="11"/>
      <c r="DX3598" s="11"/>
      <c r="DY3598" s="11"/>
      <c r="DZ3598" s="11"/>
      <c r="EA3598" s="11"/>
      <c r="EB3598" s="11"/>
      <c r="EC3598" s="11"/>
    </row>
    <row r="3599" spans="1:133" x14ac:dyDescent="0.45">
      <c r="A3599" s="11"/>
      <c r="B3599" s="11"/>
      <c r="C3599" s="11"/>
      <c r="D3599" s="11"/>
      <c r="E3599" s="11"/>
      <c r="F3599" s="11"/>
      <c r="G3599" s="11"/>
      <c r="H3599" s="3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24"/>
      <c r="AG3599" s="24"/>
      <c r="AH3599" s="24"/>
      <c r="AI3599" s="24"/>
      <c r="AJ3599" s="11"/>
      <c r="AK3599" s="11"/>
      <c r="AL3599" s="11"/>
      <c r="AM3599" s="32"/>
      <c r="AN3599" s="11"/>
      <c r="AO3599" s="11"/>
      <c r="AP3599" s="11"/>
      <c r="AQ3599" s="11"/>
      <c r="AR3599" s="11"/>
      <c r="AS3599" s="20"/>
      <c r="AT3599" s="11"/>
      <c r="AU3599" s="11"/>
      <c r="AV3599" s="11"/>
      <c r="AW3599" s="11"/>
      <c r="AX3599" s="11"/>
      <c r="AY3599" s="11"/>
      <c r="AZ3599" s="11"/>
      <c r="BA3599" s="11"/>
      <c r="BB3599" s="11"/>
      <c r="BC3599" s="11"/>
      <c r="BD3599" s="11"/>
      <c r="BE3599" s="11"/>
      <c r="BF3599" s="11"/>
      <c r="BG3599" s="11"/>
      <c r="BH3599" s="11"/>
      <c r="BI3599" s="11"/>
      <c r="BJ3599" s="11"/>
      <c r="BK3599" s="11"/>
      <c r="BL3599" s="11"/>
      <c r="BM3599" s="11"/>
      <c r="BN3599" s="11"/>
      <c r="BO3599" s="11"/>
      <c r="BP3599" s="11"/>
      <c r="BQ3599" s="11"/>
      <c r="BR3599" s="11"/>
      <c r="BS3599" s="11"/>
      <c r="BT3599" s="11"/>
      <c r="BU3599" s="11"/>
      <c r="BV3599" s="11"/>
      <c r="BW3599" s="11"/>
      <c r="BX3599" s="11"/>
      <c r="BY3599" s="11"/>
      <c r="BZ3599" s="11"/>
      <c r="CA3599" s="11"/>
      <c r="CB3599" s="11"/>
      <c r="CC3599" s="11"/>
      <c r="CD3599" s="11"/>
      <c r="CE3599" s="11"/>
      <c r="CF3599" s="11"/>
      <c r="CG3599" s="11"/>
      <c r="CH3599" s="11"/>
      <c r="CI3599" s="11"/>
      <c r="CJ3599" s="11"/>
      <c r="CK3599" s="11"/>
      <c r="CL3599" s="11"/>
      <c r="CM3599" s="11"/>
      <c r="CN3599" s="11"/>
      <c r="CO3599" s="11"/>
      <c r="CP3599" s="11"/>
      <c r="CQ3599" s="11"/>
      <c r="CR3599" s="11"/>
      <c r="CS3599" s="11"/>
      <c r="CT3599" s="11"/>
      <c r="CU3599" s="11"/>
      <c r="CV3599" s="11"/>
      <c r="CW3599" s="11"/>
      <c r="CX3599" s="11"/>
      <c r="CY3599" s="11"/>
      <c r="CZ3599" s="11"/>
      <c r="DA3599" s="11"/>
      <c r="DB3599" s="11"/>
      <c r="DC3599" s="11"/>
      <c r="DD3599" s="11"/>
      <c r="DE3599" s="11"/>
      <c r="DF3599" s="11"/>
      <c r="DG3599" s="11"/>
      <c r="DH3599" s="11"/>
      <c r="DI3599" s="11"/>
      <c r="DJ3599" s="11"/>
      <c r="DK3599" s="11"/>
      <c r="DL3599" s="11"/>
      <c r="DM3599" s="11"/>
      <c r="DN3599" s="11"/>
      <c r="DO3599" s="11"/>
      <c r="DP3599" s="11"/>
      <c r="DQ3599" s="11"/>
      <c r="DR3599" s="11"/>
      <c r="DS3599" s="11"/>
      <c r="DT3599" s="11"/>
      <c r="DU3599" s="11"/>
      <c r="DV3599" s="11"/>
      <c r="DW3599" s="11"/>
      <c r="DX3599" s="11"/>
      <c r="DY3599" s="11"/>
      <c r="DZ3599" s="11"/>
      <c r="EA3599" s="11"/>
      <c r="EB3599" s="11"/>
      <c r="EC3599" s="11"/>
    </row>
    <row r="3600" spans="1:133" x14ac:dyDescent="0.45">
      <c r="A3600" s="11"/>
      <c r="B3600" s="11"/>
      <c r="C3600" s="11"/>
      <c r="D3600" s="11"/>
      <c r="E3600" s="11"/>
      <c r="F3600" s="11"/>
      <c r="G3600" s="11"/>
      <c r="H3600" s="3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24"/>
      <c r="AG3600" s="24"/>
      <c r="AH3600" s="24"/>
      <c r="AI3600" s="24"/>
      <c r="AJ3600" s="11"/>
      <c r="AK3600" s="11"/>
      <c r="AL3600" s="11"/>
      <c r="AM3600" s="32"/>
      <c r="AN3600" s="11"/>
      <c r="AO3600" s="11"/>
      <c r="AP3600" s="11"/>
      <c r="AQ3600" s="11"/>
      <c r="AR3600" s="11"/>
      <c r="AS3600" s="20"/>
      <c r="AT3600" s="11"/>
      <c r="AU3600" s="11"/>
      <c r="AV3600" s="11"/>
      <c r="AW3600" s="11"/>
      <c r="AX3600" s="11"/>
      <c r="AY3600" s="11"/>
      <c r="AZ3600" s="11"/>
      <c r="BA3600" s="11"/>
      <c r="BB3600" s="11"/>
      <c r="BC3600" s="11"/>
      <c r="BD3600" s="11"/>
      <c r="BE3600" s="11"/>
      <c r="BF3600" s="11"/>
      <c r="BG3600" s="11"/>
      <c r="BH3600" s="11"/>
      <c r="BI3600" s="11"/>
      <c r="BJ3600" s="11"/>
      <c r="BK3600" s="11"/>
      <c r="BL3600" s="11"/>
      <c r="BM3600" s="11"/>
      <c r="BN3600" s="11"/>
      <c r="BO3600" s="11"/>
      <c r="BP3600" s="11"/>
      <c r="BQ3600" s="11"/>
      <c r="BR3600" s="11"/>
      <c r="BS3600" s="11"/>
      <c r="BT3600" s="11"/>
      <c r="BU3600" s="11"/>
      <c r="BV3600" s="11"/>
      <c r="BW3600" s="11"/>
      <c r="BX3600" s="11"/>
      <c r="BY3600" s="11"/>
      <c r="BZ3600" s="11"/>
      <c r="CA3600" s="11"/>
      <c r="CB3600" s="11"/>
      <c r="CC3600" s="11"/>
      <c r="CD3600" s="11"/>
      <c r="CE3600" s="11"/>
      <c r="CF3600" s="11"/>
      <c r="CG3600" s="11"/>
      <c r="CH3600" s="11"/>
      <c r="CI3600" s="11"/>
      <c r="CJ3600" s="11"/>
      <c r="CK3600" s="11"/>
      <c r="CL3600" s="11"/>
      <c r="CM3600" s="11"/>
      <c r="CN3600" s="11"/>
      <c r="CO3600" s="11"/>
      <c r="CP3600" s="11"/>
      <c r="CQ3600" s="11"/>
      <c r="CR3600" s="11"/>
      <c r="CS3600" s="11"/>
      <c r="CT3600" s="11"/>
      <c r="CU3600" s="11"/>
      <c r="CV3600" s="11"/>
      <c r="CW3600" s="11"/>
      <c r="CX3600" s="11"/>
      <c r="CY3600" s="11"/>
      <c r="CZ3600" s="11"/>
      <c r="DA3600" s="11"/>
      <c r="DB3600" s="11"/>
      <c r="DC3600" s="11"/>
      <c r="DD3600" s="11"/>
      <c r="DE3600" s="11"/>
      <c r="DF3600" s="11"/>
      <c r="DG3600" s="11"/>
      <c r="DH3600" s="11"/>
      <c r="DI3600" s="11"/>
      <c r="DJ3600" s="11"/>
      <c r="DK3600" s="11"/>
      <c r="DL3600" s="11"/>
      <c r="DM3600" s="11"/>
      <c r="DN3600" s="11"/>
      <c r="DO3600" s="11"/>
      <c r="DP3600" s="11"/>
      <c r="DQ3600" s="11"/>
      <c r="DR3600" s="11"/>
      <c r="DS3600" s="11"/>
      <c r="DT3600" s="11"/>
      <c r="DU3600" s="11"/>
      <c r="DV3600" s="11"/>
      <c r="DW3600" s="11"/>
      <c r="DX3600" s="11"/>
      <c r="DY3600" s="11"/>
      <c r="DZ3600" s="11"/>
      <c r="EA3600" s="11"/>
      <c r="EB3600" s="11"/>
      <c r="EC3600" s="11"/>
    </row>
    <row r="3601" spans="1:133" x14ac:dyDescent="0.45">
      <c r="A3601" s="11"/>
      <c r="B3601" s="11"/>
      <c r="C3601" s="11"/>
      <c r="D3601" s="11"/>
      <c r="E3601" s="11"/>
      <c r="F3601" s="11"/>
      <c r="G3601" s="11"/>
      <c r="H3601" s="3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24"/>
      <c r="AG3601" s="24"/>
      <c r="AH3601" s="24"/>
      <c r="AI3601" s="24"/>
      <c r="AJ3601" s="11"/>
      <c r="AK3601" s="11"/>
      <c r="AL3601" s="11"/>
      <c r="AM3601" s="32"/>
      <c r="AN3601" s="11"/>
      <c r="AO3601" s="11"/>
      <c r="AP3601" s="11"/>
      <c r="AQ3601" s="11"/>
      <c r="AR3601" s="11"/>
      <c r="AS3601" s="20"/>
      <c r="AT3601" s="11"/>
      <c r="AU3601" s="11"/>
      <c r="AV3601" s="11"/>
      <c r="AW3601" s="11"/>
      <c r="AX3601" s="11"/>
      <c r="AY3601" s="11"/>
      <c r="AZ3601" s="11"/>
      <c r="BA3601" s="11"/>
      <c r="BB3601" s="11"/>
      <c r="BC3601" s="11"/>
      <c r="BD3601" s="11"/>
      <c r="BE3601" s="11"/>
      <c r="BF3601" s="11"/>
      <c r="BG3601" s="11"/>
      <c r="BH3601" s="11"/>
      <c r="BI3601" s="11"/>
      <c r="BJ3601" s="11"/>
      <c r="BK3601" s="11"/>
      <c r="BL3601" s="11"/>
      <c r="BM3601" s="11"/>
      <c r="BN3601" s="11"/>
      <c r="BO3601" s="11"/>
      <c r="BP3601" s="11"/>
      <c r="BQ3601" s="11"/>
      <c r="BR3601" s="11"/>
      <c r="BS3601" s="11"/>
      <c r="BT3601" s="11"/>
      <c r="BU3601" s="11"/>
      <c r="BV3601" s="11"/>
      <c r="BW3601" s="11"/>
      <c r="BX3601" s="11"/>
      <c r="BY3601" s="11"/>
      <c r="BZ3601" s="11"/>
      <c r="CA3601" s="11"/>
      <c r="CB3601" s="11"/>
      <c r="CC3601" s="11"/>
      <c r="CD3601" s="11"/>
      <c r="CE3601" s="11"/>
      <c r="CF3601" s="11"/>
      <c r="CG3601" s="11"/>
      <c r="CH3601" s="11"/>
      <c r="CI3601" s="11"/>
      <c r="CJ3601" s="11"/>
      <c r="CK3601" s="11"/>
      <c r="CL3601" s="11"/>
      <c r="CM3601" s="11"/>
      <c r="CN3601" s="11"/>
      <c r="CO3601" s="11"/>
      <c r="CP3601" s="11"/>
      <c r="CQ3601" s="11"/>
      <c r="CR3601" s="11"/>
      <c r="CS3601" s="11"/>
      <c r="CT3601" s="11"/>
      <c r="CU3601" s="11"/>
      <c r="CV3601" s="11"/>
      <c r="CW3601" s="11"/>
      <c r="CX3601" s="11"/>
      <c r="CY3601" s="11"/>
      <c r="CZ3601" s="11"/>
      <c r="DA3601" s="11"/>
      <c r="DB3601" s="11"/>
      <c r="DC3601" s="11"/>
      <c r="DD3601" s="11"/>
      <c r="DE3601" s="11"/>
      <c r="DF3601" s="11"/>
      <c r="DG3601" s="11"/>
      <c r="DH3601" s="11"/>
      <c r="DI3601" s="11"/>
      <c r="DJ3601" s="11"/>
      <c r="DK3601" s="11"/>
      <c r="DL3601" s="11"/>
      <c r="DM3601" s="11"/>
      <c r="DN3601" s="11"/>
      <c r="DO3601" s="11"/>
      <c r="DP3601" s="11"/>
      <c r="DQ3601" s="11"/>
      <c r="DR3601" s="11"/>
      <c r="DS3601" s="11"/>
      <c r="DT3601" s="11"/>
      <c r="DU3601" s="11"/>
      <c r="DV3601" s="11"/>
      <c r="DW3601" s="11"/>
      <c r="DX3601" s="11"/>
      <c r="DY3601" s="11"/>
      <c r="DZ3601" s="11"/>
      <c r="EA3601" s="11"/>
      <c r="EB3601" s="11"/>
      <c r="EC3601" s="11"/>
    </row>
    <row r="3602" spans="1:133" x14ac:dyDescent="0.45">
      <c r="A3602" s="11"/>
      <c r="B3602" s="11"/>
      <c r="C3602" s="11"/>
      <c r="D3602" s="11"/>
      <c r="E3602" s="11"/>
      <c r="F3602" s="11"/>
      <c r="G3602" s="11"/>
      <c r="H3602" s="3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24"/>
      <c r="AG3602" s="24"/>
      <c r="AH3602" s="24"/>
      <c r="AI3602" s="24"/>
      <c r="AJ3602" s="11"/>
      <c r="AK3602" s="11"/>
      <c r="AL3602" s="11"/>
      <c r="AM3602" s="32"/>
      <c r="AN3602" s="11"/>
      <c r="AO3602" s="11"/>
      <c r="AP3602" s="11"/>
      <c r="AQ3602" s="11"/>
      <c r="AR3602" s="11"/>
      <c r="AS3602" s="20"/>
      <c r="AT3602" s="11"/>
      <c r="AU3602" s="11"/>
      <c r="AV3602" s="11"/>
      <c r="AW3602" s="11"/>
      <c r="AX3602" s="11"/>
      <c r="AY3602" s="11"/>
      <c r="AZ3602" s="11"/>
      <c r="BA3602" s="11"/>
      <c r="BB3602" s="11"/>
      <c r="BC3602" s="11"/>
      <c r="BD3602" s="11"/>
      <c r="BE3602" s="11"/>
      <c r="BF3602" s="11"/>
      <c r="BG3602" s="11"/>
      <c r="BH3602" s="11"/>
      <c r="BI3602" s="11"/>
      <c r="BJ3602" s="11"/>
      <c r="BK3602" s="11"/>
      <c r="BL3602" s="11"/>
      <c r="BM3602" s="11"/>
      <c r="BN3602" s="11"/>
      <c r="BO3602" s="11"/>
      <c r="BP3602" s="11"/>
      <c r="BQ3602" s="11"/>
      <c r="BR3602" s="11"/>
      <c r="BS3602" s="11"/>
      <c r="BT3602" s="11"/>
      <c r="BU3602" s="11"/>
      <c r="BV3602" s="11"/>
      <c r="BW3602" s="11"/>
      <c r="BX3602" s="11"/>
      <c r="BY3602" s="11"/>
      <c r="BZ3602" s="11"/>
      <c r="CA3602" s="11"/>
      <c r="CB3602" s="11"/>
      <c r="CC3602" s="11"/>
      <c r="CD3602" s="11"/>
      <c r="CE3602" s="11"/>
      <c r="CF3602" s="11"/>
      <c r="CG3602" s="11"/>
      <c r="CH3602" s="11"/>
      <c r="CI3602" s="11"/>
      <c r="CJ3602" s="11"/>
      <c r="CK3602" s="11"/>
      <c r="CL3602" s="11"/>
      <c r="CM3602" s="11"/>
      <c r="CN3602" s="11"/>
      <c r="CO3602" s="11"/>
      <c r="CP3602" s="11"/>
      <c r="CQ3602" s="11"/>
      <c r="CR3602" s="11"/>
      <c r="CS3602" s="11"/>
      <c r="CT3602" s="11"/>
      <c r="CU3602" s="11"/>
      <c r="CV3602" s="11"/>
      <c r="CW3602" s="11"/>
      <c r="CX3602" s="11"/>
      <c r="CY3602" s="11"/>
      <c r="CZ3602" s="11"/>
      <c r="DA3602" s="11"/>
      <c r="DB3602" s="11"/>
      <c r="DC3602" s="11"/>
      <c r="DD3602" s="11"/>
      <c r="DE3602" s="11"/>
      <c r="DF3602" s="11"/>
      <c r="DG3602" s="11"/>
      <c r="DH3602" s="11"/>
      <c r="DI3602" s="11"/>
      <c r="DJ3602" s="11"/>
      <c r="DK3602" s="11"/>
      <c r="DL3602" s="11"/>
      <c r="DM3602" s="11"/>
      <c r="DN3602" s="11"/>
      <c r="DO3602" s="11"/>
      <c r="DP3602" s="11"/>
      <c r="DQ3602" s="11"/>
      <c r="DR3602" s="11"/>
      <c r="DS3602" s="11"/>
      <c r="DT3602" s="11"/>
      <c r="DU3602" s="11"/>
      <c r="DV3602" s="11"/>
      <c r="DW3602" s="11"/>
      <c r="DX3602" s="11"/>
      <c r="DY3602" s="11"/>
      <c r="DZ3602" s="11"/>
      <c r="EA3602" s="11"/>
      <c r="EB3602" s="11"/>
      <c r="EC3602" s="11"/>
    </row>
    <row r="3603" spans="1:133" x14ac:dyDescent="0.45">
      <c r="A3603" s="11"/>
      <c r="B3603" s="11"/>
      <c r="C3603" s="11"/>
      <c r="D3603" s="11"/>
      <c r="E3603" s="11"/>
      <c r="F3603" s="11"/>
      <c r="G3603" s="11"/>
      <c r="H3603" s="3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24"/>
      <c r="AG3603" s="24"/>
      <c r="AH3603" s="24"/>
      <c r="AI3603" s="24"/>
      <c r="AJ3603" s="11"/>
      <c r="AK3603" s="11"/>
      <c r="AL3603" s="11"/>
      <c r="AM3603" s="32"/>
      <c r="AN3603" s="11"/>
      <c r="AO3603" s="11"/>
      <c r="AP3603" s="11"/>
      <c r="AQ3603" s="11"/>
      <c r="AR3603" s="11"/>
      <c r="AS3603" s="20"/>
      <c r="AT3603" s="11"/>
      <c r="AU3603" s="11"/>
      <c r="AV3603" s="11"/>
      <c r="AW3603" s="11"/>
      <c r="AX3603" s="11"/>
      <c r="AY3603" s="11"/>
      <c r="AZ3603" s="11"/>
      <c r="BA3603" s="11"/>
      <c r="BB3603" s="11"/>
      <c r="BC3603" s="11"/>
      <c r="BD3603" s="11"/>
      <c r="BE3603" s="11"/>
      <c r="BF3603" s="11"/>
      <c r="BG3603" s="11"/>
      <c r="BH3603" s="11"/>
      <c r="BI3603" s="11"/>
      <c r="BJ3603" s="11"/>
      <c r="BK3603" s="11"/>
      <c r="BL3603" s="11"/>
      <c r="BM3603" s="11"/>
      <c r="BN3603" s="11"/>
      <c r="BO3603" s="11"/>
      <c r="BP3603" s="11"/>
      <c r="BQ3603" s="11"/>
      <c r="BR3603" s="11"/>
      <c r="BS3603" s="11"/>
      <c r="BT3603" s="11"/>
      <c r="BU3603" s="11"/>
      <c r="BV3603" s="11"/>
      <c r="BW3603" s="11"/>
      <c r="BX3603" s="11"/>
      <c r="BY3603" s="11"/>
      <c r="BZ3603" s="11"/>
      <c r="CA3603" s="11"/>
      <c r="CB3603" s="11"/>
      <c r="CC3603" s="11"/>
      <c r="CD3603" s="11"/>
      <c r="CE3603" s="11"/>
      <c r="CF3603" s="11"/>
      <c r="CG3603" s="11"/>
      <c r="CH3603" s="11"/>
      <c r="CI3603" s="11"/>
      <c r="CJ3603" s="11"/>
      <c r="CK3603" s="11"/>
      <c r="CL3603" s="11"/>
      <c r="CM3603" s="11"/>
      <c r="CN3603" s="11"/>
      <c r="CO3603" s="11"/>
      <c r="CP3603" s="11"/>
      <c r="CQ3603" s="11"/>
      <c r="CR3603" s="11"/>
      <c r="CS3603" s="11"/>
      <c r="CT3603" s="11"/>
      <c r="CU3603" s="11"/>
      <c r="CV3603" s="11"/>
      <c r="CW3603" s="11"/>
      <c r="CX3603" s="11"/>
      <c r="CY3603" s="11"/>
      <c r="CZ3603" s="11"/>
      <c r="DA3603" s="11"/>
      <c r="DB3603" s="11"/>
      <c r="DC3603" s="11"/>
      <c r="DD3603" s="11"/>
      <c r="DE3603" s="11"/>
      <c r="DF3603" s="11"/>
      <c r="DG3603" s="11"/>
      <c r="DH3603" s="11"/>
      <c r="DI3603" s="11"/>
      <c r="DJ3603" s="11"/>
      <c r="DK3603" s="11"/>
      <c r="DL3603" s="11"/>
      <c r="DM3603" s="11"/>
      <c r="DN3603" s="11"/>
      <c r="DO3603" s="11"/>
      <c r="DP3603" s="11"/>
      <c r="DQ3603" s="11"/>
      <c r="DR3603" s="11"/>
      <c r="DS3603" s="11"/>
      <c r="DT3603" s="11"/>
      <c r="DU3603" s="11"/>
      <c r="DV3603" s="11"/>
      <c r="DW3603" s="11"/>
      <c r="DX3603" s="11"/>
      <c r="DY3603" s="11"/>
      <c r="DZ3603" s="11"/>
      <c r="EA3603" s="11"/>
      <c r="EB3603" s="11"/>
      <c r="EC3603" s="11"/>
    </row>
    <row r="3604" spans="1:133" x14ac:dyDescent="0.45">
      <c r="A3604" s="11"/>
      <c r="B3604" s="11"/>
      <c r="C3604" s="11"/>
      <c r="D3604" s="11"/>
      <c r="E3604" s="11"/>
      <c r="F3604" s="11"/>
      <c r="G3604" s="11"/>
      <c r="H3604" s="3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24"/>
      <c r="AG3604" s="24"/>
      <c r="AH3604" s="24"/>
      <c r="AI3604" s="24"/>
      <c r="AJ3604" s="11"/>
      <c r="AK3604" s="11"/>
      <c r="AL3604" s="11"/>
      <c r="AM3604" s="32"/>
      <c r="AN3604" s="11"/>
      <c r="AO3604" s="11"/>
      <c r="AP3604" s="11"/>
      <c r="AQ3604" s="11"/>
      <c r="AR3604" s="11"/>
      <c r="AS3604" s="20"/>
      <c r="AT3604" s="11"/>
      <c r="AU3604" s="11"/>
      <c r="AV3604" s="11"/>
      <c r="AW3604" s="11"/>
      <c r="AX3604" s="11"/>
      <c r="AY3604" s="11"/>
      <c r="AZ3604" s="11"/>
      <c r="BA3604" s="11"/>
      <c r="BB3604" s="11"/>
      <c r="BC3604" s="11"/>
      <c r="BD3604" s="11"/>
      <c r="BE3604" s="11"/>
      <c r="BF3604" s="11"/>
      <c r="BG3604" s="11"/>
      <c r="BH3604" s="11"/>
      <c r="BI3604" s="11"/>
      <c r="BJ3604" s="11"/>
      <c r="BK3604" s="11"/>
      <c r="BL3604" s="11"/>
      <c r="BM3604" s="11"/>
      <c r="BN3604" s="11"/>
      <c r="BO3604" s="11"/>
      <c r="BP3604" s="11"/>
      <c r="BQ3604" s="11"/>
      <c r="BR3604" s="11"/>
      <c r="BS3604" s="11"/>
      <c r="BT3604" s="11"/>
      <c r="BU3604" s="11"/>
      <c r="BV3604" s="11"/>
      <c r="BW3604" s="11"/>
      <c r="BX3604" s="11"/>
      <c r="BY3604" s="11"/>
      <c r="BZ3604" s="11"/>
      <c r="CA3604" s="11"/>
      <c r="CB3604" s="11"/>
      <c r="CC3604" s="11"/>
      <c r="CD3604" s="11"/>
      <c r="CE3604" s="11"/>
      <c r="CF3604" s="11"/>
      <c r="CG3604" s="11"/>
      <c r="CH3604" s="11"/>
      <c r="CI3604" s="11"/>
      <c r="CJ3604" s="11"/>
      <c r="CK3604" s="11"/>
      <c r="CL3604" s="11"/>
      <c r="CM3604" s="11"/>
      <c r="CN3604" s="11"/>
      <c r="CO3604" s="11"/>
      <c r="CP3604" s="11"/>
      <c r="CQ3604" s="11"/>
      <c r="CR3604" s="11"/>
      <c r="CS3604" s="11"/>
      <c r="CT3604" s="11"/>
      <c r="CU3604" s="11"/>
      <c r="CV3604" s="11"/>
      <c r="CW3604" s="11"/>
      <c r="CX3604" s="11"/>
      <c r="CY3604" s="11"/>
      <c r="CZ3604" s="11"/>
      <c r="DA3604" s="11"/>
      <c r="DB3604" s="11"/>
      <c r="DC3604" s="11"/>
      <c r="DD3604" s="11"/>
      <c r="DE3604" s="11"/>
      <c r="DF3604" s="11"/>
      <c r="DG3604" s="11"/>
      <c r="DH3604" s="11"/>
      <c r="DI3604" s="11"/>
      <c r="DJ3604" s="11"/>
      <c r="DK3604" s="11"/>
      <c r="DL3604" s="11"/>
      <c r="DM3604" s="11"/>
      <c r="DN3604" s="11"/>
      <c r="DO3604" s="11"/>
      <c r="DP3604" s="11"/>
      <c r="DQ3604" s="11"/>
      <c r="DR3604" s="11"/>
      <c r="DS3604" s="11"/>
      <c r="DT3604" s="11"/>
      <c r="DU3604" s="11"/>
      <c r="DV3604" s="11"/>
      <c r="DW3604" s="11"/>
      <c r="DX3604" s="11"/>
      <c r="DY3604" s="11"/>
      <c r="DZ3604" s="11"/>
      <c r="EA3604" s="11"/>
      <c r="EB3604" s="11"/>
      <c r="EC3604" s="11"/>
    </row>
    <row r="3605" spans="1:133" x14ac:dyDescent="0.45">
      <c r="A3605" s="11"/>
      <c r="B3605" s="11"/>
      <c r="C3605" s="11"/>
      <c r="D3605" s="11"/>
      <c r="E3605" s="11"/>
      <c r="F3605" s="11"/>
      <c r="G3605" s="11"/>
      <c r="H3605" s="3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24"/>
      <c r="AG3605" s="24"/>
      <c r="AH3605" s="24"/>
      <c r="AI3605" s="24"/>
      <c r="AJ3605" s="11"/>
      <c r="AK3605" s="11"/>
      <c r="AL3605" s="11"/>
      <c r="AM3605" s="32"/>
      <c r="AN3605" s="11"/>
      <c r="AO3605" s="11"/>
      <c r="AP3605" s="11"/>
      <c r="AQ3605" s="11"/>
      <c r="AR3605" s="11"/>
      <c r="AS3605" s="20"/>
      <c r="AT3605" s="11"/>
      <c r="AU3605" s="11"/>
      <c r="AV3605" s="11"/>
      <c r="AW3605" s="11"/>
      <c r="AX3605" s="11"/>
      <c r="AY3605" s="11"/>
      <c r="AZ3605" s="11"/>
      <c r="BA3605" s="11"/>
      <c r="BB3605" s="11"/>
      <c r="BC3605" s="11"/>
      <c r="BD3605" s="11"/>
      <c r="BE3605" s="11"/>
      <c r="BF3605" s="11"/>
      <c r="BG3605" s="11"/>
      <c r="BH3605" s="11"/>
      <c r="BI3605" s="11"/>
      <c r="BJ3605" s="11"/>
      <c r="BK3605" s="11"/>
      <c r="BL3605" s="11"/>
      <c r="BM3605" s="11"/>
      <c r="BN3605" s="11"/>
      <c r="BO3605" s="11"/>
      <c r="BP3605" s="11"/>
      <c r="BQ3605" s="11"/>
      <c r="BR3605" s="11"/>
      <c r="BS3605" s="11"/>
      <c r="BT3605" s="11"/>
      <c r="BU3605" s="11"/>
      <c r="BV3605" s="11"/>
      <c r="BW3605" s="11"/>
      <c r="BX3605" s="11"/>
      <c r="BY3605" s="11"/>
      <c r="BZ3605" s="11"/>
      <c r="CA3605" s="11"/>
      <c r="CB3605" s="11"/>
      <c r="CC3605" s="11"/>
      <c r="CD3605" s="11"/>
      <c r="CE3605" s="11"/>
      <c r="CF3605" s="11"/>
      <c r="CG3605" s="11"/>
      <c r="CH3605" s="11"/>
      <c r="CI3605" s="11"/>
      <c r="CJ3605" s="11"/>
      <c r="CK3605" s="11"/>
      <c r="CL3605" s="11"/>
      <c r="CM3605" s="11"/>
      <c r="CN3605" s="11"/>
      <c r="CO3605" s="11"/>
      <c r="CP3605" s="11"/>
      <c r="CQ3605" s="11"/>
      <c r="CR3605" s="11"/>
      <c r="CS3605" s="11"/>
      <c r="CT3605" s="11"/>
      <c r="CU3605" s="11"/>
      <c r="CV3605" s="11"/>
      <c r="CW3605" s="11"/>
      <c r="CX3605" s="11"/>
      <c r="CY3605" s="11"/>
      <c r="CZ3605" s="11"/>
      <c r="DA3605" s="11"/>
      <c r="DB3605" s="11"/>
      <c r="DC3605" s="11"/>
      <c r="DD3605" s="11"/>
      <c r="DE3605" s="11"/>
      <c r="DF3605" s="11"/>
      <c r="DG3605" s="11"/>
      <c r="DH3605" s="11"/>
      <c r="DI3605" s="11"/>
      <c r="DJ3605" s="11"/>
      <c r="DK3605" s="11"/>
      <c r="DL3605" s="11"/>
      <c r="DM3605" s="11"/>
      <c r="DN3605" s="11"/>
      <c r="DO3605" s="11"/>
      <c r="DP3605" s="11"/>
      <c r="DQ3605" s="11"/>
      <c r="DR3605" s="11"/>
      <c r="DS3605" s="11"/>
      <c r="DT3605" s="11"/>
      <c r="DU3605" s="11"/>
      <c r="DV3605" s="11"/>
      <c r="DW3605" s="11"/>
      <c r="DX3605" s="11"/>
      <c r="DY3605" s="11"/>
      <c r="DZ3605" s="11"/>
      <c r="EA3605" s="11"/>
      <c r="EB3605" s="11"/>
      <c r="EC3605" s="11"/>
    </row>
    <row r="3606" spans="1:133" x14ac:dyDescent="0.45">
      <c r="A3606" s="11"/>
      <c r="B3606" s="11"/>
      <c r="C3606" s="11"/>
      <c r="D3606" s="11"/>
      <c r="E3606" s="11"/>
      <c r="F3606" s="11"/>
      <c r="G3606" s="11"/>
      <c r="H3606" s="3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24"/>
      <c r="AG3606" s="24"/>
      <c r="AH3606" s="24"/>
      <c r="AI3606" s="24"/>
      <c r="AJ3606" s="11"/>
      <c r="AK3606" s="11"/>
      <c r="AL3606" s="11"/>
      <c r="AM3606" s="32"/>
      <c r="AN3606" s="11"/>
      <c r="AO3606" s="11"/>
      <c r="AP3606" s="11"/>
      <c r="AQ3606" s="11"/>
      <c r="AR3606" s="11"/>
      <c r="AS3606" s="20"/>
      <c r="AT3606" s="11"/>
      <c r="AU3606" s="11"/>
      <c r="AV3606" s="11"/>
      <c r="AW3606" s="11"/>
      <c r="AX3606" s="11"/>
      <c r="AY3606" s="11"/>
      <c r="AZ3606" s="11"/>
      <c r="BA3606" s="11"/>
      <c r="BB3606" s="11"/>
      <c r="BC3606" s="11"/>
      <c r="BD3606" s="11"/>
      <c r="BE3606" s="11"/>
      <c r="BF3606" s="11"/>
      <c r="BG3606" s="11"/>
      <c r="BH3606" s="11"/>
      <c r="BI3606" s="11"/>
      <c r="BJ3606" s="11"/>
      <c r="BK3606" s="11"/>
      <c r="BL3606" s="11"/>
      <c r="BM3606" s="11"/>
      <c r="BN3606" s="11"/>
      <c r="BO3606" s="11"/>
      <c r="BP3606" s="11"/>
      <c r="BQ3606" s="11"/>
      <c r="BR3606" s="11"/>
      <c r="BS3606" s="11"/>
      <c r="BT3606" s="11"/>
      <c r="BU3606" s="11"/>
      <c r="BV3606" s="11"/>
      <c r="BW3606" s="11"/>
      <c r="BX3606" s="11"/>
      <c r="BY3606" s="11"/>
      <c r="BZ3606" s="11"/>
      <c r="CA3606" s="11"/>
      <c r="CB3606" s="11"/>
      <c r="CC3606" s="11"/>
      <c r="CD3606" s="11"/>
      <c r="CE3606" s="11"/>
      <c r="CF3606" s="11"/>
      <c r="CG3606" s="11"/>
      <c r="CH3606" s="11"/>
      <c r="CI3606" s="11"/>
      <c r="CJ3606" s="11"/>
      <c r="CK3606" s="11"/>
      <c r="CL3606" s="11"/>
      <c r="CM3606" s="11"/>
      <c r="CN3606" s="11"/>
      <c r="CO3606" s="11"/>
      <c r="CP3606" s="11"/>
      <c r="CQ3606" s="11"/>
      <c r="CR3606" s="11"/>
      <c r="CS3606" s="11"/>
      <c r="CT3606" s="11"/>
      <c r="CU3606" s="11"/>
      <c r="CV3606" s="11"/>
      <c r="CW3606" s="11"/>
      <c r="CX3606" s="11"/>
      <c r="CY3606" s="11"/>
      <c r="CZ3606" s="11"/>
      <c r="DA3606" s="11"/>
      <c r="DB3606" s="11"/>
      <c r="DC3606" s="11"/>
      <c r="DD3606" s="11"/>
      <c r="DE3606" s="11"/>
      <c r="DF3606" s="11"/>
      <c r="DG3606" s="11"/>
      <c r="DH3606" s="11"/>
      <c r="DI3606" s="11"/>
      <c r="DJ3606" s="11"/>
      <c r="DK3606" s="11"/>
      <c r="DL3606" s="11"/>
      <c r="DM3606" s="11"/>
      <c r="DN3606" s="11"/>
      <c r="DO3606" s="11"/>
      <c r="DP3606" s="11"/>
      <c r="DQ3606" s="11"/>
      <c r="DR3606" s="11"/>
      <c r="DS3606" s="11"/>
      <c r="DT3606" s="11"/>
      <c r="DU3606" s="11"/>
      <c r="DV3606" s="11"/>
      <c r="DW3606" s="11"/>
      <c r="DX3606" s="11"/>
      <c r="DY3606" s="11"/>
      <c r="DZ3606" s="11"/>
      <c r="EA3606" s="11"/>
      <c r="EB3606" s="11"/>
      <c r="EC3606" s="11"/>
    </row>
    <row r="3607" spans="1:133" x14ac:dyDescent="0.45">
      <c r="A3607" s="11"/>
      <c r="B3607" s="11"/>
      <c r="C3607" s="11"/>
      <c r="D3607" s="11"/>
      <c r="E3607" s="11"/>
      <c r="F3607" s="11"/>
      <c r="G3607" s="11"/>
      <c r="H3607" s="3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24"/>
      <c r="AG3607" s="24"/>
      <c r="AH3607" s="24"/>
      <c r="AI3607" s="24"/>
      <c r="AJ3607" s="11"/>
      <c r="AK3607" s="11"/>
      <c r="AL3607" s="11"/>
      <c r="AM3607" s="32"/>
      <c r="AN3607" s="11"/>
      <c r="AO3607" s="11"/>
      <c r="AP3607" s="11"/>
      <c r="AQ3607" s="11"/>
      <c r="AR3607" s="11"/>
      <c r="AS3607" s="20"/>
      <c r="AT3607" s="11"/>
      <c r="AU3607" s="11"/>
      <c r="AV3607" s="11"/>
      <c r="AW3607" s="11"/>
      <c r="AX3607" s="11"/>
      <c r="AY3607" s="11"/>
      <c r="AZ3607" s="11"/>
      <c r="BA3607" s="11"/>
      <c r="BB3607" s="11"/>
      <c r="BC3607" s="11"/>
      <c r="BD3607" s="11"/>
      <c r="BE3607" s="11"/>
      <c r="BF3607" s="11"/>
      <c r="BG3607" s="11"/>
      <c r="BH3607" s="11"/>
      <c r="BI3607" s="11"/>
      <c r="BJ3607" s="11"/>
      <c r="BK3607" s="11"/>
      <c r="BL3607" s="11"/>
      <c r="BM3607" s="11"/>
      <c r="BN3607" s="11"/>
      <c r="BO3607" s="11"/>
      <c r="BP3607" s="11"/>
      <c r="BQ3607" s="11"/>
      <c r="BR3607" s="11"/>
      <c r="BS3607" s="11"/>
      <c r="BT3607" s="11"/>
      <c r="BU3607" s="11"/>
      <c r="BV3607" s="11"/>
      <c r="BW3607" s="11"/>
      <c r="BX3607" s="11"/>
      <c r="BY3607" s="11"/>
      <c r="BZ3607" s="11"/>
      <c r="CA3607" s="11"/>
      <c r="CB3607" s="11"/>
      <c r="CC3607" s="11"/>
      <c r="CD3607" s="11"/>
      <c r="CE3607" s="11"/>
      <c r="CF3607" s="11"/>
      <c r="CG3607" s="11"/>
      <c r="CH3607" s="11"/>
      <c r="CI3607" s="11"/>
      <c r="CJ3607" s="11"/>
      <c r="CK3607" s="11"/>
      <c r="CL3607" s="11"/>
      <c r="CM3607" s="11"/>
      <c r="CN3607" s="11"/>
      <c r="CO3607" s="11"/>
      <c r="CP3607" s="11"/>
      <c r="CQ3607" s="11"/>
      <c r="CR3607" s="11"/>
      <c r="CS3607" s="11"/>
      <c r="CT3607" s="11"/>
      <c r="CU3607" s="11"/>
      <c r="CV3607" s="11"/>
      <c r="CW3607" s="11"/>
      <c r="CX3607" s="11"/>
      <c r="CY3607" s="11"/>
      <c r="CZ3607" s="11"/>
      <c r="DA3607" s="11"/>
      <c r="DB3607" s="11"/>
      <c r="DC3607" s="11"/>
      <c r="DD3607" s="11"/>
      <c r="DE3607" s="11"/>
      <c r="DF3607" s="11"/>
      <c r="DG3607" s="11"/>
      <c r="DH3607" s="11"/>
      <c r="DI3607" s="11"/>
      <c r="DJ3607" s="11"/>
      <c r="DK3607" s="11"/>
      <c r="DL3607" s="11"/>
      <c r="DM3607" s="11"/>
      <c r="DN3607" s="11"/>
      <c r="DO3607" s="11"/>
      <c r="DP3607" s="11"/>
      <c r="DQ3607" s="11"/>
      <c r="DR3607" s="11"/>
      <c r="DS3607" s="11"/>
      <c r="DT3607" s="11"/>
      <c r="DU3607" s="11"/>
      <c r="DV3607" s="11"/>
      <c r="DW3607" s="11"/>
      <c r="DX3607" s="11"/>
      <c r="DY3607" s="11"/>
      <c r="DZ3607" s="11"/>
      <c r="EA3607" s="11"/>
      <c r="EB3607" s="11"/>
      <c r="EC3607" s="11"/>
    </row>
    <row r="3608" spans="1:133" x14ac:dyDescent="0.45">
      <c r="A3608" s="11"/>
      <c r="B3608" s="11"/>
      <c r="C3608" s="11"/>
      <c r="D3608" s="11"/>
      <c r="E3608" s="11"/>
      <c r="F3608" s="11"/>
      <c r="G3608" s="11"/>
      <c r="H3608" s="3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24"/>
      <c r="AG3608" s="24"/>
      <c r="AH3608" s="24"/>
      <c r="AI3608" s="24"/>
      <c r="AJ3608" s="11"/>
      <c r="AK3608" s="11"/>
      <c r="AL3608" s="11"/>
      <c r="AM3608" s="32"/>
      <c r="AN3608" s="11"/>
      <c r="AO3608" s="11"/>
      <c r="AP3608" s="11"/>
      <c r="AQ3608" s="11"/>
      <c r="AR3608" s="11"/>
      <c r="AS3608" s="20"/>
      <c r="AT3608" s="11"/>
      <c r="AU3608" s="11"/>
      <c r="AV3608" s="11"/>
      <c r="AW3608" s="11"/>
      <c r="AX3608" s="11"/>
      <c r="AY3608" s="11"/>
      <c r="AZ3608" s="11"/>
      <c r="BA3608" s="11"/>
      <c r="BB3608" s="11"/>
      <c r="BC3608" s="11"/>
      <c r="BD3608" s="11"/>
      <c r="BE3608" s="11"/>
      <c r="BF3608" s="11"/>
      <c r="BG3608" s="11"/>
      <c r="BH3608" s="11"/>
      <c r="BI3608" s="11"/>
      <c r="BJ3608" s="11"/>
      <c r="BK3608" s="11"/>
      <c r="BL3608" s="11"/>
      <c r="BM3608" s="11"/>
      <c r="BN3608" s="11"/>
      <c r="BO3608" s="11"/>
      <c r="BP3608" s="11"/>
      <c r="BQ3608" s="11"/>
      <c r="BR3608" s="11"/>
      <c r="BS3608" s="11"/>
      <c r="BT3608" s="11"/>
      <c r="BU3608" s="11"/>
      <c r="BV3608" s="11"/>
      <c r="BW3608" s="11"/>
      <c r="BX3608" s="11"/>
      <c r="BY3608" s="11"/>
      <c r="BZ3608" s="11"/>
      <c r="CA3608" s="11"/>
      <c r="CB3608" s="11"/>
      <c r="CC3608" s="11"/>
      <c r="CD3608" s="11"/>
      <c r="CE3608" s="11"/>
      <c r="CF3608" s="11"/>
      <c r="CG3608" s="11"/>
      <c r="CH3608" s="11"/>
      <c r="CI3608" s="11"/>
      <c r="CJ3608" s="11"/>
      <c r="CK3608" s="11"/>
      <c r="CL3608" s="11"/>
      <c r="CM3608" s="11"/>
      <c r="CN3608" s="11"/>
      <c r="CO3608" s="11"/>
      <c r="CP3608" s="11"/>
      <c r="CQ3608" s="11"/>
      <c r="CR3608" s="11"/>
      <c r="CS3608" s="11"/>
      <c r="CT3608" s="11"/>
      <c r="CU3608" s="11"/>
      <c r="CV3608" s="11"/>
      <c r="CW3608" s="11"/>
      <c r="CX3608" s="11"/>
      <c r="CY3608" s="11"/>
      <c r="CZ3608" s="11"/>
      <c r="DA3608" s="11"/>
      <c r="DB3608" s="11"/>
      <c r="DC3608" s="11"/>
      <c r="DD3608" s="11"/>
      <c r="DE3608" s="11"/>
      <c r="DF3608" s="11"/>
      <c r="DG3608" s="11"/>
      <c r="DH3608" s="11"/>
      <c r="DI3608" s="11"/>
      <c r="DJ3608" s="11"/>
      <c r="DK3608" s="11"/>
      <c r="DL3608" s="11"/>
      <c r="DM3608" s="11"/>
      <c r="DN3608" s="11"/>
      <c r="DO3608" s="11"/>
      <c r="DP3608" s="11"/>
      <c r="DQ3608" s="11"/>
      <c r="DR3608" s="11"/>
      <c r="DS3608" s="11"/>
      <c r="DT3608" s="11"/>
      <c r="DU3608" s="11"/>
      <c r="DV3608" s="11"/>
      <c r="DW3608" s="11"/>
      <c r="DX3608" s="11"/>
      <c r="DY3608" s="11"/>
      <c r="DZ3608" s="11"/>
      <c r="EA3608" s="11"/>
      <c r="EB3608" s="11"/>
      <c r="EC3608" s="11"/>
    </row>
    <row r="3609" spans="1:133" x14ac:dyDescent="0.45">
      <c r="A3609" s="11"/>
      <c r="B3609" s="11"/>
      <c r="C3609" s="11"/>
      <c r="D3609" s="11"/>
      <c r="E3609" s="11"/>
      <c r="F3609" s="11"/>
      <c r="G3609" s="11"/>
      <c r="H3609" s="3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24"/>
      <c r="AG3609" s="24"/>
      <c r="AH3609" s="24"/>
      <c r="AI3609" s="24"/>
      <c r="AJ3609" s="11"/>
      <c r="AK3609" s="11"/>
      <c r="AL3609" s="11"/>
      <c r="AM3609" s="32"/>
      <c r="AN3609" s="11"/>
      <c r="AO3609" s="11"/>
      <c r="AP3609" s="11"/>
      <c r="AQ3609" s="11"/>
      <c r="AR3609" s="11"/>
      <c r="AS3609" s="20"/>
      <c r="AT3609" s="11"/>
      <c r="AU3609" s="11"/>
      <c r="AV3609" s="11"/>
      <c r="AW3609" s="11"/>
      <c r="AX3609" s="11"/>
      <c r="AY3609" s="11"/>
      <c r="AZ3609" s="11"/>
      <c r="BA3609" s="11"/>
      <c r="BB3609" s="11"/>
      <c r="BC3609" s="11"/>
      <c r="BD3609" s="11"/>
      <c r="BE3609" s="11"/>
      <c r="BF3609" s="11"/>
      <c r="BG3609" s="11"/>
      <c r="BH3609" s="11"/>
      <c r="BI3609" s="11"/>
      <c r="BJ3609" s="11"/>
      <c r="BK3609" s="11"/>
      <c r="BL3609" s="11"/>
      <c r="BM3609" s="11"/>
      <c r="BN3609" s="11"/>
      <c r="BO3609" s="11"/>
      <c r="BP3609" s="11"/>
      <c r="BQ3609" s="11"/>
      <c r="BR3609" s="11"/>
      <c r="BS3609" s="11"/>
      <c r="BT3609" s="11"/>
      <c r="BU3609" s="11"/>
      <c r="BV3609" s="11"/>
      <c r="BW3609" s="11"/>
      <c r="BX3609" s="11"/>
      <c r="BY3609" s="11"/>
      <c r="BZ3609" s="11"/>
      <c r="CA3609" s="11"/>
      <c r="CB3609" s="11"/>
      <c r="CC3609" s="11"/>
      <c r="CD3609" s="11"/>
      <c r="CE3609" s="11"/>
      <c r="CF3609" s="11"/>
      <c r="CG3609" s="11"/>
      <c r="CH3609" s="11"/>
      <c r="CI3609" s="11"/>
      <c r="CJ3609" s="11"/>
      <c r="CK3609" s="11"/>
      <c r="CL3609" s="11"/>
      <c r="CM3609" s="11"/>
      <c r="CN3609" s="11"/>
      <c r="CO3609" s="11"/>
      <c r="CP3609" s="11"/>
      <c r="CQ3609" s="11"/>
      <c r="CR3609" s="11"/>
      <c r="CS3609" s="11"/>
      <c r="CT3609" s="11"/>
      <c r="CU3609" s="11"/>
      <c r="CV3609" s="11"/>
      <c r="CW3609" s="11"/>
      <c r="CX3609" s="11"/>
      <c r="CY3609" s="11"/>
      <c r="CZ3609" s="11"/>
      <c r="DA3609" s="11"/>
      <c r="DB3609" s="11"/>
      <c r="DC3609" s="11"/>
      <c r="DD3609" s="11"/>
      <c r="DE3609" s="11"/>
      <c r="DF3609" s="11"/>
      <c r="DG3609" s="11"/>
      <c r="DH3609" s="11"/>
      <c r="DI3609" s="11"/>
      <c r="DJ3609" s="11"/>
      <c r="DK3609" s="11"/>
      <c r="DL3609" s="11"/>
      <c r="DM3609" s="11"/>
      <c r="DN3609" s="11"/>
      <c r="DO3609" s="11"/>
      <c r="DP3609" s="11"/>
      <c r="DQ3609" s="11"/>
      <c r="DR3609" s="11"/>
      <c r="DS3609" s="11"/>
      <c r="DT3609" s="11"/>
      <c r="DU3609" s="11"/>
      <c r="DV3609" s="11"/>
      <c r="DW3609" s="11"/>
      <c r="DX3609" s="11"/>
      <c r="DY3609" s="11"/>
      <c r="DZ3609" s="11"/>
      <c r="EA3609" s="11"/>
      <c r="EB3609" s="11"/>
      <c r="EC3609" s="11"/>
    </row>
    <row r="3610" spans="1:133" x14ac:dyDescent="0.45">
      <c r="A3610" s="11"/>
      <c r="B3610" s="11"/>
      <c r="C3610" s="11"/>
      <c r="D3610" s="11"/>
      <c r="E3610" s="11"/>
      <c r="F3610" s="11"/>
      <c r="G3610" s="11"/>
      <c r="H3610" s="3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24"/>
      <c r="AG3610" s="24"/>
      <c r="AH3610" s="24"/>
      <c r="AI3610" s="24"/>
      <c r="AJ3610" s="11"/>
      <c r="AK3610" s="11"/>
      <c r="AL3610" s="11"/>
      <c r="AM3610" s="32"/>
      <c r="AN3610" s="11"/>
      <c r="AO3610" s="11"/>
      <c r="AP3610" s="11"/>
      <c r="AQ3610" s="11"/>
      <c r="AR3610" s="11"/>
      <c r="AS3610" s="20"/>
      <c r="AT3610" s="11"/>
      <c r="AU3610" s="11"/>
      <c r="AV3610" s="11"/>
      <c r="AW3610" s="11"/>
      <c r="AX3610" s="11"/>
      <c r="AY3610" s="11"/>
      <c r="AZ3610" s="11"/>
      <c r="BA3610" s="11"/>
      <c r="BB3610" s="11"/>
      <c r="BC3610" s="11"/>
      <c r="BD3610" s="11"/>
      <c r="BE3610" s="11"/>
      <c r="BF3610" s="11"/>
      <c r="BG3610" s="11"/>
      <c r="BH3610" s="11"/>
      <c r="BI3610" s="11"/>
      <c r="BJ3610" s="11"/>
      <c r="BK3610" s="11"/>
      <c r="BL3610" s="11"/>
      <c r="BM3610" s="11"/>
      <c r="BN3610" s="11"/>
      <c r="BO3610" s="11"/>
      <c r="BP3610" s="11"/>
      <c r="BQ3610" s="11"/>
      <c r="BR3610" s="11"/>
      <c r="BS3610" s="11"/>
      <c r="BT3610" s="11"/>
      <c r="BU3610" s="11"/>
      <c r="BV3610" s="11"/>
      <c r="BW3610" s="11"/>
      <c r="BX3610" s="11"/>
      <c r="BY3610" s="11"/>
      <c r="BZ3610" s="11"/>
      <c r="CA3610" s="11"/>
      <c r="CB3610" s="11"/>
      <c r="CC3610" s="11"/>
      <c r="CD3610" s="11"/>
      <c r="CE3610" s="11"/>
      <c r="CF3610" s="11"/>
      <c r="CG3610" s="11"/>
      <c r="CH3610" s="11"/>
      <c r="CI3610" s="11"/>
      <c r="CJ3610" s="11"/>
      <c r="CK3610" s="11"/>
      <c r="CL3610" s="11"/>
      <c r="CM3610" s="11"/>
      <c r="CN3610" s="11"/>
      <c r="CO3610" s="11"/>
      <c r="CP3610" s="11"/>
      <c r="CQ3610" s="11"/>
      <c r="CR3610" s="11"/>
      <c r="CS3610" s="11"/>
      <c r="CT3610" s="11"/>
      <c r="CU3610" s="11"/>
      <c r="CV3610" s="11"/>
      <c r="CW3610" s="11"/>
      <c r="CX3610" s="11"/>
      <c r="CY3610" s="11"/>
      <c r="CZ3610" s="11"/>
      <c r="DA3610" s="11"/>
      <c r="DB3610" s="11"/>
      <c r="DC3610" s="11"/>
      <c r="DD3610" s="11"/>
      <c r="DE3610" s="11"/>
      <c r="DF3610" s="11"/>
      <c r="DG3610" s="11"/>
      <c r="DH3610" s="11"/>
      <c r="DI3610" s="11"/>
      <c r="DJ3610" s="11"/>
      <c r="DK3610" s="11"/>
      <c r="DL3610" s="11"/>
      <c r="DM3610" s="11"/>
      <c r="DN3610" s="11"/>
      <c r="DO3610" s="11"/>
      <c r="DP3610" s="11"/>
      <c r="DQ3610" s="11"/>
      <c r="DR3610" s="11"/>
      <c r="DS3610" s="11"/>
      <c r="DT3610" s="11"/>
      <c r="DU3610" s="11"/>
      <c r="DV3610" s="11"/>
      <c r="DW3610" s="11"/>
      <c r="DX3610" s="11"/>
      <c r="DY3610" s="11"/>
      <c r="DZ3610" s="11"/>
      <c r="EA3610" s="11"/>
      <c r="EB3610" s="11"/>
      <c r="EC3610" s="11"/>
    </row>
    <row r="3611" spans="1:133" x14ac:dyDescent="0.45">
      <c r="A3611" s="11"/>
      <c r="B3611" s="11"/>
      <c r="C3611" s="11"/>
      <c r="D3611" s="11"/>
      <c r="E3611" s="11"/>
      <c r="F3611" s="11"/>
      <c r="G3611" s="11"/>
      <c r="H3611" s="3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24"/>
      <c r="AG3611" s="24"/>
      <c r="AH3611" s="24"/>
      <c r="AI3611" s="24"/>
      <c r="AJ3611" s="11"/>
      <c r="AK3611" s="11"/>
      <c r="AL3611" s="11"/>
      <c r="AM3611" s="32"/>
      <c r="AN3611" s="11"/>
      <c r="AO3611" s="11"/>
      <c r="AP3611" s="11"/>
      <c r="AQ3611" s="11"/>
      <c r="AR3611" s="11"/>
      <c r="AS3611" s="20"/>
      <c r="AT3611" s="11"/>
      <c r="AU3611" s="11"/>
      <c r="AV3611" s="11"/>
      <c r="AW3611" s="11"/>
      <c r="AX3611" s="11"/>
      <c r="AY3611" s="11"/>
      <c r="AZ3611" s="11"/>
      <c r="BA3611" s="11"/>
      <c r="BB3611" s="11"/>
      <c r="BC3611" s="11"/>
      <c r="BD3611" s="11"/>
      <c r="BE3611" s="11"/>
      <c r="BF3611" s="11"/>
      <c r="BG3611" s="11"/>
      <c r="BH3611" s="11"/>
      <c r="BI3611" s="11"/>
      <c r="BJ3611" s="11"/>
      <c r="BK3611" s="11"/>
      <c r="BL3611" s="11"/>
      <c r="BM3611" s="11"/>
      <c r="BN3611" s="11"/>
      <c r="BO3611" s="11"/>
      <c r="BP3611" s="11"/>
      <c r="BQ3611" s="11"/>
      <c r="BR3611" s="11"/>
      <c r="BS3611" s="11"/>
      <c r="BT3611" s="11"/>
      <c r="BU3611" s="11"/>
      <c r="BV3611" s="11"/>
      <c r="BW3611" s="11"/>
      <c r="BX3611" s="11"/>
      <c r="BY3611" s="11"/>
      <c r="BZ3611" s="11"/>
      <c r="CA3611" s="11"/>
      <c r="CB3611" s="11"/>
      <c r="CC3611" s="11"/>
      <c r="CD3611" s="11"/>
      <c r="CE3611" s="11"/>
      <c r="CF3611" s="11"/>
      <c r="CG3611" s="11"/>
      <c r="CH3611" s="11"/>
      <c r="CI3611" s="11"/>
      <c r="CJ3611" s="11"/>
      <c r="CK3611" s="11"/>
      <c r="CL3611" s="11"/>
      <c r="CM3611" s="11"/>
      <c r="CN3611" s="11"/>
      <c r="CO3611" s="11"/>
      <c r="CP3611" s="11"/>
      <c r="CQ3611" s="11"/>
      <c r="CR3611" s="11"/>
      <c r="CS3611" s="11"/>
      <c r="CT3611" s="11"/>
      <c r="CU3611" s="11"/>
      <c r="CV3611" s="11"/>
      <c r="CW3611" s="11"/>
      <c r="CX3611" s="11"/>
      <c r="CY3611" s="11"/>
      <c r="CZ3611" s="11"/>
      <c r="DA3611" s="11"/>
      <c r="DB3611" s="11"/>
      <c r="DC3611" s="11"/>
      <c r="DD3611" s="11"/>
      <c r="DE3611" s="11"/>
      <c r="DF3611" s="11"/>
      <c r="DG3611" s="11"/>
      <c r="DH3611" s="11"/>
      <c r="DI3611" s="11"/>
      <c r="DJ3611" s="11"/>
      <c r="DK3611" s="11"/>
      <c r="DL3611" s="11"/>
      <c r="DM3611" s="11"/>
      <c r="DN3611" s="11"/>
      <c r="DO3611" s="11"/>
      <c r="DP3611" s="11"/>
      <c r="DQ3611" s="11"/>
      <c r="DR3611" s="11"/>
      <c r="DS3611" s="11"/>
      <c r="DT3611" s="11"/>
      <c r="DU3611" s="11"/>
      <c r="DV3611" s="11"/>
      <c r="DW3611" s="11"/>
      <c r="DX3611" s="11"/>
      <c r="DY3611" s="11"/>
      <c r="DZ3611" s="11"/>
      <c r="EA3611" s="11"/>
      <c r="EB3611" s="11"/>
      <c r="EC3611" s="11"/>
    </row>
    <row r="3612" spans="1:133" x14ac:dyDescent="0.45">
      <c r="A3612" s="11"/>
      <c r="B3612" s="11"/>
      <c r="C3612" s="11"/>
      <c r="D3612" s="11"/>
      <c r="E3612" s="11"/>
      <c r="F3612" s="11"/>
      <c r="G3612" s="11"/>
      <c r="H3612" s="3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24"/>
      <c r="AG3612" s="24"/>
      <c r="AH3612" s="24"/>
      <c r="AI3612" s="24"/>
      <c r="AJ3612" s="11"/>
      <c r="AK3612" s="11"/>
      <c r="AL3612" s="11"/>
      <c r="AM3612" s="32"/>
      <c r="AN3612" s="11"/>
      <c r="AO3612" s="11"/>
      <c r="AP3612" s="11"/>
      <c r="AQ3612" s="11"/>
      <c r="AR3612" s="11"/>
      <c r="AS3612" s="20"/>
      <c r="AT3612" s="11"/>
      <c r="AU3612" s="11"/>
      <c r="AV3612" s="11"/>
      <c r="AW3612" s="11"/>
      <c r="AX3612" s="11"/>
      <c r="AY3612" s="11"/>
      <c r="AZ3612" s="11"/>
      <c r="BA3612" s="11"/>
      <c r="BB3612" s="11"/>
      <c r="BC3612" s="11"/>
      <c r="BD3612" s="11"/>
      <c r="BE3612" s="11"/>
      <c r="BF3612" s="11"/>
      <c r="BG3612" s="11"/>
      <c r="BH3612" s="11"/>
      <c r="BI3612" s="11"/>
      <c r="BJ3612" s="11"/>
      <c r="BK3612" s="11"/>
      <c r="BL3612" s="11"/>
      <c r="BM3612" s="11"/>
      <c r="BN3612" s="11"/>
      <c r="BO3612" s="11"/>
      <c r="BP3612" s="11"/>
      <c r="BQ3612" s="11"/>
      <c r="BR3612" s="11"/>
      <c r="BS3612" s="11"/>
      <c r="BT3612" s="11"/>
      <c r="BU3612" s="11"/>
      <c r="BV3612" s="11"/>
      <c r="BW3612" s="11"/>
      <c r="BX3612" s="11"/>
      <c r="BY3612" s="11"/>
      <c r="BZ3612" s="11"/>
      <c r="CA3612" s="11"/>
      <c r="CB3612" s="11"/>
      <c r="CC3612" s="11"/>
      <c r="CD3612" s="11"/>
      <c r="CE3612" s="11"/>
      <c r="CF3612" s="11"/>
      <c r="CG3612" s="11"/>
      <c r="CH3612" s="11"/>
      <c r="CI3612" s="11"/>
      <c r="CJ3612" s="11"/>
      <c r="CK3612" s="11"/>
      <c r="CL3612" s="11"/>
      <c r="CM3612" s="11"/>
      <c r="CN3612" s="11"/>
      <c r="CO3612" s="11"/>
      <c r="CP3612" s="11"/>
      <c r="CQ3612" s="11"/>
      <c r="CR3612" s="11"/>
      <c r="CS3612" s="11"/>
      <c r="CT3612" s="11"/>
      <c r="CU3612" s="11"/>
      <c r="CV3612" s="11"/>
      <c r="CW3612" s="11"/>
      <c r="CX3612" s="11"/>
      <c r="CY3612" s="11"/>
      <c r="CZ3612" s="11"/>
      <c r="DA3612" s="11"/>
      <c r="DB3612" s="11"/>
      <c r="DC3612" s="11"/>
      <c r="DD3612" s="11"/>
      <c r="DE3612" s="11"/>
      <c r="DF3612" s="11"/>
      <c r="DG3612" s="11"/>
      <c r="DH3612" s="11"/>
      <c r="DI3612" s="11"/>
      <c r="DJ3612" s="11"/>
      <c r="DK3612" s="11"/>
      <c r="DL3612" s="11"/>
      <c r="DM3612" s="11"/>
      <c r="DN3612" s="11"/>
      <c r="DO3612" s="11"/>
      <c r="DP3612" s="11"/>
      <c r="DQ3612" s="11"/>
      <c r="DR3612" s="11"/>
      <c r="DS3612" s="11"/>
      <c r="DT3612" s="11"/>
      <c r="DU3612" s="11"/>
      <c r="DV3612" s="11"/>
      <c r="DW3612" s="11"/>
      <c r="DX3612" s="11"/>
      <c r="DY3612" s="11"/>
      <c r="DZ3612" s="11"/>
      <c r="EA3612" s="11"/>
      <c r="EB3612" s="11"/>
      <c r="EC3612" s="11"/>
    </row>
    <row r="3613" spans="1:133" x14ac:dyDescent="0.45">
      <c r="A3613" s="11"/>
      <c r="B3613" s="11"/>
      <c r="C3613" s="11"/>
      <c r="D3613" s="11"/>
      <c r="E3613" s="11"/>
      <c r="F3613" s="11"/>
      <c r="G3613" s="11"/>
      <c r="H3613" s="3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24"/>
      <c r="AG3613" s="24"/>
      <c r="AH3613" s="24"/>
      <c r="AI3613" s="24"/>
      <c r="AJ3613" s="11"/>
      <c r="AK3613" s="11"/>
      <c r="AL3613" s="11"/>
      <c r="AM3613" s="32"/>
      <c r="AN3613" s="11"/>
      <c r="AO3613" s="11"/>
      <c r="AP3613" s="11"/>
      <c r="AQ3613" s="11"/>
      <c r="AR3613" s="11"/>
      <c r="AS3613" s="20"/>
      <c r="AT3613" s="11"/>
      <c r="AU3613" s="11"/>
      <c r="AV3613" s="11"/>
      <c r="AW3613" s="11"/>
      <c r="AX3613" s="11"/>
      <c r="AY3613" s="11"/>
      <c r="AZ3613" s="11"/>
      <c r="BA3613" s="11"/>
      <c r="BB3613" s="11"/>
      <c r="BC3613" s="11"/>
      <c r="BD3613" s="11"/>
      <c r="BE3613" s="11"/>
      <c r="BF3613" s="11"/>
      <c r="BG3613" s="11"/>
      <c r="BH3613" s="11"/>
      <c r="BI3613" s="11"/>
      <c r="BJ3613" s="11"/>
      <c r="BK3613" s="11"/>
      <c r="BL3613" s="11"/>
      <c r="BM3613" s="11"/>
      <c r="BN3613" s="11"/>
      <c r="BO3613" s="11"/>
      <c r="BP3613" s="11"/>
      <c r="BQ3613" s="11"/>
      <c r="BR3613" s="11"/>
      <c r="BS3613" s="11"/>
      <c r="BT3613" s="11"/>
      <c r="BU3613" s="11"/>
      <c r="BV3613" s="11"/>
      <c r="BW3613" s="11"/>
      <c r="BX3613" s="11"/>
      <c r="BY3613" s="11"/>
      <c r="BZ3613" s="11"/>
      <c r="CA3613" s="11"/>
      <c r="CB3613" s="11"/>
      <c r="CC3613" s="11"/>
      <c r="CD3613" s="11"/>
      <c r="CE3613" s="11"/>
      <c r="CF3613" s="11"/>
      <c r="CG3613" s="11"/>
      <c r="CH3613" s="11"/>
      <c r="CI3613" s="11"/>
      <c r="CJ3613" s="11"/>
      <c r="CK3613" s="11"/>
      <c r="CL3613" s="11"/>
      <c r="CM3613" s="11"/>
      <c r="CN3613" s="11"/>
      <c r="CO3613" s="11"/>
      <c r="CP3613" s="11"/>
      <c r="CQ3613" s="11"/>
      <c r="CR3613" s="11"/>
      <c r="CS3613" s="11"/>
      <c r="CT3613" s="11"/>
      <c r="CU3613" s="11"/>
      <c r="CV3613" s="11"/>
      <c r="CW3613" s="11"/>
      <c r="CX3613" s="11"/>
      <c r="CY3613" s="11"/>
      <c r="CZ3613" s="11"/>
      <c r="DA3613" s="11"/>
      <c r="DB3613" s="11"/>
      <c r="DC3613" s="11"/>
      <c r="DD3613" s="11"/>
      <c r="DE3613" s="11"/>
      <c r="DF3613" s="11"/>
      <c r="DG3613" s="11"/>
      <c r="DH3613" s="11"/>
      <c r="DI3613" s="11"/>
      <c r="DJ3613" s="11"/>
      <c r="DK3613" s="11"/>
      <c r="DL3613" s="11"/>
      <c r="DM3613" s="11"/>
      <c r="DN3613" s="11"/>
      <c r="DO3613" s="11"/>
      <c r="DP3613" s="11"/>
      <c r="DQ3613" s="11"/>
      <c r="DR3613" s="11"/>
      <c r="DS3613" s="11"/>
      <c r="DT3613" s="11"/>
      <c r="DU3613" s="11"/>
      <c r="DV3613" s="11"/>
      <c r="DW3613" s="11"/>
      <c r="DX3613" s="11"/>
      <c r="DY3613" s="11"/>
      <c r="DZ3613" s="11"/>
      <c r="EA3613" s="11"/>
      <c r="EB3613" s="11"/>
      <c r="EC3613" s="11"/>
    </row>
    <row r="3614" spans="1:133" x14ac:dyDescent="0.45">
      <c r="A3614" s="11"/>
      <c r="B3614" s="11"/>
      <c r="C3614" s="11"/>
      <c r="D3614" s="11"/>
      <c r="E3614" s="11"/>
      <c r="F3614" s="11"/>
      <c r="G3614" s="11"/>
      <c r="H3614" s="3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24"/>
      <c r="AG3614" s="24"/>
      <c r="AH3614" s="24"/>
      <c r="AI3614" s="24"/>
      <c r="AJ3614" s="11"/>
      <c r="AK3614" s="11"/>
      <c r="AL3614" s="11"/>
      <c r="AM3614" s="32"/>
      <c r="AN3614" s="11"/>
      <c r="AO3614" s="11"/>
      <c r="AP3614" s="11"/>
      <c r="AQ3614" s="11"/>
      <c r="AR3614" s="11"/>
      <c r="AS3614" s="20"/>
      <c r="AT3614" s="11"/>
      <c r="AU3614" s="11"/>
      <c r="AV3614" s="11"/>
      <c r="AW3614" s="11"/>
      <c r="AX3614" s="11"/>
      <c r="AY3614" s="11"/>
      <c r="AZ3614" s="11"/>
      <c r="BA3614" s="11"/>
      <c r="BB3614" s="11"/>
      <c r="BC3614" s="11"/>
      <c r="BD3614" s="11"/>
      <c r="BE3614" s="11"/>
      <c r="BF3614" s="11"/>
      <c r="BG3614" s="11"/>
      <c r="BH3614" s="11"/>
      <c r="BI3614" s="11"/>
      <c r="BJ3614" s="11"/>
      <c r="BK3614" s="11"/>
      <c r="BL3614" s="11"/>
      <c r="BM3614" s="11"/>
      <c r="BN3614" s="11"/>
      <c r="BO3614" s="11"/>
      <c r="BP3614" s="11"/>
      <c r="BQ3614" s="11"/>
      <c r="BR3614" s="11"/>
      <c r="BS3614" s="11"/>
      <c r="BT3614" s="11"/>
      <c r="BU3614" s="11"/>
      <c r="BV3614" s="11"/>
      <c r="BW3614" s="11"/>
      <c r="BX3614" s="11"/>
      <c r="BY3614" s="11"/>
      <c r="BZ3614" s="11"/>
      <c r="CA3614" s="11"/>
      <c r="CB3614" s="11"/>
      <c r="CC3614" s="11"/>
      <c r="CD3614" s="11"/>
      <c r="CE3614" s="11"/>
      <c r="CF3614" s="11"/>
      <c r="CG3614" s="11"/>
      <c r="CH3614" s="11"/>
      <c r="CI3614" s="11"/>
      <c r="CJ3614" s="11"/>
      <c r="CK3614" s="11"/>
      <c r="CL3614" s="11"/>
      <c r="CM3614" s="11"/>
      <c r="CN3614" s="11"/>
      <c r="CO3614" s="11"/>
      <c r="CP3614" s="11"/>
      <c r="CQ3614" s="11"/>
      <c r="CR3614" s="11"/>
      <c r="CS3614" s="11"/>
      <c r="CT3614" s="11"/>
      <c r="CU3614" s="11"/>
      <c r="CV3614" s="11"/>
      <c r="CW3614" s="11"/>
      <c r="CX3614" s="11"/>
      <c r="CY3614" s="11"/>
      <c r="CZ3614" s="11"/>
      <c r="DA3614" s="11"/>
      <c r="DB3614" s="11"/>
      <c r="DC3614" s="11"/>
      <c r="DD3614" s="11"/>
      <c r="DE3614" s="11"/>
      <c r="DF3614" s="11"/>
      <c r="DG3614" s="11"/>
      <c r="DH3614" s="11"/>
      <c r="DI3614" s="11"/>
      <c r="DJ3614" s="11"/>
      <c r="DK3614" s="11"/>
      <c r="DL3614" s="11"/>
      <c r="DM3614" s="11"/>
      <c r="DN3614" s="11"/>
      <c r="DO3614" s="11"/>
      <c r="DP3614" s="11"/>
      <c r="DQ3614" s="11"/>
      <c r="DR3614" s="11"/>
      <c r="DS3614" s="11"/>
      <c r="DT3614" s="11"/>
      <c r="DU3614" s="11"/>
      <c r="DV3614" s="11"/>
      <c r="DW3614" s="11"/>
      <c r="DX3614" s="11"/>
      <c r="DY3614" s="11"/>
      <c r="DZ3614" s="11"/>
      <c r="EA3614" s="11"/>
      <c r="EB3614" s="11"/>
      <c r="EC3614" s="11"/>
    </row>
    <row r="3615" spans="1:133" x14ac:dyDescent="0.45">
      <c r="A3615" s="11"/>
      <c r="B3615" s="11"/>
      <c r="C3615" s="11"/>
      <c r="D3615" s="11"/>
      <c r="E3615" s="11"/>
      <c r="F3615" s="11"/>
      <c r="G3615" s="11"/>
      <c r="H3615" s="3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24"/>
      <c r="AG3615" s="24"/>
      <c r="AH3615" s="24"/>
      <c r="AI3615" s="24"/>
      <c r="AJ3615" s="11"/>
      <c r="AK3615" s="11"/>
      <c r="AL3615" s="11"/>
      <c r="AM3615" s="32"/>
      <c r="AN3615" s="11"/>
      <c r="AO3615" s="11"/>
      <c r="AP3615" s="11"/>
      <c r="AQ3615" s="11"/>
      <c r="AR3615" s="11"/>
      <c r="AS3615" s="20"/>
      <c r="AT3615" s="11"/>
      <c r="AU3615" s="11"/>
      <c r="AV3615" s="11"/>
      <c r="AW3615" s="11"/>
      <c r="AX3615" s="11"/>
      <c r="AY3615" s="11"/>
      <c r="AZ3615" s="11"/>
      <c r="BA3615" s="11"/>
      <c r="BB3615" s="11"/>
      <c r="BC3615" s="11"/>
      <c r="BD3615" s="11"/>
      <c r="BE3615" s="11"/>
      <c r="BF3615" s="11"/>
      <c r="BG3615" s="11"/>
      <c r="BH3615" s="11"/>
      <c r="BI3615" s="11"/>
      <c r="BJ3615" s="11"/>
      <c r="BK3615" s="11"/>
      <c r="BL3615" s="11"/>
      <c r="BM3615" s="11"/>
      <c r="BN3615" s="11"/>
      <c r="BO3615" s="11"/>
      <c r="BP3615" s="11"/>
      <c r="BQ3615" s="11"/>
      <c r="BR3615" s="11"/>
      <c r="BS3615" s="11"/>
      <c r="BT3615" s="11"/>
      <c r="BU3615" s="11"/>
      <c r="BV3615" s="11"/>
      <c r="BW3615" s="11"/>
      <c r="BX3615" s="11"/>
      <c r="BY3615" s="11"/>
      <c r="BZ3615" s="11"/>
      <c r="CA3615" s="11"/>
      <c r="CB3615" s="11"/>
      <c r="CC3615" s="11"/>
      <c r="CD3615" s="11"/>
      <c r="CE3615" s="11"/>
      <c r="CF3615" s="11"/>
      <c r="CG3615" s="11"/>
      <c r="CH3615" s="11"/>
      <c r="CI3615" s="11"/>
      <c r="CJ3615" s="11"/>
      <c r="CK3615" s="11"/>
      <c r="CL3615" s="11"/>
      <c r="CM3615" s="11"/>
      <c r="CN3615" s="11"/>
      <c r="CO3615" s="11"/>
      <c r="CP3615" s="11"/>
      <c r="CQ3615" s="11"/>
      <c r="CR3615" s="11"/>
      <c r="CS3615" s="11"/>
      <c r="CT3615" s="11"/>
      <c r="CU3615" s="11"/>
      <c r="CV3615" s="11"/>
      <c r="CW3615" s="11"/>
      <c r="CX3615" s="11"/>
      <c r="CY3615" s="11"/>
      <c r="CZ3615" s="11"/>
      <c r="DA3615" s="11"/>
      <c r="DB3615" s="11"/>
      <c r="DC3615" s="11"/>
      <c r="DD3615" s="11"/>
      <c r="DE3615" s="11"/>
      <c r="DF3615" s="11"/>
      <c r="DG3615" s="11"/>
      <c r="DH3615" s="11"/>
      <c r="DI3615" s="11"/>
      <c r="DJ3615" s="11"/>
      <c r="DK3615" s="11"/>
      <c r="DL3615" s="11"/>
      <c r="DM3615" s="11"/>
      <c r="DN3615" s="11"/>
      <c r="DO3615" s="11"/>
      <c r="DP3615" s="11"/>
      <c r="DQ3615" s="11"/>
      <c r="DR3615" s="11"/>
      <c r="DS3615" s="11"/>
      <c r="DT3615" s="11"/>
      <c r="DU3615" s="11"/>
      <c r="DV3615" s="11"/>
      <c r="DW3615" s="11"/>
      <c r="DX3615" s="11"/>
      <c r="DY3615" s="11"/>
      <c r="DZ3615" s="11"/>
      <c r="EA3615" s="11"/>
      <c r="EB3615" s="11"/>
      <c r="EC3615" s="11"/>
    </row>
    <row r="3616" spans="1:133" x14ac:dyDescent="0.45">
      <c r="A3616" s="11"/>
      <c r="B3616" s="11"/>
      <c r="C3616" s="11"/>
      <c r="D3616" s="11"/>
      <c r="E3616" s="11"/>
      <c r="F3616" s="11"/>
      <c r="G3616" s="11"/>
      <c r="H3616" s="3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24"/>
      <c r="AG3616" s="24"/>
      <c r="AH3616" s="24"/>
      <c r="AI3616" s="24"/>
      <c r="AJ3616" s="11"/>
      <c r="AK3616" s="11"/>
      <c r="AL3616" s="11"/>
      <c r="AM3616" s="32"/>
      <c r="AN3616" s="11"/>
      <c r="AO3616" s="11"/>
      <c r="AP3616" s="11"/>
      <c r="AQ3616" s="11"/>
      <c r="AR3616" s="11"/>
      <c r="AS3616" s="20"/>
      <c r="AT3616" s="11"/>
      <c r="AU3616" s="11"/>
      <c r="AV3616" s="11"/>
      <c r="AW3616" s="11"/>
      <c r="AX3616" s="11"/>
      <c r="AY3616" s="11"/>
      <c r="AZ3616" s="11"/>
      <c r="BA3616" s="11"/>
      <c r="BB3616" s="11"/>
      <c r="BC3616" s="11"/>
      <c r="BD3616" s="11"/>
      <c r="BE3616" s="11"/>
      <c r="BF3616" s="11"/>
      <c r="BG3616" s="11"/>
      <c r="BH3616" s="11"/>
      <c r="BI3616" s="11"/>
      <c r="BJ3616" s="11"/>
      <c r="BK3616" s="11"/>
      <c r="BL3616" s="11"/>
      <c r="BM3616" s="11"/>
      <c r="BN3616" s="11"/>
      <c r="BO3616" s="11"/>
      <c r="BP3616" s="11"/>
      <c r="BQ3616" s="11"/>
      <c r="BR3616" s="11"/>
      <c r="BS3616" s="11"/>
      <c r="BT3616" s="11"/>
      <c r="BU3616" s="11"/>
      <c r="BV3616" s="11"/>
      <c r="BW3616" s="11"/>
      <c r="BX3616" s="11"/>
      <c r="BY3616" s="11"/>
      <c r="BZ3616" s="11"/>
      <c r="CA3616" s="11"/>
      <c r="CB3616" s="11"/>
      <c r="CC3616" s="11"/>
      <c r="CD3616" s="11"/>
      <c r="CE3616" s="11"/>
      <c r="CF3616" s="11"/>
      <c r="CG3616" s="11"/>
      <c r="CH3616" s="11"/>
      <c r="CI3616" s="11"/>
      <c r="CJ3616" s="11"/>
      <c r="CK3616" s="11"/>
      <c r="CL3616" s="11"/>
      <c r="CM3616" s="11"/>
      <c r="CN3616" s="11"/>
      <c r="CO3616" s="11"/>
      <c r="CP3616" s="11"/>
      <c r="CQ3616" s="11"/>
      <c r="CR3616" s="11"/>
      <c r="CS3616" s="11"/>
      <c r="CT3616" s="11"/>
      <c r="CU3616" s="11"/>
      <c r="CV3616" s="11"/>
      <c r="CW3616" s="11"/>
      <c r="CX3616" s="11"/>
      <c r="CY3616" s="11"/>
      <c r="CZ3616" s="11"/>
      <c r="DA3616" s="11"/>
      <c r="DB3616" s="11"/>
      <c r="DC3616" s="11"/>
      <c r="DD3616" s="11"/>
      <c r="DE3616" s="11"/>
      <c r="DF3616" s="11"/>
      <c r="DG3616" s="11"/>
      <c r="DH3616" s="11"/>
      <c r="DI3616" s="11"/>
      <c r="DJ3616" s="11"/>
      <c r="DK3616" s="11"/>
      <c r="DL3616" s="11"/>
      <c r="DM3616" s="11"/>
      <c r="DN3616" s="11"/>
      <c r="DO3616" s="11"/>
      <c r="DP3616" s="11"/>
      <c r="DQ3616" s="11"/>
      <c r="DR3616" s="11"/>
      <c r="DS3616" s="11"/>
      <c r="DT3616" s="11"/>
      <c r="DU3616" s="11"/>
      <c r="DV3616" s="11"/>
      <c r="DW3616" s="11"/>
      <c r="DX3616" s="11"/>
      <c r="DY3616" s="11"/>
      <c r="DZ3616" s="11"/>
      <c r="EA3616" s="11"/>
      <c r="EB3616" s="11"/>
      <c r="EC3616" s="11"/>
    </row>
    <row r="3617" spans="1:133" x14ac:dyDescent="0.45">
      <c r="A3617" s="11"/>
      <c r="B3617" s="11"/>
      <c r="C3617" s="11"/>
      <c r="D3617" s="11"/>
      <c r="E3617" s="11"/>
      <c r="F3617" s="11"/>
      <c r="G3617" s="11"/>
      <c r="H3617" s="3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24"/>
      <c r="AG3617" s="24"/>
      <c r="AH3617" s="24"/>
      <c r="AI3617" s="24"/>
      <c r="AJ3617" s="11"/>
      <c r="AK3617" s="11"/>
      <c r="AL3617" s="11"/>
      <c r="AM3617" s="32"/>
      <c r="AN3617" s="11"/>
      <c r="AO3617" s="11"/>
      <c r="AP3617" s="11"/>
      <c r="AQ3617" s="11"/>
      <c r="AR3617" s="11"/>
      <c r="AS3617" s="20"/>
      <c r="AT3617" s="11"/>
      <c r="AU3617" s="11"/>
      <c r="AV3617" s="11"/>
      <c r="AW3617" s="11"/>
      <c r="AX3617" s="11"/>
      <c r="AY3617" s="11"/>
      <c r="AZ3617" s="11"/>
      <c r="BA3617" s="11"/>
      <c r="BB3617" s="11"/>
      <c r="BC3617" s="11"/>
      <c r="BD3617" s="11"/>
      <c r="BE3617" s="11"/>
      <c r="BF3617" s="11"/>
      <c r="BG3617" s="11"/>
      <c r="BH3617" s="11"/>
      <c r="BI3617" s="11"/>
      <c r="BJ3617" s="11"/>
      <c r="BK3617" s="11"/>
      <c r="BL3617" s="11"/>
      <c r="BM3617" s="11"/>
      <c r="BN3617" s="11"/>
      <c r="BO3617" s="11"/>
      <c r="BP3617" s="11"/>
      <c r="BQ3617" s="11"/>
      <c r="BR3617" s="11"/>
      <c r="BS3617" s="11"/>
      <c r="BT3617" s="11"/>
      <c r="BU3617" s="11"/>
      <c r="BV3617" s="11"/>
      <c r="BW3617" s="11"/>
      <c r="BX3617" s="11"/>
      <c r="BY3617" s="11"/>
      <c r="BZ3617" s="11"/>
      <c r="CA3617" s="11"/>
      <c r="CB3617" s="11"/>
      <c r="CC3617" s="11"/>
      <c r="CD3617" s="11"/>
      <c r="CE3617" s="11"/>
      <c r="CF3617" s="11"/>
      <c r="CG3617" s="11"/>
      <c r="CH3617" s="11"/>
      <c r="CI3617" s="11"/>
      <c r="CJ3617" s="11"/>
      <c r="CK3617" s="11"/>
      <c r="CL3617" s="11"/>
      <c r="CM3617" s="11"/>
      <c r="CN3617" s="11"/>
      <c r="CO3617" s="11"/>
      <c r="CP3617" s="11"/>
      <c r="CQ3617" s="11"/>
      <c r="CR3617" s="11"/>
      <c r="CS3617" s="11"/>
      <c r="CT3617" s="11"/>
      <c r="CU3617" s="11"/>
      <c r="CV3617" s="11"/>
      <c r="CW3617" s="11"/>
      <c r="CX3617" s="11"/>
      <c r="CY3617" s="11"/>
      <c r="CZ3617" s="11"/>
      <c r="DA3617" s="11"/>
      <c r="DB3617" s="11"/>
      <c r="DC3617" s="11"/>
      <c r="DD3617" s="11"/>
      <c r="DE3617" s="11"/>
      <c r="DF3617" s="11"/>
      <c r="DG3617" s="11"/>
      <c r="DH3617" s="11"/>
      <c r="DI3617" s="11"/>
      <c r="DJ3617" s="11"/>
      <c r="DK3617" s="11"/>
      <c r="DL3617" s="11"/>
      <c r="DM3617" s="11"/>
      <c r="DN3617" s="11"/>
      <c r="DO3617" s="11"/>
      <c r="DP3617" s="11"/>
      <c r="DQ3617" s="11"/>
      <c r="DR3617" s="11"/>
      <c r="DS3617" s="11"/>
      <c r="DT3617" s="11"/>
      <c r="DU3617" s="11"/>
      <c r="DV3617" s="11"/>
      <c r="DW3617" s="11"/>
      <c r="DX3617" s="11"/>
      <c r="DY3617" s="11"/>
      <c r="DZ3617" s="11"/>
      <c r="EA3617" s="11"/>
      <c r="EB3617" s="11"/>
      <c r="EC3617" s="11"/>
    </row>
    <row r="3618" spans="1:133" x14ac:dyDescent="0.45">
      <c r="A3618" s="11"/>
      <c r="B3618" s="11"/>
      <c r="C3618" s="11"/>
      <c r="D3618" s="11"/>
      <c r="E3618" s="11"/>
      <c r="F3618" s="11"/>
      <c r="G3618" s="11"/>
      <c r="H3618" s="3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24"/>
      <c r="AG3618" s="24"/>
      <c r="AH3618" s="24"/>
      <c r="AI3618" s="24"/>
      <c r="AJ3618" s="11"/>
      <c r="AK3618" s="11"/>
      <c r="AL3618" s="11"/>
      <c r="AM3618" s="32"/>
      <c r="AN3618" s="11"/>
      <c r="AO3618" s="11"/>
      <c r="AP3618" s="11"/>
      <c r="AQ3618" s="11"/>
      <c r="AR3618" s="11"/>
      <c r="AS3618" s="20"/>
      <c r="AT3618" s="11"/>
      <c r="AU3618" s="11"/>
      <c r="AV3618" s="11"/>
      <c r="AW3618" s="11"/>
      <c r="AX3618" s="11"/>
      <c r="AY3618" s="11"/>
      <c r="AZ3618" s="11"/>
      <c r="BA3618" s="11"/>
      <c r="BB3618" s="11"/>
      <c r="BC3618" s="11"/>
      <c r="BD3618" s="11"/>
      <c r="BE3618" s="11"/>
      <c r="BF3618" s="11"/>
      <c r="BG3618" s="11"/>
      <c r="BH3618" s="11"/>
      <c r="BI3618" s="11"/>
      <c r="BJ3618" s="11"/>
      <c r="BK3618" s="11"/>
      <c r="BL3618" s="11"/>
      <c r="BM3618" s="11"/>
      <c r="BN3618" s="11"/>
      <c r="BO3618" s="11"/>
      <c r="BP3618" s="11"/>
      <c r="BQ3618" s="11"/>
      <c r="BR3618" s="11"/>
      <c r="BS3618" s="11"/>
      <c r="BT3618" s="11"/>
      <c r="BU3618" s="11"/>
      <c r="BV3618" s="11"/>
      <c r="BW3618" s="11"/>
      <c r="BX3618" s="11"/>
      <c r="BY3618" s="11"/>
      <c r="BZ3618" s="11"/>
      <c r="CA3618" s="11"/>
      <c r="CB3618" s="11"/>
      <c r="CC3618" s="11"/>
      <c r="CD3618" s="11"/>
      <c r="CE3618" s="11"/>
      <c r="CF3618" s="11"/>
      <c r="CG3618" s="11"/>
      <c r="CH3618" s="11"/>
      <c r="CI3618" s="11"/>
      <c r="CJ3618" s="11"/>
      <c r="CK3618" s="11"/>
      <c r="CL3618" s="11"/>
      <c r="CM3618" s="11"/>
      <c r="CN3618" s="11"/>
      <c r="CO3618" s="11"/>
      <c r="CP3618" s="11"/>
      <c r="CQ3618" s="11"/>
      <c r="CR3618" s="11"/>
      <c r="CS3618" s="11"/>
      <c r="CT3618" s="11"/>
      <c r="CU3618" s="11"/>
      <c r="CV3618" s="11"/>
      <c r="CW3618" s="11"/>
      <c r="CX3618" s="11"/>
      <c r="CY3618" s="11"/>
      <c r="CZ3618" s="11"/>
      <c r="DA3618" s="11"/>
      <c r="DB3618" s="11"/>
      <c r="DC3618" s="11"/>
      <c r="DD3618" s="11"/>
      <c r="DE3618" s="11"/>
      <c r="DF3618" s="11"/>
      <c r="DG3618" s="11"/>
      <c r="DH3618" s="11"/>
      <c r="DI3618" s="11"/>
      <c r="DJ3618" s="11"/>
      <c r="DK3618" s="11"/>
      <c r="DL3618" s="11"/>
      <c r="DM3618" s="11"/>
      <c r="DN3618" s="11"/>
      <c r="DO3618" s="11"/>
      <c r="DP3618" s="11"/>
      <c r="DQ3618" s="11"/>
      <c r="DR3618" s="11"/>
      <c r="DS3618" s="11"/>
      <c r="DT3618" s="11"/>
      <c r="DU3618" s="11"/>
      <c r="DV3618" s="11"/>
      <c r="DW3618" s="11"/>
      <c r="DX3618" s="11"/>
      <c r="DY3618" s="11"/>
      <c r="DZ3618" s="11"/>
      <c r="EA3618" s="11"/>
      <c r="EB3618" s="11"/>
      <c r="EC3618" s="11"/>
    </row>
    <row r="3619" spans="1:133" x14ac:dyDescent="0.45">
      <c r="A3619" s="11"/>
      <c r="B3619" s="11"/>
      <c r="C3619" s="11"/>
      <c r="D3619" s="11"/>
      <c r="E3619" s="11"/>
      <c r="F3619" s="11"/>
      <c r="G3619" s="11"/>
      <c r="H3619" s="3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24"/>
      <c r="AG3619" s="24"/>
      <c r="AH3619" s="24"/>
      <c r="AI3619" s="24"/>
      <c r="AJ3619" s="11"/>
      <c r="AK3619" s="11"/>
      <c r="AL3619" s="11"/>
      <c r="AM3619" s="32"/>
      <c r="AN3619" s="11"/>
      <c r="AO3619" s="11"/>
      <c r="AP3619" s="11"/>
      <c r="AQ3619" s="11"/>
      <c r="AR3619" s="11"/>
      <c r="AS3619" s="20"/>
      <c r="AT3619" s="11"/>
      <c r="AU3619" s="11"/>
      <c r="AV3619" s="11"/>
      <c r="AW3619" s="11"/>
      <c r="AX3619" s="11"/>
      <c r="AY3619" s="11"/>
      <c r="AZ3619" s="11"/>
      <c r="BA3619" s="11"/>
      <c r="BB3619" s="11"/>
      <c r="BC3619" s="11"/>
      <c r="BD3619" s="11"/>
      <c r="BE3619" s="11"/>
      <c r="BF3619" s="11"/>
      <c r="BG3619" s="11"/>
      <c r="BH3619" s="11"/>
      <c r="BI3619" s="11"/>
      <c r="BJ3619" s="11"/>
      <c r="BK3619" s="11"/>
      <c r="BL3619" s="11"/>
      <c r="BM3619" s="11"/>
      <c r="BN3619" s="11"/>
      <c r="BO3619" s="11"/>
      <c r="BP3619" s="11"/>
      <c r="BQ3619" s="11"/>
      <c r="BR3619" s="11"/>
      <c r="BS3619" s="11"/>
      <c r="BT3619" s="11"/>
      <c r="BU3619" s="11"/>
      <c r="BV3619" s="11"/>
      <c r="BW3619" s="11"/>
      <c r="BX3619" s="11"/>
      <c r="BY3619" s="11"/>
      <c r="BZ3619" s="11"/>
      <c r="CA3619" s="11"/>
      <c r="CB3619" s="11"/>
      <c r="CC3619" s="11"/>
      <c r="CD3619" s="11"/>
      <c r="CE3619" s="11"/>
      <c r="CF3619" s="11"/>
      <c r="CG3619" s="11"/>
      <c r="CH3619" s="11"/>
      <c r="CI3619" s="11"/>
      <c r="CJ3619" s="11"/>
      <c r="CK3619" s="11"/>
      <c r="CL3619" s="11"/>
      <c r="CM3619" s="11"/>
      <c r="CN3619" s="11"/>
      <c r="CO3619" s="11"/>
      <c r="CP3619" s="11"/>
      <c r="CQ3619" s="11"/>
      <c r="CR3619" s="11"/>
      <c r="CS3619" s="11"/>
      <c r="CT3619" s="11"/>
      <c r="CU3619" s="11"/>
      <c r="CV3619" s="11"/>
      <c r="CW3619" s="11"/>
      <c r="CX3619" s="11"/>
      <c r="CY3619" s="11"/>
      <c r="CZ3619" s="11"/>
      <c r="DA3619" s="11"/>
      <c r="DB3619" s="11"/>
      <c r="DC3619" s="11"/>
      <c r="DD3619" s="11"/>
      <c r="DE3619" s="11"/>
      <c r="DF3619" s="11"/>
      <c r="DG3619" s="11"/>
      <c r="DH3619" s="11"/>
      <c r="DI3619" s="11"/>
      <c r="DJ3619" s="11"/>
      <c r="DK3619" s="11"/>
      <c r="DL3619" s="11"/>
      <c r="DM3619" s="11"/>
      <c r="DN3619" s="11"/>
      <c r="DO3619" s="11"/>
      <c r="DP3619" s="11"/>
      <c r="DQ3619" s="11"/>
      <c r="DR3619" s="11"/>
      <c r="DS3619" s="11"/>
      <c r="DT3619" s="11"/>
      <c r="DU3619" s="11"/>
      <c r="DV3619" s="11"/>
      <c r="DW3619" s="11"/>
      <c r="DX3619" s="11"/>
      <c r="DY3619" s="11"/>
      <c r="DZ3619" s="11"/>
      <c r="EA3619" s="11"/>
      <c r="EB3619" s="11"/>
      <c r="EC3619" s="11"/>
    </row>
    <row r="3620" spans="1:133" x14ac:dyDescent="0.45">
      <c r="A3620" s="11"/>
      <c r="B3620" s="11"/>
      <c r="C3620" s="11"/>
      <c r="D3620" s="11"/>
      <c r="E3620" s="11"/>
      <c r="F3620" s="11"/>
      <c r="G3620" s="11"/>
      <c r="H3620" s="3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24"/>
      <c r="AG3620" s="24"/>
      <c r="AH3620" s="24"/>
      <c r="AI3620" s="24"/>
      <c r="AJ3620" s="11"/>
      <c r="AK3620" s="11"/>
      <c r="AL3620" s="11"/>
      <c r="AM3620" s="32"/>
      <c r="AN3620" s="11"/>
      <c r="AO3620" s="11"/>
      <c r="AP3620" s="11"/>
      <c r="AQ3620" s="11"/>
      <c r="AR3620" s="11"/>
      <c r="AS3620" s="20"/>
      <c r="AT3620" s="11"/>
      <c r="AU3620" s="11"/>
      <c r="AV3620" s="11"/>
      <c r="AW3620" s="11"/>
      <c r="AX3620" s="11"/>
      <c r="AY3620" s="11"/>
      <c r="AZ3620" s="11"/>
      <c r="BA3620" s="11"/>
      <c r="BB3620" s="11"/>
      <c r="BC3620" s="11"/>
      <c r="BD3620" s="11"/>
      <c r="BE3620" s="11"/>
      <c r="BF3620" s="11"/>
      <c r="BG3620" s="11"/>
      <c r="BH3620" s="11"/>
      <c r="BI3620" s="11"/>
      <c r="BJ3620" s="11"/>
      <c r="BK3620" s="11"/>
      <c r="BL3620" s="11"/>
      <c r="BM3620" s="11"/>
      <c r="BN3620" s="11"/>
      <c r="BO3620" s="11"/>
      <c r="BP3620" s="11"/>
      <c r="BQ3620" s="11"/>
      <c r="BR3620" s="11"/>
      <c r="BS3620" s="11"/>
      <c r="BT3620" s="11"/>
      <c r="BU3620" s="11"/>
      <c r="BV3620" s="11"/>
      <c r="BW3620" s="11"/>
      <c r="BX3620" s="11"/>
      <c r="BY3620" s="11"/>
      <c r="BZ3620" s="11"/>
      <c r="CA3620" s="11"/>
      <c r="CB3620" s="11"/>
      <c r="CC3620" s="11"/>
      <c r="CD3620" s="11"/>
      <c r="CE3620" s="11"/>
      <c r="CF3620" s="11"/>
      <c r="CG3620" s="11"/>
      <c r="CH3620" s="11"/>
      <c r="CI3620" s="11"/>
      <c r="CJ3620" s="11"/>
      <c r="CK3620" s="11"/>
      <c r="CL3620" s="11"/>
      <c r="CM3620" s="11"/>
      <c r="CN3620" s="11"/>
      <c r="CO3620" s="11"/>
      <c r="CP3620" s="11"/>
      <c r="CQ3620" s="11"/>
      <c r="CR3620" s="11"/>
      <c r="CS3620" s="11"/>
      <c r="CT3620" s="11"/>
      <c r="CU3620" s="11"/>
      <c r="CV3620" s="11"/>
      <c r="CW3620" s="11"/>
      <c r="CX3620" s="11"/>
      <c r="CY3620" s="11"/>
      <c r="CZ3620" s="11"/>
      <c r="DA3620" s="11"/>
      <c r="DB3620" s="11"/>
      <c r="DC3620" s="11"/>
      <c r="DD3620" s="11"/>
      <c r="DE3620" s="11"/>
      <c r="DF3620" s="11"/>
      <c r="DG3620" s="11"/>
      <c r="DH3620" s="11"/>
      <c r="DI3620" s="11"/>
      <c r="DJ3620" s="11"/>
      <c r="DK3620" s="11"/>
      <c r="DL3620" s="11"/>
      <c r="DM3620" s="11"/>
      <c r="DN3620" s="11"/>
      <c r="DO3620" s="11"/>
      <c r="DP3620" s="11"/>
      <c r="DQ3620" s="11"/>
      <c r="DR3620" s="11"/>
      <c r="DS3620" s="11"/>
      <c r="DT3620" s="11"/>
      <c r="DU3620" s="11"/>
      <c r="DV3620" s="11"/>
      <c r="DW3620" s="11"/>
      <c r="DX3620" s="11"/>
      <c r="DY3620" s="11"/>
      <c r="DZ3620" s="11"/>
      <c r="EA3620" s="11"/>
      <c r="EB3620" s="11"/>
      <c r="EC3620" s="11"/>
    </row>
    <row r="3621" spans="1:133" x14ac:dyDescent="0.45">
      <c r="A3621" s="11"/>
      <c r="B3621" s="11"/>
      <c r="C3621" s="11"/>
      <c r="D3621" s="11"/>
      <c r="E3621" s="11"/>
      <c r="F3621" s="11"/>
      <c r="G3621" s="11"/>
      <c r="H3621" s="3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24"/>
      <c r="AG3621" s="24"/>
      <c r="AH3621" s="24"/>
      <c r="AI3621" s="24"/>
      <c r="AJ3621" s="11"/>
      <c r="AK3621" s="11"/>
      <c r="AL3621" s="11"/>
      <c r="AM3621" s="32"/>
      <c r="AN3621" s="11"/>
      <c r="AO3621" s="11"/>
      <c r="AP3621" s="11"/>
      <c r="AQ3621" s="11"/>
      <c r="AR3621" s="11"/>
      <c r="AS3621" s="20"/>
      <c r="AT3621" s="11"/>
      <c r="AU3621" s="11"/>
      <c r="AV3621" s="11"/>
      <c r="AW3621" s="11"/>
      <c r="AX3621" s="11"/>
      <c r="AY3621" s="11"/>
      <c r="AZ3621" s="11"/>
      <c r="BA3621" s="11"/>
      <c r="BB3621" s="11"/>
      <c r="BC3621" s="11"/>
      <c r="BD3621" s="11"/>
      <c r="BE3621" s="11"/>
      <c r="BF3621" s="11"/>
      <c r="BG3621" s="11"/>
      <c r="BH3621" s="11"/>
      <c r="BI3621" s="11"/>
      <c r="BJ3621" s="11"/>
      <c r="BK3621" s="11"/>
      <c r="BL3621" s="11"/>
      <c r="BM3621" s="11"/>
      <c r="BN3621" s="11"/>
      <c r="BO3621" s="11"/>
      <c r="BP3621" s="11"/>
      <c r="BQ3621" s="11"/>
      <c r="BR3621" s="11"/>
      <c r="BS3621" s="11"/>
      <c r="BT3621" s="11"/>
      <c r="BU3621" s="11"/>
      <c r="BV3621" s="11"/>
      <c r="BW3621" s="11"/>
      <c r="BX3621" s="11"/>
      <c r="BY3621" s="11"/>
      <c r="BZ3621" s="11"/>
      <c r="CA3621" s="11"/>
      <c r="CB3621" s="11"/>
      <c r="CC3621" s="11"/>
      <c r="CD3621" s="11"/>
      <c r="CE3621" s="11"/>
      <c r="CF3621" s="11"/>
      <c r="CG3621" s="11"/>
      <c r="CH3621" s="11"/>
      <c r="CI3621" s="11"/>
      <c r="CJ3621" s="11"/>
      <c r="CK3621" s="11"/>
      <c r="CL3621" s="11"/>
      <c r="CM3621" s="11"/>
      <c r="CN3621" s="11"/>
      <c r="CO3621" s="11"/>
      <c r="CP3621" s="11"/>
      <c r="CQ3621" s="11"/>
      <c r="CR3621" s="11"/>
      <c r="CS3621" s="11"/>
      <c r="CT3621" s="11"/>
      <c r="CU3621" s="11"/>
      <c r="CV3621" s="11"/>
      <c r="CW3621" s="11"/>
      <c r="CX3621" s="11"/>
      <c r="CY3621" s="11"/>
      <c r="CZ3621" s="11"/>
      <c r="DA3621" s="11"/>
      <c r="DB3621" s="11"/>
      <c r="DC3621" s="11"/>
      <c r="DD3621" s="11"/>
      <c r="DE3621" s="11"/>
      <c r="DF3621" s="11"/>
      <c r="DG3621" s="11"/>
      <c r="DH3621" s="11"/>
      <c r="DI3621" s="11"/>
      <c r="DJ3621" s="11"/>
      <c r="DK3621" s="11"/>
      <c r="DL3621" s="11"/>
      <c r="DM3621" s="11"/>
      <c r="DN3621" s="11"/>
      <c r="DO3621" s="11"/>
      <c r="DP3621" s="11"/>
      <c r="DQ3621" s="11"/>
      <c r="DR3621" s="11"/>
      <c r="DS3621" s="11"/>
      <c r="DT3621" s="11"/>
      <c r="DU3621" s="11"/>
      <c r="DV3621" s="11"/>
      <c r="DW3621" s="11"/>
      <c r="DX3621" s="11"/>
      <c r="DY3621" s="11"/>
      <c r="DZ3621" s="11"/>
      <c r="EA3621" s="11"/>
      <c r="EB3621" s="11"/>
      <c r="EC3621" s="11"/>
    </row>
    <row r="3622" spans="1:133" x14ac:dyDescent="0.45">
      <c r="A3622" s="11"/>
      <c r="B3622" s="11"/>
      <c r="C3622" s="11"/>
      <c r="D3622" s="11"/>
      <c r="E3622" s="11"/>
      <c r="F3622" s="11"/>
      <c r="G3622" s="11"/>
      <c r="H3622" s="3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24"/>
      <c r="AG3622" s="24"/>
      <c r="AH3622" s="24"/>
      <c r="AI3622" s="24"/>
      <c r="AJ3622" s="11"/>
      <c r="AK3622" s="11"/>
      <c r="AL3622" s="11"/>
      <c r="AM3622" s="32"/>
      <c r="AN3622" s="11"/>
      <c r="AO3622" s="11"/>
      <c r="AP3622" s="11"/>
      <c r="AQ3622" s="11"/>
      <c r="AR3622" s="11"/>
      <c r="AS3622" s="20"/>
      <c r="AT3622" s="11"/>
      <c r="AU3622" s="11"/>
      <c r="AV3622" s="11"/>
      <c r="AW3622" s="11"/>
      <c r="AX3622" s="11"/>
      <c r="AY3622" s="11"/>
      <c r="AZ3622" s="11"/>
      <c r="BA3622" s="11"/>
      <c r="BB3622" s="11"/>
      <c r="BC3622" s="11"/>
      <c r="BD3622" s="11"/>
      <c r="BE3622" s="11"/>
      <c r="BF3622" s="11"/>
      <c r="BG3622" s="11"/>
      <c r="BH3622" s="11"/>
      <c r="BI3622" s="11"/>
      <c r="BJ3622" s="11"/>
      <c r="BK3622" s="11"/>
      <c r="BL3622" s="11"/>
      <c r="BM3622" s="11"/>
      <c r="BN3622" s="11"/>
      <c r="BO3622" s="11"/>
      <c r="BP3622" s="11"/>
      <c r="BQ3622" s="11"/>
      <c r="BR3622" s="11"/>
      <c r="BS3622" s="11"/>
      <c r="BT3622" s="11"/>
      <c r="BU3622" s="11"/>
      <c r="BV3622" s="11"/>
      <c r="BW3622" s="11"/>
      <c r="BX3622" s="11"/>
      <c r="BY3622" s="11"/>
      <c r="BZ3622" s="11"/>
      <c r="CA3622" s="11"/>
      <c r="CB3622" s="11"/>
      <c r="CC3622" s="11"/>
      <c r="CD3622" s="11"/>
      <c r="CE3622" s="11"/>
      <c r="CF3622" s="11"/>
      <c r="CG3622" s="11"/>
      <c r="CH3622" s="11"/>
      <c r="CI3622" s="11"/>
      <c r="CJ3622" s="11"/>
      <c r="CK3622" s="11"/>
      <c r="CL3622" s="11"/>
      <c r="CM3622" s="11"/>
      <c r="CN3622" s="11"/>
      <c r="CO3622" s="11"/>
      <c r="CP3622" s="11"/>
      <c r="CQ3622" s="11"/>
      <c r="CR3622" s="11"/>
      <c r="CS3622" s="11"/>
      <c r="CT3622" s="11"/>
      <c r="CU3622" s="11"/>
      <c r="CV3622" s="11"/>
      <c r="CW3622" s="11"/>
      <c r="CX3622" s="11"/>
      <c r="CY3622" s="11"/>
      <c r="CZ3622" s="11"/>
      <c r="DA3622" s="11"/>
      <c r="DB3622" s="11"/>
      <c r="DC3622" s="11"/>
      <c r="DD3622" s="11"/>
      <c r="DE3622" s="11"/>
      <c r="DF3622" s="11"/>
      <c r="DG3622" s="11"/>
      <c r="DH3622" s="11"/>
      <c r="DI3622" s="11"/>
      <c r="DJ3622" s="11"/>
      <c r="DK3622" s="11"/>
      <c r="DL3622" s="11"/>
      <c r="DM3622" s="11"/>
      <c r="DN3622" s="11"/>
      <c r="DO3622" s="11"/>
      <c r="DP3622" s="11"/>
      <c r="DQ3622" s="11"/>
      <c r="DR3622" s="11"/>
      <c r="DS3622" s="11"/>
      <c r="DT3622" s="11"/>
      <c r="DU3622" s="11"/>
      <c r="DV3622" s="11"/>
      <c r="DW3622" s="11"/>
      <c r="DX3622" s="11"/>
      <c r="DY3622" s="11"/>
      <c r="DZ3622" s="11"/>
      <c r="EA3622" s="11"/>
      <c r="EB3622" s="11"/>
      <c r="EC3622" s="11"/>
    </row>
    <row r="3623" spans="1:133" x14ac:dyDescent="0.45">
      <c r="A3623" s="11"/>
      <c r="B3623" s="11"/>
      <c r="C3623" s="11"/>
      <c r="D3623" s="11"/>
      <c r="E3623" s="11"/>
      <c r="F3623" s="11"/>
      <c r="G3623" s="11"/>
      <c r="H3623" s="3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24"/>
      <c r="AG3623" s="24"/>
      <c r="AH3623" s="24"/>
      <c r="AI3623" s="24"/>
      <c r="AJ3623" s="11"/>
      <c r="AK3623" s="11"/>
      <c r="AL3623" s="11"/>
      <c r="AM3623" s="32"/>
      <c r="AN3623" s="11"/>
      <c r="AO3623" s="11"/>
      <c r="AP3623" s="11"/>
      <c r="AQ3623" s="11"/>
      <c r="AR3623" s="11"/>
      <c r="AS3623" s="20"/>
      <c r="AT3623" s="11"/>
      <c r="AU3623" s="11"/>
      <c r="AV3623" s="11"/>
      <c r="AW3623" s="11"/>
      <c r="AX3623" s="11"/>
      <c r="AY3623" s="11"/>
      <c r="AZ3623" s="11"/>
      <c r="BA3623" s="11"/>
      <c r="BB3623" s="11"/>
      <c r="BC3623" s="11"/>
      <c r="BD3623" s="11"/>
      <c r="BE3623" s="11"/>
      <c r="BF3623" s="11"/>
      <c r="BG3623" s="11"/>
      <c r="BH3623" s="11"/>
      <c r="BI3623" s="11"/>
      <c r="BJ3623" s="11"/>
      <c r="BK3623" s="11"/>
      <c r="BL3623" s="11"/>
      <c r="BM3623" s="11"/>
      <c r="BN3623" s="11"/>
      <c r="BO3623" s="11"/>
      <c r="BP3623" s="11"/>
      <c r="BQ3623" s="11"/>
      <c r="BR3623" s="11"/>
      <c r="BS3623" s="11"/>
      <c r="BT3623" s="11"/>
      <c r="BU3623" s="11"/>
      <c r="BV3623" s="11"/>
      <c r="BW3623" s="11"/>
      <c r="BX3623" s="11"/>
      <c r="BY3623" s="11"/>
      <c r="BZ3623" s="11"/>
      <c r="CA3623" s="11"/>
      <c r="CB3623" s="11"/>
      <c r="CC3623" s="11"/>
      <c r="CD3623" s="11"/>
      <c r="CE3623" s="11"/>
      <c r="CF3623" s="11"/>
      <c r="CG3623" s="11"/>
      <c r="CH3623" s="11"/>
      <c r="CI3623" s="11"/>
      <c r="CJ3623" s="11"/>
      <c r="CK3623" s="11"/>
      <c r="CL3623" s="11"/>
      <c r="CM3623" s="11"/>
      <c r="CN3623" s="11"/>
      <c r="CO3623" s="11"/>
      <c r="CP3623" s="11"/>
      <c r="CQ3623" s="11"/>
      <c r="CR3623" s="11"/>
      <c r="CS3623" s="11"/>
      <c r="CT3623" s="11"/>
      <c r="CU3623" s="11"/>
      <c r="CV3623" s="11"/>
      <c r="CW3623" s="11"/>
      <c r="CX3623" s="11"/>
      <c r="CY3623" s="11"/>
      <c r="CZ3623" s="11"/>
      <c r="DA3623" s="11"/>
      <c r="DB3623" s="11"/>
      <c r="DC3623" s="11"/>
      <c r="DD3623" s="11"/>
      <c r="DE3623" s="11"/>
      <c r="DF3623" s="11"/>
      <c r="DG3623" s="11"/>
      <c r="DH3623" s="11"/>
      <c r="DI3623" s="11"/>
      <c r="DJ3623" s="11"/>
      <c r="DK3623" s="11"/>
      <c r="DL3623" s="11"/>
      <c r="DM3623" s="11"/>
      <c r="DN3623" s="11"/>
      <c r="DO3623" s="11"/>
      <c r="DP3623" s="11"/>
      <c r="DQ3623" s="11"/>
      <c r="DR3623" s="11"/>
      <c r="DS3623" s="11"/>
      <c r="DT3623" s="11"/>
      <c r="DU3623" s="11"/>
      <c r="DV3623" s="11"/>
      <c r="DW3623" s="11"/>
      <c r="DX3623" s="11"/>
      <c r="DY3623" s="11"/>
      <c r="DZ3623" s="11"/>
      <c r="EA3623" s="11"/>
      <c r="EB3623" s="11"/>
      <c r="EC3623" s="11"/>
    </row>
    <row r="3624" spans="1:133" x14ac:dyDescent="0.45">
      <c r="A3624" s="11"/>
      <c r="B3624" s="11"/>
      <c r="C3624" s="11"/>
      <c r="D3624" s="11"/>
      <c r="E3624" s="11"/>
      <c r="F3624" s="11"/>
      <c r="G3624" s="11"/>
      <c r="H3624" s="3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24"/>
      <c r="AG3624" s="24"/>
      <c r="AH3624" s="24"/>
      <c r="AI3624" s="24"/>
      <c r="AJ3624" s="11"/>
      <c r="AK3624" s="11"/>
      <c r="AL3624" s="11"/>
      <c r="AM3624" s="32"/>
      <c r="AN3624" s="11"/>
      <c r="AO3624" s="11"/>
      <c r="AP3624" s="11"/>
      <c r="AQ3624" s="11"/>
      <c r="AR3624" s="11"/>
      <c r="AS3624" s="20"/>
      <c r="AT3624" s="11"/>
      <c r="AU3624" s="11"/>
      <c r="AV3624" s="11"/>
      <c r="AW3624" s="11"/>
      <c r="AX3624" s="11"/>
      <c r="AY3624" s="11"/>
      <c r="AZ3624" s="11"/>
      <c r="BA3624" s="11"/>
      <c r="BB3624" s="11"/>
      <c r="BC3624" s="11"/>
      <c r="BD3624" s="11"/>
      <c r="BE3624" s="11"/>
      <c r="BF3624" s="11"/>
      <c r="BG3624" s="11"/>
      <c r="BH3624" s="11"/>
      <c r="BI3624" s="11"/>
      <c r="BJ3624" s="11"/>
      <c r="BK3624" s="11"/>
      <c r="BL3624" s="11"/>
      <c r="BM3624" s="11"/>
      <c r="BN3624" s="11"/>
      <c r="BO3624" s="11"/>
      <c r="BP3624" s="11"/>
      <c r="BQ3624" s="11"/>
      <c r="BR3624" s="11"/>
      <c r="BS3624" s="11"/>
      <c r="BT3624" s="11"/>
      <c r="BU3624" s="11"/>
      <c r="BV3624" s="11"/>
      <c r="BW3624" s="11"/>
      <c r="BX3624" s="11"/>
      <c r="BY3624" s="11"/>
      <c r="BZ3624" s="11"/>
      <c r="CA3624" s="11"/>
      <c r="CB3624" s="11"/>
      <c r="CC3624" s="11"/>
      <c r="CD3624" s="11"/>
      <c r="CE3624" s="11"/>
      <c r="CF3624" s="11"/>
      <c r="CG3624" s="11"/>
      <c r="CH3624" s="11"/>
      <c r="CI3624" s="11"/>
      <c r="CJ3624" s="11"/>
      <c r="CK3624" s="11"/>
      <c r="CL3624" s="11"/>
      <c r="CM3624" s="11"/>
      <c r="CN3624" s="11"/>
      <c r="CO3624" s="11"/>
      <c r="CP3624" s="11"/>
      <c r="CQ3624" s="11"/>
      <c r="CR3624" s="11"/>
      <c r="CS3624" s="11"/>
      <c r="CT3624" s="11"/>
      <c r="CU3624" s="11"/>
      <c r="CV3624" s="11"/>
      <c r="CW3624" s="11"/>
      <c r="CX3624" s="11"/>
      <c r="CY3624" s="11"/>
      <c r="CZ3624" s="11"/>
      <c r="DA3624" s="11"/>
      <c r="DB3624" s="11"/>
      <c r="DC3624" s="11"/>
      <c r="DD3624" s="11"/>
      <c r="DE3624" s="11"/>
      <c r="DF3624" s="11"/>
      <c r="DG3624" s="11"/>
      <c r="DH3624" s="11"/>
      <c r="DI3624" s="11"/>
      <c r="DJ3624" s="11"/>
      <c r="DK3624" s="11"/>
      <c r="DL3624" s="11"/>
      <c r="DM3624" s="11"/>
      <c r="DN3624" s="11"/>
      <c r="DO3624" s="11"/>
      <c r="DP3624" s="11"/>
      <c r="DQ3624" s="11"/>
      <c r="DR3624" s="11"/>
      <c r="DS3624" s="11"/>
      <c r="DT3624" s="11"/>
      <c r="DU3624" s="11"/>
      <c r="DV3624" s="11"/>
      <c r="DW3624" s="11"/>
      <c r="DX3624" s="11"/>
      <c r="DY3624" s="11"/>
      <c r="DZ3624" s="11"/>
      <c r="EA3624" s="11"/>
      <c r="EB3624" s="11"/>
      <c r="EC3624" s="11"/>
    </row>
    <row r="3625" spans="1:133" x14ac:dyDescent="0.45">
      <c r="A3625" s="11"/>
      <c r="B3625" s="11"/>
      <c r="C3625" s="11"/>
      <c r="D3625" s="11"/>
      <c r="E3625" s="11"/>
      <c r="F3625" s="11"/>
      <c r="G3625" s="11"/>
      <c r="H3625" s="3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24"/>
      <c r="AG3625" s="24"/>
      <c r="AH3625" s="24"/>
      <c r="AI3625" s="24"/>
      <c r="AJ3625" s="11"/>
      <c r="AK3625" s="11"/>
      <c r="AL3625" s="11"/>
      <c r="AM3625" s="32"/>
      <c r="AN3625" s="11"/>
      <c r="AO3625" s="11"/>
      <c r="AP3625" s="11"/>
      <c r="AQ3625" s="11"/>
      <c r="AR3625" s="11"/>
      <c r="AS3625" s="20"/>
      <c r="AT3625" s="11"/>
      <c r="AU3625" s="11"/>
      <c r="AV3625" s="11"/>
      <c r="AW3625" s="11"/>
      <c r="AX3625" s="11"/>
      <c r="AY3625" s="11"/>
      <c r="AZ3625" s="11"/>
      <c r="BA3625" s="11"/>
      <c r="BB3625" s="11"/>
      <c r="BC3625" s="11"/>
      <c r="BD3625" s="11"/>
      <c r="BE3625" s="11"/>
      <c r="BF3625" s="11"/>
      <c r="BG3625" s="11"/>
      <c r="BH3625" s="11"/>
      <c r="BI3625" s="11"/>
      <c r="BJ3625" s="11"/>
      <c r="BK3625" s="11"/>
      <c r="BL3625" s="11"/>
      <c r="BM3625" s="11"/>
      <c r="BN3625" s="11"/>
      <c r="BO3625" s="11"/>
      <c r="BP3625" s="11"/>
      <c r="BQ3625" s="11"/>
      <c r="BR3625" s="11"/>
      <c r="BS3625" s="11"/>
      <c r="BT3625" s="11"/>
      <c r="BU3625" s="11"/>
      <c r="BV3625" s="11"/>
      <c r="BW3625" s="11"/>
      <c r="BX3625" s="11"/>
      <c r="BY3625" s="11"/>
      <c r="BZ3625" s="11"/>
      <c r="CA3625" s="11"/>
      <c r="CB3625" s="11"/>
      <c r="CC3625" s="11"/>
      <c r="CD3625" s="11"/>
      <c r="CE3625" s="11"/>
      <c r="CF3625" s="11"/>
      <c r="CG3625" s="11"/>
      <c r="CH3625" s="11"/>
      <c r="CI3625" s="11"/>
      <c r="CJ3625" s="11"/>
      <c r="CK3625" s="11"/>
      <c r="CL3625" s="11"/>
      <c r="CM3625" s="11"/>
      <c r="CN3625" s="11"/>
      <c r="CO3625" s="11"/>
      <c r="CP3625" s="11"/>
      <c r="CQ3625" s="11"/>
      <c r="CR3625" s="11"/>
      <c r="CS3625" s="11"/>
      <c r="CT3625" s="11"/>
      <c r="CU3625" s="11"/>
      <c r="CV3625" s="11"/>
      <c r="CW3625" s="11"/>
      <c r="CX3625" s="11"/>
      <c r="CY3625" s="11"/>
      <c r="CZ3625" s="11"/>
      <c r="DA3625" s="11"/>
      <c r="DB3625" s="11"/>
      <c r="DC3625" s="11"/>
      <c r="DD3625" s="11"/>
      <c r="DE3625" s="11"/>
      <c r="DF3625" s="11"/>
      <c r="DG3625" s="11"/>
      <c r="DH3625" s="11"/>
      <c r="DI3625" s="11"/>
      <c r="DJ3625" s="11"/>
      <c r="DK3625" s="11"/>
      <c r="DL3625" s="11"/>
      <c r="DM3625" s="11"/>
      <c r="DN3625" s="11"/>
      <c r="DO3625" s="11"/>
      <c r="DP3625" s="11"/>
      <c r="DQ3625" s="11"/>
      <c r="DR3625" s="11"/>
      <c r="DS3625" s="11"/>
      <c r="DT3625" s="11"/>
      <c r="DU3625" s="11"/>
      <c r="DV3625" s="11"/>
      <c r="DW3625" s="11"/>
      <c r="DX3625" s="11"/>
      <c r="DY3625" s="11"/>
      <c r="DZ3625" s="11"/>
      <c r="EA3625" s="11"/>
      <c r="EB3625" s="11"/>
      <c r="EC3625" s="11"/>
    </row>
    <row r="3626" spans="1:133" x14ac:dyDescent="0.45">
      <c r="A3626" s="11"/>
      <c r="B3626" s="11"/>
      <c r="C3626" s="11"/>
      <c r="D3626" s="11"/>
      <c r="E3626" s="11"/>
      <c r="F3626" s="11"/>
      <c r="G3626" s="11"/>
      <c r="H3626" s="3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24"/>
      <c r="AG3626" s="24"/>
      <c r="AH3626" s="24"/>
      <c r="AI3626" s="24"/>
      <c r="AJ3626" s="11"/>
      <c r="AK3626" s="11"/>
      <c r="AL3626" s="11"/>
      <c r="AM3626" s="32"/>
      <c r="AN3626" s="11"/>
      <c r="AO3626" s="11"/>
      <c r="AP3626" s="11"/>
      <c r="AQ3626" s="11"/>
      <c r="AR3626" s="11"/>
      <c r="AS3626" s="20"/>
      <c r="AT3626" s="11"/>
      <c r="AU3626" s="11"/>
      <c r="AV3626" s="11"/>
      <c r="AW3626" s="11"/>
      <c r="AX3626" s="11"/>
      <c r="AY3626" s="11"/>
      <c r="AZ3626" s="11"/>
      <c r="BA3626" s="11"/>
      <c r="BB3626" s="11"/>
      <c r="BC3626" s="11"/>
      <c r="BD3626" s="11"/>
      <c r="BE3626" s="11"/>
      <c r="BF3626" s="11"/>
      <c r="BG3626" s="11"/>
      <c r="BH3626" s="11"/>
      <c r="BI3626" s="11"/>
      <c r="BJ3626" s="11"/>
      <c r="BK3626" s="11"/>
      <c r="BL3626" s="11"/>
      <c r="BM3626" s="11"/>
      <c r="BN3626" s="11"/>
      <c r="BO3626" s="11"/>
      <c r="BP3626" s="11"/>
      <c r="BQ3626" s="11"/>
      <c r="BR3626" s="11"/>
      <c r="BS3626" s="11"/>
      <c r="BT3626" s="11"/>
      <c r="BU3626" s="11"/>
      <c r="BV3626" s="11"/>
      <c r="BW3626" s="11"/>
      <c r="BX3626" s="11"/>
      <c r="BY3626" s="11"/>
      <c r="BZ3626" s="11"/>
      <c r="CA3626" s="11"/>
      <c r="CB3626" s="11"/>
      <c r="CC3626" s="11"/>
      <c r="CD3626" s="11"/>
      <c r="CE3626" s="11"/>
      <c r="CF3626" s="11"/>
      <c r="CG3626" s="11"/>
      <c r="CH3626" s="11"/>
      <c r="CI3626" s="11"/>
      <c r="CJ3626" s="11"/>
      <c r="CK3626" s="11"/>
      <c r="CL3626" s="11"/>
      <c r="CM3626" s="11"/>
      <c r="CN3626" s="11"/>
      <c r="CO3626" s="11"/>
      <c r="CP3626" s="11"/>
      <c r="CQ3626" s="11"/>
      <c r="CR3626" s="11"/>
      <c r="CS3626" s="11"/>
      <c r="CT3626" s="11"/>
      <c r="CU3626" s="11"/>
      <c r="CV3626" s="11"/>
      <c r="CW3626" s="11"/>
      <c r="CX3626" s="11"/>
      <c r="CY3626" s="11"/>
      <c r="CZ3626" s="11"/>
      <c r="DA3626" s="11"/>
      <c r="DB3626" s="11"/>
      <c r="DC3626" s="11"/>
      <c r="DD3626" s="11"/>
      <c r="DE3626" s="11"/>
      <c r="DF3626" s="11"/>
      <c r="DG3626" s="11"/>
      <c r="DH3626" s="11"/>
      <c r="DI3626" s="11"/>
      <c r="DJ3626" s="11"/>
      <c r="DK3626" s="11"/>
      <c r="DL3626" s="11"/>
      <c r="DM3626" s="11"/>
      <c r="DN3626" s="11"/>
      <c r="DO3626" s="11"/>
      <c r="DP3626" s="11"/>
      <c r="DQ3626" s="11"/>
      <c r="DR3626" s="11"/>
      <c r="DS3626" s="11"/>
      <c r="DT3626" s="11"/>
      <c r="DU3626" s="11"/>
      <c r="DV3626" s="11"/>
      <c r="DW3626" s="11"/>
      <c r="DX3626" s="11"/>
      <c r="DY3626" s="11"/>
      <c r="DZ3626" s="11"/>
      <c r="EA3626" s="11"/>
      <c r="EB3626" s="11"/>
      <c r="EC3626" s="11"/>
    </row>
    <row r="3627" spans="1:133" x14ac:dyDescent="0.45">
      <c r="A3627" s="11"/>
      <c r="B3627" s="11"/>
      <c r="C3627" s="11"/>
      <c r="D3627" s="11"/>
      <c r="E3627" s="11"/>
      <c r="F3627" s="11"/>
      <c r="G3627" s="11"/>
      <c r="H3627" s="3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24"/>
      <c r="AG3627" s="24"/>
      <c r="AH3627" s="24"/>
      <c r="AI3627" s="24"/>
      <c r="AJ3627" s="11"/>
      <c r="AK3627" s="11"/>
      <c r="AL3627" s="11"/>
      <c r="AM3627" s="32"/>
      <c r="AN3627" s="11"/>
      <c r="AO3627" s="11"/>
      <c r="AP3627" s="11"/>
      <c r="AQ3627" s="11"/>
      <c r="AR3627" s="11"/>
      <c r="AS3627" s="20"/>
      <c r="AT3627" s="11"/>
      <c r="AU3627" s="11"/>
      <c r="AV3627" s="11"/>
      <c r="AW3627" s="11"/>
      <c r="AX3627" s="11"/>
      <c r="AY3627" s="11"/>
      <c r="AZ3627" s="11"/>
      <c r="BA3627" s="11"/>
      <c r="BB3627" s="11"/>
      <c r="BC3627" s="11"/>
      <c r="BD3627" s="11"/>
      <c r="BE3627" s="11"/>
      <c r="BF3627" s="11"/>
      <c r="BG3627" s="11"/>
      <c r="BH3627" s="11"/>
      <c r="BI3627" s="11"/>
      <c r="BJ3627" s="11"/>
      <c r="BK3627" s="11"/>
      <c r="BL3627" s="11"/>
      <c r="BM3627" s="11"/>
      <c r="BN3627" s="11"/>
      <c r="BO3627" s="11"/>
      <c r="BP3627" s="11"/>
      <c r="BQ3627" s="11"/>
      <c r="BR3627" s="11"/>
      <c r="BS3627" s="11"/>
      <c r="BT3627" s="11"/>
      <c r="BU3627" s="11"/>
      <c r="BV3627" s="11"/>
      <c r="BW3627" s="11"/>
      <c r="BX3627" s="11"/>
      <c r="BY3627" s="11"/>
      <c r="BZ3627" s="11"/>
      <c r="CA3627" s="11"/>
      <c r="CB3627" s="11"/>
      <c r="CC3627" s="11"/>
      <c r="CD3627" s="11"/>
      <c r="CE3627" s="11"/>
      <c r="CF3627" s="11"/>
      <c r="CG3627" s="11"/>
      <c r="CH3627" s="11"/>
      <c r="CI3627" s="11"/>
      <c r="CJ3627" s="11"/>
      <c r="CK3627" s="11"/>
      <c r="CL3627" s="11"/>
      <c r="CM3627" s="11"/>
      <c r="CN3627" s="11"/>
      <c r="CO3627" s="11"/>
      <c r="CP3627" s="11"/>
      <c r="CQ3627" s="11"/>
      <c r="CR3627" s="11"/>
      <c r="CS3627" s="11"/>
      <c r="CT3627" s="11"/>
      <c r="CU3627" s="11"/>
      <c r="CV3627" s="11"/>
      <c r="CW3627" s="11"/>
      <c r="CX3627" s="11"/>
      <c r="CY3627" s="11"/>
      <c r="CZ3627" s="11"/>
      <c r="DA3627" s="11"/>
      <c r="DB3627" s="11"/>
      <c r="DC3627" s="11"/>
      <c r="DD3627" s="11"/>
      <c r="DE3627" s="11"/>
      <c r="DF3627" s="11"/>
      <c r="DG3627" s="11"/>
      <c r="DH3627" s="11"/>
      <c r="DI3627" s="11"/>
      <c r="DJ3627" s="11"/>
      <c r="DK3627" s="11"/>
      <c r="DL3627" s="11"/>
      <c r="DM3627" s="11"/>
      <c r="DN3627" s="11"/>
      <c r="DO3627" s="11"/>
      <c r="DP3627" s="11"/>
      <c r="DQ3627" s="11"/>
      <c r="DR3627" s="11"/>
      <c r="DS3627" s="11"/>
      <c r="DT3627" s="11"/>
      <c r="DU3627" s="11"/>
      <c r="DV3627" s="11"/>
      <c r="DW3627" s="11"/>
      <c r="DX3627" s="11"/>
      <c r="DY3627" s="11"/>
      <c r="DZ3627" s="11"/>
      <c r="EA3627" s="11"/>
      <c r="EB3627" s="11"/>
      <c r="EC3627" s="11"/>
    </row>
    <row r="3628" spans="1:133" x14ac:dyDescent="0.45">
      <c r="A3628" s="11"/>
      <c r="B3628" s="11"/>
      <c r="C3628" s="11"/>
      <c r="D3628" s="11"/>
      <c r="E3628" s="11"/>
      <c r="F3628" s="11"/>
      <c r="G3628" s="11"/>
      <c r="H3628" s="3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24"/>
      <c r="AG3628" s="24"/>
      <c r="AH3628" s="24"/>
      <c r="AI3628" s="24"/>
      <c r="AJ3628" s="11"/>
      <c r="AK3628" s="11"/>
      <c r="AL3628" s="11"/>
      <c r="AM3628" s="32"/>
      <c r="AN3628" s="11"/>
      <c r="AO3628" s="11"/>
      <c r="AP3628" s="11"/>
      <c r="AQ3628" s="11"/>
      <c r="AR3628" s="11"/>
      <c r="AS3628" s="20"/>
      <c r="AT3628" s="11"/>
      <c r="AU3628" s="11"/>
      <c r="AV3628" s="11"/>
      <c r="AW3628" s="11"/>
      <c r="AX3628" s="11"/>
      <c r="AY3628" s="11"/>
      <c r="AZ3628" s="11"/>
      <c r="BA3628" s="11"/>
      <c r="BB3628" s="11"/>
      <c r="BC3628" s="11"/>
      <c r="BD3628" s="11"/>
      <c r="BE3628" s="11"/>
      <c r="BF3628" s="11"/>
      <c r="BG3628" s="11"/>
      <c r="BH3628" s="11"/>
      <c r="BI3628" s="11"/>
      <c r="BJ3628" s="11"/>
      <c r="BK3628" s="11"/>
      <c r="BL3628" s="11"/>
      <c r="BM3628" s="11"/>
      <c r="BN3628" s="11"/>
      <c r="BO3628" s="11"/>
      <c r="BP3628" s="11"/>
      <c r="BQ3628" s="11"/>
      <c r="BR3628" s="11"/>
      <c r="BS3628" s="11"/>
      <c r="BT3628" s="11"/>
      <c r="BU3628" s="11"/>
      <c r="BV3628" s="11"/>
      <c r="BW3628" s="11"/>
      <c r="BX3628" s="11"/>
      <c r="BY3628" s="11"/>
      <c r="BZ3628" s="11"/>
      <c r="CA3628" s="11"/>
      <c r="CB3628" s="11"/>
      <c r="CC3628" s="11"/>
      <c r="CD3628" s="11"/>
      <c r="CE3628" s="11"/>
      <c r="CF3628" s="11"/>
      <c r="CG3628" s="11"/>
      <c r="CH3628" s="11"/>
      <c r="CI3628" s="11"/>
      <c r="CJ3628" s="11"/>
      <c r="CK3628" s="11"/>
      <c r="CL3628" s="11"/>
      <c r="CM3628" s="11"/>
      <c r="CN3628" s="11"/>
      <c r="CO3628" s="11"/>
      <c r="CP3628" s="11"/>
      <c r="CQ3628" s="11"/>
      <c r="CR3628" s="11"/>
      <c r="CS3628" s="11"/>
      <c r="CT3628" s="11"/>
      <c r="CU3628" s="11"/>
      <c r="CV3628" s="11"/>
      <c r="CW3628" s="11"/>
      <c r="CX3628" s="11"/>
      <c r="CY3628" s="11"/>
      <c r="CZ3628" s="11"/>
      <c r="DA3628" s="11"/>
      <c r="DB3628" s="11"/>
      <c r="DC3628" s="11"/>
      <c r="DD3628" s="11"/>
      <c r="DE3628" s="11"/>
      <c r="DF3628" s="11"/>
      <c r="DG3628" s="11"/>
      <c r="DH3628" s="11"/>
      <c r="DI3628" s="11"/>
      <c r="DJ3628" s="11"/>
      <c r="DK3628" s="11"/>
      <c r="DL3628" s="11"/>
      <c r="DM3628" s="11"/>
      <c r="DN3628" s="11"/>
      <c r="DO3628" s="11"/>
      <c r="DP3628" s="11"/>
      <c r="DQ3628" s="11"/>
      <c r="DR3628" s="11"/>
      <c r="DS3628" s="11"/>
      <c r="DT3628" s="11"/>
      <c r="DU3628" s="11"/>
      <c r="DV3628" s="11"/>
      <c r="DW3628" s="11"/>
      <c r="DX3628" s="11"/>
      <c r="DY3628" s="11"/>
      <c r="DZ3628" s="11"/>
      <c r="EA3628" s="11"/>
      <c r="EB3628" s="11"/>
      <c r="EC3628" s="11"/>
    </row>
    <row r="3629" spans="1:133" x14ac:dyDescent="0.45">
      <c r="A3629" s="11"/>
      <c r="B3629" s="11"/>
      <c r="C3629" s="11"/>
      <c r="D3629" s="11"/>
      <c r="E3629" s="11"/>
      <c r="F3629" s="11"/>
      <c r="G3629" s="11"/>
      <c r="H3629" s="3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24"/>
      <c r="AG3629" s="24"/>
      <c r="AH3629" s="24"/>
      <c r="AI3629" s="24"/>
      <c r="AJ3629" s="11"/>
      <c r="AK3629" s="11"/>
      <c r="AL3629" s="11"/>
      <c r="AM3629" s="32"/>
      <c r="AN3629" s="11"/>
      <c r="AO3629" s="11"/>
      <c r="AP3629" s="11"/>
      <c r="AQ3629" s="11"/>
      <c r="AR3629" s="11"/>
      <c r="AS3629" s="20"/>
      <c r="AT3629" s="11"/>
      <c r="AU3629" s="11"/>
      <c r="AV3629" s="11"/>
      <c r="AW3629" s="11"/>
      <c r="AX3629" s="11"/>
      <c r="AY3629" s="11"/>
      <c r="AZ3629" s="11"/>
      <c r="BA3629" s="11"/>
      <c r="BB3629" s="11"/>
      <c r="BC3629" s="11"/>
      <c r="BD3629" s="11"/>
      <c r="BE3629" s="11"/>
      <c r="BF3629" s="11"/>
      <c r="BG3629" s="11"/>
      <c r="BH3629" s="11"/>
      <c r="BI3629" s="11"/>
      <c r="BJ3629" s="11"/>
      <c r="BK3629" s="11"/>
      <c r="BL3629" s="11"/>
      <c r="BM3629" s="11"/>
      <c r="BN3629" s="11"/>
      <c r="BO3629" s="11"/>
      <c r="BP3629" s="11"/>
      <c r="BQ3629" s="11"/>
      <c r="BR3629" s="11"/>
      <c r="BS3629" s="11"/>
      <c r="BT3629" s="11"/>
      <c r="BU3629" s="11"/>
      <c r="BV3629" s="11"/>
      <c r="BW3629" s="11"/>
      <c r="BX3629" s="11"/>
      <c r="BY3629" s="11"/>
      <c r="BZ3629" s="11"/>
      <c r="CA3629" s="11"/>
      <c r="CB3629" s="11"/>
      <c r="CC3629" s="11"/>
      <c r="CD3629" s="11"/>
      <c r="CE3629" s="11"/>
      <c r="CF3629" s="11"/>
      <c r="CG3629" s="11"/>
      <c r="CH3629" s="11"/>
      <c r="CI3629" s="11"/>
      <c r="CJ3629" s="11"/>
      <c r="CK3629" s="11"/>
      <c r="CL3629" s="11"/>
      <c r="CM3629" s="11"/>
      <c r="CN3629" s="11"/>
      <c r="CO3629" s="11"/>
      <c r="CP3629" s="11"/>
      <c r="CQ3629" s="11"/>
      <c r="CR3629" s="11"/>
      <c r="CS3629" s="11"/>
      <c r="CT3629" s="11"/>
      <c r="CU3629" s="11"/>
      <c r="CV3629" s="11"/>
      <c r="CW3629" s="11"/>
      <c r="CX3629" s="11"/>
      <c r="CY3629" s="11"/>
      <c r="CZ3629" s="11"/>
      <c r="DA3629" s="11"/>
      <c r="DB3629" s="11"/>
      <c r="DC3629" s="11"/>
      <c r="DD3629" s="11"/>
      <c r="DE3629" s="11"/>
      <c r="DF3629" s="11"/>
      <c r="DG3629" s="11"/>
      <c r="DH3629" s="11"/>
      <c r="DI3629" s="11"/>
      <c r="DJ3629" s="11"/>
      <c r="DK3629" s="11"/>
      <c r="DL3629" s="11"/>
      <c r="DM3629" s="11"/>
      <c r="DN3629" s="11"/>
      <c r="DO3629" s="11"/>
      <c r="DP3629" s="11"/>
      <c r="DQ3629" s="11"/>
      <c r="DR3629" s="11"/>
      <c r="DS3629" s="11"/>
      <c r="DT3629" s="11"/>
      <c r="DU3629" s="11"/>
      <c r="DV3629" s="11"/>
      <c r="DW3629" s="11"/>
      <c r="DX3629" s="11"/>
      <c r="DY3629" s="11"/>
      <c r="DZ3629" s="11"/>
      <c r="EA3629" s="11"/>
      <c r="EB3629" s="11"/>
      <c r="EC3629" s="11"/>
    </row>
    <row r="3630" spans="1:133" x14ac:dyDescent="0.45">
      <c r="A3630" s="11"/>
      <c r="B3630" s="11"/>
      <c r="C3630" s="11"/>
      <c r="D3630" s="11"/>
      <c r="E3630" s="11"/>
      <c r="F3630" s="11"/>
      <c r="G3630" s="11"/>
      <c r="H3630" s="3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24"/>
      <c r="AG3630" s="24"/>
      <c r="AH3630" s="24"/>
      <c r="AI3630" s="24"/>
      <c r="AJ3630" s="11"/>
      <c r="AK3630" s="11"/>
      <c r="AL3630" s="11"/>
      <c r="AM3630" s="32"/>
      <c r="AN3630" s="11"/>
      <c r="AO3630" s="11"/>
      <c r="AP3630" s="11"/>
      <c r="AQ3630" s="11"/>
      <c r="AR3630" s="11"/>
      <c r="AS3630" s="20"/>
      <c r="AT3630" s="11"/>
      <c r="AU3630" s="11"/>
      <c r="AV3630" s="11"/>
      <c r="AW3630" s="11"/>
      <c r="AX3630" s="11"/>
      <c r="AY3630" s="11"/>
      <c r="AZ3630" s="11"/>
      <c r="BA3630" s="11"/>
      <c r="BB3630" s="11"/>
      <c r="BC3630" s="11"/>
      <c r="BD3630" s="11"/>
      <c r="BE3630" s="11"/>
      <c r="BF3630" s="11"/>
      <c r="BG3630" s="11"/>
      <c r="BH3630" s="11"/>
      <c r="BI3630" s="11"/>
      <c r="BJ3630" s="11"/>
      <c r="BK3630" s="11"/>
      <c r="BL3630" s="11"/>
      <c r="BM3630" s="11"/>
      <c r="BN3630" s="11"/>
      <c r="BO3630" s="11"/>
      <c r="BP3630" s="11"/>
      <c r="BQ3630" s="11"/>
      <c r="BR3630" s="11"/>
      <c r="BS3630" s="11"/>
      <c r="BT3630" s="11"/>
      <c r="BU3630" s="11"/>
      <c r="BV3630" s="11"/>
      <c r="BW3630" s="11"/>
      <c r="BX3630" s="11"/>
      <c r="BY3630" s="11"/>
      <c r="BZ3630" s="11"/>
      <c r="CA3630" s="11"/>
      <c r="CB3630" s="11"/>
      <c r="CC3630" s="11"/>
      <c r="CD3630" s="11"/>
      <c r="CE3630" s="11"/>
      <c r="CF3630" s="11"/>
      <c r="CG3630" s="11"/>
      <c r="CH3630" s="11"/>
      <c r="CI3630" s="11"/>
      <c r="CJ3630" s="11"/>
      <c r="CK3630" s="11"/>
      <c r="CL3630" s="11"/>
      <c r="CM3630" s="11"/>
      <c r="CN3630" s="11"/>
      <c r="CO3630" s="11"/>
      <c r="CP3630" s="11"/>
      <c r="CQ3630" s="11"/>
      <c r="CR3630" s="11"/>
      <c r="CS3630" s="11"/>
      <c r="CT3630" s="11"/>
      <c r="CU3630" s="11"/>
      <c r="CV3630" s="11"/>
      <c r="CW3630" s="11"/>
      <c r="CX3630" s="11"/>
      <c r="CY3630" s="11"/>
      <c r="CZ3630" s="11"/>
      <c r="DA3630" s="11"/>
      <c r="DB3630" s="11"/>
      <c r="DC3630" s="11"/>
      <c r="DD3630" s="11"/>
      <c r="DE3630" s="11"/>
      <c r="DF3630" s="11"/>
      <c r="DG3630" s="11"/>
      <c r="DH3630" s="11"/>
      <c r="DI3630" s="11"/>
      <c r="DJ3630" s="11"/>
      <c r="DK3630" s="11"/>
      <c r="DL3630" s="11"/>
      <c r="DM3630" s="11"/>
      <c r="DN3630" s="11"/>
      <c r="DO3630" s="11"/>
      <c r="DP3630" s="11"/>
      <c r="DQ3630" s="11"/>
      <c r="DR3630" s="11"/>
      <c r="DS3630" s="11"/>
      <c r="DT3630" s="11"/>
      <c r="DU3630" s="11"/>
      <c r="DV3630" s="11"/>
      <c r="DW3630" s="11"/>
      <c r="DX3630" s="11"/>
      <c r="DY3630" s="11"/>
      <c r="DZ3630" s="11"/>
      <c r="EA3630" s="11"/>
      <c r="EB3630" s="11"/>
      <c r="EC3630" s="11"/>
    </row>
    <row r="3631" spans="1:133" x14ac:dyDescent="0.45">
      <c r="A3631" s="11"/>
      <c r="B3631" s="11"/>
      <c r="C3631" s="11"/>
      <c r="D3631" s="11"/>
      <c r="E3631" s="11"/>
      <c r="F3631" s="11"/>
      <c r="G3631" s="11"/>
      <c r="H3631" s="3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24"/>
      <c r="AG3631" s="24"/>
      <c r="AH3631" s="24"/>
      <c r="AI3631" s="24"/>
      <c r="AJ3631" s="11"/>
      <c r="AK3631" s="11"/>
      <c r="AL3631" s="11"/>
      <c r="AM3631" s="32"/>
      <c r="AN3631" s="11"/>
      <c r="AO3631" s="11"/>
      <c r="AP3631" s="11"/>
      <c r="AQ3631" s="11"/>
      <c r="AR3631" s="11"/>
      <c r="AS3631" s="20"/>
      <c r="AT3631" s="11"/>
      <c r="AU3631" s="11"/>
      <c r="AV3631" s="11"/>
      <c r="AW3631" s="11"/>
      <c r="AX3631" s="11"/>
      <c r="AY3631" s="11"/>
      <c r="AZ3631" s="11"/>
      <c r="BA3631" s="11"/>
      <c r="BB3631" s="11"/>
      <c r="BC3631" s="11"/>
      <c r="BD3631" s="11"/>
      <c r="BE3631" s="11"/>
      <c r="BF3631" s="11"/>
      <c r="BG3631" s="11"/>
      <c r="BH3631" s="11"/>
      <c r="BI3631" s="11"/>
      <c r="BJ3631" s="11"/>
      <c r="BK3631" s="11"/>
      <c r="BL3631" s="11"/>
      <c r="BM3631" s="11"/>
      <c r="BN3631" s="11"/>
      <c r="BO3631" s="11"/>
      <c r="BP3631" s="11"/>
      <c r="BQ3631" s="11"/>
      <c r="BR3631" s="11"/>
      <c r="BS3631" s="11"/>
      <c r="BT3631" s="11"/>
      <c r="BU3631" s="11"/>
      <c r="BV3631" s="11"/>
      <c r="BW3631" s="11"/>
      <c r="BX3631" s="11"/>
      <c r="BY3631" s="11"/>
      <c r="BZ3631" s="11"/>
      <c r="CA3631" s="11"/>
      <c r="CB3631" s="11"/>
      <c r="CC3631" s="11"/>
      <c r="CD3631" s="11"/>
      <c r="CE3631" s="11"/>
      <c r="CF3631" s="11"/>
      <c r="CG3631" s="11"/>
      <c r="CH3631" s="11"/>
      <c r="CI3631" s="11"/>
      <c r="CJ3631" s="11"/>
      <c r="CK3631" s="11"/>
      <c r="CL3631" s="11"/>
      <c r="CM3631" s="11"/>
      <c r="CN3631" s="11"/>
      <c r="CO3631" s="11"/>
      <c r="CP3631" s="11"/>
      <c r="CQ3631" s="11"/>
      <c r="CR3631" s="11"/>
      <c r="CS3631" s="11"/>
      <c r="CT3631" s="11"/>
      <c r="CU3631" s="11"/>
      <c r="CV3631" s="11"/>
      <c r="CW3631" s="11"/>
      <c r="CX3631" s="11"/>
      <c r="CY3631" s="11"/>
      <c r="CZ3631" s="11"/>
      <c r="DA3631" s="11"/>
      <c r="DB3631" s="11"/>
      <c r="DC3631" s="11"/>
      <c r="DD3631" s="11"/>
      <c r="DE3631" s="11"/>
      <c r="DF3631" s="11"/>
      <c r="DG3631" s="11"/>
      <c r="DH3631" s="11"/>
      <c r="DI3631" s="11"/>
      <c r="DJ3631" s="11"/>
      <c r="DK3631" s="11"/>
      <c r="DL3631" s="11"/>
      <c r="DM3631" s="11"/>
      <c r="DN3631" s="11"/>
      <c r="DO3631" s="11"/>
      <c r="DP3631" s="11"/>
      <c r="DQ3631" s="11"/>
      <c r="DR3631" s="11"/>
      <c r="DS3631" s="11"/>
      <c r="DT3631" s="11"/>
      <c r="DU3631" s="11"/>
      <c r="DV3631" s="11"/>
      <c r="DW3631" s="11"/>
      <c r="DX3631" s="11"/>
      <c r="DY3631" s="11"/>
      <c r="DZ3631" s="11"/>
      <c r="EA3631" s="11"/>
      <c r="EB3631" s="11"/>
      <c r="EC3631" s="11"/>
    </row>
    <row r="3632" spans="1:133" x14ac:dyDescent="0.45">
      <c r="A3632" s="11"/>
      <c r="B3632" s="11"/>
      <c r="C3632" s="11"/>
      <c r="D3632" s="11"/>
      <c r="E3632" s="11"/>
      <c r="F3632" s="11"/>
      <c r="G3632" s="11"/>
      <c r="H3632" s="3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24"/>
      <c r="AG3632" s="24"/>
      <c r="AH3632" s="24"/>
      <c r="AI3632" s="24"/>
      <c r="AJ3632" s="11"/>
      <c r="AK3632" s="11"/>
      <c r="AL3632" s="11"/>
      <c r="AM3632" s="32"/>
      <c r="AN3632" s="11"/>
      <c r="AO3632" s="11"/>
      <c r="AP3632" s="11"/>
      <c r="AQ3632" s="11"/>
      <c r="AR3632" s="11"/>
      <c r="AS3632" s="20"/>
      <c r="AT3632" s="11"/>
      <c r="AU3632" s="11"/>
      <c r="AV3632" s="11"/>
      <c r="AW3632" s="11"/>
      <c r="AX3632" s="11"/>
      <c r="AY3632" s="11"/>
      <c r="AZ3632" s="11"/>
      <c r="BA3632" s="11"/>
      <c r="BB3632" s="11"/>
      <c r="BC3632" s="11"/>
      <c r="BD3632" s="11"/>
      <c r="BE3632" s="11"/>
      <c r="BF3632" s="11"/>
      <c r="BG3632" s="11"/>
      <c r="BH3632" s="11"/>
      <c r="BI3632" s="11"/>
      <c r="BJ3632" s="11"/>
      <c r="BK3632" s="11"/>
      <c r="BL3632" s="11"/>
      <c r="BM3632" s="11"/>
      <c r="BN3632" s="11"/>
      <c r="BO3632" s="11"/>
      <c r="BP3632" s="11"/>
      <c r="BQ3632" s="11"/>
      <c r="BR3632" s="11"/>
      <c r="BS3632" s="11"/>
      <c r="BT3632" s="11"/>
      <c r="BU3632" s="11"/>
      <c r="BV3632" s="11"/>
      <c r="BW3632" s="11"/>
      <c r="BX3632" s="11"/>
      <c r="BY3632" s="11"/>
      <c r="BZ3632" s="11"/>
      <c r="CA3632" s="11"/>
      <c r="CB3632" s="11"/>
      <c r="CC3632" s="11"/>
      <c r="CD3632" s="11"/>
      <c r="CE3632" s="11"/>
      <c r="CF3632" s="11"/>
      <c r="CG3632" s="11"/>
      <c r="CH3632" s="11"/>
      <c r="CI3632" s="11"/>
      <c r="CJ3632" s="11"/>
      <c r="CK3632" s="11"/>
      <c r="CL3632" s="11"/>
      <c r="CM3632" s="11"/>
      <c r="CN3632" s="11"/>
      <c r="CO3632" s="11"/>
      <c r="CP3632" s="11"/>
      <c r="CQ3632" s="11"/>
      <c r="CR3632" s="11"/>
      <c r="CS3632" s="11"/>
      <c r="CT3632" s="11"/>
      <c r="CU3632" s="11"/>
      <c r="CV3632" s="11"/>
      <c r="CW3632" s="11"/>
      <c r="CX3632" s="11"/>
      <c r="CY3632" s="11"/>
      <c r="CZ3632" s="11"/>
      <c r="DA3632" s="11"/>
      <c r="DB3632" s="11"/>
      <c r="DC3632" s="11"/>
      <c r="DD3632" s="11"/>
      <c r="DE3632" s="11"/>
      <c r="DF3632" s="11"/>
      <c r="DG3632" s="11"/>
      <c r="DH3632" s="11"/>
      <c r="DI3632" s="11"/>
      <c r="DJ3632" s="11"/>
      <c r="DK3632" s="11"/>
      <c r="DL3632" s="11"/>
      <c r="DM3632" s="11"/>
      <c r="DN3632" s="11"/>
      <c r="DO3632" s="11"/>
      <c r="DP3632" s="11"/>
      <c r="DQ3632" s="11"/>
      <c r="DR3632" s="11"/>
      <c r="DS3632" s="11"/>
      <c r="DT3632" s="11"/>
      <c r="DU3632" s="11"/>
      <c r="DV3632" s="11"/>
      <c r="DW3632" s="11"/>
      <c r="DX3632" s="11"/>
      <c r="DY3632" s="11"/>
      <c r="DZ3632" s="11"/>
      <c r="EA3632" s="11"/>
      <c r="EB3632" s="11"/>
      <c r="EC3632" s="11"/>
    </row>
    <row r="3633" spans="1:133" x14ac:dyDescent="0.45">
      <c r="A3633" s="11"/>
      <c r="B3633" s="11"/>
      <c r="C3633" s="11"/>
      <c r="D3633" s="11"/>
      <c r="E3633" s="11"/>
      <c r="F3633" s="11"/>
      <c r="G3633" s="11"/>
      <c r="H3633" s="3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24"/>
      <c r="AG3633" s="24"/>
      <c r="AH3633" s="24"/>
      <c r="AI3633" s="24"/>
      <c r="AJ3633" s="11"/>
      <c r="AK3633" s="11"/>
      <c r="AL3633" s="11"/>
      <c r="AM3633" s="32"/>
      <c r="AN3633" s="11"/>
      <c r="AO3633" s="11"/>
      <c r="AP3633" s="11"/>
      <c r="AQ3633" s="11"/>
      <c r="AR3633" s="11"/>
      <c r="AS3633" s="20"/>
      <c r="AT3633" s="11"/>
      <c r="AU3633" s="11"/>
      <c r="AV3633" s="11"/>
      <c r="AW3633" s="11"/>
      <c r="AX3633" s="11"/>
      <c r="AY3633" s="11"/>
      <c r="AZ3633" s="11"/>
      <c r="BA3633" s="11"/>
      <c r="BB3633" s="11"/>
      <c r="BC3633" s="11"/>
      <c r="BD3633" s="11"/>
      <c r="BE3633" s="11"/>
      <c r="BF3633" s="11"/>
      <c r="BG3633" s="11"/>
      <c r="BH3633" s="11"/>
      <c r="BI3633" s="11"/>
      <c r="BJ3633" s="11"/>
      <c r="BK3633" s="11"/>
      <c r="BL3633" s="11"/>
      <c r="BM3633" s="11"/>
      <c r="BN3633" s="11"/>
      <c r="BO3633" s="11"/>
      <c r="BP3633" s="11"/>
      <c r="BQ3633" s="11"/>
      <c r="BR3633" s="11"/>
      <c r="BS3633" s="11"/>
      <c r="BT3633" s="11"/>
      <c r="BU3633" s="11"/>
      <c r="BV3633" s="11"/>
      <c r="BW3633" s="11"/>
      <c r="BX3633" s="11"/>
      <c r="BY3633" s="11"/>
      <c r="BZ3633" s="11"/>
      <c r="CA3633" s="11"/>
      <c r="CB3633" s="11"/>
      <c r="CC3633" s="11"/>
      <c r="CD3633" s="11"/>
      <c r="CE3633" s="11"/>
      <c r="CF3633" s="11"/>
      <c r="CG3633" s="11"/>
      <c r="CH3633" s="11"/>
      <c r="CI3633" s="11"/>
      <c r="CJ3633" s="11"/>
      <c r="CK3633" s="11"/>
      <c r="CL3633" s="11"/>
      <c r="CM3633" s="11"/>
      <c r="CN3633" s="11"/>
      <c r="CO3633" s="11"/>
      <c r="CP3633" s="11"/>
      <c r="CQ3633" s="11"/>
      <c r="CR3633" s="11"/>
      <c r="CS3633" s="11"/>
      <c r="CT3633" s="11"/>
      <c r="CU3633" s="11"/>
      <c r="CV3633" s="11"/>
      <c r="CW3633" s="11"/>
      <c r="CX3633" s="11"/>
      <c r="CY3633" s="11"/>
      <c r="CZ3633" s="11"/>
      <c r="DA3633" s="11"/>
      <c r="DB3633" s="11"/>
      <c r="DC3633" s="11"/>
      <c r="DD3633" s="11"/>
      <c r="DE3633" s="11"/>
      <c r="DF3633" s="11"/>
      <c r="DG3633" s="11"/>
      <c r="DH3633" s="11"/>
      <c r="DI3633" s="11"/>
      <c r="DJ3633" s="11"/>
      <c r="DK3633" s="11"/>
      <c r="DL3633" s="11"/>
      <c r="DM3633" s="11"/>
      <c r="DN3633" s="11"/>
      <c r="DO3633" s="11"/>
      <c r="DP3633" s="11"/>
      <c r="DQ3633" s="11"/>
      <c r="DR3633" s="11"/>
      <c r="DS3633" s="11"/>
      <c r="DT3633" s="11"/>
      <c r="DU3633" s="11"/>
      <c r="DV3633" s="11"/>
      <c r="DW3633" s="11"/>
      <c r="DX3633" s="11"/>
      <c r="DY3633" s="11"/>
      <c r="DZ3633" s="11"/>
      <c r="EA3633" s="11"/>
      <c r="EB3633" s="11"/>
      <c r="EC3633" s="11"/>
    </row>
    <row r="3634" spans="1:133" x14ac:dyDescent="0.45">
      <c r="A3634" s="11"/>
      <c r="B3634" s="11"/>
      <c r="C3634" s="11"/>
      <c r="D3634" s="11"/>
      <c r="E3634" s="11"/>
      <c r="F3634" s="11"/>
      <c r="G3634" s="11"/>
      <c r="H3634" s="3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24"/>
      <c r="AG3634" s="24"/>
      <c r="AH3634" s="24"/>
      <c r="AI3634" s="24"/>
      <c r="AJ3634" s="11"/>
      <c r="AK3634" s="11"/>
      <c r="AL3634" s="11"/>
      <c r="AM3634" s="32"/>
      <c r="AN3634" s="11"/>
      <c r="AO3634" s="11"/>
      <c r="AP3634" s="11"/>
      <c r="AQ3634" s="11"/>
      <c r="AR3634" s="11"/>
      <c r="AS3634" s="20"/>
      <c r="AT3634" s="11"/>
      <c r="AU3634" s="11"/>
      <c r="AV3634" s="11"/>
      <c r="AW3634" s="11"/>
      <c r="AX3634" s="11"/>
      <c r="AY3634" s="11"/>
      <c r="AZ3634" s="11"/>
      <c r="BA3634" s="11"/>
      <c r="BB3634" s="11"/>
      <c r="BC3634" s="11"/>
      <c r="BD3634" s="11"/>
      <c r="BE3634" s="11"/>
      <c r="BF3634" s="11"/>
      <c r="BG3634" s="11"/>
      <c r="BH3634" s="11"/>
      <c r="BI3634" s="11"/>
      <c r="BJ3634" s="11"/>
      <c r="BK3634" s="11"/>
      <c r="BL3634" s="11"/>
      <c r="BM3634" s="11"/>
      <c r="BN3634" s="11"/>
      <c r="BO3634" s="11"/>
      <c r="BP3634" s="11"/>
      <c r="BQ3634" s="11"/>
      <c r="BR3634" s="11"/>
      <c r="BS3634" s="11"/>
      <c r="BT3634" s="11"/>
      <c r="BU3634" s="11"/>
      <c r="BV3634" s="11"/>
      <c r="BW3634" s="11"/>
      <c r="BX3634" s="11"/>
      <c r="BY3634" s="11"/>
      <c r="BZ3634" s="11"/>
      <c r="CA3634" s="11"/>
      <c r="CB3634" s="11"/>
      <c r="CC3634" s="11"/>
      <c r="CD3634" s="11"/>
      <c r="CE3634" s="11"/>
      <c r="CF3634" s="11"/>
      <c r="CG3634" s="11"/>
      <c r="CH3634" s="11"/>
      <c r="CI3634" s="11"/>
      <c r="CJ3634" s="11"/>
      <c r="CK3634" s="11"/>
      <c r="CL3634" s="11"/>
      <c r="CM3634" s="11"/>
      <c r="CN3634" s="11"/>
      <c r="CO3634" s="11"/>
      <c r="CP3634" s="11"/>
      <c r="CQ3634" s="11"/>
      <c r="CR3634" s="11"/>
      <c r="CS3634" s="11"/>
      <c r="CT3634" s="11"/>
      <c r="CU3634" s="11"/>
      <c r="CV3634" s="11"/>
      <c r="CW3634" s="11"/>
      <c r="CX3634" s="11"/>
      <c r="CY3634" s="11"/>
      <c r="CZ3634" s="11"/>
      <c r="DA3634" s="11"/>
      <c r="DB3634" s="11"/>
      <c r="DC3634" s="11"/>
      <c r="DD3634" s="11"/>
      <c r="DE3634" s="11"/>
      <c r="DF3634" s="11"/>
      <c r="DG3634" s="11"/>
      <c r="DH3634" s="11"/>
      <c r="DI3634" s="11"/>
      <c r="DJ3634" s="11"/>
      <c r="DK3634" s="11"/>
      <c r="DL3634" s="11"/>
      <c r="DM3634" s="11"/>
      <c r="DN3634" s="11"/>
      <c r="DO3634" s="11"/>
      <c r="DP3634" s="11"/>
      <c r="DQ3634" s="11"/>
      <c r="DR3634" s="11"/>
      <c r="DS3634" s="11"/>
      <c r="DT3634" s="11"/>
      <c r="DU3634" s="11"/>
      <c r="DV3634" s="11"/>
      <c r="DW3634" s="11"/>
      <c r="DX3634" s="11"/>
      <c r="DY3634" s="11"/>
      <c r="DZ3634" s="11"/>
      <c r="EA3634" s="11"/>
      <c r="EB3634" s="11"/>
      <c r="EC3634" s="11"/>
    </row>
    <row r="3635" spans="1:133" x14ac:dyDescent="0.45">
      <c r="A3635" s="11"/>
      <c r="B3635" s="11"/>
      <c r="C3635" s="11"/>
      <c r="D3635" s="11"/>
      <c r="E3635" s="11"/>
      <c r="F3635" s="11"/>
      <c r="G3635" s="11"/>
      <c r="H3635" s="3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24"/>
      <c r="AG3635" s="24"/>
      <c r="AH3635" s="24"/>
      <c r="AI3635" s="24"/>
      <c r="AJ3635" s="11"/>
      <c r="AK3635" s="11"/>
      <c r="AL3635" s="11"/>
      <c r="AM3635" s="32"/>
      <c r="AN3635" s="11"/>
      <c r="AO3635" s="11"/>
      <c r="AP3635" s="11"/>
      <c r="AQ3635" s="11"/>
      <c r="AR3635" s="11"/>
      <c r="AS3635" s="20"/>
      <c r="AT3635" s="11"/>
      <c r="AU3635" s="11"/>
      <c r="AV3635" s="11"/>
      <c r="AW3635" s="11"/>
      <c r="AX3635" s="11"/>
      <c r="AY3635" s="11"/>
      <c r="AZ3635" s="11"/>
      <c r="BA3635" s="11"/>
      <c r="BB3635" s="11"/>
      <c r="BC3635" s="11"/>
      <c r="BD3635" s="11"/>
      <c r="BE3635" s="11"/>
      <c r="BF3635" s="11"/>
      <c r="BG3635" s="11"/>
      <c r="BH3635" s="11"/>
      <c r="BI3635" s="11"/>
      <c r="BJ3635" s="11"/>
      <c r="BK3635" s="11"/>
      <c r="BL3635" s="11"/>
      <c r="BM3635" s="11"/>
      <c r="BN3635" s="11"/>
      <c r="BO3635" s="11"/>
      <c r="BP3635" s="11"/>
      <c r="BQ3635" s="11"/>
      <c r="BR3635" s="11"/>
      <c r="BS3635" s="11"/>
      <c r="BT3635" s="11"/>
      <c r="BU3635" s="11"/>
      <c r="BV3635" s="11"/>
      <c r="BW3635" s="11"/>
      <c r="BX3635" s="11"/>
      <c r="BY3635" s="11"/>
      <c r="BZ3635" s="11"/>
      <c r="CA3635" s="11"/>
      <c r="CB3635" s="11"/>
      <c r="CC3635" s="11"/>
      <c r="CD3635" s="11"/>
      <c r="CE3635" s="11"/>
      <c r="CF3635" s="11"/>
      <c r="CG3635" s="11"/>
      <c r="CH3635" s="11"/>
      <c r="CI3635" s="11"/>
      <c r="CJ3635" s="11"/>
      <c r="CK3635" s="11"/>
      <c r="CL3635" s="11"/>
      <c r="CM3635" s="11"/>
      <c r="CN3635" s="11"/>
      <c r="CO3635" s="11"/>
      <c r="CP3635" s="11"/>
      <c r="CQ3635" s="11"/>
      <c r="CR3635" s="11"/>
      <c r="CS3635" s="11"/>
      <c r="CT3635" s="11"/>
      <c r="CU3635" s="11"/>
      <c r="CV3635" s="11"/>
      <c r="CW3635" s="11"/>
      <c r="CX3635" s="11"/>
      <c r="CY3635" s="11"/>
      <c r="CZ3635" s="11"/>
      <c r="DA3635" s="11"/>
      <c r="DB3635" s="11"/>
      <c r="DC3635" s="11"/>
      <c r="DD3635" s="11"/>
      <c r="DE3635" s="11"/>
      <c r="DF3635" s="11"/>
      <c r="DG3635" s="11"/>
      <c r="DH3635" s="11"/>
      <c r="DI3635" s="11"/>
      <c r="DJ3635" s="11"/>
      <c r="DK3635" s="11"/>
      <c r="DL3635" s="11"/>
      <c r="DM3635" s="11"/>
      <c r="DN3635" s="11"/>
      <c r="DO3635" s="11"/>
      <c r="DP3635" s="11"/>
      <c r="DQ3635" s="11"/>
      <c r="DR3635" s="11"/>
      <c r="DS3635" s="11"/>
      <c r="DT3635" s="11"/>
      <c r="DU3635" s="11"/>
      <c r="DV3635" s="11"/>
      <c r="DW3635" s="11"/>
      <c r="DX3635" s="11"/>
      <c r="DY3635" s="11"/>
      <c r="DZ3635" s="11"/>
      <c r="EA3635" s="11"/>
      <c r="EB3635" s="11"/>
      <c r="EC3635" s="11"/>
    </row>
    <row r="3636" spans="1:133" x14ac:dyDescent="0.45">
      <c r="A3636" s="11"/>
      <c r="B3636" s="11"/>
      <c r="C3636" s="11"/>
      <c r="D3636" s="11"/>
      <c r="E3636" s="11"/>
      <c r="F3636" s="11"/>
      <c r="G3636" s="11"/>
      <c r="H3636" s="3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24"/>
      <c r="AG3636" s="24"/>
      <c r="AH3636" s="24"/>
      <c r="AI3636" s="24"/>
      <c r="AJ3636" s="11"/>
      <c r="AK3636" s="11"/>
      <c r="AL3636" s="11"/>
      <c r="AM3636" s="32"/>
      <c r="AN3636" s="11"/>
      <c r="AO3636" s="11"/>
      <c r="AP3636" s="11"/>
      <c r="AQ3636" s="11"/>
      <c r="AR3636" s="11"/>
      <c r="AS3636" s="20"/>
      <c r="AT3636" s="11"/>
      <c r="AU3636" s="11"/>
      <c r="AV3636" s="11"/>
      <c r="AW3636" s="11"/>
      <c r="AX3636" s="11"/>
      <c r="AY3636" s="11"/>
      <c r="AZ3636" s="11"/>
      <c r="BA3636" s="11"/>
      <c r="BB3636" s="11"/>
      <c r="BC3636" s="11"/>
      <c r="BD3636" s="11"/>
      <c r="BE3636" s="11"/>
      <c r="BF3636" s="11"/>
      <c r="BG3636" s="11"/>
      <c r="BH3636" s="11"/>
      <c r="BI3636" s="11"/>
      <c r="BJ3636" s="11"/>
      <c r="BK3636" s="11"/>
      <c r="BL3636" s="11"/>
      <c r="BM3636" s="11"/>
      <c r="BN3636" s="11"/>
      <c r="BO3636" s="11"/>
      <c r="BP3636" s="11"/>
      <c r="BQ3636" s="11"/>
      <c r="BR3636" s="11"/>
      <c r="BS3636" s="11"/>
      <c r="BT3636" s="11"/>
      <c r="BU3636" s="11"/>
      <c r="BV3636" s="11"/>
      <c r="BW3636" s="11"/>
      <c r="BX3636" s="11"/>
      <c r="BY3636" s="11"/>
      <c r="BZ3636" s="11"/>
      <c r="CA3636" s="11"/>
      <c r="CB3636" s="11"/>
      <c r="CC3636" s="11"/>
      <c r="CD3636" s="11"/>
      <c r="CE3636" s="11"/>
      <c r="CF3636" s="11"/>
      <c r="CG3636" s="11"/>
      <c r="CH3636" s="11"/>
      <c r="CI3636" s="11"/>
      <c r="CJ3636" s="11"/>
      <c r="CK3636" s="11"/>
      <c r="CL3636" s="11"/>
      <c r="CM3636" s="11"/>
      <c r="CN3636" s="11"/>
      <c r="CO3636" s="11"/>
      <c r="CP3636" s="11"/>
      <c r="CQ3636" s="11"/>
      <c r="CR3636" s="11"/>
      <c r="CS3636" s="11"/>
      <c r="CT3636" s="11"/>
      <c r="CU3636" s="11"/>
      <c r="CV3636" s="11"/>
      <c r="CW3636" s="11"/>
      <c r="CX3636" s="11"/>
      <c r="CY3636" s="11"/>
      <c r="CZ3636" s="11"/>
      <c r="DA3636" s="11"/>
      <c r="DB3636" s="11"/>
      <c r="DC3636" s="11"/>
      <c r="DD3636" s="11"/>
      <c r="DE3636" s="11"/>
      <c r="DF3636" s="11"/>
      <c r="DG3636" s="11"/>
      <c r="DH3636" s="11"/>
      <c r="DI3636" s="11"/>
      <c r="DJ3636" s="11"/>
      <c r="DK3636" s="11"/>
      <c r="DL3636" s="11"/>
      <c r="DM3636" s="11"/>
      <c r="DN3636" s="11"/>
      <c r="DO3636" s="11"/>
      <c r="DP3636" s="11"/>
      <c r="DQ3636" s="11"/>
      <c r="DR3636" s="11"/>
      <c r="DS3636" s="11"/>
      <c r="DT3636" s="11"/>
      <c r="DU3636" s="11"/>
      <c r="DV3636" s="11"/>
      <c r="DW3636" s="11"/>
      <c r="DX3636" s="11"/>
      <c r="DY3636" s="11"/>
      <c r="DZ3636" s="11"/>
      <c r="EA3636" s="11"/>
      <c r="EB3636" s="11"/>
      <c r="EC3636" s="11"/>
    </row>
    <row r="3637" spans="1:133" x14ac:dyDescent="0.45">
      <c r="A3637" s="11"/>
      <c r="B3637" s="11"/>
      <c r="C3637" s="11"/>
      <c r="D3637" s="11"/>
      <c r="E3637" s="11"/>
      <c r="F3637" s="11"/>
      <c r="G3637" s="11"/>
      <c r="H3637" s="3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24"/>
      <c r="AG3637" s="24"/>
      <c r="AH3637" s="24"/>
      <c r="AI3637" s="24"/>
      <c r="AJ3637" s="11"/>
      <c r="AK3637" s="11"/>
      <c r="AL3637" s="11"/>
      <c r="AM3637" s="32"/>
      <c r="AN3637" s="11"/>
      <c r="AO3637" s="11"/>
      <c r="AP3637" s="11"/>
      <c r="AQ3637" s="11"/>
      <c r="AR3637" s="11"/>
      <c r="AS3637" s="20"/>
      <c r="AT3637" s="11"/>
      <c r="AU3637" s="11"/>
      <c r="AV3637" s="11"/>
      <c r="AW3637" s="11"/>
      <c r="AX3637" s="11"/>
      <c r="AY3637" s="11"/>
      <c r="AZ3637" s="11"/>
      <c r="BA3637" s="11"/>
      <c r="BB3637" s="11"/>
      <c r="BC3637" s="11"/>
      <c r="BD3637" s="11"/>
      <c r="BE3637" s="11"/>
      <c r="BF3637" s="11"/>
      <c r="BG3637" s="11"/>
      <c r="BH3637" s="11"/>
      <c r="BI3637" s="11"/>
      <c r="BJ3637" s="11"/>
      <c r="BK3637" s="11"/>
      <c r="BL3637" s="11"/>
      <c r="BM3637" s="11"/>
      <c r="BN3637" s="11"/>
      <c r="BO3637" s="11"/>
      <c r="BP3637" s="11"/>
      <c r="BQ3637" s="11"/>
      <c r="BR3637" s="11"/>
      <c r="BS3637" s="11"/>
      <c r="BT3637" s="11"/>
      <c r="BU3637" s="11"/>
      <c r="BV3637" s="11"/>
      <c r="BW3637" s="11"/>
      <c r="BX3637" s="11"/>
      <c r="BY3637" s="11"/>
      <c r="BZ3637" s="11"/>
      <c r="CA3637" s="11"/>
      <c r="CB3637" s="11"/>
      <c r="CC3637" s="11"/>
      <c r="CD3637" s="11"/>
      <c r="CE3637" s="11"/>
      <c r="CF3637" s="11"/>
      <c r="CG3637" s="11"/>
      <c r="CH3637" s="11"/>
      <c r="CI3637" s="11"/>
      <c r="CJ3637" s="11"/>
      <c r="CK3637" s="11"/>
      <c r="CL3637" s="11"/>
      <c r="CM3637" s="11"/>
      <c r="CN3637" s="11"/>
      <c r="CO3637" s="11"/>
      <c r="CP3637" s="11"/>
      <c r="CQ3637" s="11"/>
      <c r="CR3637" s="11"/>
      <c r="CS3637" s="11"/>
      <c r="CT3637" s="11"/>
      <c r="CU3637" s="11"/>
      <c r="CV3637" s="11"/>
      <c r="CW3637" s="11"/>
      <c r="CX3637" s="11"/>
      <c r="CY3637" s="11"/>
      <c r="CZ3637" s="11"/>
      <c r="DA3637" s="11"/>
      <c r="DB3637" s="11"/>
      <c r="DC3637" s="11"/>
      <c r="DD3637" s="11"/>
      <c r="DE3637" s="11"/>
      <c r="DF3637" s="11"/>
      <c r="DG3637" s="11"/>
      <c r="DH3637" s="11"/>
      <c r="DI3637" s="11"/>
      <c r="DJ3637" s="11"/>
      <c r="DK3637" s="11"/>
      <c r="DL3637" s="11"/>
      <c r="DM3637" s="11"/>
      <c r="DN3637" s="11"/>
      <c r="DO3637" s="11"/>
      <c r="DP3637" s="11"/>
      <c r="DQ3637" s="11"/>
      <c r="DR3637" s="11"/>
      <c r="DS3637" s="11"/>
      <c r="DT3637" s="11"/>
      <c r="DU3637" s="11"/>
      <c r="DV3637" s="11"/>
      <c r="DW3637" s="11"/>
      <c r="DX3637" s="11"/>
      <c r="DY3637" s="11"/>
      <c r="DZ3637" s="11"/>
      <c r="EA3637" s="11"/>
      <c r="EB3637" s="11"/>
      <c r="EC3637" s="11"/>
    </row>
    <row r="3638" spans="1:133" x14ac:dyDescent="0.45">
      <c r="A3638" s="11"/>
      <c r="B3638" s="11"/>
      <c r="C3638" s="11"/>
      <c r="D3638" s="11"/>
      <c r="E3638" s="11"/>
      <c r="F3638" s="11"/>
      <c r="G3638" s="11"/>
      <c r="H3638" s="3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24"/>
      <c r="AG3638" s="24"/>
      <c r="AH3638" s="24"/>
      <c r="AI3638" s="24"/>
      <c r="AJ3638" s="11"/>
      <c r="AK3638" s="11"/>
      <c r="AL3638" s="11"/>
      <c r="AM3638" s="32"/>
      <c r="AN3638" s="11"/>
      <c r="AO3638" s="11"/>
      <c r="AP3638" s="11"/>
      <c r="AQ3638" s="11"/>
      <c r="AR3638" s="11"/>
      <c r="AS3638" s="20"/>
      <c r="AT3638" s="11"/>
      <c r="AU3638" s="11"/>
      <c r="AV3638" s="11"/>
      <c r="AW3638" s="11"/>
      <c r="AX3638" s="11"/>
      <c r="AY3638" s="11"/>
      <c r="AZ3638" s="11"/>
      <c r="BA3638" s="11"/>
      <c r="BB3638" s="11"/>
      <c r="BC3638" s="11"/>
      <c r="BD3638" s="11"/>
      <c r="BE3638" s="11"/>
      <c r="BF3638" s="11"/>
      <c r="BG3638" s="11"/>
      <c r="BH3638" s="11"/>
      <c r="BI3638" s="11"/>
      <c r="BJ3638" s="11"/>
      <c r="BK3638" s="11"/>
      <c r="BL3638" s="11"/>
      <c r="BM3638" s="11"/>
      <c r="BN3638" s="11"/>
      <c r="BO3638" s="11"/>
      <c r="BP3638" s="11"/>
      <c r="BQ3638" s="11"/>
      <c r="BR3638" s="11"/>
      <c r="BS3638" s="11"/>
      <c r="BT3638" s="11"/>
      <c r="BU3638" s="11"/>
      <c r="BV3638" s="11"/>
      <c r="BW3638" s="11"/>
      <c r="BX3638" s="11"/>
      <c r="BY3638" s="11"/>
      <c r="BZ3638" s="11"/>
      <c r="CA3638" s="11"/>
      <c r="CB3638" s="11"/>
      <c r="CC3638" s="11"/>
      <c r="CD3638" s="11"/>
      <c r="CE3638" s="11"/>
      <c r="CF3638" s="11"/>
      <c r="CG3638" s="11"/>
      <c r="CH3638" s="11"/>
      <c r="CI3638" s="11"/>
      <c r="CJ3638" s="11"/>
      <c r="CK3638" s="11"/>
      <c r="CL3638" s="11"/>
      <c r="CM3638" s="11"/>
      <c r="CN3638" s="11"/>
      <c r="CO3638" s="11"/>
      <c r="CP3638" s="11"/>
      <c r="CQ3638" s="11"/>
      <c r="CR3638" s="11"/>
      <c r="CS3638" s="11"/>
      <c r="CT3638" s="11"/>
      <c r="CU3638" s="11"/>
      <c r="CV3638" s="11"/>
      <c r="CW3638" s="11"/>
      <c r="CX3638" s="11"/>
      <c r="CY3638" s="11"/>
      <c r="CZ3638" s="11"/>
      <c r="DA3638" s="11"/>
      <c r="DB3638" s="11"/>
      <c r="DC3638" s="11"/>
      <c r="DD3638" s="11"/>
      <c r="DE3638" s="11"/>
      <c r="DF3638" s="11"/>
      <c r="DG3638" s="11"/>
      <c r="DH3638" s="11"/>
      <c r="DI3638" s="11"/>
      <c r="DJ3638" s="11"/>
      <c r="DK3638" s="11"/>
      <c r="DL3638" s="11"/>
      <c r="DM3638" s="11"/>
      <c r="DN3638" s="11"/>
      <c r="DO3638" s="11"/>
      <c r="DP3638" s="11"/>
      <c r="DQ3638" s="11"/>
      <c r="DR3638" s="11"/>
      <c r="DS3638" s="11"/>
      <c r="DT3638" s="11"/>
      <c r="DU3638" s="11"/>
      <c r="DV3638" s="11"/>
      <c r="DW3638" s="11"/>
      <c r="DX3638" s="11"/>
      <c r="DY3638" s="11"/>
      <c r="DZ3638" s="11"/>
      <c r="EA3638" s="11"/>
      <c r="EB3638" s="11"/>
      <c r="EC3638" s="11"/>
    </row>
    <row r="3639" spans="1:133" x14ac:dyDescent="0.45">
      <c r="A3639" s="11"/>
      <c r="B3639" s="11"/>
      <c r="C3639" s="11"/>
      <c r="D3639" s="11"/>
      <c r="E3639" s="11"/>
      <c r="F3639" s="11"/>
      <c r="G3639" s="11"/>
      <c r="H3639" s="3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24"/>
      <c r="AG3639" s="24"/>
      <c r="AH3639" s="24"/>
      <c r="AI3639" s="24"/>
      <c r="AJ3639" s="11"/>
      <c r="AK3639" s="11"/>
      <c r="AL3639" s="11"/>
      <c r="AM3639" s="32"/>
      <c r="AN3639" s="11"/>
      <c r="AO3639" s="11"/>
      <c r="AP3639" s="11"/>
      <c r="AQ3639" s="11"/>
      <c r="AR3639" s="11"/>
      <c r="AS3639" s="20"/>
      <c r="AT3639" s="11"/>
      <c r="AU3639" s="11"/>
      <c r="AV3639" s="11"/>
      <c r="AW3639" s="11"/>
      <c r="AX3639" s="11"/>
      <c r="AY3639" s="11"/>
      <c r="AZ3639" s="11"/>
      <c r="BA3639" s="11"/>
      <c r="BB3639" s="11"/>
      <c r="BC3639" s="11"/>
      <c r="BD3639" s="11"/>
      <c r="BE3639" s="11"/>
      <c r="BF3639" s="11"/>
      <c r="BG3639" s="11"/>
      <c r="BH3639" s="11"/>
      <c r="BI3639" s="11"/>
      <c r="BJ3639" s="11"/>
      <c r="BK3639" s="11"/>
      <c r="BL3639" s="11"/>
      <c r="BM3639" s="11"/>
      <c r="BN3639" s="11"/>
      <c r="BO3639" s="11"/>
      <c r="BP3639" s="11"/>
      <c r="BQ3639" s="11"/>
      <c r="BR3639" s="11"/>
      <c r="BS3639" s="11"/>
      <c r="BT3639" s="11"/>
      <c r="BU3639" s="11"/>
      <c r="BV3639" s="11"/>
      <c r="BW3639" s="11"/>
      <c r="BX3639" s="11"/>
      <c r="BY3639" s="11"/>
      <c r="BZ3639" s="11"/>
      <c r="CA3639" s="11"/>
      <c r="CB3639" s="11"/>
      <c r="CC3639" s="11"/>
      <c r="CD3639" s="11"/>
      <c r="CE3639" s="11"/>
      <c r="CF3639" s="11"/>
      <c r="CG3639" s="11"/>
      <c r="CH3639" s="11"/>
      <c r="CI3639" s="11"/>
      <c r="CJ3639" s="11"/>
      <c r="CK3639" s="11"/>
      <c r="CL3639" s="11"/>
      <c r="CM3639" s="11"/>
      <c r="CN3639" s="11"/>
      <c r="CO3639" s="11"/>
      <c r="CP3639" s="11"/>
      <c r="CQ3639" s="11"/>
      <c r="CR3639" s="11"/>
      <c r="CS3639" s="11"/>
      <c r="CT3639" s="11"/>
      <c r="CU3639" s="11"/>
      <c r="CV3639" s="11"/>
      <c r="CW3639" s="11"/>
      <c r="CX3639" s="11"/>
      <c r="CY3639" s="11"/>
      <c r="CZ3639" s="11"/>
      <c r="DA3639" s="11"/>
      <c r="DB3639" s="11"/>
      <c r="DC3639" s="11"/>
      <c r="DD3639" s="11"/>
      <c r="DE3639" s="11"/>
      <c r="DF3639" s="11"/>
      <c r="DG3639" s="11"/>
      <c r="DH3639" s="11"/>
      <c r="DI3639" s="11"/>
      <c r="DJ3639" s="11"/>
      <c r="DK3639" s="11"/>
      <c r="DL3639" s="11"/>
      <c r="DM3639" s="11"/>
      <c r="DN3639" s="11"/>
      <c r="DO3639" s="11"/>
      <c r="DP3639" s="11"/>
      <c r="DQ3639" s="11"/>
      <c r="DR3639" s="11"/>
      <c r="DS3639" s="11"/>
      <c r="DT3639" s="11"/>
      <c r="DU3639" s="11"/>
      <c r="DV3639" s="11"/>
      <c r="DW3639" s="11"/>
      <c r="DX3639" s="11"/>
      <c r="DY3639" s="11"/>
      <c r="DZ3639" s="11"/>
      <c r="EA3639" s="11"/>
      <c r="EB3639" s="11"/>
      <c r="EC3639" s="11"/>
    </row>
    <row r="3640" spans="1:133" x14ac:dyDescent="0.45">
      <c r="A3640" s="11"/>
      <c r="B3640" s="11"/>
      <c r="C3640" s="11"/>
      <c r="D3640" s="11"/>
      <c r="E3640" s="11"/>
      <c r="F3640" s="11"/>
      <c r="G3640" s="11"/>
      <c r="H3640" s="3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24"/>
      <c r="AG3640" s="24"/>
      <c r="AH3640" s="24"/>
      <c r="AI3640" s="24"/>
      <c r="AJ3640" s="11"/>
      <c r="AK3640" s="11"/>
      <c r="AL3640" s="11"/>
      <c r="AM3640" s="32"/>
      <c r="AN3640" s="11"/>
      <c r="AO3640" s="11"/>
      <c r="AP3640" s="11"/>
      <c r="AQ3640" s="11"/>
      <c r="AR3640" s="11"/>
      <c r="AS3640" s="20"/>
      <c r="AT3640" s="11"/>
      <c r="AU3640" s="11"/>
      <c r="AV3640" s="11"/>
      <c r="AW3640" s="11"/>
      <c r="AX3640" s="11"/>
      <c r="AY3640" s="11"/>
      <c r="AZ3640" s="11"/>
      <c r="BA3640" s="11"/>
      <c r="BB3640" s="11"/>
      <c r="BC3640" s="11"/>
      <c r="BD3640" s="11"/>
      <c r="BE3640" s="11"/>
      <c r="BF3640" s="11"/>
      <c r="BG3640" s="11"/>
      <c r="BH3640" s="11"/>
      <c r="BI3640" s="11"/>
      <c r="BJ3640" s="11"/>
      <c r="BK3640" s="11"/>
      <c r="BL3640" s="11"/>
      <c r="BM3640" s="11"/>
      <c r="BN3640" s="11"/>
      <c r="BO3640" s="11"/>
      <c r="BP3640" s="11"/>
      <c r="BQ3640" s="11"/>
      <c r="BR3640" s="11"/>
      <c r="BS3640" s="11"/>
      <c r="BT3640" s="11"/>
      <c r="BU3640" s="11"/>
      <c r="BV3640" s="11"/>
      <c r="BW3640" s="11"/>
      <c r="BX3640" s="11"/>
      <c r="BY3640" s="11"/>
      <c r="BZ3640" s="11"/>
      <c r="CA3640" s="11"/>
      <c r="CB3640" s="11"/>
      <c r="CC3640" s="11"/>
      <c r="CD3640" s="11"/>
      <c r="CE3640" s="11"/>
      <c r="CF3640" s="11"/>
      <c r="CG3640" s="11"/>
      <c r="CH3640" s="11"/>
      <c r="CI3640" s="11"/>
      <c r="CJ3640" s="11"/>
      <c r="CK3640" s="11"/>
      <c r="CL3640" s="11"/>
      <c r="CM3640" s="11"/>
      <c r="CN3640" s="11"/>
      <c r="CO3640" s="11"/>
      <c r="CP3640" s="11"/>
      <c r="CQ3640" s="11"/>
      <c r="CR3640" s="11"/>
      <c r="CS3640" s="11"/>
      <c r="CT3640" s="11"/>
      <c r="CU3640" s="11"/>
      <c r="CV3640" s="11"/>
      <c r="CW3640" s="11"/>
      <c r="CX3640" s="11"/>
      <c r="CY3640" s="11"/>
      <c r="CZ3640" s="11"/>
      <c r="DA3640" s="11"/>
      <c r="DB3640" s="11"/>
      <c r="DC3640" s="11"/>
      <c r="DD3640" s="11"/>
      <c r="DE3640" s="11"/>
      <c r="DF3640" s="11"/>
      <c r="DG3640" s="11"/>
      <c r="DH3640" s="11"/>
      <c r="DI3640" s="11"/>
      <c r="DJ3640" s="11"/>
      <c r="DK3640" s="11"/>
      <c r="DL3640" s="11"/>
      <c r="DM3640" s="11"/>
      <c r="DN3640" s="11"/>
      <c r="DO3640" s="11"/>
      <c r="DP3640" s="11"/>
      <c r="DQ3640" s="11"/>
      <c r="DR3640" s="11"/>
      <c r="DS3640" s="11"/>
      <c r="DT3640" s="11"/>
      <c r="DU3640" s="11"/>
      <c r="DV3640" s="11"/>
      <c r="DW3640" s="11"/>
      <c r="DX3640" s="11"/>
      <c r="DY3640" s="11"/>
      <c r="DZ3640" s="11"/>
      <c r="EA3640" s="11"/>
      <c r="EB3640" s="11"/>
      <c r="EC3640" s="11"/>
    </row>
    <row r="3641" spans="1:133" x14ac:dyDescent="0.45">
      <c r="A3641" s="11"/>
      <c r="B3641" s="11"/>
      <c r="C3641" s="11"/>
      <c r="D3641" s="11"/>
      <c r="E3641" s="11"/>
      <c r="F3641" s="11"/>
      <c r="G3641" s="11"/>
      <c r="H3641" s="3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24"/>
      <c r="AG3641" s="24"/>
      <c r="AH3641" s="24"/>
      <c r="AI3641" s="24"/>
      <c r="AJ3641" s="11"/>
      <c r="AK3641" s="11"/>
      <c r="AL3641" s="11"/>
      <c r="AM3641" s="32"/>
      <c r="AN3641" s="11"/>
      <c r="AO3641" s="11"/>
      <c r="AP3641" s="11"/>
      <c r="AQ3641" s="11"/>
      <c r="AR3641" s="11"/>
      <c r="AS3641" s="20"/>
      <c r="AT3641" s="11"/>
      <c r="AU3641" s="11"/>
      <c r="AV3641" s="11"/>
      <c r="AW3641" s="11"/>
      <c r="AX3641" s="11"/>
      <c r="AY3641" s="11"/>
      <c r="AZ3641" s="11"/>
      <c r="BA3641" s="11"/>
      <c r="BB3641" s="11"/>
      <c r="BC3641" s="11"/>
      <c r="BD3641" s="11"/>
      <c r="BE3641" s="11"/>
      <c r="BF3641" s="11"/>
      <c r="BG3641" s="11"/>
      <c r="BH3641" s="11"/>
      <c r="BI3641" s="11"/>
      <c r="BJ3641" s="11"/>
      <c r="BK3641" s="11"/>
      <c r="BL3641" s="11"/>
      <c r="BM3641" s="11"/>
      <c r="BN3641" s="11"/>
      <c r="BO3641" s="11"/>
      <c r="BP3641" s="11"/>
      <c r="BQ3641" s="11"/>
      <c r="BR3641" s="11"/>
      <c r="BS3641" s="11"/>
      <c r="BT3641" s="11"/>
      <c r="BU3641" s="11"/>
      <c r="BV3641" s="11"/>
      <c r="BW3641" s="11"/>
      <c r="BX3641" s="11"/>
      <c r="BY3641" s="11"/>
      <c r="BZ3641" s="11"/>
      <c r="CA3641" s="11"/>
      <c r="CB3641" s="11"/>
      <c r="CC3641" s="11"/>
      <c r="CD3641" s="11"/>
      <c r="CE3641" s="11"/>
      <c r="CF3641" s="11"/>
      <c r="CG3641" s="11"/>
      <c r="CH3641" s="11"/>
      <c r="CI3641" s="11"/>
      <c r="CJ3641" s="11"/>
      <c r="CK3641" s="11"/>
      <c r="CL3641" s="11"/>
      <c r="CM3641" s="11"/>
      <c r="CN3641" s="11"/>
      <c r="CO3641" s="11"/>
      <c r="CP3641" s="11"/>
      <c r="CQ3641" s="11"/>
      <c r="CR3641" s="11"/>
      <c r="CS3641" s="11"/>
      <c r="CT3641" s="11"/>
      <c r="CU3641" s="11"/>
      <c r="CV3641" s="11"/>
      <c r="CW3641" s="11"/>
      <c r="CX3641" s="11"/>
      <c r="CY3641" s="11"/>
      <c r="CZ3641" s="11"/>
      <c r="DA3641" s="11"/>
      <c r="DB3641" s="11"/>
      <c r="DC3641" s="11"/>
      <c r="DD3641" s="11"/>
      <c r="DE3641" s="11"/>
      <c r="DF3641" s="11"/>
      <c r="DG3641" s="11"/>
      <c r="DH3641" s="11"/>
      <c r="DI3641" s="11"/>
      <c r="DJ3641" s="11"/>
      <c r="DK3641" s="11"/>
      <c r="DL3641" s="11"/>
      <c r="DM3641" s="11"/>
      <c r="DN3641" s="11"/>
      <c r="DO3641" s="11"/>
      <c r="DP3641" s="11"/>
      <c r="DQ3641" s="11"/>
      <c r="DR3641" s="11"/>
      <c r="DS3641" s="11"/>
      <c r="DT3641" s="11"/>
      <c r="DU3641" s="11"/>
      <c r="DV3641" s="11"/>
      <c r="DW3641" s="11"/>
      <c r="DX3641" s="11"/>
      <c r="DY3641" s="11"/>
      <c r="DZ3641" s="11"/>
      <c r="EA3641" s="11"/>
      <c r="EB3641" s="11"/>
      <c r="EC3641" s="11"/>
    </row>
    <row r="3642" spans="1:133" x14ac:dyDescent="0.45">
      <c r="A3642" s="11"/>
      <c r="B3642" s="11"/>
      <c r="C3642" s="11"/>
      <c r="D3642" s="11"/>
      <c r="E3642" s="11"/>
      <c r="F3642" s="11"/>
      <c r="G3642" s="11"/>
      <c r="H3642" s="3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24"/>
      <c r="AG3642" s="24"/>
      <c r="AH3642" s="24"/>
      <c r="AI3642" s="24"/>
      <c r="AJ3642" s="11"/>
      <c r="AK3642" s="11"/>
      <c r="AL3642" s="11"/>
      <c r="AM3642" s="32"/>
      <c r="AN3642" s="11"/>
      <c r="AO3642" s="11"/>
      <c r="AP3642" s="11"/>
      <c r="AQ3642" s="11"/>
      <c r="AR3642" s="11"/>
      <c r="AS3642" s="20"/>
      <c r="AT3642" s="11"/>
      <c r="AU3642" s="11"/>
      <c r="AV3642" s="11"/>
      <c r="AW3642" s="11"/>
      <c r="AX3642" s="11"/>
      <c r="AY3642" s="11"/>
      <c r="AZ3642" s="11"/>
      <c r="BA3642" s="11"/>
      <c r="BB3642" s="11"/>
      <c r="BC3642" s="11"/>
      <c r="BD3642" s="11"/>
      <c r="BE3642" s="11"/>
      <c r="BF3642" s="11"/>
      <c r="BG3642" s="11"/>
      <c r="BH3642" s="11"/>
      <c r="BI3642" s="11"/>
      <c r="BJ3642" s="11"/>
      <c r="BK3642" s="11"/>
      <c r="BL3642" s="11"/>
      <c r="BM3642" s="11"/>
      <c r="BN3642" s="11"/>
      <c r="BO3642" s="11"/>
      <c r="BP3642" s="11"/>
      <c r="BQ3642" s="11"/>
      <c r="BR3642" s="11"/>
      <c r="BS3642" s="11"/>
      <c r="BT3642" s="11"/>
      <c r="BU3642" s="11"/>
      <c r="BV3642" s="11"/>
      <c r="BW3642" s="11"/>
      <c r="BX3642" s="11"/>
      <c r="BY3642" s="11"/>
      <c r="BZ3642" s="11"/>
      <c r="CA3642" s="11"/>
      <c r="CB3642" s="11"/>
      <c r="CC3642" s="11"/>
      <c r="CD3642" s="11"/>
      <c r="CE3642" s="11"/>
      <c r="CF3642" s="11"/>
      <c r="CG3642" s="11"/>
      <c r="CH3642" s="11"/>
      <c r="CI3642" s="11"/>
      <c r="CJ3642" s="11"/>
      <c r="CK3642" s="11"/>
      <c r="CL3642" s="11"/>
      <c r="CM3642" s="11"/>
      <c r="CN3642" s="11"/>
      <c r="CO3642" s="11"/>
      <c r="CP3642" s="11"/>
      <c r="CQ3642" s="11"/>
      <c r="CR3642" s="11"/>
      <c r="CS3642" s="11"/>
      <c r="CT3642" s="11"/>
      <c r="CU3642" s="11"/>
      <c r="CV3642" s="11"/>
      <c r="CW3642" s="11"/>
      <c r="CX3642" s="11"/>
      <c r="CY3642" s="11"/>
      <c r="CZ3642" s="11"/>
      <c r="DA3642" s="11"/>
      <c r="DB3642" s="11"/>
      <c r="DC3642" s="11"/>
      <c r="DD3642" s="11"/>
      <c r="DE3642" s="11"/>
      <c r="DF3642" s="11"/>
      <c r="DG3642" s="11"/>
      <c r="DH3642" s="11"/>
      <c r="DI3642" s="11"/>
      <c r="DJ3642" s="11"/>
      <c r="DK3642" s="11"/>
      <c r="DL3642" s="11"/>
      <c r="DM3642" s="11"/>
      <c r="DN3642" s="11"/>
      <c r="DO3642" s="11"/>
      <c r="DP3642" s="11"/>
      <c r="DQ3642" s="11"/>
      <c r="DR3642" s="11"/>
      <c r="DS3642" s="11"/>
      <c r="DT3642" s="11"/>
      <c r="DU3642" s="11"/>
      <c r="DV3642" s="11"/>
      <c r="DW3642" s="11"/>
      <c r="DX3642" s="11"/>
      <c r="DY3642" s="11"/>
      <c r="DZ3642" s="11"/>
      <c r="EA3642" s="11"/>
      <c r="EB3642" s="11"/>
      <c r="EC3642" s="11"/>
    </row>
    <row r="3643" spans="1:133" x14ac:dyDescent="0.45">
      <c r="A3643" s="11"/>
      <c r="B3643" s="11"/>
      <c r="C3643" s="11"/>
      <c r="D3643" s="11"/>
      <c r="E3643" s="11"/>
      <c r="F3643" s="11"/>
      <c r="G3643" s="11"/>
      <c r="H3643" s="3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24"/>
      <c r="AG3643" s="24"/>
      <c r="AH3643" s="24"/>
      <c r="AI3643" s="24"/>
      <c r="AJ3643" s="11"/>
      <c r="AK3643" s="11"/>
      <c r="AL3643" s="11"/>
      <c r="AM3643" s="32"/>
      <c r="AN3643" s="11"/>
      <c r="AO3643" s="11"/>
      <c r="AP3643" s="11"/>
      <c r="AQ3643" s="11"/>
      <c r="AR3643" s="11"/>
      <c r="AS3643" s="20"/>
      <c r="AT3643" s="11"/>
      <c r="AU3643" s="11"/>
      <c r="AV3643" s="11"/>
      <c r="AW3643" s="11"/>
      <c r="AX3643" s="11"/>
      <c r="AY3643" s="11"/>
      <c r="AZ3643" s="11"/>
      <c r="BA3643" s="11"/>
      <c r="BB3643" s="11"/>
      <c r="BC3643" s="11"/>
      <c r="BD3643" s="11"/>
      <c r="BE3643" s="11"/>
      <c r="BF3643" s="11"/>
      <c r="BG3643" s="11"/>
      <c r="BH3643" s="11"/>
      <c r="BI3643" s="11"/>
      <c r="BJ3643" s="11"/>
      <c r="BK3643" s="11"/>
      <c r="BL3643" s="11"/>
      <c r="BM3643" s="11"/>
      <c r="BN3643" s="11"/>
      <c r="BO3643" s="11"/>
      <c r="BP3643" s="11"/>
      <c r="BQ3643" s="11"/>
      <c r="BR3643" s="11"/>
      <c r="BS3643" s="11"/>
      <c r="BT3643" s="11"/>
      <c r="BU3643" s="11"/>
      <c r="BV3643" s="11"/>
      <c r="BW3643" s="11"/>
      <c r="BX3643" s="11"/>
      <c r="BY3643" s="11"/>
      <c r="BZ3643" s="11"/>
      <c r="CA3643" s="11"/>
      <c r="CB3643" s="11"/>
      <c r="CC3643" s="11"/>
      <c r="CD3643" s="11"/>
      <c r="CE3643" s="11"/>
      <c r="CF3643" s="11"/>
      <c r="CG3643" s="11"/>
      <c r="CH3643" s="11"/>
      <c r="CI3643" s="11"/>
      <c r="CJ3643" s="11"/>
      <c r="CK3643" s="11"/>
      <c r="CL3643" s="11"/>
      <c r="CM3643" s="11"/>
      <c r="CN3643" s="11"/>
      <c r="CO3643" s="11"/>
      <c r="CP3643" s="11"/>
      <c r="CQ3643" s="11"/>
      <c r="CR3643" s="11"/>
      <c r="CS3643" s="11"/>
      <c r="CT3643" s="11"/>
      <c r="CU3643" s="11"/>
      <c r="CV3643" s="11"/>
      <c r="CW3643" s="11"/>
      <c r="CX3643" s="11"/>
      <c r="CY3643" s="11"/>
      <c r="CZ3643" s="11"/>
      <c r="DA3643" s="11"/>
      <c r="DB3643" s="11"/>
      <c r="DC3643" s="11"/>
      <c r="DD3643" s="11"/>
      <c r="DE3643" s="11"/>
      <c r="DF3643" s="11"/>
      <c r="DG3643" s="11"/>
      <c r="DH3643" s="11"/>
      <c r="DI3643" s="11"/>
      <c r="DJ3643" s="11"/>
      <c r="DK3643" s="11"/>
      <c r="DL3643" s="11"/>
      <c r="DM3643" s="11"/>
      <c r="DN3643" s="11"/>
      <c r="DO3643" s="11"/>
      <c r="DP3643" s="11"/>
      <c r="DQ3643" s="11"/>
      <c r="DR3643" s="11"/>
      <c r="DS3643" s="11"/>
      <c r="DT3643" s="11"/>
      <c r="DU3643" s="11"/>
      <c r="DV3643" s="11"/>
      <c r="DW3643" s="11"/>
      <c r="DX3643" s="11"/>
      <c r="DY3643" s="11"/>
      <c r="DZ3643" s="11"/>
      <c r="EA3643" s="11"/>
      <c r="EB3643" s="11"/>
      <c r="EC3643" s="11"/>
    </row>
    <row r="3644" spans="1:133" x14ac:dyDescent="0.45">
      <c r="A3644" s="11"/>
      <c r="B3644" s="11"/>
      <c r="C3644" s="11"/>
      <c r="D3644" s="11"/>
      <c r="E3644" s="11"/>
      <c r="F3644" s="11"/>
      <c r="G3644" s="11"/>
      <c r="H3644" s="3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24"/>
      <c r="AG3644" s="24"/>
      <c r="AH3644" s="24"/>
      <c r="AI3644" s="24"/>
      <c r="AJ3644" s="11"/>
      <c r="AK3644" s="11"/>
      <c r="AL3644" s="11"/>
      <c r="AM3644" s="32"/>
      <c r="AN3644" s="11"/>
      <c r="AO3644" s="11"/>
      <c r="AP3644" s="11"/>
      <c r="AQ3644" s="11"/>
      <c r="AR3644" s="11"/>
      <c r="AS3644" s="20"/>
      <c r="AT3644" s="11"/>
      <c r="AU3644" s="11"/>
      <c r="AV3644" s="11"/>
      <c r="AW3644" s="11"/>
      <c r="AX3644" s="11"/>
      <c r="AY3644" s="11"/>
      <c r="AZ3644" s="11"/>
      <c r="BA3644" s="11"/>
      <c r="BB3644" s="11"/>
      <c r="BC3644" s="11"/>
      <c r="BD3644" s="11"/>
      <c r="BE3644" s="11"/>
      <c r="BF3644" s="11"/>
      <c r="BG3644" s="11"/>
      <c r="BH3644" s="11"/>
      <c r="BI3644" s="11"/>
      <c r="BJ3644" s="11"/>
      <c r="BK3644" s="11"/>
      <c r="BL3644" s="11"/>
      <c r="BM3644" s="11"/>
      <c r="BN3644" s="11"/>
      <c r="BO3644" s="11"/>
      <c r="BP3644" s="11"/>
      <c r="BQ3644" s="11"/>
      <c r="BR3644" s="11"/>
      <c r="BS3644" s="11"/>
      <c r="BT3644" s="11"/>
      <c r="BU3644" s="11"/>
      <c r="BV3644" s="11"/>
      <c r="BW3644" s="11"/>
      <c r="BX3644" s="11"/>
      <c r="BY3644" s="11"/>
      <c r="BZ3644" s="11"/>
      <c r="CA3644" s="11"/>
      <c r="CB3644" s="11"/>
      <c r="CC3644" s="11"/>
      <c r="CD3644" s="11"/>
      <c r="CE3644" s="11"/>
      <c r="CF3644" s="11"/>
      <c r="CG3644" s="11"/>
      <c r="CH3644" s="11"/>
      <c r="CI3644" s="11"/>
      <c r="CJ3644" s="11"/>
      <c r="CK3644" s="11"/>
      <c r="CL3644" s="11"/>
      <c r="CM3644" s="11"/>
      <c r="CN3644" s="11"/>
      <c r="CO3644" s="11"/>
      <c r="CP3644" s="11"/>
      <c r="CQ3644" s="11"/>
      <c r="CR3644" s="11"/>
      <c r="CS3644" s="11"/>
      <c r="CT3644" s="11"/>
      <c r="CU3644" s="11"/>
      <c r="CV3644" s="11"/>
      <c r="CW3644" s="11"/>
      <c r="CX3644" s="11"/>
      <c r="CY3644" s="11"/>
      <c r="CZ3644" s="11"/>
      <c r="DA3644" s="11"/>
      <c r="DB3644" s="11"/>
      <c r="DC3644" s="11"/>
      <c r="DD3644" s="11"/>
      <c r="DE3644" s="11"/>
      <c r="DF3644" s="11"/>
      <c r="DG3644" s="11"/>
      <c r="DH3644" s="11"/>
      <c r="DI3644" s="11"/>
      <c r="DJ3644" s="11"/>
      <c r="DK3644" s="11"/>
      <c r="DL3644" s="11"/>
      <c r="DM3644" s="11"/>
      <c r="DN3644" s="11"/>
      <c r="DO3644" s="11"/>
      <c r="DP3644" s="11"/>
      <c r="DQ3644" s="11"/>
      <c r="DR3644" s="11"/>
      <c r="DS3644" s="11"/>
      <c r="DT3644" s="11"/>
      <c r="DU3644" s="11"/>
      <c r="DV3644" s="11"/>
      <c r="DW3644" s="11"/>
      <c r="DX3644" s="11"/>
      <c r="DY3644" s="11"/>
      <c r="DZ3644" s="11"/>
      <c r="EA3644" s="11"/>
      <c r="EB3644" s="11"/>
      <c r="EC3644" s="11"/>
    </row>
    <row r="3645" spans="1:133" x14ac:dyDescent="0.45">
      <c r="A3645" s="11"/>
      <c r="B3645" s="11"/>
      <c r="C3645" s="11"/>
      <c r="D3645" s="11"/>
      <c r="E3645" s="11"/>
      <c r="F3645" s="11"/>
      <c r="G3645" s="11"/>
      <c r="H3645" s="3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24"/>
      <c r="AG3645" s="24"/>
      <c r="AH3645" s="24"/>
      <c r="AI3645" s="24"/>
      <c r="AJ3645" s="11"/>
      <c r="AK3645" s="11"/>
      <c r="AL3645" s="11"/>
      <c r="AM3645" s="32"/>
      <c r="AN3645" s="11"/>
      <c r="AO3645" s="11"/>
      <c r="AP3645" s="11"/>
      <c r="AQ3645" s="11"/>
      <c r="AR3645" s="11"/>
      <c r="AS3645" s="20"/>
      <c r="AT3645" s="11"/>
      <c r="AU3645" s="11"/>
      <c r="AV3645" s="11"/>
      <c r="AW3645" s="11"/>
      <c r="AX3645" s="11"/>
      <c r="AY3645" s="11"/>
      <c r="AZ3645" s="11"/>
      <c r="BA3645" s="11"/>
      <c r="BB3645" s="11"/>
      <c r="BC3645" s="11"/>
      <c r="BD3645" s="11"/>
      <c r="BE3645" s="11"/>
      <c r="BF3645" s="11"/>
      <c r="BG3645" s="11"/>
      <c r="BH3645" s="11"/>
      <c r="BI3645" s="11"/>
      <c r="BJ3645" s="11"/>
      <c r="BK3645" s="11"/>
      <c r="BL3645" s="11"/>
      <c r="BM3645" s="11"/>
      <c r="BN3645" s="11"/>
      <c r="BO3645" s="11"/>
      <c r="BP3645" s="11"/>
      <c r="BQ3645" s="11"/>
      <c r="BR3645" s="11"/>
      <c r="BS3645" s="11"/>
      <c r="BT3645" s="11"/>
      <c r="BU3645" s="11"/>
      <c r="BV3645" s="11"/>
      <c r="BW3645" s="11"/>
      <c r="BX3645" s="11"/>
      <c r="BY3645" s="11"/>
      <c r="BZ3645" s="11"/>
      <c r="CA3645" s="11"/>
      <c r="CB3645" s="11"/>
      <c r="CC3645" s="11"/>
      <c r="CD3645" s="11"/>
      <c r="CE3645" s="11"/>
      <c r="CF3645" s="11"/>
      <c r="CG3645" s="11"/>
      <c r="CH3645" s="11"/>
      <c r="CI3645" s="11"/>
      <c r="CJ3645" s="11"/>
      <c r="CK3645" s="11"/>
      <c r="CL3645" s="11"/>
      <c r="CM3645" s="11"/>
      <c r="CN3645" s="11"/>
      <c r="CO3645" s="11"/>
      <c r="CP3645" s="11"/>
      <c r="CQ3645" s="11"/>
      <c r="CR3645" s="11"/>
      <c r="CS3645" s="11"/>
      <c r="CT3645" s="11"/>
      <c r="CU3645" s="11"/>
      <c r="CV3645" s="11"/>
      <c r="CW3645" s="11"/>
      <c r="CX3645" s="11"/>
      <c r="CY3645" s="11"/>
      <c r="CZ3645" s="11"/>
      <c r="DA3645" s="11"/>
      <c r="DB3645" s="11"/>
      <c r="DC3645" s="11"/>
      <c r="DD3645" s="11"/>
      <c r="DE3645" s="11"/>
      <c r="DF3645" s="11"/>
      <c r="DG3645" s="11"/>
      <c r="DH3645" s="11"/>
      <c r="DI3645" s="11"/>
      <c r="DJ3645" s="11"/>
      <c r="DK3645" s="11"/>
      <c r="DL3645" s="11"/>
      <c r="DM3645" s="11"/>
      <c r="DN3645" s="11"/>
      <c r="DO3645" s="11"/>
      <c r="DP3645" s="11"/>
      <c r="DQ3645" s="11"/>
      <c r="DR3645" s="11"/>
      <c r="DS3645" s="11"/>
      <c r="DT3645" s="11"/>
      <c r="DU3645" s="11"/>
      <c r="DV3645" s="11"/>
      <c r="DW3645" s="11"/>
      <c r="DX3645" s="11"/>
      <c r="DY3645" s="11"/>
      <c r="DZ3645" s="11"/>
      <c r="EA3645" s="11"/>
      <c r="EB3645" s="11"/>
      <c r="EC3645" s="11"/>
    </row>
    <row r="3646" spans="1:133" x14ac:dyDescent="0.45">
      <c r="A3646" s="11"/>
      <c r="B3646" s="11"/>
      <c r="C3646" s="11"/>
      <c r="D3646" s="11"/>
      <c r="E3646" s="11"/>
      <c r="F3646" s="11"/>
      <c r="G3646" s="11"/>
      <c r="H3646" s="3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24"/>
      <c r="AG3646" s="24"/>
      <c r="AH3646" s="24"/>
      <c r="AI3646" s="24"/>
      <c r="AJ3646" s="11"/>
      <c r="AK3646" s="11"/>
      <c r="AL3646" s="11"/>
      <c r="AM3646" s="32"/>
      <c r="AN3646" s="11"/>
      <c r="AO3646" s="11"/>
      <c r="AP3646" s="11"/>
      <c r="AQ3646" s="11"/>
      <c r="AR3646" s="11"/>
      <c r="AS3646" s="20"/>
      <c r="AT3646" s="11"/>
      <c r="AU3646" s="11"/>
      <c r="AV3646" s="11"/>
      <c r="AW3646" s="11"/>
      <c r="AX3646" s="11"/>
      <c r="AY3646" s="11"/>
      <c r="AZ3646" s="11"/>
      <c r="BA3646" s="11"/>
      <c r="BB3646" s="11"/>
      <c r="BC3646" s="11"/>
      <c r="BD3646" s="11"/>
      <c r="BE3646" s="11"/>
      <c r="BF3646" s="11"/>
      <c r="BG3646" s="11"/>
      <c r="BH3646" s="11"/>
      <c r="BI3646" s="11"/>
      <c r="BJ3646" s="11"/>
      <c r="BK3646" s="11"/>
      <c r="BL3646" s="11"/>
      <c r="BM3646" s="11"/>
      <c r="BN3646" s="11"/>
      <c r="BO3646" s="11"/>
      <c r="BP3646" s="11"/>
      <c r="BQ3646" s="11"/>
      <c r="BR3646" s="11"/>
      <c r="BS3646" s="11"/>
      <c r="BT3646" s="11"/>
      <c r="BU3646" s="11"/>
      <c r="BV3646" s="11"/>
      <c r="BW3646" s="11"/>
      <c r="BX3646" s="11"/>
      <c r="BY3646" s="11"/>
      <c r="BZ3646" s="11"/>
      <c r="CA3646" s="11"/>
      <c r="CB3646" s="11"/>
      <c r="CC3646" s="11"/>
      <c r="CD3646" s="11"/>
      <c r="CE3646" s="11"/>
      <c r="CF3646" s="11"/>
      <c r="CG3646" s="11"/>
      <c r="CH3646" s="11"/>
      <c r="CI3646" s="11"/>
      <c r="CJ3646" s="11"/>
      <c r="CK3646" s="11"/>
      <c r="CL3646" s="11"/>
      <c r="CM3646" s="11"/>
      <c r="CN3646" s="11"/>
      <c r="CO3646" s="11"/>
      <c r="CP3646" s="11"/>
      <c r="CQ3646" s="11"/>
      <c r="CR3646" s="11"/>
      <c r="CS3646" s="11"/>
      <c r="CT3646" s="11"/>
      <c r="CU3646" s="11"/>
      <c r="CV3646" s="11"/>
      <c r="CW3646" s="11"/>
      <c r="CX3646" s="11"/>
      <c r="CY3646" s="11"/>
      <c r="CZ3646" s="11"/>
      <c r="DA3646" s="11"/>
      <c r="DB3646" s="11"/>
      <c r="DC3646" s="11"/>
      <c r="DD3646" s="11"/>
      <c r="DE3646" s="11"/>
      <c r="DF3646" s="11"/>
      <c r="DG3646" s="11"/>
      <c r="DH3646" s="11"/>
      <c r="DI3646" s="11"/>
      <c r="DJ3646" s="11"/>
      <c r="DK3646" s="11"/>
      <c r="DL3646" s="11"/>
      <c r="DM3646" s="11"/>
      <c r="DN3646" s="11"/>
      <c r="DO3646" s="11"/>
      <c r="DP3646" s="11"/>
      <c r="DQ3646" s="11"/>
      <c r="DR3646" s="11"/>
      <c r="DS3646" s="11"/>
      <c r="DT3646" s="11"/>
      <c r="DU3646" s="11"/>
      <c r="DV3646" s="11"/>
      <c r="DW3646" s="11"/>
      <c r="DX3646" s="11"/>
      <c r="DY3646" s="11"/>
      <c r="DZ3646" s="11"/>
      <c r="EA3646" s="11"/>
      <c r="EB3646" s="11"/>
      <c r="EC3646" s="11"/>
    </row>
    <row r="3647" spans="1:133" x14ac:dyDescent="0.45">
      <c r="A3647" s="11"/>
      <c r="B3647" s="11"/>
      <c r="C3647" s="11"/>
      <c r="D3647" s="11"/>
      <c r="E3647" s="11"/>
      <c r="F3647" s="11"/>
      <c r="G3647" s="11"/>
      <c r="H3647" s="3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24"/>
      <c r="AG3647" s="24"/>
      <c r="AH3647" s="24"/>
      <c r="AI3647" s="24"/>
      <c r="AJ3647" s="11"/>
      <c r="AK3647" s="11"/>
      <c r="AL3647" s="11"/>
      <c r="AM3647" s="32"/>
      <c r="AN3647" s="11"/>
      <c r="AO3647" s="11"/>
      <c r="AP3647" s="11"/>
      <c r="AQ3647" s="11"/>
      <c r="AR3647" s="11"/>
      <c r="AS3647" s="20"/>
      <c r="AT3647" s="11"/>
      <c r="AU3647" s="11"/>
      <c r="AV3647" s="11"/>
      <c r="AW3647" s="11"/>
      <c r="AX3647" s="11"/>
      <c r="AY3647" s="11"/>
      <c r="AZ3647" s="11"/>
      <c r="BA3647" s="11"/>
      <c r="BB3647" s="11"/>
      <c r="BC3647" s="11"/>
      <c r="BD3647" s="11"/>
      <c r="BE3647" s="11"/>
      <c r="BF3647" s="11"/>
      <c r="BG3647" s="11"/>
      <c r="BH3647" s="11"/>
      <c r="BI3647" s="11"/>
      <c r="BJ3647" s="11"/>
      <c r="BK3647" s="11"/>
      <c r="BL3647" s="11"/>
      <c r="BM3647" s="11"/>
      <c r="BN3647" s="11"/>
      <c r="BO3647" s="11"/>
      <c r="BP3647" s="11"/>
      <c r="BQ3647" s="11"/>
      <c r="BR3647" s="11"/>
      <c r="BS3647" s="11"/>
      <c r="BT3647" s="11"/>
      <c r="BU3647" s="11"/>
      <c r="BV3647" s="11"/>
      <c r="BW3647" s="11"/>
      <c r="BX3647" s="11"/>
      <c r="BY3647" s="11"/>
      <c r="BZ3647" s="11"/>
      <c r="CA3647" s="11"/>
      <c r="CB3647" s="11"/>
      <c r="CC3647" s="11"/>
      <c r="CD3647" s="11"/>
      <c r="CE3647" s="11"/>
      <c r="CF3647" s="11"/>
      <c r="CG3647" s="11"/>
      <c r="CH3647" s="11"/>
      <c r="CI3647" s="11"/>
      <c r="CJ3647" s="11"/>
      <c r="CK3647" s="11"/>
      <c r="CL3647" s="11"/>
      <c r="CM3647" s="11"/>
      <c r="CN3647" s="11"/>
      <c r="CO3647" s="11"/>
      <c r="CP3647" s="11"/>
      <c r="CQ3647" s="11"/>
      <c r="CR3647" s="11"/>
      <c r="CS3647" s="11"/>
      <c r="CT3647" s="11"/>
      <c r="CU3647" s="11"/>
      <c r="CV3647" s="11"/>
      <c r="CW3647" s="11"/>
      <c r="CX3647" s="11"/>
      <c r="CY3647" s="11"/>
      <c r="CZ3647" s="11"/>
      <c r="DA3647" s="11"/>
      <c r="DB3647" s="11"/>
      <c r="DC3647" s="11"/>
      <c r="DD3647" s="11"/>
      <c r="DE3647" s="11"/>
      <c r="DF3647" s="11"/>
      <c r="DG3647" s="11"/>
      <c r="DH3647" s="11"/>
      <c r="DI3647" s="11"/>
      <c r="DJ3647" s="11"/>
      <c r="DK3647" s="11"/>
      <c r="DL3647" s="11"/>
      <c r="DM3647" s="11"/>
      <c r="DN3647" s="11"/>
      <c r="DO3647" s="11"/>
      <c r="DP3647" s="11"/>
      <c r="DQ3647" s="11"/>
      <c r="DR3647" s="11"/>
      <c r="DS3647" s="11"/>
      <c r="DT3647" s="11"/>
      <c r="DU3647" s="11"/>
      <c r="DV3647" s="11"/>
      <c r="DW3647" s="11"/>
      <c r="DX3647" s="11"/>
      <c r="DY3647" s="11"/>
      <c r="DZ3647" s="11"/>
      <c r="EA3647" s="11"/>
      <c r="EB3647" s="11"/>
      <c r="EC3647" s="11"/>
    </row>
    <row r="3648" spans="1:133" x14ac:dyDescent="0.45">
      <c r="A3648" s="11"/>
      <c r="B3648" s="11"/>
      <c r="C3648" s="11"/>
      <c r="D3648" s="11"/>
      <c r="E3648" s="11"/>
      <c r="F3648" s="11"/>
      <c r="G3648" s="11"/>
      <c r="H3648" s="3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24"/>
      <c r="AG3648" s="24"/>
      <c r="AH3648" s="24"/>
      <c r="AI3648" s="24"/>
      <c r="AJ3648" s="11"/>
      <c r="AK3648" s="11"/>
      <c r="AL3648" s="11"/>
      <c r="AM3648" s="32"/>
      <c r="AN3648" s="11"/>
      <c r="AO3648" s="11"/>
      <c r="AP3648" s="11"/>
      <c r="AQ3648" s="11"/>
      <c r="AR3648" s="11"/>
      <c r="AS3648" s="20"/>
      <c r="AT3648" s="11"/>
      <c r="AU3648" s="11"/>
      <c r="AV3648" s="11"/>
      <c r="AW3648" s="11"/>
      <c r="AX3648" s="11"/>
      <c r="AY3648" s="11"/>
      <c r="AZ3648" s="11"/>
      <c r="BA3648" s="11"/>
      <c r="BB3648" s="11"/>
      <c r="BC3648" s="11"/>
      <c r="BD3648" s="11"/>
      <c r="BE3648" s="11"/>
      <c r="BF3648" s="11"/>
      <c r="BG3648" s="11"/>
      <c r="BH3648" s="11"/>
      <c r="BI3648" s="11"/>
      <c r="BJ3648" s="11"/>
      <c r="BK3648" s="11"/>
      <c r="BL3648" s="11"/>
      <c r="BM3648" s="11"/>
      <c r="BN3648" s="11"/>
      <c r="BO3648" s="11"/>
      <c r="BP3648" s="11"/>
      <c r="BQ3648" s="11"/>
      <c r="BR3648" s="11"/>
      <c r="BS3648" s="11"/>
      <c r="BT3648" s="11"/>
      <c r="BU3648" s="11"/>
      <c r="BV3648" s="11"/>
      <c r="BW3648" s="11"/>
      <c r="BX3648" s="11"/>
      <c r="BY3648" s="11"/>
      <c r="BZ3648" s="11"/>
      <c r="CA3648" s="11"/>
      <c r="CB3648" s="11"/>
      <c r="CC3648" s="11"/>
      <c r="CD3648" s="11"/>
      <c r="CE3648" s="11"/>
      <c r="CF3648" s="11"/>
      <c r="CG3648" s="11"/>
      <c r="CH3648" s="11"/>
      <c r="CI3648" s="11"/>
      <c r="CJ3648" s="11"/>
      <c r="CK3648" s="11"/>
      <c r="CL3648" s="11"/>
      <c r="CM3648" s="11"/>
      <c r="CN3648" s="11"/>
      <c r="CO3648" s="11"/>
      <c r="CP3648" s="11"/>
      <c r="CQ3648" s="11"/>
      <c r="CR3648" s="11"/>
      <c r="CS3648" s="11"/>
      <c r="CT3648" s="11"/>
      <c r="CU3648" s="11"/>
      <c r="CV3648" s="11"/>
      <c r="CW3648" s="11"/>
      <c r="CX3648" s="11"/>
      <c r="CY3648" s="11"/>
      <c r="CZ3648" s="11"/>
      <c r="DA3648" s="11"/>
      <c r="DB3648" s="11"/>
      <c r="DC3648" s="11"/>
      <c r="DD3648" s="11"/>
      <c r="DE3648" s="11"/>
      <c r="DF3648" s="11"/>
      <c r="DG3648" s="11"/>
      <c r="DH3648" s="11"/>
      <c r="DI3648" s="11"/>
      <c r="DJ3648" s="11"/>
      <c r="DK3648" s="11"/>
      <c r="DL3648" s="11"/>
      <c r="DM3648" s="11"/>
      <c r="DN3648" s="11"/>
      <c r="DO3648" s="11"/>
      <c r="DP3648" s="11"/>
      <c r="DQ3648" s="11"/>
      <c r="DR3648" s="11"/>
      <c r="DS3648" s="11"/>
      <c r="DT3648" s="11"/>
      <c r="DU3648" s="11"/>
      <c r="DV3648" s="11"/>
      <c r="DW3648" s="11"/>
      <c r="DX3648" s="11"/>
      <c r="DY3648" s="11"/>
      <c r="DZ3648" s="11"/>
      <c r="EA3648" s="11"/>
      <c r="EB3648" s="11"/>
      <c r="EC3648" s="11"/>
    </row>
    <row r="3649" spans="1:133" x14ac:dyDescent="0.45">
      <c r="A3649" s="11"/>
      <c r="B3649" s="11"/>
      <c r="C3649" s="11"/>
      <c r="D3649" s="11"/>
      <c r="E3649" s="11"/>
      <c r="F3649" s="11"/>
      <c r="G3649" s="11"/>
      <c r="H3649" s="3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24"/>
      <c r="AG3649" s="24"/>
      <c r="AH3649" s="24"/>
      <c r="AI3649" s="24"/>
      <c r="AJ3649" s="11"/>
      <c r="AK3649" s="11"/>
      <c r="AL3649" s="11"/>
      <c r="AM3649" s="32"/>
      <c r="AN3649" s="11"/>
      <c r="AO3649" s="11"/>
      <c r="AP3649" s="11"/>
      <c r="AQ3649" s="11"/>
      <c r="AR3649" s="11"/>
      <c r="AS3649" s="20"/>
      <c r="AT3649" s="11"/>
      <c r="AU3649" s="11"/>
      <c r="AV3649" s="11"/>
      <c r="AW3649" s="11"/>
      <c r="AX3649" s="11"/>
      <c r="AY3649" s="11"/>
      <c r="AZ3649" s="11"/>
      <c r="BA3649" s="11"/>
      <c r="BB3649" s="11"/>
      <c r="BC3649" s="11"/>
      <c r="BD3649" s="11"/>
      <c r="BE3649" s="11"/>
      <c r="BF3649" s="11"/>
      <c r="BG3649" s="11"/>
      <c r="BH3649" s="11"/>
      <c r="BI3649" s="11"/>
      <c r="BJ3649" s="11"/>
      <c r="BK3649" s="11"/>
      <c r="BL3649" s="11"/>
      <c r="BM3649" s="11"/>
      <c r="BN3649" s="11"/>
      <c r="BO3649" s="11"/>
      <c r="BP3649" s="11"/>
      <c r="BQ3649" s="11"/>
      <c r="BR3649" s="11"/>
      <c r="BS3649" s="11"/>
      <c r="BT3649" s="11"/>
      <c r="BU3649" s="11"/>
      <c r="BV3649" s="11"/>
      <c r="BW3649" s="11"/>
      <c r="BX3649" s="11"/>
      <c r="BY3649" s="11"/>
      <c r="BZ3649" s="11"/>
      <c r="CA3649" s="11"/>
      <c r="CB3649" s="11"/>
      <c r="CC3649" s="11"/>
      <c r="CD3649" s="11"/>
      <c r="CE3649" s="11"/>
      <c r="CF3649" s="11"/>
      <c r="CG3649" s="11"/>
      <c r="CH3649" s="11"/>
      <c r="CI3649" s="11"/>
      <c r="CJ3649" s="11"/>
      <c r="CK3649" s="11"/>
      <c r="CL3649" s="11"/>
      <c r="CM3649" s="11"/>
      <c r="CN3649" s="11"/>
      <c r="CO3649" s="11"/>
      <c r="CP3649" s="11"/>
      <c r="CQ3649" s="11"/>
      <c r="CR3649" s="11"/>
      <c r="CS3649" s="11"/>
      <c r="CT3649" s="11"/>
      <c r="CU3649" s="11"/>
      <c r="CV3649" s="11"/>
      <c r="CW3649" s="11"/>
      <c r="CX3649" s="11"/>
      <c r="CY3649" s="11"/>
      <c r="CZ3649" s="11"/>
      <c r="DA3649" s="11"/>
      <c r="DB3649" s="11"/>
      <c r="DC3649" s="11"/>
      <c r="DD3649" s="11"/>
      <c r="DE3649" s="11"/>
      <c r="DF3649" s="11"/>
      <c r="DG3649" s="11"/>
      <c r="DH3649" s="11"/>
      <c r="DI3649" s="11"/>
      <c r="DJ3649" s="11"/>
      <c r="DK3649" s="11"/>
      <c r="DL3649" s="11"/>
      <c r="DM3649" s="11"/>
      <c r="DN3649" s="11"/>
      <c r="DO3649" s="11"/>
      <c r="DP3649" s="11"/>
      <c r="DQ3649" s="11"/>
      <c r="DR3649" s="11"/>
      <c r="DS3649" s="11"/>
      <c r="DT3649" s="11"/>
      <c r="DU3649" s="11"/>
      <c r="DV3649" s="11"/>
      <c r="DW3649" s="11"/>
      <c r="DX3649" s="11"/>
      <c r="DY3649" s="11"/>
      <c r="DZ3649" s="11"/>
      <c r="EA3649" s="11"/>
      <c r="EB3649" s="11"/>
      <c r="EC3649" s="11"/>
    </row>
    <row r="3650" spans="1:133" x14ac:dyDescent="0.45">
      <c r="A3650" s="11"/>
      <c r="B3650" s="11"/>
      <c r="C3650" s="11"/>
      <c r="D3650" s="11"/>
      <c r="E3650" s="11"/>
      <c r="F3650" s="11"/>
      <c r="G3650" s="11"/>
      <c r="H3650" s="3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24"/>
      <c r="AG3650" s="24"/>
      <c r="AH3650" s="24"/>
      <c r="AI3650" s="24"/>
      <c r="AJ3650" s="11"/>
      <c r="AK3650" s="11"/>
      <c r="AL3650" s="11"/>
      <c r="AM3650" s="32"/>
      <c r="AN3650" s="11"/>
      <c r="AO3650" s="11"/>
      <c r="AP3650" s="11"/>
      <c r="AQ3650" s="11"/>
      <c r="AR3650" s="11"/>
      <c r="AS3650" s="20"/>
      <c r="AT3650" s="11"/>
      <c r="AU3650" s="11"/>
      <c r="AV3650" s="11"/>
      <c r="AW3650" s="11"/>
      <c r="AX3650" s="11"/>
      <c r="AY3650" s="11"/>
      <c r="AZ3650" s="11"/>
      <c r="BA3650" s="11"/>
      <c r="BB3650" s="11"/>
      <c r="BC3650" s="11"/>
      <c r="BD3650" s="11"/>
      <c r="BE3650" s="11"/>
      <c r="BF3650" s="11"/>
      <c r="BG3650" s="11"/>
      <c r="BH3650" s="11"/>
      <c r="BI3650" s="11"/>
      <c r="BJ3650" s="11"/>
      <c r="BK3650" s="11"/>
      <c r="BL3650" s="11"/>
      <c r="BM3650" s="11"/>
      <c r="BN3650" s="11"/>
      <c r="BO3650" s="11"/>
      <c r="BP3650" s="11"/>
      <c r="BQ3650" s="11"/>
      <c r="BR3650" s="11"/>
      <c r="BS3650" s="11"/>
      <c r="BT3650" s="11"/>
      <c r="BU3650" s="11"/>
      <c r="BV3650" s="11"/>
      <c r="BW3650" s="11"/>
      <c r="BX3650" s="11"/>
      <c r="BY3650" s="11"/>
      <c r="BZ3650" s="11"/>
      <c r="CA3650" s="11"/>
      <c r="CB3650" s="11"/>
      <c r="CC3650" s="11"/>
      <c r="CD3650" s="11"/>
      <c r="CE3650" s="11"/>
      <c r="CF3650" s="11"/>
      <c r="CG3650" s="11"/>
      <c r="CH3650" s="11"/>
      <c r="CI3650" s="11"/>
      <c r="CJ3650" s="11"/>
      <c r="CK3650" s="11"/>
      <c r="CL3650" s="11"/>
      <c r="CM3650" s="11"/>
      <c r="CN3650" s="11"/>
      <c r="CO3650" s="11"/>
      <c r="CP3650" s="11"/>
      <c r="CQ3650" s="11"/>
      <c r="CR3650" s="11"/>
      <c r="CS3650" s="11"/>
      <c r="CT3650" s="11"/>
      <c r="CU3650" s="11"/>
      <c r="CV3650" s="11"/>
      <c r="CW3650" s="11"/>
      <c r="CX3650" s="11"/>
      <c r="CY3650" s="11"/>
      <c r="CZ3650" s="11"/>
      <c r="DA3650" s="11"/>
      <c r="DB3650" s="11"/>
      <c r="DC3650" s="11"/>
      <c r="DD3650" s="11"/>
      <c r="DE3650" s="11"/>
      <c r="DF3650" s="11"/>
      <c r="DG3650" s="11"/>
      <c r="DH3650" s="11"/>
      <c r="DI3650" s="11"/>
      <c r="DJ3650" s="11"/>
      <c r="DK3650" s="11"/>
      <c r="DL3650" s="11"/>
      <c r="DM3650" s="11"/>
      <c r="DN3650" s="11"/>
      <c r="DO3650" s="11"/>
      <c r="DP3650" s="11"/>
      <c r="DQ3650" s="11"/>
      <c r="DR3650" s="11"/>
      <c r="DS3650" s="11"/>
      <c r="DT3650" s="11"/>
      <c r="DU3650" s="11"/>
      <c r="DV3650" s="11"/>
      <c r="DW3650" s="11"/>
      <c r="DX3650" s="11"/>
      <c r="DY3650" s="11"/>
      <c r="DZ3650" s="11"/>
      <c r="EA3650" s="11"/>
      <c r="EB3650" s="11"/>
      <c r="EC3650" s="11"/>
    </row>
    <row r="3651" spans="1:133" x14ac:dyDescent="0.45">
      <c r="A3651" s="11"/>
      <c r="B3651" s="11"/>
      <c r="C3651" s="11"/>
      <c r="D3651" s="11"/>
      <c r="E3651" s="11"/>
      <c r="F3651" s="11"/>
      <c r="G3651" s="11"/>
      <c r="H3651" s="3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24"/>
      <c r="AG3651" s="24"/>
      <c r="AH3651" s="24"/>
      <c r="AI3651" s="24"/>
      <c r="AJ3651" s="11"/>
      <c r="AK3651" s="11"/>
      <c r="AL3651" s="11"/>
      <c r="AM3651" s="32"/>
      <c r="AN3651" s="11"/>
      <c r="AO3651" s="11"/>
      <c r="AP3651" s="11"/>
      <c r="AQ3651" s="11"/>
      <c r="AR3651" s="11"/>
      <c r="AS3651" s="20"/>
      <c r="AT3651" s="11"/>
      <c r="AU3651" s="11"/>
      <c r="AV3651" s="11"/>
      <c r="AW3651" s="11"/>
      <c r="AX3651" s="11"/>
      <c r="AY3651" s="11"/>
      <c r="AZ3651" s="11"/>
      <c r="BA3651" s="11"/>
      <c r="BB3651" s="11"/>
      <c r="BC3651" s="11"/>
      <c r="BD3651" s="11"/>
      <c r="BE3651" s="11"/>
      <c r="BF3651" s="11"/>
      <c r="BG3651" s="11"/>
      <c r="BH3651" s="11"/>
      <c r="BI3651" s="11"/>
      <c r="BJ3651" s="11"/>
      <c r="BK3651" s="11"/>
      <c r="BL3651" s="11"/>
      <c r="BM3651" s="11"/>
      <c r="BN3651" s="11"/>
      <c r="BO3651" s="11"/>
      <c r="BP3651" s="11"/>
      <c r="BQ3651" s="11"/>
      <c r="BR3651" s="11"/>
      <c r="BS3651" s="11"/>
      <c r="BT3651" s="11"/>
      <c r="BU3651" s="11"/>
      <c r="BV3651" s="11"/>
      <c r="BW3651" s="11"/>
      <c r="BX3651" s="11"/>
      <c r="BY3651" s="11"/>
      <c r="BZ3651" s="11"/>
      <c r="CA3651" s="11"/>
      <c r="CB3651" s="11"/>
      <c r="CC3651" s="11"/>
      <c r="CD3651" s="11"/>
      <c r="CE3651" s="11"/>
      <c r="CF3651" s="11"/>
      <c r="CG3651" s="11"/>
      <c r="CH3651" s="11"/>
      <c r="CI3651" s="11"/>
      <c r="CJ3651" s="11"/>
      <c r="CK3651" s="11"/>
      <c r="CL3651" s="11"/>
      <c r="CM3651" s="11"/>
      <c r="CN3651" s="11"/>
      <c r="CO3651" s="11"/>
      <c r="CP3651" s="11"/>
      <c r="CQ3651" s="11"/>
      <c r="CR3651" s="11"/>
      <c r="CS3651" s="11"/>
      <c r="CT3651" s="11"/>
      <c r="CU3651" s="11"/>
      <c r="CV3651" s="11"/>
      <c r="CW3651" s="11"/>
      <c r="CX3651" s="11"/>
      <c r="CY3651" s="11"/>
      <c r="CZ3651" s="11"/>
      <c r="DA3651" s="11"/>
      <c r="DB3651" s="11"/>
      <c r="DC3651" s="11"/>
      <c r="DD3651" s="11"/>
      <c r="DE3651" s="11"/>
      <c r="DF3651" s="11"/>
      <c r="DG3651" s="11"/>
      <c r="DH3651" s="11"/>
      <c r="DI3651" s="11"/>
      <c r="DJ3651" s="11"/>
      <c r="DK3651" s="11"/>
      <c r="DL3651" s="11"/>
      <c r="DM3651" s="11"/>
      <c r="DN3651" s="11"/>
      <c r="DO3651" s="11"/>
      <c r="DP3651" s="11"/>
      <c r="DQ3651" s="11"/>
      <c r="DR3651" s="11"/>
      <c r="DS3651" s="11"/>
      <c r="DT3651" s="11"/>
      <c r="DU3651" s="11"/>
      <c r="DV3651" s="11"/>
      <c r="DW3651" s="11"/>
      <c r="DX3651" s="11"/>
      <c r="DY3651" s="11"/>
      <c r="DZ3651" s="11"/>
      <c r="EA3651" s="11"/>
      <c r="EB3651" s="11"/>
      <c r="EC3651" s="11"/>
    </row>
    <row r="3652" spans="1:133" x14ac:dyDescent="0.45">
      <c r="A3652" s="11"/>
      <c r="B3652" s="11"/>
      <c r="C3652" s="11"/>
      <c r="D3652" s="11"/>
      <c r="E3652" s="11"/>
      <c r="F3652" s="11"/>
      <c r="G3652" s="11"/>
      <c r="H3652" s="3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24"/>
      <c r="AG3652" s="24"/>
      <c r="AH3652" s="24"/>
      <c r="AI3652" s="24"/>
      <c r="AJ3652" s="11"/>
      <c r="AK3652" s="11"/>
      <c r="AL3652" s="11"/>
      <c r="AM3652" s="32"/>
      <c r="AN3652" s="11"/>
      <c r="AO3652" s="11"/>
      <c r="AP3652" s="11"/>
      <c r="AQ3652" s="11"/>
      <c r="AR3652" s="11"/>
      <c r="AS3652" s="20"/>
      <c r="AT3652" s="11"/>
      <c r="AU3652" s="11"/>
      <c r="AV3652" s="11"/>
      <c r="AW3652" s="11"/>
      <c r="AX3652" s="11"/>
      <c r="AY3652" s="11"/>
      <c r="AZ3652" s="11"/>
      <c r="BA3652" s="11"/>
      <c r="BB3652" s="11"/>
      <c r="BC3652" s="11"/>
      <c r="BD3652" s="11"/>
      <c r="BE3652" s="11"/>
      <c r="BF3652" s="11"/>
      <c r="BG3652" s="11"/>
      <c r="BH3652" s="11"/>
      <c r="BI3652" s="11"/>
      <c r="BJ3652" s="11"/>
      <c r="BK3652" s="11"/>
      <c r="BL3652" s="11"/>
      <c r="BM3652" s="11"/>
      <c r="BN3652" s="11"/>
      <c r="BO3652" s="11"/>
      <c r="BP3652" s="11"/>
      <c r="BQ3652" s="11"/>
      <c r="BR3652" s="11"/>
      <c r="BS3652" s="11"/>
      <c r="BT3652" s="11"/>
      <c r="BU3652" s="11"/>
      <c r="BV3652" s="11"/>
      <c r="BW3652" s="11"/>
      <c r="BX3652" s="11"/>
      <c r="BY3652" s="11"/>
      <c r="BZ3652" s="11"/>
      <c r="CA3652" s="11"/>
      <c r="CB3652" s="11"/>
      <c r="CC3652" s="11"/>
      <c r="CD3652" s="11"/>
      <c r="CE3652" s="11"/>
      <c r="CF3652" s="11"/>
      <c r="CG3652" s="11"/>
      <c r="CH3652" s="11"/>
      <c r="CI3652" s="11"/>
      <c r="CJ3652" s="11"/>
      <c r="CK3652" s="11"/>
      <c r="CL3652" s="11"/>
      <c r="CM3652" s="11"/>
      <c r="CN3652" s="11"/>
      <c r="CO3652" s="11"/>
      <c r="CP3652" s="11"/>
      <c r="CQ3652" s="11"/>
      <c r="CR3652" s="11"/>
      <c r="CS3652" s="11"/>
      <c r="CT3652" s="11"/>
      <c r="CU3652" s="11"/>
      <c r="CV3652" s="11"/>
      <c r="CW3652" s="11"/>
      <c r="CX3652" s="11"/>
      <c r="CY3652" s="11"/>
      <c r="CZ3652" s="11"/>
      <c r="DA3652" s="11"/>
      <c r="DB3652" s="11"/>
      <c r="DC3652" s="11"/>
      <c r="DD3652" s="11"/>
      <c r="DE3652" s="11"/>
      <c r="DF3652" s="11"/>
      <c r="DG3652" s="11"/>
      <c r="DH3652" s="11"/>
      <c r="DI3652" s="11"/>
      <c r="DJ3652" s="11"/>
      <c r="DK3652" s="11"/>
      <c r="DL3652" s="11"/>
      <c r="DM3652" s="11"/>
      <c r="DN3652" s="11"/>
      <c r="DO3652" s="11"/>
      <c r="DP3652" s="11"/>
      <c r="DQ3652" s="11"/>
      <c r="DR3652" s="11"/>
      <c r="DS3652" s="11"/>
      <c r="DT3652" s="11"/>
      <c r="DU3652" s="11"/>
      <c r="DV3652" s="11"/>
      <c r="DW3652" s="11"/>
      <c r="DX3652" s="11"/>
      <c r="DY3652" s="11"/>
      <c r="DZ3652" s="11"/>
      <c r="EA3652" s="11"/>
      <c r="EB3652" s="11"/>
      <c r="EC3652" s="11"/>
    </row>
    <row r="3653" spans="1:133" x14ac:dyDescent="0.45">
      <c r="A3653" s="11"/>
      <c r="B3653" s="11"/>
      <c r="C3653" s="11"/>
      <c r="D3653" s="11"/>
      <c r="E3653" s="11"/>
      <c r="F3653" s="11"/>
      <c r="G3653" s="11"/>
      <c r="H3653" s="3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24"/>
      <c r="AG3653" s="24"/>
      <c r="AH3653" s="24"/>
      <c r="AI3653" s="24"/>
      <c r="AJ3653" s="11"/>
      <c r="AK3653" s="11"/>
      <c r="AL3653" s="11"/>
      <c r="AM3653" s="32"/>
      <c r="AN3653" s="11"/>
      <c r="AO3653" s="11"/>
      <c r="AP3653" s="11"/>
      <c r="AQ3653" s="11"/>
      <c r="AR3653" s="11"/>
      <c r="AS3653" s="20"/>
      <c r="AT3653" s="11"/>
      <c r="AU3653" s="11"/>
      <c r="AV3653" s="11"/>
      <c r="AW3653" s="11"/>
      <c r="AX3653" s="11"/>
      <c r="AY3653" s="11"/>
      <c r="AZ3653" s="11"/>
      <c r="BA3653" s="11"/>
      <c r="BB3653" s="11"/>
      <c r="BC3653" s="11"/>
      <c r="BD3653" s="11"/>
      <c r="BE3653" s="11"/>
      <c r="BF3653" s="11"/>
      <c r="BG3653" s="11"/>
      <c r="BH3653" s="11"/>
      <c r="BI3653" s="11"/>
      <c r="BJ3653" s="11"/>
      <c r="BK3653" s="11"/>
      <c r="BL3653" s="11"/>
      <c r="BM3653" s="11"/>
      <c r="BN3653" s="11"/>
      <c r="BO3653" s="11"/>
      <c r="BP3653" s="11"/>
      <c r="BQ3653" s="11"/>
      <c r="BR3653" s="11"/>
      <c r="BS3653" s="11"/>
      <c r="BT3653" s="11"/>
      <c r="BU3653" s="11"/>
      <c r="BV3653" s="11"/>
      <c r="BW3653" s="11"/>
      <c r="BX3653" s="11"/>
      <c r="BY3653" s="11"/>
      <c r="BZ3653" s="11"/>
      <c r="CA3653" s="11"/>
      <c r="CB3653" s="11"/>
      <c r="CC3653" s="11"/>
      <c r="CD3653" s="11"/>
      <c r="CE3653" s="11"/>
      <c r="CF3653" s="11"/>
      <c r="CG3653" s="11"/>
      <c r="CH3653" s="11"/>
      <c r="CI3653" s="11"/>
      <c r="CJ3653" s="11"/>
      <c r="CK3653" s="11"/>
      <c r="CL3653" s="11"/>
      <c r="CM3653" s="11"/>
      <c r="CN3653" s="11"/>
      <c r="CO3653" s="11"/>
      <c r="CP3653" s="11"/>
      <c r="CQ3653" s="11"/>
      <c r="CR3653" s="11"/>
      <c r="CS3653" s="11"/>
      <c r="CT3653" s="11"/>
      <c r="CU3653" s="11"/>
      <c r="CV3653" s="11"/>
      <c r="CW3653" s="11"/>
      <c r="CX3653" s="11"/>
      <c r="CY3653" s="11"/>
      <c r="CZ3653" s="11"/>
      <c r="DA3653" s="11"/>
      <c r="DB3653" s="11"/>
      <c r="DC3653" s="11"/>
      <c r="DD3653" s="11"/>
      <c r="DE3653" s="11"/>
      <c r="DF3653" s="11"/>
      <c r="DG3653" s="11"/>
      <c r="DH3653" s="11"/>
      <c r="DI3653" s="11"/>
      <c r="DJ3653" s="11"/>
      <c r="DK3653" s="11"/>
      <c r="DL3653" s="11"/>
      <c r="DM3653" s="11"/>
      <c r="DN3653" s="11"/>
      <c r="DO3653" s="11"/>
      <c r="DP3653" s="11"/>
      <c r="DQ3653" s="11"/>
      <c r="DR3653" s="11"/>
      <c r="DS3653" s="11"/>
      <c r="DT3653" s="11"/>
      <c r="DU3653" s="11"/>
      <c r="DV3653" s="11"/>
      <c r="DW3653" s="11"/>
      <c r="DX3653" s="11"/>
      <c r="DY3653" s="11"/>
      <c r="DZ3653" s="11"/>
      <c r="EA3653" s="11"/>
      <c r="EB3653" s="11"/>
      <c r="EC3653" s="11"/>
    </row>
    <row r="3654" spans="1:133" x14ac:dyDescent="0.45">
      <c r="A3654" s="11"/>
      <c r="B3654" s="11"/>
      <c r="C3654" s="11"/>
      <c r="D3654" s="11"/>
      <c r="E3654" s="11"/>
      <c r="F3654" s="11"/>
      <c r="G3654" s="11"/>
      <c r="H3654" s="3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24"/>
      <c r="AG3654" s="24"/>
      <c r="AH3654" s="24"/>
      <c r="AI3654" s="24"/>
      <c r="AJ3654" s="11"/>
      <c r="AK3654" s="11"/>
      <c r="AL3654" s="11"/>
      <c r="AM3654" s="32"/>
      <c r="AN3654" s="11"/>
      <c r="AO3654" s="11"/>
      <c r="AP3654" s="11"/>
      <c r="AQ3654" s="11"/>
      <c r="AR3654" s="11"/>
      <c r="AS3654" s="20"/>
      <c r="AT3654" s="11"/>
      <c r="AU3654" s="11"/>
      <c r="AV3654" s="11"/>
      <c r="AW3654" s="11"/>
      <c r="AX3654" s="11"/>
      <c r="AY3654" s="11"/>
      <c r="AZ3654" s="11"/>
      <c r="BA3654" s="11"/>
      <c r="BB3654" s="11"/>
      <c r="BC3654" s="11"/>
      <c r="BD3654" s="11"/>
      <c r="BE3654" s="11"/>
      <c r="BF3654" s="11"/>
      <c r="BG3654" s="11"/>
      <c r="BH3654" s="11"/>
      <c r="BI3654" s="11"/>
      <c r="BJ3654" s="11"/>
      <c r="BK3654" s="11"/>
      <c r="BL3654" s="11"/>
      <c r="BM3654" s="11"/>
      <c r="BN3654" s="11"/>
      <c r="BO3654" s="11"/>
      <c r="BP3654" s="11"/>
      <c r="BQ3654" s="11"/>
      <c r="BR3654" s="11"/>
      <c r="BS3654" s="11"/>
      <c r="BT3654" s="11"/>
      <c r="BU3654" s="11"/>
      <c r="BV3654" s="11"/>
      <c r="BW3654" s="11"/>
      <c r="BX3654" s="11"/>
      <c r="BY3654" s="11"/>
      <c r="BZ3654" s="11"/>
      <c r="CA3654" s="11"/>
      <c r="CB3654" s="11"/>
      <c r="CC3654" s="11"/>
      <c r="CD3654" s="11"/>
      <c r="CE3654" s="11"/>
      <c r="CF3654" s="11"/>
      <c r="CG3654" s="11"/>
      <c r="CH3654" s="11"/>
      <c r="CI3654" s="11"/>
      <c r="CJ3654" s="11"/>
      <c r="CK3654" s="11"/>
      <c r="CL3654" s="11"/>
      <c r="CM3654" s="11"/>
      <c r="CN3654" s="11"/>
      <c r="CO3654" s="11"/>
      <c r="CP3654" s="11"/>
      <c r="CQ3654" s="11"/>
      <c r="CR3654" s="11"/>
      <c r="CS3654" s="11"/>
      <c r="CT3654" s="11"/>
      <c r="CU3654" s="11"/>
      <c r="CV3654" s="11"/>
      <c r="CW3654" s="11"/>
      <c r="CX3654" s="11"/>
      <c r="CY3654" s="11"/>
      <c r="CZ3654" s="11"/>
      <c r="DA3654" s="11"/>
      <c r="DB3654" s="11"/>
      <c r="DC3654" s="11"/>
      <c r="DD3654" s="11"/>
      <c r="DE3654" s="11"/>
      <c r="DF3654" s="11"/>
      <c r="DG3654" s="11"/>
      <c r="DH3654" s="11"/>
      <c r="DI3654" s="11"/>
      <c r="DJ3654" s="11"/>
      <c r="DK3654" s="11"/>
      <c r="DL3654" s="11"/>
      <c r="DM3654" s="11"/>
      <c r="DN3654" s="11"/>
      <c r="DO3654" s="11"/>
      <c r="DP3654" s="11"/>
      <c r="DQ3654" s="11"/>
      <c r="DR3654" s="11"/>
      <c r="DS3654" s="11"/>
      <c r="DT3654" s="11"/>
      <c r="DU3654" s="11"/>
      <c r="DV3654" s="11"/>
      <c r="DW3654" s="11"/>
      <c r="DX3654" s="11"/>
      <c r="DY3654" s="11"/>
      <c r="DZ3654" s="11"/>
      <c r="EA3654" s="11"/>
      <c r="EB3654" s="11"/>
      <c r="EC3654" s="11"/>
    </row>
    <row r="3655" spans="1:133" x14ac:dyDescent="0.45">
      <c r="A3655" s="11"/>
      <c r="B3655" s="11"/>
      <c r="C3655" s="11"/>
      <c r="D3655" s="11"/>
      <c r="E3655" s="11"/>
      <c r="F3655" s="11"/>
      <c r="G3655" s="11"/>
      <c r="H3655" s="3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24"/>
      <c r="AG3655" s="24"/>
      <c r="AH3655" s="24"/>
      <c r="AI3655" s="24"/>
      <c r="AJ3655" s="11"/>
      <c r="AK3655" s="11"/>
      <c r="AL3655" s="11"/>
      <c r="AM3655" s="32"/>
      <c r="AN3655" s="11"/>
      <c r="AO3655" s="11"/>
      <c r="AP3655" s="11"/>
      <c r="AQ3655" s="11"/>
      <c r="AR3655" s="11"/>
      <c r="AS3655" s="20"/>
      <c r="AT3655" s="11"/>
      <c r="AU3655" s="11"/>
      <c r="AV3655" s="11"/>
      <c r="AW3655" s="11"/>
      <c r="AX3655" s="11"/>
      <c r="AY3655" s="11"/>
      <c r="AZ3655" s="11"/>
      <c r="BA3655" s="11"/>
      <c r="BB3655" s="11"/>
      <c r="BC3655" s="11"/>
      <c r="BD3655" s="11"/>
      <c r="BE3655" s="11"/>
      <c r="BF3655" s="11"/>
      <c r="BG3655" s="11"/>
      <c r="BH3655" s="11"/>
      <c r="BI3655" s="11"/>
      <c r="BJ3655" s="11"/>
      <c r="BK3655" s="11"/>
      <c r="BL3655" s="11"/>
      <c r="BM3655" s="11"/>
      <c r="BN3655" s="11"/>
      <c r="BO3655" s="11"/>
      <c r="BP3655" s="11"/>
      <c r="BQ3655" s="11"/>
      <c r="BR3655" s="11"/>
      <c r="BS3655" s="11"/>
      <c r="BT3655" s="11"/>
      <c r="BU3655" s="11"/>
      <c r="BV3655" s="11"/>
      <c r="BW3655" s="11"/>
      <c r="BX3655" s="11"/>
      <c r="BY3655" s="11"/>
      <c r="BZ3655" s="11"/>
      <c r="CA3655" s="11"/>
      <c r="CB3655" s="11"/>
      <c r="CC3655" s="11"/>
      <c r="CD3655" s="11"/>
      <c r="CE3655" s="11"/>
      <c r="CF3655" s="11"/>
      <c r="CG3655" s="11"/>
      <c r="CH3655" s="11"/>
      <c r="CI3655" s="11"/>
      <c r="CJ3655" s="11"/>
      <c r="CK3655" s="11"/>
      <c r="CL3655" s="11"/>
      <c r="CM3655" s="11"/>
      <c r="CN3655" s="11"/>
      <c r="CO3655" s="11"/>
      <c r="CP3655" s="11"/>
      <c r="CQ3655" s="11"/>
      <c r="CR3655" s="11"/>
      <c r="CS3655" s="11"/>
      <c r="CT3655" s="11"/>
      <c r="CU3655" s="11"/>
      <c r="CV3655" s="11"/>
      <c r="CW3655" s="11"/>
      <c r="CX3655" s="11"/>
      <c r="CY3655" s="11"/>
      <c r="CZ3655" s="11"/>
      <c r="DA3655" s="11"/>
      <c r="DB3655" s="11"/>
      <c r="DC3655" s="11"/>
      <c r="DD3655" s="11"/>
      <c r="DE3655" s="11"/>
      <c r="DF3655" s="11"/>
      <c r="DG3655" s="11"/>
      <c r="DH3655" s="11"/>
      <c r="DI3655" s="11"/>
      <c r="DJ3655" s="11"/>
      <c r="DK3655" s="11"/>
      <c r="DL3655" s="11"/>
      <c r="DM3655" s="11"/>
      <c r="DN3655" s="11"/>
      <c r="DO3655" s="11"/>
      <c r="DP3655" s="11"/>
      <c r="DQ3655" s="11"/>
      <c r="DR3655" s="11"/>
      <c r="DS3655" s="11"/>
      <c r="DT3655" s="11"/>
      <c r="DU3655" s="11"/>
      <c r="DV3655" s="11"/>
      <c r="DW3655" s="11"/>
      <c r="DX3655" s="11"/>
      <c r="DY3655" s="11"/>
      <c r="DZ3655" s="11"/>
      <c r="EA3655" s="11"/>
      <c r="EB3655" s="11"/>
      <c r="EC3655" s="11"/>
    </row>
    <row r="3656" spans="1:133" x14ac:dyDescent="0.45">
      <c r="A3656" s="11"/>
      <c r="B3656" s="11"/>
      <c r="C3656" s="11"/>
      <c r="D3656" s="11"/>
      <c r="E3656" s="11"/>
      <c r="F3656" s="11"/>
      <c r="G3656" s="11"/>
      <c r="H3656" s="3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24"/>
      <c r="AG3656" s="24"/>
      <c r="AH3656" s="24"/>
      <c r="AI3656" s="24"/>
      <c r="AJ3656" s="11"/>
      <c r="AK3656" s="11"/>
      <c r="AL3656" s="11"/>
      <c r="AM3656" s="32"/>
      <c r="AN3656" s="11"/>
      <c r="AO3656" s="11"/>
      <c r="AP3656" s="11"/>
      <c r="AQ3656" s="11"/>
      <c r="AR3656" s="11"/>
      <c r="AS3656" s="20"/>
      <c r="AT3656" s="11"/>
      <c r="AU3656" s="11"/>
      <c r="AV3656" s="11"/>
      <c r="AW3656" s="11"/>
      <c r="AX3656" s="11"/>
      <c r="AY3656" s="11"/>
      <c r="AZ3656" s="11"/>
      <c r="BA3656" s="11"/>
      <c r="BB3656" s="11"/>
      <c r="BC3656" s="11"/>
      <c r="BD3656" s="11"/>
      <c r="BE3656" s="11"/>
      <c r="BF3656" s="11"/>
      <c r="BG3656" s="11"/>
      <c r="BH3656" s="11"/>
      <c r="BI3656" s="11"/>
      <c r="BJ3656" s="11"/>
      <c r="BK3656" s="11"/>
      <c r="BL3656" s="11"/>
      <c r="BM3656" s="11"/>
      <c r="BN3656" s="11"/>
      <c r="BO3656" s="11"/>
      <c r="BP3656" s="11"/>
      <c r="BQ3656" s="11"/>
      <c r="BR3656" s="11"/>
      <c r="BS3656" s="11"/>
      <c r="BT3656" s="11"/>
      <c r="BU3656" s="11"/>
      <c r="BV3656" s="11"/>
      <c r="BW3656" s="11"/>
      <c r="BX3656" s="11"/>
      <c r="BY3656" s="11"/>
      <c r="BZ3656" s="11"/>
      <c r="CA3656" s="11"/>
      <c r="CB3656" s="11"/>
      <c r="CC3656" s="11"/>
      <c r="CD3656" s="11"/>
      <c r="CE3656" s="11"/>
      <c r="CF3656" s="11"/>
      <c r="CG3656" s="11"/>
      <c r="CH3656" s="11"/>
      <c r="CI3656" s="11"/>
      <c r="CJ3656" s="11"/>
      <c r="CK3656" s="11"/>
      <c r="CL3656" s="11"/>
      <c r="CM3656" s="11"/>
      <c r="CN3656" s="11"/>
      <c r="CO3656" s="11"/>
      <c r="CP3656" s="11"/>
      <c r="CQ3656" s="11"/>
      <c r="CR3656" s="11"/>
      <c r="CS3656" s="11"/>
      <c r="CT3656" s="11"/>
      <c r="CU3656" s="11"/>
      <c r="CV3656" s="11"/>
      <c r="CW3656" s="11"/>
      <c r="CX3656" s="11"/>
      <c r="CY3656" s="11"/>
      <c r="CZ3656" s="11"/>
      <c r="DA3656" s="11"/>
      <c r="DB3656" s="11"/>
      <c r="DC3656" s="11"/>
      <c r="DD3656" s="11"/>
      <c r="DE3656" s="11"/>
      <c r="DF3656" s="11"/>
      <c r="DG3656" s="11"/>
      <c r="DH3656" s="11"/>
      <c r="DI3656" s="11"/>
      <c r="DJ3656" s="11"/>
      <c r="DK3656" s="11"/>
      <c r="DL3656" s="11"/>
      <c r="DM3656" s="11"/>
      <c r="DN3656" s="11"/>
      <c r="DO3656" s="11"/>
      <c r="DP3656" s="11"/>
      <c r="DQ3656" s="11"/>
      <c r="DR3656" s="11"/>
      <c r="DS3656" s="11"/>
      <c r="DT3656" s="11"/>
      <c r="DU3656" s="11"/>
      <c r="DV3656" s="11"/>
      <c r="DW3656" s="11"/>
      <c r="DX3656" s="11"/>
      <c r="DY3656" s="11"/>
      <c r="DZ3656" s="11"/>
      <c r="EA3656" s="11"/>
      <c r="EB3656" s="11"/>
      <c r="EC3656" s="11"/>
    </row>
    <row r="3657" spans="1:133" x14ac:dyDescent="0.45">
      <c r="A3657" s="11"/>
      <c r="B3657" s="11"/>
      <c r="C3657" s="11"/>
      <c r="D3657" s="11"/>
      <c r="E3657" s="11"/>
      <c r="F3657" s="11"/>
      <c r="G3657" s="11"/>
      <c r="H3657" s="3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24"/>
      <c r="AG3657" s="24"/>
      <c r="AH3657" s="24"/>
      <c r="AI3657" s="24"/>
      <c r="AJ3657" s="11"/>
      <c r="AK3657" s="11"/>
      <c r="AL3657" s="11"/>
      <c r="AM3657" s="32"/>
      <c r="AN3657" s="11"/>
      <c r="AO3657" s="11"/>
      <c r="AP3657" s="11"/>
      <c r="AQ3657" s="11"/>
      <c r="AR3657" s="11"/>
      <c r="AS3657" s="20"/>
      <c r="AT3657" s="11"/>
      <c r="AU3657" s="11"/>
      <c r="AV3657" s="11"/>
      <c r="AW3657" s="11"/>
      <c r="AX3657" s="11"/>
      <c r="AY3657" s="11"/>
      <c r="AZ3657" s="11"/>
      <c r="BA3657" s="11"/>
      <c r="BB3657" s="11"/>
      <c r="BC3657" s="11"/>
      <c r="BD3657" s="11"/>
      <c r="BE3657" s="11"/>
      <c r="BF3657" s="11"/>
      <c r="BG3657" s="11"/>
      <c r="BH3657" s="11"/>
      <c r="BI3657" s="11"/>
      <c r="BJ3657" s="11"/>
      <c r="BK3657" s="11"/>
      <c r="BL3657" s="11"/>
      <c r="BM3657" s="11"/>
      <c r="BN3657" s="11"/>
      <c r="BO3657" s="11"/>
      <c r="BP3657" s="11"/>
      <c r="BQ3657" s="11"/>
      <c r="BR3657" s="11"/>
      <c r="BS3657" s="11"/>
      <c r="BT3657" s="11"/>
      <c r="BU3657" s="11"/>
      <c r="BV3657" s="11"/>
      <c r="BW3657" s="11"/>
      <c r="BX3657" s="11"/>
      <c r="BY3657" s="11"/>
      <c r="BZ3657" s="11"/>
      <c r="CA3657" s="11"/>
      <c r="CB3657" s="11"/>
      <c r="CC3657" s="11"/>
      <c r="CD3657" s="11"/>
      <c r="CE3657" s="11"/>
      <c r="CF3657" s="11"/>
      <c r="CG3657" s="11"/>
      <c r="CH3657" s="11"/>
      <c r="CI3657" s="11"/>
      <c r="CJ3657" s="11"/>
      <c r="CK3657" s="11"/>
      <c r="CL3657" s="11"/>
      <c r="CM3657" s="11"/>
      <c r="CN3657" s="11"/>
      <c r="CO3657" s="11"/>
      <c r="CP3657" s="11"/>
      <c r="CQ3657" s="11"/>
      <c r="CR3657" s="11"/>
      <c r="CS3657" s="11"/>
      <c r="CT3657" s="11"/>
      <c r="CU3657" s="11"/>
      <c r="CV3657" s="11"/>
      <c r="CW3657" s="11"/>
      <c r="CX3657" s="11"/>
      <c r="CY3657" s="11"/>
      <c r="CZ3657" s="11"/>
      <c r="DA3657" s="11"/>
      <c r="DB3657" s="11"/>
      <c r="DC3657" s="11"/>
      <c r="DD3657" s="11"/>
      <c r="DE3657" s="11"/>
      <c r="DF3657" s="11"/>
      <c r="DG3657" s="11"/>
      <c r="DH3657" s="11"/>
      <c r="DI3657" s="11"/>
      <c r="DJ3657" s="11"/>
      <c r="DK3657" s="11"/>
      <c r="DL3657" s="11"/>
      <c r="DM3657" s="11"/>
      <c r="DN3657" s="11"/>
      <c r="DO3657" s="11"/>
      <c r="DP3657" s="11"/>
      <c r="DQ3657" s="11"/>
      <c r="DR3657" s="11"/>
      <c r="DS3657" s="11"/>
      <c r="DT3657" s="11"/>
      <c r="DU3657" s="11"/>
      <c r="DV3657" s="11"/>
      <c r="DW3657" s="11"/>
      <c r="DX3657" s="11"/>
      <c r="DY3657" s="11"/>
      <c r="DZ3657" s="11"/>
      <c r="EA3657" s="11"/>
      <c r="EB3657" s="11"/>
      <c r="EC3657" s="11"/>
    </row>
    <row r="3658" spans="1:133" x14ac:dyDescent="0.45">
      <c r="A3658" s="11"/>
      <c r="B3658" s="11"/>
      <c r="C3658" s="11"/>
      <c r="D3658" s="11"/>
      <c r="E3658" s="11"/>
      <c r="F3658" s="11"/>
      <c r="G3658" s="11"/>
      <c r="H3658" s="3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24"/>
      <c r="AG3658" s="24"/>
      <c r="AH3658" s="24"/>
      <c r="AI3658" s="24"/>
      <c r="AJ3658" s="11"/>
      <c r="AK3658" s="11"/>
      <c r="AL3658" s="11"/>
      <c r="AM3658" s="32"/>
      <c r="AN3658" s="11"/>
      <c r="AO3658" s="11"/>
      <c r="AP3658" s="11"/>
      <c r="AQ3658" s="11"/>
      <c r="AR3658" s="11"/>
      <c r="AS3658" s="20"/>
      <c r="AT3658" s="11"/>
      <c r="AU3658" s="11"/>
      <c r="AV3658" s="11"/>
      <c r="AW3658" s="11"/>
      <c r="AX3658" s="11"/>
      <c r="AY3658" s="11"/>
      <c r="AZ3658" s="11"/>
      <c r="BA3658" s="11"/>
      <c r="BB3658" s="11"/>
      <c r="BC3658" s="11"/>
      <c r="BD3658" s="11"/>
      <c r="BE3658" s="11"/>
      <c r="BF3658" s="11"/>
      <c r="BG3658" s="11"/>
      <c r="BH3658" s="11"/>
      <c r="BI3658" s="11"/>
      <c r="BJ3658" s="11"/>
      <c r="BK3658" s="11"/>
      <c r="BL3658" s="11"/>
      <c r="BM3658" s="11"/>
      <c r="BN3658" s="11"/>
      <c r="BO3658" s="11"/>
      <c r="BP3658" s="11"/>
      <c r="BQ3658" s="11"/>
      <c r="BR3658" s="11"/>
      <c r="BS3658" s="11"/>
      <c r="BT3658" s="11"/>
      <c r="BU3658" s="11"/>
      <c r="BV3658" s="11"/>
      <c r="BW3658" s="11"/>
      <c r="BX3658" s="11"/>
      <c r="BY3658" s="11"/>
      <c r="BZ3658" s="11"/>
      <c r="CA3658" s="11"/>
      <c r="CB3658" s="11"/>
      <c r="CC3658" s="11"/>
      <c r="CD3658" s="11"/>
      <c r="CE3658" s="11"/>
      <c r="CF3658" s="11"/>
      <c r="CG3658" s="11"/>
      <c r="CH3658" s="11"/>
      <c r="CI3658" s="11"/>
      <c r="CJ3658" s="11"/>
      <c r="CK3658" s="11"/>
      <c r="CL3658" s="11"/>
      <c r="CM3658" s="11"/>
      <c r="CN3658" s="11"/>
      <c r="CO3658" s="11"/>
      <c r="CP3658" s="11"/>
      <c r="CQ3658" s="11"/>
      <c r="CR3658" s="11"/>
      <c r="CS3658" s="11"/>
      <c r="CT3658" s="11"/>
      <c r="CU3658" s="11"/>
      <c r="CV3658" s="11"/>
      <c r="CW3658" s="11"/>
      <c r="CX3658" s="11"/>
      <c r="CY3658" s="11"/>
      <c r="CZ3658" s="11"/>
      <c r="DA3658" s="11"/>
      <c r="DB3658" s="11"/>
      <c r="DC3658" s="11"/>
      <c r="DD3658" s="11"/>
      <c r="DE3658" s="11"/>
      <c r="DF3658" s="11"/>
      <c r="DG3658" s="11"/>
      <c r="DH3658" s="11"/>
      <c r="DI3658" s="11"/>
      <c r="DJ3658" s="11"/>
      <c r="DK3658" s="11"/>
      <c r="DL3658" s="11"/>
      <c r="DM3658" s="11"/>
      <c r="DN3658" s="11"/>
      <c r="DO3658" s="11"/>
      <c r="DP3658" s="11"/>
      <c r="DQ3658" s="11"/>
      <c r="DR3658" s="11"/>
      <c r="DS3658" s="11"/>
      <c r="DT3658" s="11"/>
      <c r="DU3658" s="11"/>
      <c r="DV3658" s="11"/>
      <c r="DW3658" s="11"/>
      <c r="DX3658" s="11"/>
      <c r="DY3658" s="11"/>
      <c r="DZ3658" s="11"/>
      <c r="EA3658" s="11"/>
      <c r="EB3658" s="11"/>
      <c r="EC3658" s="11"/>
    </row>
    <row r="3659" spans="1:133" x14ac:dyDescent="0.45">
      <c r="A3659" s="11"/>
      <c r="B3659" s="11"/>
      <c r="C3659" s="11"/>
      <c r="D3659" s="11"/>
      <c r="E3659" s="11"/>
      <c r="F3659" s="11"/>
      <c r="G3659" s="11"/>
      <c r="H3659" s="3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24"/>
      <c r="AG3659" s="24"/>
      <c r="AH3659" s="24"/>
      <c r="AI3659" s="24"/>
      <c r="AJ3659" s="11"/>
      <c r="AK3659" s="11"/>
      <c r="AL3659" s="11"/>
      <c r="AM3659" s="32"/>
      <c r="AN3659" s="11"/>
      <c r="AO3659" s="11"/>
      <c r="AP3659" s="11"/>
      <c r="AQ3659" s="11"/>
      <c r="AR3659" s="11"/>
      <c r="AS3659" s="20"/>
      <c r="AT3659" s="11"/>
      <c r="AU3659" s="11"/>
      <c r="AV3659" s="11"/>
      <c r="AW3659" s="11"/>
      <c r="AX3659" s="11"/>
      <c r="AY3659" s="11"/>
      <c r="AZ3659" s="11"/>
      <c r="BA3659" s="11"/>
      <c r="BB3659" s="11"/>
      <c r="BC3659" s="11"/>
      <c r="BD3659" s="11"/>
      <c r="BE3659" s="11"/>
      <c r="BF3659" s="11"/>
      <c r="BG3659" s="11"/>
      <c r="BH3659" s="11"/>
      <c r="BI3659" s="11"/>
      <c r="BJ3659" s="11"/>
      <c r="BK3659" s="11"/>
      <c r="BL3659" s="11"/>
      <c r="BM3659" s="11"/>
      <c r="BN3659" s="11"/>
      <c r="BO3659" s="11"/>
      <c r="BP3659" s="11"/>
      <c r="BQ3659" s="11"/>
      <c r="BR3659" s="11"/>
      <c r="BS3659" s="11"/>
      <c r="BT3659" s="11"/>
      <c r="BU3659" s="11"/>
      <c r="BV3659" s="11"/>
      <c r="BW3659" s="11"/>
      <c r="BX3659" s="11"/>
      <c r="BY3659" s="11"/>
      <c r="BZ3659" s="11"/>
      <c r="CA3659" s="11"/>
      <c r="CB3659" s="11"/>
      <c r="CC3659" s="11"/>
      <c r="CD3659" s="11"/>
      <c r="CE3659" s="11"/>
      <c r="CF3659" s="11"/>
      <c r="CG3659" s="11"/>
      <c r="CH3659" s="11"/>
      <c r="CI3659" s="11"/>
      <c r="CJ3659" s="11"/>
      <c r="CK3659" s="11"/>
      <c r="CL3659" s="11"/>
      <c r="CM3659" s="11"/>
      <c r="CN3659" s="11"/>
      <c r="CO3659" s="11"/>
      <c r="CP3659" s="11"/>
      <c r="CQ3659" s="11"/>
      <c r="CR3659" s="11"/>
      <c r="CS3659" s="11"/>
      <c r="CT3659" s="11"/>
      <c r="CU3659" s="11"/>
      <c r="CV3659" s="11"/>
      <c r="CW3659" s="11"/>
      <c r="CX3659" s="11"/>
      <c r="CY3659" s="11"/>
      <c r="CZ3659" s="11"/>
      <c r="DA3659" s="11"/>
      <c r="DB3659" s="11"/>
      <c r="DC3659" s="11"/>
      <c r="DD3659" s="11"/>
      <c r="DE3659" s="11"/>
      <c r="DF3659" s="11"/>
      <c r="DG3659" s="11"/>
      <c r="DH3659" s="11"/>
      <c r="DI3659" s="11"/>
      <c r="DJ3659" s="11"/>
      <c r="DK3659" s="11"/>
      <c r="DL3659" s="11"/>
      <c r="DM3659" s="11"/>
      <c r="DN3659" s="11"/>
      <c r="DO3659" s="11"/>
      <c r="DP3659" s="11"/>
      <c r="DQ3659" s="11"/>
      <c r="DR3659" s="11"/>
      <c r="DS3659" s="11"/>
      <c r="DT3659" s="11"/>
      <c r="DU3659" s="11"/>
      <c r="DV3659" s="11"/>
      <c r="DW3659" s="11"/>
      <c r="DX3659" s="11"/>
      <c r="DY3659" s="11"/>
      <c r="DZ3659" s="11"/>
      <c r="EA3659" s="11"/>
      <c r="EB3659" s="11"/>
      <c r="EC3659" s="11"/>
    </row>
    <row r="3660" spans="1:133" x14ac:dyDescent="0.45">
      <c r="A3660" s="11"/>
      <c r="B3660" s="11"/>
      <c r="C3660" s="11"/>
      <c r="D3660" s="11"/>
      <c r="E3660" s="11"/>
      <c r="F3660" s="11"/>
      <c r="G3660" s="11"/>
      <c r="H3660" s="3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24"/>
      <c r="AG3660" s="24"/>
      <c r="AH3660" s="24"/>
      <c r="AI3660" s="24"/>
      <c r="AJ3660" s="11"/>
      <c r="AK3660" s="11"/>
      <c r="AL3660" s="11"/>
      <c r="AM3660" s="32"/>
      <c r="AN3660" s="11"/>
      <c r="AO3660" s="11"/>
      <c r="AP3660" s="11"/>
      <c r="AQ3660" s="11"/>
      <c r="AR3660" s="11"/>
      <c r="AS3660" s="20"/>
      <c r="AT3660" s="11"/>
      <c r="AU3660" s="11"/>
      <c r="AV3660" s="11"/>
      <c r="AW3660" s="11"/>
      <c r="AX3660" s="11"/>
      <c r="AY3660" s="11"/>
      <c r="AZ3660" s="11"/>
      <c r="BA3660" s="11"/>
      <c r="BB3660" s="11"/>
      <c r="BC3660" s="11"/>
      <c r="BD3660" s="11"/>
      <c r="BE3660" s="11"/>
      <c r="BF3660" s="11"/>
      <c r="BG3660" s="11"/>
      <c r="BH3660" s="11"/>
      <c r="BI3660" s="11"/>
      <c r="BJ3660" s="11"/>
      <c r="BK3660" s="11"/>
      <c r="BL3660" s="11"/>
      <c r="BM3660" s="11"/>
      <c r="BN3660" s="11"/>
      <c r="BO3660" s="11"/>
      <c r="BP3660" s="11"/>
      <c r="BQ3660" s="11"/>
      <c r="BR3660" s="11"/>
      <c r="BS3660" s="11"/>
      <c r="BT3660" s="11"/>
      <c r="BU3660" s="11"/>
      <c r="BV3660" s="11"/>
      <c r="BW3660" s="11"/>
      <c r="BX3660" s="11"/>
      <c r="BY3660" s="11"/>
      <c r="BZ3660" s="11"/>
      <c r="CA3660" s="11"/>
      <c r="CB3660" s="11"/>
      <c r="CC3660" s="11"/>
      <c r="CD3660" s="11"/>
      <c r="CE3660" s="11"/>
      <c r="CF3660" s="11"/>
      <c r="CG3660" s="11"/>
      <c r="CH3660" s="11"/>
      <c r="CI3660" s="11"/>
      <c r="CJ3660" s="11"/>
      <c r="CK3660" s="11"/>
      <c r="CL3660" s="11"/>
      <c r="CM3660" s="11"/>
      <c r="CN3660" s="11"/>
      <c r="CO3660" s="11"/>
      <c r="CP3660" s="11"/>
      <c r="CQ3660" s="11"/>
      <c r="CR3660" s="11"/>
      <c r="CS3660" s="11"/>
      <c r="CT3660" s="11"/>
      <c r="CU3660" s="11"/>
      <c r="CV3660" s="11"/>
      <c r="CW3660" s="11"/>
      <c r="CX3660" s="11"/>
      <c r="CY3660" s="11"/>
      <c r="CZ3660" s="11"/>
      <c r="DA3660" s="11"/>
      <c r="DB3660" s="11"/>
      <c r="DC3660" s="11"/>
      <c r="DD3660" s="11"/>
      <c r="DE3660" s="11"/>
      <c r="DF3660" s="11"/>
      <c r="DG3660" s="11"/>
      <c r="DH3660" s="11"/>
      <c r="DI3660" s="11"/>
      <c r="DJ3660" s="11"/>
      <c r="DK3660" s="11"/>
      <c r="DL3660" s="11"/>
      <c r="DM3660" s="11"/>
      <c r="DN3660" s="11"/>
      <c r="DO3660" s="11"/>
      <c r="DP3660" s="11"/>
      <c r="DQ3660" s="11"/>
      <c r="DR3660" s="11"/>
      <c r="DS3660" s="11"/>
      <c r="DT3660" s="11"/>
      <c r="DU3660" s="11"/>
      <c r="DV3660" s="11"/>
      <c r="DW3660" s="11"/>
      <c r="DX3660" s="11"/>
      <c r="DY3660" s="11"/>
      <c r="DZ3660" s="11"/>
      <c r="EA3660" s="11"/>
      <c r="EB3660" s="11"/>
      <c r="EC3660" s="11"/>
    </row>
    <row r="3661" spans="1:133" x14ac:dyDescent="0.45">
      <c r="A3661" s="11"/>
      <c r="B3661" s="11"/>
      <c r="C3661" s="11"/>
      <c r="D3661" s="11"/>
      <c r="E3661" s="11"/>
      <c r="F3661" s="11"/>
      <c r="G3661" s="11"/>
      <c r="H3661" s="3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24"/>
      <c r="AG3661" s="24"/>
      <c r="AH3661" s="24"/>
      <c r="AI3661" s="24"/>
      <c r="AJ3661" s="11"/>
      <c r="AK3661" s="11"/>
      <c r="AL3661" s="11"/>
      <c r="AM3661" s="32"/>
      <c r="AN3661" s="11"/>
      <c r="AO3661" s="11"/>
      <c r="AP3661" s="11"/>
      <c r="AQ3661" s="11"/>
      <c r="AR3661" s="11"/>
      <c r="AS3661" s="20"/>
      <c r="AT3661" s="11"/>
      <c r="AU3661" s="11"/>
      <c r="AV3661" s="11"/>
      <c r="AW3661" s="11"/>
      <c r="AX3661" s="11"/>
      <c r="AY3661" s="11"/>
      <c r="AZ3661" s="11"/>
      <c r="BA3661" s="11"/>
      <c r="BB3661" s="11"/>
      <c r="BC3661" s="11"/>
      <c r="BD3661" s="11"/>
      <c r="BE3661" s="11"/>
      <c r="BF3661" s="11"/>
      <c r="BG3661" s="11"/>
      <c r="BH3661" s="11"/>
      <c r="BI3661" s="11"/>
      <c r="BJ3661" s="11"/>
      <c r="BK3661" s="11"/>
      <c r="BL3661" s="11"/>
      <c r="BM3661" s="11"/>
      <c r="BN3661" s="11"/>
      <c r="BO3661" s="11"/>
      <c r="BP3661" s="11"/>
      <c r="BQ3661" s="11"/>
      <c r="BR3661" s="11"/>
      <c r="BS3661" s="11"/>
      <c r="BT3661" s="11"/>
      <c r="BU3661" s="11"/>
      <c r="BV3661" s="11"/>
      <c r="BW3661" s="11"/>
      <c r="BX3661" s="11"/>
      <c r="BY3661" s="11"/>
      <c r="BZ3661" s="11"/>
      <c r="CA3661" s="11"/>
      <c r="CB3661" s="11"/>
      <c r="CC3661" s="11"/>
      <c r="CD3661" s="11"/>
      <c r="CE3661" s="11"/>
      <c r="CF3661" s="11"/>
      <c r="CG3661" s="11"/>
      <c r="CH3661" s="11"/>
      <c r="CI3661" s="11"/>
      <c r="CJ3661" s="11"/>
      <c r="CK3661" s="11"/>
      <c r="CL3661" s="11"/>
      <c r="CM3661" s="11"/>
      <c r="CN3661" s="11"/>
      <c r="CO3661" s="11"/>
      <c r="CP3661" s="11"/>
      <c r="CQ3661" s="11"/>
      <c r="CR3661" s="11"/>
      <c r="CS3661" s="11"/>
      <c r="CT3661" s="11"/>
      <c r="CU3661" s="11"/>
      <c r="CV3661" s="11"/>
      <c r="CW3661" s="11"/>
      <c r="CX3661" s="11"/>
      <c r="CY3661" s="11"/>
      <c r="CZ3661" s="11"/>
      <c r="DA3661" s="11"/>
      <c r="DB3661" s="11"/>
      <c r="DC3661" s="11"/>
      <c r="DD3661" s="11"/>
      <c r="DE3661" s="11"/>
      <c r="DF3661" s="11"/>
      <c r="DG3661" s="11"/>
      <c r="DH3661" s="11"/>
      <c r="DI3661" s="11"/>
      <c r="DJ3661" s="11"/>
      <c r="DK3661" s="11"/>
      <c r="DL3661" s="11"/>
      <c r="DM3661" s="11"/>
      <c r="DN3661" s="11"/>
      <c r="DO3661" s="11"/>
      <c r="DP3661" s="11"/>
      <c r="DQ3661" s="11"/>
      <c r="DR3661" s="11"/>
      <c r="DS3661" s="11"/>
      <c r="DT3661" s="11"/>
      <c r="DU3661" s="11"/>
      <c r="DV3661" s="11"/>
      <c r="DW3661" s="11"/>
      <c r="DX3661" s="11"/>
      <c r="DY3661" s="11"/>
      <c r="DZ3661" s="11"/>
      <c r="EA3661" s="11"/>
      <c r="EB3661" s="11"/>
      <c r="EC3661" s="11"/>
    </row>
    <row r="3662" spans="1:133" x14ac:dyDescent="0.45">
      <c r="A3662" s="11"/>
      <c r="B3662" s="11"/>
      <c r="C3662" s="11"/>
      <c r="D3662" s="11"/>
      <c r="E3662" s="11"/>
      <c r="F3662" s="11"/>
      <c r="G3662" s="11"/>
      <c r="H3662" s="3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24"/>
      <c r="AG3662" s="24"/>
      <c r="AH3662" s="24"/>
      <c r="AI3662" s="24"/>
      <c r="AJ3662" s="11"/>
      <c r="AK3662" s="11"/>
      <c r="AL3662" s="11"/>
      <c r="AM3662" s="32"/>
      <c r="AN3662" s="11"/>
      <c r="AO3662" s="11"/>
      <c r="AP3662" s="11"/>
      <c r="AQ3662" s="11"/>
      <c r="AR3662" s="11"/>
      <c r="AS3662" s="20"/>
      <c r="AT3662" s="11"/>
      <c r="AU3662" s="11"/>
      <c r="AV3662" s="11"/>
      <c r="AW3662" s="11"/>
      <c r="AX3662" s="11"/>
      <c r="AY3662" s="11"/>
      <c r="AZ3662" s="11"/>
      <c r="BA3662" s="11"/>
      <c r="BB3662" s="11"/>
      <c r="BC3662" s="11"/>
      <c r="BD3662" s="11"/>
      <c r="BE3662" s="11"/>
      <c r="BF3662" s="11"/>
      <c r="BG3662" s="11"/>
      <c r="BH3662" s="11"/>
      <c r="BI3662" s="11"/>
      <c r="BJ3662" s="11"/>
      <c r="BK3662" s="11"/>
      <c r="BL3662" s="11"/>
      <c r="BM3662" s="11"/>
      <c r="BN3662" s="11"/>
      <c r="BO3662" s="11"/>
      <c r="BP3662" s="11"/>
      <c r="BQ3662" s="11"/>
      <c r="BR3662" s="11"/>
      <c r="BS3662" s="11"/>
      <c r="BT3662" s="11"/>
      <c r="BU3662" s="11"/>
      <c r="BV3662" s="11"/>
      <c r="BW3662" s="11"/>
      <c r="BX3662" s="11"/>
      <c r="BY3662" s="11"/>
      <c r="BZ3662" s="11"/>
      <c r="CA3662" s="11"/>
      <c r="CB3662" s="11"/>
      <c r="CC3662" s="11"/>
      <c r="CD3662" s="11"/>
      <c r="CE3662" s="11"/>
      <c r="CF3662" s="11"/>
      <c r="CG3662" s="11"/>
      <c r="CH3662" s="11"/>
      <c r="CI3662" s="11"/>
      <c r="CJ3662" s="11"/>
      <c r="CK3662" s="11"/>
      <c r="CL3662" s="11"/>
      <c r="CM3662" s="11"/>
      <c r="CN3662" s="11"/>
      <c r="CO3662" s="11"/>
      <c r="CP3662" s="11"/>
      <c r="CQ3662" s="11"/>
      <c r="CR3662" s="11"/>
      <c r="CS3662" s="11"/>
      <c r="CT3662" s="11"/>
      <c r="CU3662" s="11"/>
      <c r="CV3662" s="11"/>
      <c r="CW3662" s="11"/>
      <c r="CX3662" s="11"/>
      <c r="CY3662" s="11"/>
      <c r="CZ3662" s="11"/>
      <c r="DA3662" s="11"/>
      <c r="DB3662" s="11"/>
      <c r="DC3662" s="11"/>
      <c r="DD3662" s="11"/>
      <c r="DE3662" s="11"/>
      <c r="DF3662" s="11"/>
      <c r="DG3662" s="11"/>
      <c r="DH3662" s="11"/>
      <c r="DI3662" s="11"/>
      <c r="DJ3662" s="11"/>
      <c r="DK3662" s="11"/>
      <c r="DL3662" s="11"/>
      <c r="DM3662" s="11"/>
      <c r="DN3662" s="11"/>
      <c r="DO3662" s="11"/>
      <c r="DP3662" s="11"/>
      <c r="DQ3662" s="11"/>
      <c r="DR3662" s="11"/>
      <c r="DS3662" s="11"/>
      <c r="DT3662" s="11"/>
      <c r="DU3662" s="11"/>
      <c r="DV3662" s="11"/>
      <c r="DW3662" s="11"/>
      <c r="DX3662" s="11"/>
      <c r="DY3662" s="11"/>
      <c r="DZ3662" s="11"/>
      <c r="EA3662" s="11"/>
      <c r="EB3662" s="11"/>
      <c r="EC3662" s="11"/>
    </row>
    <row r="3663" spans="1:133" x14ac:dyDescent="0.45">
      <c r="A3663" s="11"/>
      <c r="B3663" s="11"/>
      <c r="C3663" s="11"/>
      <c r="D3663" s="11"/>
      <c r="E3663" s="11"/>
      <c r="F3663" s="11"/>
      <c r="G3663" s="11"/>
      <c r="H3663" s="3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24"/>
      <c r="AG3663" s="24"/>
      <c r="AH3663" s="24"/>
      <c r="AI3663" s="24"/>
      <c r="AJ3663" s="11"/>
      <c r="AK3663" s="11"/>
      <c r="AL3663" s="11"/>
      <c r="AM3663" s="32"/>
      <c r="AN3663" s="11"/>
      <c r="AO3663" s="11"/>
      <c r="AP3663" s="11"/>
      <c r="AQ3663" s="11"/>
      <c r="AR3663" s="11"/>
      <c r="AS3663" s="20"/>
      <c r="AT3663" s="11"/>
      <c r="AU3663" s="11"/>
      <c r="AV3663" s="11"/>
      <c r="AW3663" s="11"/>
      <c r="AX3663" s="11"/>
      <c r="AY3663" s="11"/>
      <c r="AZ3663" s="11"/>
      <c r="BA3663" s="11"/>
      <c r="BB3663" s="11"/>
      <c r="BC3663" s="11"/>
      <c r="BD3663" s="11"/>
      <c r="BE3663" s="11"/>
      <c r="BF3663" s="11"/>
      <c r="BG3663" s="11"/>
      <c r="BH3663" s="11"/>
      <c r="BI3663" s="11"/>
      <c r="BJ3663" s="11"/>
      <c r="BK3663" s="11"/>
      <c r="BL3663" s="11"/>
      <c r="BM3663" s="11"/>
      <c r="BN3663" s="11"/>
      <c r="BO3663" s="11"/>
      <c r="BP3663" s="11"/>
      <c r="BQ3663" s="11"/>
      <c r="BR3663" s="11"/>
      <c r="BS3663" s="11"/>
      <c r="BT3663" s="11"/>
      <c r="BU3663" s="11"/>
      <c r="BV3663" s="11"/>
      <c r="BW3663" s="11"/>
      <c r="BX3663" s="11"/>
      <c r="BY3663" s="11"/>
      <c r="BZ3663" s="11"/>
      <c r="CA3663" s="11"/>
      <c r="CB3663" s="11"/>
      <c r="CC3663" s="11"/>
      <c r="CD3663" s="11"/>
      <c r="CE3663" s="11"/>
      <c r="CF3663" s="11"/>
      <c r="CG3663" s="11"/>
      <c r="CH3663" s="11"/>
      <c r="CI3663" s="11"/>
      <c r="CJ3663" s="11"/>
      <c r="CK3663" s="11"/>
      <c r="CL3663" s="11"/>
      <c r="CM3663" s="11"/>
      <c r="CN3663" s="11"/>
      <c r="CO3663" s="11"/>
      <c r="CP3663" s="11"/>
      <c r="CQ3663" s="11"/>
      <c r="CR3663" s="11"/>
      <c r="CS3663" s="11"/>
      <c r="CT3663" s="11"/>
      <c r="CU3663" s="11"/>
      <c r="CV3663" s="11"/>
      <c r="CW3663" s="11"/>
      <c r="CX3663" s="11"/>
      <c r="CY3663" s="11"/>
      <c r="CZ3663" s="11"/>
      <c r="DA3663" s="11"/>
      <c r="DB3663" s="11"/>
      <c r="DC3663" s="11"/>
      <c r="DD3663" s="11"/>
      <c r="DE3663" s="11"/>
      <c r="DF3663" s="11"/>
      <c r="DG3663" s="11"/>
      <c r="DH3663" s="11"/>
      <c r="DI3663" s="11"/>
      <c r="DJ3663" s="11"/>
      <c r="DK3663" s="11"/>
      <c r="DL3663" s="11"/>
      <c r="DM3663" s="11"/>
      <c r="DN3663" s="11"/>
      <c r="DO3663" s="11"/>
      <c r="DP3663" s="11"/>
      <c r="DQ3663" s="11"/>
      <c r="DR3663" s="11"/>
      <c r="DS3663" s="11"/>
      <c r="DT3663" s="11"/>
      <c r="DU3663" s="11"/>
      <c r="DV3663" s="11"/>
      <c r="DW3663" s="11"/>
      <c r="DX3663" s="11"/>
      <c r="DY3663" s="11"/>
      <c r="DZ3663" s="11"/>
      <c r="EA3663" s="11"/>
      <c r="EB3663" s="11"/>
      <c r="EC3663" s="11"/>
    </row>
    <row r="3664" spans="1:133" x14ac:dyDescent="0.45">
      <c r="A3664" s="11"/>
      <c r="B3664" s="11"/>
      <c r="C3664" s="11"/>
      <c r="D3664" s="11"/>
      <c r="E3664" s="11"/>
      <c r="F3664" s="11"/>
      <c r="G3664" s="11"/>
      <c r="H3664" s="3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24"/>
      <c r="AG3664" s="24"/>
      <c r="AH3664" s="24"/>
      <c r="AI3664" s="24"/>
      <c r="AJ3664" s="11"/>
      <c r="AK3664" s="11"/>
      <c r="AL3664" s="11"/>
      <c r="AM3664" s="32"/>
      <c r="AN3664" s="11"/>
      <c r="AO3664" s="11"/>
      <c r="AP3664" s="11"/>
      <c r="AQ3664" s="11"/>
      <c r="AR3664" s="11"/>
      <c r="AS3664" s="20"/>
      <c r="AT3664" s="11"/>
      <c r="AU3664" s="11"/>
      <c r="AV3664" s="11"/>
      <c r="AW3664" s="11"/>
      <c r="AX3664" s="11"/>
      <c r="AY3664" s="11"/>
      <c r="AZ3664" s="11"/>
      <c r="BA3664" s="11"/>
      <c r="BB3664" s="11"/>
      <c r="BC3664" s="11"/>
      <c r="BD3664" s="11"/>
      <c r="BE3664" s="11"/>
      <c r="BF3664" s="11"/>
      <c r="BG3664" s="11"/>
      <c r="BH3664" s="11"/>
      <c r="BI3664" s="11"/>
      <c r="BJ3664" s="11"/>
      <c r="BK3664" s="11"/>
      <c r="BL3664" s="11"/>
      <c r="BM3664" s="11"/>
      <c r="BN3664" s="11"/>
      <c r="BO3664" s="11"/>
      <c r="BP3664" s="11"/>
      <c r="BQ3664" s="11"/>
      <c r="BR3664" s="11"/>
      <c r="BS3664" s="11"/>
      <c r="BT3664" s="11"/>
      <c r="BU3664" s="11"/>
      <c r="BV3664" s="11"/>
      <c r="BW3664" s="11"/>
      <c r="BX3664" s="11"/>
      <c r="BY3664" s="11"/>
      <c r="BZ3664" s="11"/>
      <c r="CA3664" s="11"/>
      <c r="CB3664" s="11"/>
      <c r="CC3664" s="11"/>
      <c r="CD3664" s="11"/>
      <c r="CE3664" s="11"/>
      <c r="CF3664" s="11"/>
      <c r="CG3664" s="11"/>
      <c r="CH3664" s="11"/>
      <c r="CI3664" s="11"/>
      <c r="CJ3664" s="11"/>
      <c r="CK3664" s="11"/>
      <c r="CL3664" s="11"/>
      <c r="CM3664" s="11"/>
      <c r="CN3664" s="11"/>
      <c r="CO3664" s="11"/>
      <c r="CP3664" s="11"/>
      <c r="CQ3664" s="11"/>
      <c r="CR3664" s="11"/>
      <c r="CS3664" s="11"/>
      <c r="CT3664" s="11"/>
      <c r="CU3664" s="11"/>
      <c r="CV3664" s="11"/>
      <c r="CW3664" s="11"/>
      <c r="CX3664" s="11"/>
      <c r="CY3664" s="11"/>
      <c r="CZ3664" s="11"/>
      <c r="DA3664" s="11"/>
      <c r="DB3664" s="11"/>
      <c r="DC3664" s="11"/>
      <c r="DD3664" s="11"/>
      <c r="DE3664" s="11"/>
      <c r="DF3664" s="11"/>
      <c r="DG3664" s="11"/>
      <c r="DH3664" s="11"/>
      <c r="DI3664" s="11"/>
      <c r="DJ3664" s="11"/>
      <c r="DK3664" s="11"/>
      <c r="DL3664" s="11"/>
      <c r="DM3664" s="11"/>
      <c r="DN3664" s="11"/>
      <c r="DO3664" s="11"/>
      <c r="DP3664" s="11"/>
      <c r="DQ3664" s="11"/>
      <c r="DR3664" s="11"/>
      <c r="DS3664" s="11"/>
      <c r="DT3664" s="11"/>
      <c r="DU3664" s="11"/>
      <c r="DV3664" s="11"/>
      <c r="DW3664" s="11"/>
      <c r="DX3664" s="11"/>
      <c r="DY3664" s="11"/>
      <c r="DZ3664" s="11"/>
      <c r="EA3664" s="11"/>
      <c r="EB3664" s="11"/>
      <c r="EC3664" s="11"/>
    </row>
    <row r="3665" spans="1:133" x14ac:dyDescent="0.45">
      <c r="A3665" s="11"/>
      <c r="B3665" s="11"/>
      <c r="C3665" s="11"/>
      <c r="D3665" s="11"/>
      <c r="E3665" s="11"/>
      <c r="F3665" s="11"/>
      <c r="G3665" s="11"/>
      <c r="H3665" s="3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24"/>
      <c r="AG3665" s="24"/>
      <c r="AH3665" s="24"/>
      <c r="AI3665" s="24"/>
      <c r="AJ3665" s="11"/>
      <c r="AK3665" s="11"/>
      <c r="AL3665" s="11"/>
      <c r="AM3665" s="32"/>
      <c r="AN3665" s="11"/>
      <c r="AO3665" s="11"/>
      <c r="AP3665" s="11"/>
      <c r="AQ3665" s="11"/>
      <c r="AR3665" s="11"/>
      <c r="AS3665" s="20"/>
      <c r="AT3665" s="11"/>
      <c r="AU3665" s="11"/>
      <c r="AV3665" s="11"/>
      <c r="AW3665" s="11"/>
      <c r="AX3665" s="11"/>
      <c r="AY3665" s="11"/>
      <c r="AZ3665" s="11"/>
      <c r="BA3665" s="11"/>
      <c r="BB3665" s="11"/>
      <c r="BC3665" s="11"/>
      <c r="BD3665" s="11"/>
      <c r="BE3665" s="11"/>
      <c r="BF3665" s="11"/>
      <c r="BG3665" s="11"/>
      <c r="BH3665" s="11"/>
      <c r="BI3665" s="11"/>
      <c r="BJ3665" s="11"/>
      <c r="BK3665" s="11"/>
      <c r="BL3665" s="11"/>
      <c r="BM3665" s="11"/>
      <c r="BN3665" s="11"/>
      <c r="BO3665" s="11"/>
      <c r="BP3665" s="11"/>
      <c r="BQ3665" s="11"/>
      <c r="BR3665" s="11"/>
      <c r="BS3665" s="11"/>
      <c r="BT3665" s="11"/>
      <c r="BU3665" s="11"/>
      <c r="BV3665" s="11"/>
      <c r="BW3665" s="11"/>
      <c r="BX3665" s="11"/>
      <c r="BY3665" s="11"/>
      <c r="BZ3665" s="11"/>
      <c r="CA3665" s="11"/>
      <c r="CB3665" s="11"/>
      <c r="CC3665" s="11"/>
      <c r="CD3665" s="11"/>
      <c r="CE3665" s="11"/>
      <c r="CF3665" s="11"/>
      <c r="CG3665" s="11"/>
      <c r="CH3665" s="11"/>
      <c r="CI3665" s="11"/>
      <c r="CJ3665" s="11"/>
      <c r="CK3665" s="11"/>
      <c r="CL3665" s="11"/>
      <c r="CM3665" s="11"/>
      <c r="CN3665" s="11"/>
      <c r="CO3665" s="11"/>
      <c r="CP3665" s="11"/>
      <c r="CQ3665" s="11"/>
      <c r="CR3665" s="11"/>
      <c r="CS3665" s="11"/>
      <c r="CT3665" s="11"/>
      <c r="CU3665" s="11"/>
      <c r="CV3665" s="11"/>
      <c r="CW3665" s="11"/>
      <c r="CX3665" s="11"/>
      <c r="CY3665" s="11"/>
      <c r="CZ3665" s="11"/>
      <c r="DA3665" s="11"/>
      <c r="DB3665" s="11"/>
      <c r="DC3665" s="11"/>
      <c r="DD3665" s="11"/>
      <c r="DE3665" s="11"/>
      <c r="DF3665" s="11"/>
      <c r="DG3665" s="11"/>
      <c r="DH3665" s="11"/>
      <c r="DI3665" s="11"/>
      <c r="DJ3665" s="11"/>
      <c r="DK3665" s="11"/>
      <c r="DL3665" s="11"/>
      <c r="DM3665" s="11"/>
      <c r="DN3665" s="11"/>
      <c r="DO3665" s="11"/>
      <c r="DP3665" s="11"/>
      <c r="DQ3665" s="11"/>
      <c r="DR3665" s="11"/>
      <c r="DS3665" s="11"/>
      <c r="DT3665" s="11"/>
      <c r="DU3665" s="11"/>
      <c r="DV3665" s="11"/>
      <c r="DW3665" s="11"/>
      <c r="DX3665" s="11"/>
      <c r="DY3665" s="11"/>
      <c r="DZ3665" s="11"/>
      <c r="EA3665" s="11"/>
      <c r="EB3665" s="11"/>
      <c r="EC3665" s="11"/>
    </row>
    <row r="3666" spans="1:133" x14ac:dyDescent="0.45">
      <c r="A3666" s="11"/>
      <c r="B3666" s="11"/>
      <c r="C3666" s="11"/>
      <c r="D3666" s="11"/>
      <c r="E3666" s="11"/>
      <c r="F3666" s="11"/>
      <c r="G3666" s="11"/>
      <c r="H3666" s="3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24"/>
      <c r="AG3666" s="24"/>
      <c r="AH3666" s="24"/>
      <c r="AI3666" s="24"/>
      <c r="AJ3666" s="11"/>
      <c r="AK3666" s="11"/>
      <c r="AL3666" s="11"/>
      <c r="AM3666" s="32"/>
      <c r="AN3666" s="11"/>
      <c r="AO3666" s="11"/>
      <c r="AP3666" s="11"/>
      <c r="AQ3666" s="11"/>
      <c r="AR3666" s="11"/>
      <c r="AS3666" s="20"/>
      <c r="AT3666" s="11"/>
      <c r="AU3666" s="11"/>
      <c r="AV3666" s="11"/>
      <c r="AW3666" s="11"/>
      <c r="AX3666" s="11"/>
      <c r="AY3666" s="11"/>
      <c r="AZ3666" s="11"/>
      <c r="BA3666" s="11"/>
      <c r="BB3666" s="11"/>
      <c r="BC3666" s="11"/>
      <c r="BD3666" s="11"/>
      <c r="BE3666" s="11"/>
      <c r="BF3666" s="11"/>
      <c r="BG3666" s="11"/>
      <c r="BH3666" s="11"/>
      <c r="BI3666" s="11"/>
      <c r="BJ3666" s="11"/>
      <c r="BK3666" s="11"/>
      <c r="BL3666" s="11"/>
      <c r="BM3666" s="11"/>
      <c r="BN3666" s="11"/>
      <c r="BO3666" s="11"/>
      <c r="BP3666" s="11"/>
      <c r="BQ3666" s="11"/>
      <c r="BR3666" s="11"/>
      <c r="BS3666" s="11"/>
      <c r="BT3666" s="11"/>
      <c r="BU3666" s="11"/>
      <c r="BV3666" s="11"/>
      <c r="BW3666" s="11"/>
      <c r="BX3666" s="11"/>
      <c r="BY3666" s="11"/>
      <c r="BZ3666" s="11"/>
      <c r="CA3666" s="11"/>
      <c r="CB3666" s="11"/>
      <c r="CC3666" s="11"/>
      <c r="CD3666" s="11"/>
      <c r="CE3666" s="11"/>
      <c r="CF3666" s="11"/>
      <c r="CG3666" s="11"/>
      <c r="CH3666" s="11"/>
      <c r="CI3666" s="11"/>
      <c r="CJ3666" s="11"/>
      <c r="CK3666" s="11"/>
      <c r="CL3666" s="11"/>
      <c r="CM3666" s="11"/>
      <c r="CN3666" s="11"/>
      <c r="CO3666" s="11"/>
      <c r="CP3666" s="11"/>
      <c r="CQ3666" s="11"/>
      <c r="CR3666" s="11"/>
      <c r="CS3666" s="11"/>
      <c r="CT3666" s="11"/>
      <c r="CU3666" s="11"/>
      <c r="CV3666" s="11"/>
      <c r="CW3666" s="11"/>
      <c r="CX3666" s="11"/>
      <c r="CY3666" s="11"/>
      <c r="CZ3666" s="11"/>
      <c r="DA3666" s="11"/>
      <c r="DB3666" s="11"/>
      <c r="DC3666" s="11"/>
      <c r="DD3666" s="11"/>
      <c r="DE3666" s="11"/>
      <c r="DF3666" s="11"/>
      <c r="DG3666" s="11"/>
      <c r="DH3666" s="11"/>
      <c r="DI3666" s="11"/>
      <c r="DJ3666" s="11"/>
      <c r="DK3666" s="11"/>
      <c r="DL3666" s="11"/>
      <c r="DM3666" s="11"/>
      <c r="DN3666" s="11"/>
      <c r="DO3666" s="11"/>
      <c r="DP3666" s="11"/>
      <c r="DQ3666" s="11"/>
      <c r="DR3666" s="11"/>
      <c r="DS3666" s="11"/>
      <c r="DT3666" s="11"/>
      <c r="DU3666" s="11"/>
      <c r="DV3666" s="11"/>
      <c r="DW3666" s="11"/>
      <c r="DX3666" s="11"/>
      <c r="DY3666" s="11"/>
      <c r="DZ3666" s="11"/>
      <c r="EA3666" s="11"/>
      <c r="EB3666" s="11"/>
      <c r="EC3666" s="11"/>
    </row>
    <row r="3667" spans="1:133" x14ac:dyDescent="0.45">
      <c r="A3667" s="11"/>
      <c r="B3667" s="11"/>
      <c r="C3667" s="11"/>
      <c r="D3667" s="11"/>
      <c r="E3667" s="11"/>
      <c r="F3667" s="11"/>
      <c r="G3667" s="11"/>
      <c r="H3667" s="3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24"/>
      <c r="AG3667" s="24"/>
      <c r="AH3667" s="24"/>
      <c r="AI3667" s="24"/>
      <c r="AJ3667" s="11"/>
      <c r="AK3667" s="11"/>
      <c r="AL3667" s="11"/>
      <c r="AM3667" s="32"/>
      <c r="AN3667" s="11"/>
      <c r="AO3667" s="11"/>
      <c r="AP3667" s="11"/>
      <c r="AQ3667" s="11"/>
      <c r="AR3667" s="11"/>
      <c r="AS3667" s="20"/>
      <c r="AT3667" s="11"/>
      <c r="AU3667" s="11"/>
      <c r="AV3667" s="11"/>
      <c r="AW3667" s="11"/>
      <c r="AX3667" s="11"/>
      <c r="AY3667" s="11"/>
      <c r="AZ3667" s="11"/>
      <c r="BA3667" s="11"/>
      <c r="BB3667" s="11"/>
      <c r="BC3667" s="11"/>
      <c r="BD3667" s="11"/>
      <c r="BE3667" s="11"/>
      <c r="BF3667" s="11"/>
      <c r="BG3667" s="11"/>
      <c r="BH3667" s="11"/>
      <c r="BI3667" s="11"/>
      <c r="BJ3667" s="11"/>
      <c r="BK3667" s="11"/>
      <c r="BL3667" s="11"/>
      <c r="BM3667" s="11"/>
      <c r="BN3667" s="11"/>
      <c r="BO3667" s="11"/>
      <c r="BP3667" s="11"/>
      <c r="BQ3667" s="11"/>
      <c r="BR3667" s="11"/>
      <c r="BS3667" s="11"/>
      <c r="BT3667" s="11"/>
      <c r="BU3667" s="11"/>
      <c r="BV3667" s="11"/>
      <c r="BW3667" s="11"/>
      <c r="BX3667" s="11"/>
      <c r="BY3667" s="11"/>
      <c r="BZ3667" s="11"/>
      <c r="CA3667" s="11"/>
      <c r="CB3667" s="11"/>
      <c r="CC3667" s="11"/>
      <c r="CD3667" s="11"/>
      <c r="CE3667" s="11"/>
      <c r="CF3667" s="11"/>
      <c r="CG3667" s="11"/>
      <c r="CH3667" s="11"/>
      <c r="CI3667" s="11"/>
      <c r="CJ3667" s="11"/>
      <c r="CK3667" s="11"/>
      <c r="CL3667" s="11"/>
      <c r="CM3667" s="11"/>
      <c r="CN3667" s="11"/>
      <c r="CO3667" s="11"/>
      <c r="CP3667" s="11"/>
      <c r="CQ3667" s="11"/>
      <c r="CR3667" s="11"/>
      <c r="CS3667" s="11"/>
      <c r="CT3667" s="11"/>
      <c r="CU3667" s="11"/>
      <c r="CV3667" s="11"/>
      <c r="CW3667" s="11"/>
      <c r="CX3667" s="11"/>
      <c r="CY3667" s="11"/>
      <c r="CZ3667" s="11"/>
      <c r="DA3667" s="11"/>
      <c r="DB3667" s="11"/>
      <c r="DC3667" s="11"/>
      <c r="DD3667" s="11"/>
      <c r="DE3667" s="11"/>
      <c r="DF3667" s="11"/>
      <c r="DG3667" s="11"/>
      <c r="DH3667" s="11"/>
      <c r="DI3667" s="11"/>
      <c r="DJ3667" s="11"/>
      <c r="DK3667" s="11"/>
      <c r="DL3667" s="11"/>
      <c r="DM3667" s="11"/>
      <c r="DN3667" s="11"/>
      <c r="DO3667" s="11"/>
      <c r="DP3667" s="11"/>
      <c r="DQ3667" s="11"/>
      <c r="DR3667" s="11"/>
      <c r="DS3667" s="11"/>
      <c r="DT3667" s="11"/>
      <c r="DU3667" s="11"/>
      <c r="DV3667" s="11"/>
      <c r="DW3667" s="11"/>
      <c r="DX3667" s="11"/>
      <c r="DY3667" s="11"/>
      <c r="DZ3667" s="11"/>
      <c r="EA3667" s="11"/>
      <c r="EB3667" s="11"/>
      <c r="EC3667" s="11"/>
    </row>
    <row r="3668" spans="1:133" x14ac:dyDescent="0.45">
      <c r="A3668" s="11"/>
      <c r="B3668" s="11"/>
      <c r="C3668" s="11"/>
      <c r="D3668" s="11"/>
      <c r="E3668" s="11"/>
      <c r="F3668" s="11"/>
      <c r="G3668" s="11"/>
      <c r="H3668" s="3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24"/>
      <c r="AG3668" s="24"/>
      <c r="AH3668" s="24"/>
      <c r="AI3668" s="24"/>
      <c r="AJ3668" s="11"/>
      <c r="AK3668" s="11"/>
      <c r="AL3668" s="11"/>
      <c r="AM3668" s="32"/>
      <c r="AN3668" s="11"/>
      <c r="AO3668" s="11"/>
      <c r="AP3668" s="11"/>
      <c r="AQ3668" s="11"/>
      <c r="AR3668" s="11"/>
      <c r="AS3668" s="20"/>
      <c r="AT3668" s="11"/>
      <c r="AU3668" s="11"/>
      <c r="AV3668" s="11"/>
      <c r="AW3668" s="11"/>
      <c r="AX3668" s="11"/>
      <c r="AY3668" s="11"/>
      <c r="AZ3668" s="11"/>
      <c r="BA3668" s="11"/>
      <c r="BB3668" s="11"/>
      <c r="BC3668" s="11"/>
      <c r="BD3668" s="11"/>
      <c r="BE3668" s="11"/>
      <c r="BF3668" s="11"/>
      <c r="BG3668" s="11"/>
      <c r="BH3668" s="11"/>
      <c r="BI3668" s="11"/>
      <c r="BJ3668" s="11"/>
      <c r="BK3668" s="11"/>
      <c r="BL3668" s="11"/>
      <c r="BM3668" s="11"/>
      <c r="BN3668" s="11"/>
      <c r="BO3668" s="11"/>
      <c r="BP3668" s="11"/>
      <c r="BQ3668" s="11"/>
      <c r="BR3668" s="11"/>
      <c r="BS3668" s="11"/>
      <c r="BT3668" s="11"/>
      <c r="BU3668" s="11"/>
      <c r="BV3668" s="11"/>
      <c r="BW3668" s="11"/>
      <c r="BX3668" s="11"/>
      <c r="BY3668" s="11"/>
      <c r="BZ3668" s="11"/>
      <c r="CA3668" s="11"/>
      <c r="CB3668" s="11"/>
      <c r="CC3668" s="11"/>
      <c r="CD3668" s="11"/>
      <c r="CE3668" s="11"/>
      <c r="CF3668" s="11"/>
      <c r="CG3668" s="11"/>
      <c r="CH3668" s="11"/>
      <c r="CI3668" s="11"/>
      <c r="CJ3668" s="11"/>
      <c r="CK3668" s="11"/>
      <c r="CL3668" s="11"/>
      <c r="CM3668" s="11"/>
      <c r="CN3668" s="11"/>
      <c r="CO3668" s="11"/>
      <c r="CP3668" s="11"/>
      <c r="CQ3668" s="11"/>
      <c r="CR3668" s="11"/>
      <c r="CS3668" s="11"/>
      <c r="CT3668" s="11"/>
      <c r="CU3668" s="11"/>
      <c r="CV3668" s="11"/>
      <c r="CW3668" s="11"/>
      <c r="CX3668" s="11"/>
      <c r="CY3668" s="11"/>
      <c r="CZ3668" s="11"/>
      <c r="DA3668" s="11"/>
      <c r="DB3668" s="11"/>
      <c r="DC3668" s="11"/>
      <c r="DD3668" s="11"/>
      <c r="DE3668" s="11"/>
      <c r="DF3668" s="11"/>
      <c r="DG3668" s="11"/>
      <c r="DH3668" s="11"/>
      <c r="DI3668" s="11"/>
      <c r="DJ3668" s="11"/>
      <c r="DK3668" s="11"/>
      <c r="DL3668" s="11"/>
      <c r="DM3668" s="11"/>
      <c r="DN3668" s="11"/>
      <c r="DO3668" s="11"/>
      <c r="DP3668" s="11"/>
      <c r="DQ3668" s="11"/>
      <c r="DR3668" s="11"/>
      <c r="DS3668" s="11"/>
      <c r="DT3668" s="11"/>
      <c r="DU3668" s="11"/>
      <c r="DV3668" s="11"/>
      <c r="DW3668" s="11"/>
      <c r="DX3668" s="11"/>
      <c r="DY3668" s="11"/>
      <c r="DZ3668" s="11"/>
      <c r="EA3668" s="11"/>
      <c r="EB3668" s="11"/>
      <c r="EC3668" s="11"/>
    </row>
    <row r="3669" spans="1:133" x14ac:dyDescent="0.45">
      <c r="A3669" s="11"/>
      <c r="B3669" s="11"/>
      <c r="C3669" s="11"/>
      <c r="D3669" s="11"/>
      <c r="E3669" s="11"/>
      <c r="F3669" s="11"/>
      <c r="G3669" s="11"/>
      <c r="H3669" s="3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24"/>
      <c r="AG3669" s="24"/>
      <c r="AH3669" s="24"/>
      <c r="AI3669" s="24"/>
      <c r="AJ3669" s="11"/>
      <c r="AK3669" s="11"/>
      <c r="AL3669" s="11"/>
      <c r="AM3669" s="32"/>
      <c r="AN3669" s="11"/>
      <c r="AO3669" s="11"/>
      <c r="AP3669" s="11"/>
      <c r="AQ3669" s="11"/>
      <c r="AR3669" s="11"/>
      <c r="AS3669" s="20"/>
      <c r="AT3669" s="11"/>
      <c r="AU3669" s="11"/>
      <c r="AV3669" s="11"/>
      <c r="AW3669" s="11"/>
      <c r="AX3669" s="11"/>
      <c r="AY3669" s="11"/>
      <c r="AZ3669" s="11"/>
      <c r="BA3669" s="11"/>
      <c r="BB3669" s="11"/>
      <c r="BC3669" s="11"/>
      <c r="BD3669" s="11"/>
      <c r="BE3669" s="11"/>
      <c r="BF3669" s="11"/>
      <c r="BG3669" s="11"/>
      <c r="BH3669" s="11"/>
      <c r="BI3669" s="11"/>
      <c r="BJ3669" s="11"/>
      <c r="BK3669" s="11"/>
      <c r="BL3669" s="11"/>
      <c r="BM3669" s="11"/>
      <c r="BN3669" s="11"/>
      <c r="BO3669" s="11"/>
      <c r="BP3669" s="11"/>
      <c r="BQ3669" s="11"/>
      <c r="BR3669" s="11"/>
      <c r="BS3669" s="11"/>
      <c r="BT3669" s="11"/>
      <c r="BU3669" s="11"/>
      <c r="BV3669" s="11"/>
      <c r="BW3669" s="11"/>
      <c r="BX3669" s="11"/>
      <c r="BY3669" s="11"/>
      <c r="BZ3669" s="11"/>
      <c r="CA3669" s="11"/>
      <c r="CB3669" s="11"/>
      <c r="CC3669" s="11"/>
      <c r="CD3669" s="11"/>
      <c r="CE3669" s="11"/>
      <c r="CF3669" s="11"/>
      <c r="CG3669" s="11"/>
      <c r="CH3669" s="11"/>
      <c r="CI3669" s="11"/>
      <c r="CJ3669" s="11"/>
      <c r="CK3669" s="11"/>
      <c r="CL3669" s="11"/>
      <c r="CM3669" s="11"/>
      <c r="CN3669" s="11"/>
      <c r="CO3669" s="11"/>
      <c r="CP3669" s="11"/>
      <c r="CQ3669" s="11"/>
      <c r="CR3669" s="11"/>
      <c r="CS3669" s="11"/>
      <c r="CT3669" s="11"/>
      <c r="CU3669" s="11"/>
      <c r="CV3669" s="11"/>
      <c r="CW3669" s="11"/>
      <c r="CX3669" s="11"/>
      <c r="CY3669" s="11"/>
      <c r="CZ3669" s="11"/>
      <c r="DA3669" s="11"/>
      <c r="DB3669" s="11"/>
      <c r="DC3669" s="11"/>
      <c r="DD3669" s="11"/>
      <c r="DE3669" s="11"/>
      <c r="DF3669" s="11"/>
      <c r="DG3669" s="11"/>
      <c r="DH3669" s="11"/>
      <c r="DI3669" s="11"/>
      <c r="DJ3669" s="11"/>
      <c r="DK3669" s="11"/>
      <c r="DL3669" s="11"/>
      <c r="DM3669" s="11"/>
      <c r="DN3669" s="11"/>
      <c r="DO3669" s="11"/>
      <c r="DP3669" s="11"/>
      <c r="DQ3669" s="11"/>
      <c r="DR3669" s="11"/>
      <c r="DS3669" s="11"/>
      <c r="DT3669" s="11"/>
      <c r="DU3669" s="11"/>
      <c r="DV3669" s="11"/>
      <c r="DW3669" s="11"/>
      <c r="DX3669" s="11"/>
      <c r="DY3669" s="11"/>
      <c r="DZ3669" s="11"/>
      <c r="EA3669" s="11"/>
      <c r="EB3669" s="11"/>
      <c r="EC3669" s="11"/>
    </row>
    <row r="3670" spans="1:133" x14ac:dyDescent="0.45">
      <c r="A3670" s="11"/>
      <c r="B3670" s="11"/>
      <c r="C3670" s="11"/>
      <c r="D3670" s="11"/>
      <c r="E3670" s="11"/>
      <c r="F3670" s="11"/>
      <c r="G3670" s="11"/>
      <c r="H3670" s="3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24"/>
      <c r="AG3670" s="24"/>
      <c r="AH3670" s="24"/>
      <c r="AI3670" s="24"/>
      <c r="AJ3670" s="11"/>
      <c r="AK3670" s="11"/>
      <c r="AL3670" s="11"/>
      <c r="AM3670" s="32"/>
      <c r="AN3670" s="11"/>
      <c r="AO3670" s="11"/>
      <c r="AP3670" s="11"/>
      <c r="AQ3670" s="11"/>
      <c r="AR3670" s="11"/>
      <c r="AS3670" s="20"/>
      <c r="AT3670" s="11"/>
      <c r="AU3670" s="11"/>
      <c r="AV3670" s="11"/>
      <c r="AW3670" s="11"/>
      <c r="AX3670" s="11"/>
      <c r="AY3670" s="11"/>
      <c r="AZ3670" s="11"/>
      <c r="BA3670" s="11"/>
      <c r="BB3670" s="11"/>
      <c r="BC3670" s="11"/>
      <c r="BD3670" s="11"/>
      <c r="BE3670" s="11"/>
      <c r="BF3670" s="11"/>
      <c r="BG3670" s="11"/>
      <c r="BH3670" s="11"/>
      <c r="BI3670" s="11"/>
      <c r="BJ3670" s="11"/>
      <c r="BK3670" s="11"/>
      <c r="BL3670" s="11"/>
      <c r="BM3670" s="11"/>
      <c r="BN3670" s="11"/>
      <c r="BO3670" s="11"/>
      <c r="BP3670" s="11"/>
      <c r="BQ3670" s="11"/>
      <c r="BR3670" s="11"/>
      <c r="BS3670" s="11"/>
      <c r="BT3670" s="11"/>
      <c r="BU3670" s="11"/>
      <c r="BV3670" s="11"/>
      <c r="BW3670" s="11"/>
      <c r="BX3670" s="11"/>
      <c r="BY3670" s="11"/>
      <c r="BZ3670" s="11"/>
      <c r="CA3670" s="11"/>
      <c r="CB3670" s="11"/>
      <c r="CC3670" s="11"/>
      <c r="CD3670" s="11"/>
      <c r="CE3670" s="11"/>
      <c r="CF3670" s="11"/>
      <c r="CG3670" s="11"/>
      <c r="CH3670" s="11"/>
      <c r="CI3670" s="11"/>
      <c r="CJ3670" s="11"/>
      <c r="CK3670" s="11"/>
      <c r="CL3670" s="11"/>
      <c r="CM3670" s="11"/>
      <c r="CN3670" s="11"/>
      <c r="CO3670" s="11"/>
      <c r="CP3670" s="11"/>
      <c r="CQ3670" s="11"/>
      <c r="CR3670" s="11"/>
      <c r="CS3670" s="11"/>
      <c r="CT3670" s="11"/>
      <c r="CU3670" s="11"/>
      <c r="CV3670" s="11"/>
      <c r="CW3670" s="11"/>
      <c r="CX3670" s="11"/>
      <c r="CY3670" s="11"/>
      <c r="CZ3670" s="11"/>
      <c r="DA3670" s="11"/>
      <c r="DB3670" s="11"/>
      <c r="DC3670" s="11"/>
      <c r="DD3670" s="11"/>
      <c r="DE3670" s="11"/>
      <c r="DF3670" s="11"/>
      <c r="DG3670" s="11"/>
      <c r="DH3670" s="11"/>
      <c r="DI3670" s="11"/>
      <c r="DJ3670" s="11"/>
      <c r="DK3670" s="11"/>
      <c r="DL3670" s="11"/>
      <c r="DM3670" s="11"/>
      <c r="DN3670" s="11"/>
      <c r="DO3670" s="11"/>
      <c r="DP3670" s="11"/>
      <c r="DQ3670" s="11"/>
      <c r="DR3670" s="11"/>
      <c r="DS3670" s="11"/>
      <c r="DT3670" s="11"/>
      <c r="DU3670" s="11"/>
      <c r="DV3670" s="11"/>
      <c r="DW3670" s="11"/>
      <c r="DX3670" s="11"/>
      <c r="DY3670" s="11"/>
      <c r="DZ3670" s="11"/>
      <c r="EA3670" s="11"/>
      <c r="EB3670" s="11"/>
      <c r="EC3670" s="11"/>
    </row>
    <row r="3671" spans="1:133" x14ac:dyDescent="0.45">
      <c r="A3671" s="11"/>
      <c r="B3671" s="11"/>
      <c r="C3671" s="11"/>
      <c r="D3671" s="11"/>
      <c r="E3671" s="11"/>
      <c r="F3671" s="11"/>
      <c r="G3671" s="11"/>
      <c r="H3671" s="3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24"/>
      <c r="AG3671" s="24"/>
      <c r="AH3671" s="24"/>
      <c r="AI3671" s="24"/>
      <c r="AJ3671" s="11"/>
      <c r="AK3671" s="11"/>
      <c r="AL3671" s="11"/>
      <c r="AM3671" s="32"/>
      <c r="AN3671" s="11"/>
      <c r="AO3671" s="11"/>
      <c r="AP3671" s="11"/>
      <c r="AQ3671" s="11"/>
      <c r="AR3671" s="11"/>
      <c r="AS3671" s="20"/>
      <c r="AT3671" s="11"/>
      <c r="AU3671" s="11"/>
      <c r="AV3671" s="11"/>
      <c r="AW3671" s="11"/>
      <c r="AX3671" s="11"/>
      <c r="AY3671" s="11"/>
      <c r="AZ3671" s="11"/>
      <c r="BA3671" s="11"/>
      <c r="BB3671" s="11"/>
      <c r="BC3671" s="11"/>
      <c r="BD3671" s="11"/>
      <c r="BE3671" s="11"/>
      <c r="BF3671" s="11"/>
      <c r="BG3671" s="11"/>
      <c r="BH3671" s="11"/>
      <c r="BI3671" s="11"/>
      <c r="BJ3671" s="11"/>
      <c r="BK3671" s="11"/>
      <c r="BL3671" s="11"/>
      <c r="BM3671" s="11"/>
      <c r="BN3671" s="11"/>
      <c r="BO3671" s="11"/>
      <c r="BP3671" s="11"/>
      <c r="BQ3671" s="11"/>
      <c r="BR3671" s="11"/>
      <c r="BS3671" s="11"/>
      <c r="BT3671" s="11"/>
      <c r="BU3671" s="11"/>
      <c r="BV3671" s="11"/>
      <c r="BW3671" s="11"/>
      <c r="BX3671" s="11"/>
      <c r="BY3671" s="11"/>
      <c r="BZ3671" s="11"/>
      <c r="CA3671" s="11"/>
      <c r="CB3671" s="11"/>
      <c r="CC3671" s="11"/>
      <c r="CD3671" s="11"/>
      <c r="CE3671" s="11"/>
      <c r="CF3671" s="11"/>
      <c r="CG3671" s="11"/>
      <c r="CH3671" s="11"/>
      <c r="CI3671" s="11"/>
      <c r="CJ3671" s="11"/>
      <c r="CK3671" s="11"/>
      <c r="CL3671" s="11"/>
      <c r="CM3671" s="11"/>
      <c r="CN3671" s="11"/>
      <c r="CO3671" s="11"/>
      <c r="CP3671" s="11"/>
      <c r="CQ3671" s="11"/>
      <c r="CR3671" s="11"/>
      <c r="CS3671" s="11"/>
      <c r="CT3671" s="11"/>
      <c r="CU3671" s="11"/>
      <c r="CV3671" s="11"/>
      <c r="CW3671" s="11"/>
      <c r="CX3671" s="11"/>
      <c r="CY3671" s="11"/>
      <c r="CZ3671" s="11"/>
      <c r="DA3671" s="11"/>
      <c r="DB3671" s="11"/>
      <c r="DC3671" s="11"/>
      <c r="DD3671" s="11"/>
      <c r="DE3671" s="11"/>
      <c r="DF3671" s="11"/>
      <c r="DG3671" s="11"/>
      <c r="DH3671" s="11"/>
      <c r="DI3671" s="11"/>
      <c r="DJ3671" s="11"/>
      <c r="DK3671" s="11"/>
      <c r="DL3671" s="11"/>
      <c r="DM3671" s="11"/>
      <c r="DN3671" s="11"/>
      <c r="DO3671" s="11"/>
      <c r="DP3671" s="11"/>
      <c r="DQ3671" s="11"/>
      <c r="DR3671" s="11"/>
      <c r="DS3671" s="11"/>
      <c r="DT3671" s="11"/>
      <c r="DU3671" s="11"/>
      <c r="DV3671" s="11"/>
      <c r="DW3671" s="11"/>
      <c r="DX3671" s="11"/>
      <c r="DY3671" s="11"/>
      <c r="DZ3671" s="11"/>
      <c r="EA3671" s="11"/>
      <c r="EB3671" s="11"/>
      <c r="EC3671" s="11"/>
    </row>
    <row r="3672" spans="1:133" x14ac:dyDescent="0.45">
      <c r="A3672" s="11"/>
      <c r="B3672" s="11"/>
      <c r="C3672" s="11"/>
      <c r="D3672" s="11"/>
      <c r="E3672" s="11"/>
      <c r="F3672" s="11"/>
      <c r="G3672" s="11"/>
      <c r="H3672" s="3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24"/>
      <c r="AG3672" s="24"/>
      <c r="AH3672" s="24"/>
      <c r="AI3672" s="24"/>
      <c r="AJ3672" s="11"/>
      <c r="AK3672" s="11"/>
      <c r="AL3672" s="11"/>
      <c r="AM3672" s="32"/>
      <c r="AN3672" s="11"/>
      <c r="AO3672" s="11"/>
      <c r="AP3672" s="11"/>
      <c r="AQ3672" s="11"/>
      <c r="AR3672" s="11"/>
      <c r="AS3672" s="20"/>
      <c r="AT3672" s="11"/>
      <c r="AU3672" s="11"/>
      <c r="AV3672" s="11"/>
      <c r="AW3672" s="11"/>
      <c r="AX3672" s="11"/>
      <c r="AY3672" s="11"/>
      <c r="AZ3672" s="11"/>
      <c r="BA3672" s="11"/>
      <c r="BB3672" s="11"/>
      <c r="BC3672" s="11"/>
      <c r="BD3672" s="11"/>
      <c r="BE3672" s="11"/>
      <c r="BF3672" s="11"/>
      <c r="BG3672" s="11"/>
      <c r="BH3672" s="11"/>
      <c r="BI3672" s="11"/>
      <c r="BJ3672" s="11"/>
      <c r="BK3672" s="11"/>
      <c r="BL3672" s="11"/>
      <c r="BM3672" s="11"/>
      <c r="BN3672" s="11"/>
      <c r="BO3672" s="11"/>
      <c r="BP3672" s="11"/>
      <c r="BQ3672" s="11"/>
      <c r="BR3672" s="11"/>
      <c r="BS3672" s="11"/>
      <c r="BT3672" s="11"/>
      <c r="BU3672" s="11"/>
      <c r="BV3672" s="11"/>
      <c r="BW3672" s="11"/>
      <c r="BX3672" s="11"/>
      <c r="BY3672" s="11"/>
      <c r="BZ3672" s="11"/>
      <c r="CA3672" s="11"/>
      <c r="CB3672" s="11"/>
      <c r="CC3672" s="11"/>
      <c r="CD3672" s="11"/>
      <c r="CE3672" s="11"/>
      <c r="CF3672" s="11"/>
      <c r="CG3672" s="11"/>
      <c r="CH3672" s="11"/>
      <c r="CI3672" s="11"/>
      <c r="CJ3672" s="11"/>
      <c r="CK3672" s="11"/>
      <c r="CL3672" s="11"/>
      <c r="CM3672" s="11"/>
      <c r="CN3672" s="11"/>
      <c r="CO3672" s="11"/>
      <c r="CP3672" s="11"/>
      <c r="CQ3672" s="11"/>
      <c r="CR3672" s="11"/>
      <c r="CS3672" s="11"/>
      <c r="CT3672" s="11"/>
      <c r="CU3672" s="11"/>
      <c r="CV3672" s="11"/>
      <c r="CW3672" s="11"/>
      <c r="CX3672" s="11"/>
      <c r="CY3672" s="11"/>
      <c r="CZ3672" s="11"/>
      <c r="DA3672" s="11"/>
      <c r="DB3672" s="11"/>
      <c r="DC3672" s="11"/>
      <c r="DD3672" s="11"/>
      <c r="DE3672" s="11"/>
      <c r="DF3672" s="11"/>
      <c r="DG3672" s="11"/>
      <c r="DH3672" s="11"/>
      <c r="DI3672" s="11"/>
      <c r="DJ3672" s="11"/>
      <c r="DK3672" s="11"/>
      <c r="DL3672" s="11"/>
      <c r="DM3672" s="11"/>
      <c r="DN3672" s="11"/>
      <c r="DO3672" s="11"/>
      <c r="DP3672" s="11"/>
      <c r="DQ3672" s="11"/>
      <c r="DR3672" s="11"/>
      <c r="DS3672" s="11"/>
      <c r="DT3672" s="11"/>
      <c r="DU3672" s="11"/>
      <c r="DV3672" s="11"/>
      <c r="DW3672" s="11"/>
      <c r="DX3672" s="11"/>
      <c r="DY3672" s="11"/>
      <c r="DZ3672" s="11"/>
      <c r="EA3672" s="11"/>
      <c r="EB3672" s="11"/>
      <c r="EC3672" s="11"/>
    </row>
    <row r="3673" spans="1:133" x14ac:dyDescent="0.45">
      <c r="A3673" s="11"/>
      <c r="B3673" s="11"/>
      <c r="C3673" s="11"/>
      <c r="D3673" s="11"/>
      <c r="E3673" s="11"/>
      <c r="F3673" s="11"/>
      <c r="G3673" s="11"/>
      <c r="H3673" s="3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24"/>
      <c r="AG3673" s="24"/>
      <c r="AH3673" s="24"/>
      <c r="AI3673" s="24"/>
      <c r="AJ3673" s="11"/>
      <c r="AK3673" s="11"/>
      <c r="AL3673" s="11"/>
      <c r="AM3673" s="32"/>
      <c r="AN3673" s="11"/>
      <c r="AO3673" s="11"/>
      <c r="AP3673" s="11"/>
      <c r="AQ3673" s="11"/>
      <c r="AR3673" s="11"/>
      <c r="AS3673" s="20"/>
      <c r="AT3673" s="11"/>
      <c r="AU3673" s="11"/>
      <c r="AV3673" s="11"/>
      <c r="AW3673" s="11"/>
      <c r="AX3673" s="11"/>
      <c r="AY3673" s="11"/>
      <c r="AZ3673" s="11"/>
      <c r="BA3673" s="11"/>
      <c r="BB3673" s="11"/>
      <c r="BC3673" s="11"/>
      <c r="BD3673" s="11"/>
      <c r="BE3673" s="11"/>
      <c r="BF3673" s="11"/>
      <c r="BG3673" s="11"/>
      <c r="BH3673" s="11"/>
      <c r="BI3673" s="11"/>
      <c r="BJ3673" s="11"/>
      <c r="BK3673" s="11"/>
      <c r="BL3673" s="11"/>
      <c r="BM3673" s="11"/>
      <c r="BN3673" s="11"/>
      <c r="BO3673" s="11"/>
      <c r="BP3673" s="11"/>
      <c r="BQ3673" s="11"/>
      <c r="BR3673" s="11"/>
      <c r="BS3673" s="11"/>
      <c r="BT3673" s="11"/>
      <c r="BU3673" s="11"/>
      <c r="BV3673" s="11"/>
      <c r="BW3673" s="11"/>
      <c r="BX3673" s="11"/>
      <c r="BY3673" s="11"/>
      <c r="BZ3673" s="11"/>
      <c r="CA3673" s="11"/>
      <c r="CB3673" s="11"/>
      <c r="CC3673" s="11"/>
      <c r="CD3673" s="11"/>
      <c r="CE3673" s="11"/>
      <c r="CF3673" s="11"/>
      <c r="CG3673" s="11"/>
      <c r="CH3673" s="11"/>
      <c r="CI3673" s="11"/>
      <c r="CJ3673" s="11"/>
      <c r="CK3673" s="11"/>
      <c r="CL3673" s="11"/>
      <c r="CM3673" s="11"/>
      <c r="CN3673" s="11"/>
      <c r="CO3673" s="11"/>
      <c r="CP3673" s="11"/>
      <c r="CQ3673" s="11"/>
      <c r="CR3673" s="11"/>
      <c r="CS3673" s="11"/>
      <c r="CT3673" s="11"/>
      <c r="CU3673" s="11"/>
      <c r="CV3673" s="11"/>
      <c r="CW3673" s="11"/>
      <c r="CX3673" s="11"/>
      <c r="CY3673" s="11"/>
      <c r="CZ3673" s="11"/>
      <c r="DA3673" s="11"/>
      <c r="DB3673" s="11"/>
      <c r="DC3673" s="11"/>
      <c r="DD3673" s="11"/>
      <c r="DE3673" s="11"/>
      <c r="DF3673" s="11"/>
      <c r="DG3673" s="11"/>
      <c r="DH3673" s="11"/>
      <c r="DI3673" s="11"/>
      <c r="DJ3673" s="11"/>
      <c r="DK3673" s="11"/>
      <c r="DL3673" s="11"/>
      <c r="DM3673" s="11"/>
      <c r="DN3673" s="11"/>
      <c r="DO3673" s="11"/>
      <c r="DP3673" s="11"/>
      <c r="DQ3673" s="11"/>
      <c r="DR3673" s="11"/>
      <c r="DS3673" s="11"/>
      <c r="DT3673" s="11"/>
      <c r="DU3673" s="11"/>
      <c r="DV3673" s="11"/>
      <c r="DW3673" s="11"/>
      <c r="DX3673" s="11"/>
      <c r="DY3673" s="11"/>
      <c r="DZ3673" s="11"/>
      <c r="EA3673" s="11"/>
      <c r="EB3673" s="11"/>
      <c r="EC3673" s="11"/>
    </row>
    <row r="3674" spans="1:133" x14ac:dyDescent="0.45">
      <c r="A3674" s="11"/>
      <c r="B3674" s="11"/>
      <c r="C3674" s="11"/>
      <c r="D3674" s="11"/>
      <c r="E3674" s="11"/>
      <c r="F3674" s="11"/>
      <c r="G3674" s="11"/>
      <c r="H3674" s="3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24"/>
      <c r="AG3674" s="24"/>
      <c r="AH3674" s="24"/>
      <c r="AI3674" s="24"/>
      <c r="AJ3674" s="11"/>
      <c r="AK3674" s="11"/>
      <c r="AL3674" s="11"/>
      <c r="AM3674" s="32"/>
      <c r="AN3674" s="11"/>
      <c r="AO3674" s="11"/>
      <c r="AP3674" s="11"/>
      <c r="AQ3674" s="11"/>
      <c r="AR3674" s="11"/>
      <c r="AS3674" s="20"/>
      <c r="AT3674" s="11"/>
      <c r="AU3674" s="11"/>
      <c r="AV3674" s="11"/>
      <c r="AW3674" s="11"/>
      <c r="AX3674" s="11"/>
      <c r="AY3674" s="11"/>
      <c r="AZ3674" s="11"/>
      <c r="BA3674" s="11"/>
      <c r="BB3674" s="11"/>
      <c r="BC3674" s="11"/>
      <c r="BD3674" s="11"/>
      <c r="BE3674" s="11"/>
      <c r="BF3674" s="11"/>
      <c r="BG3674" s="11"/>
      <c r="BH3674" s="11"/>
      <c r="BI3674" s="11"/>
      <c r="BJ3674" s="11"/>
      <c r="BK3674" s="11"/>
      <c r="BL3674" s="11"/>
      <c r="BM3674" s="11"/>
      <c r="BN3674" s="11"/>
      <c r="BO3674" s="11"/>
      <c r="BP3674" s="11"/>
      <c r="BQ3674" s="11"/>
      <c r="BR3674" s="11"/>
      <c r="BS3674" s="11"/>
      <c r="BT3674" s="11"/>
      <c r="BU3674" s="11"/>
      <c r="BV3674" s="11"/>
      <c r="BW3674" s="11"/>
      <c r="BX3674" s="11"/>
      <c r="BY3674" s="11"/>
      <c r="BZ3674" s="11"/>
      <c r="CA3674" s="11"/>
      <c r="CB3674" s="11"/>
      <c r="CC3674" s="11"/>
      <c r="CD3674" s="11"/>
      <c r="CE3674" s="11"/>
      <c r="CF3674" s="11"/>
      <c r="CG3674" s="11"/>
      <c r="CH3674" s="11"/>
      <c r="CI3674" s="11"/>
      <c r="CJ3674" s="11"/>
      <c r="CK3674" s="11"/>
      <c r="CL3674" s="11"/>
      <c r="CM3674" s="11"/>
      <c r="CN3674" s="11"/>
      <c r="CO3674" s="11"/>
      <c r="CP3674" s="11"/>
      <c r="CQ3674" s="11"/>
      <c r="CR3674" s="11"/>
      <c r="CS3674" s="11"/>
      <c r="CT3674" s="11"/>
      <c r="CU3674" s="11"/>
      <c r="CV3674" s="11"/>
      <c r="CW3674" s="11"/>
      <c r="CX3674" s="11"/>
      <c r="CY3674" s="11"/>
      <c r="CZ3674" s="11"/>
      <c r="DA3674" s="11"/>
      <c r="DB3674" s="11"/>
      <c r="DC3674" s="11"/>
      <c r="DD3674" s="11"/>
      <c r="DE3674" s="11"/>
      <c r="DF3674" s="11"/>
      <c r="DG3674" s="11"/>
      <c r="DH3674" s="11"/>
      <c r="DI3674" s="11"/>
      <c r="DJ3674" s="11"/>
      <c r="DK3674" s="11"/>
      <c r="DL3674" s="11"/>
      <c r="DM3674" s="11"/>
      <c r="DN3674" s="11"/>
      <c r="DO3674" s="11"/>
      <c r="DP3674" s="11"/>
      <c r="DQ3674" s="11"/>
      <c r="DR3674" s="11"/>
      <c r="DS3674" s="11"/>
      <c r="DT3674" s="11"/>
      <c r="DU3674" s="11"/>
      <c r="DV3674" s="11"/>
      <c r="DW3674" s="11"/>
      <c r="DX3674" s="11"/>
      <c r="DY3674" s="11"/>
      <c r="DZ3674" s="11"/>
      <c r="EA3674" s="11"/>
      <c r="EB3674" s="11"/>
      <c r="EC3674" s="11"/>
    </row>
    <row r="3675" spans="1:133" x14ac:dyDescent="0.45">
      <c r="A3675" s="11"/>
      <c r="B3675" s="11"/>
      <c r="C3675" s="11"/>
      <c r="D3675" s="11"/>
      <c r="E3675" s="11"/>
      <c r="F3675" s="11"/>
      <c r="G3675" s="11"/>
      <c r="H3675" s="3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24"/>
      <c r="AG3675" s="24"/>
      <c r="AH3675" s="24"/>
      <c r="AI3675" s="24"/>
      <c r="AJ3675" s="11"/>
      <c r="AK3675" s="11"/>
      <c r="AL3675" s="11"/>
      <c r="AM3675" s="32"/>
      <c r="AN3675" s="11"/>
      <c r="AO3675" s="11"/>
      <c r="AP3675" s="11"/>
      <c r="AQ3675" s="11"/>
      <c r="AR3675" s="11"/>
      <c r="AS3675" s="20"/>
      <c r="AT3675" s="11"/>
      <c r="AU3675" s="11"/>
      <c r="AV3675" s="11"/>
      <c r="AW3675" s="11"/>
      <c r="AX3675" s="11"/>
      <c r="AY3675" s="11"/>
      <c r="AZ3675" s="11"/>
      <c r="BA3675" s="11"/>
      <c r="BB3675" s="11"/>
      <c r="BC3675" s="11"/>
      <c r="BD3675" s="11"/>
      <c r="BE3675" s="11"/>
      <c r="BF3675" s="11"/>
      <c r="BG3675" s="11"/>
      <c r="BH3675" s="11"/>
      <c r="BI3675" s="11"/>
      <c r="BJ3675" s="11"/>
      <c r="BK3675" s="11"/>
      <c r="BL3675" s="11"/>
      <c r="BM3675" s="11"/>
      <c r="BN3675" s="11"/>
      <c r="BO3675" s="11"/>
      <c r="BP3675" s="11"/>
      <c r="BQ3675" s="11"/>
      <c r="BR3675" s="11"/>
      <c r="BS3675" s="11"/>
      <c r="BT3675" s="11"/>
      <c r="BU3675" s="11"/>
      <c r="BV3675" s="11"/>
      <c r="BW3675" s="11"/>
      <c r="BX3675" s="11"/>
      <c r="BY3675" s="11"/>
      <c r="BZ3675" s="11"/>
      <c r="CA3675" s="11"/>
      <c r="CB3675" s="11"/>
      <c r="CC3675" s="11"/>
      <c r="CD3675" s="11"/>
      <c r="CE3675" s="11"/>
      <c r="CF3675" s="11"/>
      <c r="CG3675" s="11"/>
      <c r="CH3675" s="11"/>
      <c r="CI3675" s="11"/>
      <c r="CJ3675" s="11"/>
      <c r="CK3675" s="11"/>
      <c r="CL3675" s="11"/>
      <c r="CM3675" s="11"/>
      <c r="CN3675" s="11"/>
      <c r="CO3675" s="11"/>
      <c r="CP3675" s="11"/>
      <c r="CQ3675" s="11"/>
      <c r="CR3675" s="11"/>
      <c r="CS3675" s="11"/>
      <c r="CT3675" s="11"/>
      <c r="CU3675" s="11"/>
      <c r="CV3675" s="11"/>
      <c r="CW3675" s="11"/>
      <c r="CX3675" s="11"/>
      <c r="CY3675" s="11"/>
      <c r="CZ3675" s="11"/>
      <c r="DA3675" s="11"/>
      <c r="DB3675" s="11"/>
      <c r="DC3675" s="11"/>
      <c r="DD3675" s="11"/>
      <c r="DE3675" s="11"/>
      <c r="DF3675" s="11"/>
      <c r="DG3675" s="11"/>
      <c r="DH3675" s="11"/>
      <c r="DI3675" s="11"/>
      <c r="DJ3675" s="11"/>
      <c r="DK3675" s="11"/>
      <c r="DL3675" s="11"/>
      <c r="DM3675" s="11"/>
      <c r="DN3675" s="11"/>
      <c r="DO3675" s="11"/>
      <c r="DP3675" s="11"/>
      <c r="DQ3675" s="11"/>
      <c r="DR3675" s="11"/>
      <c r="DS3675" s="11"/>
      <c r="DT3675" s="11"/>
      <c r="DU3675" s="11"/>
      <c r="DV3675" s="11"/>
      <c r="DW3675" s="11"/>
      <c r="DX3675" s="11"/>
      <c r="DY3675" s="11"/>
      <c r="DZ3675" s="11"/>
      <c r="EA3675" s="11"/>
      <c r="EB3675" s="11"/>
      <c r="EC3675" s="11"/>
    </row>
    <row r="3676" spans="1:133" x14ac:dyDescent="0.45">
      <c r="A3676" s="11"/>
      <c r="B3676" s="11"/>
      <c r="C3676" s="11"/>
      <c r="D3676" s="11"/>
      <c r="E3676" s="11"/>
      <c r="F3676" s="11"/>
      <c r="G3676" s="11"/>
      <c r="H3676" s="3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24"/>
      <c r="AG3676" s="24"/>
      <c r="AH3676" s="24"/>
      <c r="AI3676" s="24"/>
      <c r="AJ3676" s="11"/>
      <c r="AK3676" s="11"/>
      <c r="AL3676" s="11"/>
      <c r="AM3676" s="32"/>
      <c r="AN3676" s="11"/>
      <c r="AO3676" s="11"/>
      <c r="AP3676" s="11"/>
      <c r="AQ3676" s="11"/>
      <c r="AR3676" s="11"/>
      <c r="AS3676" s="20"/>
      <c r="AT3676" s="11"/>
      <c r="AU3676" s="11"/>
      <c r="AV3676" s="11"/>
      <c r="AW3676" s="11"/>
      <c r="AX3676" s="11"/>
      <c r="AY3676" s="11"/>
      <c r="AZ3676" s="11"/>
      <c r="BA3676" s="11"/>
      <c r="BB3676" s="11"/>
      <c r="BC3676" s="11"/>
      <c r="BD3676" s="11"/>
      <c r="BE3676" s="11"/>
      <c r="BF3676" s="11"/>
      <c r="BG3676" s="11"/>
      <c r="BH3676" s="11"/>
      <c r="BI3676" s="11"/>
      <c r="BJ3676" s="11"/>
      <c r="BK3676" s="11"/>
      <c r="BL3676" s="11"/>
      <c r="BM3676" s="11"/>
      <c r="BN3676" s="11"/>
      <c r="BO3676" s="11"/>
      <c r="BP3676" s="11"/>
      <c r="BQ3676" s="11"/>
      <c r="BR3676" s="11"/>
      <c r="BS3676" s="11"/>
      <c r="BT3676" s="11"/>
      <c r="BU3676" s="11"/>
      <c r="BV3676" s="11"/>
      <c r="BW3676" s="11"/>
      <c r="BX3676" s="11"/>
      <c r="BY3676" s="11"/>
      <c r="BZ3676" s="11"/>
      <c r="CA3676" s="11"/>
      <c r="CB3676" s="11"/>
      <c r="CC3676" s="11"/>
      <c r="CD3676" s="11"/>
      <c r="CE3676" s="11"/>
      <c r="CF3676" s="11"/>
      <c r="CG3676" s="11"/>
      <c r="CH3676" s="11"/>
      <c r="CI3676" s="11"/>
      <c r="CJ3676" s="11"/>
      <c r="CK3676" s="11"/>
      <c r="CL3676" s="11"/>
      <c r="CM3676" s="11"/>
      <c r="CN3676" s="11"/>
      <c r="CO3676" s="11"/>
      <c r="CP3676" s="11"/>
      <c r="CQ3676" s="11"/>
      <c r="CR3676" s="11"/>
      <c r="CS3676" s="11"/>
      <c r="CT3676" s="11"/>
      <c r="CU3676" s="11"/>
      <c r="CV3676" s="11"/>
      <c r="CW3676" s="11"/>
      <c r="CX3676" s="11"/>
      <c r="CY3676" s="11"/>
      <c r="CZ3676" s="11"/>
      <c r="DA3676" s="11"/>
      <c r="DB3676" s="11"/>
      <c r="DC3676" s="11"/>
      <c r="DD3676" s="11"/>
      <c r="DE3676" s="11"/>
      <c r="DF3676" s="11"/>
      <c r="DG3676" s="11"/>
      <c r="DH3676" s="11"/>
      <c r="DI3676" s="11"/>
      <c r="DJ3676" s="11"/>
      <c r="DK3676" s="11"/>
      <c r="DL3676" s="11"/>
      <c r="DM3676" s="11"/>
      <c r="DN3676" s="11"/>
      <c r="DO3676" s="11"/>
      <c r="DP3676" s="11"/>
      <c r="DQ3676" s="11"/>
      <c r="DR3676" s="11"/>
      <c r="DS3676" s="11"/>
      <c r="DT3676" s="11"/>
      <c r="DU3676" s="11"/>
      <c r="DV3676" s="11"/>
      <c r="DW3676" s="11"/>
      <c r="DX3676" s="11"/>
      <c r="DY3676" s="11"/>
      <c r="DZ3676" s="11"/>
      <c r="EA3676" s="11"/>
      <c r="EB3676" s="11"/>
      <c r="EC3676" s="11"/>
    </row>
    <row r="3677" spans="1:133" x14ac:dyDescent="0.45">
      <c r="A3677" s="11"/>
      <c r="B3677" s="11"/>
      <c r="C3677" s="11"/>
      <c r="D3677" s="11"/>
      <c r="E3677" s="11"/>
      <c r="F3677" s="11"/>
      <c r="G3677" s="11"/>
      <c r="H3677" s="3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24"/>
      <c r="AG3677" s="24"/>
      <c r="AH3677" s="24"/>
      <c r="AI3677" s="24"/>
      <c r="AJ3677" s="11"/>
      <c r="AK3677" s="11"/>
      <c r="AL3677" s="11"/>
      <c r="AM3677" s="32"/>
      <c r="AN3677" s="11"/>
      <c r="AO3677" s="11"/>
      <c r="AP3677" s="11"/>
      <c r="AQ3677" s="11"/>
      <c r="AR3677" s="11"/>
      <c r="AS3677" s="20"/>
      <c r="AT3677" s="11"/>
      <c r="AU3677" s="11"/>
      <c r="AV3677" s="11"/>
      <c r="AW3677" s="11"/>
      <c r="AX3677" s="11"/>
      <c r="AY3677" s="11"/>
      <c r="AZ3677" s="11"/>
      <c r="BA3677" s="11"/>
      <c r="BB3677" s="11"/>
      <c r="BC3677" s="11"/>
      <c r="BD3677" s="11"/>
      <c r="BE3677" s="11"/>
      <c r="BF3677" s="11"/>
      <c r="BG3677" s="11"/>
      <c r="BH3677" s="11"/>
      <c r="BI3677" s="11"/>
      <c r="BJ3677" s="11"/>
      <c r="BK3677" s="11"/>
      <c r="BL3677" s="11"/>
      <c r="BM3677" s="11"/>
      <c r="BN3677" s="11"/>
      <c r="BO3677" s="11"/>
      <c r="BP3677" s="11"/>
      <c r="BQ3677" s="11"/>
      <c r="BR3677" s="11"/>
      <c r="BS3677" s="11"/>
      <c r="BT3677" s="11"/>
      <c r="BU3677" s="11"/>
      <c r="BV3677" s="11"/>
      <c r="BW3677" s="11"/>
      <c r="BX3677" s="11"/>
      <c r="BY3677" s="11"/>
      <c r="BZ3677" s="11"/>
      <c r="CA3677" s="11"/>
      <c r="CB3677" s="11"/>
      <c r="CC3677" s="11"/>
      <c r="CD3677" s="11"/>
      <c r="CE3677" s="11"/>
      <c r="CF3677" s="11"/>
      <c r="CG3677" s="11"/>
      <c r="CH3677" s="11"/>
      <c r="CI3677" s="11"/>
      <c r="CJ3677" s="11"/>
      <c r="CK3677" s="11"/>
      <c r="CL3677" s="11"/>
      <c r="CM3677" s="11"/>
      <c r="CN3677" s="11"/>
      <c r="CO3677" s="11"/>
      <c r="CP3677" s="11"/>
      <c r="CQ3677" s="11"/>
      <c r="CR3677" s="11"/>
      <c r="CS3677" s="11"/>
      <c r="CT3677" s="11"/>
      <c r="CU3677" s="11"/>
      <c r="CV3677" s="11"/>
      <c r="CW3677" s="11"/>
      <c r="CX3677" s="11"/>
      <c r="CY3677" s="11"/>
      <c r="CZ3677" s="11"/>
      <c r="DA3677" s="11"/>
      <c r="DB3677" s="11"/>
      <c r="DC3677" s="11"/>
      <c r="DD3677" s="11"/>
      <c r="DE3677" s="11"/>
      <c r="DF3677" s="11"/>
      <c r="DG3677" s="11"/>
      <c r="DH3677" s="11"/>
      <c r="DI3677" s="11"/>
      <c r="DJ3677" s="11"/>
      <c r="DK3677" s="11"/>
      <c r="DL3677" s="11"/>
      <c r="DM3677" s="11"/>
      <c r="DN3677" s="11"/>
      <c r="DO3677" s="11"/>
      <c r="DP3677" s="11"/>
      <c r="DQ3677" s="11"/>
      <c r="DR3677" s="11"/>
      <c r="DS3677" s="11"/>
      <c r="DT3677" s="11"/>
      <c r="DU3677" s="11"/>
      <c r="DV3677" s="11"/>
      <c r="DW3677" s="11"/>
      <c r="DX3677" s="11"/>
      <c r="DY3677" s="11"/>
      <c r="DZ3677" s="11"/>
      <c r="EA3677" s="11"/>
      <c r="EB3677" s="11"/>
      <c r="EC3677" s="11"/>
    </row>
    <row r="3678" spans="1:133" x14ac:dyDescent="0.45">
      <c r="A3678" s="11"/>
      <c r="B3678" s="11"/>
      <c r="C3678" s="11"/>
      <c r="D3678" s="11"/>
      <c r="E3678" s="11"/>
      <c r="F3678" s="11"/>
      <c r="G3678" s="11"/>
      <c r="H3678" s="3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24"/>
      <c r="AG3678" s="24"/>
      <c r="AH3678" s="24"/>
      <c r="AI3678" s="24"/>
      <c r="AJ3678" s="11"/>
      <c r="AK3678" s="11"/>
      <c r="AL3678" s="11"/>
      <c r="AM3678" s="32"/>
      <c r="AN3678" s="11"/>
      <c r="AO3678" s="11"/>
      <c r="AP3678" s="11"/>
      <c r="AQ3678" s="11"/>
      <c r="AR3678" s="11"/>
      <c r="AS3678" s="20"/>
      <c r="AT3678" s="11"/>
      <c r="AU3678" s="11"/>
      <c r="AV3678" s="11"/>
      <c r="AW3678" s="11"/>
      <c r="AX3678" s="11"/>
      <c r="AY3678" s="11"/>
      <c r="AZ3678" s="11"/>
      <c r="BA3678" s="11"/>
      <c r="BB3678" s="11"/>
      <c r="BC3678" s="11"/>
      <c r="BD3678" s="11"/>
      <c r="BE3678" s="11"/>
      <c r="BF3678" s="11"/>
      <c r="BG3678" s="11"/>
      <c r="BH3678" s="11"/>
      <c r="BI3678" s="11"/>
      <c r="BJ3678" s="11"/>
      <c r="BK3678" s="11"/>
      <c r="BL3678" s="11"/>
      <c r="BM3678" s="11"/>
      <c r="BN3678" s="11"/>
      <c r="BO3678" s="11"/>
      <c r="BP3678" s="11"/>
      <c r="BQ3678" s="11"/>
      <c r="BR3678" s="11"/>
      <c r="BS3678" s="11"/>
      <c r="BT3678" s="11"/>
      <c r="BU3678" s="11"/>
      <c r="BV3678" s="11"/>
      <c r="BW3678" s="11"/>
      <c r="BX3678" s="11"/>
      <c r="BY3678" s="11"/>
      <c r="BZ3678" s="11"/>
      <c r="CA3678" s="11"/>
      <c r="CB3678" s="11"/>
      <c r="CC3678" s="11"/>
      <c r="CD3678" s="11"/>
      <c r="CE3678" s="11"/>
      <c r="CF3678" s="11"/>
      <c r="CG3678" s="11"/>
      <c r="CH3678" s="11"/>
      <c r="CI3678" s="11"/>
      <c r="CJ3678" s="11"/>
      <c r="CK3678" s="11"/>
      <c r="CL3678" s="11"/>
      <c r="CM3678" s="11"/>
      <c r="CN3678" s="11"/>
      <c r="CO3678" s="11"/>
      <c r="CP3678" s="11"/>
      <c r="CQ3678" s="11"/>
      <c r="CR3678" s="11"/>
      <c r="CS3678" s="11"/>
      <c r="CT3678" s="11"/>
      <c r="CU3678" s="11"/>
      <c r="CV3678" s="11"/>
      <c r="CW3678" s="11"/>
      <c r="CX3678" s="11"/>
      <c r="CY3678" s="11"/>
      <c r="CZ3678" s="11"/>
      <c r="DA3678" s="11"/>
      <c r="DB3678" s="11"/>
      <c r="DC3678" s="11"/>
      <c r="DD3678" s="11"/>
      <c r="DE3678" s="11"/>
      <c r="DF3678" s="11"/>
      <c r="DG3678" s="11"/>
      <c r="DH3678" s="11"/>
      <c r="DI3678" s="11"/>
      <c r="DJ3678" s="11"/>
      <c r="DK3678" s="11"/>
      <c r="DL3678" s="11"/>
      <c r="DM3678" s="11"/>
      <c r="DN3678" s="11"/>
      <c r="DO3678" s="11"/>
      <c r="DP3678" s="11"/>
      <c r="DQ3678" s="11"/>
      <c r="DR3678" s="11"/>
      <c r="DS3678" s="11"/>
      <c r="DT3678" s="11"/>
      <c r="DU3678" s="11"/>
      <c r="DV3678" s="11"/>
      <c r="DW3678" s="11"/>
      <c r="DX3678" s="11"/>
      <c r="DY3678" s="11"/>
      <c r="DZ3678" s="11"/>
      <c r="EA3678" s="11"/>
      <c r="EB3678" s="11"/>
      <c r="EC3678" s="11"/>
    </row>
    <row r="3679" spans="1:133" x14ac:dyDescent="0.45">
      <c r="A3679" s="11"/>
      <c r="B3679" s="11"/>
      <c r="C3679" s="11"/>
      <c r="D3679" s="11"/>
      <c r="E3679" s="11"/>
      <c r="F3679" s="11"/>
      <c r="G3679" s="11"/>
      <c r="H3679" s="3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24"/>
      <c r="AG3679" s="24"/>
      <c r="AH3679" s="24"/>
      <c r="AI3679" s="24"/>
      <c r="AJ3679" s="11"/>
      <c r="AK3679" s="11"/>
      <c r="AL3679" s="11"/>
      <c r="AM3679" s="32"/>
      <c r="AN3679" s="11"/>
      <c r="AO3679" s="11"/>
      <c r="AP3679" s="11"/>
      <c r="AQ3679" s="11"/>
      <c r="AR3679" s="11"/>
      <c r="AS3679" s="20"/>
      <c r="AT3679" s="11"/>
      <c r="AU3679" s="11"/>
      <c r="AV3679" s="11"/>
      <c r="AW3679" s="11"/>
      <c r="AX3679" s="11"/>
      <c r="AY3679" s="11"/>
      <c r="AZ3679" s="11"/>
      <c r="BA3679" s="11"/>
      <c r="BB3679" s="11"/>
      <c r="BC3679" s="11"/>
      <c r="BD3679" s="11"/>
      <c r="BE3679" s="11"/>
      <c r="BF3679" s="11"/>
      <c r="BG3679" s="11"/>
      <c r="BH3679" s="11"/>
      <c r="BI3679" s="11"/>
      <c r="BJ3679" s="11"/>
      <c r="BK3679" s="11"/>
      <c r="BL3679" s="11"/>
      <c r="BM3679" s="11"/>
      <c r="BN3679" s="11"/>
      <c r="BO3679" s="11"/>
      <c r="BP3679" s="11"/>
      <c r="BQ3679" s="11"/>
      <c r="BR3679" s="11"/>
      <c r="BS3679" s="11"/>
      <c r="BT3679" s="11"/>
      <c r="BU3679" s="11"/>
      <c r="BV3679" s="11"/>
      <c r="BW3679" s="11"/>
      <c r="BX3679" s="11"/>
      <c r="BY3679" s="11"/>
      <c r="BZ3679" s="11"/>
      <c r="CA3679" s="11"/>
      <c r="CB3679" s="11"/>
      <c r="CC3679" s="11"/>
      <c r="CD3679" s="11"/>
      <c r="CE3679" s="11"/>
      <c r="CF3679" s="11"/>
      <c r="CG3679" s="11"/>
      <c r="CH3679" s="11"/>
      <c r="CI3679" s="11"/>
      <c r="CJ3679" s="11"/>
      <c r="CK3679" s="11"/>
      <c r="CL3679" s="11"/>
      <c r="CM3679" s="11"/>
      <c r="CN3679" s="11"/>
      <c r="CO3679" s="11"/>
      <c r="CP3679" s="11"/>
      <c r="CQ3679" s="11"/>
      <c r="CR3679" s="11"/>
      <c r="CS3679" s="11"/>
      <c r="CT3679" s="11"/>
      <c r="CU3679" s="11"/>
      <c r="CV3679" s="11"/>
      <c r="CW3679" s="11"/>
      <c r="CX3679" s="11"/>
      <c r="CY3679" s="11"/>
      <c r="CZ3679" s="11"/>
      <c r="DA3679" s="11"/>
      <c r="DB3679" s="11"/>
      <c r="DC3679" s="11"/>
      <c r="DD3679" s="11"/>
      <c r="DE3679" s="11"/>
      <c r="DF3679" s="11"/>
      <c r="DG3679" s="11"/>
      <c r="DH3679" s="11"/>
      <c r="DI3679" s="11"/>
      <c r="DJ3679" s="11"/>
      <c r="DK3679" s="11"/>
      <c r="DL3679" s="11"/>
      <c r="DM3679" s="11"/>
      <c r="DN3679" s="11"/>
      <c r="DO3679" s="11"/>
      <c r="DP3679" s="11"/>
      <c r="DQ3679" s="11"/>
      <c r="DR3679" s="11"/>
      <c r="DS3679" s="11"/>
      <c r="DT3679" s="11"/>
      <c r="DU3679" s="11"/>
      <c r="DV3679" s="11"/>
      <c r="DW3679" s="11"/>
      <c r="DX3679" s="11"/>
      <c r="DY3679" s="11"/>
      <c r="DZ3679" s="11"/>
      <c r="EA3679" s="11"/>
      <c r="EB3679" s="11"/>
      <c r="EC3679" s="11"/>
    </row>
    <row r="3680" spans="1:133" x14ac:dyDescent="0.45">
      <c r="A3680" s="11"/>
      <c r="B3680" s="11"/>
      <c r="C3680" s="11"/>
      <c r="D3680" s="11"/>
      <c r="E3680" s="11"/>
      <c r="F3680" s="11"/>
      <c r="G3680" s="11"/>
      <c r="H3680" s="3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24"/>
      <c r="AG3680" s="24"/>
      <c r="AH3680" s="24"/>
      <c r="AI3680" s="24"/>
      <c r="AJ3680" s="11"/>
      <c r="AK3680" s="11"/>
      <c r="AL3680" s="11"/>
      <c r="AM3680" s="32"/>
      <c r="AN3680" s="11"/>
      <c r="AO3680" s="11"/>
      <c r="AP3680" s="11"/>
      <c r="AQ3680" s="11"/>
      <c r="AR3680" s="11"/>
      <c r="AS3680" s="20"/>
      <c r="AT3680" s="11"/>
      <c r="AU3680" s="11"/>
      <c r="AV3680" s="11"/>
      <c r="AW3680" s="11"/>
      <c r="AX3680" s="11"/>
      <c r="AY3680" s="11"/>
      <c r="AZ3680" s="11"/>
      <c r="BA3680" s="11"/>
      <c r="BB3680" s="11"/>
      <c r="BC3680" s="11"/>
      <c r="BD3680" s="11"/>
      <c r="BE3680" s="11"/>
      <c r="BF3680" s="11"/>
      <c r="BG3680" s="11"/>
      <c r="BH3680" s="11"/>
      <c r="BI3680" s="11"/>
      <c r="BJ3680" s="11"/>
      <c r="BK3680" s="11"/>
      <c r="BL3680" s="11"/>
      <c r="BM3680" s="11"/>
      <c r="BN3680" s="11"/>
      <c r="BO3680" s="11"/>
      <c r="BP3680" s="11"/>
      <c r="BQ3680" s="11"/>
      <c r="BR3680" s="11"/>
      <c r="BS3680" s="11"/>
      <c r="BT3680" s="11"/>
      <c r="BU3680" s="11"/>
      <c r="BV3680" s="11"/>
      <c r="BW3680" s="11"/>
      <c r="BX3680" s="11"/>
      <c r="BY3680" s="11"/>
      <c r="BZ3680" s="11"/>
      <c r="CA3680" s="11"/>
      <c r="CB3680" s="11"/>
      <c r="CC3680" s="11"/>
      <c r="CD3680" s="11"/>
      <c r="CE3680" s="11"/>
      <c r="CF3680" s="11"/>
      <c r="CG3680" s="11"/>
      <c r="CH3680" s="11"/>
      <c r="CI3680" s="11"/>
      <c r="CJ3680" s="11"/>
      <c r="CK3680" s="11"/>
      <c r="CL3680" s="11"/>
      <c r="CM3680" s="11"/>
      <c r="CN3680" s="11"/>
      <c r="CO3680" s="11"/>
      <c r="CP3680" s="11"/>
      <c r="CQ3680" s="11"/>
      <c r="CR3680" s="11"/>
      <c r="CS3680" s="11"/>
      <c r="CT3680" s="11"/>
      <c r="CU3680" s="11"/>
      <c r="CV3680" s="11"/>
      <c r="CW3680" s="11"/>
      <c r="CX3680" s="11"/>
      <c r="CY3680" s="11"/>
      <c r="CZ3680" s="11"/>
      <c r="DA3680" s="11"/>
      <c r="DB3680" s="11"/>
      <c r="DC3680" s="11"/>
      <c r="DD3680" s="11"/>
      <c r="DE3680" s="11"/>
      <c r="DF3680" s="11"/>
      <c r="DG3680" s="11"/>
      <c r="DH3680" s="11"/>
      <c r="DI3680" s="11"/>
      <c r="DJ3680" s="11"/>
      <c r="DK3680" s="11"/>
      <c r="DL3680" s="11"/>
      <c r="DM3680" s="11"/>
      <c r="DN3680" s="11"/>
      <c r="DO3680" s="11"/>
      <c r="DP3680" s="11"/>
      <c r="DQ3680" s="11"/>
      <c r="DR3680" s="11"/>
      <c r="DS3680" s="11"/>
      <c r="DT3680" s="11"/>
      <c r="DU3680" s="11"/>
      <c r="DV3680" s="11"/>
      <c r="DW3680" s="11"/>
      <c r="DX3680" s="11"/>
      <c r="DY3680" s="11"/>
      <c r="DZ3680" s="11"/>
      <c r="EA3680" s="11"/>
      <c r="EB3680" s="11"/>
      <c r="EC3680" s="11"/>
    </row>
    <row r="3681" spans="1:133" x14ac:dyDescent="0.45">
      <c r="A3681" s="11"/>
      <c r="B3681" s="11"/>
      <c r="C3681" s="11"/>
      <c r="D3681" s="11"/>
      <c r="E3681" s="11"/>
      <c r="F3681" s="11"/>
      <c r="G3681" s="11"/>
      <c r="H3681" s="3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24"/>
      <c r="AG3681" s="24"/>
      <c r="AH3681" s="24"/>
      <c r="AI3681" s="24"/>
      <c r="AJ3681" s="11"/>
      <c r="AK3681" s="11"/>
      <c r="AL3681" s="11"/>
      <c r="AM3681" s="32"/>
      <c r="AN3681" s="11"/>
      <c r="AO3681" s="11"/>
      <c r="AP3681" s="11"/>
      <c r="AQ3681" s="11"/>
      <c r="AR3681" s="11"/>
      <c r="AS3681" s="20"/>
      <c r="AT3681" s="11"/>
      <c r="AU3681" s="11"/>
      <c r="AV3681" s="11"/>
      <c r="AW3681" s="11"/>
      <c r="AX3681" s="11"/>
      <c r="AY3681" s="11"/>
      <c r="AZ3681" s="11"/>
      <c r="BA3681" s="11"/>
      <c r="BB3681" s="11"/>
      <c r="BC3681" s="11"/>
      <c r="BD3681" s="11"/>
      <c r="BE3681" s="11"/>
      <c r="BF3681" s="11"/>
      <c r="BG3681" s="11"/>
      <c r="BH3681" s="11"/>
      <c r="BI3681" s="11"/>
      <c r="BJ3681" s="11"/>
      <c r="BK3681" s="11"/>
      <c r="BL3681" s="11"/>
      <c r="BM3681" s="11"/>
      <c r="BN3681" s="11"/>
      <c r="BO3681" s="11"/>
      <c r="BP3681" s="11"/>
      <c r="BQ3681" s="11"/>
      <c r="BR3681" s="11"/>
      <c r="BS3681" s="11"/>
      <c r="BT3681" s="11"/>
      <c r="BU3681" s="11"/>
      <c r="BV3681" s="11"/>
      <c r="BW3681" s="11"/>
      <c r="BX3681" s="11"/>
      <c r="BY3681" s="11"/>
      <c r="BZ3681" s="11"/>
      <c r="CA3681" s="11"/>
      <c r="CB3681" s="11"/>
      <c r="CC3681" s="11"/>
      <c r="CD3681" s="11"/>
      <c r="CE3681" s="11"/>
      <c r="CF3681" s="11"/>
      <c r="CG3681" s="11"/>
      <c r="CH3681" s="11"/>
      <c r="CI3681" s="11"/>
      <c r="CJ3681" s="11"/>
      <c r="CK3681" s="11"/>
      <c r="CL3681" s="11"/>
      <c r="CM3681" s="11"/>
      <c r="CN3681" s="11"/>
      <c r="CO3681" s="11"/>
      <c r="CP3681" s="11"/>
      <c r="CQ3681" s="11"/>
      <c r="CR3681" s="11"/>
      <c r="CS3681" s="11"/>
      <c r="CT3681" s="11"/>
      <c r="CU3681" s="11"/>
      <c r="CV3681" s="11"/>
      <c r="CW3681" s="11"/>
      <c r="CX3681" s="11"/>
      <c r="CY3681" s="11"/>
      <c r="CZ3681" s="11"/>
      <c r="DA3681" s="11"/>
      <c r="DB3681" s="11"/>
      <c r="DC3681" s="11"/>
      <c r="DD3681" s="11"/>
      <c r="DE3681" s="11"/>
      <c r="DF3681" s="11"/>
      <c r="DG3681" s="11"/>
      <c r="DH3681" s="11"/>
      <c r="DI3681" s="11"/>
      <c r="DJ3681" s="11"/>
      <c r="DK3681" s="11"/>
      <c r="DL3681" s="11"/>
      <c r="DM3681" s="11"/>
      <c r="DN3681" s="11"/>
      <c r="DO3681" s="11"/>
      <c r="DP3681" s="11"/>
      <c r="DQ3681" s="11"/>
      <c r="DR3681" s="11"/>
      <c r="DS3681" s="11"/>
      <c r="DT3681" s="11"/>
      <c r="DU3681" s="11"/>
      <c r="DV3681" s="11"/>
      <c r="DW3681" s="11"/>
      <c r="DX3681" s="11"/>
      <c r="DY3681" s="11"/>
      <c r="DZ3681" s="11"/>
      <c r="EA3681" s="11"/>
      <c r="EB3681" s="11"/>
      <c r="EC3681" s="11"/>
    </row>
    <row r="3682" spans="1:133" x14ac:dyDescent="0.45">
      <c r="A3682" s="11"/>
      <c r="B3682" s="11"/>
      <c r="C3682" s="11"/>
      <c r="D3682" s="11"/>
      <c r="E3682" s="11"/>
      <c r="F3682" s="11"/>
      <c r="G3682" s="11"/>
      <c r="H3682" s="3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24"/>
      <c r="AG3682" s="24"/>
      <c r="AH3682" s="24"/>
      <c r="AI3682" s="24"/>
      <c r="AJ3682" s="11"/>
      <c r="AK3682" s="11"/>
      <c r="AL3682" s="11"/>
      <c r="AM3682" s="32"/>
      <c r="AN3682" s="11"/>
      <c r="AO3682" s="11"/>
      <c r="AP3682" s="11"/>
      <c r="AQ3682" s="11"/>
      <c r="AR3682" s="11"/>
      <c r="AS3682" s="20"/>
      <c r="AT3682" s="11"/>
      <c r="AU3682" s="11"/>
      <c r="AV3682" s="11"/>
      <c r="AW3682" s="11"/>
      <c r="AX3682" s="11"/>
      <c r="AY3682" s="11"/>
      <c r="AZ3682" s="11"/>
      <c r="BA3682" s="11"/>
      <c r="BB3682" s="11"/>
      <c r="BC3682" s="11"/>
      <c r="BD3682" s="11"/>
      <c r="BE3682" s="11"/>
      <c r="BF3682" s="11"/>
      <c r="BG3682" s="11"/>
      <c r="BH3682" s="11"/>
      <c r="BI3682" s="11"/>
      <c r="BJ3682" s="11"/>
      <c r="BK3682" s="11"/>
      <c r="BL3682" s="11"/>
      <c r="BM3682" s="11"/>
      <c r="BN3682" s="11"/>
      <c r="BO3682" s="11"/>
      <c r="BP3682" s="11"/>
      <c r="BQ3682" s="11"/>
      <c r="BR3682" s="11"/>
      <c r="BS3682" s="11"/>
      <c r="BT3682" s="11"/>
      <c r="BU3682" s="11"/>
      <c r="BV3682" s="11"/>
      <c r="BW3682" s="11"/>
      <c r="BX3682" s="11"/>
      <c r="BY3682" s="11"/>
      <c r="BZ3682" s="11"/>
      <c r="CA3682" s="11"/>
      <c r="CB3682" s="11"/>
      <c r="CC3682" s="11"/>
      <c r="CD3682" s="11"/>
      <c r="CE3682" s="11"/>
      <c r="CF3682" s="11"/>
      <c r="CG3682" s="11"/>
      <c r="CH3682" s="11"/>
      <c r="CI3682" s="11"/>
      <c r="CJ3682" s="11"/>
      <c r="CK3682" s="11"/>
      <c r="CL3682" s="11"/>
      <c r="CM3682" s="11"/>
      <c r="CN3682" s="11"/>
      <c r="CO3682" s="11"/>
      <c r="CP3682" s="11"/>
      <c r="CQ3682" s="11"/>
      <c r="CR3682" s="11"/>
      <c r="CS3682" s="11"/>
      <c r="CT3682" s="11"/>
      <c r="CU3682" s="11"/>
      <c r="CV3682" s="11"/>
      <c r="CW3682" s="11"/>
      <c r="CX3682" s="11"/>
      <c r="CY3682" s="11"/>
      <c r="CZ3682" s="11"/>
      <c r="DA3682" s="11"/>
      <c r="DB3682" s="11"/>
      <c r="DC3682" s="11"/>
      <c r="DD3682" s="11"/>
      <c r="DE3682" s="11"/>
      <c r="DF3682" s="11"/>
      <c r="DG3682" s="11"/>
      <c r="DH3682" s="11"/>
      <c r="DI3682" s="11"/>
      <c r="DJ3682" s="11"/>
      <c r="DK3682" s="11"/>
      <c r="DL3682" s="11"/>
      <c r="DM3682" s="11"/>
      <c r="DN3682" s="11"/>
      <c r="DO3682" s="11"/>
      <c r="DP3682" s="11"/>
      <c r="DQ3682" s="11"/>
      <c r="DR3682" s="11"/>
      <c r="DS3682" s="11"/>
      <c r="DT3682" s="11"/>
      <c r="DU3682" s="11"/>
      <c r="DV3682" s="11"/>
      <c r="DW3682" s="11"/>
      <c r="DX3682" s="11"/>
      <c r="DY3682" s="11"/>
      <c r="DZ3682" s="11"/>
      <c r="EA3682" s="11"/>
      <c r="EB3682" s="11"/>
      <c r="EC3682" s="11"/>
    </row>
    <row r="3683" spans="1:133" x14ac:dyDescent="0.45">
      <c r="A3683" s="11"/>
      <c r="B3683" s="11"/>
      <c r="C3683" s="11"/>
      <c r="D3683" s="11"/>
      <c r="E3683" s="11"/>
      <c r="F3683" s="11"/>
      <c r="G3683" s="11"/>
      <c r="H3683" s="3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24"/>
      <c r="AG3683" s="24"/>
      <c r="AH3683" s="24"/>
      <c r="AI3683" s="24"/>
      <c r="AJ3683" s="11"/>
      <c r="AK3683" s="11"/>
      <c r="AL3683" s="11"/>
      <c r="AM3683" s="32"/>
      <c r="AN3683" s="11"/>
      <c r="AO3683" s="11"/>
      <c r="AP3683" s="11"/>
      <c r="AQ3683" s="11"/>
      <c r="AR3683" s="11"/>
      <c r="AS3683" s="20"/>
      <c r="AT3683" s="11"/>
      <c r="AU3683" s="11"/>
      <c r="AV3683" s="11"/>
      <c r="AW3683" s="11"/>
      <c r="AX3683" s="11"/>
      <c r="AY3683" s="11"/>
      <c r="AZ3683" s="11"/>
      <c r="BA3683" s="11"/>
      <c r="BB3683" s="11"/>
      <c r="BC3683" s="11"/>
      <c r="BD3683" s="11"/>
      <c r="BE3683" s="11"/>
      <c r="BF3683" s="11"/>
      <c r="BG3683" s="11"/>
      <c r="BH3683" s="11"/>
      <c r="BI3683" s="11"/>
      <c r="BJ3683" s="11"/>
      <c r="BK3683" s="11"/>
      <c r="BL3683" s="11"/>
      <c r="BM3683" s="11"/>
      <c r="BN3683" s="11"/>
      <c r="BO3683" s="11"/>
      <c r="BP3683" s="11"/>
      <c r="BQ3683" s="11"/>
      <c r="BR3683" s="11"/>
      <c r="BS3683" s="11"/>
      <c r="BT3683" s="11"/>
      <c r="BU3683" s="11"/>
      <c r="BV3683" s="11"/>
      <c r="BW3683" s="11"/>
      <c r="BX3683" s="11"/>
      <c r="BY3683" s="11"/>
      <c r="BZ3683" s="11"/>
      <c r="CA3683" s="11"/>
      <c r="CB3683" s="11"/>
      <c r="CC3683" s="11"/>
      <c r="CD3683" s="11"/>
      <c r="CE3683" s="11"/>
      <c r="CF3683" s="11"/>
      <c r="CG3683" s="11"/>
      <c r="CH3683" s="11"/>
      <c r="CI3683" s="11"/>
      <c r="CJ3683" s="11"/>
      <c r="CK3683" s="11"/>
      <c r="CL3683" s="11"/>
      <c r="CM3683" s="11"/>
      <c r="CN3683" s="11"/>
      <c r="CO3683" s="11"/>
      <c r="CP3683" s="11"/>
      <c r="CQ3683" s="11"/>
      <c r="CR3683" s="11"/>
      <c r="CS3683" s="11"/>
      <c r="CT3683" s="11"/>
      <c r="CU3683" s="11"/>
      <c r="CV3683" s="11"/>
      <c r="CW3683" s="11"/>
      <c r="CX3683" s="11"/>
      <c r="CY3683" s="11"/>
      <c r="CZ3683" s="11"/>
      <c r="DA3683" s="11"/>
      <c r="DB3683" s="11"/>
      <c r="DC3683" s="11"/>
      <c r="DD3683" s="11"/>
      <c r="DE3683" s="11"/>
      <c r="DF3683" s="11"/>
      <c r="DG3683" s="11"/>
      <c r="DH3683" s="11"/>
      <c r="DI3683" s="11"/>
      <c r="DJ3683" s="11"/>
      <c r="DK3683" s="11"/>
      <c r="DL3683" s="11"/>
      <c r="DM3683" s="11"/>
      <c r="DN3683" s="11"/>
      <c r="DO3683" s="11"/>
      <c r="DP3683" s="11"/>
      <c r="DQ3683" s="11"/>
      <c r="DR3683" s="11"/>
      <c r="DS3683" s="11"/>
      <c r="DT3683" s="11"/>
      <c r="DU3683" s="11"/>
      <c r="DV3683" s="11"/>
      <c r="DW3683" s="11"/>
      <c r="DX3683" s="11"/>
      <c r="DY3683" s="11"/>
      <c r="DZ3683" s="11"/>
      <c r="EA3683" s="11"/>
      <c r="EB3683" s="11"/>
      <c r="EC3683" s="11"/>
    </row>
    <row r="3684" spans="1:133" x14ac:dyDescent="0.45">
      <c r="A3684" s="11"/>
      <c r="B3684" s="11"/>
      <c r="C3684" s="11"/>
      <c r="D3684" s="11"/>
      <c r="E3684" s="11"/>
      <c r="F3684" s="11"/>
      <c r="G3684" s="11"/>
      <c r="H3684" s="3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24"/>
      <c r="AG3684" s="24"/>
      <c r="AH3684" s="24"/>
      <c r="AI3684" s="24"/>
      <c r="AJ3684" s="11"/>
      <c r="AK3684" s="11"/>
      <c r="AL3684" s="11"/>
      <c r="AM3684" s="32"/>
      <c r="AN3684" s="11"/>
      <c r="AO3684" s="11"/>
      <c r="AP3684" s="11"/>
      <c r="AQ3684" s="11"/>
      <c r="AR3684" s="11"/>
      <c r="AS3684" s="20"/>
      <c r="AT3684" s="11"/>
      <c r="AU3684" s="11"/>
      <c r="AV3684" s="11"/>
      <c r="AW3684" s="11"/>
      <c r="AX3684" s="11"/>
      <c r="AY3684" s="11"/>
      <c r="AZ3684" s="11"/>
      <c r="BA3684" s="11"/>
      <c r="BB3684" s="11"/>
      <c r="BC3684" s="11"/>
      <c r="BD3684" s="11"/>
      <c r="BE3684" s="11"/>
      <c r="BF3684" s="11"/>
      <c r="BG3684" s="11"/>
      <c r="BH3684" s="11"/>
      <c r="BI3684" s="11"/>
      <c r="BJ3684" s="11"/>
      <c r="BK3684" s="11"/>
      <c r="BL3684" s="11"/>
      <c r="BM3684" s="11"/>
      <c r="BN3684" s="11"/>
      <c r="BO3684" s="11"/>
      <c r="BP3684" s="11"/>
      <c r="BQ3684" s="11"/>
      <c r="BR3684" s="11"/>
      <c r="BS3684" s="11"/>
      <c r="BT3684" s="11"/>
      <c r="BU3684" s="11"/>
      <c r="BV3684" s="11"/>
      <c r="BW3684" s="11"/>
      <c r="BX3684" s="11"/>
      <c r="BY3684" s="11"/>
      <c r="BZ3684" s="11"/>
      <c r="CA3684" s="11"/>
      <c r="CB3684" s="11"/>
      <c r="CC3684" s="11"/>
      <c r="CD3684" s="11"/>
      <c r="CE3684" s="11"/>
      <c r="CF3684" s="11"/>
      <c r="CG3684" s="11"/>
      <c r="CH3684" s="11"/>
      <c r="CI3684" s="11"/>
      <c r="CJ3684" s="11"/>
      <c r="CK3684" s="11"/>
      <c r="CL3684" s="11"/>
      <c r="CM3684" s="11"/>
      <c r="CN3684" s="11"/>
      <c r="CO3684" s="11"/>
      <c r="CP3684" s="11"/>
      <c r="CQ3684" s="11"/>
      <c r="CR3684" s="11"/>
      <c r="CS3684" s="11"/>
      <c r="CT3684" s="11"/>
      <c r="CU3684" s="11"/>
      <c r="CV3684" s="11"/>
      <c r="CW3684" s="11"/>
      <c r="CX3684" s="11"/>
      <c r="CY3684" s="11"/>
      <c r="CZ3684" s="11"/>
      <c r="DA3684" s="11"/>
      <c r="DB3684" s="11"/>
      <c r="DC3684" s="11"/>
      <c r="DD3684" s="11"/>
      <c r="DE3684" s="11"/>
      <c r="DF3684" s="11"/>
      <c r="DG3684" s="11"/>
      <c r="DH3684" s="11"/>
      <c r="DI3684" s="11"/>
      <c r="DJ3684" s="11"/>
      <c r="DK3684" s="11"/>
      <c r="DL3684" s="11"/>
      <c r="DM3684" s="11"/>
      <c r="DN3684" s="11"/>
      <c r="DO3684" s="11"/>
      <c r="DP3684" s="11"/>
      <c r="DQ3684" s="11"/>
      <c r="DR3684" s="11"/>
      <c r="DS3684" s="11"/>
      <c r="DT3684" s="11"/>
      <c r="DU3684" s="11"/>
      <c r="DV3684" s="11"/>
      <c r="DW3684" s="11"/>
      <c r="DX3684" s="11"/>
      <c r="DY3684" s="11"/>
      <c r="DZ3684" s="11"/>
      <c r="EA3684" s="11"/>
      <c r="EB3684" s="11"/>
      <c r="EC3684" s="11"/>
    </row>
    <row r="3685" spans="1:133" x14ac:dyDescent="0.45">
      <c r="A3685" s="11"/>
      <c r="B3685" s="11"/>
      <c r="C3685" s="11"/>
      <c r="D3685" s="11"/>
      <c r="E3685" s="11"/>
      <c r="F3685" s="11"/>
      <c r="G3685" s="11"/>
      <c r="H3685" s="3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24"/>
      <c r="AG3685" s="24"/>
      <c r="AH3685" s="24"/>
      <c r="AI3685" s="24"/>
      <c r="AJ3685" s="11"/>
      <c r="AK3685" s="11"/>
      <c r="AL3685" s="11"/>
      <c r="AM3685" s="32"/>
      <c r="AN3685" s="11"/>
      <c r="AO3685" s="11"/>
      <c r="AP3685" s="11"/>
      <c r="AQ3685" s="11"/>
      <c r="AR3685" s="11"/>
      <c r="AS3685" s="20"/>
      <c r="AT3685" s="11"/>
      <c r="AU3685" s="11"/>
      <c r="AV3685" s="11"/>
      <c r="AW3685" s="11"/>
      <c r="AX3685" s="11"/>
      <c r="AY3685" s="11"/>
      <c r="AZ3685" s="11"/>
      <c r="BA3685" s="11"/>
      <c r="BB3685" s="11"/>
      <c r="BC3685" s="11"/>
      <c r="BD3685" s="11"/>
      <c r="BE3685" s="11"/>
      <c r="BF3685" s="11"/>
      <c r="BG3685" s="11"/>
      <c r="BH3685" s="11"/>
      <c r="BI3685" s="11"/>
      <c r="BJ3685" s="11"/>
      <c r="BK3685" s="11"/>
      <c r="BL3685" s="11"/>
      <c r="BM3685" s="11"/>
      <c r="BN3685" s="11"/>
      <c r="BO3685" s="11"/>
      <c r="BP3685" s="11"/>
      <c r="BQ3685" s="11"/>
      <c r="BR3685" s="11"/>
      <c r="BS3685" s="11"/>
      <c r="BT3685" s="11"/>
      <c r="BU3685" s="11"/>
      <c r="BV3685" s="11"/>
      <c r="BW3685" s="11"/>
      <c r="BX3685" s="11"/>
      <c r="BY3685" s="11"/>
      <c r="BZ3685" s="11"/>
      <c r="CA3685" s="11"/>
      <c r="CB3685" s="11"/>
      <c r="CC3685" s="11"/>
      <c r="CD3685" s="11"/>
      <c r="CE3685" s="11"/>
      <c r="CF3685" s="11"/>
      <c r="CG3685" s="11"/>
      <c r="CH3685" s="11"/>
      <c r="CI3685" s="11"/>
      <c r="CJ3685" s="11"/>
      <c r="CK3685" s="11"/>
      <c r="CL3685" s="11"/>
      <c r="CM3685" s="11"/>
      <c r="CN3685" s="11"/>
      <c r="CO3685" s="11"/>
      <c r="CP3685" s="11"/>
      <c r="CQ3685" s="11"/>
      <c r="CR3685" s="11"/>
      <c r="CS3685" s="11"/>
      <c r="CT3685" s="11"/>
      <c r="CU3685" s="11"/>
      <c r="CV3685" s="11"/>
      <c r="CW3685" s="11"/>
      <c r="CX3685" s="11"/>
      <c r="CY3685" s="11"/>
      <c r="CZ3685" s="11"/>
      <c r="DA3685" s="11"/>
      <c r="DB3685" s="11"/>
      <c r="DC3685" s="11"/>
      <c r="DD3685" s="11"/>
      <c r="DE3685" s="11"/>
      <c r="DF3685" s="11"/>
      <c r="DG3685" s="11"/>
      <c r="DH3685" s="11"/>
      <c r="DI3685" s="11"/>
      <c r="DJ3685" s="11"/>
      <c r="DK3685" s="11"/>
      <c r="DL3685" s="11"/>
      <c r="DM3685" s="11"/>
      <c r="DN3685" s="11"/>
      <c r="DO3685" s="11"/>
      <c r="DP3685" s="11"/>
      <c r="DQ3685" s="11"/>
      <c r="DR3685" s="11"/>
      <c r="DS3685" s="11"/>
      <c r="DT3685" s="11"/>
      <c r="DU3685" s="11"/>
      <c r="DV3685" s="11"/>
      <c r="DW3685" s="11"/>
      <c r="DX3685" s="11"/>
      <c r="DY3685" s="11"/>
      <c r="DZ3685" s="11"/>
      <c r="EA3685" s="11"/>
      <c r="EB3685" s="11"/>
      <c r="EC3685" s="11"/>
    </row>
    <row r="3686" spans="1:133" x14ac:dyDescent="0.45">
      <c r="A3686" s="11"/>
      <c r="B3686" s="11"/>
      <c r="C3686" s="11"/>
      <c r="D3686" s="11"/>
      <c r="E3686" s="11"/>
      <c r="F3686" s="11"/>
      <c r="G3686" s="11"/>
      <c r="H3686" s="3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24"/>
      <c r="AG3686" s="24"/>
      <c r="AH3686" s="24"/>
      <c r="AI3686" s="24"/>
      <c r="AJ3686" s="11"/>
      <c r="AK3686" s="11"/>
      <c r="AL3686" s="11"/>
      <c r="AM3686" s="32"/>
      <c r="AN3686" s="11"/>
      <c r="AO3686" s="11"/>
      <c r="AP3686" s="11"/>
      <c r="AQ3686" s="11"/>
      <c r="AR3686" s="11"/>
      <c r="AS3686" s="20"/>
      <c r="AT3686" s="11"/>
      <c r="AU3686" s="11"/>
      <c r="AV3686" s="11"/>
      <c r="AW3686" s="11"/>
      <c r="AX3686" s="11"/>
      <c r="AY3686" s="11"/>
      <c r="AZ3686" s="11"/>
      <c r="BA3686" s="11"/>
      <c r="BB3686" s="11"/>
      <c r="BC3686" s="11"/>
      <c r="BD3686" s="11"/>
      <c r="BE3686" s="11"/>
      <c r="BF3686" s="11"/>
      <c r="BG3686" s="11"/>
      <c r="BH3686" s="11"/>
      <c r="BI3686" s="11"/>
      <c r="BJ3686" s="11"/>
      <c r="BK3686" s="11"/>
      <c r="BL3686" s="11"/>
      <c r="BM3686" s="11"/>
      <c r="BN3686" s="11"/>
      <c r="BO3686" s="11"/>
      <c r="BP3686" s="11"/>
      <c r="BQ3686" s="11"/>
      <c r="BR3686" s="11"/>
      <c r="BS3686" s="11"/>
      <c r="BT3686" s="11"/>
      <c r="BU3686" s="11"/>
      <c r="BV3686" s="11"/>
      <c r="BW3686" s="11"/>
      <c r="BX3686" s="11"/>
      <c r="BY3686" s="11"/>
      <c r="BZ3686" s="11"/>
      <c r="CA3686" s="11"/>
      <c r="CB3686" s="11"/>
      <c r="CC3686" s="11"/>
      <c r="CD3686" s="11"/>
      <c r="CE3686" s="11"/>
      <c r="CF3686" s="11"/>
      <c r="CG3686" s="11"/>
      <c r="CH3686" s="11"/>
      <c r="CI3686" s="11"/>
      <c r="CJ3686" s="11"/>
      <c r="CK3686" s="11"/>
      <c r="CL3686" s="11"/>
      <c r="CM3686" s="11"/>
      <c r="CN3686" s="11"/>
      <c r="CO3686" s="11"/>
      <c r="CP3686" s="11"/>
      <c r="CQ3686" s="11"/>
      <c r="CR3686" s="11"/>
      <c r="CS3686" s="11"/>
      <c r="CT3686" s="11"/>
      <c r="CU3686" s="11"/>
      <c r="CV3686" s="11"/>
      <c r="CW3686" s="11"/>
      <c r="CX3686" s="11"/>
      <c r="CY3686" s="11"/>
      <c r="CZ3686" s="11"/>
      <c r="DA3686" s="11"/>
      <c r="DB3686" s="11"/>
      <c r="DC3686" s="11"/>
      <c r="DD3686" s="11"/>
      <c r="DE3686" s="11"/>
      <c r="DF3686" s="11"/>
      <c r="DG3686" s="11"/>
      <c r="DH3686" s="11"/>
      <c r="DI3686" s="11"/>
      <c r="DJ3686" s="11"/>
      <c r="DK3686" s="11"/>
      <c r="DL3686" s="11"/>
      <c r="DM3686" s="11"/>
      <c r="DN3686" s="11"/>
      <c r="DO3686" s="11"/>
      <c r="DP3686" s="11"/>
      <c r="DQ3686" s="11"/>
      <c r="DR3686" s="11"/>
      <c r="DS3686" s="11"/>
      <c r="DT3686" s="11"/>
      <c r="DU3686" s="11"/>
      <c r="DV3686" s="11"/>
      <c r="DW3686" s="11"/>
      <c r="DX3686" s="11"/>
      <c r="DY3686" s="11"/>
      <c r="DZ3686" s="11"/>
      <c r="EA3686" s="11"/>
      <c r="EB3686" s="11"/>
      <c r="EC3686" s="11"/>
    </row>
    <row r="3687" spans="1:133" x14ac:dyDescent="0.45">
      <c r="A3687" s="11"/>
      <c r="B3687" s="11"/>
      <c r="C3687" s="11"/>
      <c r="D3687" s="11"/>
      <c r="E3687" s="11"/>
      <c r="F3687" s="11"/>
      <c r="G3687" s="11"/>
      <c r="H3687" s="3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24"/>
      <c r="AG3687" s="24"/>
      <c r="AH3687" s="24"/>
      <c r="AI3687" s="24"/>
      <c r="AJ3687" s="11"/>
      <c r="AK3687" s="11"/>
      <c r="AL3687" s="11"/>
      <c r="AM3687" s="32"/>
      <c r="AN3687" s="11"/>
      <c r="AO3687" s="11"/>
      <c r="AP3687" s="11"/>
      <c r="AQ3687" s="11"/>
      <c r="AR3687" s="11"/>
      <c r="AS3687" s="20"/>
      <c r="AT3687" s="11"/>
      <c r="AU3687" s="11"/>
      <c r="AV3687" s="11"/>
      <c r="AW3687" s="11"/>
      <c r="AX3687" s="11"/>
      <c r="AY3687" s="11"/>
      <c r="AZ3687" s="11"/>
      <c r="BA3687" s="11"/>
      <c r="BB3687" s="11"/>
      <c r="BC3687" s="11"/>
      <c r="BD3687" s="11"/>
      <c r="BE3687" s="11"/>
      <c r="BF3687" s="11"/>
      <c r="BG3687" s="11"/>
      <c r="BH3687" s="11"/>
      <c r="BI3687" s="11"/>
      <c r="BJ3687" s="11"/>
      <c r="BK3687" s="11"/>
      <c r="BL3687" s="11"/>
      <c r="BM3687" s="11"/>
      <c r="BN3687" s="11"/>
      <c r="BO3687" s="11"/>
      <c r="BP3687" s="11"/>
      <c r="BQ3687" s="11"/>
      <c r="BR3687" s="11"/>
      <c r="BS3687" s="11"/>
      <c r="BT3687" s="11"/>
      <c r="BU3687" s="11"/>
      <c r="BV3687" s="11"/>
      <c r="BW3687" s="11"/>
      <c r="BX3687" s="11"/>
      <c r="BY3687" s="11"/>
      <c r="BZ3687" s="11"/>
      <c r="CA3687" s="11"/>
      <c r="CB3687" s="11"/>
      <c r="CC3687" s="11"/>
      <c r="CD3687" s="11"/>
      <c r="CE3687" s="11"/>
      <c r="CF3687" s="11"/>
      <c r="CG3687" s="11"/>
      <c r="CH3687" s="11"/>
      <c r="CI3687" s="11"/>
      <c r="CJ3687" s="11"/>
      <c r="CK3687" s="11"/>
      <c r="CL3687" s="11"/>
      <c r="CM3687" s="11"/>
      <c r="CN3687" s="11"/>
      <c r="CO3687" s="11"/>
      <c r="CP3687" s="11"/>
      <c r="CQ3687" s="11"/>
      <c r="CR3687" s="11"/>
      <c r="CS3687" s="11"/>
      <c r="CT3687" s="11"/>
      <c r="CU3687" s="11"/>
      <c r="CV3687" s="11"/>
      <c r="CW3687" s="11"/>
      <c r="CX3687" s="11"/>
      <c r="CY3687" s="11"/>
      <c r="CZ3687" s="11"/>
      <c r="DA3687" s="11"/>
      <c r="DB3687" s="11"/>
      <c r="DC3687" s="11"/>
      <c r="DD3687" s="11"/>
      <c r="DE3687" s="11"/>
      <c r="DF3687" s="11"/>
      <c r="DG3687" s="11"/>
      <c r="DH3687" s="11"/>
      <c r="DI3687" s="11"/>
      <c r="DJ3687" s="11"/>
      <c r="DK3687" s="11"/>
      <c r="DL3687" s="11"/>
      <c r="DM3687" s="11"/>
      <c r="DN3687" s="11"/>
      <c r="DO3687" s="11"/>
      <c r="DP3687" s="11"/>
      <c r="DQ3687" s="11"/>
      <c r="DR3687" s="11"/>
      <c r="DS3687" s="11"/>
      <c r="DT3687" s="11"/>
      <c r="DU3687" s="11"/>
      <c r="DV3687" s="11"/>
      <c r="DW3687" s="11"/>
      <c r="DX3687" s="11"/>
      <c r="DY3687" s="11"/>
      <c r="DZ3687" s="11"/>
      <c r="EA3687" s="11"/>
      <c r="EB3687" s="11"/>
      <c r="EC3687" s="11"/>
    </row>
    <row r="3688" spans="1:133" x14ac:dyDescent="0.45">
      <c r="A3688" s="11"/>
      <c r="B3688" s="11"/>
      <c r="C3688" s="11"/>
      <c r="D3688" s="11"/>
      <c r="E3688" s="11"/>
      <c r="F3688" s="11"/>
      <c r="G3688" s="11"/>
      <c r="H3688" s="3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24"/>
      <c r="AG3688" s="24"/>
      <c r="AH3688" s="24"/>
      <c r="AI3688" s="24"/>
      <c r="AJ3688" s="11"/>
      <c r="AK3688" s="11"/>
      <c r="AL3688" s="11"/>
      <c r="AM3688" s="32"/>
      <c r="AN3688" s="11"/>
      <c r="AO3688" s="11"/>
      <c r="AP3688" s="11"/>
      <c r="AQ3688" s="11"/>
      <c r="AR3688" s="11"/>
      <c r="AS3688" s="20"/>
      <c r="AT3688" s="11"/>
      <c r="AU3688" s="11"/>
      <c r="AV3688" s="11"/>
      <c r="AW3688" s="11"/>
      <c r="AX3688" s="11"/>
      <c r="AY3688" s="11"/>
      <c r="AZ3688" s="11"/>
      <c r="BA3688" s="11"/>
      <c r="BB3688" s="11"/>
      <c r="BC3688" s="11"/>
      <c r="BD3688" s="11"/>
      <c r="BE3688" s="11"/>
      <c r="BF3688" s="11"/>
      <c r="BG3688" s="11"/>
      <c r="BH3688" s="11"/>
      <c r="BI3688" s="11"/>
      <c r="BJ3688" s="11"/>
      <c r="BK3688" s="11"/>
      <c r="BL3688" s="11"/>
      <c r="BM3688" s="11"/>
      <c r="BN3688" s="11"/>
      <c r="BO3688" s="11"/>
      <c r="BP3688" s="11"/>
      <c r="BQ3688" s="11"/>
      <c r="BR3688" s="11"/>
      <c r="BS3688" s="11"/>
      <c r="BT3688" s="11"/>
      <c r="BU3688" s="11"/>
      <c r="BV3688" s="11"/>
      <c r="BW3688" s="11"/>
      <c r="BX3688" s="11"/>
      <c r="BY3688" s="11"/>
      <c r="BZ3688" s="11"/>
      <c r="CA3688" s="11"/>
      <c r="CB3688" s="11"/>
      <c r="CC3688" s="11"/>
      <c r="CD3688" s="11"/>
      <c r="CE3688" s="11"/>
      <c r="CF3688" s="11"/>
      <c r="CG3688" s="11"/>
      <c r="CH3688" s="11"/>
      <c r="CI3688" s="11"/>
      <c r="CJ3688" s="11"/>
      <c r="CK3688" s="11"/>
      <c r="CL3688" s="11"/>
      <c r="CM3688" s="11"/>
      <c r="CN3688" s="11"/>
      <c r="CO3688" s="11"/>
      <c r="CP3688" s="11"/>
      <c r="CQ3688" s="11"/>
      <c r="CR3688" s="11"/>
      <c r="CS3688" s="11"/>
      <c r="CT3688" s="11"/>
      <c r="CU3688" s="11"/>
      <c r="CV3688" s="11"/>
      <c r="CW3688" s="11"/>
      <c r="CX3688" s="11"/>
      <c r="CY3688" s="11"/>
      <c r="CZ3688" s="11"/>
      <c r="DA3688" s="11"/>
      <c r="DB3688" s="11"/>
      <c r="DC3688" s="11"/>
      <c r="DD3688" s="11"/>
      <c r="DE3688" s="11"/>
      <c r="DF3688" s="11"/>
      <c r="DG3688" s="11"/>
      <c r="DH3688" s="11"/>
      <c r="DI3688" s="11"/>
      <c r="DJ3688" s="11"/>
      <c r="DK3688" s="11"/>
      <c r="DL3688" s="11"/>
      <c r="DM3688" s="11"/>
      <c r="DN3688" s="11"/>
      <c r="DO3688" s="11"/>
      <c r="DP3688" s="11"/>
      <c r="DQ3688" s="11"/>
      <c r="DR3688" s="11"/>
      <c r="DS3688" s="11"/>
      <c r="DT3688" s="11"/>
      <c r="DU3688" s="11"/>
      <c r="DV3688" s="11"/>
      <c r="DW3688" s="11"/>
      <c r="DX3688" s="11"/>
      <c r="DY3688" s="11"/>
      <c r="DZ3688" s="11"/>
      <c r="EA3688" s="11"/>
      <c r="EB3688" s="11"/>
      <c r="EC3688" s="11"/>
    </row>
    <row r="3689" spans="1:133" x14ac:dyDescent="0.45">
      <c r="A3689" s="11"/>
      <c r="B3689" s="11"/>
      <c r="C3689" s="11"/>
      <c r="D3689" s="11"/>
      <c r="E3689" s="11"/>
      <c r="F3689" s="11"/>
      <c r="G3689" s="11"/>
      <c r="H3689" s="3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24"/>
      <c r="AG3689" s="24"/>
      <c r="AH3689" s="24"/>
      <c r="AI3689" s="24"/>
      <c r="AJ3689" s="11"/>
      <c r="AK3689" s="11"/>
      <c r="AL3689" s="11"/>
      <c r="AM3689" s="32"/>
      <c r="AN3689" s="11"/>
      <c r="AO3689" s="11"/>
      <c r="AP3689" s="11"/>
      <c r="AQ3689" s="11"/>
      <c r="AR3689" s="11"/>
      <c r="AS3689" s="20"/>
      <c r="AT3689" s="11"/>
      <c r="AU3689" s="11"/>
      <c r="AV3689" s="11"/>
      <c r="AW3689" s="11"/>
      <c r="AX3689" s="11"/>
      <c r="AY3689" s="11"/>
      <c r="AZ3689" s="11"/>
      <c r="BA3689" s="11"/>
      <c r="BB3689" s="11"/>
      <c r="BC3689" s="11"/>
      <c r="BD3689" s="11"/>
      <c r="BE3689" s="11"/>
      <c r="BF3689" s="11"/>
      <c r="BG3689" s="11"/>
      <c r="BH3689" s="11"/>
      <c r="BI3689" s="11"/>
      <c r="BJ3689" s="11"/>
      <c r="BK3689" s="11"/>
      <c r="BL3689" s="11"/>
      <c r="BM3689" s="11"/>
      <c r="BN3689" s="11"/>
      <c r="BO3689" s="11"/>
      <c r="BP3689" s="11"/>
      <c r="BQ3689" s="11"/>
      <c r="BR3689" s="11"/>
      <c r="BS3689" s="11"/>
      <c r="BT3689" s="11"/>
      <c r="BU3689" s="11"/>
      <c r="BV3689" s="11"/>
      <c r="BW3689" s="11"/>
      <c r="BX3689" s="11"/>
      <c r="BY3689" s="11"/>
      <c r="BZ3689" s="11"/>
      <c r="CA3689" s="11"/>
      <c r="CB3689" s="11"/>
      <c r="CC3689" s="11"/>
      <c r="CD3689" s="11"/>
      <c r="CE3689" s="11"/>
      <c r="CF3689" s="11"/>
      <c r="CG3689" s="11"/>
      <c r="CH3689" s="11"/>
      <c r="CI3689" s="11"/>
      <c r="CJ3689" s="11"/>
      <c r="CK3689" s="11"/>
      <c r="CL3689" s="11"/>
      <c r="CM3689" s="11"/>
      <c r="CN3689" s="11"/>
      <c r="CO3689" s="11"/>
      <c r="CP3689" s="11"/>
      <c r="CQ3689" s="11"/>
      <c r="CR3689" s="11"/>
      <c r="CS3689" s="11"/>
      <c r="CT3689" s="11"/>
      <c r="CU3689" s="11"/>
      <c r="CV3689" s="11"/>
      <c r="CW3689" s="11"/>
      <c r="CX3689" s="11"/>
      <c r="CY3689" s="11"/>
      <c r="CZ3689" s="11"/>
      <c r="DA3689" s="11"/>
      <c r="DB3689" s="11"/>
      <c r="DC3689" s="11"/>
      <c r="DD3689" s="11"/>
      <c r="DE3689" s="11"/>
      <c r="DF3689" s="11"/>
      <c r="DG3689" s="11"/>
      <c r="DH3689" s="11"/>
      <c r="DI3689" s="11"/>
      <c r="DJ3689" s="11"/>
      <c r="DK3689" s="11"/>
      <c r="DL3689" s="11"/>
      <c r="DM3689" s="11"/>
      <c r="DN3689" s="11"/>
      <c r="DO3689" s="11"/>
      <c r="DP3689" s="11"/>
      <c r="DQ3689" s="11"/>
      <c r="DR3689" s="11"/>
      <c r="DS3689" s="11"/>
      <c r="DT3689" s="11"/>
      <c r="DU3689" s="11"/>
      <c r="DV3689" s="11"/>
      <c r="DW3689" s="11"/>
      <c r="DX3689" s="11"/>
      <c r="DY3689" s="11"/>
      <c r="DZ3689" s="11"/>
      <c r="EA3689" s="11"/>
      <c r="EB3689" s="11"/>
      <c r="EC3689" s="11"/>
    </row>
    <row r="3690" spans="1:133" x14ac:dyDescent="0.45">
      <c r="A3690" s="11"/>
      <c r="B3690" s="11"/>
      <c r="C3690" s="11"/>
      <c r="D3690" s="11"/>
      <c r="E3690" s="11"/>
      <c r="F3690" s="11"/>
      <c r="G3690" s="11"/>
      <c r="H3690" s="3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24"/>
      <c r="AG3690" s="24"/>
      <c r="AH3690" s="24"/>
      <c r="AI3690" s="24"/>
      <c r="AJ3690" s="11"/>
      <c r="AK3690" s="11"/>
      <c r="AL3690" s="11"/>
      <c r="AM3690" s="32"/>
      <c r="AN3690" s="11"/>
      <c r="AO3690" s="11"/>
      <c r="AP3690" s="11"/>
      <c r="AQ3690" s="11"/>
      <c r="AR3690" s="11"/>
      <c r="AS3690" s="20"/>
      <c r="AT3690" s="11"/>
      <c r="AU3690" s="11"/>
      <c r="AV3690" s="11"/>
      <c r="AW3690" s="11"/>
      <c r="AX3690" s="11"/>
      <c r="AY3690" s="11"/>
      <c r="AZ3690" s="11"/>
      <c r="BA3690" s="11"/>
      <c r="BB3690" s="11"/>
      <c r="BC3690" s="11"/>
      <c r="BD3690" s="11"/>
      <c r="BE3690" s="11"/>
      <c r="BF3690" s="11"/>
      <c r="BG3690" s="11"/>
      <c r="BH3690" s="11"/>
      <c r="BI3690" s="11"/>
      <c r="BJ3690" s="11"/>
      <c r="BK3690" s="11"/>
      <c r="BL3690" s="11"/>
      <c r="BM3690" s="11"/>
      <c r="BN3690" s="11"/>
      <c r="BO3690" s="11"/>
      <c r="BP3690" s="11"/>
      <c r="BQ3690" s="11"/>
      <c r="BR3690" s="11"/>
      <c r="BS3690" s="11"/>
      <c r="BT3690" s="11"/>
      <c r="BU3690" s="11"/>
      <c r="BV3690" s="11"/>
      <c r="BW3690" s="11"/>
      <c r="BX3690" s="11"/>
      <c r="BY3690" s="11"/>
      <c r="BZ3690" s="11"/>
      <c r="CA3690" s="11"/>
      <c r="CB3690" s="11"/>
      <c r="CC3690" s="11"/>
      <c r="CD3690" s="11"/>
      <c r="CE3690" s="11"/>
      <c r="CF3690" s="11"/>
      <c r="CG3690" s="11"/>
      <c r="CH3690" s="11"/>
      <c r="CI3690" s="11"/>
      <c r="CJ3690" s="11"/>
      <c r="CK3690" s="11"/>
      <c r="CL3690" s="11"/>
      <c r="CM3690" s="11"/>
      <c r="CN3690" s="11"/>
      <c r="CO3690" s="11"/>
      <c r="CP3690" s="11"/>
      <c r="CQ3690" s="11"/>
      <c r="CR3690" s="11"/>
      <c r="CS3690" s="11"/>
      <c r="CT3690" s="11"/>
      <c r="CU3690" s="11"/>
      <c r="CV3690" s="11"/>
      <c r="CW3690" s="11"/>
      <c r="CX3690" s="11"/>
      <c r="CY3690" s="11"/>
      <c r="CZ3690" s="11"/>
      <c r="DA3690" s="11"/>
      <c r="DB3690" s="11"/>
      <c r="DC3690" s="11"/>
      <c r="DD3690" s="11"/>
      <c r="DE3690" s="11"/>
      <c r="DF3690" s="11"/>
      <c r="DG3690" s="11"/>
      <c r="DH3690" s="11"/>
      <c r="DI3690" s="11"/>
      <c r="DJ3690" s="11"/>
      <c r="DK3690" s="11"/>
      <c r="DL3690" s="11"/>
      <c r="DM3690" s="11"/>
      <c r="DN3690" s="11"/>
      <c r="DO3690" s="11"/>
      <c r="DP3690" s="11"/>
      <c r="DQ3690" s="11"/>
      <c r="DR3690" s="11"/>
      <c r="DS3690" s="11"/>
      <c r="DT3690" s="11"/>
      <c r="DU3690" s="11"/>
      <c r="DV3690" s="11"/>
      <c r="DW3690" s="11"/>
      <c r="DX3690" s="11"/>
      <c r="DY3690" s="11"/>
      <c r="DZ3690" s="11"/>
      <c r="EA3690" s="11"/>
      <c r="EB3690" s="11"/>
      <c r="EC3690" s="11"/>
    </row>
    <row r="3691" spans="1:133" x14ac:dyDescent="0.45">
      <c r="A3691" s="11"/>
      <c r="B3691" s="11"/>
      <c r="C3691" s="11"/>
      <c r="D3691" s="11"/>
      <c r="E3691" s="11"/>
      <c r="F3691" s="11"/>
      <c r="G3691" s="11"/>
      <c r="H3691" s="3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24"/>
      <c r="AG3691" s="24"/>
      <c r="AH3691" s="24"/>
      <c r="AI3691" s="24"/>
      <c r="AJ3691" s="11"/>
      <c r="AK3691" s="11"/>
      <c r="AL3691" s="11"/>
      <c r="AM3691" s="32"/>
      <c r="AN3691" s="11"/>
      <c r="AO3691" s="11"/>
      <c r="AP3691" s="11"/>
      <c r="AQ3691" s="11"/>
      <c r="AR3691" s="11"/>
      <c r="AS3691" s="20"/>
      <c r="AT3691" s="11"/>
      <c r="AU3691" s="11"/>
      <c r="AV3691" s="11"/>
      <c r="AW3691" s="11"/>
      <c r="AX3691" s="11"/>
      <c r="AY3691" s="11"/>
      <c r="AZ3691" s="11"/>
      <c r="BA3691" s="11"/>
      <c r="BB3691" s="11"/>
      <c r="BC3691" s="11"/>
      <c r="BD3691" s="11"/>
      <c r="BE3691" s="11"/>
      <c r="BF3691" s="11"/>
      <c r="BG3691" s="11"/>
      <c r="BH3691" s="11"/>
      <c r="BI3691" s="11"/>
      <c r="BJ3691" s="11"/>
      <c r="BK3691" s="11"/>
      <c r="BL3691" s="11"/>
      <c r="BM3691" s="11"/>
      <c r="BN3691" s="11"/>
      <c r="BO3691" s="11"/>
      <c r="BP3691" s="11"/>
      <c r="BQ3691" s="11"/>
      <c r="BR3691" s="11"/>
      <c r="BS3691" s="11"/>
      <c r="BT3691" s="11"/>
      <c r="BU3691" s="11"/>
      <c r="BV3691" s="11"/>
      <c r="BW3691" s="11"/>
      <c r="BX3691" s="11"/>
      <c r="BY3691" s="11"/>
      <c r="BZ3691" s="11"/>
      <c r="CA3691" s="11"/>
      <c r="CB3691" s="11"/>
      <c r="CC3691" s="11"/>
      <c r="CD3691" s="11"/>
      <c r="CE3691" s="11"/>
      <c r="CF3691" s="11"/>
      <c r="CG3691" s="11"/>
      <c r="CH3691" s="11"/>
      <c r="CI3691" s="11"/>
      <c r="CJ3691" s="11"/>
      <c r="CK3691" s="11"/>
      <c r="CL3691" s="11"/>
      <c r="CM3691" s="11"/>
      <c r="CN3691" s="11"/>
      <c r="CO3691" s="11"/>
      <c r="CP3691" s="11"/>
      <c r="CQ3691" s="11"/>
      <c r="CR3691" s="11"/>
      <c r="CS3691" s="11"/>
      <c r="CT3691" s="11"/>
      <c r="CU3691" s="11"/>
      <c r="CV3691" s="11"/>
      <c r="CW3691" s="11"/>
      <c r="CX3691" s="11"/>
      <c r="CY3691" s="11"/>
      <c r="CZ3691" s="11"/>
      <c r="DA3691" s="11"/>
      <c r="DB3691" s="11"/>
      <c r="DC3691" s="11"/>
      <c r="DD3691" s="11"/>
      <c r="DE3691" s="11"/>
      <c r="DF3691" s="11"/>
      <c r="DG3691" s="11"/>
      <c r="DH3691" s="11"/>
      <c r="DI3691" s="11"/>
      <c r="DJ3691" s="11"/>
      <c r="DK3691" s="11"/>
      <c r="DL3691" s="11"/>
      <c r="DM3691" s="11"/>
      <c r="DN3691" s="11"/>
      <c r="DO3691" s="11"/>
      <c r="DP3691" s="11"/>
      <c r="DQ3691" s="11"/>
      <c r="DR3691" s="11"/>
      <c r="DS3691" s="11"/>
      <c r="DT3691" s="11"/>
      <c r="DU3691" s="11"/>
      <c r="DV3691" s="11"/>
      <c r="DW3691" s="11"/>
      <c r="DX3691" s="11"/>
      <c r="DY3691" s="11"/>
      <c r="DZ3691" s="11"/>
      <c r="EA3691" s="11"/>
      <c r="EB3691" s="11"/>
      <c r="EC3691" s="11"/>
    </row>
    <row r="3692" spans="1:133" x14ac:dyDescent="0.45">
      <c r="A3692" s="11"/>
      <c r="B3692" s="11"/>
      <c r="C3692" s="11"/>
      <c r="D3692" s="11"/>
      <c r="E3692" s="11"/>
      <c r="F3692" s="11"/>
      <c r="G3692" s="11"/>
      <c r="H3692" s="3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24"/>
      <c r="AG3692" s="24"/>
      <c r="AH3692" s="24"/>
      <c r="AI3692" s="24"/>
      <c r="AJ3692" s="11"/>
      <c r="AK3692" s="11"/>
      <c r="AL3692" s="11"/>
      <c r="AM3692" s="32"/>
      <c r="AN3692" s="11"/>
      <c r="AO3692" s="11"/>
      <c r="AP3692" s="11"/>
      <c r="AQ3692" s="11"/>
      <c r="AR3692" s="11"/>
      <c r="AS3692" s="20"/>
      <c r="AT3692" s="11"/>
      <c r="AU3692" s="11"/>
      <c r="AV3692" s="11"/>
      <c r="AW3692" s="11"/>
      <c r="AX3692" s="11"/>
      <c r="AY3692" s="11"/>
      <c r="AZ3692" s="11"/>
      <c r="BA3692" s="11"/>
      <c r="BB3692" s="11"/>
      <c r="BC3692" s="11"/>
      <c r="BD3692" s="11"/>
      <c r="BE3692" s="11"/>
      <c r="BF3692" s="11"/>
      <c r="BG3692" s="11"/>
      <c r="BH3692" s="11"/>
      <c r="BI3692" s="11"/>
      <c r="BJ3692" s="11"/>
      <c r="BK3692" s="11"/>
      <c r="BL3692" s="11"/>
      <c r="BM3692" s="11"/>
      <c r="BN3692" s="11"/>
      <c r="BO3692" s="11"/>
      <c r="BP3692" s="11"/>
      <c r="BQ3692" s="11"/>
      <c r="BR3692" s="11"/>
      <c r="BS3692" s="11"/>
      <c r="BT3692" s="11"/>
      <c r="BU3692" s="11"/>
      <c r="BV3692" s="11"/>
      <c r="BW3692" s="11"/>
      <c r="BX3692" s="11"/>
      <c r="BY3692" s="11"/>
      <c r="BZ3692" s="11"/>
      <c r="CA3692" s="11"/>
      <c r="CB3692" s="11"/>
      <c r="CC3692" s="11"/>
      <c r="CD3692" s="11"/>
      <c r="CE3692" s="11"/>
      <c r="CF3692" s="11"/>
      <c r="CG3692" s="11"/>
      <c r="CH3692" s="11"/>
      <c r="CI3692" s="11"/>
      <c r="CJ3692" s="11"/>
      <c r="CK3692" s="11"/>
      <c r="CL3692" s="11"/>
      <c r="CM3692" s="11"/>
      <c r="CN3692" s="11"/>
      <c r="CO3692" s="11"/>
      <c r="CP3692" s="11"/>
      <c r="CQ3692" s="11"/>
      <c r="CR3692" s="11"/>
      <c r="CS3692" s="11"/>
      <c r="CT3692" s="11"/>
      <c r="CU3692" s="11"/>
      <c r="CV3692" s="11"/>
      <c r="CW3692" s="11"/>
      <c r="CX3692" s="11"/>
      <c r="CY3692" s="11"/>
      <c r="CZ3692" s="11"/>
      <c r="DA3692" s="11"/>
      <c r="DB3692" s="11"/>
      <c r="DC3692" s="11"/>
      <c r="DD3692" s="11"/>
      <c r="DE3692" s="11"/>
      <c r="DF3692" s="11"/>
      <c r="DG3692" s="11"/>
      <c r="DH3692" s="11"/>
      <c r="DI3692" s="11"/>
      <c r="DJ3692" s="11"/>
      <c r="DK3692" s="11"/>
      <c r="DL3692" s="11"/>
      <c r="DM3692" s="11"/>
      <c r="DN3692" s="11"/>
      <c r="DO3692" s="11"/>
      <c r="DP3692" s="11"/>
      <c r="DQ3692" s="11"/>
      <c r="DR3692" s="11"/>
      <c r="DS3692" s="11"/>
      <c r="DT3692" s="11"/>
      <c r="DU3692" s="11"/>
      <c r="DV3692" s="11"/>
      <c r="DW3692" s="11"/>
      <c r="DX3692" s="11"/>
      <c r="DY3692" s="11"/>
      <c r="DZ3692" s="11"/>
      <c r="EA3692" s="11"/>
      <c r="EB3692" s="11"/>
      <c r="EC3692" s="11"/>
    </row>
    <row r="3693" spans="1:133" x14ac:dyDescent="0.45">
      <c r="A3693" s="11"/>
      <c r="B3693" s="11"/>
      <c r="C3693" s="11"/>
      <c r="D3693" s="11"/>
      <c r="E3693" s="11"/>
      <c r="F3693" s="11"/>
      <c r="G3693" s="11"/>
      <c r="H3693" s="3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24"/>
      <c r="AG3693" s="24"/>
      <c r="AH3693" s="24"/>
      <c r="AI3693" s="24"/>
      <c r="AJ3693" s="11"/>
      <c r="AK3693" s="11"/>
      <c r="AL3693" s="11"/>
      <c r="AM3693" s="32"/>
      <c r="AN3693" s="11"/>
      <c r="AO3693" s="11"/>
      <c r="AP3693" s="11"/>
      <c r="AQ3693" s="11"/>
      <c r="AR3693" s="11"/>
      <c r="AS3693" s="20"/>
      <c r="AT3693" s="11"/>
      <c r="AU3693" s="11"/>
      <c r="AV3693" s="11"/>
      <c r="AW3693" s="11"/>
      <c r="AX3693" s="11"/>
      <c r="AY3693" s="11"/>
      <c r="AZ3693" s="11"/>
      <c r="BA3693" s="11"/>
      <c r="BB3693" s="11"/>
      <c r="BC3693" s="11"/>
      <c r="BD3693" s="11"/>
      <c r="BE3693" s="11"/>
      <c r="BF3693" s="11"/>
      <c r="BG3693" s="11"/>
      <c r="BH3693" s="11"/>
      <c r="BI3693" s="11"/>
      <c r="BJ3693" s="11"/>
      <c r="BK3693" s="11"/>
      <c r="BL3693" s="11"/>
      <c r="BM3693" s="11"/>
      <c r="BN3693" s="11"/>
      <c r="BO3693" s="11"/>
      <c r="BP3693" s="11"/>
      <c r="BQ3693" s="11"/>
      <c r="BR3693" s="11"/>
      <c r="BS3693" s="11"/>
      <c r="BT3693" s="11"/>
      <c r="BU3693" s="11"/>
      <c r="BV3693" s="11"/>
      <c r="BW3693" s="11"/>
      <c r="BX3693" s="11"/>
      <c r="BY3693" s="11"/>
      <c r="BZ3693" s="11"/>
      <c r="CA3693" s="11"/>
      <c r="CB3693" s="11"/>
      <c r="CC3693" s="11"/>
      <c r="CD3693" s="11"/>
      <c r="CE3693" s="11"/>
      <c r="CF3693" s="11"/>
      <c r="CG3693" s="11"/>
      <c r="CH3693" s="11"/>
      <c r="CI3693" s="11"/>
      <c r="CJ3693" s="11"/>
      <c r="CK3693" s="11"/>
      <c r="CL3693" s="11"/>
      <c r="CM3693" s="11"/>
      <c r="CN3693" s="11"/>
      <c r="CO3693" s="11"/>
      <c r="CP3693" s="11"/>
      <c r="CQ3693" s="11"/>
      <c r="CR3693" s="11"/>
      <c r="CS3693" s="11"/>
      <c r="CT3693" s="11"/>
      <c r="CU3693" s="11"/>
      <c r="CV3693" s="11"/>
      <c r="CW3693" s="11"/>
      <c r="CX3693" s="11"/>
      <c r="CY3693" s="11"/>
      <c r="CZ3693" s="11"/>
      <c r="DA3693" s="11"/>
      <c r="DB3693" s="11"/>
      <c r="DC3693" s="11"/>
      <c r="DD3693" s="11"/>
      <c r="DE3693" s="11"/>
      <c r="DF3693" s="11"/>
      <c r="DG3693" s="11"/>
      <c r="DH3693" s="11"/>
      <c r="DI3693" s="11"/>
      <c r="DJ3693" s="11"/>
      <c r="DK3693" s="11"/>
      <c r="DL3693" s="11"/>
      <c r="DM3693" s="11"/>
      <c r="DN3693" s="11"/>
      <c r="DO3693" s="11"/>
      <c r="DP3693" s="11"/>
      <c r="DQ3693" s="11"/>
      <c r="DR3693" s="11"/>
      <c r="DS3693" s="11"/>
      <c r="DT3693" s="11"/>
      <c r="DU3693" s="11"/>
      <c r="DV3693" s="11"/>
      <c r="DW3693" s="11"/>
      <c r="DX3693" s="11"/>
      <c r="DY3693" s="11"/>
      <c r="DZ3693" s="11"/>
      <c r="EA3693" s="11"/>
      <c r="EB3693" s="11"/>
      <c r="EC3693" s="11"/>
    </row>
    <row r="3694" spans="1:133" x14ac:dyDescent="0.45">
      <c r="A3694" s="11"/>
      <c r="B3694" s="11"/>
      <c r="C3694" s="11"/>
      <c r="D3694" s="11"/>
      <c r="E3694" s="11"/>
      <c r="F3694" s="11"/>
      <c r="G3694" s="11"/>
      <c r="H3694" s="3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24"/>
      <c r="AG3694" s="24"/>
      <c r="AH3694" s="24"/>
      <c r="AI3694" s="24"/>
      <c r="AJ3694" s="11"/>
      <c r="AK3694" s="11"/>
      <c r="AL3694" s="11"/>
      <c r="AM3694" s="32"/>
      <c r="AN3694" s="11"/>
      <c r="AO3694" s="11"/>
      <c r="AP3694" s="11"/>
      <c r="AQ3694" s="11"/>
      <c r="AR3694" s="11"/>
      <c r="AS3694" s="20"/>
      <c r="AT3694" s="11"/>
      <c r="AU3694" s="11"/>
      <c r="AV3694" s="11"/>
      <c r="AW3694" s="11"/>
      <c r="AX3694" s="11"/>
      <c r="AY3694" s="11"/>
      <c r="AZ3694" s="11"/>
      <c r="BA3694" s="11"/>
      <c r="BB3694" s="11"/>
      <c r="BC3694" s="11"/>
      <c r="BD3694" s="11"/>
      <c r="BE3694" s="11"/>
      <c r="BF3694" s="11"/>
      <c r="BG3694" s="11"/>
      <c r="BH3694" s="11"/>
      <c r="BI3694" s="11"/>
      <c r="BJ3694" s="11"/>
      <c r="BK3694" s="11"/>
      <c r="BL3694" s="11"/>
      <c r="BM3694" s="11"/>
      <c r="BN3694" s="11"/>
      <c r="BO3694" s="11"/>
      <c r="BP3694" s="11"/>
      <c r="BQ3694" s="11"/>
      <c r="BR3694" s="11"/>
      <c r="BS3694" s="11"/>
      <c r="BT3694" s="11"/>
      <c r="BU3694" s="11"/>
      <c r="BV3694" s="11"/>
      <c r="BW3694" s="11"/>
      <c r="BX3694" s="11"/>
      <c r="BY3694" s="11"/>
      <c r="BZ3694" s="11"/>
      <c r="CA3694" s="11"/>
      <c r="CB3694" s="11"/>
      <c r="CC3694" s="11"/>
      <c r="CD3694" s="11"/>
      <c r="CE3694" s="11"/>
      <c r="CF3694" s="11"/>
      <c r="CG3694" s="11"/>
      <c r="CH3694" s="11"/>
      <c r="CI3694" s="11"/>
      <c r="CJ3694" s="11"/>
      <c r="CK3694" s="11"/>
      <c r="CL3694" s="11"/>
      <c r="CM3694" s="11"/>
      <c r="CN3694" s="11"/>
      <c r="CO3694" s="11"/>
      <c r="CP3694" s="11"/>
      <c r="CQ3694" s="11"/>
      <c r="CR3694" s="11"/>
      <c r="CS3694" s="11"/>
      <c r="CT3694" s="11"/>
      <c r="CU3694" s="11"/>
      <c r="CV3694" s="11"/>
      <c r="CW3694" s="11"/>
      <c r="CX3694" s="11"/>
      <c r="CY3694" s="11"/>
      <c r="CZ3694" s="11"/>
      <c r="DA3694" s="11"/>
      <c r="DB3694" s="11"/>
      <c r="DC3694" s="11"/>
      <c r="DD3694" s="11"/>
      <c r="DE3694" s="11"/>
      <c r="DF3694" s="11"/>
      <c r="DG3694" s="11"/>
      <c r="DH3694" s="11"/>
      <c r="DI3694" s="11"/>
      <c r="DJ3694" s="11"/>
      <c r="DK3694" s="11"/>
      <c r="DL3694" s="11"/>
      <c r="DM3694" s="11"/>
      <c r="DN3694" s="11"/>
      <c r="DO3694" s="11"/>
      <c r="DP3694" s="11"/>
      <c r="DQ3694" s="11"/>
      <c r="DR3694" s="11"/>
      <c r="DS3694" s="11"/>
      <c r="DT3694" s="11"/>
      <c r="DU3694" s="11"/>
      <c r="DV3694" s="11"/>
      <c r="DW3694" s="11"/>
      <c r="DX3694" s="11"/>
      <c r="DY3694" s="11"/>
      <c r="DZ3694" s="11"/>
      <c r="EA3694" s="11"/>
      <c r="EB3694" s="11"/>
      <c r="EC3694" s="11"/>
    </row>
    <row r="3695" spans="1:133" x14ac:dyDescent="0.45">
      <c r="A3695" s="11"/>
      <c r="B3695" s="11"/>
      <c r="C3695" s="11"/>
      <c r="D3695" s="11"/>
      <c r="E3695" s="11"/>
      <c r="F3695" s="11"/>
      <c r="G3695" s="11"/>
      <c r="H3695" s="3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24"/>
      <c r="AG3695" s="24"/>
      <c r="AH3695" s="24"/>
      <c r="AI3695" s="24"/>
      <c r="AJ3695" s="11"/>
      <c r="AK3695" s="11"/>
      <c r="AL3695" s="11"/>
      <c r="AM3695" s="32"/>
      <c r="AN3695" s="11"/>
      <c r="AO3695" s="11"/>
      <c r="AP3695" s="11"/>
      <c r="AQ3695" s="11"/>
      <c r="AR3695" s="11"/>
      <c r="AS3695" s="20"/>
      <c r="AT3695" s="11"/>
      <c r="AU3695" s="11"/>
      <c r="AV3695" s="11"/>
      <c r="AW3695" s="11"/>
      <c r="AX3695" s="11"/>
      <c r="AY3695" s="11"/>
      <c r="AZ3695" s="11"/>
      <c r="BA3695" s="11"/>
      <c r="BB3695" s="11"/>
      <c r="BC3695" s="11"/>
      <c r="BD3695" s="11"/>
      <c r="BE3695" s="11"/>
      <c r="BF3695" s="11"/>
      <c r="BG3695" s="11"/>
      <c r="BH3695" s="11"/>
      <c r="BI3695" s="11"/>
      <c r="BJ3695" s="11"/>
      <c r="BK3695" s="11"/>
      <c r="BL3695" s="11"/>
      <c r="BM3695" s="11"/>
      <c r="BN3695" s="11"/>
      <c r="BO3695" s="11"/>
      <c r="BP3695" s="11"/>
      <c r="BQ3695" s="11"/>
      <c r="BR3695" s="11"/>
      <c r="BS3695" s="11"/>
      <c r="BT3695" s="11"/>
      <c r="BU3695" s="11"/>
      <c r="BV3695" s="11"/>
      <c r="BW3695" s="11"/>
      <c r="BX3695" s="11"/>
      <c r="BY3695" s="11"/>
      <c r="BZ3695" s="11"/>
      <c r="CA3695" s="11"/>
      <c r="CB3695" s="11"/>
      <c r="CC3695" s="11"/>
      <c r="CD3695" s="11"/>
      <c r="CE3695" s="11"/>
      <c r="CF3695" s="11"/>
      <c r="CG3695" s="11"/>
      <c r="CH3695" s="11"/>
      <c r="CI3695" s="11"/>
      <c r="CJ3695" s="11"/>
      <c r="CK3695" s="11"/>
      <c r="CL3695" s="11"/>
      <c r="CM3695" s="11"/>
      <c r="CN3695" s="11"/>
      <c r="CO3695" s="11"/>
      <c r="CP3695" s="11"/>
      <c r="CQ3695" s="11"/>
      <c r="CR3695" s="11"/>
      <c r="CS3695" s="11"/>
      <c r="CT3695" s="11"/>
      <c r="CU3695" s="11"/>
      <c r="CV3695" s="11"/>
      <c r="CW3695" s="11"/>
      <c r="CX3695" s="11"/>
      <c r="CY3695" s="11"/>
      <c r="CZ3695" s="11"/>
      <c r="DA3695" s="11"/>
      <c r="DB3695" s="11"/>
      <c r="DC3695" s="11"/>
      <c r="DD3695" s="11"/>
      <c r="DE3695" s="11"/>
      <c r="DF3695" s="11"/>
      <c r="DG3695" s="11"/>
      <c r="DH3695" s="11"/>
      <c r="DI3695" s="11"/>
      <c r="DJ3695" s="11"/>
      <c r="DK3695" s="11"/>
      <c r="DL3695" s="11"/>
      <c r="DM3695" s="11"/>
      <c r="DN3695" s="11"/>
      <c r="DO3695" s="11"/>
      <c r="DP3695" s="11"/>
      <c r="DQ3695" s="11"/>
      <c r="DR3695" s="11"/>
      <c r="DS3695" s="11"/>
      <c r="DT3695" s="11"/>
      <c r="DU3695" s="11"/>
      <c r="DV3695" s="11"/>
      <c r="DW3695" s="11"/>
      <c r="DX3695" s="11"/>
      <c r="DY3695" s="11"/>
      <c r="DZ3695" s="11"/>
      <c r="EA3695" s="11"/>
      <c r="EB3695" s="11"/>
      <c r="EC3695" s="11"/>
    </row>
    <row r="3696" spans="1:133" x14ac:dyDescent="0.45">
      <c r="A3696" s="11"/>
      <c r="B3696" s="11"/>
      <c r="C3696" s="11"/>
      <c r="D3696" s="11"/>
      <c r="E3696" s="11"/>
      <c r="F3696" s="11"/>
      <c r="G3696" s="11"/>
      <c r="H3696" s="3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24"/>
      <c r="AG3696" s="24"/>
      <c r="AH3696" s="24"/>
      <c r="AI3696" s="24"/>
      <c r="AJ3696" s="11"/>
      <c r="AK3696" s="11"/>
      <c r="AL3696" s="11"/>
      <c r="AM3696" s="32"/>
      <c r="AN3696" s="11"/>
      <c r="AO3696" s="11"/>
      <c r="AP3696" s="11"/>
      <c r="AQ3696" s="11"/>
      <c r="AR3696" s="11"/>
      <c r="AS3696" s="20"/>
      <c r="AT3696" s="11"/>
      <c r="AU3696" s="11"/>
      <c r="AV3696" s="11"/>
      <c r="AW3696" s="11"/>
      <c r="AX3696" s="11"/>
      <c r="AY3696" s="11"/>
      <c r="AZ3696" s="11"/>
      <c r="BA3696" s="11"/>
      <c r="BB3696" s="11"/>
      <c r="BC3696" s="11"/>
      <c r="BD3696" s="11"/>
      <c r="BE3696" s="11"/>
      <c r="BF3696" s="11"/>
      <c r="BG3696" s="11"/>
      <c r="BH3696" s="11"/>
      <c r="BI3696" s="11"/>
      <c r="BJ3696" s="11"/>
      <c r="BK3696" s="11"/>
      <c r="BL3696" s="11"/>
      <c r="BM3696" s="11"/>
      <c r="BN3696" s="11"/>
      <c r="BO3696" s="11"/>
      <c r="BP3696" s="11"/>
      <c r="BQ3696" s="11"/>
      <c r="BR3696" s="11"/>
      <c r="BS3696" s="11"/>
      <c r="BT3696" s="11"/>
      <c r="BU3696" s="11"/>
      <c r="BV3696" s="11"/>
      <c r="BW3696" s="11"/>
      <c r="BX3696" s="11"/>
      <c r="BY3696" s="11"/>
      <c r="BZ3696" s="11"/>
      <c r="CA3696" s="11"/>
      <c r="CB3696" s="11"/>
      <c r="CC3696" s="11"/>
      <c r="CD3696" s="11"/>
      <c r="CE3696" s="11"/>
      <c r="CF3696" s="11"/>
      <c r="CG3696" s="11"/>
      <c r="CH3696" s="11"/>
      <c r="CI3696" s="11"/>
      <c r="CJ3696" s="11"/>
      <c r="CK3696" s="11"/>
      <c r="CL3696" s="11"/>
      <c r="CM3696" s="11"/>
      <c r="CN3696" s="11"/>
      <c r="CO3696" s="11"/>
      <c r="CP3696" s="11"/>
      <c r="CQ3696" s="11"/>
      <c r="CR3696" s="11"/>
      <c r="CS3696" s="11"/>
      <c r="CT3696" s="11"/>
      <c r="CU3696" s="11"/>
      <c r="CV3696" s="11"/>
      <c r="CW3696" s="11"/>
      <c r="CX3696" s="11"/>
      <c r="CY3696" s="11"/>
      <c r="CZ3696" s="11"/>
      <c r="DA3696" s="11"/>
      <c r="DB3696" s="11"/>
      <c r="DC3696" s="11"/>
      <c r="DD3696" s="11"/>
      <c r="DE3696" s="11"/>
      <c r="DF3696" s="11"/>
      <c r="DG3696" s="11"/>
      <c r="DH3696" s="11"/>
      <c r="DI3696" s="11"/>
      <c r="DJ3696" s="11"/>
      <c r="DK3696" s="11"/>
      <c r="DL3696" s="11"/>
      <c r="DM3696" s="11"/>
      <c r="DN3696" s="11"/>
      <c r="DO3696" s="11"/>
      <c r="DP3696" s="11"/>
      <c r="DQ3696" s="11"/>
      <c r="DR3696" s="11"/>
      <c r="DS3696" s="11"/>
      <c r="DT3696" s="11"/>
      <c r="DU3696" s="11"/>
      <c r="DV3696" s="11"/>
      <c r="DW3696" s="11"/>
      <c r="DX3696" s="11"/>
      <c r="DY3696" s="11"/>
      <c r="DZ3696" s="11"/>
      <c r="EA3696" s="11"/>
      <c r="EB3696" s="11"/>
      <c r="EC3696" s="11"/>
    </row>
    <row r="3697" spans="1:133" x14ac:dyDescent="0.45">
      <c r="A3697" s="11"/>
      <c r="B3697" s="11"/>
      <c r="C3697" s="11"/>
      <c r="D3697" s="11"/>
      <c r="E3697" s="11"/>
      <c r="F3697" s="11"/>
      <c r="G3697" s="11"/>
      <c r="H3697" s="3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24"/>
      <c r="AG3697" s="24"/>
      <c r="AH3697" s="24"/>
      <c r="AI3697" s="24"/>
      <c r="AJ3697" s="11"/>
      <c r="AK3697" s="11"/>
      <c r="AL3697" s="11"/>
      <c r="AM3697" s="32"/>
      <c r="AN3697" s="11"/>
      <c r="AO3697" s="11"/>
      <c r="AP3697" s="11"/>
      <c r="AQ3697" s="11"/>
      <c r="AR3697" s="11"/>
      <c r="AS3697" s="20"/>
      <c r="AT3697" s="11"/>
      <c r="AU3697" s="11"/>
      <c r="AV3697" s="11"/>
      <c r="AW3697" s="11"/>
      <c r="AX3697" s="11"/>
      <c r="AY3697" s="11"/>
      <c r="AZ3697" s="11"/>
      <c r="BA3697" s="11"/>
      <c r="BB3697" s="11"/>
      <c r="BC3697" s="11"/>
      <c r="BD3697" s="11"/>
      <c r="BE3697" s="11"/>
      <c r="BF3697" s="11"/>
      <c r="BG3697" s="11"/>
      <c r="BH3697" s="11"/>
      <c r="BI3697" s="11"/>
      <c r="BJ3697" s="11"/>
      <c r="BK3697" s="11"/>
      <c r="BL3697" s="11"/>
      <c r="BM3697" s="11"/>
      <c r="BN3697" s="11"/>
      <c r="BO3697" s="11"/>
      <c r="BP3697" s="11"/>
      <c r="BQ3697" s="11"/>
      <c r="BR3697" s="11"/>
      <c r="BS3697" s="11"/>
      <c r="BT3697" s="11"/>
      <c r="BU3697" s="11"/>
      <c r="BV3697" s="11"/>
      <c r="BW3697" s="11"/>
      <c r="BX3697" s="11"/>
      <c r="BY3697" s="11"/>
      <c r="BZ3697" s="11"/>
      <c r="CA3697" s="11"/>
      <c r="CB3697" s="11"/>
      <c r="CC3697" s="11"/>
      <c r="CD3697" s="11"/>
      <c r="CE3697" s="11"/>
      <c r="CF3697" s="11"/>
      <c r="CG3697" s="11"/>
      <c r="CH3697" s="11"/>
      <c r="CI3697" s="11"/>
      <c r="CJ3697" s="11"/>
      <c r="CK3697" s="11"/>
      <c r="CL3697" s="11"/>
      <c r="CM3697" s="11"/>
      <c r="CN3697" s="11"/>
      <c r="CO3697" s="11"/>
      <c r="CP3697" s="11"/>
      <c r="CQ3697" s="11"/>
      <c r="CR3697" s="11"/>
      <c r="CS3697" s="11"/>
      <c r="CT3697" s="11"/>
      <c r="CU3697" s="11"/>
      <c r="CV3697" s="11"/>
      <c r="CW3697" s="11"/>
      <c r="CX3697" s="11"/>
      <c r="CY3697" s="11"/>
      <c r="CZ3697" s="11"/>
      <c r="DA3697" s="11"/>
      <c r="DB3697" s="11"/>
      <c r="DC3697" s="11"/>
      <c r="DD3697" s="11"/>
      <c r="DE3697" s="11"/>
      <c r="DF3697" s="11"/>
      <c r="DG3697" s="11"/>
      <c r="DH3697" s="11"/>
      <c r="DI3697" s="11"/>
      <c r="DJ3697" s="11"/>
      <c r="DK3697" s="11"/>
      <c r="DL3697" s="11"/>
      <c r="DM3697" s="11"/>
      <c r="DN3697" s="11"/>
      <c r="DO3697" s="11"/>
      <c r="DP3697" s="11"/>
      <c r="DQ3697" s="11"/>
      <c r="DR3697" s="11"/>
      <c r="DS3697" s="11"/>
      <c r="DT3697" s="11"/>
      <c r="DU3697" s="11"/>
      <c r="DV3697" s="11"/>
      <c r="DW3697" s="11"/>
      <c r="DX3697" s="11"/>
      <c r="DY3697" s="11"/>
      <c r="DZ3697" s="11"/>
      <c r="EA3697" s="11"/>
      <c r="EB3697" s="11"/>
      <c r="EC3697" s="11"/>
    </row>
    <row r="3698" spans="1:133" x14ac:dyDescent="0.45">
      <c r="A3698" s="11"/>
      <c r="B3698" s="11"/>
      <c r="C3698" s="11"/>
      <c r="D3698" s="11"/>
      <c r="E3698" s="11"/>
      <c r="F3698" s="11"/>
      <c r="G3698" s="11"/>
      <c r="H3698" s="3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24"/>
      <c r="AG3698" s="24"/>
      <c r="AH3698" s="24"/>
      <c r="AI3698" s="24"/>
      <c r="AJ3698" s="11"/>
      <c r="AK3698" s="11"/>
      <c r="AL3698" s="11"/>
      <c r="AM3698" s="32"/>
      <c r="AN3698" s="11"/>
      <c r="AO3698" s="11"/>
      <c r="AP3698" s="11"/>
      <c r="AQ3698" s="11"/>
      <c r="AR3698" s="11"/>
      <c r="AS3698" s="20"/>
      <c r="AT3698" s="11"/>
      <c r="AU3698" s="11"/>
      <c r="AV3698" s="11"/>
      <c r="AW3698" s="11"/>
      <c r="AX3698" s="11"/>
      <c r="AY3698" s="11"/>
      <c r="AZ3698" s="11"/>
      <c r="BA3698" s="11"/>
      <c r="BB3698" s="11"/>
      <c r="BC3698" s="11"/>
      <c r="BD3698" s="11"/>
      <c r="BE3698" s="11"/>
      <c r="BF3698" s="11"/>
      <c r="BG3698" s="11"/>
      <c r="BH3698" s="11"/>
      <c r="BI3698" s="11"/>
      <c r="BJ3698" s="11"/>
      <c r="BK3698" s="11"/>
      <c r="BL3698" s="11"/>
      <c r="BM3698" s="11"/>
      <c r="BN3698" s="11"/>
      <c r="BO3698" s="11"/>
      <c r="BP3698" s="11"/>
      <c r="BQ3698" s="11"/>
      <c r="BR3698" s="11"/>
      <c r="BS3698" s="11"/>
      <c r="BT3698" s="11"/>
      <c r="BU3698" s="11"/>
      <c r="BV3698" s="11"/>
      <c r="BW3698" s="11"/>
      <c r="BX3698" s="11"/>
      <c r="BY3698" s="11"/>
      <c r="BZ3698" s="11"/>
      <c r="CA3698" s="11"/>
      <c r="CB3698" s="11"/>
      <c r="CC3698" s="11"/>
      <c r="CD3698" s="11"/>
      <c r="CE3698" s="11"/>
      <c r="CF3698" s="11"/>
      <c r="CG3698" s="11"/>
      <c r="CH3698" s="11"/>
      <c r="CI3698" s="11"/>
      <c r="CJ3698" s="11"/>
      <c r="CK3698" s="11"/>
      <c r="CL3698" s="11"/>
      <c r="CM3698" s="11"/>
      <c r="CN3698" s="11"/>
      <c r="CO3698" s="11"/>
      <c r="CP3698" s="11"/>
      <c r="CQ3698" s="11"/>
      <c r="CR3698" s="11"/>
      <c r="CS3698" s="11"/>
      <c r="CT3698" s="11"/>
      <c r="CU3698" s="11"/>
      <c r="CV3698" s="11"/>
      <c r="CW3698" s="11"/>
      <c r="CX3698" s="11"/>
      <c r="CY3698" s="11"/>
      <c r="CZ3698" s="11"/>
      <c r="DA3698" s="11"/>
      <c r="DB3698" s="11"/>
      <c r="DC3698" s="11"/>
      <c r="DD3698" s="11"/>
      <c r="DE3698" s="11"/>
      <c r="DF3698" s="11"/>
      <c r="DG3698" s="11"/>
      <c r="DH3698" s="11"/>
      <c r="DI3698" s="11"/>
      <c r="DJ3698" s="11"/>
      <c r="DK3698" s="11"/>
      <c r="DL3698" s="11"/>
      <c r="DM3698" s="11"/>
      <c r="DN3698" s="11"/>
      <c r="DO3698" s="11"/>
      <c r="DP3698" s="11"/>
      <c r="DQ3698" s="11"/>
      <c r="DR3698" s="11"/>
      <c r="DS3698" s="11"/>
      <c r="DT3698" s="11"/>
      <c r="DU3698" s="11"/>
      <c r="DV3698" s="11"/>
      <c r="DW3698" s="11"/>
      <c r="DX3698" s="11"/>
      <c r="DY3698" s="11"/>
      <c r="DZ3698" s="11"/>
      <c r="EA3698" s="11"/>
      <c r="EB3698" s="11"/>
      <c r="EC3698" s="11"/>
    </row>
    <row r="3699" spans="1:133" x14ac:dyDescent="0.45">
      <c r="A3699" s="11"/>
      <c r="B3699" s="11"/>
      <c r="C3699" s="11"/>
      <c r="D3699" s="11"/>
      <c r="E3699" s="11"/>
      <c r="F3699" s="11"/>
      <c r="G3699" s="11"/>
      <c r="H3699" s="3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24"/>
      <c r="AG3699" s="24"/>
      <c r="AH3699" s="24"/>
      <c r="AI3699" s="24"/>
      <c r="AJ3699" s="11"/>
      <c r="AK3699" s="11"/>
      <c r="AL3699" s="11"/>
      <c r="AM3699" s="32"/>
      <c r="AN3699" s="11"/>
      <c r="AO3699" s="11"/>
      <c r="AP3699" s="11"/>
      <c r="AQ3699" s="11"/>
      <c r="AR3699" s="11"/>
      <c r="AS3699" s="20"/>
      <c r="AT3699" s="11"/>
      <c r="AU3699" s="11"/>
      <c r="AV3699" s="11"/>
      <c r="AW3699" s="11"/>
      <c r="AX3699" s="11"/>
      <c r="AY3699" s="11"/>
      <c r="AZ3699" s="11"/>
      <c r="BA3699" s="11"/>
      <c r="BB3699" s="11"/>
      <c r="BC3699" s="11"/>
      <c r="BD3699" s="11"/>
      <c r="BE3699" s="11"/>
      <c r="BF3699" s="11"/>
      <c r="BG3699" s="11"/>
      <c r="BH3699" s="11"/>
      <c r="BI3699" s="11"/>
      <c r="BJ3699" s="11"/>
      <c r="BK3699" s="11"/>
      <c r="BL3699" s="11"/>
      <c r="BM3699" s="11"/>
      <c r="BN3699" s="11"/>
      <c r="BO3699" s="11"/>
      <c r="BP3699" s="11"/>
      <c r="BQ3699" s="11"/>
      <c r="BR3699" s="11"/>
      <c r="BS3699" s="11"/>
      <c r="BT3699" s="11"/>
      <c r="BU3699" s="11"/>
      <c r="BV3699" s="11"/>
      <c r="BW3699" s="11"/>
      <c r="BX3699" s="11"/>
      <c r="BY3699" s="11"/>
      <c r="BZ3699" s="11"/>
      <c r="CA3699" s="11"/>
      <c r="CB3699" s="11"/>
      <c r="CC3699" s="11"/>
      <c r="CD3699" s="11"/>
      <c r="CE3699" s="11"/>
      <c r="CF3699" s="11"/>
      <c r="CG3699" s="11"/>
      <c r="CH3699" s="11"/>
      <c r="CI3699" s="11"/>
      <c r="CJ3699" s="11"/>
      <c r="CK3699" s="11"/>
      <c r="CL3699" s="11"/>
      <c r="CM3699" s="11"/>
      <c r="CN3699" s="11"/>
      <c r="CO3699" s="11"/>
      <c r="CP3699" s="11"/>
      <c r="CQ3699" s="11"/>
      <c r="CR3699" s="11"/>
      <c r="CS3699" s="11"/>
      <c r="CT3699" s="11"/>
      <c r="CU3699" s="11"/>
      <c r="CV3699" s="11"/>
      <c r="CW3699" s="11"/>
      <c r="CX3699" s="11"/>
      <c r="CY3699" s="11"/>
      <c r="CZ3699" s="11"/>
      <c r="DA3699" s="11"/>
      <c r="DB3699" s="11"/>
      <c r="DC3699" s="11"/>
      <c r="DD3699" s="11"/>
      <c r="DE3699" s="11"/>
      <c r="DF3699" s="11"/>
      <c r="DG3699" s="11"/>
      <c r="DH3699" s="11"/>
      <c r="DI3699" s="11"/>
      <c r="DJ3699" s="11"/>
      <c r="DK3699" s="11"/>
      <c r="DL3699" s="11"/>
      <c r="DM3699" s="11"/>
      <c r="DN3699" s="11"/>
      <c r="DO3699" s="11"/>
      <c r="DP3699" s="11"/>
      <c r="DQ3699" s="11"/>
      <c r="DR3699" s="11"/>
      <c r="DS3699" s="11"/>
      <c r="DT3699" s="11"/>
      <c r="DU3699" s="11"/>
      <c r="DV3699" s="11"/>
      <c r="DW3699" s="11"/>
      <c r="DX3699" s="11"/>
      <c r="DY3699" s="11"/>
      <c r="DZ3699" s="11"/>
      <c r="EA3699" s="11"/>
      <c r="EB3699" s="11"/>
      <c r="EC3699" s="11"/>
    </row>
    <row r="3700" spans="1:133" x14ac:dyDescent="0.45">
      <c r="A3700" s="11"/>
      <c r="B3700" s="11"/>
      <c r="C3700" s="11"/>
      <c r="D3700" s="11"/>
      <c r="E3700" s="11"/>
      <c r="F3700" s="11"/>
      <c r="G3700" s="11"/>
      <c r="H3700" s="3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24"/>
      <c r="AG3700" s="24"/>
      <c r="AH3700" s="24"/>
      <c r="AI3700" s="24"/>
      <c r="AJ3700" s="11"/>
      <c r="AK3700" s="11"/>
      <c r="AL3700" s="11"/>
      <c r="AM3700" s="32"/>
      <c r="AN3700" s="11"/>
      <c r="AO3700" s="11"/>
      <c r="AP3700" s="11"/>
      <c r="AQ3700" s="11"/>
      <c r="AR3700" s="11"/>
      <c r="AS3700" s="20"/>
      <c r="AT3700" s="11"/>
      <c r="AU3700" s="11"/>
      <c r="AV3700" s="11"/>
      <c r="AW3700" s="11"/>
      <c r="AX3700" s="11"/>
      <c r="AY3700" s="11"/>
      <c r="AZ3700" s="11"/>
      <c r="BA3700" s="11"/>
      <c r="BB3700" s="11"/>
      <c r="BC3700" s="11"/>
      <c r="BD3700" s="11"/>
      <c r="BE3700" s="11"/>
      <c r="BF3700" s="11"/>
      <c r="BG3700" s="11"/>
      <c r="BH3700" s="11"/>
      <c r="BI3700" s="11"/>
      <c r="BJ3700" s="11"/>
      <c r="BK3700" s="11"/>
      <c r="BL3700" s="11"/>
      <c r="BM3700" s="11"/>
      <c r="BN3700" s="11"/>
      <c r="BO3700" s="11"/>
      <c r="BP3700" s="11"/>
      <c r="BQ3700" s="11"/>
      <c r="BR3700" s="11"/>
      <c r="BS3700" s="11"/>
      <c r="BT3700" s="11"/>
      <c r="BU3700" s="11"/>
      <c r="BV3700" s="11"/>
      <c r="BW3700" s="11"/>
      <c r="BX3700" s="11"/>
      <c r="BY3700" s="11"/>
      <c r="BZ3700" s="11"/>
      <c r="CA3700" s="11"/>
      <c r="CB3700" s="11"/>
      <c r="CC3700" s="11"/>
      <c r="CD3700" s="11"/>
      <c r="CE3700" s="11"/>
      <c r="CF3700" s="11"/>
      <c r="CG3700" s="11"/>
      <c r="CH3700" s="11"/>
      <c r="CI3700" s="11"/>
      <c r="CJ3700" s="11"/>
      <c r="CK3700" s="11"/>
      <c r="CL3700" s="11"/>
      <c r="CM3700" s="11"/>
      <c r="CN3700" s="11"/>
      <c r="CO3700" s="11"/>
      <c r="CP3700" s="11"/>
      <c r="CQ3700" s="11"/>
      <c r="CR3700" s="11"/>
      <c r="CS3700" s="11"/>
      <c r="CT3700" s="11"/>
      <c r="CU3700" s="11"/>
      <c r="CV3700" s="11"/>
      <c r="CW3700" s="11"/>
      <c r="CX3700" s="11"/>
      <c r="CY3700" s="11"/>
      <c r="CZ3700" s="11"/>
      <c r="DA3700" s="11"/>
      <c r="DB3700" s="11"/>
      <c r="DC3700" s="11"/>
      <c r="DD3700" s="11"/>
      <c r="DE3700" s="11"/>
      <c r="DF3700" s="11"/>
      <c r="DG3700" s="11"/>
      <c r="DH3700" s="11"/>
      <c r="DI3700" s="11"/>
      <c r="DJ3700" s="11"/>
      <c r="DK3700" s="11"/>
      <c r="DL3700" s="11"/>
      <c r="DM3700" s="11"/>
      <c r="DN3700" s="11"/>
      <c r="DO3700" s="11"/>
      <c r="DP3700" s="11"/>
      <c r="DQ3700" s="11"/>
      <c r="DR3700" s="11"/>
      <c r="DS3700" s="11"/>
      <c r="DT3700" s="11"/>
      <c r="DU3700" s="11"/>
      <c r="DV3700" s="11"/>
      <c r="DW3700" s="11"/>
      <c r="DX3700" s="11"/>
      <c r="DY3700" s="11"/>
      <c r="DZ3700" s="11"/>
      <c r="EA3700" s="11"/>
      <c r="EB3700" s="11"/>
      <c r="EC3700" s="11"/>
    </row>
    <row r="3701" spans="1:133" x14ac:dyDescent="0.45">
      <c r="A3701" s="11"/>
      <c r="B3701" s="11"/>
      <c r="C3701" s="11"/>
      <c r="D3701" s="11"/>
      <c r="E3701" s="11"/>
      <c r="F3701" s="11"/>
      <c r="G3701" s="11"/>
      <c r="H3701" s="3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24"/>
      <c r="AG3701" s="24"/>
      <c r="AH3701" s="24"/>
      <c r="AI3701" s="24"/>
      <c r="AJ3701" s="11"/>
      <c r="AK3701" s="11"/>
      <c r="AL3701" s="11"/>
      <c r="AM3701" s="32"/>
      <c r="AN3701" s="11"/>
      <c r="AO3701" s="11"/>
      <c r="AP3701" s="11"/>
      <c r="AQ3701" s="11"/>
      <c r="AR3701" s="11"/>
      <c r="AS3701" s="20"/>
      <c r="AT3701" s="11"/>
      <c r="AU3701" s="11"/>
      <c r="AV3701" s="11"/>
      <c r="AW3701" s="11"/>
      <c r="AX3701" s="11"/>
      <c r="AY3701" s="11"/>
      <c r="AZ3701" s="11"/>
      <c r="BA3701" s="11"/>
      <c r="BB3701" s="11"/>
      <c r="BC3701" s="11"/>
      <c r="BD3701" s="11"/>
      <c r="BE3701" s="11"/>
      <c r="BF3701" s="11"/>
      <c r="BG3701" s="11"/>
      <c r="BH3701" s="11"/>
      <c r="BI3701" s="11"/>
      <c r="BJ3701" s="11"/>
      <c r="BK3701" s="11"/>
      <c r="BL3701" s="11"/>
      <c r="BM3701" s="11"/>
      <c r="BN3701" s="11"/>
      <c r="BO3701" s="11"/>
      <c r="BP3701" s="11"/>
      <c r="BQ3701" s="11"/>
      <c r="BR3701" s="11"/>
      <c r="BS3701" s="11"/>
      <c r="BT3701" s="11"/>
      <c r="BU3701" s="11"/>
      <c r="BV3701" s="11"/>
      <c r="BW3701" s="11"/>
      <c r="BX3701" s="11"/>
      <c r="BY3701" s="11"/>
      <c r="BZ3701" s="11"/>
      <c r="CA3701" s="11"/>
      <c r="CB3701" s="11"/>
      <c r="CC3701" s="11"/>
      <c r="CD3701" s="11"/>
      <c r="CE3701" s="11"/>
      <c r="CF3701" s="11"/>
      <c r="CG3701" s="11"/>
      <c r="CH3701" s="11"/>
      <c r="CI3701" s="11"/>
      <c r="CJ3701" s="11"/>
      <c r="CK3701" s="11"/>
      <c r="CL3701" s="11"/>
      <c r="CM3701" s="11"/>
      <c r="CN3701" s="11"/>
      <c r="CO3701" s="11"/>
      <c r="CP3701" s="11"/>
      <c r="CQ3701" s="11"/>
      <c r="CR3701" s="11"/>
      <c r="CS3701" s="11"/>
      <c r="CT3701" s="11"/>
      <c r="CU3701" s="11"/>
      <c r="CV3701" s="11"/>
      <c r="CW3701" s="11"/>
      <c r="CX3701" s="11"/>
      <c r="CY3701" s="11"/>
      <c r="CZ3701" s="11"/>
      <c r="DA3701" s="11"/>
      <c r="DB3701" s="11"/>
      <c r="DC3701" s="11"/>
      <c r="DD3701" s="11"/>
      <c r="DE3701" s="11"/>
      <c r="DF3701" s="11"/>
      <c r="DG3701" s="11"/>
      <c r="DH3701" s="11"/>
      <c r="DI3701" s="11"/>
      <c r="DJ3701" s="11"/>
      <c r="DK3701" s="11"/>
      <c r="DL3701" s="11"/>
      <c r="DM3701" s="11"/>
      <c r="DN3701" s="11"/>
      <c r="DO3701" s="11"/>
      <c r="DP3701" s="11"/>
      <c r="DQ3701" s="11"/>
      <c r="DR3701" s="11"/>
      <c r="DS3701" s="11"/>
      <c r="DT3701" s="11"/>
      <c r="DU3701" s="11"/>
      <c r="DV3701" s="11"/>
      <c r="DW3701" s="11"/>
      <c r="DX3701" s="11"/>
      <c r="DY3701" s="11"/>
      <c r="DZ3701" s="11"/>
      <c r="EA3701" s="11"/>
      <c r="EB3701" s="11"/>
      <c r="EC3701" s="11"/>
    </row>
    <row r="3702" spans="1:133" x14ac:dyDescent="0.45">
      <c r="A3702" s="11"/>
      <c r="B3702" s="11"/>
      <c r="C3702" s="11"/>
      <c r="D3702" s="11"/>
      <c r="E3702" s="11"/>
      <c r="F3702" s="11"/>
      <c r="G3702" s="11"/>
      <c r="H3702" s="3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24"/>
      <c r="AG3702" s="24"/>
      <c r="AH3702" s="24"/>
      <c r="AI3702" s="24"/>
      <c r="AJ3702" s="11"/>
      <c r="AK3702" s="11"/>
      <c r="AL3702" s="11"/>
      <c r="AM3702" s="32"/>
      <c r="AN3702" s="11"/>
      <c r="AO3702" s="11"/>
      <c r="AP3702" s="11"/>
      <c r="AQ3702" s="11"/>
      <c r="AR3702" s="11"/>
      <c r="AS3702" s="20"/>
      <c r="AT3702" s="11"/>
      <c r="AU3702" s="11"/>
      <c r="AV3702" s="11"/>
      <c r="AW3702" s="11"/>
      <c r="AX3702" s="11"/>
      <c r="AY3702" s="11"/>
      <c r="AZ3702" s="11"/>
      <c r="BA3702" s="11"/>
      <c r="BB3702" s="11"/>
      <c r="BC3702" s="11"/>
      <c r="BD3702" s="11"/>
      <c r="BE3702" s="11"/>
      <c r="BF3702" s="11"/>
      <c r="BG3702" s="11"/>
      <c r="BH3702" s="11"/>
      <c r="BI3702" s="11"/>
      <c r="BJ3702" s="11"/>
      <c r="BK3702" s="11"/>
      <c r="BL3702" s="11"/>
      <c r="BM3702" s="11"/>
      <c r="BN3702" s="11"/>
      <c r="BO3702" s="11"/>
      <c r="BP3702" s="11"/>
      <c r="BQ3702" s="11"/>
      <c r="BR3702" s="11"/>
      <c r="BS3702" s="11"/>
      <c r="BT3702" s="11"/>
      <c r="BU3702" s="11"/>
      <c r="BV3702" s="11"/>
      <c r="BW3702" s="11"/>
      <c r="BX3702" s="11"/>
      <c r="BY3702" s="11"/>
      <c r="BZ3702" s="11"/>
      <c r="CA3702" s="11"/>
      <c r="CB3702" s="11"/>
      <c r="CC3702" s="11"/>
      <c r="CD3702" s="11"/>
      <c r="CE3702" s="11"/>
      <c r="CF3702" s="11"/>
      <c r="CG3702" s="11"/>
      <c r="CH3702" s="11"/>
      <c r="CI3702" s="11"/>
      <c r="CJ3702" s="11"/>
      <c r="CK3702" s="11"/>
      <c r="CL3702" s="11"/>
      <c r="CM3702" s="11"/>
      <c r="CN3702" s="11"/>
      <c r="CO3702" s="11"/>
      <c r="CP3702" s="11"/>
      <c r="CQ3702" s="11"/>
      <c r="CR3702" s="11"/>
      <c r="CS3702" s="11"/>
      <c r="CT3702" s="11"/>
      <c r="CU3702" s="11"/>
      <c r="CV3702" s="11"/>
      <c r="CW3702" s="11"/>
      <c r="CX3702" s="11"/>
      <c r="CY3702" s="11"/>
      <c r="CZ3702" s="11"/>
      <c r="DA3702" s="11"/>
      <c r="DB3702" s="11"/>
      <c r="DC3702" s="11"/>
      <c r="DD3702" s="11"/>
      <c r="DE3702" s="11"/>
      <c r="DF3702" s="11"/>
      <c r="DG3702" s="11"/>
      <c r="DH3702" s="11"/>
      <c r="DI3702" s="11"/>
      <c r="DJ3702" s="11"/>
      <c r="DK3702" s="11"/>
      <c r="DL3702" s="11"/>
      <c r="DM3702" s="11"/>
      <c r="DN3702" s="11"/>
      <c r="DO3702" s="11"/>
      <c r="DP3702" s="11"/>
      <c r="DQ3702" s="11"/>
      <c r="DR3702" s="11"/>
      <c r="DS3702" s="11"/>
      <c r="DT3702" s="11"/>
      <c r="DU3702" s="11"/>
      <c r="DV3702" s="11"/>
      <c r="DW3702" s="11"/>
      <c r="DX3702" s="11"/>
      <c r="DY3702" s="11"/>
      <c r="DZ3702" s="11"/>
      <c r="EA3702" s="11"/>
      <c r="EB3702" s="11"/>
      <c r="EC3702" s="11"/>
    </row>
    <row r="3703" spans="1:133" x14ac:dyDescent="0.45">
      <c r="A3703" s="11"/>
      <c r="B3703" s="11"/>
      <c r="C3703" s="11"/>
      <c r="D3703" s="11"/>
      <c r="E3703" s="11"/>
      <c r="F3703" s="11"/>
      <c r="G3703" s="11"/>
      <c r="H3703" s="3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24"/>
      <c r="AG3703" s="24"/>
      <c r="AH3703" s="24"/>
      <c r="AI3703" s="24"/>
      <c r="AJ3703" s="11"/>
      <c r="AK3703" s="11"/>
      <c r="AL3703" s="11"/>
      <c r="AM3703" s="32"/>
      <c r="AN3703" s="11"/>
      <c r="AO3703" s="11"/>
      <c r="AP3703" s="11"/>
      <c r="AQ3703" s="11"/>
      <c r="AR3703" s="11"/>
      <c r="AS3703" s="20"/>
      <c r="AT3703" s="11"/>
      <c r="AU3703" s="11"/>
      <c r="AV3703" s="11"/>
      <c r="AW3703" s="11"/>
      <c r="AX3703" s="11"/>
      <c r="AY3703" s="11"/>
      <c r="AZ3703" s="11"/>
      <c r="BA3703" s="11"/>
      <c r="BB3703" s="11"/>
      <c r="BC3703" s="11"/>
      <c r="BD3703" s="11"/>
      <c r="BE3703" s="11"/>
      <c r="BF3703" s="11"/>
      <c r="BG3703" s="11"/>
      <c r="BH3703" s="11"/>
      <c r="BI3703" s="11"/>
      <c r="BJ3703" s="11"/>
      <c r="BK3703" s="11"/>
      <c r="BL3703" s="11"/>
      <c r="BM3703" s="11"/>
      <c r="BN3703" s="11"/>
      <c r="BO3703" s="11"/>
      <c r="BP3703" s="11"/>
      <c r="BQ3703" s="11"/>
      <c r="BR3703" s="11"/>
      <c r="BS3703" s="11"/>
      <c r="BT3703" s="11"/>
      <c r="BU3703" s="11"/>
      <c r="BV3703" s="11"/>
      <c r="BW3703" s="11"/>
      <c r="BX3703" s="11"/>
      <c r="BY3703" s="11"/>
      <c r="BZ3703" s="11"/>
      <c r="CA3703" s="11"/>
      <c r="CB3703" s="11"/>
      <c r="CC3703" s="11"/>
      <c r="CD3703" s="11"/>
      <c r="CE3703" s="11"/>
      <c r="CF3703" s="11"/>
      <c r="CG3703" s="11"/>
      <c r="CH3703" s="11"/>
      <c r="CI3703" s="11"/>
      <c r="CJ3703" s="11"/>
      <c r="CK3703" s="11"/>
      <c r="CL3703" s="11"/>
      <c r="CM3703" s="11"/>
      <c r="CN3703" s="11"/>
      <c r="CO3703" s="11"/>
      <c r="CP3703" s="11"/>
      <c r="CQ3703" s="11"/>
      <c r="CR3703" s="11"/>
      <c r="CS3703" s="11"/>
      <c r="CT3703" s="11"/>
      <c r="CU3703" s="11"/>
      <c r="CV3703" s="11"/>
      <c r="CW3703" s="11"/>
      <c r="CX3703" s="11"/>
      <c r="CY3703" s="11"/>
      <c r="CZ3703" s="11"/>
      <c r="DA3703" s="11"/>
      <c r="DB3703" s="11"/>
      <c r="DC3703" s="11"/>
      <c r="DD3703" s="11"/>
      <c r="DE3703" s="11"/>
      <c r="DF3703" s="11"/>
      <c r="DG3703" s="11"/>
      <c r="DH3703" s="11"/>
      <c r="DI3703" s="11"/>
      <c r="DJ3703" s="11"/>
      <c r="DK3703" s="11"/>
      <c r="DL3703" s="11"/>
      <c r="DM3703" s="11"/>
      <c r="DN3703" s="11"/>
      <c r="DO3703" s="11"/>
      <c r="DP3703" s="11"/>
      <c r="DQ3703" s="11"/>
      <c r="DR3703" s="11"/>
      <c r="DS3703" s="11"/>
      <c r="DT3703" s="11"/>
      <c r="DU3703" s="11"/>
      <c r="DV3703" s="11"/>
      <c r="DW3703" s="11"/>
      <c r="DX3703" s="11"/>
      <c r="DY3703" s="11"/>
      <c r="DZ3703" s="11"/>
      <c r="EA3703" s="11"/>
      <c r="EB3703" s="11"/>
      <c r="EC3703" s="11"/>
    </row>
    <row r="3704" spans="1:133" x14ac:dyDescent="0.45">
      <c r="A3704" s="11"/>
      <c r="B3704" s="11"/>
      <c r="C3704" s="11"/>
      <c r="D3704" s="11"/>
      <c r="E3704" s="11"/>
      <c r="F3704" s="11"/>
      <c r="G3704" s="11"/>
      <c r="H3704" s="3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24"/>
      <c r="AG3704" s="24"/>
      <c r="AH3704" s="24"/>
      <c r="AI3704" s="24"/>
      <c r="AJ3704" s="11"/>
      <c r="AK3704" s="11"/>
      <c r="AL3704" s="11"/>
      <c r="AM3704" s="32"/>
      <c r="AN3704" s="11"/>
      <c r="AO3704" s="11"/>
      <c r="AP3704" s="11"/>
      <c r="AQ3704" s="11"/>
      <c r="AR3704" s="11"/>
      <c r="AS3704" s="20"/>
      <c r="AT3704" s="11"/>
      <c r="AU3704" s="11"/>
      <c r="AV3704" s="11"/>
      <c r="AW3704" s="11"/>
      <c r="AX3704" s="11"/>
      <c r="AY3704" s="11"/>
      <c r="AZ3704" s="11"/>
      <c r="BA3704" s="11"/>
      <c r="BB3704" s="11"/>
      <c r="BC3704" s="11"/>
      <c r="BD3704" s="11"/>
      <c r="BE3704" s="11"/>
      <c r="BF3704" s="11"/>
      <c r="BG3704" s="11"/>
      <c r="BH3704" s="11"/>
      <c r="BI3704" s="11"/>
      <c r="BJ3704" s="11"/>
      <c r="BK3704" s="11"/>
      <c r="BL3704" s="11"/>
      <c r="BM3704" s="11"/>
      <c r="BN3704" s="11"/>
      <c r="BO3704" s="11"/>
      <c r="BP3704" s="11"/>
      <c r="BQ3704" s="11"/>
      <c r="BR3704" s="11"/>
      <c r="BS3704" s="11"/>
      <c r="BT3704" s="11"/>
      <c r="BU3704" s="11"/>
      <c r="BV3704" s="11"/>
      <c r="BW3704" s="11"/>
      <c r="BX3704" s="11"/>
      <c r="BY3704" s="11"/>
      <c r="BZ3704" s="11"/>
      <c r="CA3704" s="11"/>
      <c r="CB3704" s="11"/>
      <c r="CC3704" s="11"/>
      <c r="CD3704" s="11"/>
      <c r="CE3704" s="11"/>
      <c r="CF3704" s="11"/>
      <c r="CG3704" s="11"/>
      <c r="CH3704" s="11"/>
      <c r="CI3704" s="11"/>
      <c r="CJ3704" s="11"/>
      <c r="CK3704" s="11"/>
      <c r="CL3704" s="11"/>
      <c r="CM3704" s="11"/>
      <c r="CN3704" s="11"/>
      <c r="CO3704" s="11"/>
      <c r="CP3704" s="11"/>
      <c r="CQ3704" s="11"/>
      <c r="CR3704" s="11"/>
      <c r="CS3704" s="11"/>
      <c r="CT3704" s="11"/>
      <c r="CU3704" s="11"/>
      <c r="CV3704" s="11"/>
      <c r="CW3704" s="11"/>
      <c r="CX3704" s="11"/>
      <c r="CY3704" s="11"/>
      <c r="CZ3704" s="11"/>
      <c r="DA3704" s="11"/>
      <c r="DB3704" s="11"/>
      <c r="DC3704" s="11"/>
      <c r="DD3704" s="11"/>
      <c r="DE3704" s="11"/>
      <c r="DF3704" s="11"/>
      <c r="DG3704" s="11"/>
      <c r="DH3704" s="11"/>
      <c r="DI3704" s="11"/>
      <c r="DJ3704" s="11"/>
      <c r="DK3704" s="11"/>
      <c r="DL3704" s="11"/>
      <c r="DM3704" s="11"/>
      <c r="DN3704" s="11"/>
      <c r="DO3704" s="11"/>
      <c r="DP3704" s="11"/>
      <c r="DQ3704" s="11"/>
      <c r="DR3704" s="11"/>
      <c r="DS3704" s="11"/>
      <c r="DT3704" s="11"/>
      <c r="DU3704" s="11"/>
      <c r="DV3704" s="11"/>
      <c r="DW3704" s="11"/>
      <c r="DX3704" s="11"/>
      <c r="DY3704" s="11"/>
      <c r="DZ3704" s="11"/>
      <c r="EA3704" s="11"/>
      <c r="EB3704" s="11"/>
      <c r="EC3704" s="11"/>
    </row>
    <row r="3705" spans="1:133" x14ac:dyDescent="0.45">
      <c r="A3705" s="11"/>
      <c r="B3705" s="11"/>
      <c r="C3705" s="11"/>
      <c r="D3705" s="11"/>
      <c r="E3705" s="11"/>
      <c r="F3705" s="11"/>
      <c r="G3705" s="11"/>
      <c r="H3705" s="3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24"/>
      <c r="AG3705" s="24"/>
      <c r="AH3705" s="24"/>
      <c r="AI3705" s="24"/>
      <c r="AJ3705" s="11"/>
      <c r="AK3705" s="11"/>
      <c r="AL3705" s="11"/>
      <c r="AM3705" s="32"/>
      <c r="AN3705" s="11"/>
      <c r="AO3705" s="11"/>
      <c r="AP3705" s="11"/>
      <c r="AQ3705" s="11"/>
      <c r="AR3705" s="11"/>
      <c r="AS3705" s="20"/>
      <c r="AT3705" s="11"/>
      <c r="AU3705" s="11"/>
      <c r="AV3705" s="11"/>
      <c r="AW3705" s="11"/>
      <c r="AX3705" s="11"/>
      <c r="AY3705" s="11"/>
      <c r="AZ3705" s="11"/>
      <c r="BA3705" s="11"/>
      <c r="BB3705" s="11"/>
      <c r="BC3705" s="11"/>
      <c r="BD3705" s="11"/>
      <c r="BE3705" s="11"/>
      <c r="BF3705" s="11"/>
      <c r="BG3705" s="11"/>
      <c r="BH3705" s="11"/>
      <c r="BI3705" s="11"/>
      <c r="BJ3705" s="11"/>
      <c r="BK3705" s="11"/>
      <c r="BL3705" s="11"/>
      <c r="BM3705" s="11"/>
      <c r="BN3705" s="11"/>
      <c r="BO3705" s="11"/>
      <c r="BP3705" s="11"/>
      <c r="BQ3705" s="11"/>
      <c r="BR3705" s="11"/>
      <c r="BS3705" s="11"/>
      <c r="BT3705" s="11"/>
      <c r="BU3705" s="11"/>
      <c r="BV3705" s="11"/>
      <c r="BW3705" s="11"/>
      <c r="BX3705" s="11"/>
      <c r="BY3705" s="11"/>
      <c r="BZ3705" s="11"/>
      <c r="CA3705" s="11"/>
      <c r="CB3705" s="11"/>
      <c r="CC3705" s="11"/>
      <c r="CD3705" s="11"/>
      <c r="CE3705" s="11"/>
      <c r="CF3705" s="11"/>
      <c r="CG3705" s="11"/>
      <c r="CH3705" s="11"/>
      <c r="CI3705" s="11"/>
      <c r="CJ3705" s="11"/>
      <c r="CK3705" s="11"/>
      <c r="CL3705" s="11"/>
      <c r="CM3705" s="11"/>
      <c r="CN3705" s="11"/>
      <c r="CO3705" s="11"/>
      <c r="CP3705" s="11"/>
      <c r="CQ3705" s="11"/>
      <c r="CR3705" s="11"/>
      <c r="CS3705" s="11"/>
      <c r="CT3705" s="11"/>
      <c r="CU3705" s="11"/>
      <c r="CV3705" s="11"/>
      <c r="CW3705" s="11"/>
      <c r="CX3705" s="11"/>
      <c r="CY3705" s="11"/>
      <c r="CZ3705" s="11"/>
      <c r="DA3705" s="11"/>
      <c r="DB3705" s="11"/>
      <c r="DC3705" s="11"/>
      <c r="DD3705" s="11"/>
      <c r="DE3705" s="11"/>
      <c r="DF3705" s="11"/>
      <c r="DG3705" s="11"/>
      <c r="DH3705" s="11"/>
      <c r="DI3705" s="11"/>
      <c r="DJ3705" s="11"/>
      <c r="DK3705" s="11"/>
      <c r="DL3705" s="11"/>
      <c r="DM3705" s="11"/>
      <c r="DN3705" s="11"/>
      <c r="DO3705" s="11"/>
      <c r="DP3705" s="11"/>
      <c r="DQ3705" s="11"/>
      <c r="DR3705" s="11"/>
      <c r="DS3705" s="11"/>
      <c r="DT3705" s="11"/>
      <c r="DU3705" s="11"/>
      <c r="DV3705" s="11"/>
      <c r="DW3705" s="11"/>
      <c r="DX3705" s="11"/>
      <c r="DY3705" s="11"/>
      <c r="DZ3705" s="11"/>
      <c r="EA3705" s="11"/>
      <c r="EB3705" s="11"/>
      <c r="EC3705" s="11"/>
    </row>
    <row r="3706" spans="1:133" x14ac:dyDescent="0.45">
      <c r="A3706" s="11"/>
      <c r="B3706" s="11"/>
      <c r="C3706" s="11"/>
      <c r="D3706" s="11"/>
      <c r="E3706" s="11"/>
      <c r="F3706" s="11"/>
      <c r="G3706" s="11"/>
      <c r="H3706" s="3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24"/>
      <c r="AG3706" s="24"/>
      <c r="AH3706" s="24"/>
      <c r="AI3706" s="24"/>
      <c r="AJ3706" s="11"/>
      <c r="AK3706" s="11"/>
      <c r="AL3706" s="11"/>
      <c r="AM3706" s="32"/>
      <c r="AN3706" s="11"/>
      <c r="AO3706" s="11"/>
      <c r="AP3706" s="11"/>
      <c r="AQ3706" s="11"/>
      <c r="AR3706" s="11"/>
      <c r="AS3706" s="20"/>
      <c r="AT3706" s="11"/>
      <c r="AU3706" s="11"/>
      <c r="AV3706" s="11"/>
      <c r="AW3706" s="11"/>
      <c r="AX3706" s="11"/>
      <c r="AY3706" s="11"/>
      <c r="AZ3706" s="11"/>
      <c r="BA3706" s="11"/>
      <c r="BB3706" s="11"/>
      <c r="BC3706" s="11"/>
      <c r="BD3706" s="11"/>
      <c r="BE3706" s="11"/>
      <c r="BF3706" s="11"/>
      <c r="BG3706" s="11"/>
      <c r="BH3706" s="11"/>
      <c r="BI3706" s="11"/>
      <c r="BJ3706" s="11"/>
      <c r="BK3706" s="11"/>
      <c r="BL3706" s="11"/>
      <c r="BM3706" s="11"/>
      <c r="BN3706" s="11"/>
      <c r="BO3706" s="11"/>
      <c r="BP3706" s="11"/>
      <c r="BQ3706" s="11"/>
      <c r="BR3706" s="11"/>
      <c r="BS3706" s="11"/>
      <c r="BT3706" s="11"/>
      <c r="BU3706" s="11"/>
      <c r="BV3706" s="11"/>
      <c r="BW3706" s="11"/>
      <c r="BX3706" s="11"/>
      <c r="BY3706" s="11"/>
      <c r="BZ3706" s="11"/>
      <c r="CA3706" s="11"/>
      <c r="CB3706" s="11"/>
      <c r="CC3706" s="11"/>
      <c r="CD3706" s="11"/>
      <c r="CE3706" s="11"/>
      <c r="CF3706" s="11"/>
      <c r="CG3706" s="11"/>
      <c r="CH3706" s="11"/>
      <c r="CI3706" s="11"/>
      <c r="CJ3706" s="11"/>
      <c r="CK3706" s="11"/>
      <c r="CL3706" s="11"/>
      <c r="CM3706" s="11"/>
      <c r="CN3706" s="11"/>
      <c r="CO3706" s="11"/>
      <c r="CP3706" s="11"/>
      <c r="CQ3706" s="11"/>
      <c r="CR3706" s="11"/>
      <c r="CS3706" s="11"/>
      <c r="CT3706" s="11"/>
      <c r="CU3706" s="11"/>
      <c r="CV3706" s="11"/>
      <c r="CW3706" s="11"/>
      <c r="CX3706" s="11"/>
      <c r="CY3706" s="11"/>
      <c r="CZ3706" s="11"/>
      <c r="DA3706" s="11"/>
      <c r="DB3706" s="11"/>
      <c r="DC3706" s="11"/>
      <c r="DD3706" s="11"/>
      <c r="DE3706" s="11"/>
      <c r="DF3706" s="11"/>
      <c r="DG3706" s="11"/>
      <c r="DH3706" s="11"/>
      <c r="DI3706" s="11"/>
      <c r="DJ3706" s="11"/>
      <c r="DK3706" s="11"/>
      <c r="DL3706" s="11"/>
      <c r="DM3706" s="11"/>
      <c r="DN3706" s="11"/>
      <c r="DO3706" s="11"/>
      <c r="DP3706" s="11"/>
      <c r="DQ3706" s="11"/>
      <c r="DR3706" s="11"/>
      <c r="DS3706" s="11"/>
      <c r="DT3706" s="11"/>
      <c r="DU3706" s="11"/>
      <c r="DV3706" s="11"/>
      <c r="DW3706" s="11"/>
      <c r="DX3706" s="11"/>
      <c r="DY3706" s="11"/>
      <c r="DZ3706" s="11"/>
      <c r="EA3706" s="11"/>
      <c r="EB3706" s="11"/>
      <c r="EC3706" s="11"/>
    </row>
    <row r="3707" spans="1:133" x14ac:dyDescent="0.45">
      <c r="A3707" s="11"/>
      <c r="B3707" s="11"/>
      <c r="C3707" s="11"/>
      <c r="D3707" s="11"/>
      <c r="E3707" s="11"/>
      <c r="F3707" s="11"/>
      <c r="G3707" s="11"/>
      <c r="H3707" s="3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24"/>
      <c r="AG3707" s="24"/>
      <c r="AH3707" s="24"/>
      <c r="AI3707" s="24"/>
      <c r="AJ3707" s="11"/>
      <c r="AK3707" s="11"/>
      <c r="AL3707" s="11"/>
      <c r="AM3707" s="32"/>
      <c r="AN3707" s="11"/>
      <c r="AO3707" s="11"/>
      <c r="AP3707" s="11"/>
      <c r="AQ3707" s="11"/>
      <c r="AR3707" s="11"/>
      <c r="AS3707" s="20"/>
      <c r="AT3707" s="11"/>
      <c r="AU3707" s="11"/>
      <c r="AV3707" s="11"/>
      <c r="AW3707" s="11"/>
      <c r="AX3707" s="11"/>
      <c r="AY3707" s="11"/>
      <c r="AZ3707" s="11"/>
      <c r="BA3707" s="11"/>
      <c r="BB3707" s="11"/>
      <c r="BC3707" s="11"/>
      <c r="BD3707" s="11"/>
      <c r="BE3707" s="11"/>
      <c r="BF3707" s="11"/>
      <c r="BG3707" s="11"/>
      <c r="BH3707" s="11"/>
      <c r="BI3707" s="11"/>
      <c r="BJ3707" s="11"/>
      <c r="BK3707" s="11"/>
      <c r="BL3707" s="11"/>
      <c r="BM3707" s="11"/>
      <c r="BN3707" s="11"/>
      <c r="BO3707" s="11"/>
      <c r="BP3707" s="11"/>
      <c r="BQ3707" s="11"/>
      <c r="BR3707" s="11"/>
      <c r="BS3707" s="11"/>
      <c r="BT3707" s="11"/>
      <c r="BU3707" s="11"/>
      <c r="BV3707" s="11"/>
      <c r="BW3707" s="11"/>
      <c r="BX3707" s="11"/>
      <c r="BY3707" s="11"/>
      <c r="BZ3707" s="11"/>
      <c r="CA3707" s="11"/>
      <c r="CB3707" s="11"/>
      <c r="CC3707" s="11"/>
      <c r="CD3707" s="11"/>
      <c r="CE3707" s="11"/>
      <c r="CF3707" s="11"/>
      <c r="CG3707" s="11"/>
      <c r="CH3707" s="11"/>
      <c r="CI3707" s="11"/>
      <c r="CJ3707" s="11"/>
      <c r="CK3707" s="11"/>
      <c r="CL3707" s="11"/>
      <c r="CM3707" s="11"/>
      <c r="CN3707" s="11"/>
      <c r="CO3707" s="11"/>
      <c r="CP3707" s="11"/>
      <c r="CQ3707" s="11"/>
      <c r="CR3707" s="11"/>
      <c r="CS3707" s="11"/>
      <c r="CT3707" s="11"/>
      <c r="CU3707" s="11"/>
      <c r="CV3707" s="11"/>
      <c r="CW3707" s="11"/>
      <c r="CX3707" s="11"/>
      <c r="CY3707" s="11"/>
      <c r="CZ3707" s="11"/>
      <c r="DA3707" s="11"/>
      <c r="DB3707" s="11"/>
      <c r="DC3707" s="11"/>
      <c r="DD3707" s="11"/>
      <c r="DE3707" s="11"/>
      <c r="DF3707" s="11"/>
      <c r="DG3707" s="11"/>
      <c r="DH3707" s="11"/>
      <c r="DI3707" s="11"/>
      <c r="DJ3707" s="11"/>
      <c r="DK3707" s="11"/>
      <c r="DL3707" s="11"/>
      <c r="DM3707" s="11"/>
      <c r="DN3707" s="11"/>
      <c r="DO3707" s="11"/>
      <c r="DP3707" s="11"/>
      <c r="DQ3707" s="11"/>
      <c r="DR3707" s="11"/>
      <c r="DS3707" s="11"/>
      <c r="DT3707" s="11"/>
      <c r="DU3707" s="11"/>
      <c r="DV3707" s="11"/>
      <c r="DW3707" s="11"/>
      <c r="DX3707" s="11"/>
      <c r="DY3707" s="11"/>
      <c r="DZ3707" s="11"/>
      <c r="EA3707" s="11"/>
      <c r="EB3707" s="11"/>
      <c r="EC3707" s="11"/>
    </row>
    <row r="3708" spans="1:133" x14ac:dyDescent="0.45">
      <c r="A3708" s="11"/>
      <c r="B3708" s="11"/>
      <c r="C3708" s="11"/>
      <c r="D3708" s="11"/>
      <c r="E3708" s="11"/>
      <c r="F3708" s="11"/>
      <c r="G3708" s="11"/>
      <c r="H3708" s="3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24"/>
      <c r="AG3708" s="24"/>
      <c r="AH3708" s="24"/>
      <c r="AI3708" s="24"/>
      <c r="AJ3708" s="11"/>
      <c r="AK3708" s="11"/>
      <c r="AL3708" s="11"/>
      <c r="AM3708" s="32"/>
      <c r="AN3708" s="11"/>
      <c r="AO3708" s="11"/>
      <c r="AP3708" s="11"/>
      <c r="AQ3708" s="11"/>
      <c r="AR3708" s="11"/>
      <c r="AS3708" s="20"/>
      <c r="AT3708" s="11"/>
      <c r="AU3708" s="11"/>
      <c r="AV3708" s="11"/>
      <c r="AW3708" s="11"/>
      <c r="AX3708" s="11"/>
      <c r="AY3708" s="11"/>
      <c r="AZ3708" s="11"/>
      <c r="BA3708" s="11"/>
      <c r="BB3708" s="11"/>
      <c r="BC3708" s="11"/>
      <c r="BD3708" s="11"/>
      <c r="BE3708" s="11"/>
      <c r="BF3708" s="11"/>
      <c r="BG3708" s="11"/>
      <c r="BH3708" s="11"/>
      <c r="BI3708" s="11"/>
      <c r="BJ3708" s="11"/>
      <c r="BK3708" s="11"/>
      <c r="BL3708" s="11"/>
      <c r="BM3708" s="11"/>
      <c r="BN3708" s="11"/>
      <c r="BO3708" s="11"/>
      <c r="BP3708" s="11"/>
      <c r="BQ3708" s="11"/>
      <c r="BR3708" s="11"/>
      <c r="BS3708" s="11"/>
      <c r="BT3708" s="11"/>
      <c r="BU3708" s="11"/>
      <c r="BV3708" s="11"/>
      <c r="BW3708" s="11"/>
      <c r="BX3708" s="11"/>
      <c r="BY3708" s="11"/>
      <c r="BZ3708" s="11"/>
      <c r="CA3708" s="11"/>
      <c r="CB3708" s="11"/>
      <c r="CC3708" s="11"/>
      <c r="CD3708" s="11"/>
      <c r="CE3708" s="11"/>
      <c r="CF3708" s="11"/>
      <c r="CG3708" s="11"/>
      <c r="CH3708" s="11"/>
      <c r="CI3708" s="11"/>
      <c r="CJ3708" s="11"/>
      <c r="CK3708" s="11"/>
      <c r="CL3708" s="11"/>
      <c r="CM3708" s="11"/>
      <c r="CN3708" s="11"/>
      <c r="CO3708" s="11"/>
      <c r="CP3708" s="11"/>
      <c r="CQ3708" s="11"/>
      <c r="CR3708" s="11"/>
      <c r="CS3708" s="11"/>
      <c r="CT3708" s="11"/>
      <c r="CU3708" s="11"/>
      <c r="CV3708" s="11"/>
      <c r="CW3708" s="11"/>
      <c r="CX3708" s="11"/>
      <c r="CY3708" s="11"/>
      <c r="CZ3708" s="11"/>
      <c r="DA3708" s="11"/>
      <c r="DB3708" s="11"/>
      <c r="DC3708" s="11"/>
      <c r="DD3708" s="11"/>
      <c r="DE3708" s="11"/>
      <c r="DF3708" s="11"/>
      <c r="DG3708" s="11"/>
      <c r="DH3708" s="11"/>
      <c r="DI3708" s="11"/>
      <c r="DJ3708" s="11"/>
      <c r="DK3708" s="11"/>
      <c r="DL3708" s="11"/>
      <c r="DM3708" s="11"/>
      <c r="DN3708" s="11"/>
      <c r="DO3708" s="11"/>
      <c r="DP3708" s="11"/>
      <c r="DQ3708" s="11"/>
      <c r="DR3708" s="11"/>
      <c r="DS3708" s="11"/>
      <c r="DT3708" s="11"/>
      <c r="DU3708" s="11"/>
      <c r="DV3708" s="11"/>
      <c r="DW3708" s="11"/>
      <c r="DX3708" s="11"/>
      <c r="DY3708" s="11"/>
      <c r="DZ3708" s="11"/>
      <c r="EA3708" s="11"/>
      <c r="EB3708" s="11"/>
      <c r="EC3708" s="11"/>
    </row>
    <row r="3709" spans="1:133" x14ac:dyDescent="0.45">
      <c r="A3709" s="11"/>
      <c r="B3709" s="11"/>
      <c r="C3709" s="11"/>
      <c r="D3709" s="11"/>
      <c r="E3709" s="11"/>
      <c r="F3709" s="11"/>
      <c r="G3709" s="11"/>
      <c r="H3709" s="3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24"/>
      <c r="AG3709" s="24"/>
      <c r="AH3709" s="24"/>
      <c r="AI3709" s="24"/>
      <c r="AJ3709" s="11"/>
      <c r="AK3709" s="11"/>
      <c r="AL3709" s="11"/>
      <c r="AM3709" s="32"/>
      <c r="AN3709" s="11"/>
      <c r="AO3709" s="11"/>
      <c r="AP3709" s="11"/>
      <c r="AQ3709" s="11"/>
      <c r="AR3709" s="11"/>
      <c r="AS3709" s="20"/>
      <c r="AT3709" s="11"/>
      <c r="AU3709" s="11"/>
      <c r="AV3709" s="11"/>
      <c r="AW3709" s="11"/>
      <c r="AX3709" s="11"/>
      <c r="AY3709" s="11"/>
      <c r="AZ3709" s="11"/>
      <c r="BA3709" s="11"/>
      <c r="BB3709" s="11"/>
      <c r="BC3709" s="11"/>
      <c r="BD3709" s="11"/>
      <c r="BE3709" s="11"/>
      <c r="BF3709" s="11"/>
      <c r="BG3709" s="11"/>
      <c r="BH3709" s="11"/>
      <c r="BI3709" s="11"/>
      <c r="BJ3709" s="11"/>
      <c r="BK3709" s="11"/>
      <c r="BL3709" s="11"/>
      <c r="BM3709" s="11"/>
      <c r="BN3709" s="11"/>
      <c r="BO3709" s="11"/>
      <c r="BP3709" s="11"/>
      <c r="BQ3709" s="11"/>
      <c r="BR3709" s="11"/>
      <c r="BS3709" s="11"/>
      <c r="BT3709" s="11"/>
      <c r="BU3709" s="11"/>
      <c r="BV3709" s="11"/>
      <c r="BW3709" s="11"/>
      <c r="BX3709" s="11"/>
      <c r="BY3709" s="11"/>
      <c r="BZ3709" s="11"/>
      <c r="CA3709" s="11"/>
      <c r="CB3709" s="11"/>
      <c r="CC3709" s="11"/>
      <c r="CD3709" s="11"/>
      <c r="CE3709" s="11"/>
      <c r="CF3709" s="11"/>
      <c r="CG3709" s="11"/>
      <c r="CH3709" s="11"/>
      <c r="CI3709" s="11"/>
      <c r="CJ3709" s="11"/>
      <c r="CK3709" s="11"/>
      <c r="CL3709" s="11"/>
      <c r="CM3709" s="11"/>
      <c r="CN3709" s="11"/>
      <c r="CO3709" s="11"/>
      <c r="CP3709" s="11"/>
      <c r="CQ3709" s="11"/>
      <c r="CR3709" s="11"/>
      <c r="CS3709" s="11"/>
      <c r="CT3709" s="11"/>
      <c r="CU3709" s="11"/>
      <c r="CV3709" s="11"/>
      <c r="CW3709" s="11"/>
      <c r="CX3709" s="11"/>
      <c r="CY3709" s="11"/>
      <c r="CZ3709" s="11"/>
      <c r="DA3709" s="11"/>
      <c r="DB3709" s="11"/>
      <c r="DC3709" s="11"/>
      <c r="DD3709" s="11"/>
      <c r="DE3709" s="11"/>
      <c r="DF3709" s="11"/>
      <c r="DG3709" s="11"/>
      <c r="DH3709" s="11"/>
      <c r="DI3709" s="11"/>
      <c r="DJ3709" s="11"/>
      <c r="DK3709" s="11"/>
      <c r="DL3709" s="11"/>
      <c r="DM3709" s="11"/>
      <c r="DN3709" s="11"/>
      <c r="DO3709" s="11"/>
      <c r="DP3709" s="11"/>
      <c r="DQ3709" s="11"/>
      <c r="DR3709" s="11"/>
      <c r="DS3709" s="11"/>
      <c r="DT3709" s="11"/>
      <c r="DU3709" s="11"/>
      <c r="DV3709" s="11"/>
      <c r="DW3709" s="11"/>
      <c r="DX3709" s="11"/>
      <c r="DY3709" s="11"/>
      <c r="DZ3709" s="11"/>
      <c r="EA3709" s="11"/>
      <c r="EB3709" s="11"/>
      <c r="EC3709" s="11"/>
    </row>
    <row r="3710" spans="1:133" x14ac:dyDescent="0.45">
      <c r="A3710" s="11"/>
      <c r="B3710" s="11"/>
      <c r="C3710" s="11"/>
      <c r="D3710" s="11"/>
      <c r="E3710" s="11"/>
      <c r="F3710" s="11"/>
      <c r="G3710" s="11"/>
      <c r="H3710" s="3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24"/>
      <c r="AG3710" s="24"/>
      <c r="AH3710" s="24"/>
      <c r="AI3710" s="24"/>
      <c r="AJ3710" s="11"/>
      <c r="AK3710" s="11"/>
      <c r="AL3710" s="11"/>
      <c r="AM3710" s="32"/>
      <c r="AN3710" s="11"/>
      <c r="AO3710" s="11"/>
      <c r="AP3710" s="11"/>
      <c r="AQ3710" s="11"/>
      <c r="AR3710" s="11"/>
      <c r="AS3710" s="20"/>
      <c r="AT3710" s="11"/>
      <c r="AU3710" s="11"/>
      <c r="AV3710" s="11"/>
      <c r="AW3710" s="11"/>
      <c r="AX3710" s="11"/>
      <c r="AY3710" s="11"/>
      <c r="AZ3710" s="11"/>
      <c r="BA3710" s="11"/>
      <c r="BB3710" s="11"/>
      <c r="BC3710" s="11"/>
      <c r="BD3710" s="11"/>
      <c r="BE3710" s="11"/>
      <c r="BF3710" s="11"/>
      <c r="BG3710" s="11"/>
      <c r="BH3710" s="11"/>
      <c r="BI3710" s="11"/>
      <c r="BJ3710" s="11"/>
      <c r="BK3710" s="11"/>
      <c r="BL3710" s="11"/>
      <c r="BM3710" s="11"/>
      <c r="BN3710" s="11"/>
      <c r="BO3710" s="11"/>
      <c r="BP3710" s="11"/>
      <c r="BQ3710" s="11"/>
      <c r="BR3710" s="11"/>
      <c r="BS3710" s="11"/>
      <c r="BT3710" s="11"/>
      <c r="BU3710" s="11"/>
      <c r="BV3710" s="11"/>
      <c r="BW3710" s="11"/>
      <c r="BX3710" s="11"/>
      <c r="BY3710" s="11"/>
      <c r="BZ3710" s="11"/>
      <c r="CA3710" s="11"/>
      <c r="CB3710" s="11"/>
      <c r="CC3710" s="11"/>
      <c r="CD3710" s="11"/>
      <c r="CE3710" s="11"/>
      <c r="CF3710" s="11"/>
      <c r="CG3710" s="11"/>
      <c r="CH3710" s="11"/>
      <c r="CI3710" s="11"/>
      <c r="CJ3710" s="11"/>
      <c r="CK3710" s="11"/>
      <c r="CL3710" s="11"/>
      <c r="CM3710" s="11"/>
      <c r="CN3710" s="11"/>
      <c r="CO3710" s="11"/>
      <c r="CP3710" s="11"/>
      <c r="CQ3710" s="11"/>
      <c r="CR3710" s="11"/>
      <c r="CS3710" s="11"/>
      <c r="CT3710" s="11"/>
      <c r="CU3710" s="11"/>
      <c r="CV3710" s="11"/>
      <c r="CW3710" s="11"/>
      <c r="CX3710" s="11"/>
      <c r="CY3710" s="11"/>
      <c r="CZ3710" s="11"/>
      <c r="DA3710" s="11"/>
      <c r="DB3710" s="11"/>
      <c r="DC3710" s="11"/>
      <c r="DD3710" s="11"/>
      <c r="DE3710" s="11"/>
      <c r="DF3710" s="11"/>
      <c r="DG3710" s="11"/>
      <c r="DH3710" s="11"/>
      <c r="DI3710" s="11"/>
      <c r="DJ3710" s="11"/>
      <c r="DK3710" s="11"/>
      <c r="DL3710" s="11"/>
      <c r="DM3710" s="11"/>
      <c r="DN3710" s="11"/>
      <c r="DO3710" s="11"/>
      <c r="DP3710" s="11"/>
      <c r="DQ3710" s="11"/>
      <c r="DR3710" s="11"/>
      <c r="DS3710" s="11"/>
      <c r="DT3710" s="11"/>
      <c r="DU3710" s="11"/>
      <c r="DV3710" s="11"/>
      <c r="DW3710" s="11"/>
      <c r="DX3710" s="11"/>
      <c r="DY3710" s="11"/>
      <c r="DZ3710" s="11"/>
      <c r="EA3710" s="11"/>
      <c r="EB3710" s="11"/>
      <c r="EC3710" s="11"/>
    </row>
    <row r="3711" spans="1:133" x14ac:dyDescent="0.45">
      <c r="A3711" s="11"/>
      <c r="B3711" s="11"/>
      <c r="C3711" s="11"/>
      <c r="D3711" s="11"/>
      <c r="E3711" s="11"/>
      <c r="F3711" s="11"/>
      <c r="G3711" s="11"/>
      <c r="H3711" s="3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24"/>
      <c r="AG3711" s="24"/>
      <c r="AH3711" s="24"/>
      <c r="AI3711" s="24"/>
      <c r="AJ3711" s="11"/>
      <c r="AK3711" s="11"/>
      <c r="AL3711" s="11"/>
      <c r="AM3711" s="32"/>
      <c r="AN3711" s="11"/>
      <c r="AO3711" s="11"/>
      <c r="AP3711" s="11"/>
      <c r="AQ3711" s="11"/>
      <c r="AR3711" s="11"/>
      <c r="AS3711" s="20"/>
      <c r="AT3711" s="11"/>
      <c r="AU3711" s="11"/>
      <c r="AV3711" s="11"/>
      <c r="AW3711" s="11"/>
      <c r="AX3711" s="11"/>
      <c r="AY3711" s="11"/>
      <c r="AZ3711" s="11"/>
      <c r="BA3711" s="11"/>
      <c r="BB3711" s="11"/>
      <c r="BC3711" s="11"/>
      <c r="BD3711" s="11"/>
      <c r="BE3711" s="11"/>
      <c r="BF3711" s="11"/>
      <c r="BG3711" s="11"/>
      <c r="BH3711" s="11"/>
      <c r="BI3711" s="11"/>
      <c r="BJ3711" s="11"/>
      <c r="BK3711" s="11"/>
      <c r="BL3711" s="11"/>
      <c r="BM3711" s="11"/>
      <c r="BN3711" s="11"/>
      <c r="BO3711" s="11"/>
      <c r="BP3711" s="11"/>
      <c r="BQ3711" s="11"/>
      <c r="BR3711" s="11"/>
      <c r="BS3711" s="11"/>
      <c r="BT3711" s="11"/>
      <c r="BU3711" s="11"/>
      <c r="BV3711" s="11"/>
      <c r="BW3711" s="11"/>
      <c r="BX3711" s="11"/>
      <c r="BY3711" s="11"/>
      <c r="BZ3711" s="11"/>
      <c r="CA3711" s="11"/>
      <c r="CB3711" s="11"/>
      <c r="CC3711" s="11"/>
      <c r="CD3711" s="11"/>
      <c r="CE3711" s="11"/>
      <c r="CF3711" s="11"/>
      <c r="CG3711" s="11"/>
      <c r="CH3711" s="11"/>
      <c r="CI3711" s="11"/>
      <c r="CJ3711" s="11"/>
      <c r="CK3711" s="11"/>
      <c r="CL3711" s="11"/>
      <c r="CM3711" s="11"/>
      <c r="CN3711" s="11"/>
      <c r="CO3711" s="11"/>
      <c r="CP3711" s="11"/>
      <c r="CQ3711" s="11"/>
      <c r="CR3711" s="11"/>
      <c r="CS3711" s="11"/>
      <c r="CT3711" s="11"/>
      <c r="CU3711" s="11"/>
      <c r="CV3711" s="11"/>
      <c r="CW3711" s="11"/>
      <c r="CX3711" s="11"/>
      <c r="CY3711" s="11"/>
      <c r="CZ3711" s="11"/>
      <c r="DA3711" s="11"/>
      <c r="DB3711" s="11"/>
      <c r="DC3711" s="11"/>
      <c r="DD3711" s="11"/>
      <c r="DE3711" s="11"/>
      <c r="DF3711" s="11"/>
      <c r="DG3711" s="11"/>
      <c r="DH3711" s="11"/>
      <c r="DI3711" s="11"/>
      <c r="DJ3711" s="11"/>
      <c r="DK3711" s="11"/>
      <c r="DL3711" s="11"/>
      <c r="DM3711" s="11"/>
      <c r="DN3711" s="11"/>
      <c r="DO3711" s="11"/>
      <c r="DP3711" s="11"/>
      <c r="DQ3711" s="11"/>
      <c r="DR3711" s="11"/>
      <c r="DS3711" s="11"/>
      <c r="DT3711" s="11"/>
      <c r="DU3711" s="11"/>
      <c r="DV3711" s="11"/>
      <c r="DW3711" s="11"/>
      <c r="DX3711" s="11"/>
      <c r="DY3711" s="11"/>
      <c r="DZ3711" s="11"/>
      <c r="EA3711" s="11"/>
      <c r="EB3711" s="11"/>
      <c r="EC3711" s="11"/>
    </row>
    <row r="3712" spans="1:133" x14ac:dyDescent="0.45">
      <c r="A3712" s="11"/>
      <c r="B3712" s="11"/>
      <c r="C3712" s="11"/>
      <c r="D3712" s="11"/>
      <c r="E3712" s="11"/>
      <c r="F3712" s="11"/>
      <c r="G3712" s="11"/>
      <c r="H3712" s="3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24"/>
      <c r="AG3712" s="24"/>
      <c r="AH3712" s="24"/>
      <c r="AI3712" s="24"/>
      <c r="AJ3712" s="11"/>
      <c r="AK3712" s="11"/>
      <c r="AL3712" s="11"/>
      <c r="AM3712" s="32"/>
      <c r="AN3712" s="11"/>
      <c r="AO3712" s="11"/>
      <c r="AP3712" s="11"/>
      <c r="AQ3712" s="11"/>
      <c r="AR3712" s="11"/>
      <c r="AS3712" s="20"/>
      <c r="AT3712" s="11"/>
      <c r="AU3712" s="11"/>
      <c r="AV3712" s="11"/>
      <c r="AW3712" s="11"/>
      <c r="AX3712" s="11"/>
      <c r="AY3712" s="11"/>
      <c r="AZ3712" s="11"/>
      <c r="BA3712" s="11"/>
      <c r="BB3712" s="11"/>
      <c r="BC3712" s="11"/>
      <c r="BD3712" s="11"/>
      <c r="BE3712" s="11"/>
      <c r="BF3712" s="11"/>
      <c r="BG3712" s="11"/>
      <c r="BH3712" s="11"/>
      <c r="BI3712" s="11"/>
      <c r="BJ3712" s="11"/>
      <c r="BK3712" s="11"/>
      <c r="BL3712" s="11"/>
      <c r="BM3712" s="11"/>
      <c r="BN3712" s="11"/>
      <c r="BO3712" s="11"/>
      <c r="BP3712" s="11"/>
      <c r="BQ3712" s="11"/>
      <c r="BR3712" s="11"/>
      <c r="BS3712" s="11"/>
      <c r="BT3712" s="11"/>
      <c r="BU3712" s="11"/>
      <c r="BV3712" s="11"/>
      <c r="BW3712" s="11"/>
      <c r="BX3712" s="11"/>
      <c r="BY3712" s="11"/>
      <c r="BZ3712" s="11"/>
      <c r="CA3712" s="11"/>
      <c r="CB3712" s="11"/>
      <c r="CC3712" s="11"/>
      <c r="CD3712" s="11"/>
      <c r="CE3712" s="11"/>
      <c r="CF3712" s="11"/>
      <c r="CG3712" s="11"/>
      <c r="CH3712" s="11"/>
      <c r="CI3712" s="11"/>
      <c r="CJ3712" s="11"/>
      <c r="CK3712" s="11"/>
      <c r="CL3712" s="11"/>
      <c r="CM3712" s="11"/>
      <c r="CN3712" s="11"/>
      <c r="CO3712" s="11"/>
      <c r="CP3712" s="11"/>
      <c r="CQ3712" s="11"/>
      <c r="CR3712" s="11"/>
      <c r="CS3712" s="11"/>
      <c r="CT3712" s="11"/>
      <c r="CU3712" s="11"/>
      <c r="CV3712" s="11"/>
      <c r="CW3712" s="11"/>
      <c r="CX3712" s="11"/>
      <c r="CY3712" s="11"/>
      <c r="CZ3712" s="11"/>
      <c r="DA3712" s="11"/>
      <c r="DB3712" s="11"/>
      <c r="DC3712" s="11"/>
      <c r="DD3712" s="11"/>
      <c r="DE3712" s="11"/>
      <c r="DF3712" s="11"/>
      <c r="DG3712" s="11"/>
      <c r="DH3712" s="11"/>
      <c r="DI3712" s="11"/>
      <c r="DJ3712" s="11"/>
      <c r="DK3712" s="11"/>
      <c r="DL3712" s="11"/>
      <c r="DM3712" s="11"/>
      <c r="DN3712" s="11"/>
      <c r="DO3712" s="11"/>
      <c r="DP3712" s="11"/>
      <c r="DQ3712" s="11"/>
      <c r="DR3712" s="11"/>
      <c r="DS3712" s="11"/>
      <c r="DT3712" s="11"/>
      <c r="DU3712" s="11"/>
      <c r="DV3712" s="11"/>
      <c r="DW3712" s="11"/>
      <c r="DX3712" s="11"/>
      <c r="DY3712" s="11"/>
      <c r="DZ3712" s="11"/>
      <c r="EA3712" s="11"/>
      <c r="EB3712" s="11"/>
      <c r="EC3712" s="11"/>
    </row>
    <row r="3713" spans="1:133" x14ac:dyDescent="0.45">
      <c r="A3713" s="11"/>
      <c r="B3713" s="11"/>
      <c r="C3713" s="11"/>
      <c r="D3713" s="11"/>
      <c r="E3713" s="11"/>
      <c r="F3713" s="11"/>
      <c r="G3713" s="11"/>
      <c r="H3713" s="3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24"/>
      <c r="AG3713" s="24"/>
      <c r="AH3713" s="24"/>
      <c r="AI3713" s="24"/>
      <c r="AJ3713" s="11"/>
      <c r="AK3713" s="11"/>
      <c r="AL3713" s="11"/>
      <c r="AM3713" s="32"/>
      <c r="AN3713" s="11"/>
      <c r="AO3713" s="11"/>
      <c r="AP3713" s="11"/>
      <c r="AQ3713" s="11"/>
      <c r="AR3713" s="11"/>
      <c r="AS3713" s="20"/>
      <c r="AT3713" s="11"/>
      <c r="AU3713" s="11"/>
      <c r="AV3713" s="11"/>
      <c r="AW3713" s="11"/>
      <c r="AX3713" s="11"/>
      <c r="AY3713" s="11"/>
      <c r="AZ3713" s="11"/>
      <c r="BA3713" s="11"/>
      <c r="BB3713" s="11"/>
      <c r="BC3713" s="11"/>
      <c r="BD3713" s="11"/>
      <c r="BE3713" s="11"/>
      <c r="BF3713" s="11"/>
      <c r="BG3713" s="11"/>
      <c r="BH3713" s="11"/>
      <c r="BI3713" s="11"/>
      <c r="BJ3713" s="11"/>
      <c r="BK3713" s="11"/>
      <c r="BL3713" s="11"/>
      <c r="BM3713" s="11"/>
      <c r="BN3713" s="11"/>
      <c r="BO3713" s="11"/>
      <c r="BP3713" s="11"/>
      <c r="BQ3713" s="11"/>
      <c r="BR3713" s="11"/>
      <c r="BS3713" s="11"/>
      <c r="BT3713" s="11"/>
      <c r="BU3713" s="11"/>
      <c r="BV3713" s="11"/>
      <c r="BW3713" s="11"/>
      <c r="BX3713" s="11"/>
      <c r="BY3713" s="11"/>
      <c r="BZ3713" s="11"/>
      <c r="CA3713" s="11"/>
      <c r="CB3713" s="11"/>
      <c r="CC3713" s="11"/>
      <c r="CD3713" s="11"/>
      <c r="CE3713" s="11"/>
      <c r="CF3713" s="11"/>
      <c r="CG3713" s="11"/>
      <c r="CH3713" s="11"/>
      <c r="CI3713" s="11"/>
      <c r="CJ3713" s="11"/>
      <c r="CK3713" s="11"/>
      <c r="CL3713" s="11"/>
      <c r="CM3713" s="11"/>
      <c r="CN3713" s="11"/>
      <c r="CO3713" s="11"/>
      <c r="CP3713" s="11"/>
      <c r="CQ3713" s="11"/>
      <c r="CR3713" s="11"/>
      <c r="CS3713" s="11"/>
      <c r="CT3713" s="11"/>
      <c r="CU3713" s="11"/>
      <c r="CV3713" s="11"/>
      <c r="CW3713" s="11"/>
      <c r="CX3713" s="11"/>
      <c r="CY3713" s="11"/>
      <c r="CZ3713" s="11"/>
      <c r="DA3713" s="11"/>
      <c r="DB3713" s="11"/>
      <c r="DC3713" s="11"/>
      <c r="DD3713" s="11"/>
      <c r="DE3713" s="11"/>
      <c r="DF3713" s="11"/>
      <c r="DG3713" s="11"/>
      <c r="DH3713" s="11"/>
      <c r="DI3713" s="11"/>
      <c r="DJ3713" s="11"/>
      <c r="DK3713" s="11"/>
      <c r="DL3713" s="11"/>
      <c r="DM3713" s="11"/>
      <c r="DN3713" s="11"/>
      <c r="DO3713" s="11"/>
      <c r="DP3713" s="11"/>
      <c r="DQ3713" s="11"/>
      <c r="DR3713" s="11"/>
      <c r="DS3713" s="11"/>
      <c r="DT3713" s="11"/>
      <c r="DU3713" s="11"/>
      <c r="DV3713" s="11"/>
      <c r="DW3713" s="11"/>
      <c r="DX3713" s="11"/>
      <c r="DY3713" s="11"/>
      <c r="DZ3713" s="11"/>
      <c r="EA3713" s="11"/>
      <c r="EB3713" s="11"/>
      <c r="EC3713" s="11"/>
    </row>
    <row r="3714" spans="1:133" x14ac:dyDescent="0.45">
      <c r="A3714" s="11"/>
      <c r="B3714" s="11"/>
      <c r="C3714" s="11"/>
      <c r="D3714" s="11"/>
      <c r="E3714" s="11"/>
      <c r="F3714" s="11"/>
      <c r="G3714" s="11"/>
      <c r="H3714" s="3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24"/>
      <c r="AG3714" s="24"/>
      <c r="AH3714" s="24"/>
      <c r="AI3714" s="24"/>
      <c r="AJ3714" s="11"/>
      <c r="AK3714" s="11"/>
      <c r="AL3714" s="11"/>
      <c r="AM3714" s="32"/>
      <c r="AN3714" s="11"/>
      <c r="AO3714" s="11"/>
      <c r="AP3714" s="11"/>
      <c r="AQ3714" s="11"/>
      <c r="AR3714" s="11"/>
      <c r="AS3714" s="20"/>
      <c r="AT3714" s="11"/>
      <c r="AU3714" s="11"/>
      <c r="AV3714" s="11"/>
      <c r="AW3714" s="11"/>
      <c r="AX3714" s="11"/>
      <c r="AY3714" s="11"/>
      <c r="AZ3714" s="11"/>
      <c r="BA3714" s="11"/>
      <c r="BB3714" s="11"/>
      <c r="BC3714" s="11"/>
      <c r="BD3714" s="11"/>
      <c r="BE3714" s="11"/>
      <c r="BF3714" s="11"/>
      <c r="BG3714" s="11"/>
      <c r="BH3714" s="11"/>
      <c r="BI3714" s="11"/>
      <c r="BJ3714" s="11"/>
      <c r="BK3714" s="11"/>
      <c r="BL3714" s="11"/>
      <c r="BM3714" s="11"/>
      <c r="BN3714" s="11"/>
      <c r="BO3714" s="11"/>
      <c r="BP3714" s="11"/>
      <c r="BQ3714" s="11"/>
      <c r="BR3714" s="11"/>
      <c r="BS3714" s="11"/>
      <c r="BT3714" s="11"/>
      <c r="BU3714" s="11"/>
      <c r="BV3714" s="11"/>
      <c r="BW3714" s="11"/>
      <c r="BX3714" s="11"/>
      <c r="BY3714" s="11"/>
      <c r="BZ3714" s="11"/>
      <c r="CA3714" s="11"/>
      <c r="CB3714" s="11"/>
      <c r="CC3714" s="11"/>
      <c r="CD3714" s="11"/>
      <c r="CE3714" s="11"/>
      <c r="CF3714" s="11"/>
      <c r="CG3714" s="11"/>
      <c r="CH3714" s="11"/>
      <c r="CI3714" s="11"/>
      <c r="CJ3714" s="11"/>
      <c r="CK3714" s="11"/>
      <c r="CL3714" s="11"/>
      <c r="CM3714" s="11"/>
      <c r="CN3714" s="11"/>
      <c r="CO3714" s="11"/>
      <c r="CP3714" s="11"/>
      <c r="CQ3714" s="11"/>
      <c r="CR3714" s="11"/>
      <c r="CS3714" s="11"/>
      <c r="CT3714" s="11"/>
      <c r="CU3714" s="11"/>
      <c r="CV3714" s="11"/>
      <c r="CW3714" s="11"/>
      <c r="CX3714" s="11"/>
      <c r="CY3714" s="11"/>
      <c r="CZ3714" s="11"/>
      <c r="DA3714" s="11"/>
      <c r="DB3714" s="11"/>
      <c r="DC3714" s="11"/>
      <c r="DD3714" s="11"/>
      <c r="DE3714" s="11"/>
      <c r="DF3714" s="11"/>
      <c r="DG3714" s="11"/>
      <c r="DH3714" s="11"/>
      <c r="DI3714" s="11"/>
      <c r="DJ3714" s="11"/>
      <c r="DK3714" s="11"/>
      <c r="DL3714" s="11"/>
      <c r="DM3714" s="11"/>
      <c r="DN3714" s="11"/>
      <c r="DO3714" s="11"/>
      <c r="DP3714" s="11"/>
      <c r="DQ3714" s="11"/>
      <c r="DR3714" s="11"/>
      <c r="DS3714" s="11"/>
      <c r="DT3714" s="11"/>
      <c r="DU3714" s="11"/>
      <c r="DV3714" s="11"/>
      <c r="DW3714" s="11"/>
      <c r="DX3714" s="11"/>
      <c r="DY3714" s="11"/>
      <c r="DZ3714" s="11"/>
      <c r="EA3714" s="11"/>
      <c r="EB3714" s="11"/>
      <c r="EC3714" s="11"/>
    </row>
    <row r="3715" spans="1:133" x14ac:dyDescent="0.45">
      <c r="A3715" s="11"/>
      <c r="B3715" s="11"/>
      <c r="C3715" s="11"/>
      <c r="D3715" s="11"/>
      <c r="E3715" s="11"/>
      <c r="F3715" s="11"/>
      <c r="G3715" s="11"/>
      <c r="H3715" s="3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24"/>
      <c r="AG3715" s="24"/>
      <c r="AH3715" s="24"/>
      <c r="AI3715" s="24"/>
      <c r="AJ3715" s="11"/>
      <c r="AK3715" s="11"/>
      <c r="AL3715" s="11"/>
      <c r="AM3715" s="32"/>
      <c r="AN3715" s="11"/>
      <c r="AO3715" s="11"/>
      <c r="AP3715" s="11"/>
      <c r="AQ3715" s="11"/>
      <c r="AR3715" s="11"/>
      <c r="AS3715" s="20"/>
      <c r="AT3715" s="11"/>
      <c r="AU3715" s="11"/>
      <c r="AV3715" s="11"/>
      <c r="AW3715" s="11"/>
      <c r="AX3715" s="11"/>
      <c r="AY3715" s="11"/>
      <c r="AZ3715" s="11"/>
      <c r="BA3715" s="11"/>
      <c r="BB3715" s="11"/>
      <c r="BC3715" s="11"/>
      <c r="BD3715" s="11"/>
      <c r="BE3715" s="11"/>
      <c r="BF3715" s="11"/>
      <c r="BG3715" s="11"/>
      <c r="BH3715" s="11"/>
      <c r="BI3715" s="11"/>
      <c r="BJ3715" s="11"/>
      <c r="BK3715" s="11"/>
      <c r="BL3715" s="11"/>
      <c r="BM3715" s="11"/>
      <c r="BN3715" s="11"/>
      <c r="BO3715" s="11"/>
      <c r="BP3715" s="11"/>
      <c r="BQ3715" s="11"/>
      <c r="BR3715" s="11"/>
      <c r="BS3715" s="11"/>
      <c r="BT3715" s="11"/>
      <c r="BU3715" s="11"/>
      <c r="BV3715" s="11"/>
      <c r="BW3715" s="11"/>
      <c r="BX3715" s="11"/>
      <c r="BY3715" s="11"/>
      <c r="BZ3715" s="11"/>
      <c r="CA3715" s="11"/>
      <c r="CB3715" s="11"/>
      <c r="CC3715" s="11"/>
      <c r="CD3715" s="11"/>
      <c r="CE3715" s="11"/>
      <c r="CF3715" s="11"/>
      <c r="CG3715" s="11"/>
      <c r="CH3715" s="11"/>
      <c r="CI3715" s="11"/>
      <c r="CJ3715" s="11"/>
      <c r="CK3715" s="11"/>
      <c r="CL3715" s="11"/>
      <c r="CM3715" s="11"/>
      <c r="CN3715" s="11"/>
      <c r="CO3715" s="11"/>
      <c r="CP3715" s="11"/>
      <c r="CQ3715" s="11"/>
      <c r="CR3715" s="11"/>
      <c r="CS3715" s="11"/>
      <c r="CT3715" s="11"/>
      <c r="CU3715" s="11"/>
      <c r="CV3715" s="11"/>
      <c r="CW3715" s="11"/>
      <c r="CX3715" s="11"/>
      <c r="CY3715" s="11"/>
      <c r="CZ3715" s="11"/>
      <c r="DA3715" s="11"/>
      <c r="DB3715" s="11"/>
      <c r="DC3715" s="11"/>
      <c r="DD3715" s="11"/>
      <c r="DE3715" s="11"/>
      <c r="DF3715" s="11"/>
      <c r="DG3715" s="11"/>
      <c r="DH3715" s="11"/>
      <c r="DI3715" s="11"/>
      <c r="DJ3715" s="11"/>
      <c r="DK3715" s="11"/>
      <c r="DL3715" s="11"/>
      <c r="DM3715" s="11"/>
      <c r="DN3715" s="11"/>
      <c r="DO3715" s="11"/>
      <c r="DP3715" s="11"/>
      <c r="DQ3715" s="11"/>
      <c r="DR3715" s="11"/>
      <c r="DS3715" s="11"/>
      <c r="DT3715" s="11"/>
      <c r="DU3715" s="11"/>
      <c r="DV3715" s="11"/>
      <c r="DW3715" s="11"/>
      <c r="DX3715" s="11"/>
      <c r="DY3715" s="11"/>
      <c r="DZ3715" s="11"/>
      <c r="EA3715" s="11"/>
      <c r="EB3715" s="11"/>
      <c r="EC3715" s="11"/>
    </row>
    <row r="3716" spans="1:133" x14ac:dyDescent="0.45">
      <c r="A3716" s="11"/>
      <c r="B3716" s="11"/>
      <c r="C3716" s="11"/>
      <c r="D3716" s="11"/>
      <c r="E3716" s="11"/>
      <c r="F3716" s="11"/>
      <c r="G3716" s="11"/>
      <c r="H3716" s="3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24"/>
      <c r="AG3716" s="24"/>
      <c r="AH3716" s="24"/>
      <c r="AI3716" s="24"/>
      <c r="AJ3716" s="11"/>
      <c r="AK3716" s="11"/>
      <c r="AL3716" s="11"/>
      <c r="AM3716" s="32"/>
      <c r="AN3716" s="11"/>
      <c r="AO3716" s="11"/>
      <c r="AP3716" s="11"/>
      <c r="AQ3716" s="11"/>
      <c r="AR3716" s="11"/>
      <c r="AS3716" s="20"/>
      <c r="AT3716" s="11"/>
      <c r="AU3716" s="11"/>
      <c r="AV3716" s="11"/>
      <c r="AW3716" s="11"/>
      <c r="AX3716" s="11"/>
      <c r="AY3716" s="11"/>
      <c r="AZ3716" s="11"/>
      <c r="BA3716" s="11"/>
      <c r="BB3716" s="11"/>
      <c r="BC3716" s="11"/>
      <c r="BD3716" s="11"/>
      <c r="BE3716" s="11"/>
      <c r="BF3716" s="11"/>
      <c r="BG3716" s="11"/>
      <c r="BH3716" s="11"/>
      <c r="BI3716" s="11"/>
      <c r="BJ3716" s="11"/>
      <c r="BK3716" s="11"/>
      <c r="BL3716" s="11"/>
      <c r="BM3716" s="11"/>
      <c r="BN3716" s="11"/>
      <c r="BO3716" s="11"/>
      <c r="BP3716" s="11"/>
      <c r="BQ3716" s="11"/>
      <c r="BR3716" s="11"/>
      <c r="BS3716" s="11"/>
      <c r="BT3716" s="11"/>
      <c r="BU3716" s="11"/>
      <c r="BV3716" s="11"/>
      <c r="BW3716" s="11"/>
      <c r="BX3716" s="11"/>
      <c r="BY3716" s="11"/>
      <c r="BZ3716" s="11"/>
      <c r="CA3716" s="11"/>
      <c r="CB3716" s="11"/>
      <c r="CC3716" s="11"/>
      <c r="CD3716" s="11"/>
      <c r="CE3716" s="11"/>
      <c r="CF3716" s="11"/>
      <c r="CG3716" s="11"/>
      <c r="CH3716" s="11"/>
      <c r="CI3716" s="11"/>
      <c r="CJ3716" s="11"/>
      <c r="CK3716" s="11"/>
      <c r="CL3716" s="11"/>
      <c r="CM3716" s="11"/>
      <c r="CN3716" s="11"/>
      <c r="CO3716" s="11"/>
      <c r="CP3716" s="11"/>
      <c r="CQ3716" s="11"/>
      <c r="CR3716" s="11"/>
      <c r="CS3716" s="11"/>
      <c r="CT3716" s="11"/>
      <c r="CU3716" s="11"/>
      <c r="CV3716" s="11"/>
      <c r="CW3716" s="11"/>
      <c r="CX3716" s="11"/>
      <c r="CY3716" s="11"/>
      <c r="CZ3716" s="11"/>
      <c r="DA3716" s="11"/>
      <c r="DB3716" s="11"/>
      <c r="DC3716" s="11"/>
      <c r="DD3716" s="11"/>
      <c r="DE3716" s="11"/>
      <c r="DF3716" s="11"/>
      <c r="DG3716" s="11"/>
      <c r="DH3716" s="11"/>
      <c r="DI3716" s="11"/>
      <c r="DJ3716" s="11"/>
      <c r="DK3716" s="11"/>
      <c r="DL3716" s="11"/>
      <c r="DM3716" s="11"/>
      <c r="DN3716" s="11"/>
      <c r="DO3716" s="11"/>
      <c r="DP3716" s="11"/>
      <c r="DQ3716" s="11"/>
      <c r="DR3716" s="11"/>
      <c r="DS3716" s="11"/>
      <c r="DT3716" s="11"/>
      <c r="DU3716" s="11"/>
      <c r="DV3716" s="11"/>
      <c r="DW3716" s="11"/>
      <c r="DX3716" s="11"/>
      <c r="DY3716" s="11"/>
      <c r="DZ3716" s="11"/>
      <c r="EA3716" s="11"/>
      <c r="EB3716" s="11"/>
      <c r="EC3716" s="11"/>
    </row>
    <row r="3717" spans="1:133" x14ac:dyDescent="0.45">
      <c r="A3717" s="11"/>
      <c r="B3717" s="11"/>
      <c r="C3717" s="11"/>
      <c r="D3717" s="11"/>
      <c r="E3717" s="11"/>
      <c r="F3717" s="11"/>
      <c r="G3717" s="11"/>
      <c r="H3717" s="3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24"/>
      <c r="AG3717" s="24"/>
      <c r="AH3717" s="24"/>
      <c r="AI3717" s="24"/>
      <c r="AJ3717" s="11"/>
      <c r="AK3717" s="11"/>
      <c r="AL3717" s="11"/>
      <c r="AM3717" s="32"/>
      <c r="AN3717" s="11"/>
      <c r="AO3717" s="11"/>
      <c r="AP3717" s="11"/>
      <c r="AQ3717" s="11"/>
      <c r="AR3717" s="11"/>
      <c r="AS3717" s="20"/>
      <c r="AT3717" s="11"/>
      <c r="AU3717" s="11"/>
      <c r="AV3717" s="11"/>
      <c r="AW3717" s="11"/>
      <c r="AX3717" s="11"/>
      <c r="AY3717" s="11"/>
      <c r="AZ3717" s="11"/>
      <c r="BA3717" s="11"/>
      <c r="BB3717" s="11"/>
      <c r="BC3717" s="11"/>
      <c r="BD3717" s="11"/>
      <c r="BE3717" s="11"/>
      <c r="BF3717" s="11"/>
      <c r="BG3717" s="11"/>
      <c r="BH3717" s="11"/>
      <c r="BI3717" s="11"/>
      <c r="BJ3717" s="11"/>
      <c r="BK3717" s="11"/>
      <c r="BL3717" s="11"/>
      <c r="BM3717" s="11"/>
      <c r="BN3717" s="11"/>
      <c r="BO3717" s="11"/>
      <c r="BP3717" s="11"/>
      <c r="BQ3717" s="11"/>
      <c r="BR3717" s="11"/>
      <c r="BS3717" s="11"/>
      <c r="BT3717" s="11"/>
      <c r="BU3717" s="11"/>
      <c r="BV3717" s="11"/>
      <c r="BW3717" s="11"/>
      <c r="BX3717" s="11"/>
      <c r="BY3717" s="11"/>
      <c r="BZ3717" s="11"/>
      <c r="CA3717" s="11"/>
      <c r="CB3717" s="11"/>
      <c r="CC3717" s="11"/>
      <c r="CD3717" s="11"/>
      <c r="CE3717" s="11"/>
      <c r="CF3717" s="11"/>
      <c r="CG3717" s="11"/>
      <c r="CH3717" s="11"/>
      <c r="CI3717" s="11"/>
      <c r="CJ3717" s="11"/>
      <c r="CK3717" s="11"/>
      <c r="CL3717" s="11"/>
      <c r="CM3717" s="11"/>
      <c r="CN3717" s="11"/>
      <c r="CO3717" s="11"/>
      <c r="CP3717" s="11"/>
      <c r="CQ3717" s="11"/>
      <c r="CR3717" s="11"/>
      <c r="CS3717" s="11"/>
      <c r="CT3717" s="11"/>
      <c r="CU3717" s="11"/>
      <c r="CV3717" s="11"/>
      <c r="CW3717" s="11"/>
      <c r="CX3717" s="11"/>
      <c r="CY3717" s="11"/>
      <c r="CZ3717" s="11"/>
      <c r="DA3717" s="11"/>
      <c r="DB3717" s="11"/>
      <c r="DC3717" s="11"/>
      <c r="DD3717" s="11"/>
      <c r="DE3717" s="11"/>
      <c r="DF3717" s="11"/>
      <c r="DG3717" s="11"/>
      <c r="DH3717" s="11"/>
      <c r="DI3717" s="11"/>
      <c r="DJ3717" s="11"/>
      <c r="DK3717" s="11"/>
      <c r="DL3717" s="11"/>
      <c r="DM3717" s="11"/>
      <c r="DN3717" s="11"/>
      <c r="DO3717" s="11"/>
      <c r="DP3717" s="11"/>
      <c r="DQ3717" s="11"/>
      <c r="DR3717" s="11"/>
      <c r="DS3717" s="11"/>
      <c r="DT3717" s="11"/>
      <c r="DU3717" s="11"/>
      <c r="DV3717" s="11"/>
      <c r="DW3717" s="11"/>
      <c r="DX3717" s="11"/>
      <c r="DY3717" s="11"/>
      <c r="DZ3717" s="11"/>
      <c r="EA3717" s="11"/>
      <c r="EB3717" s="11"/>
      <c r="EC3717" s="11"/>
    </row>
    <row r="3718" spans="1:133" x14ac:dyDescent="0.45">
      <c r="A3718" s="11"/>
      <c r="B3718" s="11"/>
      <c r="C3718" s="11"/>
      <c r="D3718" s="11"/>
      <c r="E3718" s="11"/>
      <c r="F3718" s="11"/>
      <c r="G3718" s="11"/>
      <c r="H3718" s="3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24"/>
      <c r="AG3718" s="24"/>
      <c r="AH3718" s="24"/>
      <c r="AI3718" s="24"/>
      <c r="AJ3718" s="11"/>
      <c r="AK3718" s="11"/>
      <c r="AL3718" s="11"/>
      <c r="AM3718" s="32"/>
      <c r="AN3718" s="11"/>
      <c r="AO3718" s="11"/>
      <c r="AP3718" s="11"/>
      <c r="AQ3718" s="11"/>
      <c r="AR3718" s="11"/>
      <c r="AS3718" s="20"/>
      <c r="AT3718" s="11"/>
      <c r="AU3718" s="11"/>
      <c r="AV3718" s="11"/>
      <c r="AW3718" s="11"/>
      <c r="AX3718" s="11"/>
      <c r="AY3718" s="11"/>
      <c r="AZ3718" s="11"/>
      <c r="BA3718" s="11"/>
      <c r="BB3718" s="11"/>
      <c r="BC3718" s="11"/>
      <c r="BD3718" s="11"/>
      <c r="BE3718" s="11"/>
      <c r="BF3718" s="11"/>
      <c r="BG3718" s="11"/>
      <c r="BH3718" s="11"/>
      <c r="BI3718" s="11"/>
      <c r="BJ3718" s="11"/>
      <c r="BK3718" s="11"/>
      <c r="BL3718" s="11"/>
      <c r="BM3718" s="11"/>
      <c r="BN3718" s="11"/>
      <c r="BO3718" s="11"/>
      <c r="BP3718" s="11"/>
      <c r="BQ3718" s="11"/>
      <c r="BR3718" s="11"/>
      <c r="BS3718" s="11"/>
      <c r="BT3718" s="11"/>
      <c r="BU3718" s="11"/>
      <c r="BV3718" s="11"/>
      <c r="BW3718" s="11"/>
      <c r="BX3718" s="11"/>
      <c r="BY3718" s="11"/>
      <c r="BZ3718" s="11"/>
      <c r="CA3718" s="11"/>
      <c r="CB3718" s="11"/>
      <c r="CC3718" s="11"/>
      <c r="CD3718" s="11"/>
      <c r="CE3718" s="11"/>
      <c r="CF3718" s="11"/>
      <c r="CG3718" s="11"/>
      <c r="CH3718" s="11"/>
      <c r="CI3718" s="11"/>
      <c r="CJ3718" s="11"/>
      <c r="CK3718" s="11"/>
      <c r="CL3718" s="11"/>
      <c r="CM3718" s="11"/>
      <c r="CN3718" s="11"/>
      <c r="CO3718" s="11"/>
      <c r="CP3718" s="11"/>
      <c r="CQ3718" s="11"/>
      <c r="CR3718" s="11"/>
      <c r="CS3718" s="11"/>
      <c r="CT3718" s="11"/>
      <c r="CU3718" s="11"/>
      <c r="CV3718" s="11"/>
      <c r="CW3718" s="11"/>
      <c r="CX3718" s="11"/>
      <c r="CY3718" s="11"/>
      <c r="CZ3718" s="11"/>
      <c r="DA3718" s="11"/>
      <c r="DB3718" s="11"/>
      <c r="DC3718" s="11"/>
      <c r="DD3718" s="11"/>
      <c r="DE3718" s="11"/>
      <c r="DF3718" s="11"/>
      <c r="DG3718" s="11"/>
      <c r="DH3718" s="11"/>
      <c r="DI3718" s="11"/>
      <c r="DJ3718" s="11"/>
      <c r="DK3718" s="11"/>
      <c r="DL3718" s="11"/>
      <c r="DM3718" s="11"/>
      <c r="DN3718" s="11"/>
      <c r="DO3718" s="11"/>
      <c r="DP3718" s="11"/>
      <c r="DQ3718" s="11"/>
      <c r="DR3718" s="11"/>
      <c r="DS3718" s="11"/>
      <c r="DT3718" s="11"/>
      <c r="DU3718" s="11"/>
      <c r="DV3718" s="11"/>
      <c r="DW3718" s="11"/>
      <c r="DX3718" s="11"/>
      <c r="DY3718" s="11"/>
      <c r="DZ3718" s="11"/>
      <c r="EA3718" s="11"/>
      <c r="EB3718" s="11"/>
      <c r="EC3718" s="11"/>
    </row>
    <row r="3719" spans="1:133" x14ac:dyDescent="0.45">
      <c r="A3719" s="11"/>
      <c r="B3719" s="11"/>
      <c r="C3719" s="11"/>
      <c r="D3719" s="11"/>
      <c r="E3719" s="11"/>
      <c r="F3719" s="11"/>
      <c r="G3719" s="11"/>
      <c r="H3719" s="3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24"/>
      <c r="AG3719" s="24"/>
      <c r="AH3719" s="24"/>
      <c r="AI3719" s="24"/>
      <c r="AJ3719" s="11"/>
      <c r="AK3719" s="11"/>
      <c r="AL3719" s="11"/>
      <c r="AM3719" s="32"/>
      <c r="AN3719" s="11"/>
      <c r="AO3719" s="11"/>
      <c r="AP3719" s="11"/>
      <c r="AQ3719" s="11"/>
      <c r="AR3719" s="11"/>
      <c r="AS3719" s="20"/>
      <c r="AT3719" s="11"/>
      <c r="AU3719" s="11"/>
      <c r="AV3719" s="11"/>
      <c r="AW3719" s="11"/>
      <c r="AX3719" s="11"/>
      <c r="AY3719" s="11"/>
      <c r="AZ3719" s="11"/>
      <c r="BA3719" s="11"/>
      <c r="BB3719" s="11"/>
      <c r="BC3719" s="11"/>
      <c r="BD3719" s="11"/>
      <c r="BE3719" s="11"/>
      <c r="BF3719" s="11"/>
      <c r="BG3719" s="11"/>
      <c r="BH3719" s="11"/>
      <c r="BI3719" s="11"/>
      <c r="BJ3719" s="11"/>
      <c r="BK3719" s="11"/>
      <c r="BL3719" s="11"/>
      <c r="BM3719" s="11"/>
      <c r="BN3719" s="11"/>
      <c r="BO3719" s="11"/>
      <c r="BP3719" s="11"/>
      <c r="BQ3719" s="11"/>
      <c r="BR3719" s="11"/>
      <c r="BS3719" s="11"/>
      <c r="BT3719" s="11"/>
      <c r="BU3719" s="11"/>
      <c r="BV3719" s="11"/>
      <c r="BW3719" s="11"/>
      <c r="BX3719" s="11"/>
      <c r="BY3719" s="11"/>
      <c r="BZ3719" s="11"/>
      <c r="CA3719" s="11"/>
      <c r="CB3719" s="11"/>
      <c r="CC3719" s="11"/>
      <c r="CD3719" s="11"/>
      <c r="CE3719" s="11"/>
      <c r="CF3719" s="11"/>
      <c r="CG3719" s="11"/>
      <c r="CH3719" s="11"/>
      <c r="CI3719" s="11"/>
      <c r="CJ3719" s="11"/>
      <c r="CK3719" s="11"/>
      <c r="CL3719" s="11"/>
      <c r="CM3719" s="11"/>
      <c r="CN3719" s="11"/>
      <c r="CO3719" s="11"/>
      <c r="CP3719" s="11"/>
      <c r="CQ3719" s="11"/>
      <c r="CR3719" s="11"/>
      <c r="CS3719" s="11"/>
      <c r="CT3719" s="11"/>
      <c r="CU3719" s="11"/>
      <c r="CV3719" s="11"/>
      <c r="CW3719" s="11"/>
      <c r="CX3719" s="11"/>
      <c r="CY3719" s="11"/>
      <c r="CZ3719" s="11"/>
      <c r="DA3719" s="11"/>
      <c r="DB3719" s="11"/>
      <c r="DC3719" s="11"/>
      <c r="DD3719" s="11"/>
      <c r="DE3719" s="11"/>
      <c r="DF3719" s="11"/>
      <c r="DG3719" s="11"/>
      <c r="DH3719" s="11"/>
      <c r="DI3719" s="11"/>
      <c r="DJ3719" s="11"/>
      <c r="DK3719" s="11"/>
      <c r="DL3719" s="11"/>
      <c r="DM3719" s="11"/>
      <c r="DN3719" s="11"/>
      <c r="DO3719" s="11"/>
      <c r="DP3719" s="11"/>
      <c r="DQ3719" s="11"/>
      <c r="DR3719" s="11"/>
      <c r="DS3719" s="11"/>
      <c r="DT3719" s="11"/>
      <c r="DU3719" s="11"/>
      <c r="DV3719" s="11"/>
      <c r="DW3719" s="11"/>
      <c r="DX3719" s="11"/>
      <c r="DY3719" s="11"/>
      <c r="DZ3719" s="11"/>
      <c r="EA3719" s="11"/>
      <c r="EB3719" s="11"/>
      <c r="EC3719" s="11"/>
    </row>
    <row r="3720" spans="1:133" x14ac:dyDescent="0.45">
      <c r="A3720" s="11"/>
      <c r="B3720" s="11"/>
      <c r="C3720" s="11"/>
      <c r="D3720" s="11"/>
      <c r="E3720" s="11"/>
      <c r="F3720" s="11"/>
      <c r="G3720" s="11"/>
      <c r="H3720" s="3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24"/>
      <c r="AG3720" s="24"/>
      <c r="AH3720" s="24"/>
      <c r="AI3720" s="24"/>
      <c r="AJ3720" s="11"/>
      <c r="AK3720" s="11"/>
      <c r="AL3720" s="11"/>
      <c r="AM3720" s="32"/>
      <c r="AN3720" s="11"/>
      <c r="AO3720" s="11"/>
      <c r="AP3720" s="11"/>
      <c r="AQ3720" s="11"/>
      <c r="AR3720" s="11"/>
      <c r="AS3720" s="20"/>
      <c r="AT3720" s="11"/>
      <c r="AU3720" s="11"/>
      <c r="AV3720" s="11"/>
      <c r="AW3720" s="11"/>
      <c r="AX3720" s="11"/>
      <c r="AY3720" s="11"/>
      <c r="AZ3720" s="11"/>
      <c r="BA3720" s="11"/>
      <c r="BB3720" s="11"/>
      <c r="BC3720" s="11"/>
      <c r="BD3720" s="11"/>
      <c r="BE3720" s="11"/>
      <c r="BF3720" s="11"/>
      <c r="BG3720" s="11"/>
      <c r="BH3720" s="11"/>
      <c r="BI3720" s="11"/>
      <c r="BJ3720" s="11"/>
      <c r="BK3720" s="11"/>
      <c r="BL3720" s="11"/>
      <c r="BM3720" s="11"/>
      <c r="BN3720" s="11"/>
      <c r="BO3720" s="11"/>
      <c r="BP3720" s="11"/>
      <c r="BQ3720" s="11"/>
      <c r="BR3720" s="11"/>
      <c r="BS3720" s="11"/>
      <c r="BT3720" s="11"/>
      <c r="BU3720" s="11"/>
      <c r="BV3720" s="11"/>
      <c r="BW3720" s="11"/>
      <c r="BX3720" s="11"/>
      <c r="BY3720" s="11"/>
      <c r="BZ3720" s="11"/>
      <c r="CA3720" s="11"/>
      <c r="CB3720" s="11"/>
      <c r="CC3720" s="11"/>
      <c r="CD3720" s="11"/>
      <c r="CE3720" s="11"/>
      <c r="CF3720" s="11"/>
      <c r="CG3720" s="11"/>
      <c r="CH3720" s="11"/>
      <c r="CI3720" s="11"/>
      <c r="CJ3720" s="11"/>
      <c r="CK3720" s="11"/>
      <c r="CL3720" s="11"/>
      <c r="CM3720" s="11"/>
      <c r="CN3720" s="11"/>
      <c r="CO3720" s="11"/>
      <c r="CP3720" s="11"/>
      <c r="CQ3720" s="11"/>
      <c r="CR3720" s="11"/>
      <c r="CS3720" s="11"/>
      <c r="CT3720" s="11"/>
      <c r="CU3720" s="11"/>
      <c r="CV3720" s="11"/>
      <c r="CW3720" s="11"/>
      <c r="CX3720" s="11"/>
      <c r="CY3720" s="11"/>
      <c r="CZ3720" s="11"/>
      <c r="DA3720" s="11"/>
      <c r="DB3720" s="11"/>
      <c r="DC3720" s="11"/>
      <c r="DD3720" s="11"/>
      <c r="DE3720" s="11"/>
      <c r="DF3720" s="11"/>
      <c r="DG3720" s="11"/>
      <c r="DH3720" s="11"/>
      <c r="DI3720" s="11"/>
      <c r="DJ3720" s="11"/>
      <c r="DK3720" s="11"/>
      <c r="DL3720" s="11"/>
      <c r="DM3720" s="11"/>
      <c r="DN3720" s="11"/>
      <c r="DO3720" s="11"/>
      <c r="DP3720" s="11"/>
      <c r="DQ3720" s="11"/>
      <c r="DR3720" s="11"/>
      <c r="DS3720" s="11"/>
      <c r="DT3720" s="11"/>
      <c r="DU3720" s="11"/>
      <c r="DV3720" s="11"/>
      <c r="DW3720" s="11"/>
      <c r="DX3720" s="11"/>
      <c r="DY3720" s="11"/>
      <c r="DZ3720" s="11"/>
      <c r="EA3720" s="11"/>
      <c r="EB3720" s="11"/>
      <c r="EC3720" s="11"/>
    </row>
    <row r="3721" spans="1:133" x14ac:dyDescent="0.45">
      <c r="A3721" s="11"/>
      <c r="B3721" s="11"/>
      <c r="C3721" s="11"/>
      <c r="D3721" s="11"/>
      <c r="E3721" s="11"/>
      <c r="F3721" s="11"/>
      <c r="G3721" s="11"/>
      <c r="H3721" s="3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24"/>
      <c r="AG3721" s="24"/>
      <c r="AH3721" s="24"/>
      <c r="AI3721" s="24"/>
      <c r="AJ3721" s="11"/>
      <c r="AK3721" s="11"/>
      <c r="AL3721" s="11"/>
      <c r="AM3721" s="32"/>
      <c r="AN3721" s="11"/>
      <c r="AO3721" s="11"/>
      <c r="AP3721" s="11"/>
      <c r="AQ3721" s="11"/>
      <c r="AR3721" s="11"/>
      <c r="AS3721" s="20"/>
      <c r="AT3721" s="11"/>
      <c r="AU3721" s="11"/>
      <c r="AV3721" s="11"/>
      <c r="AW3721" s="11"/>
      <c r="AX3721" s="11"/>
      <c r="AY3721" s="11"/>
      <c r="AZ3721" s="11"/>
      <c r="BA3721" s="11"/>
      <c r="BB3721" s="11"/>
      <c r="BC3721" s="11"/>
      <c r="BD3721" s="11"/>
      <c r="BE3721" s="11"/>
      <c r="BF3721" s="11"/>
      <c r="BG3721" s="11"/>
      <c r="BH3721" s="11"/>
      <c r="BI3721" s="11"/>
      <c r="BJ3721" s="11"/>
      <c r="BK3721" s="11"/>
      <c r="BL3721" s="11"/>
      <c r="BM3721" s="11"/>
      <c r="BN3721" s="11"/>
      <c r="BO3721" s="11"/>
      <c r="BP3721" s="11"/>
      <c r="BQ3721" s="11"/>
      <c r="BR3721" s="11"/>
      <c r="BS3721" s="11"/>
      <c r="BT3721" s="11"/>
      <c r="BU3721" s="11"/>
      <c r="BV3721" s="11"/>
      <c r="BW3721" s="11"/>
      <c r="BX3721" s="11"/>
      <c r="BY3721" s="11"/>
      <c r="BZ3721" s="11"/>
      <c r="CA3721" s="11"/>
      <c r="CB3721" s="11"/>
      <c r="CC3721" s="11"/>
      <c r="CD3721" s="11"/>
      <c r="CE3721" s="11"/>
      <c r="CF3721" s="11"/>
      <c r="CG3721" s="11"/>
      <c r="CH3721" s="11"/>
      <c r="CI3721" s="11"/>
      <c r="CJ3721" s="11"/>
      <c r="CK3721" s="11"/>
      <c r="CL3721" s="11"/>
      <c r="CM3721" s="11"/>
      <c r="CN3721" s="11"/>
      <c r="CO3721" s="11"/>
      <c r="CP3721" s="11"/>
      <c r="CQ3721" s="11"/>
      <c r="CR3721" s="11"/>
      <c r="CS3721" s="11"/>
      <c r="CT3721" s="11"/>
      <c r="CU3721" s="11"/>
      <c r="CV3721" s="11"/>
      <c r="CW3721" s="11"/>
      <c r="CX3721" s="11"/>
      <c r="CY3721" s="11"/>
      <c r="CZ3721" s="11"/>
      <c r="DA3721" s="11"/>
      <c r="DB3721" s="11"/>
      <c r="DC3721" s="11"/>
      <c r="DD3721" s="11"/>
      <c r="DE3721" s="11"/>
      <c r="DF3721" s="11"/>
      <c r="DG3721" s="11"/>
      <c r="DH3721" s="11"/>
      <c r="DI3721" s="11"/>
      <c r="DJ3721" s="11"/>
      <c r="DK3721" s="11"/>
      <c r="DL3721" s="11"/>
      <c r="DM3721" s="11"/>
      <c r="DN3721" s="11"/>
      <c r="DO3721" s="11"/>
      <c r="DP3721" s="11"/>
      <c r="DQ3721" s="11"/>
      <c r="DR3721" s="11"/>
      <c r="DS3721" s="11"/>
      <c r="DT3721" s="11"/>
      <c r="DU3721" s="11"/>
      <c r="DV3721" s="11"/>
      <c r="DW3721" s="11"/>
      <c r="DX3721" s="11"/>
      <c r="DY3721" s="11"/>
      <c r="DZ3721" s="11"/>
      <c r="EA3721" s="11"/>
      <c r="EB3721" s="11"/>
      <c r="EC3721" s="11"/>
    </row>
    <row r="3722" spans="1:133" x14ac:dyDescent="0.45">
      <c r="A3722" s="11"/>
      <c r="B3722" s="11"/>
      <c r="C3722" s="11"/>
      <c r="D3722" s="11"/>
      <c r="E3722" s="11"/>
      <c r="F3722" s="11"/>
      <c r="G3722" s="11"/>
      <c r="H3722" s="3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24"/>
      <c r="AG3722" s="24"/>
      <c r="AH3722" s="24"/>
      <c r="AI3722" s="24"/>
      <c r="AJ3722" s="11"/>
      <c r="AK3722" s="11"/>
      <c r="AL3722" s="11"/>
      <c r="AM3722" s="32"/>
      <c r="AN3722" s="11"/>
      <c r="AO3722" s="11"/>
      <c r="AP3722" s="11"/>
      <c r="AQ3722" s="11"/>
      <c r="AR3722" s="11"/>
      <c r="AS3722" s="20"/>
      <c r="AT3722" s="11"/>
      <c r="AU3722" s="11"/>
      <c r="AV3722" s="11"/>
      <c r="AW3722" s="11"/>
      <c r="AX3722" s="11"/>
      <c r="AY3722" s="11"/>
      <c r="AZ3722" s="11"/>
      <c r="BA3722" s="11"/>
      <c r="BB3722" s="11"/>
      <c r="BC3722" s="11"/>
      <c r="BD3722" s="11"/>
      <c r="BE3722" s="11"/>
      <c r="BF3722" s="11"/>
      <c r="BG3722" s="11"/>
      <c r="BH3722" s="11"/>
      <c r="BI3722" s="11"/>
      <c r="BJ3722" s="11"/>
      <c r="BK3722" s="11"/>
      <c r="BL3722" s="11"/>
      <c r="BM3722" s="11"/>
      <c r="BN3722" s="11"/>
      <c r="BO3722" s="11"/>
      <c r="BP3722" s="11"/>
      <c r="BQ3722" s="11"/>
      <c r="BR3722" s="11"/>
      <c r="BS3722" s="11"/>
      <c r="BT3722" s="11"/>
      <c r="BU3722" s="11"/>
      <c r="BV3722" s="11"/>
      <c r="BW3722" s="11"/>
      <c r="BX3722" s="11"/>
      <c r="BY3722" s="11"/>
      <c r="BZ3722" s="11"/>
      <c r="CA3722" s="11"/>
      <c r="CB3722" s="11"/>
      <c r="CC3722" s="11"/>
      <c r="CD3722" s="11"/>
      <c r="CE3722" s="11"/>
      <c r="CF3722" s="11"/>
      <c r="CG3722" s="11"/>
      <c r="CH3722" s="11"/>
      <c r="CI3722" s="11"/>
      <c r="CJ3722" s="11"/>
      <c r="CK3722" s="11"/>
      <c r="CL3722" s="11"/>
      <c r="CM3722" s="11"/>
      <c r="CN3722" s="11"/>
      <c r="CO3722" s="11"/>
      <c r="CP3722" s="11"/>
      <c r="CQ3722" s="11"/>
      <c r="CR3722" s="11"/>
      <c r="CS3722" s="11"/>
      <c r="CT3722" s="11"/>
      <c r="CU3722" s="11"/>
      <c r="CV3722" s="11"/>
      <c r="CW3722" s="11"/>
      <c r="CX3722" s="11"/>
      <c r="CY3722" s="11"/>
      <c r="CZ3722" s="11"/>
      <c r="DA3722" s="11"/>
      <c r="DB3722" s="11"/>
      <c r="DC3722" s="11"/>
      <c r="DD3722" s="11"/>
      <c r="DE3722" s="11"/>
      <c r="DF3722" s="11"/>
      <c r="DG3722" s="11"/>
      <c r="DH3722" s="11"/>
      <c r="DI3722" s="11"/>
      <c r="DJ3722" s="11"/>
      <c r="DK3722" s="11"/>
      <c r="DL3722" s="11"/>
      <c r="DM3722" s="11"/>
      <c r="DN3722" s="11"/>
      <c r="DO3722" s="11"/>
      <c r="DP3722" s="11"/>
      <c r="DQ3722" s="11"/>
      <c r="DR3722" s="11"/>
      <c r="DS3722" s="11"/>
      <c r="DT3722" s="11"/>
      <c r="DU3722" s="11"/>
      <c r="DV3722" s="11"/>
      <c r="DW3722" s="11"/>
      <c r="DX3722" s="11"/>
      <c r="DY3722" s="11"/>
      <c r="DZ3722" s="11"/>
      <c r="EA3722" s="11"/>
      <c r="EB3722" s="11"/>
      <c r="EC3722" s="11"/>
    </row>
    <row r="3723" spans="1:133" x14ac:dyDescent="0.45">
      <c r="A3723" s="11"/>
      <c r="B3723" s="11"/>
      <c r="C3723" s="11"/>
      <c r="D3723" s="11"/>
      <c r="E3723" s="11"/>
      <c r="F3723" s="11"/>
      <c r="G3723" s="11"/>
      <c r="H3723" s="3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24"/>
      <c r="AG3723" s="24"/>
      <c r="AH3723" s="24"/>
      <c r="AI3723" s="24"/>
      <c r="AJ3723" s="11"/>
      <c r="AK3723" s="11"/>
      <c r="AL3723" s="11"/>
      <c r="AM3723" s="32"/>
      <c r="AN3723" s="11"/>
      <c r="AO3723" s="11"/>
      <c r="AP3723" s="11"/>
      <c r="AQ3723" s="11"/>
      <c r="AR3723" s="11"/>
      <c r="AS3723" s="20"/>
      <c r="AT3723" s="11"/>
      <c r="AU3723" s="11"/>
      <c r="AV3723" s="11"/>
      <c r="AW3723" s="11"/>
      <c r="AX3723" s="11"/>
      <c r="AY3723" s="11"/>
      <c r="AZ3723" s="11"/>
      <c r="BA3723" s="11"/>
      <c r="BB3723" s="11"/>
      <c r="BC3723" s="11"/>
      <c r="BD3723" s="11"/>
      <c r="BE3723" s="11"/>
      <c r="BF3723" s="11"/>
      <c r="BG3723" s="11"/>
      <c r="BH3723" s="11"/>
      <c r="BI3723" s="11"/>
      <c r="BJ3723" s="11"/>
      <c r="BK3723" s="11"/>
      <c r="BL3723" s="11"/>
      <c r="BM3723" s="11"/>
      <c r="BN3723" s="11"/>
      <c r="BO3723" s="11"/>
      <c r="BP3723" s="11"/>
      <c r="BQ3723" s="11"/>
      <c r="BR3723" s="11"/>
      <c r="BS3723" s="11"/>
      <c r="BT3723" s="11"/>
      <c r="BU3723" s="11"/>
      <c r="BV3723" s="11"/>
      <c r="BW3723" s="11"/>
      <c r="BX3723" s="11"/>
      <c r="BY3723" s="11"/>
      <c r="BZ3723" s="11"/>
      <c r="CA3723" s="11"/>
      <c r="CB3723" s="11"/>
      <c r="CC3723" s="11"/>
      <c r="CD3723" s="11"/>
      <c r="CE3723" s="11"/>
      <c r="CF3723" s="11"/>
      <c r="CG3723" s="11"/>
      <c r="CH3723" s="11"/>
      <c r="CI3723" s="11"/>
      <c r="CJ3723" s="11"/>
      <c r="CK3723" s="11"/>
      <c r="CL3723" s="11"/>
      <c r="CM3723" s="11"/>
      <c r="CN3723" s="11"/>
      <c r="CO3723" s="11"/>
      <c r="CP3723" s="11"/>
      <c r="CQ3723" s="11"/>
      <c r="CR3723" s="11"/>
      <c r="CS3723" s="11"/>
      <c r="CT3723" s="11"/>
      <c r="CU3723" s="11"/>
      <c r="CV3723" s="11"/>
      <c r="CW3723" s="11"/>
      <c r="CX3723" s="11"/>
      <c r="CY3723" s="11"/>
      <c r="CZ3723" s="11"/>
      <c r="DA3723" s="11"/>
      <c r="DB3723" s="11"/>
      <c r="DC3723" s="11"/>
      <c r="DD3723" s="11"/>
      <c r="DE3723" s="11"/>
      <c r="DF3723" s="11"/>
      <c r="DG3723" s="11"/>
      <c r="DH3723" s="11"/>
      <c r="DI3723" s="11"/>
      <c r="DJ3723" s="11"/>
      <c r="DK3723" s="11"/>
      <c r="DL3723" s="11"/>
      <c r="DM3723" s="11"/>
      <c r="DN3723" s="11"/>
      <c r="DO3723" s="11"/>
      <c r="DP3723" s="11"/>
      <c r="DQ3723" s="11"/>
      <c r="DR3723" s="11"/>
      <c r="DS3723" s="11"/>
      <c r="DT3723" s="11"/>
      <c r="DU3723" s="11"/>
      <c r="DV3723" s="11"/>
      <c r="DW3723" s="11"/>
      <c r="DX3723" s="11"/>
      <c r="DY3723" s="11"/>
      <c r="DZ3723" s="11"/>
      <c r="EA3723" s="11"/>
      <c r="EB3723" s="11"/>
      <c r="EC3723" s="11"/>
    </row>
    <row r="3724" spans="1:133" x14ac:dyDescent="0.45">
      <c r="A3724" s="11"/>
      <c r="B3724" s="11"/>
      <c r="C3724" s="11"/>
      <c r="D3724" s="11"/>
      <c r="E3724" s="11"/>
      <c r="F3724" s="11"/>
      <c r="G3724" s="11"/>
      <c r="H3724" s="3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24"/>
      <c r="AG3724" s="24"/>
      <c r="AH3724" s="24"/>
      <c r="AI3724" s="24"/>
      <c r="AJ3724" s="11"/>
      <c r="AK3724" s="11"/>
      <c r="AL3724" s="11"/>
      <c r="AM3724" s="32"/>
      <c r="AN3724" s="11"/>
      <c r="AO3724" s="11"/>
      <c r="AP3724" s="11"/>
      <c r="AQ3724" s="11"/>
      <c r="AR3724" s="11"/>
      <c r="AS3724" s="20"/>
      <c r="AT3724" s="11"/>
      <c r="AU3724" s="11"/>
      <c r="AV3724" s="11"/>
      <c r="AW3724" s="11"/>
      <c r="AX3724" s="11"/>
      <c r="AY3724" s="11"/>
      <c r="AZ3724" s="11"/>
      <c r="BA3724" s="11"/>
      <c r="BB3724" s="11"/>
      <c r="BC3724" s="11"/>
      <c r="BD3724" s="11"/>
      <c r="BE3724" s="11"/>
      <c r="BF3724" s="11"/>
      <c r="BG3724" s="11"/>
      <c r="BH3724" s="11"/>
      <c r="BI3724" s="11"/>
      <c r="BJ3724" s="11"/>
      <c r="BK3724" s="11"/>
      <c r="BL3724" s="11"/>
      <c r="BM3724" s="11"/>
      <c r="BN3724" s="11"/>
      <c r="BO3724" s="11"/>
      <c r="BP3724" s="11"/>
      <c r="BQ3724" s="11"/>
      <c r="BR3724" s="11"/>
      <c r="BS3724" s="11"/>
      <c r="BT3724" s="11"/>
      <c r="BU3724" s="11"/>
      <c r="BV3724" s="11"/>
      <c r="BW3724" s="11"/>
      <c r="BX3724" s="11"/>
      <c r="BY3724" s="11"/>
      <c r="BZ3724" s="11"/>
      <c r="CA3724" s="11"/>
      <c r="CB3724" s="11"/>
      <c r="CC3724" s="11"/>
      <c r="CD3724" s="11"/>
      <c r="CE3724" s="11"/>
      <c r="CF3724" s="11"/>
      <c r="CG3724" s="11"/>
      <c r="CH3724" s="11"/>
      <c r="CI3724" s="11"/>
      <c r="CJ3724" s="11"/>
      <c r="CK3724" s="11"/>
      <c r="CL3724" s="11"/>
      <c r="CM3724" s="11"/>
      <c r="CN3724" s="11"/>
      <c r="CO3724" s="11"/>
      <c r="CP3724" s="11"/>
      <c r="CQ3724" s="11"/>
      <c r="CR3724" s="11"/>
      <c r="CS3724" s="11"/>
      <c r="CT3724" s="11"/>
      <c r="CU3724" s="11"/>
      <c r="CV3724" s="11"/>
      <c r="CW3724" s="11"/>
      <c r="CX3724" s="11"/>
      <c r="CY3724" s="11"/>
      <c r="CZ3724" s="11"/>
      <c r="DA3724" s="11"/>
      <c r="DB3724" s="11"/>
      <c r="DC3724" s="11"/>
      <c r="DD3724" s="11"/>
      <c r="DE3724" s="11"/>
      <c r="DF3724" s="11"/>
      <c r="DG3724" s="11"/>
      <c r="DH3724" s="11"/>
      <c r="DI3724" s="11"/>
      <c r="DJ3724" s="11"/>
      <c r="DK3724" s="11"/>
      <c r="DL3724" s="11"/>
      <c r="DM3724" s="11"/>
      <c r="DN3724" s="11"/>
      <c r="DO3724" s="11"/>
      <c r="DP3724" s="11"/>
      <c r="DQ3724" s="11"/>
      <c r="DR3724" s="11"/>
      <c r="DS3724" s="11"/>
      <c r="DT3724" s="11"/>
      <c r="DU3724" s="11"/>
      <c r="DV3724" s="11"/>
      <c r="DW3724" s="11"/>
      <c r="DX3724" s="11"/>
      <c r="DY3724" s="11"/>
      <c r="DZ3724" s="11"/>
      <c r="EA3724" s="11"/>
      <c r="EB3724" s="11"/>
      <c r="EC3724" s="11"/>
    </row>
    <row r="3725" spans="1:133" x14ac:dyDescent="0.45">
      <c r="A3725" s="11"/>
      <c r="B3725" s="11"/>
      <c r="C3725" s="11"/>
      <c r="D3725" s="11"/>
      <c r="E3725" s="11"/>
      <c r="F3725" s="11"/>
      <c r="G3725" s="11"/>
      <c r="H3725" s="3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24"/>
      <c r="AG3725" s="24"/>
      <c r="AH3725" s="24"/>
      <c r="AI3725" s="24"/>
      <c r="AJ3725" s="11"/>
      <c r="AK3725" s="11"/>
      <c r="AL3725" s="11"/>
      <c r="AM3725" s="32"/>
      <c r="AN3725" s="11"/>
      <c r="AO3725" s="11"/>
      <c r="AP3725" s="11"/>
      <c r="AQ3725" s="11"/>
      <c r="AR3725" s="11"/>
      <c r="AS3725" s="20"/>
      <c r="AT3725" s="11"/>
      <c r="AU3725" s="11"/>
      <c r="AV3725" s="11"/>
      <c r="AW3725" s="11"/>
      <c r="AX3725" s="11"/>
      <c r="AY3725" s="11"/>
      <c r="AZ3725" s="11"/>
      <c r="BA3725" s="11"/>
      <c r="BB3725" s="11"/>
      <c r="BC3725" s="11"/>
      <c r="BD3725" s="11"/>
      <c r="BE3725" s="11"/>
      <c r="BF3725" s="11"/>
      <c r="BG3725" s="11"/>
      <c r="BH3725" s="11"/>
      <c r="BI3725" s="11"/>
      <c r="BJ3725" s="11"/>
      <c r="BK3725" s="11"/>
      <c r="BL3725" s="11"/>
      <c r="BM3725" s="11"/>
      <c r="BN3725" s="11"/>
      <c r="BO3725" s="11"/>
      <c r="BP3725" s="11"/>
      <c r="BQ3725" s="11"/>
      <c r="BR3725" s="11"/>
      <c r="BS3725" s="11"/>
      <c r="BT3725" s="11"/>
      <c r="BU3725" s="11"/>
      <c r="BV3725" s="11"/>
      <c r="BW3725" s="11"/>
      <c r="BX3725" s="11"/>
      <c r="BY3725" s="11"/>
      <c r="BZ3725" s="11"/>
      <c r="CA3725" s="11"/>
      <c r="CB3725" s="11"/>
      <c r="CC3725" s="11"/>
      <c r="CD3725" s="11"/>
      <c r="CE3725" s="11"/>
      <c r="CF3725" s="11"/>
      <c r="CG3725" s="11"/>
      <c r="CH3725" s="11"/>
      <c r="CI3725" s="11"/>
      <c r="CJ3725" s="11"/>
      <c r="CK3725" s="11"/>
      <c r="CL3725" s="11"/>
      <c r="CM3725" s="11"/>
      <c r="CN3725" s="11"/>
      <c r="CO3725" s="11"/>
      <c r="CP3725" s="11"/>
      <c r="CQ3725" s="11"/>
      <c r="CR3725" s="11"/>
      <c r="CS3725" s="11"/>
      <c r="CT3725" s="11"/>
      <c r="CU3725" s="11"/>
      <c r="CV3725" s="11"/>
      <c r="CW3725" s="11"/>
      <c r="CX3725" s="11"/>
      <c r="CY3725" s="11"/>
      <c r="CZ3725" s="11"/>
      <c r="DA3725" s="11"/>
      <c r="DB3725" s="11"/>
      <c r="DC3725" s="11"/>
      <c r="DD3725" s="11"/>
      <c r="DE3725" s="11"/>
      <c r="DF3725" s="11"/>
      <c r="DG3725" s="11"/>
      <c r="DH3725" s="11"/>
      <c r="DI3725" s="11"/>
      <c r="DJ3725" s="11"/>
      <c r="DK3725" s="11"/>
      <c r="DL3725" s="11"/>
      <c r="DM3725" s="11"/>
      <c r="DN3725" s="11"/>
      <c r="DO3725" s="11"/>
      <c r="DP3725" s="11"/>
      <c r="DQ3725" s="11"/>
      <c r="DR3725" s="11"/>
      <c r="DS3725" s="11"/>
      <c r="DT3725" s="11"/>
      <c r="DU3725" s="11"/>
      <c r="DV3725" s="11"/>
      <c r="DW3725" s="11"/>
      <c r="DX3725" s="11"/>
      <c r="DY3725" s="11"/>
      <c r="DZ3725" s="11"/>
      <c r="EA3725" s="11"/>
      <c r="EB3725" s="11"/>
      <c r="EC3725" s="11"/>
    </row>
    <row r="3726" spans="1:133" x14ac:dyDescent="0.45">
      <c r="A3726" s="11"/>
      <c r="B3726" s="11"/>
      <c r="C3726" s="11"/>
      <c r="D3726" s="11"/>
      <c r="E3726" s="11"/>
      <c r="F3726" s="11"/>
      <c r="G3726" s="11"/>
      <c r="H3726" s="3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24"/>
      <c r="AG3726" s="24"/>
      <c r="AH3726" s="24"/>
      <c r="AI3726" s="24"/>
      <c r="AJ3726" s="11"/>
      <c r="AK3726" s="11"/>
      <c r="AL3726" s="11"/>
      <c r="AM3726" s="32"/>
      <c r="AN3726" s="11"/>
      <c r="AO3726" s="11"/>
      <c r="AP3726" s="11"/>
      <c r="AQ3726" s="11"/>
      <c r="AR3726" s="11"/>
      <c r="AS3726" s="20"/>
      <c r="AT3726" s="11"/>
      <c r="AU3726" s="11"/>
      <c r="AV3726" s="11"/>
      <c r="AW3726" s="11"/>
      <c r="AX3726" s="11"/>
      <c r="AY3726" s="11"/>
      <c r="AZ3726" s="11"/>
      <c r="BA3726" s="11"/>
      <c r="BB3726" s="11"/>
      <c r="BC3726" s="11"/>
      <c r="BD3726" s="11"/>
      <c r="BE3726" s="11"/>
      <c r="BF3726" s="11"/>
      <c r="BG3726" s="11"/>
      <c r="BH3726" s="11"/>
      <c r="BI3726" s="11"/>
      <c r="BJ3726" s="11"/>
      <c r="BK3726" s="11"/>
      <c r="BL3726" s="11"/>
      <c r="BM3726" s="11"/>
      <c r="BN3726" s="11"/>
      <c r="BO3726" s="11"/>
      <c r="BP3726" s="11"/>
      <c r="BQ3726" s="11"/>
      <c r="BR3726" s="11"/>
      <c r="BS3726" s="11"/>
      <c r="BT3726" s="11"/>
      <c r="BU3726" s="11"/>
      <c r="BV3726" s="11"/>
      <c r="BW3726" s="11"/>
      <c r="BX3726" s="11"/>
      <c r="BY3726" s="11"/>
      <c r="BZ3726" s="11"/>
      <c r="CA3726" s="11"/>
      <c r="CB3726" s="11"/>
      <c r="CC3726" s="11"/>
      <c r="CD3726" s="11"/>
      <c r="CE3726" s="11"/>
      <c r="CF3726" s="11"/>
      <c r="CG3726" s="11"/>
      <c r="CH3726" s="11"/>
      <c r="CI3726" s="11"/>
      <c r="CJ3726" s="11"/>
      <c r="CK3726" s="11"/>
      <c r="CL3726" s="11"/>
      <c r="CM3726" s="11"/>
      <c r="CN3726" s="11"/>
      <c r="CO3726" s="11"/>
      <c r="CP3726" s="11"/>
      <c r="CQ3726" s="11"/>
      <c r="CR3726" s="11"/>
      <c r="CS3726" s="11"/>
      <c r="CT3726" s="11"/>
      <c r="CU3726" s="11"/>
      <c r="CV3726" s="11"/>
      <c r="CW3726" s="11"/>
      <c r="CX3726" s="11"/>
      <c r="CY3726" s="11"/>
      <c r="CZ3726" s="11"/>
      <c r="DA3726" s="11"/>
      <c r="DB3726" s="11"/>
      <c r="DC3726" s="11"/>
      <c r="DD3726" s="11"/>
      <c r="DE3726" s="11"/>
      <c r="DF3726" s="11"/>
      <c r="DG3726" s="11"/>
      <c r="DH3726" s="11"/>
      <c r="DI3726" s="11"/>
      <c r="DJ3726" s="11"/>
      <c r="DK3726" s="11"/>
      <c r="DL3726" s="11"/>
      <c r="DM3726" s="11"/>
      <c r="DN3726" s="11"/>
      <c r="DO3726" s="11"/>
      <c r="DP3726" s="11"/>
      <c r="DQ3726" s="11"/>
      <c r="DR3726" s="11"/>
      <c r="DS3726" s="11"/>
      <c r="DT3726" s="11"/>
      <c r="DU3726" s="11"/>
      <c r="DV3726" s="11"/>
      <c r="DW3726" s="11"/>
      <c r="DX3726" s="11"/>
      <c r="DY3726" s="11"/>
      <c r="DZ3726" s="11"/>
      <c r="EA3726" s="11"/>
      <c r="EB3726" s="11"/>
      <c r="EC3726" s="11"/>
    </row>
    <row r="3727" spans="1:133" x14ac:dyDescent="0.45">
      <c r="A3727" s="11"/>
      <c r="B3727" s="11"/>
      <c r="C3727" s="11"/>
      <c r="D3727" s="11"/>
      <c r="E3727" s="11"/>
      <c r="F3727" s="11"/>
      <c r="G3727" s="11"/>
      <c r="H3727" s="3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24"/>
      <c r="AG3727" s="24"/>
      <c r="AH3727" s="24"/>
      <c r="AI3727" s="24"/>
      <c r="AJ3727" s="11"/>
      <c r="AK3727" s="11"/>
      <c r="AL3727" s="11"/>
      <c r="AM3727" s="32"/>
      <c r="AN3727" s="11"/>
      <c r="AO3727" s="11"/>
      <c r="AP3727" s="11"/>
      <c r="AQ3727" s="11"/>
      <c r="AR3727" s="11"/>
      <c r="AS3727" s="20"/>
      <c r="AT3727" s="11"/>
      <c r="AU3727" s="11"/>
      <c r="AV3727" s="11"/>
      <c r="AW3727" s="11"/>
      <c r="AX3727" s="11"/>
      <c r="AY3727" s="11"/>
      <c r="AZ3727" s="11"/>
      <c r="BA3727" s="11"/>
      <c r="BB3727" s="11"/>
      <c r="BC3727" s="11"/>
      <c r="BD3727" s="11"/>
      <c r="BE3727" s="11"/>
      <c r="BF3727" s="11"/>
      <c r="BG3727" s="11"/>
      <c r="BH3727" s="11"/>
      <c r="BI3727" s="11"/>
      <c r="BJ3727" s="11"/>
      <c r="BK3727" s="11"/>
      <c r="BL3727" s="11"/>
      <c r="BM3727" s="11"/>
      <c r="BN3727" s="11"/>
      <c r="BO3727" s="11"/>
      <c r="BP3727" s="11"/>
      <c r="BQ3727" s="11"/>
      <c r="BR3727" s="11"/>
      <c r="BS3727" s="11"/>
      <c r="BT3727" s="11"/>
      <c r="BU3727" s="11"/>
      <c r="BV3727" s="11"/>
      <c r="BW3727" s="11"/>
      <c r="BX3727" s="11"/>
      <c r="BY3727" s="11"/>
      <c r="BZ3727" s="11"/>
      <c r="CA3727" s="11"/>
      <c r="CB3727" s="11"/>
      <c r="CC3727" s="11"/>
      <c r="CD3727" s="11"/>
      <c r="CE3727" s="11"/>
      <c r="CF3727" s="11"/>
      <c r="CG3727" s="11"/>
      <c r="CH3727" s="11"/>
      <c r="CI3727" s="11"/>
      <c r="CJ3727" s="11"/>
      <c r="CK3727" s="11"/>
      <c r="CL3727" s="11"/>
      <c r="CM3727" s="11"/>
      <c r="CN3727" s="11"/>
      <c r="CO3727" s="11"/>
      <c r="CP3727" s="11"/>
      <c r="CQ3727" s="11"/>
      <c r="CR3727" s="11"/>
      <c r="CS3727" s="11"/>
      <c r="CT3727" s="11"/>
      <c r="CU3727" s="11"/>
      <c r="CV3727" s="11"/>
      <c r="CW3727" s="11"/>
      <c r="CX3727" s="11"/>
      <c r="CY3727" s="11"/>
      <c r="CZ3727" s="11"/>
      <c r="DA3727" s="11"/>
      <c r="DB3727" s="11"/>
      <c r="DC3727" s="11"/>
      <c r="DD3727" s="11"/>
      <c r="DE3727" s="11"/>
      <c r="DF3727" s="11"/>
      <c r="DG3727" s="11"/>
      <c r="DH3727" s="11"/>
      <c r="DI3727" s="11"/>
      <c r="DJ3727" s="11"/>
      <c r="DK3727" s="11"/>
      <c r="DL3727" s="11"/>
      <c r="DM3727" s="11"/>
      <c r="DN3727" s="11"/>
      <c r="DO3727" s="11"/>
      <c r="DP3727" s="11"/>
      <c r="DQ3727" s="11"/>
      <c r="DR3727" s="11"/>
      <c r="DS3727" s="11"/>
      <c r="DT3727" s="11"/>
      <c r="DU3727" s="11"/>
      <c r="DV3727" s="11"/>
      <c r="DW3727" s="11"/>
      <c r="DX3727" s="11"/>
      <c r="DY3727" s="11"/>
      <c r="DZ3727" s="11"/>
      <c r="EA3727" s="11"/>
      <c r="EB3727" s="11"/>
      <c r="EC3727" s="11"/>
    </row>
    <row r="3728" spans="1:133" x14ac:dyDescent="0.45">
      <c r="A3728" s="11"/>
      <c r="B3728" s="11"/>
      <c r="C3728" s="11"/>
      <c r="D3728" s="11"/>
      <c r="E3728" s="11"/>
      <c r="F3728" s="11"/>
      <c r="G3728" s="11"/>
      <c r="H3728" s="3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24"/>
      <c r="AG3728" s="24"/>
      <c r="AH3728" s="24"/>
      <c r="AI3728" s="24"/>
      <c r="AJ3728" s="11"/>
      <c r="AK3728" s="11"/>
      <c r="AL3728" s="11"/>
      <c r="AM3728" s="32"/>
      <c r="AN3728" s="11"/>
      <c r="AO3728" s="11"/>
      <c r="AP3728" s="11"/>
      <c r="AQ3728" s="11"/>
      <c r="AR3728" s="11"/>
      <c r="AS3728" s="20"/>
      <c r="AT3728" s="11"/>
      <c r="AU3728" s="11"/>
      <c r="AV3728" s="11"/>
      <c r="AW3728" s="11"/>
      <c r="AX3728" s="11"/>
      <c r="AY3728" s="11"/>
      <c r="AZ3728" s="11"/>
      <c r="BA3728" s="11"/>
      <c r="BB3728" s="11"/>
      <c r="BC3728" s="11"/>
      <c r="BD3728" s="11"/>
      <c r="BE3728" s="11"/>
      <c r="BF3728" s="11"/>
      <c r="BG3728" s="11"/>
      <c r="BH3728" s="11"/>
      <c r="BI3728" s="11"/>
      <c r="BJ3728" s="11"/>
      <c r="BK3728" s="11"/>
      <c r="BL3728" s="11"/>
      <c r="BM3728" s="11"/>
      <c r="BN3728" s="11"/>
      <c r="BO3728" s="11"/>
      <c r="BP3728" s="11"/>
      <c r="BQ3728" s="11"/>
      <c r="BR3728" s="11"/>
      <c r="BS3728" s="11"/>
      <c r="BT3728" s="11"/>
      <c r="BU3728" s="11"/>
      <c r="BV3728" s="11"/>
      <c r="BW3728" s="11"/>
      <c r="BX3728" s="11"/>
      <c r="BY3728" s="11"/>
      <c r="BZ3728" s="11"/>
      <c r="CA3728" s="11"/>
      <c r="CB3728" s="11"/>
      <c r="CC3728" s="11"/>
      <c r="CD3728" s="11"/>
      <c r="CE3728" s="11"/>
      <c r="CF3728" s="11"/>
      <c r="CG3728" s="11"/>
      <c r="CH3728" s="11"/>
      <c r="CI3728" s="11"/>
      <c r="CJ3728" s="11"/>
      <c r="CK3728" s="11"/>
      <c r="CL3728" s="11"/>
      <c r="CM3728" s="11"/>
      <c r="CN3728" s="11"/>
      <c r="CO3728" s="11"/>
      <c r="CP3728" s="11"/>
      <c r="CQ3728" s="11"/>
      <c r="CR3728" s="11"/>
      <c r="CS3728" s="11"/>
      <c r="CT3728" s="11"/>
      <c r="CU3728" s="11"/>
      <c r="CV3728" s="11"/>
      <c r="CW3728" s="11"/>
      <c r="CX3728" s="11"/>
      <c r="CY3728" s="11"/>
      <c r="CZ3728" s="11"/>
      <c r="DA3728" s="11"/>
      <c r="DB3728" s="11"/>
      <c r="DC3728" s="11"/>
      <c r="DD3728" s="11"/>
      <c r="DE3728" s="11"/>
      <c r="DF3728" s="11"/>
      <c r="DG3728" s="11"/>
      <c r="DH3728" s="11"/>
      <c r="DI3728" s="11"/>
      <c r="DJ3728" s="11"/>
      <c r="DK3728" s="11"/>
      <c r="DL3728" s="11"/>
      <c r="DM3728" s="11"/>
      <c r="DN3728" s="11"/>
      <c r="DO3728" s="11"/>
      <c r="DP3728" s="11"/>
      <c r="DQ3728" s="11"/>
      <c r="DR3728" s="11"/>
      <c r="DS3728" s="11"/>
      <c r="DT3728" s="11"/>
      <c r="DU3728" s="11"/>
      <c r="DV3728" s="11"/>
      <c r="DW3728" s="11"/>
      <c r="DX3728" s="11"/>
      <c r="DY3728" s="11"/>
      <c r="DZ3728" s="11"/>
      <c r="EA3728" s="11"/>
      <c r="EB3728" s="11"/>
      <c r="EC3728" s="11"/>
    </row>
    <row r="3729" spans="1:133" x14ac:dyDescent="0.45">
      <c r="A3729" s="11"/>
      <c r="B3729" s="11"/>
      <c r="C3729" s="11"/>
      <c r="D3729" s="11"/>
      <c r="E3729" s="11"/>
      <c r="F3729" s="11"/>
      <c r="G3729" s="11"/>
      <c r="H3729" s="3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24"/>
      <c r="AG3729" s="24"/>
      <c r="AH3729" s="24"/>
      <c r="AI3729" s="24"/>
      <c r="AJ3729" s="11"/>
      <c r="AK3729" s="11"/>
      <c r="AL3729" s="11"/>
      <c r="AM3729" s="32"/>
      <c r="AN3729" s="11"/>
      <c r="AO3729" s="11"/>
      <c r="AP3729" s="11"/>
      <c r="AQ3729" s="11"/>
      <c r="AR3729" s="11"/>
      <c r="AS3729" s="20"/>
      <c r="AT3729" s="11"/>
      <c r="AU3729" s="11"/>
      <c r="AV3729" s="11"/>
      <c r="AW3729" s="11"/>
      <c r="AX3729" s="11"/>
      <c r="AY3729" s="11"/>
      <c r="AZ3729" s="11"/>
      <c r="BA3729" s="11"/>
      <c r="BB3729" s="11"/>
      <c r="BC3729" s="11"/>
      <c r="BD3729" s="11"/>
      <c r="BE3729" s="11"/>
      <c r="BF3729" s="11"/>
      <c r="BG3729" s="11"/>
      <c r="BH3729" s="11"/>
      <c r="BI3729" s="11"/>
      <c r="BJ3729" s="11"/>
      <c r="BK3729" s="11"/>
      <c r="BL3729" s="11"/>
      <c r="BM3729" s="11"/>
      <c r="BN3729" s="11"/>
      <c r="BO3729" s="11"/>
      <c r="BP3729" s="11"/>
      <c r="BQ3729" s="11"/>
      <c r="BR3729" s="11"/>
      <c r="BS3729" s="11"/>
      <c r="BT3729" s="11"/>
      <c r="BU3729" s="11"/>
      <c r="BV3729" s="11"/>
      <c r="BW3729" s="11"/>
      <c r="BX3729" s="11"/>
      <c r="BY3729" s="11"/>
      <c r="BZ3729" s="11"/>
      <c r="CA3729" s="11"/>
      <c r="CB3729" s="11"/>
      <c r="CC3729" s="11"/>
      <c r="CD3729" s="11"/>
      <c r="CE3729" s="11"/>
      <c r="CF3729" s="11"/>
      <c r="CG3729" s="11"/>
      <c r="CH3729" s="11"/>
      <c r="CI3729" s="11"/>
      <c r="CJ3729" s="11"/>
      <c r="CK3729" s="11"/>
      <c r="CL3729" s="11"/>
      <c r="CM3729" s="11"/>
      <c r="CN3729" s="11"/>
      <c r="CO3729" s="11"/>
      <c r="CP3729" s="11"/>
      <c r="CQ3729" s="11"/>
      <c r="CR3729" s="11"/>
      <c r="CS3729" s="11"/>
      <c r="CT3729" s="11"/>
      <c r="CU3729" s="11"/>
      <c r="CV3729" s="11"/>
      <c r="CW3729" s="11"/>
      <c r="CX3729" s="11"/>
      <c r="CY3729" s="11"/>
      <c r="CZ3729" s="11"/>
      <c r="DA3729" s="11"/>
      <c r="DB3729" s="11"/>
      <c r="DC3729" s="11"/>
      <c r="DD3729" s="11"/>
      <c r="DE3729" s="11"/>
      <c r="DF3729" s="11"/>
      <c r="DG3729" s="11"/>
      <c r="DH3729" s="11"/>
      <c r="DI3729" s="11"/>
      <c r="DJ3729" s="11"/>
      <c r="DK3729" s="11"/>
      <c r="DL3729" s="11"/>
      <c r="DM3729" s="11"/>
      <c r="DN3729" s="11"/>
      <c r="DO3729" s="11"/>
      <c r="DP3729" s="11"/>
      <c r="DQ3729" s="11"/>
      <c r="DR3729" s="11"/>
      <c r="DS3729" s="11"/>
      <c r="DT3729" s="11"/>
      <c r="DU3729" s="11"/>
      <c r="DV3729" s="11"/>
      <c r="DW3729" s="11"/>
      <c r="DX3729" s="11"/>
      <c r="DY3729" s="11"/>
      <c r="DZ3729" s="11"/>
      <c r="EA3729" s="11"/>
      <c r="EB3729" s="11"/>
      <c r="EC3729" s="11"/>
    </row>
    <row r="3730" spans="1:133" x14ac:dyDescent="0.45">
      <c r="A3730" s="11"/>
      <c r="B3730" s="11"/>
      <c r="C3730" s="11"/>
      <c r="D3730" s="11"/>
      <c r="E3730" s="11"/>
      <c r="F3730" s="11"/>
      <c r="G3730" s="11"/>
      <c r="H3730" s="3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24"/>
      <c r="AG3730" s="24"/>
      <c r="AH3730" s="24"/>
      <c r="AI3730" s="24"/>
      <c r="AJ3730" s="11"/>
      <c r="AK3730" s="11"/>
      <c r="AL3730" s="11"/>
      <c r="AM3730" s="32"/>
      <c r="AN3730" s="11"/>
      <c r="AO3730" s="11"/>
      <c r="AP3730" s="11"/>
      <c r="AQ3730" s="11"/>
      <c r="AR3730" s="11"/>
      <c r="AS3730" s="20"/>
      <c r="AT3730" s="11"/>
      <c r="AU3730" s="11"/>
      <c r="AV3730" s="11"/>
      <c r="AW3730" s="11"/>
      <c r="AX3730" s="11"/>
      <c r="AY3730" s="11"/>
      <c r="AZ3730" s="11"/>
      <c r="BA3730" s="11"/>
      <c r="BB3730" s="11"/>
      <c r="BC3730" s="11"/>
      <c r="BD3730" s="11"/>
      <c r="BE3730" s="11"/>
      <c r="BF3730" s="11"/>
      <c r="BG3730" s="11"/>
      <c r="BH3730" s="11"/>
      <c r="BI3730" s="11"/>
      <c r="BJ3730" s="11"/>
      <c r="BK3730" s="11"/>
      <c r="BL3730" s="11"/>
      <c r="BM3730" s="11"/>
      <c r="BN3730" s="11"/>
      <c r="BO3730" s="11"/>
      <c r="BP3730" s="11"/>
      <c r="BQ3730" s="11"/>
      <c r="BR3730" s="11"/>
      <c r="BS3730" s="11"/>
      <c r="BT3730" s="11"/>
      <c r="BU3730" s="11"/>
      <c r="BV3730" s="11"/>
      <c r="BW3730" s="11"/>
      <c r="BX3730" s="11"/>
      <c r="BY3730" s="11"/>
      <c r="BZ3730" s="11"/>
      <c r="CA3730" s="11"/>
      <c r="CB3730" s="11"/>
      <c r="CC3730" s="11"/>
      <c r="CD3730" s="11"/>
      <c r="CE3730" s="11"/>
      <c r="CF3730" s="11"/>
      <c r="CG3730" s="11"/>
      <c r="CH3730" s="11"/>
      <c r="CI3730" s="11"/>
      <c r="CJ3730" s="11"/>
      <c r="CK3730" s="11"/>
      <c r="CL3730" s="11"/>
      <c r="CM3730" s="11"/>
      <c r="CN3730" s="11"/>
      <c r="CO3730" s="11"/>
      <c r="CP3730" s="11"/>
      <c r="CQ3730" s="11"/>
      <c r="CR3730" s="11"/>
      <c r="CS3730" s="11"/>
      <c r="CT3730" s="11"/>
      <c r="CU3730" s="11"/>
      <c r="CV3730" s="11"/>
      <c r="CW3730" s="11"/>
      <c r="CX3730" s="11"/>
      <c r="CY3730" s="11"/>
      <c r="CZ3730" s="11"/>
      <c r="DA3730" s="11"/>
      <c r="DB3730" s="11"/>
      <c r="DC3730" s="11"/>
      <c r="DD3730" s="11"/>
      <c r="DE3730" s="11"/>
      <c r="DF3730" s="11"/>
      <c r="DG3730" s="11"/>
      <c r="DH3730" s="11"/>
      <c r="DI3730" s="11"/>
      <c r="DJ3730" s="11"/>
      <c r="DK3730" s="11"/>
      <c r="DL3730" s="11"/>
      <c r="DM3730" s="11"/>
      <c r="DN3730" s="11"/>
      <c r="DO3730" s="11"/>
      <c r="DP3730" s="11"/>
      <c r="DQ3730" s="11"/>
      <c r="DR3730" s="11"/>
      <c r="DS3730" s="11"/>
      <c r="DT3730" s="11"/>
      <c r="DU3730" s="11"/>
      <c r="DV3730" s="11"/>
      <c r="DW3730" s="11"/>
      <c r="DX3730" s="11"/>
      <c r="DY3730" s="11"/>
      <c r="DZ3730" s="11"/>
      <c r="EA3730" s="11"/>
      <c r="EB3730" s="11"/>
      <c r="EC3730" s="11"/>
    </row>
    <row r="3731" spans="1:133" x14ac:dyDescent="0.45">
      <c r="A3731" s="11"/>
      <c r="B3731" s="11"/>
      <c r="C3731" s="11"/>
      <c r="D3731" s="11"/>
      <c r="E3731" s="11"/>
      <c r="F3731" s="11"/>
      <c r="G3731" s="11"/>
      <c r="H3731" s="3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24"/>
      <c r="AG3731" s="24"/>
      <c r="AH3731" s="24"/>
      <c r="AI3731" s="24"/>
      <c r="AJ3731" s="11"/>
      <c r="AK3731" s="11"/>
      <c r="AL3731" s="11"/>
      <c r="AM3731" s="32"/>
      <c r="AN3731" s="11"/>
      <c r="AO3731" s="11"/>
      <c r="AP3731" s="11"/>
      <c r="AQ3731" s="11"/>
      <c r="AR3731" s="11"/>
      <c r="AS3731" s="20"/>
      <c r="AT3731" s="11"/>
      <c r="AU3731" s="11"/>
      <c r="AV3731" s="11"/>
      <c r="AW3731" s="11"/>
      <c r="AX3731" s="11"/>
      <c r="AY3731" s="11"/>
      <c r="AZ3731" s="11"/>
      <c r="BA3731" s="11"/>
      <c r="BB3731" s="11"/>
      <c r="BC3731" s="11"/>
      <c r="BD3731" s="11"/>
      <c r="BE3731" s="11"/>
      <c r="BF3731" s="11"/>
      <c r="BG3731" s="11"/>
      <c r="BH3731" s="11"/>
      <c r="BI3731" s="11"/>
      <c r="BJ3731" s="11"/>
      <c r="BK3731" s="11"/>
      <c r="BL3731" s="11"/>
      <c r="BM3731" s="11"/>
      <c r="BN3731" s="11"/>
      <c r="BO3731" s="11"/>
      <c r="BP3731" s="11"/>
      <c r="BQ3731" s="11"/>
      <c r="BR3731" s="11"/>
      <c r="BS3731" s="11"/>
      <c r="BT3731" s="11"/>
      <c r="BU3731" s="11"/>
      <c r="BV3731" s="11"/>
      <c r="BW3731" s="11"/>
      <c r="BX3731" s="11"/>
      <c r="BY3731" s="11"/>
      <c r="BZ3731" s="11"/>
      <c r="CA3731" s="11"/>
      <c r="CB3731" s="11"/>
      <c r="CC3731" s="11"/>
      <c r="CD3731" s="11"/>
      <c r="CE3731" s="11"/>
      <c r="CF3731" s="11"/>
      <c r="CG3731" s="11"/>
      <c r="CH3731" s="11"/>
      <c r="CI3731" s="11"/>
      <c r="CJ3731" s="11"/>
      <c r="CK3731" s="11"/>
      <c r="CL3731" s="11"/>
      <c r="CM3731" s="11"/>
      <c r="CN3731" s="11"/>
      <c r="CO3731" s="11"/>
      <c r="CP3731" s="11"/>
      <c r="CQ3731" s="11"/>
      <c r="CR3731" s="11"/>
      <c r="CS3731" s="11"/>
      <c r="CT3731" s="11"/>
      <c r="CU3731" s="11"/>
      <c r="CV3731" s="11"/>
      <c r="CW3731" s="11"/>
      <c r="CX3731" s="11"/>
      <c r="CY3731" s="11"/>
      <c r="CZ3731" s="11"/>
      <c r="DA3731" s="11"/>
      <c r="DB3731" s="11"/>
      <c r="DC3731" s="11"/>
      <c r="DD3731" s="11"/>
      <c r="DE3731" s="11"/>
      <c r="DF3731" s="11"/>
      <c r="DG3731" s="11"/>
      <c r="DH3731" s="11"/>
      <c r="DI3731" s="11"/>
      <c r="DJ3731" s="11"/>
      <c r="DK3731" s="11"/>
      <c r="DL3731" s="11"/>
      <c r="DM3731" s="11"/>
      <c r="DN3731" s="11"/>
      <c r="DO3731" s="11"/>
      <c r="DP3731" s="11"/>
      <c r="DQ3731" s="11"/>
      <c r="DR3731" s="11"/>
      <c r="DS3731" s="11"/>
      <c r="DT3731" s="11"/>
      <c r="DU3731" s="11"/>
      <c r="DV3731" s="11"/>
      <c r="DW3731" s="11"/>
      <c r="DX3731" s="11"/>
      <c r="DY3731" s="11"/>
      <c r="DZ3731" s="11"/>
      <c r="EA3731" s="11"/>
      <c r="EB3731" s="11"/>
      <c r="EC3731" s="11"/>
    </row>
    <row r="3732" spans="1:133" x14ac:dyDescent="0.45">
      <c r="A3732" s="11"/>
      <c r="B3732" s="11"/>
      <c r="C3732" s="11"/>
      <c r="D3732" s="11"/>
      <c r="E3732" s="11"/>
      <c r="F3732" s="11"/>
      <c r="G3732" s="11"/>
      <c r="H3732" s="3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24"/>
      <c r="AG3732" s="24"/>
      <c r="AH3732" s="24"/>
      <c r="AI3732" s="24"/>
      <c r="AJ3732" s="11"/>
      <c r="AK3732" s="11"/>
      <c r="AL3732" s="11"/>
      <c r="AM3732" s="32"/>
      <c r="AN3732" s="11"/>
      <c r="AO3732" s="11"/>
      <c r="AP3732" s="11"/>
      <c r="AQ3732" s="11"/>
      <c r="AR3732" s="11"/>
      <c r="AS3732" s="20"/>
      <c r="AT3732" s="11"/>
      <c r="AU3732" s="11"/>
      <c r="AV3732" s="11"/>
      <c r="AW3732" s="11"/>
      <c r="AX3732" s="11"/>
      <c r="AY3732" s="11"/>
      <c r="AZ3732" s="11"/>
      <c r="BA3732" s="11"/>
      <c r="BB3732" s="11"/>
      <c r="BC3732" s="11"/>
      <c r="BD3732" s="11"/>
      <c r="BE3732" s="11"/>
      <c r="BF3732" s="11"/>
      <c r="BG3732" s="11"/>
      <c r="BH3732" s="11"/>
      <c r="BI3732" s="11"/>
      <c r="BJ3732" s="11"/>
      <c r="BK3732" s="11"/>
      <c r="BL3732" s="11"/>
      <c r="BM3732" s="11"/>
      <c r="BN3732" s="11"/>
      <c r="BO3732" s="11"/>
      <c r="BP3732" s="11"/>
      <c r="BQ3732" s="11"/>
      <c r="BR3732" s="11"/>
      <c r="BS3732" s="11"/>
      <c r="BT3732" s="11"/>
      <c r="BU3732" s="11"/>
      <c r="BV3732" s="11"/>
      <c r="BW3732" s="11"/>
      <c r="BX3732" s="11"/>
      <c r="BY3732" s="11"/>
      <c r="BZ3732" s="11"/>
      <c r="CA3732" s="11"/>
      <c r="CB3732" s="11"/>
      <c r="CC3732" s="11"/>
      <c r="CD3732" s="11"/>
      <c r="CE3732" s="11"/>
      <c r="CF3732" s="11"/>
      <c r="CG3732" s="11"/>
      <c r="CH3732" s="11"/>
      <c r="CI3732" s="11"/>
      <c r="CJ3732" s="11"/>
      <c r="CK3732" s="11"/>
      <c r="CL3732" s="11"/>
      <c r="CM3732" s="11"/>
      <c r="CN3732" s="11"/>
      <c r="CO3732" s="11"/>
      <c r="CP3732" s="11"/>
      <c r="CQ3732" s="11"/>
      <c r="CR3732" s="11"/>
      <c r="CS3732" s="11"/>
      <c r="CT3732" s="11"/>
      <c r="CU3732" s="11"/>
      <c r="CV3732" s="11"/>
      <c r="CW3732" s="11"/>
      <c r="CX3732" s="11"/>
      <c r="CY3732" s="11"/>
      <c r="CZ3732" s="11"/>
      <c r="DA3732" s="11"/>
      <c r="DB3732" s="11"/>
      <c r="DC3732" s="11"/>
      <c r="DD3732" s="11"/>
      <c r="DE3732" s="11"/>
      <c r="DF3732" s="11"/>
      <c r="DG3732" s="11"/>
      <c r="DH3732" s="11"/>
      <c r="DI3732" s="11"/>
      <c r="DJ3732" s="11"/>
      <c r="DK3732" s="11"/>
      <c r="DL3732" s="11"/>
      <c r="DM3732" s="11"/>
      <c r="DN3732" s="11"/>
      <c r="DO3732" s="11"/>
      <c r="DP3732" s="11"/>
      <c r="DQ3732" s="11"/>
      <c r="DR3732" s="11"/>
      <c r="DS3732" s="11"/>
      <c r="DT3732" s="11"/>
      <c r="DU3732" s="11"/>
      <c r="DV3732" s="11"/>
      <c r="DW3732" s="11"/>
      <c r="DX3732" s="11"/>
      <c r="DY3732" s="11"/>
      <c r="DZ3732" s="11"/>
      <c r="EA3732" s="11"/>
      <c r="EB3732" s="11"/>
      <c r="EC3732" s="11"/>
    </row>
    <row r="3733" spans="1:133" x14ac:dyDescent="0.45">
      <c r="A3733" s="11"/>
      <c r="B3733" s="11"/>
      <c r="C3733" s="11"/>
      <c r="D3733" s="11"/>
      <c r="E3733" s="11"/>
      <c r="F3733" s="11"/>
      <c r="G3733" s="11"/>
      <c r="H3733" s="3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24"/>
      <c r="AG3733" s="24"/>
      <c r="AH3733" s="24"/>
      <c r="AI3733" s="24"/>
      <c r="AJ3733" s="11"/>
      <c r="AK3733" s="11"/>
      <c r="AL3733" s="11"/>
      <c r="AM3733" s="32"/>
      <c r="AN3733" s="11"/>
      <c r="AO3733" s="11"/>
      <c r="AP3733" s="11"/>
      <c r="AQ3733" s="11"/>
      <c r="AR3733" s="11"/>
      <c r="AS3733" s="20"/>
      <c r="AT3733" s="11"/>
      <c r="AU3733" s="11"/>
      <c r="AV3733" s="11"/>
      <c r="AW3733" s="11"/>
      <c r="AX3733" s="11"/>
      <c r="AY3733" s="11"/>
      <c r="AZ3733" s="11"/>
      <c r="BA3733" s="11"/>
      <c r="BB3733" s="11"/>
      <c r="BC3733" s="11"/>
      <c r="BD3733" s="11"/>
      <c r="BE3733" s="11"/>
      <c r="BF3733" s="11"/>
      <c r="BG3733" s="11"/>
      <c r="BH3733" s="11"/>
      <c r="BI3733" s="11"/>
      <c r="BJ3733" s="11"/>
      <c r="BK3733" s="11"/>
      <c r="BL3733" s="11"/>
      <c r="BM3733" s="11"/>
      <c r="BN3733" s="11"/>
      <c r="BO3733" s="11"/>
      <c r="BP3733" s="11"/>
      <c r="BQ3733" s="11"/>
      <c r="BR3733" s="11"/>
      <c r="BS3733" s="11"/>
      <c r="BT3733" s="11"/>
      <c r="BU3733" s="11"/>
      <c r="BV3733" s="11"/>
      <c r="BW3733" s="11"/>
      <c r="BX3733" s="11"/>
      <c r="BY3733" s="11"/>
      <c r="BZ3733" s="11"/>
      <c r="CA3733" s="11"/>
      <c r="CB3733" s="11"/>
      <c r="CC3733" s="11"/>
      <c r="CD3733" s="11"/>
      <c r="CE3733" s="11"/>
      <c r="CF3733" s="11"/>
      <c r="CG3733" s="11"/>
      <c r="CH3733" s="11"/>
      <c r="CI3733" s="11"/>
      <c r="CJ3733" s="11"/>
      <c r="CK3733" s="11"/>
      <c r="CL3733" s="11"/>
      <c r="CM3733" s="11"/>
      <c r="CN3733" s="11"/>
      <c r="CO3733" s="11"/>
      <c r="CP3733" s="11"/>
      <c r="CQ3733" s="11"/>
      <c r="CR3733" s="11"/>
      <c r="CS3733" s="11"/>
      <c r="CT3733" s="11"/>
      <c r="CU3733" s="11"/>
      <c r="CV3733" s="11"/>
      <c r="CW3733" s="11"/>
      <c r="CX3733" s="11"/>
      <c r="CY3733" s="11"/>
      <c r="CZ3733" s="11"/>
      <c r="DA3733" s="11"/>
      <c r="DB3733" s="11"/>
      <c r="DC3733" s="11"/>
      <c r="DD3733" s="11"/>
      <c r="DE3733" s="11"/>
      <c r="DF3733" s="11"/>
      <c r="DG3733" s="11"/>
      <c r="DH3733" s="11"/>
      <c r="DI3733" s="11"/>
      <c r="DJ3733" s="11"/>
      <c r="DK3733" s="11"/>
      <c r="DL3733" s="11"/>
      <c r="DM3733" s="11"/>
      <c r="DN3733" s="11"/>
      <c r="DO3733" s="11"/>
      <c r="DP3733" s="11"/>
      <c r="DQ3733" s="11"/>
      <c r="DR3733" s="11"/>
      <c r="DS3733" s="11"/>
      <c r="DT3733" s="11"/>
      <c r="DU3733" s="11"/>
      <c r="DV3733" s="11"/>
      <c r="DW3733" s="11"/>
      <c r="DX3733" s="11"/>
      <c r="DY3733" s="11"/>
      <c r="DZ3733" s="11"/>
      <c r="EA3733" s="11"/>
      <c r="EB3733" s="11"/>
      <c r="EC3733" s="11"/>
    </row>
    <row r="3734" spans="1:133" x14ac:dyDescent="0.45">
      <c r="A3734" s="11"/>
      <c r="B3734" s="11"/>
      <c r="C3734" s="11"/>
      <c r="D3734" s="11"/>
      <c r="E3734" s="11"/>
      <c r="F3734" s="11"/>
      <c r="G3734" s="11"/>
      <c r="H3734" s="3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24"/>
      <c r="AG3734" s="24"/>
      <c r="AH3734" s="24"/>
      <c r="AI3734" s="24"/>
      <c r="AJ3734" s="11"/>
      <c r="AK3734" s="11"/>
      <c r="AL3734" s="11"/>
      <c r="AM3734" s="32"/>
      <c r="AN3734" s="11"/>
      <c r="AO3734" s="11"/>
      <c r="AP3734" s="11"/>
      <c r="AQ3734" s="11"/>
      <c r="AR3734" s="11"/>
      <c r="AS3734" s="20"/>
      <c r="AT3734" s="11"/>
      <c r="AU3734" s="11"/>
      <c r="AV3734" s="11"/>
      <c r="AW3734" s="11"/>
      <c r="AX3734" s="11"/>
      <c r="AY3734" s="11"/>
      <c r="AZ3734" s="11"/>
      <c r="BA3734" s="11"/>
      <c r="BB3734" s="11"/>
      <c r="BC3734" s="11"/>
      <c r="BD3734" s="11"/>
      <c r="BE3734" s="11"/>
      <c r="BF3734" s="11"/>
      <c r="BG3734" s="11"/>
      <c r="BH3734" s="11"/>
      <c r="BI3734" s="11"/>
      <c r="BJ3734" s="11"/>
      <c r="BK3734" s="11"/>
      <c r="BL3734" s="11"/>
      <c r="BM3734" s="11"/>
      <c r="BN3734" s="11"/>
      <c r="BO3734" s="11"/>
      <c r="BP3734" s="11"/>
      <c r="BQ3734" s="11"/>
      <c r="BR3734" s="11"/>
      <c r="BS3734" s="11"/>
      <c r="BT3734" s="11"/>
      <c r="BU3734" s="11"/>
      <c r="BV3734" s="11"/>
      <c r="BW3734" s="11"/>
      <c r="BX3734" s="11"/>
      <c r="BY3734" s="11"/>
      <c r="BZ3734" s="11"/>
      <c r="CA3734" s="11"/>
      <c r="CB3734" s="11"/>
      <c r="CC3734" s="11"/>
      <c r="CD3734" s="11"/>
      <c r="CE3734" s="11"/>
      <c r="CF3734" s="11"/>
      <c r="CG3734" s="11"/>
      <c r="CH3734" s="11"/>
      <c r="CI3734" s="11"/>
      <c r="CJ3734" s="11"/>
      <c r="CK3734" s="11"/>
      <c r="CL3734" s="11"/>
      <c r="CM3734" s="11"/>
      <c r="CN3734" s="11"/>
      <c r="CO3734" s="11"/>
      <c r="CP3734" s="11"/>
      <c r="CQ3734" s="11"/>
      <c r="CR3734" s="11"/>
      <c r="CS3734" s="11"/>
      <c r="CT3734" s="11"/>
      <c r="CU3734" s="11"/>
      <c r="CV3734" s="11"/>
      <c r="CW3734" s="11"/>
      <c r="CX3734" s="11"/>
      <c r="CY3734" s="11"/>
      <c r="CZ3734" s="11"/>
      <c r="DA3734" s="11"/>
      <c r="DB3734" s="11"/>
      <c r="DC3734" s="11"/>
      <c r="DD3734" s="11"/>
      <c r="DE3734" s="11"/>
      <c r="DF3734" s="11"/>
      <c r="DG3734" s="11"/>
      <c r="DH3734" s="11"/>
      <c r="DI3734" s="11"/>
      <c r="DJ3734" s="11"/>
      <c r="DK3734" s="11"/>
      <c r="DL3734" s="11"/>
      <c r="DM3734" s="11"/>
      <c r="DN3734" s="11"/>
      <c r="DO3734" s="11"/>
      <c r="DP3734" s="11"/>
      <c r="DQ3734" s="11"/>
      <c r="DR3734" s="11"/>
      <c r="DS3734" s="11"/>
      <c r="DT3734" s="11"/>
      <c r="DU3734" s="11"/>
      <c r="DV3734" s="11"/>
      <c r="DW3734" s="11"/>
      <c r="DX3734" s="11"/>
      <c r="DY3734" s="11"/>
      <c r="DZ3734" s="11"/>
      <c r="EA3734" s="11"/>
      <c r="EB3734" s="11"/>
      <c r="EC3734" s="11"/>
    </row>
    <row r="3735" spans="1:133" x14ac:dyDescent="0.45">
      <c r="A3735" s="11"/>
      <c r="B3735" s="11"/>
      <c r="C3735" s="11"/>
      <c r="D3735" s="11"/>
      <c r="E3735" s="11"/>
      <c r="F3735" s="11"/>
      <c r="G3735" s="11"/>
      <c r="H3735" s="3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24"/>
      <c r="AG3735" s="24"/>
      <c r="AH3735" s="24"/>
      <c r="AI3735" s="24"/>
      <c r="AJ3735" s="11"/>
      <c r="AK3735" s="11"/>
      <c r="AL3735" s="11"/>
      <c r="AM3735" s="32"/>
      <c r="AN3735" s="11"/>
      <c r="AO3735" s="11"/>
      <c r="AP3735" s="11"/>
      <c r="AQ3735" s="11"/>
      <c r="AR3735" s="11"/>
      <c r="AS3735" s="20"/>
      <c r="AT3735" s="11"/>
      <c r="AU3735" s="11"/>
      <c r="AV3735" s="11"/>
      <c r="AW3735" s="11"/>
      <c r="AX3735" s="11"/>
      <c r="AY3735" s="11"/>
      <c r="AZ3735" s="11"/>
      <c r="BA3735" s="11"/>
      <c r="BB3735" s="11"/>
      <c r="BC3735" s="11"/>
      <c r="BD3735" s="11"/>
      <c r="BE3735" s="11"/>
      <c r="BF3735" s="11"/>
      <c r="BG3735" s="11"/>
      <c r="BH3735" s="11"/>
      <c r="BI3735" s="11"/>
      <c r="BJ3735" s="11"/>
      <c r="BK3735" s="11"/>
      <c r="BL3735" s="11"/>
      <c r="BM3735" s="11"/>
      <c r="BN3735" s="11"/>
      <c r="BO3735" s="11"/>
      <c r="BP3735" s="11"/>
      <c r="BQ3735" s="11"/>
      <c r="BR3735" s="11"/>
      <c r="BS3735" s="11"/>
      <c r="BT3735" s="11"/>
      <c r="BU3735" s="11"/>
      <c r="BV3735" s="11"/>
      <c r="BW3735" s="11"/>
      <c r="BX3735" s="11"/>
      <c r="BY3735" s="11"/>
      <c r="BZ3735" s="11"/>
      <c r="CA3735" s="11"/>
      <c r="CB3735" s="11"/>
      <c r="CC3735" s="11"/>
      <c r="CD3735" s="11"/>
      <c r="CE3735" s="11"/>
      <c r="CF3735" s="11"/>
      <c r="CG3735" s="11"/>
      <c r="CH3735" s="11"/>
      <c r="CI3735" s="11"/>
      <c r="CJ3735" s="11"/>
      <c r="CK3735" s="11"/>
      <c r="CL3735" s="11"/>
      <c r="CM3735" s="11"/>
      <c r="CN3735" s="11"/>
      <c r="CO3735" s="11"/>
      <c r="CP3735" s="11"/>
      <c r="CQ3735" s="11"/>
      <c r="CR3735" s="11"/>
      <c r="CS3735" s="11"/>
      <c r="CT3735" s="11"/>
      <c r="CU3735" s="11"/>
      <c r="CV3735" s="11"/>
      <c r="CW3735" s="11"/>
      <c r="CX3735" s="11"/>
      <c r="CY3735" s="11"/>
      <c r="CZ3735" s="11"/>
      <c r="DA3735" s="11"/>
      <c r="DB3735" s="11"/>
      <c r="DC3735" s="11"/>
      <c r="DD3735" s="11"/>
      <c r="DE3735" s="11"/>
      <c r="DF3735" s="11"/>
      <c r="DG3735" s="11"/>
      <c r="DH3735" s="11"/>
      <c r="DI3735" s="11"/>
      <c r="DJ3735" s="11"/>
      <c r="DK3735" s="11"/>
      <c r="DL3735" s="11"/>
      <c r="DM3735" s="11"/>
      <c r="DN3735" s="11"/>
      <c r="DO3735" s="11"/>
      <c r="DP3735" s="11"/>
      <c r="DQ3735" s="11"/>
      <c r="DR3735" s="11"/>
      <c r="DS3735" s="11"/>
      <c r="DT3735" s="11"/>
      <c r="DU3735" s="11"/>
      <c r="DV3735" s="11"/>
      <c r="DW3735" s="11"/>
      <c r="DX3735" s="11"/>
      <c r="DY3735" s="11"/>
      <c r="DZ3735" s="11"/>
      <c r="EA3735" s="11"/>
      <c r="EB3735" s="11"/>
      <c r="EC3735" s="11"/>
    </row>
    <row r="3736" spans="1:133" x14ac:dyDescent="0.45">
      <c r="A3736" s="11"/>
      <c r="B3736" s="11"/>
      <c r="C3736" s="11"/>
      <c r="D3736" s="11"/>
      <c r="E3736" s="11"/>
      <c r="F3736" s="11"/>
      <c r="G3736" s="11"/>
      <c r="H3736" s="3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24"/>
      <c r="AG3736" s="24"/>
      <c r="AH3736" s="24"/>
      <c r="AI3736" s="24"/>
      <c r="AJ3736" s="11"/>
      <c r="AK3736" s="11"/>
      <c r="AL3736" s="11"/>
      <c r="AM3736" s="32"/>
      <c r="AN3736" s="11"/>
      <c r="AO3736" s="11"/>
      <c r="AP3736" s="11"/>
      <c r="AQ3736" s="11"/>
      <c r="AR3736" s="11"/>
      <c r="AS3736" s="20"/>
      <c r="AT3736" s="11"/>
      <c r="AU3736" s="11"/>
      <c r="AV3736" s="11"/>
      <c r="AW3736" s="11"/>
      <c r="AX3736" s="11"/>
      <c r="AY3736" s="11"/>
      <c r="AZ3736" s="11"/>
      <c r="BA3736" s="11"/>
      <c r="BB3736" s="11"/>
      <c r="BC3736" s="11"/>
      <c r="BD3736" s="11"/>
      <c r="BE3736" s="11"/>
      <c r="BF3736" s="11"/>
      <c r="BG3736" s="11"/>
      <c r="BH3736" s="11"/>
      <c r="BI3736" s="11"/>
      <c r="BJ3736" s="11"/>
      <c r="BK3736" s="11"/>
      <c r="BL3736" s="11"/>
      <c r="BM3736" s="11"/>
      <c r="BN3736" s="11"/>
      <c r="BO3736" s="11"/>
      <c r="BP3736" s="11"/>
      <c r="BQ3736" s="11"/>
      <c r="BR3736" s="11"/>
      <c r="BS3736" s="11"/>
      <c r="BT3736" s="11"/>
      <c r="BU3736" s="11"/>
      <c r="BV3736" s="11"/>
      <c r="BW3736" s="11"/>
      <c r="BX3736" s="11"/>
      <c r="BY3736" s="11"/>
      <c r="BZ3736" s="11"/>
      <c r="CA3736" s="11"/>
      <c r="CB3736" s="11"/>
      <c r="CC3736" s="11"/>
      <c r="CD3736" s="11"/>
      <c r="CE3736" s="11"/>
      <c r="CF3736" s="11"/>
      <c r="CG3736" s="11"/>
      <c r="CH3736" s="11"/>
      <c r="CI3736" s="11"/>
      <c r="CJ3736" s="11"/>
      <c r="CK3736" s="11"/>
      <c r="CL3736" s="11"/>
      <c r="CM3736" s="11"/>
      <c r="CN3736" s="11"/>
      <c r="CO3736" s="11"/>
      <c r="CP3736" s="11"/>
      <c r="CQ3736" s="11"/>
      <c r="CR3736" s="11"/>
      <c r="CS3736" s="11"/>
      <c r="CT3736" s="11"/>
      <c r="CU3736" s="11"/>
      <c r="CV3736" s="11"/>
      <c r="CW3736" s="11"/>
      <c r="CX3736" s="11"/>
      <c r="CY3736" s="11"/>
      <c r="CZ3736" s="11"/>
      <c r="DA3736" s="11"/>
      <c r="DB3736" s="11"/>
      <c r="DC3736" s="11"/>
      <c r="DD3736" s="11"/>
      <c r="DE3736" s="11"/>
      <c r="DF3736" s="11"/>
      <c r="DG3736" s="11"/>
      <c r="DH3736" s="11"/>
      <c r="DI3736" s="11"/>
      <c r="DJ3736" s="11"/>
      <c r="DK3736" s="11"/>
      <c r="DL3736" s="11"/>
      <c r="DM3736" s="11"/>
      <c r="DN3736" s="11"/>
      <c r="DO3736" s="11"/>
      <c r="DP3736" s="11"/>
      <c r="DQ3736" s="11"/>
      <c r="DR3736" s="11"/>
      <c r="DS3736" s="11"/>
      <c r="DT3736" s="11"/>
      <c r="DU3736" s="11"/>
      <c r="DV3736" s="11"/>
      <c r="DW3736" s="11"/>
      <c r="DX3736" s="11"/>
      <c r="DY3736" s="11"/>
      <c r="DZ3736" s="11"/>
      <c r="EA3736" s="11"/>
      <c r="EB3736" s="11"/>
      <c r="EC3736" s="11"/>
    </row>
    <row r="3737" spans="1:133" x14ac:dyDescent="0.45">
      <c r="A3737" s="11"/>
      <c r="B3737" s="11"/>
      <c r="C3737" s="11"/>
      <c r="D3737" s="11"/>
      <c r="E3737" s="11"/>
      <c r="F3737" s="11"/>
      <c r="G3737" s="11"/>
      <c r="H3737" s="3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24"/>
      <c r="AG3737" s="24"/>
      <c r="AH3737" s="24"/>
      <c r="AI3737" s="24"/>
      <c r="AJ3737" s="11"/>
      <c r="AK3737" s="11"/>
      <c r="AL3737" s="11"/>
      <c r="AM3737" s="32"/>
      <c r="AN3737" s="11"/>
      <c r="AO3737" s="11"/>
      <c r="AP3737" s="11"/>
      <c r="AQ3737" s="11"/>
      <c r="AR3737" s="11"/>
      <c r="AS3737" s="20"/>
      <c r="AT3737" s="11"/>
      <c r="AU3737" s="11"/>
      <c r="AV3737" s="11"/>
      <c r="AW3737" s="11"/>
      <c r="AX3737" s="11"/>
      <c r="AY3737" s="11"/>
      <c r="AZ3737" s="11"/>
      <c r="BA3737" s="11"/>
      <c r="BB3737" s="11"/>
      <c r="BC3737" s="11"/>
      <c r="BD3737" s="11"/>
      <c r="BE3737" s="11"/>
      <c r="BF3737" s="11"/>
      <c r="BG3737" s="11"/>
      <c r="BH3737" s="11"/>
      <c r="BI3737" s="11"/>
      <c r="BJ3737" s="11"/>
      <c r="BK3737" s="11"/>
      <c r="BL3737" s="11"/>
      <c r="BM3737" s="11"/>
      <c r="BN3737" s="11"/>
      <c r="BO3737" s="11"/>
      <c r="BP3737" s="11"/>
      <c r="BQ3737" s="11"/>
      <c r="BR3737" s="11"/>
      <c r="BS3737" s="11"/>
      <c r="BT3737" s="11"/>
      <c r="BU3737" s="11"/>
      <c r="BV3737" s="11"/>
      <c r="BW3737" s="11"/>
      <c r="BX3737" s="11"/>
      <c r="BY3737" s="11"/>
      <c r="BZ3737" s="11"/>
      <c r="CA3737" s="11"/>
      <c r="CB3737" s="11"/>
      <c r="CC3737" s="11"/>
      <c r="CD3737" s="11"/>
      <c r="CE3737" s="11"/>
      <c r="CF3737" s="11"/>
      <c r="CG3737" s="11"/>
      <c r="CH3737" s="11"/>
      <c r="CI3737" s="11"/>
      <c r="CJ3737" s="11"/>
      <c r="CK3737" s="11"/>
      <c r="CL3737" s="11"/>
      <c r="CM3737" s="11"/>
      <c r="CN3737" s="11"/>
      <c r="CO3737" s="11"/>
      <c r="CP3737" s="11"/>
      <c r="CQ3737" s="11"/>
      <c r="CR3737" s="11"/>
      <c r="CS3737" s="11"/>
      <c r="CT3737" s="11"/>
      <c r="CU3737" s="11"/>
      <c r="CV3737" s="11"/>
      <c r="CW3737" s="11"/>
      <c r="CX3737" s="11"/>
      <c r="CY3737" s="11"/>
      <c r="CZ3737" s="11"/>
      <c r="DA3737" s="11"/>
      <c r="DB3737" s="11"/>
      <c r="DC3737" s="11"/>
      <c r="DD3737" s="11"/>
      <c r="DE3737" s="11"/>
      <c r="DF3737" s="11"/>
      <c r="DG3737" s="11"/>
      <c r="DH3737" s="11"/>
      <c r="DI3737" s="11"/>
      <c r="DJ3737" s="11"/>
      <c r="DK3737" s="11"/>
      <c r="DL3737" s="11"/>
      <c r="DM3737" s="11"/>
      <c r="DN3737" s="11"/>
      <c r="DO3737" s="11"/>
      <c r="DP3737" s="11"/>
      <c r="DQ3737" s="11"/>
      <c r="DR3737" s="11"/>
      <c r="DS3737" s="11"/>
      <c r="DT3737" s="11"/>
      <c r="DU3737" s="11"/>
      <c r="DV3737" s="11"/>
      <c r="DW3737" s="11"/>
      <c r="DX3737" s="11"/>
      <c r="DY3737" s="11"/>
      <c r="DZ3737" s="11"/>
      <c r="EA3737" s="11"/>
      <c r="EB3737" s="11"/>
      <c r="EC3737" s="11"/>
    </row>
    <row r="3738" spans="1:133" x14ac:dyDescent="0.45">
      <c r="A3738" s="11"/>
      <c r="B3738" s="11"/>
      <c r="C3738" s="11"/>
      <c r="D3738" s="11"/>
      <c r="E3738" s="11"/>
      <c r="F3738" s="11"/>
      <c r="G3738" s="11"/>
      <c r="H3738" s="3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24"/>
      <c r="AG3738" s="24"/>
      <c r="AH3738" s="24"/>
      <c r="AI3738" s="24"/>
      <c r="AJ3738" s="11"/>
      <c r="AK3738" s="11"/>
      <c r="AL3738" s="11"/>
      <c r="AM3738" s="32"/>
      <c r="AN3738" s="11"/>
      <c r="AO3738" s="11"/>
      <c r="AP3738" s="11"/>
      <c r="AQ3738" s="11"/>
      <c r="AR3738" s="11"/>
      <c r="AS3738" s="20"/>
      <c r="AT3738" s="11"/>
      <c r="AU3738" s="11"/>
      <c r="AV3738" s="11"/>
      <c r="AW3738" s="11"/>
      <c r="AX3738" s="11"/>
      <c r="AY3738" s="11"/>
      <c r="AZ3738" s="11"/>
      <c r="BA3738" s="11"/>
      <c r="BB3738" s="11"/>
      <c r="BC3738" s="11"/>
      <c r="BD3738" s="11"/>
      <c r="BE3738" s="11"/>
      <c r="BF3738" s="11"/>
      <c r="BG3738" s="11"/>
      <c r="BH3738" s="11"/>
      <c r="BI3738" s="11"/>
      <c r="BJ3738" s="11"/>
      <c r="BK3738" s="11"/>
      <c r="BL3738" s="11"/>
      <c r="BM3738" s="11"/>
      <c r="BN3738" s="11"/>
      <c r="BO3738" s="11"/>
      <c r="BP3738" s="11"/>
      <c r="BQ3738" s="11"/>
      <c r="BR3738" s="11"/>
      <c r="BS3738" s="11"/>
      <c r="BT3738" s="11"/>
      <c r="BU3738" s="11"/>
      <c r="BV3738" s="11"/>
      <c r="BW3738" s="11"/>
      <c r="BX3738" s="11"/>
      <c r="BY3738" s="11"/>
      <c r="BZ3738" s="11"/>
      <c r="CA3738" s="11"/>
      <c r="CB3738" s="11"/>
      <c r="CC3738" s="11"/>
      <c r="CD3738" s="11"/>
      <c r="CE3738" s="11"/>
      <c r="CF3738" s="11"/>
      <c r="CG3738" s="11"/>
      <c r="CH3738" s="11"/>
      <c r="CI3738" s="11"/>
      <c r="CJ3738" s="11"/>
      <c r="CK3738" s="11"/>
      <c r="CL3738" s="11"/>
      <c r="CM3738" s="11"/>
      <c r="CN3738" s="11"/>
      <c r="CO3738" s="11"/>
      <c r="CP3738" s="11"/>
      <c r="CQ3738" s="11"/>
      <c r="CR3738" s="11"/>
      <c r="CS3738" s="11"/>
      <c r="CT3738" s="11"/>
      <c r="CU3738" s="11"/>
      <c r="CV3738" s="11"/>
      <c r="CW3738" s="11"/>
      <c r="CX3738" s="11"/>
      <c r="CY3738" s="11"/>
      <c r="CZ3738" s="11"/>
      <c r="DA3738" s="11"/>
      <c r="DB3738" s="11"/>
      <c r="DC3738" s="11"/>
      <c r="DD3738" s="11"/>
      <c r="DE3738" s="11"/>
      <c r="DF3738" s="11"/>
      <c r="DG3738" s="11"/>
      <c r="DH3738" s="11"/>
      <c r="DI3738" s="11"/>
      <c r="DJ3738" s="11"/>
      <c r="DK3738" s="11"/>
      <c r="DL3738" s="11"/>
      <c r="DM3738" s="11"/>
      <c r="DN3738" s="11"/>
      <c r="DO3738" s="11"/>
      <c r="DP3738" s="11"/>
      <c r="DQ3738" s="11"/>
      <c r="DR3738" s="11"/>
      <c r="DS3738" s="11"/>
      <c r="DT3738" s="11"/>
      <c r="DU3738" s="11"/>
      <c r="DV3738" s="11"/>
      <c r="DW3738" s="11"/>
      <c r="DX3738" s="11"/>
      <c r="DY3738" s="11"/>
      <c r="DZ3738" s="11"/>
      <c r="EA3738" s="11"/>
      <c r="EB3738" s="11"/>
      <c r="EC3738" s="11"/>
    </row>
    <row r="3739" spans="1:133" x14ac:dyDescent="0.45">
      <c r="A3739" s="11"/>
      <c r="B3739" s="11"/>
      <c r="C3739" s="11"/>
      <c r="D3739" s="11"/>
      <c r="E3739" s="11"/>
      <c r="F3739" s="11"/>
      <c r="G3739" s="11"/>
      <c r="H3739" s="3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24"/>
      <c r="AG3739" s="24"/>
      <c r="AH3739" s="24"/>
      <c r="AI3739" s="24"/>
      <c r="AJ3739" s="11"/>
      <c r="AK3739" s="11"/>
      <c r="AL3739" s="11"/>
      <c r="AM3739" s="32"/>
      <c r="AN3739" s="11"/>
      <c r="AO3739" s="11"/>
      <c r="AP3739" s="11"/>
      <c r="AQ3739" s="11"/>
      <c r="AR3739" s="11"/>
      <c r="AS3739" s="20"/>
      <c r="AT3739" s="11"/>
      <c r="AU3739" s="11"/>
      <c r="AV3739" s="11"/>
      <c r="AW3739" s="11"/>
      <c r="AX3739" s="11"/>
      <c r="AY3739" s="11"/>
      <c r="AZ3739" s="11"/>
      <c r="BA3739" s="11"/>
      <c r="BB3739" s="11"/>
      <c r="BC3739" s="11"/>
      <c r="BD3739" s="11"/>
      <c r="BE3739" s="11"/>
      <c r="BF3739" s="11"/>
      <c r="BG3739" s="11"/>
      <c r="BH3739" s="11"/>
      <c r="BI3739" s="11"/>
      <c r="BJ3739" s="11"/>
      <c r="BK3739" s="11"/>
      <c r="BL3739" s="11"/>
      <c r="BM3739" s="11"/>
      <c r="BN3739" s="11"/>
      <c r="BO3739" s="11"/>
      <c r="BP3739" s="11"/>
      <c r="BQ3739" s="11"/>
      <c r="BR3739" s="11"/>
      <c r="BS3739" s="11"/>
      <c r="BT3739" s="11"/>
      <c r="BU3739" s="11"/>
      <c r="BV3739" s="11"/>
      <c r="BW3739" s="11"/>
      <c r="BX3739" s="11"/>
      <c r="BY3739" s="11"/>
      <c r="BZ3739" s="11"/>
      <c r="CA3739" s="11"/>
      <c r="CB3739" s="11"/>
      <c r="CC3739" s="11"/>
      <c r="CD3739" s="11"/>
      <c r="CE3739" s="11"/>
      <c r="CF3739" s="11"/>
      <c r="CG3739" s="11"/>
      <c r="CH3739" s="11"/>
      <c r="CI3739" s="11"/>
      <c r="CJ3739" s="11"/>
      <c r="CK3739" s="11"/>
      <c r="CL3739" s="11"/>
      <c r="CM3739" s="11"/>
      <c r="CN3739" s="11"/>
      <c r="CO3739" s="11"/>
      <c r="CP3739" s="11"/>
      <c r="CQ3739" s="11"/>
      <c r="CR3739" s="11"/>
      <c r="CS3739" s="11"/>
      <c r="CT3739" s="11"/>
      <c r="CU3739" s="11"/>
      <c r="CV3739" s="11"/>
      <c r="CW3739" s="11"/>
      <c r="CX3739" s="11"/>
      <c r="CY3739" s="11"/>
      <c r="CZ3739" s="11"/>
      <c r="DA3739" s="11"/>
      <c r="DB3739" s="11"/>
      <c r="DC3739" s="11"/>
      <c r="DD3739" s="11"/>
      <c r="DE3739" s="11"/>
      <c r="DF3739" s="11"/>
      <c r="DG3739" s="11"/>
      <c r="DH3739" s="11"/>
      <c r="DI3739" s="11"/>
      <c r="DJ3739" s="11"/>
      <c r="DK3739" s="11"/>
      <c r="DL3739" s="11"/>
      <c r="DM3739" s="11"/>
      <c r="DN3739" s="11"/>
      <c r="DO3739" s="11"/>
      <c r="DP3739" s="11"/>
      <c r="DQ3739" s="11"/>
      <c r="DR3739" s="11"/>
      <c r="DS3739" s="11"/>
      <c r="DT3739" s="11"/>
      <c r="DU3739" s="11"/>
      <c r="DV3739" s="11"/>
      <c r="DW3739" s="11"/>
      <c r="DX3739" s="11"/>
      <c r="DY3739" s="11"/>
      <c r="DZ3739" s="11"/>
      <c r="EA3739" s="11"/>
      <c r="EB3739" s="11"/>
      <c r="EC3739" s="11"/>
    </row>
    <row r="3740" spans="1:133" x14ac:dyDescent="0.45">
      <c r="A3740" s="11"/>
      <c r="B3740" s="11"/>
      <c r="C3740" s="11"/>
      <c r="D3740" s="11"/>
      <c r="E3740" s="11"/>
      <c r="F3740" s="11"/>
      <c r="G3740" s="11"/>
      <c r="H3740" s="3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24"/>
      <c r="AG3740" s="24"/>
      <c r="AH3740" s="24"/>
      <c r="AI3740" s="24"/>
      <c r="AJ3740" s="11"/>
      <c r="AK3740" s="11"/>
      <c r="AL3740" s="11"/>
      <c r="AM3740" s="32"/>
      <c r="AN3740" s="11"/>
      <c r="AO3740" s="11"/>
      <c r="AP3740" s="11"/>
      <c r="AQ3740" s="11"/>
      <c r="AR3740" s="11"/>
      <c r="AS3740" s="20"/>
      <c r="AT3740" s="11"/>
      <c r="AU3740" s="11"/>
      <c r="AV3740" s="11"/>
      <c r="AW3740" s="11"/>
      <c r="AX3740" s="11"/>
      <c r="AY3740" s="11"/>
      <c r="AZ3740" s="11"/>
      <c r="BA3740" s="11"/>
      <c r="BB3740" s="11"/>
      <c r="BC3740" s="11"/>
      <c r="BD3740" s="11"/>
      <c r="BE3740" s="11"/>
      <c r="BF3740" s="11"/>
      <c r="BG3740" s="11"/>
      <c r="BH3740" s="11"/>
      <c r="BI3740" s="11"/>
      <c r="BJ3740" s="11"/>
      <c r="BK3740" s="11"/>
      <c r="BL3740" s="11"/>
      <c r="BM3740" s="11"/>
      <c r="BN3740" s="11"/>
      <c r="BO3740" s="11"/>
      <c r="BP3740" s="11"/>
      <c r="BQ3740" s="11"/>
      <c r="BR3740" s="11"/>
      <c r="BS3740" s="11"/>
      <c r="BT3740" s="11"/>
      <c r="BU3740" s="11"/>
      <c r="BV3740" s="11"/>
      <c r="BW3740" s="11"/>
      <c r="BX3740" s="11"/>
      <c r="BY3740" s="11"/>
      <c r="BZ3740" s="11"/>
      <c r="CA3740" s="11"/>
      <c r="CB3740" s="11"/>
      <c r="CC3740" s="11"/>
      <c r="CD3740" s="11"/>
      <c r="CE3740" s="11"/>
      <c r="CF3740" s="11"/>
      <c r="CG3740" s="11"/>
      <c r="CH3740" s="11"/>
      <c r="CI3740" s="11"/>
      <c r="CJ3740" s="11"/>
      <c r="CK3740" s="11"/>
      <c r="CL3740" s="11"/>
      <c r="CM3740" s="11"/>
      <c r="CN3740" s="11"/>
      <c r="CO3740" s="11"/>
      <c r="CP3740" s="11"/>
      <c r="CQ3740" s="11"/>
      <c r="CR3740" s="11"/>
      <c r="CS3740" s="11"/>
      <c r="CT3740" s="11"/>
      <c r="CU3740" s="11"/>
      <c r="CV3740" s="11"/>
      <c r="CW3740" s="11"/>
      <c r="CX3740" s="11"/>
      <c r="CY3740" s="11"/>
      <c r="CZ3740" s="11"/>
      <c r="DA3740" s="11"/>
      <c r="DB3740" s="11"/>
      <c r="DC3740" s="11"/>
      <c r="DD3740" s="11"/>
      <c r="DE3740" s="11"/>
      <c r="DF3740" s="11"/>
      <c r="DG3740" s="11"/>
      <c r="DH3740" s="11"/>
      <c r="DI3740" s="11"/>
      <c r="DJ3740" s="11"/>
      <c r="DK3740" s="11"/>
      <c r="DL3740" s="11"/>
      <c r="DM3740" s="11"/>
      <c r="DN3740" s="11"/>
      <c r="DO3740" s="11"/>
      <c r="DP3740" s="11"/>
      <c r="DQ3740" s="11"/>
      <c r="DR3740" s="11"/>
      <c r="DS3740" s="11"/>
      <c r="DT3740" s="11"/>
      <c r="DU3740" s="11"/>
      <c r="DV3740" s="11"/>
      <c r="DW3740" s="11"/>
      <c r="DX3740" s="11"/>
      <c r="DY3740" s="11"/>
      <c r="DZ3740" s="11"/>
      <c r="EA3740" s="11"/>
      <c r="EB3740" s="11"/>
      <c r="EC3740" s="11"/>
    </row>
    <row r="3741" spans="1:133" x14ac:dyDescent="0.45">
      <c r="A3741" s="11"/>
      <c r="B3741" s="11"/>
      <c r="C3741" s="11"/>
      <c r="D3741" s="11"/>
      <c r="E3741" s="11"/>
      <c r="F3741" s="11"/>
      <c r="G3741" s="11"/>
      <c r="H3741" s="3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24"/>
      <c r="AG3741" s="24"/>
      <c r="AH3741" s="24"/>
      <c r="AI3741" s="24"/>
      <c r="AJ3741" s="11"/>
      <c r="AK3741" s="11"/>
      <c r="AL3741" s="11"/>
      <c r="AM3741" s="32"/>
      <c r="AN3741" s="11"/>
      <c r="AO3741" s="11"/>
      <c r="AP3741" s="11"/>
      <c r="AQ3741" s="11"/>
      <c r="AR3741" s="11"/>
      <c r="AS3741" s="20"/>
      <c r="AT3741" s="11"/>
      <c r="AU3741" s="11"/>
      <c r="AV3741" s="11"/>
      <c r="AW3741" s="11"/>
      <c r="AX3741" s="11"/>
      <c r="AY3741" s="11"/>
      <c r="AZ3741" s="11"/>
      <c r="BA3741" s="11"/>
      <c r="BB3741" s="11"/>
      <c r="BC3741" s="11"/>
      <c r="BD3741" s="11"/>
      <c r="BE3741" s="11"/>
      <c r="BF3741" s="11"/>
      <c r="BG3741" s="11"/>
      <c r="BH3741" s="11"/>
      <c r="BI3741" s="11"/>
      <c r="BJ3741" s="11"/>
      <c r="BK3741" s="11"/>
      <c r="BL3741" s="11"/>
      <c r="BM3741" s="11"/>
      <c r="BN3741" s="11"/>
      <c r="BO3741" s="11"/>
      <c r="BP3741" s="11"/>
      <c r="BQ3741" s="11"/>
      <c r="BR3741" s="11"/>
      <c r="BS3741" s="11"/>
      <c r="BT3741" s="11"/>
      <c r="BU3741" s="11"/>
      <c r="BV3741" s="11"/>
      <c r="BW3741" s="11"/>
      <c r="BX3741" s="11"/>
      <c r="BY3741" s="11"/>
      <c r="BZ3741" s="11"/>
      <c r="CA3741" s="11"/>
      <c r="CB3741" s="11"/>
      <c r="CC3741" s="11"/>
      <c r="CD3741" s="11"/>
      <c r="CE3741" s="11"/>
      <c r="CF3741" s="11"/>
      <c r="CG3741" s="11"/>
      <c r="CH3741" s="11"/>
      <c r="CI3741" s="11"/>
      <c r="CJ3741" s="11"/>
      <c r="CK3741" s="11"/>
      <c r="CL3741" s="11"/>
      <c r="CM3741" s="11"/>
      <c r="CN3741" s="11"/>
      <c r="CO3741" s="11"/>
      <c r="CP3741" s="11"/>
      <c r="CQ3741" s="11"/>
      <c r="CR3741" s="11"/>
      <c r="CS3741" s="11"/>
      <c r="CT3741" s="11"/>
      <c r="CU3741" s="11"/>
      <c r="CV3741" s="11"/>
      <c r="CW3741" s="11"/>
      <c r="CX3741" s="11"/>
      <c r="CY3741" s="11"/>
      <c r="CZ3741" s="11"/>
      <c r="DA3741" s="11"/>
      <c r="DB3741" s="11"/>
      <c r="DC3741" s="11"/>
      <c r="DD3741" s="11"/>
      <c r="DE3741" s="11"/>
      <c r="DF3741" s="11"/>
      <c r="DG3741" s="11"/>
      <c r="DH3741" s="11"/>
      <c r="DI3741" s="11"/>
      <c r="DJ3741" s="11"/>
      <c r="DK3741" s="11"/>
      <c r="DL3741" s="11"/>
      <c r="DM3741" s="11"/>
      <c r="DN3741" s="11"/>
      <c r="DO3741" s="11"/>
      <c r="DP3741" s="11"/>
      <c r="DQ3741" s="11"/>
      <c r="DR3741" s="11"/>
      <c r="DS3741" s="11"/>
      <c r="DT3741" s="11"/>
      <c r="DU3741" s="11"/>
      <c r="DV3741" s="11"/>
      <c r="DW3741" s="11"/>
      <c r="DX3741" s="11"/>
      <c r="DY3741" s="11"/>
      <c r="DZ3741" s="11"/>
      <c r="EA3741" s="11"/>
      <c r="EB3741" s="11"/>
      <c r="EC3741" s="11"/>
    </row>
    <row r="3742" spans="1:133" x14ac:dyDescent="0.45">
      <c r="A3742" s="11"/>
      <c r="B3742" s="11"/>
      <c r="C3742" s="11"/>
      <c r="D3742" s="11"/>
      <c r="E3742" s="11"/>
      <c r="F3742" s="11"/>
      <c r="G3742" s="11"/>
      <c r="H3742" s="3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24"/>
      <c r="AG3742" s="24"/>
      <c r="AH3742" s="24"/>
      <c r="AI3742" s="24"/>
      <c r="AJ3742" s="11"/>
      <c r="AK3742" s="11"/>
      <c r="AL3742" s="11"/>
      <c r="AM3742" s="32"/>
      <c r="AN3742" s="11"/>
      <c r="AO3742" s="11"/>
      <c r="AP3742" s="11"/>
      <c r="AQ3742" s="11"/>
      <c r="AR3742" s="11"/>
      <c r="AS3742" s="20"/>
      <c r="AT3742" s="11"/>
      <c r="AU3742" s="11"/>
      <c r="AV3742" s="11"/>
      <c r="AW3742" s="11"/>
      <c r="AX3742" s="11"/>
      <c r="AY3742" s="11"/>
      <c r="AZ3742" s="11"/>
      <c r="BA3742" s="11"/>
      <c r="BB3742" s="11"/>
      <c r="BC3742" s="11"/>
      <c r="BD3742" s="11"/>
      <c r="BE3742" s="11"/>
      <c r="BF3742" s="11"/>
      <c r="BG3742" s="11"/>
      <c r="BH3742" s="11"/>
      <c r="BI3742" s="11"/>
      <c r="BJ3742" s="11"/>
      <c r="BK3742" s="11"/>
      <c r="BL3742" s="11"/>
      <c r="BM3742" s="11"/>
      <c r="BN3742" s="11"/>
      <c r="BO3742" s="11"/>
      <c r="BP3742" s="11"/>
      <c r="BQ3742" s="11"/>
      <c r="BR3742" s="11"/>
      <c r="BS3742" s="11"/>
      <c r="BT3742" s="11"/>
      <c r="BU3742" s="11"/>
      <c r="BV3742" s="11"/>
      <c r="BW3742" s="11"/>
      <c r="BX3742" s="11"/>
      <c r="BY3742" s="11"/>
      <c r="BZ3742" s="11"/>
      <c r="CA3742" s="11"/>
      <c r="CB3742" s="11"/>
      <c r="CC3742" s="11"/>
      <c r="CD3742" s="11"/>
      <c r="CE3742" s="11"/>
      <c r="CF3742" s="11"/>
      <c r="CG3742" s="11"/>
      <c r="CH3742" s="11"/>
      <c r="CI3742" s="11"/>
      <c r="CJ3742" s="11"/>
      <c r="CK3742" s="11"/>
      <c r="CL3742" s="11"/>
      <c r="CM3742" s="11"/>
      <c r="CN3742" s="11"/>
      <c r="CO3742" s="11"/>
      <c r="CP3742" s="11"/>
      <c r="CQ3742" s="11"/>
      <c r="CR3742" s="11"/>
      <c r="CS3742" s="11"/>
      <c r="CT3742" s="11"/>
      <c r="CU3742" s="11"/>
      <c r="CV3742" s="11"/>
      <c r="CW3742" s="11"/>
      <c r="CX3742" s="11"/>
      <c r="CY3742" s="11"/>
      <c r="CZ3742" s="11"/>
      <c r="DA3742" s="11"/>
      <c r="DB3742" s="11"/>
      <c r="DC3742" s="11"/>
      <c r="DD3742" s="11"/>
      <c r="DE3742" s="11"/>
      <c r="DF3742" s="11"/>
      <c r="DG3742" s="11"/>
      <c r="DH3742" s="11"/>
      <c r="DI3742" s="11"/>
      <c r="DJ3742" s="11"/>
      <c r="DK3742" s="11"/>
      <c r="DL3742" s="11"/>
      <c r="DM3742" s="11"/>
      <c r="DN3742" s="11"/>
      <c r="DO3742" s="11"/>
      <c r="DP3742" s="11"/>
      <c r="DQ3742" s="11"/>
      <c r="DR3742" s="11"/>
      <c r="DS3742" s="11"/>
      <c r="DT3742" s="11"/>
      <c r="DU3742" s="11"/>
      <c r="DV3742" s="11"/>
      <c r="DW3742" s="11"/>
      <c r="DX3742" s="11"/>
      <c r="DY3742" s="11"/>
      <c r="DZ3742" s="11"/>
      <c r="EA3742" s="11"/>
      <c r="EB3742" s="11"/>
      <c r="EC3742" s="11"/>
    </row>
    <row r="3743" spans="1:133" x14ac:dyDescent="0.45">
      <c r="A3743" s="11"/>
      <c r="B3743" s="11"/>
      <c r="C3743" s="11"/>
      <c r="D3743" s="11"/>
      <c r="E3743" s="11"/>
      <c r="F3743" s="11"/>
      <c r="G3743" s="11"/>
      <c r="H3743" s="3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24"/>
      <c r="AG3743" s="24"/>
      <c r="AH3743" s="24"/>
      <c r="AI3743" s="24"/>
      <c r="AJ3743" s="11"/>
      <c r="AK3743" s="11"/>
      <c r="AL3743" s="11"/>
      <c r="AM3743" s="32"/>
      <c r="AN3743" s="11"/>
      <c r="AO3743" s="11"/>
      <c r="AP3743" s="11"/>
      <c r="AQ3743" s="11"/>
      <c r="AR3743" s="11"/>
      <c r="AS3743" s="20"/>
      <c r="AT3743" s="11"/>
      <c r="AU3743" s="11"/>
      <c r="AV3743" s="11"/>
      <c r="AW3743" s="11"/>
      <c r="AX3743" s="11"/>
      <c r="AY3743" s="11"/>
      <c r="AZ3743" s="11"/>
      <c r="BA3743" s="11"/>
      <c r="BB3743" s="11"/>
      <c r="BC3743" s="11"/>
      <c r="BD3743" s="11"/>
      <c r="BE3743" s="11"/>
      <c r="BF3743" s="11"/>
      <c r="BG3743" s="11"/>
      <c r="BH3743" s="11"/>
      <c r="BI3743" s="11"/>
      <c r="BJ3743" s="11"/>
      <c r="BK3743" s="11"/>
      <c r="BL3743" s="11"/>
      <c r="BM3743" s="11"/>
      <c r="BN3743" s="11"/>
      <c r="BO3743" s="11"/>
      <c r="BP3743" s="11"/>
      <c r="BQ3743" s="11"/>
      <c r="BR3743" s="11"/>
      <c r="BS3743" s="11"/>
      <c r="BT3743" s="11"/>
      <c r="BU3743" s="11"/>
      <c r="BV3743" s="11"/>
      <c r="BW3743" s="11"/>
      <c r="BX3743" s="11"/>
      <c r="BY3743" s="11"/>
      <c r="BZ3743" s="11"/>
      <c r="CA3743" s="11"/>
      <c r="CB3743" s="11"/>
      <c r="CC3743" s="11"/>
      <c r="CD3743" s="11"/>
      <c r="CE3743" s="11"/>
      <c r="CF3743" s="11"/>
      <c r="CG3743" s="11"/>
      <c r="CH3743" s="11"/>
      <c r="CI3743" s="11"/>
      <c r="CJ3743" s="11"/>
      <c r="CK3743" s="11"/>
      <c r="CL3743" s="11"/>
      <c r="CM3743" s="11"/>
      <c r="CN3743" s="11"/>
      <c r="CO3743" s="11"/>
      <c r="CP3743" s="11"/>
      <c r="CQ3743" s="11"/>
      <c r="CR3743" s="11"/>
      <c r="CS3743" s="11"/>
      <c r="CT3743" s="11"/>
      <c r="CU3743" s="11"/>
      <c r="CV3743" s="11"/>
      <c r="CW3743" s="11"/>
      <c r="CX3743" s="11"/>
      <c r="CY3743" s="11"/>
      <c r="CZ3743" s="11"/>
      <c r="DA3743" s="11"/>
      <c r="DB3743" s="11"/>
      <c r="DC3743" s="11"/>
      <c r="DD3743" s="11"/>
      <c r="DE3743" s="11"/>
      <c r="DF3743" s="11"/>
      <c r="DG3743" s="11"/>
      <c r="DH3743" s="11"/>
      <c r="DI3743" s="11"/>
      <c r="DJ3743" s="11"/>
      <c r="DK3743" s="11"/>
      <c r="DL3743" s="11"/>
      <c r="DM3743" s="11"/>
      <c r="DN3743" s="11"/>
      <c r="DO3743" s="11"/>
      <c r="DP3743" s="11"/>
      <c r="DQ3743" s="11"/>
      <c r="DR3743" s="11"/>
      <c r="DS3743" s="11"/>
      <c r="DT3743" s="11"/>
      <c r="DU3743" s="11"/>
      <c r="DV3743" s="11"/>
      <c r="DW3743" s="11"/>
      <c r="DX3743" s="11"/>
      <c r="DY3743" s="11"/>
      <c r="DZ3743" s="11"/>
      <c r="EA3743" s="11"/>
      <c r="EB3743" s="11"/>
      <c r="EC3743" s="11"/>
    </row>
    <row r="3744" spans="1:133" x14ac:dyDescent="0.45">
      <c r="A3744" s="11"/>
      <c r="B3744" s="11"/>
      <c r="C3744" s="11"/>
      <c r="D3744" s="11"/>
      <c r="E3744" s="11"/>
      <c r="F3744" s="11"/>
      <c r="G3744" s="11"/>
      <c r="H3744" s="3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24"/>
      <c r="AG3744" s="24"/>
      <c r="AH3744" s="24"/>
      <c r="AI3744" s="24"/>
      <c r="AJ3744" s="11"/>
      <c r="AK3744" s="11"/>
      <c r="AL3744" s="11"/>
      <c r="AM3744" s="32"/>
      <c r="AN3744" s="11"/>
      <c r="AO3744" s="11"/>
      <c r="AP3744" s="11"/>
      <c r="AQ3744" s="11"/>
      <c r="AR3744" s="11"/>
      <c r="AS3744" s="20"/>
      <c r="AT3744" s="11"/>
      <c r="AU3744" s="11"/>
      <c r="AV3744" s="11"/>
      <c r="AW3744" s="11"/>
      <c r="AX3744" s="11"/>
      <c r="AY3744" s="11"/>
      <c r="AZ3744" s="11"/>
      <c r="BA3744" s="11"/>
      <c r="BB3744" s="11"/>
      <c r="BC3744" s="11"/>
      <c r="BD3744" s="11"/>
      <c r="BE3744" s="11"/>
      <c r="BF3744" s="11"/>
      <c r="BG3744" s="11"/>
      <c r="BH3744" s="11"/>
      <c r="BI3744" s="11"/>
      <c r="BJ3744" s="11"/>
      <c r="BK3744" s="11"/>
      <c r="BL3744" s="11"/>
      <c r="BM3744" s="11"/>
      <c r="BN3744" s="11"/>
      <c r="BO3744" s="11"/>
      <c r="BP3744" s="11"/>
      <c r="BQ3744" s="11"/>
      <c r="BR3744" s="11"/>
      <c r="BS3744" s="11"/>
      <c r="BT3744" s="11"/>
      <c r="BU3744" s="11"/>
      <c r="BV3744" s="11"/>
      <c r="BW3744" s="11"/>
      <c r="BX3744" s="11"/>
      <c r="BY3744" s="11"/>
      <c r="BZ3744" s="11"/>
      <c r="CA3744" s="11"/>
      <c r="CB3744" s="11"/>
      <c r="CC3744" s="11"/>
      <c r="CD3744" s="11"/>
      <c r="CE3744" s="11"/>
      <c r="CF3744" s="11"/>
      <c r="CG3744" s="11"/>
      <c r="CH3744" s="11"/>
      <c r="CI3744" s="11"/>
      <c r="CJ3744" s="11"/>
      <c r="CK3744" s="11"/>
      <c r="CL3744" s="11"/>
      <c r="CM3744" s="11"/>
      <c r="CN3744" s="11"/>
      <c r="CO3744" s="11"/>
      <c r="CP3744" s="11"/>
      <c r="CQ3744" s="11"/>
      <c r="CR3744" s="11"/>
      <c r="CS3744" s="11"/>
      <c r="CT3744" s="11"/>
      <c r="CU3744" s="11"/>
      <c r="CV3744" s="11"/>
      <c r="CW3744" s="11"/>
      <c r="CX3744" s="11"/>
      <c r="CY3744" s="11"/>
      <c r="CZ3744" s="11"/>
      <c r="DA3744" s="11"/>
      <c r="DB3744" s="11"/>
      <c r="DC3744" s="11"/>
      <c r="DD3744" s="11"/>
      <c r="DE3744" s="11"/>
      <c r="DF3744" s="11"/>
      <c r="DG3744" s="11"/>
      <c r="DH3744" s="11"/>
      <c r="DI3744" s="11"/>
      <c r="DJ3744" s="11"/>
      <c r="DK3744" s="11"/>
      <c r="DL3744" s="11"/>
      <c r="DM3744" s="11"/>
      <c r="DN3744" s="11"/>
      <c r="DO3744" s="11"/>
      <c r="DP3744" s="11"/>
      <c r="DQ3744" s="11"/>
      <c r="DR3744" s="11"/>
      <c r="DS3744" s="11"/>
      <c r="DT3744" s="11"/>
      <c r="DU3744" s="11"/>
      <c r="DV3744" s="11"/>
      <c r="DW3744" s="11"/>
      <c r="DX3744" s="11"/>
      <c r="DY3744" s="11"/>
      <c r="DZ3744" s="11"/>
      <c r="EA3744" s="11"/>
      <c r="EB3744" s="11"/>
      <c r="EC3744" s="11"/>
    </row>
    <row r="3745" spans="1:133" x14ac:dyDescent="0.45">
      <c r="A3745" s="11"/>
      <c r="B3745" s="11"/>
      <c r="C3745" s="11"/>
      <c r="D3745" s="11"/>
      <c r="E3745" s="11"/>
      <c r="F3745" s="11"/>
      <c r="G3745" s="11"/>
      <c r="H3745" s="3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24"/>
      <c r="AG3745" s="24"/>
      <c r="AH3745" s="24"/>
      <c r="AI3745" s="24"/>
      <c r="AJ3745" s="11"/>
      <c r="AK3745" s="11"/>
      <c r="AL3745" s="11"/>
      <c r="AM3745" s="32"/>
      <c r="AN3745" s="11"/>
      <c r="AO3745" s="11"/>
      <c r="AP3745" s="11"/>
      <c r="AQ3745" s="11"/>
      <c r="AR3745" s="11"/>
      <c r="AS3745" s="20"/>
      <c r="AT3745" s="11"/>
      <c r="AU3745" s="11"/>
      <c r="AV3745" s="11"/>
      <c r="AW3745" s="11"/>
      <c r="AX3745" s="11"/>
      <c r="AY3745" s="11"/>
      <c r="AZ3745" s="11"/>
      <c r="BA3745" s="11"/>
      <c r="BB3745" s="11"/>
      <c r="BC3745" s="11"/>
      <c r="BD3745" s="11"/>
      <c r="BE3745" s="11"/>
      <c r="BF3745" s="11"/>
      <c r="BG3745" s="11"/>
      <c r="BH3745" s="11"/>
      <c r="BI3745" s="11"/>
      <c r="BJ3745" s="11"/>
      <c r="BK3745" s="11"/>
      <c r="BL3745" s="11"/>
      <c r="BM3745" s="11"/>
      <c r="BN3745" s="11"/>
      <c r="BO3745" s="11"/>
      <c r="BP3745" s="11"/>
      <c r="BQ3745" s="11"/>
      <c r="BR3745" s="11"/>
      <c r="BS3745" s="11"/>
      <c r="BT3745" s="11"/>
      <c r="BU3745" s="11"/>
      <c r="BV3745" s="11"/>
      <c r="BW3745" s="11"/>
      <c r="BX3745" s="11"/>
      <c r="BY3745" s="11"/>
      <c r="BZ3745" s="11"/>
      <c r="CA3745" s="11"/>
      <c r="CB3745" s="11"/>
      <c r="CC3745" s="11"/>
      <c r="CD3745" s="11"/>
      <c r="CE3745" s="11"/>
      <c r="CF3745" s="11"/>
      <c r="CG3745" s="11"/>
      <c r="CH3745" s="11"/>
      <c r="CI3745" s="11"/>
      <c r="CJ3745" s="11"/>
      <c r="CK3745" s="11"/>
      <c r="CL3745" s="11"/>
      <c r="CM3745" s="11"/>
      <c r="CN3745" s="11"/>
      <c r="CO3745" s="11"/>
      <c r="CP3745" s="11"/>
      <c r="CQ3745" s="11"/>
      <c r="CR3745" s="11"/>
      <c r="CS3745" s="11"/>
      <c r="CT3745" s="11"/>
      <c r="CU3745" s="11"/>
      <c r="CV3745" s="11"/>
      <c r="CW3745" s="11"/>
      <c r="CX3745" s="11"/>
      <c r="CY3745" s="11"/>
      <c r="CZ3745" s="11"/>
      <c r="DA3745" s="11"/>
      <c r="DB3745" s="11"/>
      <c r="DC3745" s="11"/>
      <c r="DD3745" s="11"/>
      <c r="DE3745" s="11"/>
      <c r="DF3745" s="11"/>
      <c r="DG3745" s="11"/>
      <c r="DH3745" s="11"/>
      <c r="DI3745" s="11"/>
      <c r="DJ3745" s="11"/>
      <c r="DK3745" s="11"/>
      <c r="DL3745" s="11"/>
      <c r="DM3745" s="11"/>
      <c r="DN3745" s="11"/>
      <c r="DO3745" s="11"/>
      <c r="DP3745" s="11"/>
      <c r="DQ3745" s="11"/>
      <c r="DR3745" s="11"/>
      <c r="DS3745" s="11"/>
      <c r="DT3745" s="11"/>
      <c r="DU3745" s="11"/>
      <c r="DV3745" s="11"/>
      <c r="DW3745" s="11"/>
      <c r="DX3745" s="11"/>
      <c r="DY3745" s="11"/>
      <c r="DZ3745" s="11"/>
      <c r="EA3745" s="11"/>
      <c r="EB3745" s="11"/>
      <c r="EC3745" s="11"/>
    </row>
    <row r="3746" spans="1:133" x14ac:dyDescent="0.45">
      <c r="A3746" s="11"/>
      <c r="B3746" s="11"/>
      <c r="C3746" s="11"/>
      <c r="D3746" s="11"/>
      <c r="E3746" s="11"/>
      <c r="F3746" s="11"/>
      <c r="G3746" s="11"/>
      <c r="H3746" s="3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24"/>
      <c r="AG3746" s="24"/>
      <c r="AH3746" s="24"/>
      <c r="AI3746" s="24"/>
      <c r="AJ3746" s="11"/>
      <c r="AK3746" s="11"/>
      <c r="AL3746" s="11"/>
      <c r="AM3746" s="32"/>
      <c r="AN3746" s="11"/>
      <c r="AO3746" s="11"/>
      <c r="AP3746" s="11"/>
      <c r="AQ3746" s="11"/>
      <c r="AR3746" s="11"/>
      <c r="AS3746" s="20"/>
      <c r="AT3746" s="11"/>
      <c r="AU3746" s="11"/>
      <c r="AV3746" s="11"/>
      <c r="AW3746" s="11"/>
      <c r="AX3746" s="11"/>
      <c r="AY3746" s="11"/>
      <c r="AZ3746" s="11"/>
      <c r="BA3746" s="11"/>
      <c r="BB3746" s="11"/>
      <c r="BC3746" s="11"/>
      <c r="BD3746" s="11"/>
      <c r="BE3746" s="11"/>
      <c r="BF3746" s="11"/>
      <c r="BG3746" s="11"/>
      <c r="BH3746" s="11"/>
      <c r="BI3746" s="11"/>
      <c r="BJ3746" s="11"/>
      <c r="BK3746" s="11"/>
      <c r="BL3746" s="11"/>
      <c r="BM3746" s="11"/>
      <c r="BN3746" s="11"/>
      <c r="BO3746" s="11"/>
      <c r="BP3746" s="11"/>
      <c r="BQ3746" s="11"/>
      <c r="BR3746" s="11"/>
      <c r="BS3746" s="11"/>
      <c r="BT3746" s="11"/>
      <c r="BU3746" s="11"/>
      <c r="BV3746" s="11"/>
      <c r="BW3746" s="11"/>
      <c r="BX3746" s="11"/>
      <c r="BY3746" s="11"/>
      <c r="BZ3746" s="11"/>
      <c r="CA3746" s="11"/>
      <c r="CB3746" s="11"/>
      <c r="CC3746" s="11"/>
      <c r="CD3746" s="11"/>
      <c r="CE3746" s="11"/>
      <c r="CF3746" s="11"/>
      <c r="CG3746" s="11"/>
      <c r="CH3746" s="11"/>
      <c r="CI3746" s="11"/>
      <c r="CJ3746" s="11"/>
      <c r="CK3746" s="11"/>
      <c r="CL3746" s="11"/>
      <c r="CM3746" s="11"/>
      <c r="CN3746" s="11"/>
      <c r="CO3746" s="11"/>
      <c r="CP3746" s="11"/>
      <c r="CQ3746" s="11"/>
      <c r="CR3746" s="11"/>
      <c r="CS3746" s="11"/>
      <c r="CT3746" s="11"/>
      <c r="CU3746" s="11"/>
      <c r="CV3746" s="11"/>
      <c r="CW3746" s="11"/>
      <c r="CX3746" s="11"/>
      <c r="CY3746" s="11"/>
      <c r="CZ3746" s="11"/>
      <c r="DA3746" s="11"/>
      <c r="DB3746" s="11"/>
      <c r="DC3746" s="11"/>
      <c r="DD3746" s="11"/>
      <c r="DE3746" s="11"/>
      <c r="DF3746" s="11"/>
      <c r="DG3746" s="11"/>
      <c r="DH3746" s="11"/>
      <c r="DI3746" s="11"/>
      <c r="DJ3746" s="11"/>
      <c r="DK3746" s="11"/>
      <c r="DL3746" s="11"/>
      <c r="DM3746" s="11"/>
      <c r="DN3746" s="11"/>
      <c r="DO3746" s="11"/>
      <c r="DP3746" s="11"/>
      <c r="DQ3746" s="11"/>
      <c r="DR3746" s="11"/>
      <c r="DS3746" s="11"/>
      <c r="DT3746" s="11"/>
      <c r="DU3746" s="11"/>
      <c r="DV3746" s="11"/>
      <c r="DW3746" s="11"/>
      <c r="DX3746" s="11"/>
      <c r="DY3746" s="11"/>
      <c r="DZ3746" s="11"/>
      <c r="EA3746" s="11"/>
      <c r="EB3746" s="11"/>
      <c r="EC3746" s="11"/>
    </row>
    <row r="3747" spans="1:133" x14ac:dyDescent="0.45">
      <c r="A3747" s="11"/>
      <c r="B3747" s="11"/>
      <c r="C3747" s="11"/>
      <c r="D3747" s="11"/>
      <c r="E3747" s="11"/>
      <c r="F3747" s="11"/>
      <c r="G3747" s="11"/>
      <c r="H3747" s="3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24"/>
      <c r="AG3747" s="24"/>
      <c r="AH3747" s="24"/>
      <c r="AI3747" s="24"/>
      <c r="AJ3747" s="11"/>
      <c r="AK3747" s="11"/>
      <c r="AL3747" s="11"/>
      <c r="AM3747" s="32"/>
      <c r="AN3747" s="11"/>
      <c r="AO3747" s="11"/>
      <c r="AP3747" s="11"/>
      <c r="AQ3747" s="11"/>
      <c r="AR3747" s="11"/>
      <c r="AS3747" s="20"/>
      <c r="AT3747" s="11"/>
      <c r="AU3747" s="11"/>
      <c r="AV3747" s="11"/>
      <c r="AW3747" s="11"/>
      <c r="AX3747" s="11"/>
      <c r="AY3747" s="11"/>
      <c r="AZ3747" s="11"/>
      <c r="BA3747" s="11"/>
      <c r="BB3747" s="11"/>
      <c r="BC3747" s="11"/>
      <c r="BD3747" s="11"/>
      <c r="BE3747" s="11"/>
      <c r="BF3747" s="11"/>
      <c r="BG3747" s="11"/>
      <c r="BH3747" s="11"/>
      <c r="BI3747" s="11"/>
      <c r="BJ3747" s="11"/>
      <c r="BK3747" s="11"/>
      <c r="BL3747" s="11"/>
      <c r="BM3747" s="11"/>
      <c r="BN3747" s="11"/>
      <c r="BO3747" s="11"/>
      <c r="BP3747" s="11"/>
      <c r="BQ3747" s="11"/>
      <c r="BR3747" s="11"/>
      <c r="BS3747" s="11"/>
      <c r="BT3747" s="11"/>
      <c r="BU3747" s="11"/>
      <c r="BV3747" s="11"/>
      <c r="BW3747" s="11"/>
      <c r="BX3747" s="11"/>
      <c r="BY3747" s="11"/>
      <c r="BZ3747" s="11"/>
      <c r="CA3747" s="11"/>
      <c r="CB3747" s="11"/>
      <c r="CC3747" s="11"/>
      <c r="CD3747" s="11"/>
      <c r="CE3747" s="11"/>
      <c r="CF3747" s="11"/>
      <c r="CG3747" s="11"/>
      <c r="CH3747" s="11"/>
      <c r="CI3747" s="11"/>
      <c r="CJ3747" s="11"/>
      <c r="CK3747" s="11"/>
      <c r="CL3747" s="11"/>
      <c r="CM3747" s="11"/>
      <c r="CN3747" s="11"/>
      <c r="CO3747" s="11"/>
      <c r="CP3747" s="11"/>
      <c r="CQ3747" s="11"/>
      <c r="CR3747" s="11"/>
      <c r="CS3747" s="11"/>
      <c r="CT3747" s="11"/>
      <c r="CU3747" s="11"/>
      <c r="CV3747" s="11"/>
      <c r="CW3747" s="11"/>
      <c r="CX3747" s="11"/>
      <c r="CY3747" s="11"/>
      <c r="CZ3747" s="11"/>
      <c r="DA3747" s="11"/>
      <c r="DB3747" s="11"/>
      <c r="DC3747" s="11"/>
      <c r="DD3747" s="11"/>
      <c r="DE3747" s="11"/>
      <c r="DF3747" s="11"/>
      <c r="DG3747" s="11"/>
      <c r="DH3747" s="11"/>
      <c r="DI3747" s="11"/>
      <c r="DJ3747" s="11"/>
      <c r="DK3747" s="11"/>
      <c r="DL3747" s="11"/>
      <c r="DM3747" s="11"/>
      <c r="DN3747" s="11"/>
      <c r="DO3747" s="11"/>
      <c r="DP3747" s="11"/>
      <c r="DQ3747" s="11"/>
      <c r="DR3747" s="11"/>
      <c r="DS3747" s="11"/>
      <c r="DT3747" s="11"/>
      <c r="DU3747" s="11"/>
      <c r="DV3747" s="11"/>
      <c r="DW3747" s="11"/>
      <c r="DX3747" s="11"/>
      <c r="DY3747" s="11"/>
      <c r="DZ3747" s="11"/>
      <c r="EA3747" s="11"/>
      <c r="EB3747" s="11"/>
      <c r="EC3747" s="11"/>
    </row>
    <row r="3748" spans="1:133" x14ac:dyDescent="0.45">
      <c r="A3748" s="11"/>
      <c r="B3748" s="11"/>
      <c r="C3748" s="11"/>
      <c r="D3748" s="11"/>
      <c r="E3748" s="11"/>
      <c r="F3748" s="11"/>
      <c r="G3748" s="11"/>
      <c r="H3748" s="3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24"/>
      <c r="AG3748" s="24"/>
      <c r="AH3748" s="24"/>
      <c r="AI3748" s="24"/>
      <c r="AJ3748" s="11"/>
      <c r="AK3748" s="11"/>
      <c r="AL3748" s="11"/>
      <c r="AM3748" s="32"/>
      <c r="AN3748" s="11"/>
      <c r="AO3748" s="11"/>
      <c r="AP3748" s="11"/>
      <c r="AQ3748" s="11"/>
      <c r="AR3748" s="11"/>
      <c r="AS3748" s="20"/>
      <c r="AT3748" s="11"/>
      <c r="AU3748" s="11"/>
      <c r="AV3748" s="11"/>
      <c r="AW3748" s="11"/>
      <c r="AX3748" s="11"/>
      <c r="AY3748" s="11"/>
      <c r="AZ3748" s="11"/>
      <c r="BA3748" s="11"/>
      <c r="BB3748" s="11"/>
      <c r="BC3748" s="11"/>
      <c r="BD3748" s="11"/>
      <c r="BE3748" s="11"/>
      <c r="BF3748" s="11"/>
      <c r="BG3748" s="11"/>
      <c r="BH3748" s="11"/>
      <c r="BI3748" s="11"/>
      <c r="BJ3748" s="11"/>
      <c r="BK3748" s="11"/>
      <c r="BL3748" s="11"/>
      <c r="BM3748" s="11"/>
      <c r="BN3748" s="11"/>
      <c r="BO3748" s="11"/>
      <c r="BP3748" s="11"/>
      <c r="BQ3748" s="11"/>
      <c r="BR3748" s="11"/>
      <c r="BS3748" s="11"/>
      <c r="BT3748" s="11"/>
      <c r="BU3748" s="11"/>
      <c r="BV3748" s="11"/>
      <c r="BW3748" s="11"/>
      <c r="BX3748" s="11"/>
      <c r="BY3748" s="11"/>
      <c r="BZ3748" s="11"/>
      <c r="CA3748" s="11"/>
      <c r="CB3748" s="11"/>
      <c r="CC3748" s="11"/>
      <c r="CD3748" s="11"/>
      <c r="CE3748" s="11"/>
      <c r="CF3748" s="11"/>
      <c r="CG3748" s="11"/>
      <c r="CH3748" s="11"/>
      <c r="CI3748" s="11"/>
      <c r="CJ3748" s="11"/>
      <c r="CK3748" s="11"/>
      <c r="CL3748" s="11"/>
      <c r="CM3748" s="11"/>
      <c r="CN3748" s="11"/>
      <c r="CO3748" s="11"/>
      <c r="CP3748" s="11"/>
      <c r="CQ3748" s="11"/>
      <c r="CR3748" s="11"/>
      <c r="CS3748" s="11"/>
      <c r="CT3748" s="11"/>
      <c r="CU3748" s="11"/>
      <c r="CV3748" s="11"/>
      <c r="CW3748" s="11"/>
      <c r="CX3748" s="11"/>
      <c r="CY3748" s="11"/>
      <c r="CZ3748" s="11"/>
      <c r="DA3748" s="11"/>
      <c r="DB3748" s="11"/>
      <c r="DC3748" s="11"/>
      <c r="DD3748" s="11"/>
      <c r="DE3748" s="11"/>
      <c r="DF3748" s="11"/>
      <c r="DG3748" s="11"/>
      <c r="DH3748" s="11"/>
      <c r="DI3748" s="11"/>
      <c r="DJ3748" s="11"/>
      <c r="DK3748" s="11"/>
      <c r="DL3748" s="11"/>
      <c r="DM3748" s="11"/>
      <c r="DN3748" s="11"/>
      <c r="DO3748" s="11"/>
      <c r="DP3748" s="11"/>
      <c r="DQ3748" s="11"/>
      <c r="DR3748" s="11"/>
      <c r="DS3748" s="11"/>
      <c r="DT3748" s="11"/>
      <c r="DU3748" s="11"/>
      <c r="DV3748" s="11"/>
      <c r="DW3748" s="11"/>
      <c r="DX3748" s="11"/>
      <c r="DY3748" s="11"/>
      <c r="DZ3748" s="11"/>
      <c r="EA3748" s="11"/>
      <c r="EB3748" s="11"/>
      <c r="EC3748" s="11"/>
    </row>
    <row r="3749" spans="1:133" x14ac:dyDescent="0.45">
      <c r="A3749" s="11"/>
      <c r="B3749" s="11"/>
      <c r="C3749" s="11"/>
      <c r="D3749" s="11"/>
      <c r="E3749" s="11"/>
      <c r="F3749" s="11"/>
      <c r="G3749" s="11"/>
      <c r="H3749" s="3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24"/>
      <c r="AG3749" s="24"/>
      <c r="AH3749" s="24"/>
      <c r="AI3749" s="24"/>
      <c r="AJ3749" s="11"/>
      <c r="AK3749" s="11"/>
      <c r="AL3749" s="11"/>
      <c r="AM3749" s="32"/>
      <c r="AN3749" s="11"/>
      <c r="AO3749" s="11"/>
      <c r="AP3749" s="11"/>
      <c r="AQ3749" s="11"/>
      <c r="AR3749" s="11"/>
      <c r="AS3749" s="20"/>
      <c r="AT3749" s="11"/>
      <c r="AU3749" s="11"/>
      <c r="AV3749" s="11"/>
      <c r="AW3749" s="11"/>
      <c r="AX3749" s="11"/>
      <c r="AY3749" s="11"/>
      <c r="AZ3749" s="11"/>
      <c r="BA3749" s="11"/>
      <c r="BB3749" s="11"/>
      <c r="BC3749" s="11"/>
      <c r="BD3749" s="11"/>
      <c r="BE3749" s="11"/>
      <c r="BF3749" s="11"/>
      <c r="BG3749" s="11"/>
      <c r="BH3749" s="11"/>
      <c r="BI3749" s="11"/>
      <c r="BJ3749" s="11"/>
      <c r="BK3749" s="11"/>
      <c r="BL3749" s="11"/>
      <c r="BM3749" s="11"/>
      <c r="BN3749" s="11"/>
      <c r="BO3749" s="11"/>
      <c r="BP3749" s="11"/>
      <c r="BQ3749" s="11"/>
      <c r="BR3749" s="11"/>
      <c r="BS3749" s="11"/>
      <c r="BT3749" s="11"/>
      <c r="BU3749" s="11"/>
      <c r="BV3749" s="11"/>
      <c r="BW3749" s="11"/>
      <c r="BX3749" s="11"/>
      <c r="BY3749" s="11"/>
      <c r="BZ3749" s="11"/>
      <c r="CA3749" s="11"/>
      <c r="CB3749" s="11"/>
      <c r="CC3749" s="11"/>
      <c r="CD3749" s="11"/>
      <c r="CE3749" s="11"/>
      <c r="CF3749" s="11"/>
      <c r="CG3749" s="11"/>
      <c r="CH3749" s="11"/>
      <c r="CI3749" s="11"/>
      <c r="CJ3749" s="11"/>
      <c r="CK3749" s="11"/>
      <c r="CL3749" s="11"/>
      <c r="CM3749" s="11"/>
      <c r="CN3749" s="11"/>
      <c r="CO3749" s="11"/>
      <c r="CP3749" s="11"/>
      <c r="CQ3749" s="11"/>
      <c r="CR3749" s="11"/>
      <c r="CS3749" s="11"/>
      <c r="CT3749" s="11"/>
      <c r="CU3749" s="11"/>
      <c r="CV3749" s="11"/>
      <c r="CW3749" s="11"/>
      <c r="CX3749" s="11"/>
      <c r="CY3749" s="11"/>
      <c r="CZ3749" s="11"/>
      <c r="DA3749" s="11"/>
      <c r="DB3749" s="11"/>
      <c r="DC3749" s="11"/>
      <c r="DD3749" s="11"/>
      <c r="DE3749" s="11"/>
      <c r="DF3749" s="11"/>
      <c r="DG3749" s="11"/>
      <c r="DH3749" s="11"/>
      <c r="DI3749" s="11"/>
      <c r="DJ3749" s="11"/>
      <c r="DK3749" s="11"/>
      <c r="DL3749" s="11"/>
      <c r="DM3749" s="11"/>
      <c r="DN3749" s="11"/>
      <c r="DO3749" s="11"/>
      <c r="DP3749" s="11"/>
      <c r="DQ3749" s="11"/>
      <c r="DR3749" s="11"/>
      <c r="DS3749" s="11"/>
      <c r="DT3749" s="11"/>
      <c r="DU3749" s="11"/>
      <c r="DV3749" s="11"/>
      <c r="DW3749" s="11"/>
      <c r="DX3749" s="11"/>
      <c r="DY3749" s="11"/>
      <c r="DZ3749" s="11"/>
      <c r="EA3749" s="11"/>
      <c r="EB3749" s="11"/>
      <c r="EC3749" s="11"/>
    </row>
    <row r="3750" spans="1:133" x14ac:dyDescent="0.45">
      <c r="A3750" s="11"/>
      <c r="B3750" s="11"/>
      <c r="C3750" s="11"/>
      <c r="D3750" s="11"/>
      <c r="E3750" s="11"/>
      <c r="F3750" s="11"/>
      <c r="G3750" s="11"/>
      <c r="H3750" s="3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24"/>
      <c r="AG3750" s="24"/>
      <c r="AH3750" s="24"/>
      <c r="AI3750" s="24"/>
      <c r="AJ3750" s="11"/>
      <c r="AK3750" s="11"/>
      <c r="AL3750" s="11"/>
      <c r="AM3750" s="32"/>
      <c r="AN3750" s="11"/>
      <c r="AO3750" s="11"/>
      <c r="AP3750" s="11"/>
      <c r="AQ3750" s="11"/>
      <c r="AR3750" s="11"/>
      <c r="AS3750" s="20"/>
      <c r="AT3750" s="11"/>
      <c r="AU3750" s="11"/>
      <c r="AV3750" s="11"/>
      <c r="AW3750" s="11"/>
      <c r="AX3750" s="11"/>
      <c r="AY3750" s="11"/>
      <c r="AZ3750" s="11"/>
      <c r="BA3750" s="11"/>
      <c r="BB3750" s="11"/>
      <c r="BC3750" s="11"/>
      <c r="BD3750" s="11"/>
      <c r="BE3750" s="11"/>
      <c r="BF3750" s="11"/>
      <c r="BG3750" s="11"/>
      <c r="BH3750" s="11"/>
      <c r="BI3750" s="11"/>
      <c r="BJ3750" s="11"/>
      <c r="BK3750" s="11"/>
      <c r="BL3750" s="11"/>
      <c r="BM3750" s="11"/>
      <c r="BN3750" s="11"/>
      <c r="BO3750" s="11"/>
      <c r="BP3750" s="11"/>
      <c r="BQ3750" s="11"/>
      <c r="BR3750" s="11"/>
      <c r="BS3750" s="11"/>
      <c r="BT3750" s="11"/>
      <c r="BU3750" s="11"/>
      <c r="BV3750" s="11"/>
      <c r="BW3750" s="11"/>
      <c r="BX3750" s="11"/>
      <c r="BY3750" s="11"/>
      <c r="BZ3750" s="11"/>
      <c r="CA3750" s="11"/>
      <c r="CB3750" s="11"/>
      <c r="CC3750" s="11"/>
      <c r="CD3750" s="11"/>
      <c r="CE3750" s="11"/>
      <c r="CF3750" s="11"/>
      <c r="CG3750" s="11"/>
      <c r="CH3750" s="11"/>
      <c r="CI3750" s="11"/>
      <c r="CJ3750" s="11"/>
      <c r="CK3750" s="11"/>
      <c r="CL3750" s="11"/>
      <c r="CM3750" s="11"/>
      <c r="CN3750" s="11"/>
      <c r="CO3750" s="11"/>
      <c r="CP3750" s="11"/>
      <c r="CQ3750" s="11"/>
      <c r="CR3750" s="11"/>
      <c r="CS3750" s="11"/>
      <c r="CT3750" s="11"/>
      <c r="CU3750" s="11"/>
      <c r="CV3750" s="11"/>
      <c r="CW3750" s="11"/>
      <c r="CX3750" s="11"/>
      <c r="CY3750" s="11"/>
      <c r="CZ3750" s="11"/>
      <c r="DA3750" s="11"/>
      <c r="DB3750" s="11"/>
      <c r="DC3750" s="11"/>
      <c r="DD3750" s="11"/>
      <c r="DE3750" s="11"/>
      <c r="DF3750" s="11"/>
      <c r="DG3750" s="11"/>
      <c r="DH3750" s="11"/>
      <c r="DI3750" s="11"/>
      <c r="DJ3750" s="11"/>
      <c r="DK3750" s="11"/>
      <c r="DL3750" s="11"/>
      <c r="DM3750" s="11"/>
      <c r="DN3750" s="11"/>
      <c r="DO3750" s="11"/>
      <c r="DP3750" s="11"/>
      <c r="DQ3750" s="11"/>
      <c r="DR3750" s="11"/>
      <c r="DS3750" s="11"/>
      <c r="DT3750" s="11"/>
      <c r="DU3750" s="11"/>
      <c r="DV3750" s="11"/>
      <c r="DW3750" s="11"/>
      <c r="DX3750" s="11"/>
      <c r="DY3750" s="11"/>
      <c r="DZ3750" s="11"/>
      <c r="EA3750" s="11"/>
      <c r="EB3750" s="11"/>
      <c r="EC3750" s="11"/>
    </row>
    <row r="3751" spans="1:133" x14ac:dyDescent="0.45">
      <c r="A3751" s="11"/>
      <c r="B3751" s="11"/>
      <c r="C3751" s="11"/>
      <c r="D3751" s="11"/>
      <c r="E3751" s="11"/>
      <c r="F3751" s="11"/>
      <c r="G3751" s="11"/>
      <c r="H3751" s="3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24"/>
      <c r="AG3751" s="24"/>
      <c r="AH3751" s="24"/>
      <c r="AI3751" s="24"/>
      <c r="AJ3751" s="11"/>
      <c r="AK3751" s="11"/>
      <c r="AL3751" s="11"/>
      <c r="AM3751" s="32"/>
      <c r="AN3751" s="11"/>
      <c r="AO3751" s="11"/>
      <c r="AP3751" s="11"/>
      <c r="AQ3751" s="11"/>
      <c r="AR3751" s="11"/>
      <c r="AS3751" s="20"/>
      <c r="AT3751" s="11"/>
      <c r="AU3751" s="11"/>
      <c r="AV3751" s="11"/>
      <c r="AW3751" s="11"/>
      <c r="AX3751" s="11"/>
      <c r="AY3751" s="11"/>
      <c r="AZ3751" s="11"/>
      <c r="BA3751" s="11"/>
      <c r="BB3751" s="11"/>
      <c r="BC3751" s="11"/>
      <c r="BD3751" s="11"/>
      <c r="BE3751" s="11"/>
      <c r="BF3751" s="11"/>
      <c r="BG3751" s="11"/>
      <c r="BH3751" s="11"/>
      <c r="BI3751" s="11"/>
      <c r="BJ3751" s="11"/>
      <c r="BK3751" s="11"/>
      <c r="BL3751" s="11"/>
      <c r="BM3751" s="11"/>
      <c r="BN3751" s="11"/>
      <c r="BO3751" s="11"/>
      <c r="BP3751" s="11"/>
      <c r="BQ3751" s="11"/>
      <c r="BR3751" s="11"/>
      <c r="BS3751" s="11"/>
      <c r="BT3751" s="11"/>
      <c r="BU3751" s="11"/>
      <c r="BV3751" s="11"/>
      <c r="BW3751" s="11"/>
      <c r="BX3751" s="11"/>
      <c r="BY3751" s="11"/>
      <c r="BZ3751" s="11"/>
      <c r="CA3751" s="11"/>
      <c r="CB3751" s="11"/>
      <c r="CC3751" s="11"/>
      <c r="CD3751" s="11"/>
      <c r="CE3751" s="11"/>
      <c r="CF3751" s="11"/>
      <c r="CG3751" s="11"/>
      <c r="CH3751" s="11"/>
      <c r="CI3751" s="11"/>
      <c r="CJ3751" s="11"/>
      <c r="CK3751" s="11"/>
      <c r="CL3751" s="11"/>
      <c r="CM3751" s="11"/>
      <c r="CN3751" s="11"/>
      <c r="CO3751" s="11"/>
      <c r="CP3751" s="11"/>
      <c r="CQ3751" s="11"/>
      <c r="CR3751" s="11"/>
      <c r="CS3751" s="11"/>
      <c r="CT3751" s="11"/>
      <c r="CU3751" s="11"/>
      <c r="CV3751" s="11"/>
      <c r="CW3751" s="11"/>
      <c r="CX3751" s="11"/>
      <c r="CY3751" s="11"/>
      <c r="CZ3751" s="11"/>
      <c r="DA3751" s="11"/>
      <c r="DB3751" s="11"/>
      <c r="DC3751" s="11"/>
      <c r="DD3751" s="11"/>
      <c r="DE3751" s="11"/>
      <c r="DF3751" s="11"/>
      <c r="DG3751" s="11"/>
      <c r="DH3751" s="11"/>
      <c r="DI3751" s="11"/>
      <c r="DJ3751" s="11"/>
      <c r="DK3751" s="11"/>
      <c r="DL3751" s="11"/>
      <c r="DM3751" s="11"/>
      <c r="DN3751" s="11"/>
      <c r="DO3751" s="11"/>
      <c r="DP3751" s="11"/>
      <c r="DQ3751" s="11"/>
      <c r="DR3751" s="11"/>
      <c r="DS3751" s="11"/>
      <c r="DT3751" s="11"/>
      <c r="DU3751" s="11"/>
      <c r="DV3751" s="11"/>
      <c r="DW3751" s="11"/>
      <c r="DX3751" s="11"/>
      <c r="DY3751" s="11"/>
      <c r="DZ3751" s="11"/>
      <c r="EA3751" s="11"/>
      <c r="EB3751" s="11"/>
      <c r="EC3751" s="11"/>
    </row>
    <row r="3752" spans="1:133" x14ac:dyDescent="0.45">
      <c r="A3752" s="11"/>
      <c r="B3752" s="11"/>
      <c r="C3752" s="11"/>
      <c r="D3752" s="11"/>
      <c r="E3752" s="11"/>
      <c r="F3752" s="11"/>
      <c r="G3752" s="11"/>
      <c r="H3752" s="3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24"/>
      <c r="AG3752" s="24"/>
      <c r="AH3752" s="24"/>
      <c r="AI3752" s="24"/>
      <c r="AJ3752" s="11"/>
      <c r="AK3752" s="11"/>
      <c r="AL3752" s="11"/>
      <c r="AM3752" s="32"/>
      <c r="AN3752" s="11"/>
      <c r="AO3752" s="11"/>
      <c r="AP3752" s="11"/>
      <c r="AQ3752" s="11"/>
      <c r="AR3752" s="11"/>
      <c r="AS3752" s="20"/>
      <c r="AT3752" s="11"/>
      <c r="AU3752" s="11"/>
      <c r="AV3752" s="11"/>
      <c r="AW3752" s="11"/>
      <c r="AX3752" s="11"/>
      <c r="AY3752" s="11"/>
      <c r="AZ3752" s="11"/>
      <c r="BA3752" s="11"/>
      <c r="BB3752" s="11"/>
      <c r="BC3752" s="11"/>
      <c r="BD3752" s="11"/>
      <c r="BE3752" s="11"/>
      <c r="BF3752" s="11"/>
      <c r="BG3752" s="11"/>
      <c r="BH3752" s="11"/>
      <c r="BI3752" s="11"/>
      <c r="BJ3752" s="11"/>
      <c r="BK3752" s="11"/>
      <c r="BL3752" s="11"/>
      <c r="BM3752" s="11"/>
      <c r="BN3752" s="11"/>
      <c r="BO3752" s="11"/>
      <c r="BP3752" s="11"/>
      <c r="BQ3752" s="11"/>
      <c r="BR3752" s="11"/>
      <c r="BS3752" s="11"/>
      <c r="BT3752" s="11"/>
      <c r="BU3752" s="11"/>
      <c r="BV3752" s="11"/>
      <c r="BW3752" s="11"/>
      <c r="BX3752" s="11"/>
      <c r="BY3752" s="11"/>
      <c r="BZ3752" s="11"/>
      <c r="CA3752" s="11"/>
      <c r="CB3752" s="11"/>
      <c r="CC3752" s="11"/>
      <c r="CD3752" s="11"/>
      <c r="CE3752" s="11"/>
      <c r="CF3752" s="11"/>
      <c r="CG3752" s="11"/>
      <c r="CH3752" s="11"/>
      <c r="CI3752" s="11"/>
      <c r="CJ3752" s="11"/>
      <c r="CK3752" s="11"/>
      <c r="CL3752" s="11"/>
      <c r="CM3752" s="11"/>
      <c r="CN3752" s="11"/>
      <c r="CO3752" s="11"/>
      <c r="CP3752" s="11"/>
      <c r="CQ3752" s="11"/>
      <c r="CR3752" s="11"/>
      <c r="CS3752" s="11"/>
      <c r="CT3752" s="11"/>
      <c r="CU3752" s="11"/>
      <c r="CV3752" s="11"/>
      <c r="CW3752" s="11"/>
      <c r="CX3752" s="11"/>
      <c r="CY3752" s="11"/>
      <c r="CZ3752" s="11"/>
      <c r="DA3752" s="11"/>
      <c r="DB3752" s="11"/>
      <c r="DC3752" s="11"/>
      <c r="DD3752" s="11"/>
      <c r="DE3752" s="11"/>
      <c r="DF3752" s="11"/>
      <c r="DG3752" s="11"/>
      <c r="DH3752" s="11"/>
      <c r="DI3752" s="11"/>
      <c r="DJ3752" s="11"/>
      <c r="DK3752" s="11"/>
      <c r="DL3752" s="11"/>
      <c r="DM3752" s="11"/>
      <c r="DN3752" s="11"/>
      <c r="DO3752" s="11"/>
      <c r="DP3752" s="11"/>
      <c r="DQ3752" s="11"/>
      <c r="DR3752" s="11"/>
      <c r="DS3752" s="11"/>
      <c r="DT3752" s="11"/>
      <c r="DU3752" s="11"/>
      <c r="DV3752" s="11"/>
      <c r="DW3752" s="11"/>
      <c r="DX3752" s="11"/>
      <c r="DY3752" s="11"/>
      <c r="DZ3752" s="11"/>
      <c r="EA3752" s="11"/>
      <c r="EB3752" s="11"/>
      <c r="EC3752" s="11"/>
    </row>
    <row r="3753" spans="1:133" x14ac:dyDescent="0.45">
      <c r="A3753" s="11"/>
      <c r="B3753" s="11"/>
      <c r="C3753" s="11"/>
      <c r="D3753" s="11"/>
      <c r="E3753" s="11"/>
      <c r="F3753" s="11"/>
      <c r="G3753" s="11"/>
      <c r="H3753" s="3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24"/>
      <c r="AG3753" s="24"/>
      <c r="AH3753" s="24"/>
      <c r="AI3753" s="24"/>
      <c r="AJ3753" s="11"/>
      <c r="AK3753" s="11"/>
      <c r="AL3753" s="11"/>
      <c r="AM3753" s="32"/>
      <c r="AN3753" s="11"/>
      <c r="AO3753" s="11"/>
      <c r="AP3753" s="11"/>
      <c r="AQ3753" s="11"/>
      <c r="AR3753" s="11"/>
      <c r="AS3753" s="20"/>
      <c r="AT3753" s="11"/>
      <c r="AU3753" s="11"/>
      <c r="AV3753" s="11"/>
      <c r="AW3753" s="11"/>
      <c r="AX3753" s="11"/>
      <c r="AY3753" s="11"/>
      <c r="AZ3753" s="11"/>
      <c r="BA3753" s="11"/>
      <c r="BB3753" s="11"/>
      <c r="BC3753" s="11"/>
      <c r="BD3753" s="11"/>
      <c r="BE3753" s="11"/>
      <c r="BF3753" s="11"/>
      <c r="BG3753" s="11"/>
      <c r="BH3753" s="11"/>
      <c r="BI3753" s="11"/>
      <c r="BJ3753" s="11"/>
      <c r="BK3753" s="11"/>
      <c r="BL3753" s="11"/>
      <c r="BM3753" s="11"/>
      <c r="BN3753" s="11"/>
      <c r="BO3753" s="11"/>
      <c r="BP3753" s="11"/>
      <c r="BQ3753" s="11"/>
      <c r="BR3753" s="11"/>
      <c r="BS3753" s="11"/>
      <c r="BT3753" s="11"/>
      <c r="BU3753" s="11"/>
      <c r="BV3753" s="11"/>
      <c r="BW3753" s="11"/>
      <c r="BX3753" s="11"/>
      <c r="BY3753" s="11"/>
      <c r="BZ3753" s="11"/>
      <c r="CA3753" s="11"/>
      <c r="CB3753" s="11"/>
      <c r="CC3753" s="11"/>
      <c r="CD3753" s="11"/>
      <c r="CE3753" s="11"/>
      <c r="CF3753" s="11"/>
      <c r="CG3753" s="11"/>
      <c r="CH3753" s="11"/>
      <c r="CI3753" s="11"/>
      <c r="CJ3753" s="11"/>
      <c r="CK3753" s="11"/>
      <c r="CL3753" s="11"/>
      <c r="CM3753" s="11"/>
      <c r="CN3753" s="11"/>
      <c r="CO3753" s="11"/>
      <c r="CP3753" s="11"/>
      <c r="CQ3753" s="11"/>
      <c r="CR3753" s="11"/>
      <c r="CS3753" s="11"/>
      <c r="CT3753" s="11"/>
      <c r="CU3753" s="11"/>
      <c r="CV3753" s="11"/>
      <c r="CW3753" s="11"/>
      <c r="CX3753" s="11"/>
      <c r="CY3753" s="11"/>
      <c r="CZ3753" s="11"/>
      <c r="DA3753" s="11"/>
      <c r="DB3753" s="11"/>
      <c r="DC3753" s="11"/>
      <c r="DD3753" s="11"/>
      <c r="DE3753" s="11"/>
      <c r="DF3753" s="11"/>
      <c r="DG3753" s="11"/>
      <c r="DH3753" s="11"/>
      <c r="DI3753" s="11"/>
      <c r="DJ3753" s="11"/>
      <c r="DK3753" s="11"/>
      <c r="DL3753" s="11"/>
      <c r="DM3753" s="11"/>
      <c r="DN3753" s="11"/>
      <c r="DO3753" s="11"/>
      <c r="DP3753" s="11"/>
      <c r="DQ3753" s="11"/>
      <c r="DR3753" s="11"/>
      <c r="DS3753" s="11"/>
      <c r="DT3753" s="11"/>
      <c r="DU3753" s="11"/>
      <c r="DV3753" s="11"/>
      <c r="DW3753" s="11"/>
      <c r="DX3753" s="11"/>
      <c r="DY3753" s="11"/>
      <c r="DZ3753" s="11"/>
      <c r="EA3753" s="11"/>
      <c r="EB3753" s="11"/>
      <c r="EC3753" s="11"/>
    </row>
    <row r="3754" spans="1:133" x14ac:dyDescent="0.45">
      <c r="A3754" s="11"/>
      <c r="B3754" s="11"/>
      <c r="C3754" s="11"/>
      <c r="D3754" s="11"/>
      <c r="E3754" s="11"/>
      <c r="F3754" s="11"/>
      <c r="G3754" s="11"/>
      <c r="H3754" s="3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24"/>
      <c r="AG3754" s="24"/>
      <c r="AH3754" s="24"/>
      <c r="AI3754" s="24"/>
      <c r="AJ3754" s="11"/>
      <c r="AK3754" s="11"/>
      <c r="AL3754" s="11"/>
      <c r="AM3754" s="32"/>
      <c r="AN3754" s="11"/>
      <c r="AO3754" s="11"/>
      <c r="AP3754" s="11"/>
      <c r="AQ3754" s="11"/>
      <c r="AR3754" s="11"/>
      <c r="AS3754" s="20"/>
      <c r="AT3754" s="11"/>
      <c r="AU3754" s="11"/>
      <c r="AV3754" s="11"/>
      <c r="AW3754" s="11"/>
      <c r="AX3754" s="11"/>
      <c r="AY3754" s="11"/>
      <c r="AZ3754" s="11"/>
      <c r="BA3754" s="11"/>
      <c r="BB3754" s="11"/>
      <c r="BC3754" s="11"/>
      <c r="BD3754" s="11"/>
      <c r="BE3754" s="11"/>
      <c r="BF3754" s="11"/>
      <c r="BG3754" s="11"/>
      <c r="BH3754" s="11"/>
      <c r="BI3754" s="11"/>
      <c r="BJ3754" s="11"/>
      <c r="BK3754" s="11"/>
      <c r="BL3754" s="11"/>
      <c r="BM3754" s="11"/>
      <c r="BN3754" s="11"/>
      <c r="BO3754" s="11"/>
      <c r="BP3754" s="11"/>
      <c r="BQ3754" s="11"/>
      <c r="BR3754" s="11"/>
      <c r="BS3754" s="11"/>
      <c r="BT3754" s="11"/>
      <c r="BU3754" s="11"/>
      <c r="BV3754" s="11"/>
      <c r="BW3754" s="11"/>
      <c r="BX3754" s="11"/>
      <c r="BY3754" s="11"/>
      <c r="BZ3754" s="11"/>
      <c r="CA3754" s="11"/>
      <c r="CB3754" s="11"/>
      <c r="CC3754" s="11"/>
      <c r="CD3754" s="11"/>
      <c r="CE3754" s="11"/>
      <c r="CF3754" s="11"/>
      <c r="CG3754" s="11"/>
      <c r="CH3754" s="11"/>
      <c r="CI3754" s="11"/>
      <c r="CJ3754" s="11"/>
      <c r="CK3754" s="11"/>
      <c r="CL3754" s="11"/>
      <c r="CM3754" s="11"/>
      <c r="CN3754" s="11"/>
      <c r="CO3754" s="11"/>
      <c r="CP3754" s="11"/>
      <c r="CQ3754" s="11"/>
      <c r="CR3754" s="11"/>
      <c r="CS3754" s="11"/>
      <c r="CT3754" s="11"/>
      <c r="CU3754" s="11"/>
      <c r="CV3754" s="11"/>
      <c r="CW3754" s="11"/>
      <c r="CX3754" s="11"/>
      <c r="CY3754" s="11"/>
      <c r="CZ3754" s="11"/>
      <c r="DA3754" s="11"/>
      <c r="DB3754" s="11"/>
      <c r="DC3754" s="11"/>
      <c r="DD3754" s="11"/>
      <c r="DE3754" s="11"/>
      <c r="DF3754" s="11"/>
      <c r="DG3754" s="11"/>
      <c r="DH3754" s="11"/>
      <c r="DI3754" s="11"/>
      <c r="DJ3754" s="11"/>
      <c r="DK3754" s="11"/>
      <c r="DL3754" s="11"/>
      <c r="DM3754" s="11"/>
      <c r="DN3754" s="11"/>
      <c r="DO3754" s="11"/>
      <c r="DP3754" s="11"/>
      <c r="DQ3754" s="11"/>
      <c r="DR3754" s="11"/>
      <c r="DS3754" s="11"/>
      <c r="DT3754" s="11"/>
      <c r="DU3754" s="11"/>
      <c r="DV3754" s="11"/>
      <c r="DW3754" s="11"/>
      <c r="DX3754" s="11"/>
      <c r="DY3754" s="11"/>
      <c r="DZ3754" s="11"/>
      <c r="EA3754" s="11"/>
      <c r="EB3754" s="11"/>
      <c r="EC3754" s="11"/>
    </row>
    <row r="3755" spans="1:133" x14ac:dyDescent="0.45">
      <c r="A3755" s="11"/>
      <c r="B3755" s="11"/>
      <c r="C3755" s="11"/>
      <c r="D3755" s="11"/>
      <c r="E3755" s="11"/>
      <c r="F3755" s="11"/>
      <c r="G3755" s="11"/>
      <c r="H3755" s="3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24"/>
      <c r="AG3755" s="24"/>
      <c r="AH3755" s="24"/>
      <c r="AI3755" s="24"/>
      <c r="AJ3755" s="11"/>
      <c r="AK3755" s="11"/>
      <c r="AL3755" s="11"/>
      <c r="AM3755" s="32"/>
      <c r="AN3755" s="11"/>
      <c r="AO3755" s="11"/>
      <c r="AP3755" s="11"/>
      <c r="AQ3755" s="11"/>
      <c r="AR3755" s="11"/>
      <c r="AS3755" s="20"/>
      <c r="AT3755" s="11"/>
      <c r="AU3755" s="11"/>
      <c r="AV3755" s="11"/>
      <c r="AW3755" s="11"/>
      <c r="AX3755" s="11"/>
      <c r="AY3755" s="11"/>
      <c r="AZ3755" s="11"/>
      <c r="BA3755" s="11"/>
      <c r="BB3755" s="11"/>
      <c r="BC3755" s="11"/>
      <c r="BD3755" s="11"/>
      <c r="BE3755" s="11"/>
      <c r="BF3755" s="11"/>
      <c r="BG3755" s="11"/>
      <c r="BH3755" s="11"/>
      <c r="BI3755" s="11"/>
      <c r="BJ3755" s="11"/>
      <c r="BK3755" s="11"/>
      <c r="BL3755" s="11"/>
      <c r="BM3755" s="11"/>
      <c r="BN3755" s="11"/>
      <c r="BO3755" s="11"/>
      <c r="BP3755" s="11"/>
      <c r="BQ3755" s="11"/>
      <c r="BR3755" s="11"/>
      <c r="BS3755" s="11"/>
      <c r="BT3755" s="11"/>
      <c r="BU3755" s="11"/>
      <c r="BV3755" s="11"/>
      <c r="BW3755" s="11"/>
      <c r="BX3755" s="11"/>
      <c r="BY3755" s="11"/>
      <c r="BZ3755" s="11"/>
      <c r="CA3755" s="11"/>
      <c r="CB3755" s="11"/>
      <c r="CC3755" s="11"/>
      <c r="CD3755" s="11"/>
      <c r="CE3755" s="11"/>
      <c r="CF3755" s="11"/>
      <c r="CG3755" s="11"/>
      <c r="CH3755" s="11"/>
      <c r="CI3755" s="11"/>
      <c r="CJ3755" s="11"/>
      <c r="CK3755" s="11"/>
      <c r="CL3755" s="11"/>
      <c r="CM3755" s="11"/>
      <c r="CN3755" s="11"/>
      <c r="CO3755" s="11"/>
      <c r="CP3755" s="11"/>
      <c r="CQ3755" s="11"/>
      <c r="CR3755" s="11"/>
      <c r="CS3755" s="11"/>
      <c r="CT3755" s="11"/>
      <c r="CU3755" s="11"/>
      <c r="CV3755" s="11"/>
      <c r="CW3755" s="11"/>
      <c r="CX3755" s="11"/>
      <c r="CY3755" s="11"/>
      <c r="CZ3755" s="11"/>
      <c r="DA3755" s="11"/>
      <c r="DB3755" s="11"/>
      <c r="DC3755" s="11"/>
      <c r="DD3755" s="11"/>
      <c r="DE3755" s="11"/>
      <c r="DF3755" s="11"/>
      <c r="DG3755" s="11"/>
      <c r="DH3755" s="11"/>
      <c r="DI3755" s="11"/>
      <c r="DJ3755" s="11"/>
      <c r="DK3755" s="11"/>
      <c r="DL3755" s="11"/>
      <c r="DM3755" s="11"/>
      <c r="DN3755" s="11"/>
      <c r="DO3755" s="11"/>
      <c r="DP3755" s="11"/>
      <c r="DQ3755" s="11"/>
      <c r="DR3755" s="11"/>
      <c r="DS3755" s="11"/>
      <c r="DT3755" s="11"/>
      <c r="DU3755" s="11"/>
      <c r="DV3755" s="11"/>
      <c r="DW3755" s="11"/>
      <c r="DX3755" s="11"/>
      <c r="DY3755" s="11"/>
      <c r="DZ3755" s="11"/>
      <c r="EA3755" s="11"/>
      <c r="EB3755" s="11"/>
      <c r="EC3755" s="11"/>
    </row>
    <row r="3756" spans="1:133" x14ac:dyDescent="0.45">
      <c r="A3756" s="11"/>
      <c r="B3756" s="11"/>
      <c r="C3756" s="11"/>
      <c r="D3756" s="11"/>
      <c r="E3756" s="11"/>
      <c r="F3756" s="11"/>
      <c r="G3756" s="11"/>
      <c r="H3756" s="3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24"/>
      <c r="AG3756" s="24"/>
      <c r="AH3756" s="24"/>
      <c r="AI3756" s="24"/>
      <c r="AJ3756" s="11"/>
      <c r="AK3756" s="11"/>
      <c r="AL3756" s="11"/>
      <c r="AM3756" s="32"/>
      <c r="AN3756" s="11"/>
      <c r="AO3756" s="11"/>
      <c r="AP3756" s="11"/>
      <c r="AQ3756" s="11"/>
      <c r="AR3756" s="11"/>
      <c r="AS3756" s="20"/>
      <c r="AT3756" s="11"/>
      <c r="AU3756" s="11"/>
      <c r="AV3756" s="11"/>
      <c r="AW3756" s="11"/>
      <c r="AX3756" s="11"/>
      <c r="AY3756" s="11"/>
      <c r="AZ3756" s="11"/>
      <c r="BA3756" s="11"/>
      <c r="BB3756" s="11"/>
      <c r="BC3756" s="11"/>
      <c r="BD3756" s="11"/>
      <c r="BE3756" s="11"/>
      <c r="BF3756" s="11"/>
      <c r="BG3756" s="11"/>
      <c r="BH3756" s="11"/>
      <c r="BI3756" s="11"/>
      <c r="BJ3756" s="11"/>
      <c r="BK3756" s="11"/>
      <c r="BL3756" s="11"/>
      <c r="BM3756" s="11"/>
      <c r="BN3756" s="11"/>
      <c r="BO3756" s="11"/>
      <c r="BP3756" s="11"/>
      <c r="BQ3756" s="11"/>
      <c r="BR3756" s="11"/>
      <c r="BS3756" s="11"/>
      <c r="BT3756" s="11"/>
      <c r="BU3756" s="11"/>
      <c r="BV3756" s="11"/>
      <c r="BW3756" s="11"/>
      <c r="BX3756" s="11"/>
      <c r="BY3756" s="11"/>
      <c r="BZ3756" s="11"/>
      <c r="CA3756" s="11"/>
      <c r="CB3756" s="11"/>
      <c r="CC3756" s="11"/>
      <c r="CD3756" s="11"/>
      <c r="CE3756" s="11"/>
      <c r="CF3756" s="11"/>
      <c r="CG3756" s="11"/>
      <c r="CH3756" s="11"/>
      <c r="CI3756" s="11"/>
      <c r="CJ3756" s="11"/>
      <c r="CK3756" s="11"/>
      <c r="CL3756" s="11"/>
      <c r="CM3756" s="11"/>
      <c r="CN3756" s="11"/>
      <c r="CO3756" s="11"/>
      <c r="CP3756" s="11"/>
      <c r="CQ3756" s="11"/>
      <c r="CR3756" s="11"/>
      <c r="CS3756" s="11"/>
      <c r="CT3756" s="11"/>
      <c r="CU3756" s="11"/>
      <c r="CV3756" s="11"/>
      <c r="CW3756" s="11"/>
      <c r="CX3756" s="11"/>
      <c r="CY3756" s="11"/>
      <c r="CZ3756" s="11"/>
      <c r="DA3756" s="11"/>
      <c r="DB3756" s="11"/>
      <c r="DC3756" s="11"/>
      <c r="DD3756" s="11"/>
      <c r="DE3756" s="11"/>
      <c r="DF3756" s="11"/>
      <c r="DG3756" s="11"/>
      <c r="DH3756" s="11"/>
      <c r="DI3756" s="11"/>
      <c r="DJ3756" s="11"/>
      <c r="DK3756" s="11"/>
      <c r="DL3756" s="11"/>
      <c r="DM3756" s="11"/>
      <c r="DN3756" s="11"/>
      <c r="DO3756" s="11"/>
      <c r="DP3756" s="11"/>
      <c r="DQ3756" s="11"/>
      <c r="DR3756" s="11"/>
      <c r="DS3756" s="11"/>
      <c r="DT3756" s="11"/>
      <c r="DU3756" s="11"/>
      <c r="DV3756" s="11"/>
      <c r="DW3756" s="11"/>
      <c r="DX3756" s="11"/>
      <c r="DY3756" s="11"/>
      <c r="DZ3756" s="11"/>
      <c r="EA3756" s="11"/>
      <c r="EB3756" s="11"/>
      <c r="EC3756" s="11"/>
    </row>
    <row r="3757" spans="1:133" x14ac:dyDescent="0.45">
      <c r="A3757" s="11"/>
      <c r="B3757" s="11"/>
      <c r="C3757" s="11"/>
      <c r="D3757" s="11"/>
      <c r="E3757" s="11"/>
      <c r="F3757" s="11"/>
      <c r="G3757" s="11"/>
      <c r="H3757" s="3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24"/>
      <c r="AG3757" s="24"/>
      <c r="AH3757" s="24"/>
      <c r="AI3757" s="24"/>
      <c r="AJ3757" s="11"/>
      <c r="AK3757" s="11"/>
      <c r="AL3757" s="11"/>
      <c r="AM3757" s="32"/>
      <c r="AN3757" s="11"/>
      <c r="AO3757" s="11"/>
      <c r="AP3757" s="11"/>
      <c r="AQ3757" s="11"/>
      <c r="AR3757" s="11"/>
      <c r="AS3757" s="20"/>
      <c r="AT3757" s="11"/>
      <c r="AU3757" s="11"/>
      <c r="AV3757" s="11"/>
      <c r="AW3757" s="11"/>
      <c r="AX3757" s="11"/>
      <c r="AY3757" s="11"/>
      <c r="AZ3757" s="11"/>
      <c r="BA3757" s="11"/>
      <c r="BB3757" s="11"/>
      <c r="BC3757" s="11"/>
      <c r="BD3757" s="11"/>
      <c r="BE3757" s="11"/>
      <c r="BF3757" s="11"/>
      <c r="BG3757" s="11"/>
      <c r="BH3757" s="11"/>
      <c r="BI3757" s="11"/>
      <c r="BJ3757" s="11"/>
      <c r="BK3757" s="11"/>
      <c r="BL3757" s="11"/>
      <c r="BM3757" s="11"/>
      <c r="BN3757" s="11"/>
      <c r="BO3757" s="11"/>
      <c r="BP3757" s="11"/>
      <c r="BQ3757" s="11"/>
      <c r="BR3757" s="11"/>
      <c r="BS3757" s="11"/>
      <c r="BT3757" s="11"/>
      <c r="BU3757" s="11"/>
      <c r="BV3757" s="11"/>
      <c r="BW3757" s="11"/>
      <c r="BX3757" s="11"/>
      <c r="BY3757" s="11"/>
      <c r="BZ3757" s="11"/>
      <c r="CA3757" s="11"/>
      <c r="CB3757" s="11"/>
      <c r="CC3757" s="11"/>
      <c r="CD3757" s="11"/>
      <c r="CE3757" s="11"/>
      <c r="CF3757" s="11"/>
      <c r="CG3757" s="11"/>
      <c r="CH3757" s="11"/>
      <c r="CI3757" s="11"/>
      <c r="CJ3757" s="11"/>
      <c r="CK3757" s="11"/>
      <c r="CL3757" s="11"/>
      <c r="CM3757" s="11"/>
      <c r="CN3757" s="11"/>
      <c r="CO3757" s="11"/>
      <c r="CP3757" s="11"/>
      <c r="CQ3757" s="11"/>
      <c r="CR3757" s="11"/>
      <c r="CS3757" s="11"/>
      <c r="CT3757" s="11"/>
      <c r="CU3757" s="11"/>
      <c r="CV3757" s="11"/>
      <c r="CW3757" s="11"/>
      <c r="CX3757" s="11"/>
      <c r="CY3757" s="11"/>
      <c r="CZ3757" s="11"/>
      <c r="DA3757" s="11"/>
      <c r="DB3757" s="11"/>
      <c r="DC3757" s="11"/>
      <c r="DD3757" s="11"/>
      <c r="DE3757" s="11"/>
      <c r="DF3757" s="11"/>
      <c r="DG3757" s="11"/>
      <c r="DH3757" s="11"/>
      <c r="DI3757" s="11"/>
      <c r="DJ3757" s="11"/>
      <c r="DK3757" s="11"/>
      <c r="DL3757" s="11"/>
      <c r="DM3757" s="11"/>
      <c r="DN3757" s="11"/>
      <c r="DO3757" s="11"/>
      <c r="DP3757" s="11"/>
      <c r="DQ3757" s="11"/>
      <c r="DR3757" s="11"/>
      <c r="DS3757" s="11"/>
      <c r="DT3757" s="11"/>
      <c r="DU3757" s="11"/>
      <c r="DV3757" s="11"/>
      <c r="DW3757" s="11"/>
      <c r="DX3757" s="11"/>
      <c r="DY3757" s="11"/>
      <c r="DZ3757" s="11"/>
      <c r="EA3757" s="11"/>
      <c r="EB3757" s="11"/>
      <c r="EC3757" s="11"/>
    </row>
    <row r="3758" spans="1:133" x14ac:dyDescent="0.45">
      <c r="A3758" s="11"/>
      <c r="B3758" s="11"/>
      <c r="C3758" s="11"/>
      <c r="D3758" s="11"/>
      <c r="E3758" s="11"/>
      <c r="F3758" s="11"/>
      <c r="G3758" s="11"/>
      <c r="H3758" s="3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24"/>
      <c r="AG3758" s="24"/>
      <c r="AH3758" s="24"/>
      <c r="AI3758" s="24"/>
      <c r="AJ3758" s="11"/>
      <c r="AK3758" s="11"/>
      <c r="AL3758" s="11"/>
      <c r="AM3758" s="32"/>
      <c r="AN3758" s="11"/>
      <c r="AO3758" s="11"/>
      <c r="AP3758" s="11"/>
      <c r="AQ3758" s="11"/>
      <c r="AR3758" s="11"/>
      <c r="AS3758" s="20"/>
      <c r="AT3758" s="11"/>
      <c r="AU3758" s="11"/>
      <c r="AV3758" s="11"/>
      <c r="AW3758" s="11"/>
      <c r="AX3758" s="11"/>
      <c r="AY3758" s="11"/>
      <c r="AZ3758" s="11"/>
      <c r="BA3758" s="11"/>
      <c r="BB3758" s="11"/>
      <c r="BC3758" s="11"/>
      <c r="BD3758" s="11"/>
      <c r="BE3758" s="11"/>
      <c r="BF3758" s="11"/>
      <c r="BG3758" s="11"/>
      <c r="BH3758" s="11"/>
      <c r="BI3758" s="11"/>
      <c r="BJ3758" s="11"/>
      <c r="BK3758" s="11"/>
      <c r="BL3758" s="11"/>
      <c r="BM3758" s="11"/>
      <c r="BN3758" s="11"/>
      <c r="BO3758" s="11"/>
      <c r="BP3758" s="11"/>
      <c r="BQ3758" s="11"/>
      <c r="BR3758" s="11"/>
      <c r="BS3758" s="11"/>
      <c r="BT3758" s="11"/>
      <c r="BU3758" s="11"/>
      <c r="BV3758" s="11"/>
      <c r="BW3758" s="11"/>
      <c r="BX3758" s="11"/>
      <c r="BY3758" s="11"/>
      <c r="BZ3758" s="11"/>
      <c r="CA3758" s="11"/>
      <c r="CB3758" s="11"/>
      <c r="CC3758" s="11"/>
      <c r="CD3758" s="11"/>
      <c r="CE3758" s="11"/>
      <c r="CF3758" s="11"/>
      <c r="CG3758" s="11"/>
      <c r="CH3758" s="11"/>
      <c r="CI3758" s="11"/>
      <c r="CJ3758" s="11"/>
      <c r="CK3758" s="11"/>
      <c r="CL3758" s="11"/>
      <c r="CM3758" s="11"/>
      <c r="CN3758" s="11"/>
      <c r="CO3758" s="11"/>
      <c r="CP3758" s="11"/>
      <c r="CQ3758" s="11"/>
      <c r="CR3758" s="11"/>
      <c r="CS3758" s="11"/>
      <c r="CT3758" s="11"/>
      <c r="CU3758" s="11"/>
      <c r="CV3758" s="11"/>
      <c r="CW3758" s="11"/>
      <c r="CX3758" s="11"/>
      <c r="CY3758" s="11"/>
      <c r="CZ3758" s="11"/>
      <c r="DA3758" s="11"/>
      <c r="DB3758" s="11"/>
      <c r="DC3758" s="11"/>
      <c r="DD3758" s="11"/>
      <c r="DE3758" s="11"/>
      <c r="DF3758" s="11"/>
      <c r="DG3758" s="11"/>
      <c r="DH3758" s="11"/>
      <c r="DI3758" s="11"/>
      <c r="DJ3758" s="11"/>
      <c r="DK3758" s="11"/>
      <c r="DL3758" s="11"/>
      <c r="DM3758" s="11"/>
      <c r="DN3758" s="11"/>
      <c r="DO3758" s="11"/>
      <c r="DP3758" s="11"/>
      <c r="DQ3758" s="11"/>
      <c r="DR3758" s="11"/>
      <c r="DS3758" s="11"/>
      <c r="DT3758" s="11"/>
      <c r="DU3758" s="11"/>
      <c r="DV3758" s="11"/>
      <c r="DW3758" s="11"/>
      <c r="DX3758" s="11"/>
      <c r="DY3758" s="11"/>
      <c r="DZ3758" s="11"/>
      <c r="EA3758" s="11"/>
      <c r="EB3758" s="11"/>
      <c r="EC3758" s="11"/>
    </row>
    <row r="3759" spans="1:133" x14ac:dyDescent="0.45">
      <c r="A3759" s="11"/>
      <c r="B3759" s="11"/>
      <c r="C3759" s="11"/>
      <c r="D3759" s="11"/>
      <c r="E3759" s="11"/>
      <c r="F3759" s="11"/>
      <c r="G3759" s="11"/>
      <c r="H3759" s="3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24"/>
      <c r="AG3759" s="24"/>
      <c r="AH3759" s="24"/>
      <c r="AI3759" s="24"/>
      <c r="AJ3759" s="11"/>
      <c r="AK3759" s="11"/>
      <c r="AL3759" s="11"/>
      <c r="AM3759" s="32"/>
      <c r="AN3759" s="11"/>
      <c r="AO3759" s="11"/>
      <c r="AP3759" s="11"/>
      <c r="AQ3759" s="11"/>
      <c r="AR3759" s="11"/>
      <c r="AS3759" s="20"/>
      <c r="AT3759" s="11"/>
      <c r="AU3759" s="11"/>
      <c r="AV3759" s="11"/>
      <c r="AW3759" s="11"/>
      <c r="AX3759" s="11"/>
      <c r="AY3759" s="11"/>
      <c r="AZ3759" s="11"/>
      <c r="BA3759" s="11"/>
      <c r="BB3759" s="11"/>
      <c r="BC3759" s="11"/>
      <c r="BD3759" s="11"/>
      <c r="BE3759" s="11"/>
      <c r="BF3759" s="11"/>
      <c r="BG3759" s="11"/>
      <c r="BH3759" s="11"/>
      <c r="BI3759" s="11"/>
      <c r="BJ3759" s="11"/>
      <c r="BK3759" s="11"/>
      <c r="BL3759" s="11"/>
      <c r="BM3759" s="11"/>
      <c r="BN3759" s="11"/>
      <c r="BO3759" s="11"/>
      <c r="BP3759" s="11"/>
      <c r="BQ3759" s="11"/>
      <c r="BR3759" s="11"/>
      <c r="BS3759" s="11"/>
      <c r="BT3759" s="11"/>
      <c r="BU3759" s="11"/>
      <c r="BV3759" s="11"/>
      <c r="BW3759" s="11"/>
      <c r="BX3759" s="11"/>
      <c r="BY3759" s="11"/>
      <c r="BZ3759" s="11"/>
      <c r="CA3759" s="11"/>
      <c r="CB3759" s="11"/>
      <c r="CC3759" s="11"/>
      <c r="CD3759" s="11"/>
      <c r="CE3759" s="11"/>
      <c r="CF3759" s="11"/>
      <c r="CG3759" s="11"/>
      <c r="CH3759" s="11"/>
      <c r="CI3759" s="11"/>
      <c r="CJ3759" s="11"/>
      <c r="CK3759" s="11"/>
      <c r="CL3759" s="11"/>
      <c r="CM3759" s="11"/>
      <c r="CN3759" s="11"/>
      <c r="CO3759" s="11"/>
      <c r="CP3759" s="11"/>
      <c r="CQ3759" s="11"/>
      <c r="CR3759" s="11"/>
      <c r="CS3759" s="11"/>
      <c r="CT3759" s="11"/>
      <c r="CU3759" s="11"/>
      <c r="CV3759" s="11"/>
      <c r="CW3759" s="11"/>
      <c r="CX3759" s="11"/>
      <c r="CY3759" s="11"/>
      <c r="CZ3759" s="11"/>
      <c r="DA3759" s="11"/>
      <c r="DB3759" s="11"/>
      <c r="DC3759" s="11"/>
      <c r="DD3759" s="11"/>
      <c r="DE3759" s="11"/>
      <c r="DF3759" s="11"/>
      <c r="DG3759" s="11"/>
      <c r="DH3759" s="11"/>
      <c r="DI3759" s="11"/>
      <c r="DJ3759" s="11"/>
      <c r="DK3759" s="11"/>
      <c r="DL3759" s="11"/>
      <c r="DM3759" s="11"/>
      <c r="DN3759" s="11"/>
      <c r="DO3759" s="11"/>
      <c r="DP3759" s="11"/>
      <c r="DQ3759" s="11"/>
      <c r="DR3759" s="11"/>
      <c r="DS3759" s="11"/>
      <c r="DT3759" s="11"/>
      <c r="DU3759" s="11"/>
      <c r="DV3759" s="11"/>
      <c r="DW3759" s="11"/>
      <c r="DX3759" s="11"/>
      <c r="DY3759" s="11"/>
      <c r="DZ3759" s="11"/>
      <c r="EA3759" s="11"/>
      <c r="EB3759" s="11"/>
      <c r="EC3759" s="11"/>
    </row>
    <row r="3760" spans="1:133" x14ac:dyDescent="0.45">
      <c r="A3760" s="11"/>
      <c r="B3760" s="11"/>
      <c r="C3760" s="11"/>
      <c r="D3760" s="11"/>
      <c r="E3760" s="11"/>
      <c r="F3760" s="11"/>
      <c r="G3760" s="11"/>
      <c r="H3760" s="3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24"/>
      <c r="AG3760" s="24"/>
      <c r="AH3760" s="24"/>
      <c r="AI3760" s="24"/>
      <c r="AJ3760" s="11"/>
      <c r="AK3760" s="11"/>
      <c r="AL3760" s="11"/>
      <c r="AM3760" s="32"/>
      <c r="AN3760" s="11"/>
      <c r="AO3760" s="11"/>
      <c r="AP3760" s="11"/>
      <c r="AQ3760" s="11"/>
      <c r="AR3760" s="11"/>
      <c r="AS3760" s="20"/>
      <c r="AT3760" s="11"/>
      <c r="AU3760" s="11"/>
      <c r="AV3760" s="11"/>
      <c r="AW3760" s="11"/>
      <c r="AX3760" s="11"/>
      <c r="AY3760" s="11"/>
      <c r="AZ3760" s="11"/>
      <c r="BA3760" s="11"/>
      <c r="BB3760" s="11"/>
      <c r="BC3760" s="11"/>
      <c r="BD3760" s="11"/>
      <c r="BE3760" s="11"/>
      <c r="BF3760" s="11"/>
      <c r="BG3760" s="11"/>
      <c r="BH3760" s="11"/>
      <c r="BI3760" s="11"/>
      <c r="BJ3760" s="11"/>
      <c r="BK3760" s="11"/>
      <c r="BL3760" s="11"/>
      <c r="BM3760" s="11"/>
      <c r="BN3760" s="11"/>
      <c r="BO3760" s="11"/>
      <c r="BP3760" s="11"/>
      <c r="BQ3760" s="11"/>
      <c r="BR3760" s="11"/>
      <c r="BS3760" s="11"/>
      <c r="BT3760" s="11"/>
      <c r="BU3760" s="11"/>
      <c r="BV3760" s="11"/>
      <c r="BW3760" s="11"/>
      <c r="BX3760" s="11"/>
      <c r="BY3760" s="11"/>
      <c r="BZ3760" s="11"/>
      <c r="CA3760" s="11"/>
      <c r="CB3760" s="11"/>
      <c r="CC3760" s="11"/>
      <c r="CD3760" s="11"/>
      <c r="CE3760" s="11"/>
      <c r="CF3760" s="11"/>
      <c r="CG3760" s="11"/>
      <c r="CH3760" s="11"/>
      <c r="CI3760" s="11"/>
      <c r="CJ3760" s="11"/>
      <c r="CK3760" s="11"/>
      <c r="CL3760" s="11"/>
      <c r="CM3760" s="11"/>
      <c r="CN3760" s="11"/>
      <c r="CO3760" s="11"/>
      <c r="CP3760" s="11"/>
      <c r="CQ3760" s="11"/>
      <c r="CR3760" s="11"/>
      <c r="CS3760" s="11"/>
      <c r="CT3760" s="11"/>
      <c r="CU3760" s="11"/>
      <c r="CV3760" s="11"/>
      <c r="CW3760" s="11"/>
      <c r="CX3760" s="11"/>
      <c r="CY3760" s="11"/>
      <c r="CZ3760" s="11"/>
      <c r="DA3760" s="11"/>
      <c r="DB3760" s="11"/>
      <c r="DC3760" s="11"/>
      <c r="DD3760" s="11"/>
      <c r="DE3760" s="11"/>
      <c r="DF3760" s="11"/>
      <c r="DG3760" s="11"/>
      <c r="DH3760" s="11"/>
      <c r="DI3760" s="11"/>
      <c r="DJ3760" s="11"/>
      <c r="DK3760" s="11"/>
      <c r="DL3760" s="11"/>
      <c r="DM3760" s="11"/>
      <c r="DN3760" s="11"/>
      <c r="DO3760" s="11"/>
      <c r="DP3760" s="11"/>
      <c r="DQ3760" s="11"/>
      <c r="DR3760" s="11"/>
      <c r="DS3760" s="11"/>
      <c r="DT3760" s="11"/>
      <c r="DU3760" s="11"/>
      <c r="DV3760" s="11"/>
      <c r="DW3760" s="11"/>
      <c r="DX3760" s="11"/>
      <c r="DY3760" s="11"/>
      <c r="DZ3760" s="11"/>
      <c r="EA3760" s="11"/>
      <c r="EB3760" s="11"/>
      <c r="EC3760" s="11"/>
    </row>
    <row r="3761" spans="1:133" x14ac:dyDescent="0.45">
      <c r="A3761" s="11"/>
      <c r="B3761" s="11"/>
      <c r="C3761" s="11"/>
      <c r="D3761" s="11"/>
      <c r="E3761" s="11"/>
      <c r="F3761" s="11"/>
      <c r="G3761" s="11"/>
      <c r="H3761" s="3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24"/>
      <c r="AG3761" s="24"/>
      <c r="AH3761" s="24"/>
      <c r="AI3761" s="24"/>
      <c r="AJ3761" s="11"/>
      <c r="AK3761" s="11"/>
      <c r="AL3761" s="11"/>
      <c r="AM3761" s="32"/>
      <c r="AN3761" s="11"/>
      <c r="AO3761" s="11"/>
      <c r="AP3761" s="11"/>
      <c r="AQ3761" s="11"/>
      <c r="AR3761" s="11"/>
      <c r="AS3761" s="20"/>
      <c r="AT3761" s="11"/>
      <c r="AU3761" s="11"/>
      <c r="AV3761" s="11"/>
      <c r="AW3761" s="11"/>
      <c r="AX3761" s="11"/>
      <c r="AY3761" s="11"/>
      <c r="AZ3761" s="11"/>
      <c r="BA3761" s="11"/>
      <c r="BB3761" s="11"/>
      <c r="BC3761" s="11"/>
      <c r="BD3761" s="11"/>
      <c r="BE3761" s="11"/>
      <c r="BF3761" s="11"/>
      <c r="BG3761" s="11"/>
      <c r="BH3761" s="11"/>
      <c r="BI3761" s="11"/>
      <c r="BJ3761" s="11"/>
      <c r="BK3761" s="11"/>
      <c r="BL3761" s="11"/>
      <c r="BM3761" s="11"/>
      <c r="BN3761" s="11"/>
      <c r="BO3761" s="11"/>
      <c r="BP3761" s="11"/>
      <c r="BQ3761" s="11"/>
      <c r="BR3761" s="11"/>
      <c r="BS3761" s="11"/>
      <c r="BT3761" s="11"/>
      <c r="BU3761" s="11"/>
      <c r="BV3761" s="11"/>
      <c r="BW3761" s="11"/>
      <c r="BX3761" s="11"/>
      <c r="BY3761" s="11"/>
      <c r="BZ3761" s="11"/>
      <c r="CA3761" s="11"/>
      <c r="CB3761" s="11"/>
      <c r="CC3761" s="11"/>
      <c r="CD3761" s="11"/>
      <c r="CE3761" s="11"/>
      <c r="CF3761" s="11"/>
      <c r="CG3761" s="11"/>
      <c r="CH3761" s="11"/>
      <c r="CI3761" s="11"/>
      <c r="CJ3761" s="11"/>
      <c r="CK3761" s="11"/>
      <c r="CL3761" s="11"/>
      <c r="CM3761" s="11"/>
      <c r="CN3761" s="11"/>
      <c r="CO3761" s="11"/>
      <c r="CP3761" s="11"/>
      <c r="CQ3761" s="11"/>
      <c r="CR3761" s="11"/>
      <c r="CS3761" s="11"/>
      <c r="CT3761" s="11"/>
      <c r="CU3761" s="11"/>
      <c r="CV3761" s="11"/>
      <c r="CW3761" s="11"/>
      <c r="CX3761" s="11"/>
      <c r="CY3761" s="11"/>
      <c r="CZ3761" s="11"/>
      <c r="DA3761" s="11"/>
      <c r="DB3761" s="11"/>
      <c r="DC3761" s="11"/>
      <c r="DD3761" s="11"/>
      <c r="DE3761" s="11"/>
      <c r="DF3761" s="11"/>
      <c r="DG3761" s="11"/>
      <c r="DH3761" s="11"/>
      <c r="DI3761" s="11"/>
      <c r="DJ3761" s="11"/>
      <c r="DK3761" s="11"/>
      <c r="DL3761" s="11"/>
      <c r="DM3761" s="11"/>
      <c r="DN3761" s="11"/>
      <c r="DO3761" s="11"/>
      <c r="DP3761" s="11"/>
      <c r="DQ3761" s="11"/>
      <c r="DR3761" s="11"/>
      <c r="DS3761" s="11"/>
      <c r="DT3761" s="11"/>
      <c r="DU3761" s="11"/>
      <c r="DV3761" s="11"/>
      <c r="DW3761" s="11"/>
      <c r="DX3761" s="11"/>
      <c r="DY3761" s="11"/>
      <c r="DZ3761" s="11"/>
      <c r="EA3761" s="11"/>
      <c r="EB3761" s="11"/>
      <c r="EC3761" s="11"/>
    </row>
    <row r="3762" spans="1:133" x14ac:dyDescent="0.45">
      <c r="A3762" s="11"/>
      <c r="B3762" s="11"/>
      <c r="C3762" s="11"/>
      <c r="D3762" s="11"/>
      <c r="E3762" s="11"/>
      <c r="F3762" s="11"/>
      <c r="G3762" s="11"/>
      <c r="H3762" s="3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24"/>
      <c r="AG3762" s="24"/>
      <c r="AH3762" s="24"/>
      <c r="AI3762" s="24"/>
      <c r="AJ3762" s="11"/>
      <c r="AK3762" s="11"/>
      <c r="AL3762" s="11"/>
      <c r="AM3762" s="32"/>
      <c r="AN3762" s="11"/>
      <c r="AO3762" s="11"/>
      <c r="AP3762" s="11"/>
      <c r="AQ3762" s="11"/>
      <c r="AR3762" s="11"/>
      <c r="AS3762" s="20"/>
      <c r="AT3762" s="11"/>
      <c r="AU3762" s="11"/>
      <c r="AV3762" s="11"/>
      <c r="AW3762" s="11"/>
      <c r="AX3762" s="11"/>
      <c r="AY3762" s="11"/>
      <c r="AZ3762" s="11"/>
      <c r="BA3762" s="11"/>
      <c r="BB3762" s="11"/>
      <c r="BC3762" s="11"/>
      <c r="BD3762" s="11"/>
      <c r="BE3762" s="11"/>
      <c r="BF3762" s="11"/>
      <c r="BG3762" s="11"/>
      <c r="BH3762" s="11"/>
      <c r="BI3762" s="11"/>
      <c r="BJ3762" s="11"/>
      <c r="BK3762" s="11"/>
      <c r="BL3762" s="11"/>
      <c r="BM3762" s="11"/>
      <c r="BN3762" s="11"/>
      <c r="BO3762" s="11"/>
      <c r="BP3762" s="11"/>
      <c r="BQ3762" s="11"/>
      <c r="BR3762" s="11"/>
      <c r="BS3762" s="11"/>
      <c r="BT3762" s="11"/>
      <c r="BU3762" s="11"/>
      <c r="BV3762" s="11"/>
      <c r="BW3762" s="11"/>
      <c r="BX3762" s="11"/>
      <c r="BY3762" s="11"/>
      <c r="BZ3762" s="11"/>
      <c r="CA3762" s="11"/>
      <c r="CB3762" s="11"/>
      <c r="CC3762" s="11"/>
      <c r="CD3762" s="11"/>
      <c r="CE3762" s="11"/>
      <c r="CF3762" s="11"/>
      <c r="CG3762" s="11"/>
      <c r="CH3762" s="11"/>
      <c r="CI3762" s="11"/>
      <c r="CJ3762" s="11"/>
      <c r="CK3762" s="11"/>
      <c r="CL3762" s="11"/>
      <c r="CM3762" s="11"/>
      <c r="CN3762" s="11"/>
      <c r="CO3762" s="11"/>
      <c r="CP3762" s="11"/>
      <c r="CQ3762" s="11"/>
      <c r="CR3762" s="11"/>
      <c r="CS3762" s="11"/>
      <c r="CT3762" s="11"/>
      <c r="CU3762" s="11"/>
      <c r="CV3762" s="11"/>
      <c r="CW3762" s="11"/>
      <c r="CX3762" s="11"/>
      <c r="CY3762" s="11"/>
      <c r="CZ3762" s="11"/>
      <c r="DA3762" s="11"/>
      <c r="DB3762" s="11"/>
      <c r="DC3762" s="11"/>
      <c r="DD3762" s="11"/>
      <c r="DE3762" s="11"/>
      <c r="DF3762" s="11"/>
      <c r="DG3762" s="11"/>
      <c r="DH3762" s="11"/>
      <c r="DI3762" s="11"/>
      <c r="DJ3762" s="11"/>
      <c r="DK3762" s="11"/>
      <c r="DL3762" s="11"/>
      <c r="DM3762" s="11"/>
      <c r="DN3762" s="11"/>
      <c r="DO3762" s="11"/>
      <c r="DP3762" s="11"/>
      <c r="DQ3762" s="11"/>
      <c r="DR3762" s="11"/>
      <c r="DS3762" s="11"/>
      <c r="DT3762" s="11"/>
      <c r="DU3762" s="11"/>
      <c r="DV3762" s="11"/>
      <c r="DW3762" s="11"/>
      <c r="DX3762" s="11"/>
      <c r="DY3762" s="11"/>
      <c r="DZ3762" s="11"/>
      <c r="EA3762" s="11"/>
      <c r="EB3762" s="11"/>
      <c r="EC3762" s="11"/>
    </row>
    <row r="3763" spans="1:133" x14ac:dyDescent="0.45">
      <c r="A3763" s="11"/>
      <c r="B3763" s="11"/>
      <c r="C3763" s="11"/>
      <c r="D3763" s="11"/>
      <c r="E3763" s="11"/>
      <c r="F3763" s="11"/>
      <c r="G3763" s="11"/>
      <c r="H3763" s="3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24"/>
      <c r="AG3763" s="24"/>
      <c r="AH3763" s="24"/>
      <c r="AI3763" s="24"/>
      <c r="AJ3763" s="11"/>
      <c r="AK3763" s="11"/>
      <c r="AL3763" s="11"/>
      <c r="AM3763" s="32"/>
      <c r="AN3763" s="11"/>
      <c r="AO3763" s="11"/>
      <c r="AP3763" s="11"/>
      <c r="AQ3763" s="11"/>
      <c r="AR3763" s="11"/>
      <c r="AS3763" s="20"/>
      <c r="AT3763" s="11"/>
      <c r="AU3763" s="11"/>
      <c r="AV3763" s="11"/>
      <c r="AW3763" s="11"/>
      <c r="AX3763" s="11"/>
      <c r="AY3763" s="11"/>
      <c r="AZ3763" s="11"/>
      <c r="BA3763" s="11"/>
      <c r="BB3763" s="11"/>
      <c r="BC3763" s="11"/>
      <c r="BD3763" s="11"/>
      <c r="BE3763" s="11"/>
      <c r="BF3763" s="11"/>
      <c r="BG3763" s="11"/>
      <c r="BH3763" s="11"/>
      <c r="BI3763" s="11"/>
      <c r="BJ3763" s="11"/>
      <c r="BK3763" s="11"/>
      <c r="BL3763" s="11"/>
      <c r="BM3763" s="11"/>
      <c r="BN3763" s="11"/>
      <c r="BO3763" s="11"/>
      <c r="BP3763" s="11"/>
      <c r="BQ3763" s="11"/>
      <c r="BR3763" s="11"/>
      <c r="BS3763" s="11"/>
      <c r="BT3763" s="11"/>
      <c r="BU3763" s="11"/>
      <c r="BV3763" s="11"/>
      <c r="BW3763" s="11"/>
      <c r="BX3763" s="11"/>
      <c r="BY3763" s="11"/>
      <c r="BZ3763" s="11"/>
      <c r="CA3763" s="11"/>
      <c r="CB3763" s="11"/>
      <c r="CC3763" s="11"/>
      <c r="CD3763" s="11"/>
      <c r="CE3763" s="11"/>
      <c r="CF3763" s="11"/>
      <c r="CG3763" s="11"/>
      <c r="CH3763" s="11"/>
      <c r="CI3763" s="11"/>
      <c r="CJ3763" s="11"/>
      <c r="CK3763" s="11"/>
      <c r="CL3763" s="11"/>
      <c r="CM3763" s="11"/>
      <c r="CN3763" s="11"/>
      <c r="CO3763" s="11"/>
      <c r="CP3763" s="11"/>
      <c r="CQ3763" s="11"/>
      <c r="CR3763" s="11"/>
      <c r="CS3763" s="11"/>
      <c r="CT3763" s="11"/>
      <c r="CU3763" s="11"/>
      <c r="CV3763" s="11"/>
      <c r="CW3763" s="11"/>
      <c r="CX3763" s="11"/>
      <c r="CY3763" s="11"/>
      <c r="CZ3763" s="11"/>
      <c r="DA3763" s="11"/>
      <c r="DB3763" s="11"/>
      <c r="DC3763" s="11"/>
      <c r="DD3763" s="11"/>
      <c r="DE3763" s="11"/>
      <c r="DF3763" s="11"/>
      <c r="DG3763" s="11"/>
      <c r="DH3763" s="11"/>
      <c r="DI3763" s="11"/>
      <c r="DJ3763" s="11"/>
      <c r="DK3763" s="11"/>
      <c r="DL3763" s="11"/>
      <c r="DM3763" s="11"/>
      <c r="DN3763" s="11"/>
      <c r="DO3763" s="11"/>
      <c r="DP3763" s="11"/>
      <c r="DQ3763" s="11"/>
      <c r="DR3763" s="11"/>
      <c r="DS3763" s="11"/>
      <c r="DT3763" s="11"/>
      <c r="DU3763" s="11"/>
      <c r="DV3763" s="11"/>
      <c r="DW3763" s="11"/>
      <c r="DX3763" s="11"/>
      <c r="DY3763" s="11"/>
      <c r="DZ3763" s="11"/>
      <c r="EA3763" s="11"/>
      <c r="EB3763" s="11"/>
      <c r="EC3763" s="11"/>
    </row>
    <row r="3764" spans="1:133" x14ac:dyDescent="0.45">
      <c r="A3764" s="11"/>
      <c r="B3764" s="11"/>
      <c r="C3764" s="11"/>
      <c r="D3764" s="11"/>
      <c r="E3764" s="11"/>
      <c r="F3764" s="11"/>
      <c r="G3764" s="11"/>
      <c r="H3764" s="3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24"/>
      <c r="AG3764" s="24"/>
      <c r="AH3764" s="24"/>
      <c r="AI3764" s="24"/>
      <c r="AJ3764" s="11"/>
      <c r="AK3764" s="11"/>
      <c r="AL3764" s="11"/>
      <c r="AM3764" s="32"/>
      <c r="AN3764" s="11"/>
      <c r="AO3764" s="11"/>
      <c r="AP3764" s="11"/>
      <c r="AQ3764" s="11"/>
      <c r="AR3764" s="11"/>
      <c r="AS3764" s="20"/>
      <c r="AT3764" s="11"/>
      <c r="AU3764" s="11"/>
      <c r="AV3764" s="11"/>
      <c r="AW3764" s="11"/>
      <c r="AX3764" s="11"/>
      <c r="AY3764" s="11"/>
      <c r="AZ3764" s="11"/>
      <c r="BA3764" s="11"/>
      <c r="BB3764" s="11"/>
      <c r="BC3764" s="11"/>
      <c r="BD3764" s="11"/>
      <c r="BE3764" s="11"/>
      <c r="BF3764" s="11"/>
      <c r="BG3764" s="11"/>
      <c r="BH3764" s="11"/>
      <c r="BI3764" s="11"/>
      <c r="BJ3764" s="11"/>
      <c r="BK3764" s="11"/>
      <c r="BL3764" s="11"/>
      <c r="BM3764" s="11"/>
      <c r="BN3764" s="11"/>
      <c r="BO3764" s="11"/>
      <c r="BP3764" s="11"/>
      <c r="BQ3764" s="11"/>
      <c r="BR3764" s="11"/>
      <c r="BS3764" s="11"/>
      <c r="BT3764" s="11"/>
      <c r="BU3764" s="11"/>
      <c r="BV3764" s="11"/>
      <c r="BW3764" s="11"/>
      <c r="BX3764" s="11"/>
      <c r="BY3764" s="11"/>
      <c r="BZ3764" s="11"/>
      <c r="CA3764" s="11"/>
      <c r="CB3764" s="11"/>
      <c r="CC3764" s="11"/>
      <c r="CD3764" s="11"/>
      <c r="CE3764" s="11"/>
      <c r="CF3764" s="11"/>
      <c r="CG3764" s="11"/>
      <c r="CH3764" s="11"/>
      <c r="CI3764" s="11"/>
      <c r="CJ3764" s="11"/>
      <c r="CK3764" s="11"/>
      <c r="CL3764" s="11"/>
      <c r="CM3764" s="11"/>
      <c r="CN3764" s="11"/>
      <c r="CO3764" s="11"/>
      <c r="CP3764" s="11"/>
      <c r="CQ3764" s="11"/>
      <c r="CR3764" s="11"/>
      <c r="CS3764" s="11"/>
      <c r="CT3764" s="11"/>
      <c r="CU3764" s="11"/>
      <c r="CV3764" s="11"/>
      <c r="CW3764" s="11"/>
      <c r="CX3764" s="11"/>
      <c r="CY3764" s="11"/>
      <c r="CZ3764" s="11"/>
      <c r="DA3764" s="11"/>
      <c r="DB3764" s="11"/>
      <c r="DC3764" s="11"/>
      <c r="DD3764" s="11"/>
      <c r="DE3764" s="11"/>
      <c r="DF3764" s="11"/>
      <c r="DG3764" s="11"/>
      <c r="DH3764" s="11"/>
      <c r="DI3764" s="11"/>
      <c r="DJ3764" s="11"/>
      <c r="DK3764" s="11"/>
      <c r="DL3764" s="11"/>
      <c r="DM3764" s="11"/>
      <c r="DN3764" s="11"/>
      <c r="DO3764" s="11"/>
      <c r="DP3764" s="11"/>
      <c r="DQ3764" s="11"/>
      <c r="DR3764" s="11"/>
      <c r="DS3764" s="11"/>
      <c r="DT3764" s="11"/>
      <c r="DU3764" s="11"/>
      <c r="DV3764" s="11"/>
      <c r="DW3764" s="11"/>
      <c r="DX3764" s="11"/>
      <c r="DY3764" s="11"/>
      <c r="DZ3764" s="11"/>
      <c r="EA3764" s="11"/>
      <c r="EB3764" s="11"/>
      <c r="EC3764" s="11"/>
    </row>
    <row r="3765" spans="1:133" x14ac:dyDescent="0.45">
      <c r="A3765" s="11"/>
      <c r="B3765" s="11"/>
      <c r="C3765" s="11"/>
      <c r="D3765" s="11"/>
      <c r="E3765" s="11"/>
      <c r="F3765" s="11"/>
      <c r="G3765" s="11"/>
      <c r="H3765" s="3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24"/>
      <c r="AG3765" s="24"/>
      <c r="AH3765" s="24"/>
      <c r="AI3765" s="24"/>
      <c r="AJ3765" s="11"/>
      <c r="AK3765" s="11"/>
      <c r="AL3765" s="11"/>
      <c r="AM3765" s="32"/>
      <c r="AN3765" s="11"/>
      <c r="AO3765" s="11"/>
      <c r="AP3765" s="11"/>
      <c r="AQ3765" s="11"/>
      <c r="AR3765" s="11"/>
      <c r="AS3765" s="20"/>
      <c r="AT3765" s="11"/>
      <c r="AU3765" s="11"/>
      <c r="AV3765" s="11"/>
      <c r="AW3765" s="11"/>
      <c r="AX3765" s="11"/>
      <c r="AY3765" s="11"/>
      <c r="AZ3765" s="11"/>
      <c r="BA3765" s="11"/>
      <c r="BB3765" s="11"/>
      <c r="BC3765" s="11"/>
      <c r="BD3765" s="11"/>
      <c r="BE3765" s="11"/>
      <c r="BF3765" s="11"/>
      <c r="BG3765" s="11"/>
      <c r="BH3765" s="11"/>
      <c r="BI3765" s="11"/>
      <c r="BJ3765" s="11"/>
      <c r="BK3765" s="11"/>
      <c r="BL3765" s="11"/>
      <c r="BM3765" s="11"/>
      <c r="BN3765" s="11"/>
      <c r="BO3765" s="11"/>
      <c r="BP3765" s="11"/>
      <c r="BQ3765" s="11"/>
      <c r="BR3765" s="11"/>
      <c r="BS3765" s="11"/>
      <c r="BT3765" s="11"/>
      <c r="BU3765" s="11"/>
      <c r="BV3765" s="11"/>
      <c r="BW3765" s="11"/>
      <c r="BX3765" s="11"/>
      <c r="BY3765" s="11"/>
      <c r="BZ3765" s="11"/>
      <c r="CA3765" s="11"/>
      <c r="CB3765" s="11"/>
      <c r="CC3765" s="11"/>
      <c r="CD3765" s="11"/>
      <c r="CE3765" s="11"/>
      <c r="CF3765" s="11"/>
      <c r="CG3765" s="11"/>
      <c r="CH3765" s="11"/>
      <c r="CI3765" s="11"/>
      <c r="CJ3765" s="11"/>
      <c r="CK3765" s="11"/>
      <c r="CL3765" s="11"/>
      <c r="CM3765" s="11"/>
      <c r="CN3765" s="11"/>
      <c r="CO3765" s="11"/>
      <c r="CP3765" s="11"/>
      <c r="CQ3765" s="11"/>
      <c r="CR3765" s="11"/>
      <c r="CS3765" s="11"/>
      <c r="CT3765" s="11"/>
      <c r="CU3765" s="11"/>
      <c r="CV3765" s="11"/>
      <c r="CW3765" s="11"/>
      <c r="CX3765" s="11"/>
      <c r="CY3765" s="11"/>
      <c r="CZ3765" s="11"/>
      <c r="DA3765" s="11"/>
      <c r="DB3765" s="11"/>
      <c r="DC3765" s="11"/>
      <c r="DD3765" s="11"/>
      <c r="DE3765" s="11"/>
      <c r="DF3765" s="11"/>
      <c r="DG3765" s="11"/>
      <c r="DH3765" s="11"/>
      <c r="DI3765" s="11"/>
      <c r="DJ3765" s="11"/>
      <c r="DK3765" s="11"/>
      <c r="DL3765" s="11"/>
      <c r="DM3765" s="11"/>
      <c r="DN3765" s="11"/>
      <c r="DO3765" s="11"/>
      <c r="DP3765" s="11"/>
      <c r="DQ3765" s="11"/>
      <c r="DR3765" s="11"/>
      <c r="DS3765" s="11"/>
      <c r="DT3765" s="11"/>
      <c r="DU3765" s="11"/>
      <c r="DV3765" s="11"/>
      <c r="DW3765" s="11"/>
      <c r="DX3765" s="11"/>
      <c r="DY3765" s="11"/>
      <c r="DZ3765" s="11"/>
      <c r="EA3765" s="11"/>
      <c r="EB3765" s="11"/>
      <c r="EC3765" s="11"/>
    </row>
    <row r="3766" spans="1:133" x14ac:dyDescent="0.45">
      <c r="A3766" s="11"/>
      <c r="B3766" s="11"/>
      <c r="C3766" s="11"/>
      <c r="D3766" s="11"/>
      <c r="E3766" s="11"/>
      <c r="F3766" s="11"/>
      <c r="G3766" s="11"/>
      <c r="H3766" s="3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24"/>
      <c r="AG3766" s="24"/>
      <c r="AH3766" s="24"/>
      <c r="AI3766" s="24"/>
      <c r="AJ3766" s="11"/>
      <c r="AK3766" s="11"/>
      <c r="AL3766" s="11"/>
      <c r="AM3766" s="32"/>
      <c r="AN3766" s="11"/>
      <c r="AO3766" s="11"/>
      <c r="AP3766" s="11"/>
      <c r="AQ3766" s="11"/>
      <c r="AR3766" s="11"/>
      <c r="AS3766" s="20"/>
      <c r="AT3766" s="11"/>
      <c r="AU3766" s="11"/>
      <c r="AV3766" s="11"/>
      <c r="AW3766" s="11"/>
      <c r="AX3766" s="11"/>
      <c r="AY3766" s="11"/>
      <c r="AZ3766" s="11"/>
      <c r="BA3766" s="11"/>
      <c r="BB3766" s="11"/>
      <c r="BC3766" s="11"/>
      <c r="BD3766" s="11"/>
      <c r="BE3766" s="11"/>
      <c r="BF3766" s="11"/>
      <c r="BG3766" s="11"/>
      <c r="BH3766" s="11"/>
      <c r="BI3766" s="11"/>
      <c r="BJ3766" s="11"/>
      <c r="BK3766" s="11"/>
      <c r="BL3766" s="11"/>
      <c r="BM3766" s="11"/>
      <c r="BN3766" s="11"/>
      <c r="BO3766" s="11"/>
      <c r="BP3766" s="11"/>
      <c r="BQ3766" s="11"/>
      <c r="BR3766" s="11"/>
      <c r="BS3766" s="11"/>
      <c r="BT3766" s="11"/>
      <c r="BU3766" s="11"/>
      <c r="BV3766" s="11"/>
      <c r="BW3766" s="11"/>
      <c r="BX3766" s="11"/>
      <c r="BY3766" s="11"/>
      <c r="BZ3766" s="11"/>
      <c r="CA3766" s="11"/>
      <c r="CB3766" s="11"/>
      <c r="CC3766" s="11"/>
      <c r="CD3766" s="11"/>
      <c r="CE3766" s="11"/>
      <c r="CF3766" s="11"/>
      <c r="CG3766" s="11"/>
      <c r="CH3766" s="11"/>
      <c r="CI3766" s="11"/>
      <c r="CJ3766" s="11"/>
      <c r="CK3766" s="11"/>
      <c r="CL3766" s="11"/>
      <c r="CM3766" s="11"/>
      <c r="CN3766" s="11"/>
      <c r="CO3766" s="11"/>
      <c r="CP3766" s="11"/>
      <c r="CQ3766" s="11"/>
      <c r="CR3766" s="11"/>
      <c r="CS3766" s="11"/>
      <c r="CT3766" s="11"/>
      <c r="CU3766" s="11"/>
      <c r="CV3766" s="11"/>
      <c r="CW3766" s="11"/>
      <c r="CX3766" s="11"/>
      <c r="CY3766" s="11"/>
      <c r="CZ3766" s="11"/>
      <c r="DA3766" s="11"/>
      <c r="DB3766" s="11"/>
      <c r="DC3766" s="11"/>
      <c r="DD3766" s="11"/>
      <c r="DE3766" s="11"/>
      <c r="DF3766" s="11"/>
      <c r="DG3766" s="11"/>
      <c r="DH3766" s="11"/>
      <c r="DI3766" s="11"/>
      <c r="DJ3766" s="11"/>
      <c r="DK3766" s="11"/>
      <c r="DL3766" s="11"/>
      <c r="DM3766" s="11"/>
      <c r="DN3766" s="11"/>
      <c r="DO3766" s="11"/>
      <c r="DP3766" s="11"/>
      <c r="DQ3766" s="11"/>
      <c r="DR3766" s="11"/>
      <c r="DS3766" s="11"/>
      <c r="DT3766" s="11"/>
      <c r="DU3766" s="11"/>
      <c r="DV3766" s="11"/>
      <c r="DW3766" s="11"/>
      <c r="DX3766" s="11"/>
      <c r="DY3766" s="11"/>
      <c r="DZ3766" s="11"/>
      <c r="EA3766" s="11"/>
      <c r="EB3766" s="11"/>
      <c r="EC3766" s="11"/>
    </row>
    <row r="3767" spans="1:133" x14ac:dyDescent="0.45">
      <c r="A3767" s="11"/>
      <c r="B3767" s="11"/>
      <c r="C3767" s="11"/>
      <c r="D3767" s="11"/>
      <c r="E3767" s="11"/>
      <c r="F3767" s="11"/>
      <c r="G3767" s="11"/>
      <c r="H3767" s="3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24"/>
      <c r="AG3767" s="24"/>
      <c r="AH3767" s="24"/>
      <c r="AI3767" s="24"/>
      <c r="AJ3767" s="11"/>
      <c r="AK3767" s="11"/>
      <c r="AL3767" s="11"/>
      <c r="AM3767" s="32"/>
      <c r="AN3767" s="11"/>
      <c r="AO3767" s="11"/>
      <c r="AP3767" s="11"/>
      <c r="AQ3767" s="11"/>
      <c r="AR3767" s="11"/>
      <c r="AS3767" s="20"/>
      <c r="AT3767" s="11"/>
      <c r="AU3767" s="11"/>
      <c r="AV3767" s="11"/>
      <c r="AW3767" s="11"/>
      <c r="AX3767" s="11"/>
      <c r="AY3767" s="11"/>
      <c r="AZ3767" s="11"/>
      <c r="BA3767" s="11"/>
      <c r="BB3767" s="11"/>
      <c r="BC3767" s="11"/>
      <c r="BD3767" s="11"/>
      <c r="BE3767" s="11"/>
      <c r="BF3767" s="11"/>
      <c r="BG3767" s="11"/>
      <c r="BH3767" s="11"/>
      <c r="BI3767" s="11"/>
      <c r="BJ3767" s="11"/>
      <c r="BK3767" s="11"/>
      <c r="BL3767" s="11"/>
      <c r="BM3767" s="11"/>
      <c r="BN3767" s="11"/>
      <c r="BO3767" s="11"/>
      <c r="BP3767" s="11"/>
      <c r="BQ3767" s="11"/>
      <c r="BR3767" s="11"/>
      <c r="BS3767" s="11"/>
      <c r="BT3767" s="11"/>
      <c r="BU3767" s="11"/>
      <c r="BV3767" s="11"/>
      <c r="BW3767" s="11"/>
      <c r="BX3767" s="11"/>
      <c r="BY3767" s="11"/>
      <c r="BZ3767" s="11"/>
      <c r="CA3767" s="11"/>
      <c r="CB3767" s="11"/>
      <c r="CC3767" s="11"/>
      <c r="CD3767" s="11"/>
      <c r="CE3767" s="11"/>
      <c r="CF3767" s="11"/>
      <c r="CG3767" s="11"/>
      <c r="CH3767" s="11"/>
      <c r="CI3767" s="11"/>
      <c r="CJ3767" s="11"/>
      <c r="CK3767" s="11"/>
      <c r="CL3767" s="11"/>
      <c r="CM3767" s="11"/>
      <c r="CN3767" s="11"/>
      <c r="CO3767" s="11"/>
      <c r="CP3767" s="11"/>
      <c r="CQ3767" s="11"/>
      <c r="CR3767" s="11"/>
      <c r="CS3767" s="11"/>
      <c r="CT3767" s="11"/>
      <c r="CU3767" s="11"/>
      <c r="CV3767" s="11"/>
      <c r="CW3767" s="11"/>
      <c r="CX3767" s="11"/>
      <c r="CY3767" s="11"/>
      <c r="CZ3767" s="11"/>
      <c r="DA3767" s="11"/>
      <c r="DB3767" s="11"/>
      <c r="DC3767" s="11"/>
      <c r="DD3767" s="11"/>
      <c r="DE3767" s="11"/>
      <c r="DF3767" s="11"/>
      <c r="DG3767" s="11"/>
      <c r="DH3767" s="11"/>
      <c r="DI3767" s="11"/>
      <c r="DJ3767" s="11"/>
      <c r="DK3767" s="11"/>
      <c r="DL3767" s="11"/>
      <c r="DM3767" s="11"/>
      <c r="DN3767" s="11"/>
      <c r="DO3767" s="11"/>
      <c r="DP3767" s="11"/>
      <c r="DQ3767" s="11"/>
      <c r="DR3767" s="11"/>
      <c r="DS3767" s="11"/>
      <c r="DT3767" s="11"/>
      <c r="DU3767" s="11"/>
      <c r="DV3767" s="11"/>
      <c r="DW3767" s="11"/>
      <c r="DX3767" s="11"/>
      <c r="DY3767" s="11"/>
      <c r="DZ3767" s="11"/>
      <c r="EA3767" s="11"/>
      <c r="EB3767" s="11"/>
      <c r="EC3767" s="11"/>
    </row>
    <row r="3768" spans="1:133" x14ac:dyDescent="0.45">
      <c r="A3768" s="11"/>
      <c r="B3768" s="11"/>
      <c r="C3768" s="11"/>
      <c r="D3768" s="11"/>
      <c r="E3768" s="11"/>
      <c r="F3768" s="11"/>
      <c r="G3768" s="11"/>
      <c r="H3768" s="3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24"/>
      <c r="AG3768" s="24"/>
      <c r="AH3768" s="24"/>
      <c r="AI3768" s="24"/>
      <c r="AJ3768" s="11"/>
      <c r="AK3768" s="11"/>
      <c r="AL3768" s="11"/>
      <c r="AM3768" s="32"/>
      <c r="AN3768" s="11"/>
      <c r="AO3768" s="11"/>
      <c r="AP3768" s="11"/>
      <c r="AQ3768" s="11"/>
      <c r="AR3768" s="11"/>
      <c r="AS3768" s="20"/>
      <c r="AT3768" s="11"/>
      <c r="AU3768" s="11"/>
      <c r="AV3768" s="11"/>
      <c r="AW3768" s="11"/>
      <c r="AX3768" s="11"/>
      <c r="AY3768" s="11"/>
      <c r="AZ3768" s="11"/>
      <c r="BA3768" s="11"/>
      <c r="BB3768" s="11"/>
      <c r="BC3768" s="11"/>
      <c r="BD3768" s="11"/>
      <c r="BE3768" s="11"/>
      <c r="BF3768" s="11"/>
      <c r="BG3768" s="11"/>
      <c r="BH3768" s="11"/>
      <c r="BI3768" s="11"/>
      <c r="BJ3768" s="11"/>
      <c r="BK3768" s="11"/>
      <c r="BL3768" s="11"/>
      <c r="BM3768" s="11"/>
      <c r="BN3768" s="11"/>
      <c r="BO3768" s="11"/>
      <c r="BP3768" s="11"/>
      <c r="BQ3768" s="11"/>
      <c r="BR3768" s="11"/>
      <c r="BS3768" s="11"/>
      <c r="BT3768" s="11"/>
      <c r="BU3768" s="11"/>
      <c r="BV3768" s="11"/>
      <c r="BW3768" s="11"/>
      <c r="BX3768" s="11"/>
      <c r="BY3768" s="11"/>
      <c r="BZ3768" s="11"/>
      <c r="CA3768" s="11"/>
      <c r="CB3768" s="11"/>
      <c r="CC3768" s="11"/>
      <c r="CD3768" s="11"/>
      <c r="CE3768" s="11"/>
      <c r="CF3768" s="11"/>
      <c r="CG3768" s="11"/>
      <c r="CH3768" s="11"/>
      <c r="CI3768" s="11"/>
      <c r="CJ3768" s="11"/>
      <c r="CK3768" s="11"/>
      <c r="CL3768" s="11"/>
      <c r="CM3768" s="11"/>
      <c r="CN3768" s="11"/>
      <c r="CO3768" s="11"/>
      <c r="CP3768" s="11"/>
      <c r="CQ3768" s="11"/>
      <c r="CR3768" s="11"/>
      <c r="CS3768" s="11"/>
      <c r="CT3768" s="11"/>
      <c r="CU3768" s="11"/>
      <c r="CV3768" s="11"/>
      <c r="CW3768" s="11"/>
      <c r="CX3768" s="11"/>
      <c r="CY3768" s="11"/>
      <c r="CZ3768" s="11"/>
      <c r="DA3768" s="11"/>
      <c r="DB3768" s="11"/>
      <c r="DC3768" s="11"/>
      <c r="DD3768" s="11"/>
      <c r="DE3768" s="11"/>
      <c r="DF3768" s="11"/>
      <c r="DG3768" s="11"/>
      <c r="DH3768" s="11"/>
      <c r="DI3768" s="11"/>
      <c r="DJ3768" s="11"/>
      <c r="DK3768" s="11"/>
      <c r="DL3768" s="11"/>
      <c r="DM3768" s="11"/>
      <c r="DN3768" s="11"/>
      <c r="DO3768" s="11"/>
      <c r="DP3768" s="11"/>
      <c r="DQ3768" s="11"/>
      <c r="DR3768" s="11"/>
      <c r="DS3768" s="11"/>
      <c r="DT3768" s="11"/>
      <c r="DU3768" s="11"/>
      <c r="DV3768" s="11"/>
      <c r="DW3768" s="11"/>
      <c r="DX3768" s="11"/>
      <c r="DY3768" s="11"/>
      <c r="DZ3768" s="11"/>
      <c r="EA3768" s="11"/>
      <c r="EB3768" s="11"/>
      <c r="EC3768" s="11"/>
    </row>
    <row r="3769" spans="1:133" x14ac:dyDescent="0.45">
      <c r="A3769" s="11"/>
      <c r="B3769" s="11"/>
      <c r="C3769" s="11"/>
      <c r="D3769" s="11"/>
      <c r="E3769" s="11"/>
      <c r="F3769" s="11"/>
      <c r="G3769" s="11"/>
      <c r="H3769" s="3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24"/>
      <c r="AG3769" s="24"/>
      <c r="AH3769" s="24"/>
      <c r="AI3769" s="24"/>
      <c r="AJ3769" s="11"/>
      <c r="AK3769" s="11"/>
      <c r="AL3769" s="11"/>
      <c r="AM3769" s="32"/>
      <c r="AN3769" s="11"/>
      <c r="AO3769" s="11"/>
      <c r="AP3769" s="11"/>
      <c r="AQ3769" s="11"/>
      <c r="AR3769" s="11"/>
      <c r="AS3769" s="20"/>
      <c r="AT3769" s="11"/>
      <c r="AU3769" s="11"/>
      <c r="AV3769" s="11"/>
      <c r="AW3769" s="11"/>
      <c r="AX3769" s="11"/>
      <c r="AY3769" s="11"/>
      <c r="AZ3769" s="11"/>
      <c r="BA3769" s="11"/>
      <c r="BB3769" s="11"/>
      <c r="BC3769" s="11"/>
      <c r="BD3769" s="11"/>
      <c r="BE3769" s="11"/>
      <c r="BF3769" s="11"/>
      <c r="BG3769" s="11"/>
      <c r="BH3769" s="11"/>
      <c r="BI3769" s="11"/>
      <c r="BJ3769" s="11"/>
      <c r="BK3769" s="11"/>
      <c r="BL3769" s="11"/>
      <c r="BM3769" s="11"/>
      <c r="BN3769" s="11"/>
      <c r="BO3769" s="11"/>
      <c r="BP3769" s="11"/>
      <c r="BQ3769" s="11"/>
      <c r="BR3769" s="11"/>
      <c r="BS3769" s="11"/>
      <c r="BT3769" s="11"/>
      <c r="BU3769" s="11"/>
      <c r="BV3769" s="11"/>
      <c r="BW3769" s="11"/>
      <c r="BX3769" s="11"/>
      <c r="BY3769" s="11"/>
      <c r="BZ3769" s="11"/>
      <c r="CA3769" s="11"/>
      <c r="CB3769" s="11"/>
      <c r="CC3769" s="11"/>
      <c r="CD3769" s="11"/>
      <c r="CE3769" s="11"/>
      <c r="CF3769" s="11"/>
      <c r="CG3769" s="11"/>
      <c r="CH3769" s="11"/>
      <c r="CI3769" s="11"/>
      <c r="CJ3769" s="11"/>
      <c r="CK3769" s="11"/>
      <c r="CL3769" s="11"/>
      <c r="CM3769" s="11"/>
      <c r="CN3769" s="11"/>
      <c r="CO3769" s="11"/>
      <c r="CP3769" s="11"/>
      <c r="CQ3769" s="11"/>
      <c r="CR3769" s="11"/>
      <c r="CS3769" s="11"/>
      <c r="CT3769" s="11"/>
      <c r="CU3769" s="11"/>
      <c r="CV3769" s="11"/>
      <c r="CW3769" s="11"/>
      <c r="CX3769" s="11"/>
      <c r="CY3769" s="11"/>
      <c r="CZ3769" s="11"/>
      <c r="DA3769" s="11"/>
      <c r="DB3769" s="11"/>
      <c r="DC3769" s="11"/>
      <c r="DD3769" s="11"/>
      <c r="DE3769" s="11"/>
      <c r="DF3769" s="11"/>
      <c r="DG3769" s="11"/>
      <c r="DH3769" s="11"/>
      <c r="DI3769" s="11"/>
      <c r="DJ3769" s="11"/>
      <c r="DK3769" s="11"/>
      <c r="DL3769" s="11"/>
      <c r="DM3769" s="11"/>
      <c r="DN3769" s="11"/>
      <c r="DO3769" s="11"/>
      <c r="DP3769" s="11"/>
      <c r="DQ3769" s="11"/>
      <c r="DR3769" s="11"/>
      <c r="DS3769" s="11"/>
      <c r="DT3769" s="11"/>
      <c r="DU3769" s="11"/>
      <c r="DV3769" s="11"/>
      <c r="DW3769" s="11"/>
      <c r="DX3769" s="11"/>
      <c r="DY3769" s="11"/>
      <c r="DZ3769" s="11"/>
      <c r="EA3769" s="11"/>
      <c r="EB3769" s="11"/>
      <c r="EC3769" s="11"/>
    </row>
    <row r="3770" spans="1:133" x14ac:dyDescent="0.45">
      <c r="A3770" s="11"/>
      <c r="B3770" s="11"/>
      <c r="C3770" s="11"/>
      <c r="D3770" s="11"/>
      <c r="E3770" s="11"/>
      <c r="F3770" s="11"/>
      <c r="G3770" s="11"/>
      <c r="H3770" s="3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24"/>
      <c r="AG3770" s="24"/>
      <c r="AH3770" s="24"/>
      <c r="AI3770" s="24"/>
      <c r="AJ3770" s="11"/>
      <c r="AK3770" s="11"/>
      <c r="AL3770" s="11"/>
      <c r="AM3770" s="32"/>
      <c r="AN3770" s="11"/>
      <c r="AO3770" s="11"/>
      <c r="AP3770" s="11"/>
      <c r="AQ3770" s="11"/>
      <c r="AR3770" s="11"/>
      <c r="AS3770" s="20"/>
      <c r="AT3770" s="11"/>
      <c r="AU3770" s="11"/>
      <c r="AV3770" s="11"/>
      <c r="AW3770" s="11"/>
      <c r="AX3770" s="11"/>
      <c r="AY3770" s="11"/>
      <c r="AZ3770" s="11"/>
      <c r="BA3770" s="11"/>
      <c r="BB3770" s="11"/>
      <c r="BC3770" s="11"/>
      <c r="BD3770" s="11"/>
      <c r="BE3770" s="11"/>
      <c r="BF3770" s="11"/>
      <c r="BG3770" s="11"/>
      <c r="BH3770" s="11"/>
      <c r="BI3770" s="11"/>
      <c r="BJ3770" s="11"/>
      <c r="BK3770" s="11"/>
      <c r="BL3770" s="11"/>
      <c r="BM3770" s="11"/>
      <c r="BN3770" s="11"/>
      <c r="BO3770" s="11"/>
      <c r="BP3770" s="11"/>
      <c r="BQ3770" s="11"/>
      <c r="BR3770" s="11"/>
      <c r="BS3770" s="11"/>
      <c r="BT3770" s="11"/>
      <c r="BU3770" s="11"/>
      <c r="BV3770" s="11"/>
      <c r="BW3770" s="11"/>
      <c r="BX3770" s="11"/>
      <c r="BY3770" s="11"/>
      <c r="BZ3770" s="11"/>
      <c r="CA3770" s="11"/>
      <c r="CB3770" s="11"/>
      <c r="CC3770" s="11"/>
      <c r="CD3770" s="11"/>
      <c r="CE3770" s="11"/>
      <c r="CF3770" s="11"/>
      <c r="CG3770" s="11"/>
      <c r="CH3770" s="11"/>
      <c r="CI3770" s="11"/>
      <c r="CJ3770" s="11"/>
      <c r="CK3770" s="11"/>
      <c r="CL3770" s="11"/>
      <c r="CM3770" s="11"/>
      <c r="CN3770" s="11"/>
      <c r="CO3770" s="11"/>
      <c r="CP3770" s="11"/>
      <c r="CQ3770" s="11"/>
      <c r="CR3770" s="11"/>
      <c r="CS3770" s="11"/>
      <c r="CT3770" s="11"/>
      <c r="CU3770" s="11"/>
      <c r="CV3770" s="11"/>
      <c r="CW3770" s="11"/>
      <c r="CX3770" s="11"/>
      <c r="CY3770" s="11"/>
      <c r="CZ3770" s="11"/>
      <c r="DA3770" s="11"/>
      <c r="DB3770" s="11"/>
      <c r="DC3770" s="11"/>
      <c r="DD3770" s="11"/>
      <c r="DE3770" s="11"/>
      <c r="DF3770" s="11"/>
      <c r="DG3770" s="11"/>
      <c r="DH3770" s="11"/>
      <c r="DI3770" s="11"/>
      <c r="DJ3770" s="11"/>
      <c r="DK3770" s="11"/>
      <c r="DL3770" s="11"/>
      <c r="DM3770" s="11"/>
      <c r="DN3770" s="11"/>
      <c r="DO3770" s="11"/>
      <c r="DP3770" s="11"/>
      <c r="DQ3770" s="11"/>
      <c r="DR3770" s="11"/>
      <c r="DS3770" s="11"/>
      <c r="DT3770" s="11"/>
      <c r="DU3770" s="11"/>
      <c r="DV3770" s="11"/>
      <c r="DW3770" s="11"/>
      <c r="DX3770" s="11"/>
      <c r="DY3770" s="11"/>
      <c r="DZ3770" s="11"/>
      <c r="EA3770" s="11"/>
      <c r="EB3770" s="11"/>
      <c r="EC3770" s="11"/>
    </row>
    <row r="3771" spans="1:133" x14ac:dyDescent="0.45">
      <c r="A3771" s="11"/>
      <c r="B3771" s="11"/>
      <c r="C3771" s="11"/>
      <c r="D3771" s="11"/>
      <c r="E3771" s="11"/>
      <c r="F3771" s="11"/>
      <c r="G3771" s="11"/>
      <c r="H3771" s="3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24"/>
      <c r="AG3771" s="24"/>
      <c r="AH3771" s="24"/>
      <c r="AI3771" s="24"/>
      <c r="AJ3771" s="11"/>
      <c r="AK3771" s="11"/>
      <c r="AL3771" s="11"/>
      <c r="AM3771" s="32"/>
      <c r="AN3771" s="11"/>
      <c r="AO3771" s="11"/>
      <c r="AP3771" s="11"/>
      <c r="AQ3771" s="11"/>
      <c r="AR3771" s="11"/>
      <c r="AS3771" s="20"/>
      <c r="AT3771" s="11"/>
      <c r="AU3771" s="11"/>
      <c r="AV3771" s="11"/>
      <c r="AW3771" s="11"/>
      <c r="AX3771" s="11"/>
      <c r="AY3771" s="11"/>
      <c r="AZ3771" s="11"/>
      <c r="BA3771" s="11"/>
      <c r="BB3771" s="11"/>
      <c r="BC3771" s="11"/>
      <c r="BD3771" s="11"/>
      <c r="BE3771" s="11"/>
      <c r="BF3771" s="11"/>
      <c r="BG3771" s="11"/>
      <c r="BH3771" s="11"/>
      <c r="BI3771" s="11"/>
      <c r="BJ3771" s="11"/>
      <c r="BK3771" s="11"/>
      <c r="BL3771" s="11"/>
      <c r="BM3771" s="11"/>
      <c r="BN3771" s="11"/>
      <c r="BO3771" s="11"/>
      <c r="BP3771" s="11"/>
      <c r="BQ3771" s="11"/>
      <c r="BR3771" s="11"/>
      <c r="BS3771" s="11"/>
      <c r="BT3771" s="11"/>
      <c r="BU3771" s="11"/>
      <c r="BV3771" s="11"/>
      <c r="BW3771" s="11"/>
      <c r="BX3771" s="11"/>
      <c r="BY3771" s="11"/>
      <c r="BZ3771" s="11"/>
      <c r="CA3771" s="11"/>
      <c r="CB3771" s="11"/>
      <c r="CC3771" s="11"/>
      <c r="CD3771" s="11"/>
      <c r="CE3771" s="11"/>
      <c r="CF3771" s="11"/>
      <c r="CG3771" s="11"/>
      <c r="CH3771" s="11"/>
      <c r="CI3771" s="11"/>
      <c r="CJ3771" s="11"/>
      <c r="CK3771" s="11"/>
      <c r="CL3771" s="11"/>
      <c r="CM3771" s="11"/>
      <c r="CN3771" s="11"/>
      <c r="CO3771" s="11"/>
      <c r="CP3771" s="11"/>
      <c r="CQ3771" s="11"/>
      <c r="CR3771" s="11"/>
      <c r="CS3771" s="11"/>
      <c r="CT3771" s="11"/>
      <c r="CU3771" s="11"/>
      <c r="CV3771" s="11"/>
      <c r="CW3771" s="11"/>
      <c r="CX3771" s="11"/>
      <c r="CY3771" s="11"/>
      <c r="CZ3771" s="11"/>
      <c r="DA3771" s="11"/>
      <c r="DB3771" s="11"/>
      <c r="DC3771" s="11"/>
      <c r="DD3771" s="11"/>
      <c r="DE3771" s="11"/>
      <c r="DF3771" s="11"/>
      <c r="DG3771" s="11"/>
      <c r="DH3771" s="11"/>
      <c r="DI3771" s="11"/>
      <c r="DJ3771" s="11"/>
      <c r="DK3771" s="11"/>
      <c r="DL3771" s="11"/>
      <c r="DM3771" s="11"/>
      <c r="DN3771" s="11"/>
      <c r="DO3771" s="11"/>
      <c r="DP3771" s="11"/>
      <c r="DQ3771" s="11"/>
      <c r="DR3771" s="11"/>
      <c r="DS3771" s="11"/>
      <c r="DT3771" s="11"/>
      <c r="DU3771" s="11"/>
      <c r="DV3771" s="11"/>
      <c r="DW3771" s="11"/>
      <c r="DX3771" s="11"/>
      <c r="DY3771" s="11"/>
      <c r="DZ3771" s="11"/>
      <c r="EA3771" s="11"/>
      <c r="EB3771" s="11"/>
      <c r="EC3771" s="11"/>
    </row>
    <row r="3772" spans="1:133" x14ac:dyDescent="0.45">
      <c r="A3772" s="11"/>
      <c r="B3772" s="11"/>
      <c r="C3772" s="11"/>
      <c r="D3772" s="11"/>
      <c r="E3772" s="11"/>
      <c r="F3772" s="11"/>
      <c r="G3772" s="11"/>
      <c r="H3772" s="3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24"/>
      <c r="AG3772" s="24"/>
      <c r="AH3772" s="24"/>
      <c r="AI3772" s="24"/>
      <c r="AJ3772" s="11"/>
      <c r="AK3772" s="11"/>
      <c r="AL3772" s="11"/>
      <c r="AM3772" s="32"/>
      <c r="AN3772" s="11"/>
      <c r="AO3772" s="11"/>
      <c r="AP3772" s="11"/>
      <c r="AQ3772" s="11"/>
      <c r="AR3772" s="11"/>
      <c r="AS3772" s="20"/>
      <c r="AT3772" s="11"/>
      <c r="AU3772" s="11"/>
      <c r="AV3772" s="11"/>
      <c r="AW3772" s="11"/>
      <c r="AX3772" s="11"/>
      <c r="AY3772" s="11"/>
      <c r="AZ3772" s="11"/>
      <c r="BA3772" s="11"/>
      <c r="BB3772" s="11"/>
      <c r="BC3772" s="11"/>
      <c r="BD3772" s="11"/>
      <c r="BE3772" s="11"/>
      <c r="BF3772" s="11"/>
      <c r="BG3772" s="11"/>
      <c r="BH3772" s="11"/>
      <c r="BI3772" s="11"/>
      <c r="BJ3772" s="11"/>
      <c r="BK3772" s="11"/>
      <c r="BL3772" s="11"/>
      <c r="BM3772" s="11"/>
      <c r="BN3772" s="11"/>
      <c r="BO3772" s="11"/>
      <c r="BP3772" s="11"/>
      <c r="BQ3772" s="11"/>
      <c r="BR3772" s="11"/>
      <c r="BS3772" s="11"/>
      <c r="BT3772" s="11"/>
      <c r="BU3772" s="11"/>
      <c r="BV3772" s="11"/>
      <c r="BW3772" s="11"/>
      <c r="BX3772" s="11"/>
      <c r="BY3772" s="11"/>
      <c r="BZ3772" s="11"/>
      <c r="CA3772" s="11"/>
      <c r="CB3772" s="11"/>
      <c r="CC3772" s="11"/>
      <c r="CD3772" s="11"/>
      <c r="CE3772" s="11"/>
      <c r="CF3772" s="11"/>
      <c r="CG3772" s="11"/>
      <c r="CH3772" s="11"/>
      <c r="CI3772" s="11"/>
      <c r="CJ3772" s="11"/>
      <c r="CK3772" s="11"/>
      <c r="CL3772" s="11"/>
      <c r="CM3772" s="11"/>
      <c r="CN3772" s="11"/>
      <c r="CO3772" s="11"/>
      <c r="CP3772" s="11"/>
      <c r="CQ3772" s="11"/>
      <c r="CR3772" s="11"/>
      <c r="CS3772" s="11"/>
      <c r="CT3772" s="11"/>
      <c r="CU3772" s="11"/>
      <c r="CV3772" s="11"/>
      <c r="CW3772" s="11"/>
      <c r="CX3772" s="11"/>
      <c r="CY3772" s="11"/>
      <c r="CZ3772" s="11"/>
      <c r="DA3772" s="11"/>
      <c r="DB3772" s="11"/>
      <c r="DC3772" s="11"/>
      <c r="DD3772" s="11"/>
      <c r="DE3772" s="11"/>
      <c r="DF3772" s="11"/>
      <c r="DG3772" s="11"/>
      <c r="DH3772" s="11"/>
      <c r="DI3772" s="11"/>
      <c r="DJ3772" s="11"/>
      <c r="DK3772" s="11"/>
      <c r="DL3772" s="11"/>
      <c r="DM3772" s="11"/>
      <c r="DN3772" s="11"/>
      <c r="DO3772" s="11"/>
      <c r="DP3772" s="11"/>
      <c r="DQ3772" s="11"/>
      <c r="DR3772" s="11"/>
      <c r="DS3772" s="11"/>
      <c r="DT3772" s="11"/>
      <c r="DU3772" s="11"/>
      <c r="DV3772" s="11"/>
      <c r="DW3772" s="11"/>
      <c r="DX3772" s="11"/>
      <c r="DY3772" s="11"/>
      <c r="DZ3772" s="11"/>
      <c r="EA3772" s="11"/>
      <c r="EB3772" s="11"/>
      <c r="EC3772" s="11"/>
    </row>
    <row r="3773" spans="1:133" x14ac:dyDescent="0.45">
      <c r="A3773" s="11"/>
      <c r="B3773" s="11"/>
      <c r="C3773" s="11"/>
      <c r="D3773" s="11"/>
      <c r="E3773" s="11"/>
      <c r="F3773" s="11"/>
      <c r="G3773" s="11"/>
      <c r="H3773" s="3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24"/>
      <c r="AG3773" s="24"/>
      <c r="AH3773" s="24"/>
      <c r="AI3773" s="24"/>
      <c r="AJ3773" s="11"/>
      <c r="AK3773" s="11"/>
      <c r="AL3773" s="11"/>
      <c r="AM3773" s="32"/>
      <c r="AN3773" s="11"/>
      <c r="AO3773" s="11"/>
      <c r="AP3773" s="11"/>
      <c r="AQ3773" s="11"/>
      <c r="AR3773" s="11"/>
      <c r="AS3773" s="20"/>
      <c r="AT3773" s="11"/>
      <c r="AU3773" s="11"/>
      <c r="AV3773" s="11"/>
      <c r="AW3773" s="11"/>
      <c r="AX3773" s="11"/>
      <c r="AY3773" s="11"/>
      <c r="AZ3773" s="11"/>
      <c r="BA3773" s="11"/>
      <c r="BB3773" s="11"/>
      <c r="BC3773" s="11"/>
      <c r="BD3773" s="11"/>
      <c r="BE3773" s="11"/>
      <c r="BF3773" s="11"/>
      <c r="BG3773" s="11"/>
      <c r="BH3773" s="11"/>
      <c r="BI3773" s="11"/>
      <c r="BJ3773" s="11"/>
      <c r="BK3773" s="11"/>
      <c r="BL3773" s="11"/>
      <c r="BM3773" s="11"/>
      <c r="BN3773" s="11"/>
      <c r="BO3773" s="11"/>
      <c r="BP3773" s="11"/>
      <c r="BQ3773" s="11"/>
      <c r="BR3773" s="11"/>
      <c r="BS3773" s="11"/>
      <c r="BT3773" s="11"/>
      <c r="BU3773" s="11"/>
      <c r="BV3773" s="11"/>
      <c r="BW3773" s="11"/>
      <c r="BX3773" s="11"/>
      <c r="BY3773" s="11"/>
      <c r="BZ3773" s="11"/>
      <c r="CA3773" s="11"/>
      <c r="CB3773" s="11"/>
      <c r="CC3773" s="11"/>
      <c r="CD3773" s="11"/>
      <c r="CE3773" s="11"/>
      <c r="CF3773" s="11"/>
      <c r="CG3773" s="11"/>
      <c r="CH3773" s="11"/>
      <c r="CI3773" s="11"/>
      <c r="CJ3773" s="11"/>
      <c r="CK3773" s="11"/>
      <c r="CL3773" s="11"/>
      <c r="CM3773" s="11"/>
      <c r="CN3773" s="11"/>
      <c r="CO3773" s="11"/>
      <c r="CP3773" s="11"/>
      <c r="CQ3773" s="11"/>
      <c r="CR3773" s="11"/>
      <c r="CS3773" s="11"/>
      <c r="CT3773" s="11"/>
      <c r="CU3773" s="11"/>
      <c r="CV3773" s="11"/>
      <c r="CW3773" s="11"/>
      <c r="CX3773" s="11"/>
      <c r="CY3773" s="11"/>
      <c r="CZ3773" s="11"/>
      <c r="DA3773" s="11"/>
      <c r="DB3773" s="11"/>
      <c r="DC3773" s="11"/>
      <c r="DD3773" s="11"/>
      <c r="DE3773" s="11"/>
      <c r="DF3773" s="11"/>
      <c r="DG3773" s="11"/>
      <c r="DH3773" s="11"/>
      <c r="DI3773" s="11"/>
      <c r="DJ3773" s="11"/>
      <c r="DK3773" s="11"/>
      <c r="DL3773" s="11"/>
      <c r="DM3773" s="11"/>
      <c r="DN3773" s="11"/>
      <c r="DO3773" s="11"/>
      <c r="DP3773" s="11"/>
      <c r="DQ3773" s="11"/>
      <c r="DR3773" s="11"/>
      <c r="DS3773" s="11"/>
      <c r="DT3773" s="11"/>
      <c r="DU3773" s="11"/>
      <c r="DV3773" s="11"/>
      <c r="DW3773" s="11"/>
      <c r="DX3773" s="11"/>
      <c r="DY3773" s="11"/>
      <c r="DZ3773" s="11"/>
      <c r="EA3773" s="11"/>
      <c r="EB3773" s="11"/>
      <c r="EC3773" s="11"/>
    </row>
    <row r="3774" spans="1:133" x14ac:dyDescent="0.45">
      <c r="A3774" s="11"/>
      <c r="B3774" s="11"/>
      <c r="C3774" s="11"/>
      <c r="D3774" s="11"/>
      <c r="E3774" s="11"/>
      <c r="F3774" s="11"/>
      <c r="G3774" s="11"/>
      <c r="H3774" s="3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24"/>
      <c r="AG3774" s="24"/>
      <c r="AH3774" s="24"/>
      <c r="AI3774" s="24"/>
      <c r="AJ3774" s="11"/>
      <c r="AK3774" s="11"/>
      <c r="AL3774" s="11"/>
      <c r="AM3774" s="32"/>
      <c r="AN3774" s="11"/>
      <c r="AO3774" s="11"/>
      <c r="AP3774" s="11"/>
      <c r="AQ3774" s="11"/>
      <c r="AR3774" s="11"/>
      <c r="AS3774" s="20"/>
      <c r="AT3774" s="11"/>
      <c r="AU3774" s="11"/>
      <c r="AV3774" s="11"/>
      <c r="AW3774" s="11"/>
      <c r="AX3774" s="11"/>
      <c r="AY3774" s="11"/>
      <c r="AZ3774" s="11"/>
      <c r="BA3774" s="11"/>
      <c r="BB3774" s="11"/>
      <c r="BC3774" s="11"/>
      <c r="BD3774" s="11"/>
      <c r="BE3774" s="11"/>
      <c r="BF3774" s="11"/>
      <c r="BG3774" s="11"/>
      <c r="BH3774" s="11"/>
      <c r="BI3774" s="11"/>
      <c r="BJ3774" s="11"/>
      <c r="BK3774" s="11"/>
      <c r="BL3774" s="11"/>
      <c r="BM3774" s="11"/>
      <c r="BN3774" s="11"/>
      <c r="BO3774" s="11"/>
      <c r="BP3774" s="11"/>
      <c r="BQ3774" s="11"/>
      <c r="BR3774" s="11"/>
      <c r="BS3774" s="11"/>
      <c r="BT3774" s="11"/>
      <c r="BU3774" s="11"/>
      <c r="BV3774" s="11"/>
      <c r="BW3774" s="11"/>
      <c r="BX3774" s="11"/>
      <c r="BY3774" s="11"/>
      <c r="BZ3774" s="11"/>
      <c r="CA3774" s="11"/>
      <c r="CB3774" s="11"/>
      <c r="CC3774" s="11"/>
      <c r="CD3774" s="11"/>
      <c r="CE3774" s="11"/>
      <c r="CF3774" s="11"/>
      <c r="CG3774" s="11"/>
      <c r="CH3774" s="11"/>
      <c r="CI3774" s="11"/>
      <c r="CJ3774" s="11"/>
      <c r="CK3774" s="11"/>
      <c r="CL3774" s="11"/>
      <c r="CM3774" s="11"/>
      <c r="CN3774" s="11"/>
      <c r="CO3774" s="11"/>
      <c r="CP3774" s="11"/>
      <c r="CQ3774" s="11"/>
      <c r="CR3774" s="11"/>
      <c r="CS3774" s="11"/>
      <c r="CT3774" s="11"/>
      <c r="CU3774" s="11"/>
      <c r="CV3774" s="11"/>
      <c r="CW3774" s="11"/>
      <c r="CX3774" s="11"/>
      <c r="CY3774" s="11"/>
      <c r="CZ3774" s="11"/>
      <c r="DA3774" s="11"/>
      <c r="DB3774" s="11"/>
      <c r="DC3774" s="11"/>
      <c r="DD3774" s="11"/>
      <c r="DE3774" s="11"/>
      <c r="DF3774" s="11"/>
      <c r="DG3774" s="11"/>
      <c r="DH3774" s="11"/>
      <c r="DI3774" s="11"/>
      <c r="DJ3774" s="11"/>
      <c r="DK3774" s="11"/>
      <c r="DL3774" s="11"/>
      <c r="DM3774" s="11"/>
      <c r="DN3774" s="11"/>
      <c r="DO3774" s="11"/>
      <c r="DP3774" s="11"/>
      <c r="DQ3774" s="11"/>
      <c r="DR3774" s="11"/>
      <c r="DS3774" s="11"/>
      <c r="DT3774" s="11"/>
      <c r="DU3774" s="11"/>
      <c r="DV3774" s="11"/>
      <c r="DW3774" s="11"/>
      <c r="DX3774" s="11"/>
      <c r="DY3774" s="11"/>
      <c r="DZ3774" s="11"/>
      <c r="EA3774" s="11"/>
      <c r="EB3774" s="11"/>
      <c r="EC3774" s="11"/>
    </row>
    <row r="3775" spans="1:133" x14ac:dyDescent="0.45">
      <c r="A3775" s="11"/>
      <c r="B3775" s="11"/>
      <c r="C3775" s="11"/>
      <c r="D3775" s="11"/>
      <c r="E3775" s="11"/>
      <c r="F3775" s="11"/>
      <c r="G3775" s="11"/>
      <c r="H3775" s="3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24"/>
      <c r="AG3775" s="24"/>
      <c r="AH3775" s="24"/>
      <c r="AI3775" s="24"/>
      <c r="AJ3775" s="11"/>
      <c r="AK3775" s="11"/>
      <c r="AL3775" s="11"/>
      <c r="AM3775" s="32"/>
      <c r="AN3775" s="11"/>
      <c r="AO3775" s="11"/>
      <c r="AP3775" s="11"/>
      <c r="AQ3775" s="11"/>
      <c r="AR3775" s="11"/>
      <c r="AS3775" s="20"/>
      <c r="AT3775" s="11"/>
      <c r="AU3775" s="11"/>
      <c r="AV3775" s="11"/>
      <c r="AW3775" s="11"/>
      <c r="AX3775" s="11"/>
      <c r="AY3775" s="11"/>
      <c r="AZ3775" s="11"/>
      <c r="BA3775" s="11"/>
      <c r="BB3775" s="11"/>
      <c r="BC3775" s="11"/>
      <c r="BD3775" s="11"/>
      <c r="BE3775" s="11"/>
      <c r="BF3775" s="11"/>
      <c r="BG3775" s="11"/>
      <c r="BH3775" s="11"/>
      <c r="BI3775" s="11"/>
      <c r="BJ3775" s="11"/>
      <c r="BK3775" s="11"/>
      <c r="BL3775" s="11"/>
      <c r="BM3775" s="11"/>
      <c r="BN3775" s="11"/>
      <c r="BO3775" s="11"/>
      <c r="BP3775" s="11"/>
      <c r="BQ3775" s="11"/>
      <c r="BR3775" s="11"/>
      <c r="BS3775" s="11"/>
      <c r="BT3775" s="11"/>
      <c r="BU3775" s="11"/>
      <c r="BV3775" s="11"/>
      <c r="BW3775" s="11"/>
      <c r="BX3775" s="11"/>
      <c r="BY3775" s="11"/>
      <c r="BZ3775" s="11"/>
      <c r="CA3775" s="11"/>
      <c r="CB3775" s="11"/>
      <c r="CC3775" s="11"/>
      <c r="CD3775" s="11"/>
      <c r="CE3775" s="11"/>
      <c r="CF3775" s="11"/>
      <c r="CG3775" s="11"/>
      <c r="CH3775" s="11"/>
      <c r="CI3775" s="11"/>
      <c r="CJ3775" s="11"/>
      <c r="CK3775" s="11"/>
      <c r="CL3775" s="11"/>
      <c r="CM3775" s="11"/>
      <c r="CN3775" s="11"/>
      <c r="CO3775" s="11"/>
      <c r="CP3775" s="11"/>
      <c r="CQ3775" s="11"/>
      <c r="CR3775" s="11"/>
      <c r="CS3775" s="11"/>
      <c r="CT3775" s="11"/>
      <c r="CU3775" s="11"/>
      <c r="CV3775" s="11"/>
      <c r="CW3775" s="11"/>
      <c r="CX3775" s="11"/>
      <c r="CY3775" s="11"/>
      <c r="CZ3775" s="11"/>
      <c r="DA3775" s="11"/>
      <c r="DB3775" s="11"/>
      <c r="DC3775" s="11"/>
      <c r="DD3775" s="11"/>
      <c r="DE3775" s="11"/>
      <c r="DF3775" s="11"/>
      <c r="DG3775" s="11"/>
      <c r="DH3775" s="11"/>
      <c r="DI3775" s="11"/>
      <c r="DJ3775" s="11"/>
      <c r="DK3775" s="11"/>
      <c r="DL3775" s="11"/>
      <c r="DM3775" s="11"/>
      <c r="DN3775" s="11"/>
      <c r="DO3775" s="11"/>
      <c r="DP3775" s="11"/>
      <c r="DQ3775" s="11"/>
      <c r="DR3775" s="11"/>
      <c r="DS3775" s="11"/>
      <c r="DT3775" s="11"/>
      <c r="DU3775" s="11"/>
      <c r="DV3775" s="11"/>
      <c r="DW3775" s="11"/>
      <c r="DX3775" s="11"/>
      <c r="DY3775" s="11"/>
      <c r="DZ3775" s="11"/>
      <c r="EA3775" s="11"/>
      <c r="EB3775" s="11"/>
      <c r="EC3775" s="11"/>
    </row>
    <row r="3776" spans="1:133" x14ac:dyDescent="0.45">
      <c r="A3776" s="11"/>
      <c r="B3776" s="11"/>
      <c r="C3776" s="11"/>
      <c r="D3776" s="11"/>
      <c r="E3776" s="11"/>
      <c r="F3776" s="11"/>
      <c r="G3776" s="11"/>
      <c r="H3776" s="3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24"/>
      <c r="AG3776" s="24"/>
      <c r="AH3776" s="24"/>
      <c r="AI3776" s="24"/>
      <c r="AJ3776" s="11"/>
      <c r="AK3776" s="11"/>
      <c r="AL3776" s="11"/>
      <c r="AM3776" s="32"/>
      <c r="AN3776" s="11"/>
      <c r="AO3776" s="11"/>
      <c r="AP3776" s="11"/>
      <c r="AQ3776" s="11"/>
      <c r="AR3776" s="11"/>
      <c r="AS3776" s="20"/>
      <c r="AT3776" s="11"/>
      <c r="AU3776" s="11"/>
      <c r="AV3776" s="11"/>
      <c r="AW3776" s="11"/>
      <c r="AX3776" s="11"/>
      <c r="AY3776" s="11"/>
      <c r="AZ3776" s="11"/>
      <c r="BA3776" s="11"/>
      <c r="BB3776" s="11"/>
      <c r="BC3776" s="11"/>
      <c r="BD3776" s="11"/>
      <c r="BE3776" s="11"/>
      <c r="BF3776" s="11"/>
      <c r="BG3776" s="11"/>
      <c r="BH3776" s="11"/>
      <c r="BI3776" s="11"/>
      <c r="BJ3776" s="11"/>
      <c r="BK3776" s="11"/>
      <c r="BL3776" s="11"/>
      <c r="BM3776" s="11"/>
      <c r="BN3776" s="11"/>
      <c r="BO3776" s="11"/>
      <c r="BP3776" s="11"/>
      <c r="BQ3776" s="11"/>
      <c r="BR3776" s="11"/>
      <c r="BS3776" s="11"/>
      <c r="BT3776" s="11"/>
      <c r="BU3776" s="11"/>
      <c r="BV3776" s="11"/>
      <c r="BW3776" s="11"/>
      <c r="BX3776" s="11"/>
      <c r="BY3776" s="11"/>
      <c r="BZ3776" s="11"/>
      <c r="CA3776" s="11"/>
      <c r="CB3776" s="11"/>
      <c r="CC3776" s="11"/>
      <c r="CD3776" s="11"/>
      <c r="CE3776" s="11"/>
      <c r="CF3776" s="11"/>
      <c r="CG3776" s="11"/>
      <c r="CH3776" s="11"/>
      <c r="CI3776" s="11"/>
      <c r="CJ3776" s="11"/>
      <c r="CK3776" s="11"/>
      <c r="CL3776" s="11"/>
      <c r="CM3776" s="11"/>
      <c r="CN3776" s="11"/>
      <c r="CO3776" s="11"/>
      <c r="CP3776" s="11"/>
      <c r="CQ3776" s="11"/>
      <c r="CR3776" s="11"/>
      <c r="CS3776" s="11"/>
      <c r="CT3776" s="11"/>
      <c r="CU3776" s="11"/>
      <c r="CV3776" s="11"/>
      <c r="CW3776" s="11"/>
      <c r="CX3776" s="11"/>
      <c r="CY3776" s="11"/>
      <c r="CZ3776" s="11"/>
      <c r="DA3776" s="11"/>
      <c r="DB3776" s="11"/>
      <c r="DC3776" s="11"/>
      <c r="DD3776" s="11"/>
      <c r="DE3776" s="11"/>
      <c r="DF3776" s="11"/>
      <c r="DG3776" s="11"/>
      <c r="DH3776" s="11"/>
      <c r="DI3776" s="11"/>
      <c r="DJ3776" s="11"/>
      <c r="DK3776" s="11"/>
      <c r="DL3776" s="11"/>
      <c r="DM3776" s="11"/>
      <c r="DN3776" s="11"/>
      <c r="DO3776" s="11"/>
      <c r="DP3776" s="11"/>
      <c r="DQ3776" s="11"/>
      <c r="DR3776" s="11"/>
      <c r="DS3776" s="11"/>
      <c r="DT3776" s="11"/>
      <c r="DU3776" s="11"/>
      <c r="DV3776" s="11"/>
      <c r="DW3776" s="11"/>
      <c r="DX3776" s="11"/>
      <c r="DY3776" s="11"/>
      <c r="DZ3776" s="11"/>
      <c r="EA3776" s="11"/>
      <c r="EB3776" s="11"/>
      <c r="EC3776" s="11"/>
    </row>
    <row r="3777" spans="1:133" x14ac:dyDescent="0.45">
      <c r="A3777" s="11"/>
      <c r="B3777" s="11"/>
      <c r="C3777" s="11"/>
      <c r="D3777" s="11"/>
      <c r="E3777" s="11"/>
      <c r="F3777" s="11"/>
      <c r="G3777" s="11"/>
      <c r="H3777" s="3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24"/>
      <c r="AG3777" s="24"/>
      <c r="AH3777" s="24"/>
      <c r="AI3777" s="24"/>
      <c r="AJ3777" s="11"/>
      <c r="AK3777" s="11"/>
      <c r="AL3777" s="11"/>
      <c r="AM3777" s="32"/>
      <c r="AN3777" s="11"/>
      <c r="AO3777" s="11"/>
      <c r="AP3777" s="11"/>
      <c r="AQ3777" s="11"/>
      <c r="AR3777" s="11"/>
      <c r="AS3777" s="20"/>
      <c r="AT3777" s="11"/>
      <c r="AU3777" s="11"/>
      <c r="AV3777" s="11"/>
      <c r="AW3777" s="11"/>
      <c r="AX3777" s="11"/>
      <c r="AY3777" s="11"/>
      <c r="AZ3777" s="11"/>
      <c r="BA3777" s="11"/>
      <c r="BB3777" s="11"/>
      <c r="BC3777" s="11"/>
      <c r="BD3777" s="11"/>
      <c r="BE3777" s="11"/>
      <c r="BF3777" s="11"/>
      <c r="BG3777" s="11"/>
      <c r="BH3777" s="11"/>
      <c r="BI3777" s="11"/>
      <c r="BJ3777" s="11"/>
      <c r="BK3777" s="11"/>
      <c r="BL3777" s="11"/>
      <c r="BM3777" s="11"/>
      <c r="BN3777" s="11"/>
      <c r="BO3777" s="11"/>
      <c r="BP3777" s="11"/>
      <c r="BQ3777" s="11"/>
      <c r="BR3777" s="11"/>
      <c r="BS3777" s="11"/>
      <c r="BT3777" s="11"/>
      <c r="BU3777" s="11"/>
      <c r="BV3777" s="11"/>
      <c r="BW3777" s="11"/>
      <c r="BX3777" s="11"/>
      <c r="BY3777" s="11"/>
      <c r="BZ3777" s="11"/>
      <c r="CA3777" s="11"/>
      <c r="CB3777" s="11"/>
      <c r="CC3777" s="11"/>
      <c r="CD3777" s="11"/>
      <c r="CE3777" s="11"/>
      <c r="CF3777" s="11"/>
      <c r="CG3777" s="11"/>
      <c r="CH3777" s="11"/>
      <c r="CI3777" s="11"/>
      <c r="CJ3777" s="11"/>
      <c r="CK3777" s="11"/>
      <c r="CL3777" s="11"/>
      <c r="CM3777" s="11"/>
      <c r="CN3777" s="11"/>
      <c r="CO3777" s="11"/>
      <c r="CP3777" s="11"/>
      <c r="CQ3777" s="11"/>
      <c r="CR3777" s="11"/>
      <c r="CS3777" s="11"/>
      <c r="CT3777" s="11"/>
      <c r="CU3777" s="11"/>
      <c r="CV3777" s="11"/>
      <c r="CW3777" s="11"/>
      <c r="CX3777" s="11"/>
      <c r="CY3777" s="11"/>
      <c r="CZ3777" s="11"/>
      <c r="DA3777" s="11"/>
      <c r="DB3777" s="11"/>
      <c r="DC3777" s="11"/>
      <c r="DD3777" s="11"/>
      <c r="DE3777" s="11"/>
      <c r="DF3777" s="11"/>
      <c r="DG3777" s="11"/>
      <c r="DH3777" s="11"/>
      <c r="DI3777" s="11"/>
      <c r="DJ3777" s="11"/>
      <c r="DK3777" s="11"/>
      <c r="DL3777" s="11"/>
      <c r="DM3777" s="11"/>
      <c r="DN3777" s="11"/>
      <c r="DO3777" s="11"/>
      <c r="DP3777" s="11"/>
      <c r="DQ3777" s="11"/>
      <c r="DR3777" s="11"/>
      <c r="DS3777" s="11"/>
      <c r="DT3777" s="11"/>
      <c r="DU3777" s="11"/>
      <c r="DV3777" s="11"/>
      <c r="DW3777" s="11"/>
      <c r="DX3777" s="11"/>
      <c r="DY3777" s="11"/>
      <c r="DZ3777" s="11"/>
      <c r="EA3777" s="11"/>
      <c r="EB3777" s="11"/>
      <c r="EC3777" s="11"/>
    </row>
    <row r="3778" spans="1:133" x14ac:dyDescent="0.45">
      <c r="A3778" s="11"/>
      <c r="B3778" s="11"/>
      <c r="C3778" s="11"/>
      <c r="D3778" s="11"/>
      <c r="E3778" s="11"/>
      <c r="F3778" s="11"/>
      <c r="G3778" s="11"/>
      <c r="H3778" s="3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24"/>
      <c r="AG3778" s="24"/>
      <c r="AH3778" s="24"/>
      <c r="AI3778" s="24"/>
      <c r="AJ3778" s="11"/>
      <c r="AK3778" s="11"/>
      <c r="AL3778" s="11"/>
      <c r="AM3778" s="32"/>
      <c r="AN3778" s="11"/>
      <c r="AO3778" s="11"/>
      <c r="AP3778" s="11"/>
      <c r="AQ3778" s="11"/>
      <c r="AR3778" s="11"/>
      <c r="AS3778" s="20"/>
      <c r="AT3778" s="11"/>
      <c r="AU3778" s="11"/>
      <c r="AV3778" s="11"/>
      <c r="AW3778" s="11"/>
      <c r="AX3778" s="11"/>
      <c r="AY3778" s="11"/>
      <c r="AZ3778" s="11"/>
      <c r="BA3778" s="11"/>
      <c r="BB3778" s="11"/>
      <c r="BC3778" s="11"/>
      <c r="BD3778" s="11"/>
      <c r="BE3778" s="11"/>
      <c r="BF3778" s="11"/>
      <c r="BG3778" s="11"/>
      <c r="BH3778" s="11"/>
      <c r="BI3778" s="11"/>
      <c r="BJ3778" s="11"/>
      <c r="BK3778" s="11"/>
      <c r="BL3778" s="11"/>
      <c r="BM3778" s="11"/>
      <c r="BN3778" s="11"/>
      <c r="BO3778" s="11"/>
      <c r="BP3778" s="11"/>
      <c r="BQ3778" s="11"/>
      <c r="BR3778" s="11"/>
      <c r="BS3778" s="11"/>
      <c r="BT3778" s="11"/>
      <c r="BU3778" s="11"/>
      <c r="BV3778" s="11"/>
      <c r="BW3778" s="11"/>
      <c r="BX3778" s="11"/>
      <c r="BY3778" s="11"/>
      <c r="BZ3778" s="11"/>
      <c r="CA3778" s="11"/>
      <c r="CB3778" s="11"/>
      <c r="CC3778" s="11"/>
      <c r="CD3778" s="11"/>
      <c r="CE3778" s="11"/>
      <c r="CF3778" s="11"/>
      <c r="CG3778" s="11"/>
      <c r="CH3778" s="11"/>
      <c r="CI3778" s="11"/>
      <c r="CJ3778" s="11"/>
      <c r="CK3778" s="11"/>
      <c r="CL3778" s="11"/>
      <c r="CM3778" s="11"/>
      <c r="CN3778" s="11"/>
      <c r="CO3778" s="11"/>
      <c r="CP3778" s="11"/>
      <c r="CQ3778" s="11"/>
      <c r="CR3778" s="11"/>
      <c r="CS3778" s="11"/>
      <c r="CT3778" s="11"/>
      <c r="CU3778" s="11"/>
      <c r="CV3778" s="11"/>
      <c r="CW3778" s="11"/>
      <c r="CX3778" s="11"/>
      <c r="CY3778" s="11"/>
      <c r="CZ3778" s="11"/>
      <c r="DA3778" s="11"/>
      <c r="DB3778" s="11"/>
      <c r="DC3778" s="11"/>
      <c r="DD3778" s="11"/>
      <c r="DE3778" s="11"/>
      <c r="DF3778" s="11"/>
      <c r="DG3778" s="11"/>
      <c r="DH3778" s="11"/>
      <c r="DI3778" s="11"/>
      <c r="DJ3778" s="11"/>
      <c r="DK3778" s="11"/>
      <c r="DL3778" s="11"/>
      <c r="DM3778" s="11"/>
      <c r="DN3778" s="11"/>
      <c r="DO3778" s="11"/>
      <c r="DP3778" s="11"/>
      <c r="DQ3778" s="11"/>
      <c r="DR3778" s="11"/>
      <c r="DS3778" s="11"/>
      <c r="DT3778" s="11"/>
      <c r="DU3778" s="11"/>
      <c r="DV3778" s="11"/>
      <c r="DW3778" s="11"/>
      <c r="DX3778" s="11"/>
      <c r="DY3778" s="11"/>
      <c r="DZ3778" s="11"/>
      <c r="EA3778" s="11"/>
      <c r="EB3778" s="11"/>
      <c r="EC3778" s="11"/>
    </row>
    <row r="3779" spans="1:133" x14ac:dyDescent="0.45">
      <c r="A3779" s="11"/>
      <c r="B3779" s="11"/>
      <c r="C3779" s="11"/>
      <c r="D3779" s="11"/>
      <c r="E3779" s="11"/>
      <c r="F3779" s="11"/>
      <c r="G3779" s="11"/>
      <c r="H3779" s="3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24"/>
      <c r="AG3779" s="24"/>
      <c r="AH3779" s="24"/>
      <c r="AI3779" s="24"/>
      <c r="AJ3779" s="11"/>
      <c r="AK3779" s="11"/>
      <c r="AL3779" s="11"/>
      <c r="AM3779" s="32"/>
      <c r="AN3779" s="11"/>
      <c r="AO3779" s="11"/>
      <c r="AP3779" s="11"/>
      <c r="AQ3779" s="11"/>
      <c r="AR3779" s="11"/>
      <c r="AS3779" s="20"/>
      <c r="AT3779" s="11"/>
      <c r="AU3779" s="11"/>
      <c r="AV3779" s="11"/>
      <c r="AW3779" s="11"/>
      <c r="AX3779" s="11"/>
      <c r="AY3779" s="11"/>
      <c r="AZ3779" s="11"/>
      <c r="BA3779" s="11"/>
      <c r="BB3779" s="11"/>
      <c r="BC3779" s="11"/>
      <c r="BD3779" s="11"/>
      <c r="BE3779" s="11"/>
      <c r="BF3779" s="11"/>
      <c r="BG3779" s="11"/>
      <c r="BH3779" s="11"/>
      <c r="BI3779" s="11"/>
      <c r="BJ3779" s="11"/>
      <c r="BK3779" s="11"/>
      <c r="BL3779" s="11"/>
      <c r="BM3779" s="11"/>
      <c r="BN3779" s="11"/>
      <c r="BO3779" s="11"/>
      <c r="BP3779" s="11"/>
      <c r="BQ3779" s="11"/>
      <c r="BR3779" s="11"/>
      <c r="BS3779" s="11"/>
      <c r="BT3779" s="11"/>
      <c r="BU3779" s="11"/>
      <c r="BV3779" s="11"/>
      <c r="BW3779" s="11"/>
      <c r="BX3779" s="11"/>
      <c r="BY3779" s="11"/>
      <c r="BZ3779" s="11"/>
      <c r="CA3779" s="11"/>
      <c r="CB3779" s="11"/>
      <c r="CC3779" s="11"/>
      <c r="CD3779" s="11"/>
      <c r="CE3779" s="11"/>
      <c r="CF3779" s="11"/>
      <c r="CG3779" s="11"/>
      <c r="CH3779" s="11"/>
      <c r="CI3779" s="11"/>
      <c r="CJ3779" s="11"/>
      <c r="CK3779" s="11"/>
      <c r="CL3779" s="11"/>
      <c r="CM3779" s="11"/>
      <c r="CN3779" s="11"/>
      <c r="CO3779" s="11"/>
      <c r="CP3779" s="11"/>
      <c r="CQ3779" s="11"/>
      <c r="CR3779" s="11"/>
      <c r="CS3779" s="11"/>
      <c r="CT3779" s="11"/>
      <c r="CU3779" s="11"/>
      <c r="CV3779" s="11"/>
      <c r="CW3779" s="11"/>
      <c r="CX3779" s="11"/>
      <c r="CY3779" s="11"/>
      <c r="CZ3779" s="11"/>
      <c r="DA3779" s="11"/>
      <c r="DB3779" s="11"/>
      <c r="DC3779" s="11"/>
      <c r="DD3779" s="11"/>
      <c r="DE3779" s="11"/>
      <c r="DF3779" s="11"/>
      <c r="DG3779" s="11"/>
      <c r="DH3779" s="11"/>
      <c r="DI3779" s="11"/>
      <c r="DJ3779" s="11"/>
      <c r="DK3779" s="11"/>
      <c r="DL3779" s="11"/>
      <c r="DM3779" s="11"/>
      <c r="DN3779" s="11"/>
      <c r="DO3779" s="11"/>
      <c r="DP3779" s="11"/>
      <c r="DQ3779" s="11"/>
      <c r="DR3779" s="11"/>
      <c r="DS3779" s="11"/>
      <c r="DT3779" s="11"/>
      <c r="DU3779" s="11"/>
      <c r="DV3779" s="11"/>
      <c r="DW3779" s="11"/>
      <c r="DX3779" s="11"/>
      <c r="DY3779" s="11"/>
      <c r="DZ3779" s="11"/>
      <c r="EA3779" s="11"/>
      <c r="EB3779" s="11"/>
      <c r="EC3779" s="11"/>
    </row>
    <row r="3780" spans="1:133" x14ac:dyDescent="0.45">
      <c r="A3780" s="11"/>
      <c r="B3780" s="11"/>
      <c r="C3780" s="11"/>
      <c r="D3780" s="11"/>
      <c r="E3780" s="11"/>
      <c r="F3780" s="11"/>
      <c r="G3780" s="11"/>
      <c r="H3780" s="3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24"/>
      <c r="AG3780" s="24"/>
      <c r="AH3780" s="24"/>
      <c r="AI3780" s="24"/>
      <c r="AJ3780" s="11"/>
      <c r="AK3780" s="11"/>
      <c r="AL3780" s="11"/>
      <c r="AM3780" s="32"/>
      <c r="AN3780" s="11"/>
      <c r="AO3780" s="11"/>
      <c r="AP3780" s="11"/>
      <c r="AQ3780" s="11"/>
      <c r="AR3780" s="11"/>
      <c r="AS3780" s="20"/>
      <c r="AT3780" s="11"/>
      <c r="AU3780" s="11"/>
      <c r="AV3780" s="11"/>
      <c r="AW3780" s="11"/>
      <c r="AX3780" s="11"/>
      <c r="AY3780" s="11"/>
      <c r="AZ3780" s="11"/>
      <c r="BA3780" s="11"/>
      <c r="BB3780" s="11"/>
      <c r="BC3780" s="11"/>
      <c r="BD3780" s="11"/>
      <c r="BE3780" s="11"/>
      <c r="BF3780" s="11"/>
      <c r="BG3780" s="11"/>
      <c r="BH3780" s="11"/>
      <c r="BI3780" s="11"/>
      <c r="BJ3780" s="11"/>
      <c r="BK3780" s="11"/>
      <c r="BL3780" s="11"/>
      <c r="BM3780" s="11"/>
      <c r="BN3780" s="11"/>
      <c r="BO3780" s="11"/>
      <c r="BP3780" s="11"/>
      <c r="BQ3780" s="11"/>
      <c r="BR3780" s="11"/>
      <c r="BS3780" s="11"/>
      <c r="BT3780" s="11"/>
      <c r="BU3780" s="11"/>
      <c r="BV3780" s="11"/>
      <c r="BW3780" s="11"/>
      <c r="BX3780" s="11"/>
      <c r="BY3780" s="11"/>
      <c r="BZ3780" s="11"/>
      <c r="CA3780" s="11"/>
      <c r="CB3780" s="11"/>
      <c r="CC3780" s="11"/>
      <c r="CD3780" s="11"/>
      <c r="CE3780" s="11"/>
      <c r="CF3780" s="11"/>
      <c r="CG3780" s="11"/>
      <c r="CH3780" s="11"/>
      <c r="CI3780" s="11"/>
      <c r="CJ3780" s="11"/>
      <c r="CK3780" s="11"/>
      <c r="CL3780" s="11"/>
      <c r="CM3780" s="11"/>
      <c r="CN3780" s="11"/>
      <c r="CO3780" s="11"/>
      <c r="CP3780" s="11"/>
      <c r="CQ3780" s="11"/>
      <c r="CR3780" s="11"/>
      <c r="CS3780" s="11"/>
      <c r="CT3780" s="11"/>
      <c r="CU3780" s="11"/>
      <c r="CV3780" s="11"/>
      <c r="CW3780" s="11"/>
      <c r="CX3780" s="11"/>
      <c r="CY3780" s="11"/>
      <c r="CZ3780" s="11"/>
      <c r="DA3780" s="11"/>
      <c r="DB3780" s="11"/>
      <c r="DC3780" s="11"/>
      <c r="DD3780" s="11"/>
      <c r="DE3780" s="11"/>
      <c r="DF3780" s="11"/>
      <c r="DG3780" s="11"/>
      <c r="DH3780" s="11"/>
      <c r="DI3780" s="11"/>
      <c r="DJ3780" s="11"/>
      <c r="DK3780" s="11"/>
      <c r="DL3780" s="11"/>
      <c r="DM3780" s="11"/>
      <c r="DN3780" s="11"/>
      <c r="DO3780" s="11"/>
      <c r="DP3780" s="11"/>
      <c r="DQ3780" s="11"/>
      <c r="DR3780" s="11"/>
      <c r="DS3780" s="11"/>
      <c r="DT3780" s="11"/>
      <c r="DU3780" s="11"/>
      <c r="DV3780" s="11"/>
      <c r="DW3780" s="11"/>
      <c r="DX3780" s="11"/>
      <c r="DY3780" s="11"/>
      <c r="DZ3780" s="11"/>
      <c r="EA3780" s="11"/>
      <c r="EB3780" s="11"/>
      <c r="EC3780" s="11"/>
    </row>
    <row r="3781" spans="1:133" x14ac:dyDescent="0.45">
      <c r="A3781" s="11"/>
      <c r="B3781" s="11"/>
      <c r="C3781" s="11"/>
      <c r="D3781" s="11"/>
      <c r="E3781" s="11"/>
      <c r="F3781" s="11"/>
      <c r="G3781" s="11"/>
      <c r="H3781" s="3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24"/>
      <c r="AG3781" s="24"/>
      <c r="AH3781" s="24"/>
      <c r="AI3781" s="24"/>
      <c r="AJ3781" s="11"/>
      <c r="AK3781" s="11"/>
      <c r="AL3781" s="11"/>
      <c r="AM3781" s="32"/>
      <c r="AN3781" s="11"/>
      <c r="AO3781" s="11"/>
      <c r="AP3781" s="11"/>
      <c r="AQ3781" s="11"/>
      <c r="AR3781" s="11"/>
      <c r="AS3781" s="20"/>
      <c r="AT3781" s="11"/>
      <c r="AU3781" s="11"/>
      <c r="AV3781" s="11"/>
      <c r="AW3781" s="11"/>
      <c r="AX3781" s="11"/>
      <c r="AY3781" s="11"/>
      <c r="AZ3781" s="11"/>
      <c r="BA3781" s="11"/>
      <c r="BB3781" s="11"/>
      <c r="BC3781" s="11"/>
      <c r="BD3781" s="11"/>
      <c r="BE3781" s="11"/>
      <c r="BF3781" s="11"/>
      <c r="BG3781" s="11"/>
      <c r="BH3781" s="11"/>
      <c r="BI3781" s="11"/>
      <c r="BJ3781" s="11"/>
      <c r="BK3781" s="11"/>
      <c r="BL3781" s="11"/>
      <c r="BM3781" s="11"/>
      <c r="BN3781" s="11"/>
      <c r="BO3781" s="11"/>
      <c r="BP3781" s="11"/>
      <c r="BQ3781" s="11"/>
      <c r="BR3781" s="11"/>
      <c r="BS3781" s="11"/>
      <c r="BT3781" s="11"/>
      <c r="BU3781" s="11"/>
      <c r="BV3781" s="11"/>
      <c r="BW3781" s="11"/>
      <c r="BX3781" s="11"/>
      <c r="BY3781" s="11"/>
      <c r="BZ3781" s="11"/>
      <c r="CA3781" s="11"/>
      <c r="CB3781" s="11"/>
      <c r="CC3781" s="11"/>
      <c r="CD3781" s="11"/>
      <c r="CE3781" s="11"/>
      <c r="CF3781" s="11"/>
      <c r="CG3781" s="11"/>
      <c r="CH3781" s="11"/>
      <c r="CI3781" s="11"/>
      <c r="CJ3781" s="11"/>
      <c r="CK3781" s="11"/>
      <c r="CL3781" s="11"/>
      <c r="CM3781" s="11"/>
      <c r="CN3781" s="11"/>
      <c r="CO3781" s="11"/>
      <c r="CP3781" s="11"/>
      <c r="CQ3781" s="11"/>
      <c r="CR3781" s="11"/>
      <c r="CS3781" s="11"/>
      <c r="CT3781" s="11"/>
      <c r="CU3781" s="11"/>
      <c r="CV3781" s="11"/>
      <c r="CW3781" s="11"/>
      <c r="CX3781" s="11"/>
      <c r="CY3781" s="11"/>
      <c r="CZ3781" s="11"/>
      <c r="DA3781" s="11"/>
      <c r="DB3781" s="11"/>
      <c r="DC3781" s="11"/>
      <c r="DD3781" s="11"/>
      <c r="DE3781" s="11"/>
      <c r="DF3781" s="11"/>
      <c r="DG3781" s="11"/>
      <c r="DH3781" s="11"/>
      <c r="DI3781" s="11"/>
      <c r="DJ3781" s="11"/>
      <c r="DK3781" s="11"/>
      <c r="DL3781" s="11"/>
      <c r="DM3781" s="11"/>
      <c r="DN3781" s="11"/>
      <c r="DO3781" s="11"/>
      <c r="DP3781" s="11"/>
      <c r="DQ3781" s="11"/>
      <c r="DR3781" s="11"/>
      <c r="DS3781" s="11"/>
      <c r="DT3781" s="11"/>
      <c r="DU3781" s="11"/>
      <c r="DV3781" s="11"/>
      <c r="DW3781" s="11"/>
      <c r="DX3781" s="11"/>
      <c r="DY3781" s="11"/>
      <c r="DZ3781" s="11"/>
      <c r="EA3781" s="11"/>
      <c r="EB3781" s="11"/>
      <c r="EC3781" s="11"/>
    </row>
    <row r="3782" spans="1:133" x14ac:dyDescent="0.45">
      <c r="A3782" s="11"/>
      <c r="B3782" s="11"/>
      <c r="C3782" s="11"/>
      <c r="D3782" s="11"/>
      <c r="E3782" s="11"/>
      <c r="F3782" s="11"/>
      <c r="G3782" s="11"/>
      <c r="H3782" s="3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24"/>
      <c r="AG3782" s="24"/>
      <c r="AH3782" s="24"/>
      <c r="AI3782" s="24"/>
      <c r="AJ3782" s="11"/>
      <c r="AK3782" s="11"/>
      <c r="AL3782" s="11"/>
      <c r="AM3782" s="32"/>
      <c r="AN3782" s="11"/>
      <c r="AO3782" s="11"/>
      <c r="AP3782" s="11"/>
      <c r="AQ3782" s="11"/>
      <c r="AR3782" s="11"/>
      <c r="AS3782" s="20"/>
      <c r="AT3782" s="11"/>
      <c r="AU3782" s="11"/>
      <c r="AV3782" s="11"/>
      <c r="AW3782" s="11"/>
      <c r="AX3782" s="11"/>
      <c r="AY3782" s="11"/>
      <c r="AZ3782" s="11"/>
      <c r="BA3782" s="11"/>
      <c r="BB3782" s="11"/>
      <c r="BC3782" s="11"/>
      <c r="BD3782" s="11"/>
      <c r="BE3782" s="11"/>
      <c r="BF3782" s="11"/>
      <c r="BG3782" s="11"/>
      <c r="BH3782" s="11"/>
      <c r="BI3782" s="11"/>
      <c r="BJ3782" s="11"/>
      <c r="BK3782" s="11"/>
      <c r="BL3782" s="11"/>
      <c r="BM3782" s="11"/>
      <c r="BN3782" s="11"/>
      <c r="BO3782" s="11"/>
      <c r="BP3782" s="11"/>
      <c r="BQ3782" s="11"/>
      <c r="BR3782" s="11"/>
      <c r="BS3782" s="11"/>
      <c r="BT3782" s="11"/>
      <c r="BU3782" s="11"/>
      <c r="BV3782" s="11"/>
      <c r="BW3782" s="11"/>
      <c r="BX3782" s="11"/>
      <c r="BY3782" s="11"/>
      <c r="BZ3782" s="11"/>
      <c r="CA3782" s="11"/>
      <c r="CB3782" s="11"/>
      <c r="CC3782" s="11"/>
      <c r="CD3782" s="11"/>
      <c r="CE3782" s="11"/>
      <c r="CF3782" s="11"/>
      <c r="CG3782" s="11"/>
      <c r="CH3782" s="11"/>
      <c r="CI3782" s="11"/>
      <c r="CJ3782" s="11"/>
      <c r="CK3782" s="11"/>
      <c r="CL3782" s="11"/>
      <c r="CM3782" s="11"/>
      <c r="CN3782" s="11"/>
      <c r="CO3782" s="11"/>
      <c r="CP3782" s="11"/>
      <c r="CQ3782" s="11"/>
      <c r="CR3782" s="11"/>
      <c r="CS3782" s="11"/>
      <c r="CT3782" s="11"/>
      <c r="CU3782" s="11"/>
      <c r="CV3782" s="11"/>
      <c r="CW3782" s="11"/>
      <c r="CX3782" s="11"/>
      <c r="CY3782" s="11"/>
      <c r="CZ3782" s="11"/>
      <c r="DA3782" s="11"/>
      <c r="DB3782" s="11"/>
      <c r="DC3782" s="11"/>
      <c r="DD3782" s="11"/>
      <c r="DE3782" s="11"/>
      <c r="DF3782" s="11"/>
      <c r="DG3782" s="11"/>
      <c r="DH3782" s="11"/>
      <c r="DI3782" s="11"/>
      <c r="DJ3782" s="11"/>
      <c r="DK3782" s="11"/>
      <c r="DL3782" s="11"/>
      <c r="DM3782" s="11"/>
      <c r="DN3782" s="11"/>
      <c r="DO3782" s="11"/>
      <c r="DP3782" s="11"/>
      <c r="DQ3782" s="11"/>
      <c r="DR3782" s="11"/>
      <c r="DS3782" s="11"/>
      <c r="DT3782" s="11"/>
      <c r="DU3782" s="11"/>
      <c r="DV3782" s="11"/>
      <c r="DW3782" s="11"/>
      <c r="DX3782" s="11"/>
      <c r="DY3782" s="11"/>
      <c r="DZ3782" s="11"/>
      <c r="EA3782" s="11"/>
      <c r="EB3782" s="11"/>
      <c r="EC3782" s="11"/>
    </row>
    <row r="3783" spans="1:133" x14ac:dyDescent="0.45">
      <c r="A3783" s="11"/>
      <c r="B3783" s="11"/>
      <c r="C3783" s="11"/>
      <c r="D3783" s="11"/>
      <c r="E3783" s="11"/>
      <c r="F3783" s="11"/>
      <c r="G3783" s="11"/>
      <c r="H3783" s="3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24"/>
      <c r="AG3783" s="24"/>
      <c r="AH3783" s="24"/>
      <c r="AI3783" s="24"/>
      <c r="AJ3783" s="11"/>
      <c r="AK3783" s="11"/>
      <c r="AL3783" s="11"/>
      <c r="AM3783" s="32"/>
      <c r="AN3783" s="11"/>
      <c r="AO3783" s="11"/>
      <c r="AP3783" s="11"/>
      <c r="AQ3783" s="11"/>
      <c r="AR3783" s="11"/>
      <c r="AS3783" s="20"/>
      <c r="AT3783" s="11"/>
      <c r="AU3783" s="11"/>
      <c r="AV3783" s="11"/>
      <c r="AW3783" s="11"/>
      <c r="AX3783" s="11"/>
      <c r="AY3783" s="11"/>
      <c r="AZ3783" s="11"/>
      <c r="BA3783" s="11"/>
      <c r="BB3783" s="11"/>
      <c r="BC3783" s="11"/>
      <c r="BD3783" s="11"/>
      <c r="BE3783" s="11"/>
      <c r="BF3783" s="11"/>
      <c r="BG3783" s="11"/>
      <c r="BH3783" s="11"/>
      <c r="BI3783" s="11"/>
      <c r="BJ3783" s="11"/>
      <c r="BK3783" s="11"/>
      <c r="BL3783" s="11"/>
      <c r="BM3783" s="11"/>
      <c r="BN3783" s="11"/>
      <c r="BO3783" s="11"/>
      <c r="BP3783" s="11"/>
      <c r="BQ3783" s="11"/>
      <c r="BR3783" s="11"/>
      <c r="BS3783" s="11"/>
      <c r="BT3783" s="11"/>
      <c r="BU3783" s="11"/>
      <c r="BV3783" s="11"/>
      <c r="BW3783" s="11"/>
      <c r="BX3783" s="11"/>
      <c r="BY3783" s="11"/>
      <c r="BZ3783" s="11"/>
      <c r="CA3783" s="11"/>
      <c r="CB3783" s="11"/>
      <c r="CC3783" s="11"/>
      <c r="CD3783" s="11"/>
      <c r="CE3783" s="11"/>
      <c r="CF3783" s="11"/>
      <c r="CG3783" s="11"/>
      <c r="CH3783" s="11"/>
      <c r="CI3783" s="11"/>
      <c r="CJ3783" s="11"/>
      <c r="CK3783" s="11"/>
      <c r="CL3783" s="11"/>
      <c r="CM3783" s="11"/>
      <c r="CN3783" s="11"/>
      <c r="CO3783" s="11"/>
      <c r="CP3783" s="11"/>
      <c r="CQ3783" s="11"/>
      <c r="CR3783" s="11"/>
      <c r="CS3783" s="11"/>
      <c r="CT3783" s="11"/>
      <c r="CU3783" s="11"/>
      <c r="CV3783" s="11"/>
      <c r="CW3783" s="11"/>
      <c r="CX3783" s="11"/>
      <c r="CY3783" s="11"/>
      <c r="CZ3783" s="11"/>
      <c r="DA3783" s="11"/>
      <c r="DB3783" s="11"/>
      <c r="DC3783" s="11"/>
      <c r="DD3783" s="11"/>
      <c r="DE3783" s="11"/>
      <c r="DF3783" s="11"/>
      <c r="DG3783" s="11"/>
      <c r="DH3783" s="11"/>
      <c r="DI3783" s="11"/>
      <c r="DJ3783" s="11"/>
      <c r="DK3783" s="11"/>
      <c r="DL3783" s="11"/>
      <c r="DM3783" s="11"/>
      <c r="DN3783" s="11"/>
      <c r="DO3783" s="11"/>
      <c r="DP3783" s="11"/>
      <c r="DQ3783" s="11"/>
      <c r="DR3783" s="11"/>
      <c r="DS3783" s="11"/>
      <c r="DT3783" s="11"/>
      <c r="DU3783" s="11"/>
      <c r="DV3783" s="11"/>
      <c r="DW3783" s="11"/>
      <c r="DX3783" s="11"/>
      <c r="DY3783" s="11"/>
      <c r="DZ3783" s="11"/>
      <c r="EA3783" s="11"/>
      <c r="EB3783" s="11"/>
      <c r="EC3783" s="11"/>
    </row>
    <row r="3784" spans="1:133" x14ac:dyDescent="0.45">
      <c r="A3784" s="11"/>
      <c r="B3784" s="11"/>
      <c r="C3784" s="11"/>
      <c r="D3784" s="11"/>
      <c r="E3784" s="11"/>
      <c r="F3784" s="11"/>
      <c r="G3784" s="11"/>
      <c r="H3784" s="3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24"/>
      <c r="AG3784" s="24"/>
      <c r="AH3784" s="24"/>
      <c r="AI3784" s="24"/>
      <c r="AJ3784" s="11"/>
      <c r="AK3784" s="11"/>
      <c r="AL3784" s="11"/>
      <c r="AM3784" s="32"/>
      <c r="AN3784" s="11"/>
      <c r="AO3784" s="11"/>
      <c r="AP3784" s="11"/>
      <c r="AQ3784" s="11"/>
      <c r="AR3784" s="11"/>
      <c r="AS3784" s="20"/>
      <c r="AT3784" s="11"/>
      <c r="AU3784" s="11"/>
      <c r="AV3784" s="11"/>
      <c r="AW3784" s="11"/>
      <c r="AX3784" s="11"/>
      <c r="AY3784" s="11"/>
      <c r="AZ3784" s="11"/>
      <c r="BA3784" s="11"/>
      <c r="BB3784" s="11"/>
      <c r="BC3784" s="11"/>
      <c r="BD3784" s="11"/>
      <c r="BE3784" s="11"/>
      <c r="BF3784" s="11"/>
      <c r="BG3784" s="11"/>
      <c r="BH3784" s="11"/>
      <c r="BI3784" s="11"/>
      <c r="BJ3784" s="11"/>
      <c r="BK3784" s="11"/>
      <c r="BL3784" s="11"/>
      <c r="BM3784" s="11"/>
      <c r="BN3784" s="11"/>
      <c r="BO3784" s="11"/>
      <c r="BP3784" s="11"/>
      <c r="BQ3784" s="11"/>
      <c r="BR3784" s="11"/>
      <c r="BS3784" s="11"/>
      <c r="BT3784" s="11"/>
      <c r="BU3784" s="11"/>
      <c r="BV3784" s="11"/>
      <c r="BW3784" s="11"/>
      <c r="BX3784" s="11"/>
      <c r="BY3784" s="11"/>
      <c r="BZ3784" s="11"/>
      <c r="CA3784" s="11"/>
      <c r="CB3784" s="11"/>
      <c r="CC3784" s="11"/>
      <c r="CD3784" s="11"/>
      <c r="CE3784" s="11"/>
      <c r="CF3784" s="11"/>
      <c r="CG3784" s="11"/>
      <c r="CH3784" s="11"/>
      <c r="CI3784" s="11"/>
      <c r="CJ3784" s="11"/>
      <c r="CK3784" s="11"/>
      <c r="CL3784" s="11"/>
      <c r="CM3784" s="11"/>
      <c r="CN3784" s="11"/>
      <c r="CO3784" s="11"/>
      <c r="CP3784" s="11"/>
      <c r="CQ3784" s="11"/>
      <c r="CR3784" s="11"/>
      <c r="CS3784" s="11"/>
      <c r="CT3784" s="11"/>
      <c r="CU3784" s="11"/>
      <c r="CV3784" s="11"/>
      <c r="CW3784" s="11"/>
      <c r="CX3784" s="11"/>
      <c r="CY3784" s="11"/>
      <c r="CZ3784" s="11"/>
      <c r="DA3784" s="11"/>
      <c r="DB3784" s="11"/>
      <c r="DC3784" s="11"/>
      <c r="DD3784" s="11"/>
      <c r="DE3784" s="11"/>
      <c r="DF3784" s="11"/>
      <c r="DG3784" s="11"/>
      <c r="DH3784" s="11"/>
      <c r="DI3784" s="11"/>
      <c r="DJ3784" s="11"/>
      <c r="DK3784" s="11"/>
      <c r="DL3784" s="11"/>
      <c r="DM3784" s="11"/>
      <c r="DN3784" s="11"/>
      <c r="DO3784" s="11"/>
      <c r="DP3784" s="11"/>
      <c r="DQ3784" s="11"/>
      <c r="DR3784" s="11"/>
      <c r="DS3784" s="11"/>
      <c r="DT3784" s="11"/>
      <c r="DU3784" s="11"/>
      <c r="DV3784" s="11"/>
      <c r="DW3784" s="11"/>
      <c r="DX3784" s="11"/>
      <c r="DY3784" s="11"/>
      <c r="DZ3784" s="11"/>
      <c r="EA3784" s="11"/>
      <c r="EB3784" s="11"/>
      <c r="EC3784" s="11"/>
    </row>
    <row r="3785" spans="1:133" x14ac:dyDescent="0.45">
      <c r="A3785" s="11"/>
      <c r="B3785" s="11"/>
      <c r="C3785" s="11"/>
      <c r="D3785" s="11"/>
      <c r="E3785" s="11"/>
      <c r="F3785" s="11"/>
      <c r="G3785" s="11"/>
      <c r="H3785" s="3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24"/>
      <c r="AG3785" s="24"/>
      <c r="AH3785" s="24"/>
      <c r="AI3785" s="24"/>
      <c r="AJ3785" s="11"/>
      <c r="AK3785" s="11"/>
      <c r="AL3785" s="11"/>
      <c r="AM3785" s="32"/>
      <c r="AN3785" s="11"/>
      <c r="AO3785" s="11"/>
      <c r="AP3785" s="11"/>
      <c r="AQ3785" s="11"/>
      <c r="AR3785" s="11"/>
      <c r="AS3785" s="20"/>
      <c r="AT3785" s="11"/>
      <c r="AU3785" s="11"/>
      <c r="AV3785" s="11"/>
      <c r="AW3785" s="11"/>
      <c r="AX3785" s="11"/>
      <c r="AY3785" s="11"/>
      <c r="AZ3785" s="11"/>
      <c r="BA3785" s="11"/>
      <c r="BB3785" s="11"/>
      <c r="BC3785" s="11"/>
      <c r="BD3785" s="11"/>
      <c r="BE3785" s="11"/>
      <c r="BF3785" s="11"/>
      <c r="BG3785" s="11"/>
      <c r="BH3785" s="11"/>
      <c r="BI3785" s="11"/>
      <c r="BJ3785" s="11"/>
      <c r="BK3785" s="11"/>
      <c r="BL3785" s="11"/>
      <c r="BM3785" s="11"/>
      <c r="BN3785" s="11"/>
      <c r="BO3785" s="11"/>
      <c r="BP3785" s="11"/>
      <c r="BQ3785" s="11"/>
      <c r="BR3785" s="11"/>
      <c r="BS3785" s="11"/>
      <c r="BT3785" s="11"/>
      <c r="BU3785" s="11"/>
      <c r="BV3785" s="11"/>
      <c r="BW3785" s="11"/>
      <c r="BX3785" s="11"/>
      <c r="BY3785" s="11"/>
      <c r="BZ3785" s="11"/>
      <c r="CA3785" s="11"/>
      <c r="CB3785" s="11"/>
      <c r="CC3785" s="11"/>
      <c r="CD3785" s="11"/>
      <c r="CE3785" s="11"/>
      <c r="CF3785" s="11"/>
      <c r="CG3785" s="11"/>
      <c r="CH3785" s="11"/>
      <c r="CI3785" s="11"/>
      <c r="CJ3785" s="11"/>
      <c r="CK3785" s="11"/>
      <c r="CL3785" s="11"/>
      <c r="CM3785" s="11"/>
      <c r="CN3785" s="11"/>
      <c r="CO3785" s="11"/>
      <c r="CP3785" s="11"/>
      <c r="CQ3785" s="11"/>
      <c r="CR3785" s="11"/>
      <c r="CS3785" s="11"/>
      <c r="CT3785" s="11"/>
      <c r="CU3785" s="11"/>
      <c r="CV3785" s="11"/>
      <c r="CW3785" s="11"/>
      <c r="CX3785" s="11"/>
      <c r="CY3785" s="11"/>
      <c r="CZ3785" s="11"/>
      <c r="DA3785" s="11"/>
      <c r="DB3785" s="11"/>
      <c r="DC3785" s="11"/>
      <c r="DD3785" s="11"/>
      <c r="DE3785" s="11"/>
      <c r="DF3785" s="11"/>
      <c r="DG3785" s="11"/>
      <c r="DH3785" s="11"/>
      <c r="DI3785" s="11"/>
      <c r="DJ3785" s="11"/>
      <c r="DK3785" s="11"/>
      <c r="DL3785" s="11"/>
      <c r="DM3785" s="11"/>
      <c r="DN3785" s="11"/>
      <c r="DO3785" s="11"/>
      <c r="DP3785" s="11"/>
      <c r="DQ3785" s="11"/>
      <c r="DR3785" s="11"/>
      <c r="DS3785" s="11"/>
      <c r="DT3785" s="11"/>
      <c r="DU3785" s="11"/>
      <c r="DV3785" s="11"/>
      <c r="DW3785" s="11"/>
      <c r="DX3785" s="11"/>
      <c r="DY3785" s="11"/>
      <c r="DZ3785" s="11"/>
      <c r="EA3785" s="11"/>
      <c r="EB3785" s="11"/>
      <c r="EC3785" s="11"/>
    </row>
    <row r="3786" spans="1:133" x14ac:dyDescent="0.45">
      <c r="A3786" s="11"/>
      <c r="B3786" s="11"/>
      <c r="C3786" s="11"/>
      <c r="D3786" s="11"/>
      <c r="E3786" s="11"/>
      <c r="F3786" s="11"/>
      <c r="G3786" s="11"/>
      <c r="H3786" s="3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24"/>
      <c r="AG3786" s="24"/>
      <c r="AH3786" s="24"/>
      <c r="AI3786" s="24"/>
      <c r="AJ3786" s="11"/>
      <c r="AK3786" s="11"/>
      <c r="AL3786" s="11"/>
      <c r="AM3786" s="32"/>
      <c r="AN3786" s="11"/>
      <c r="AO3786" s="11"/>
      <c r="AP3786" s="11"/>
      <c r="AQ3786" s="11"/>
      <c r="AR3786" s="11"/>
      <c r="AS3786" s="20"/>
      <c r="AT3786" s="11"/>
      <c r="AU3786" s="11"/>
      <c r="AV3786" s="11"/>
      <c r="AW3786" s="11"/>
      <c r="AX3786" s="11"/>
      <c r="AY3786" s="11"/>
      <c r="AZ3786" s="11"/>
      <c r="BA3786" s="11"/>
      <c r="BB3786" s="11"/>
      <c r="BC3786" s="11"/>
      <c r="BD3786" s="11"/>
      <c r="BE3786" s="11"/>
      <c r="BF3786" s="11"/>
      <c r="BG3786" s="11"/>
      <c r="BH3786" s="11"/>
      <c r="BI3786" s="11"/>
      <c r="BJ3786" s="11"/>
      <c r="BK3786" s="11"/>
      <c r="BL3786" s="11"/>
      <c r="BM3786" s="11"/>
      <c r="BN3786" s="11"/>
      <c r="BO3786" s="11"/>
      <c r="BP3786" s="11"/>
      <c r="BQ3786" s="11"/>
      <c r="BR3786" s="11"/>
      <c r="BS3786" s="11"/>
      <c r="BT3786" s="11"/>
      <c r="BU3786" s="11"/>
      <c r="BV3786" s="11"/>
      <c r="BW3786" s="11"/>
      <c r="BX3786" s="11"/>
      <c r="BY3786" s="11"/>
      <c r="BZ3786" s="11"/>
      <c r="CA3786" s="11"/>
      <c r="CB3786" s="11"/>
      <c r="CC3786" s="11"/>
      <c r="CD3786" s="11"/>
      <c r="CE3786" s="11"/>
      <c r="CF3786" s="11"/>
      <c r="CG3786" s="11"/>
      <c r="CH3786" s="11"/>
      <c r="CI3786" s="11"/>
      <c r="CJ3786" s="11"/>
      <c r="CK3786" s="11"/>
      <c r="CL3786" s="11"/>
      <c r="CM3786" s="11"/>
      <c r="CN3786" s="11"/>
      <c r="CO3786" s="11"/>
      <c r="CP3786" s="11"/>
      <c r="CQ3786" s="11"/>
      <c r="CR3786" s="11"/>
      <c r="CS3786" s="11"/>
      <c r="CT3786" s="11"/>
      <c r="CU3786" s="11"/>
      <c r="CV3786" s="11"/>
      <c r="CW3786" s="11"/>
      <c r="CX3786" s="11"/>
      <c r="CY3786" s="11"/>
      <c r="CZ3786" s="11"/>
      <c r="DA3786" s="11"/>
      <c r="DB3786" s="11"/>
      <c r="DC3786" s="11"/>
      <c r="DD3786" s="11"/>
      <c r="DE3786" s="11"/>
      <c r="DF3786" s="11"/>
      <c r="DG3786" s="11"/>
      <c r="DH3786" s="11"/>
      <c r="DI3786" s="11"/>
      <c r="DJ3786" s="11"/>
      <c r="DK3786" s="11"/>
      <c r="DL3786" s="11"/>
      <c r="DM3786" s="11"/>
      <c r="DN3786" s="11"/>
      <c r="DO3786" s="11"/>
      <c r="DP3786" s="11"/>
      <c r="DQ3786" s="11"/>
      <c r="DR3786" s="11"/>
      <c r="DS3786" s="11"/>
      <c r="DT3786" s="11"/>
      <c r="DU3786" s="11"/>
      <c r="DV3786" s="11"/>
      <c r="DW3786" s="11"/>
      <c r="DX3786" s="11"/>
      <c r="DY3786" s="11"/>
      <c r="DZ3786" s="11"/>
      <c r="EA3786" s="11"/>
      <c r="EB3786" s="11"/>
      <c r="EC3786" s="11"/>
    </row>
    <row r="3787" spans="1:133" x14ac:dyDescent="0.45">
      <c r="A3787" s="11"/>
      <c r="B3787" s="11"/>
      <c r="C3787" s="11"/>
      <c r="D3787" s="11"/>
      <c r="E3787" s="11"/>
      <c r="F3787" s="11"/>
      <c r="G3787" s="11"/>
      <c r="H3787" s="3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24"/>
      <c r="AG3787" s="24"/>
      <c r="AH3787" s="24"/>
      <c r="AI3787" s="24"/>
      <c r="AJ3787" s="11"/>
      <c r="AK3787" s="11"/>
      <c r="AL3787" s="11"/>
      <c r="AM3787" s="32"/>
      <c r="AN3787" s="11"/>
      <c r="AO3787" s="11"/>
      <c r="AP3787" s="11"/>
      <c r="AQ3787" s="11"/>
      <c r="AR3787" s="11"/>
      <c r="AS3787" s="20"/>
      <c r="AT3787" s="11"/>
      <c r="AU3787" s="11"/>
      <c r="AV3787" s="11"/>
      <c r="AW3787" s="11"/>
      <c r="AX3787" s="11"/>
      <c r="AY3787" s="11"/>
      <c r="AZ3787" s="11"/>
      <c r="BA3787" s="11"/>
      <c r="BB3787" s="11"/>
      <c r="BC3787" s="11"/>
      <c r="BD3787" s="11"/>
      <c r="BE3787" s="11"/>
      <c r="BF3787" s="11"/>
      <c r="BG3787" s="11"/>
      <c r="BH3787" s="11"/>
      <c r="BI3787" s="11"/>
      <c r="BJ3787" s="11"/>
      <c r="BK3787" s="11"/>
      <c r="BL3787" s="11"/>
      <c r="BM3787" s="11"/>
      <c r="BN3787" s="11"/>
      <c r="BO3787" s="11"/>
      <c r="BP3787" s="11"/>
      <c r="BQ3787" s="11"/>
      <c r="BR3787" s="11"/>
      <c r="BS3787" s="11"/>
      <c r="BT3787" s="11"/>
      <c r="BU3787" s="11"/>
      <c r="BV3787" s="11"/>
      <c r="BW3787" s="11"/>
      <c r="BX3787" s="11"/>
      <c r="BY3787" s="11"/>
      <c r="BZ3787" s="11"/>
      <c r="CA3787" s="11"/>
      <c r="CB3787" s="11"/>
      <c r="CC3787" s="11"/>
      <c r="CD3787" s="11"/>
      <c r="CE3787" s="11"/>
      <c r="CF3787" s="11"/>
      <c r="CG3787" s="11"/>
      <c r="CH3787" s="11"/>
      <c r="CI3787" s="11"/>
      <c r="CJ3787" s="11"/>
      <c r="CK3787" s="11"/>
      <c r="CL3787" s="11"/>
      <c r="CM3787" s="11"/>
      <c r="CN3787" s="11"/>
      <c r="CO3787" s="11"/>
      <c r="CP3787" s="11"/>
      <c r="CQ3787" s="11"/>
      <c r="CR3787" s="11"/>
      <c r="CS3787" s="11"/>
      <c r="CT3787" s="11"/>
      <c r="CU3787" s="11"/>
      <c r="CV3787" s="11"/>
      <c r="CW3787" s="11"/>
      <c r="CX3787" s="11"/>
      <c r="CY3787" s="11"/>
      <c r="CZ3787" s="11"/>
      <c r="DA3787" s="11"/>
      <c r="DB3787" s="11"/>
      <c r="DC3787" s="11"/>
      <c r="DD3787" s="11"/>
      <c r="DE3787" s="11"/>
      <c r="DF3787" s="11"/>
      <c r="DG3787" s="11"/>
      <c r="DH3787" s="11"/>
      <c r="DI3787" s="11"/>
      <c r="DJ3787" s="11"/>
      <c r="DK3787" s="11"/>
      <c r="DL3787" s="11"/>
      <c r="DM3787" s="11"/>
      <c r="DN3787" s="11"/>
      <c r="DO3787" s="11"/>
      <c r="DP3787" s="11"/>
      <c r="DQ3787" s="11"/>
      <c r="DR3787" s="11"/>
      <c r="DS3787" s="11"/>
      <c r="DT3787" s="11"/>
      <c r="DU3787" s="11"/>
      <c r="DV3787" s="11"/>
      <c r="DW3787" s="11"/>
      <c r="DX3787" s="11"/>
      <c r="DY3787" s="11"/>
      <c r="DZ3787" s="11"/>
      <c r="EA3787" s="11"/>
      <c r="EB3787" s="11"/>
      <c r="EC3787" s="11"/>
    </row>
    <row r="3788" spans="1:133" x14ac:dyDescent="0.45">
      <c r="A3788" s="11"/>
      <c r="B3788" s="11"/>
      <c r="C3788" s="11"/>
      <c r="D3788" s="11"/>
      <c r="E3788" s="11"/>
      <c r="F3788" s="11"/>
      <c r="G3788" s="11"/>
      <c r="H3788" s="3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24"/>
      <c r="AG3788" s="24"/>
      <c r="AH3788" s="24"/>
      <c r="AI3788" s="24"/>
      <c r="AJ3788" s="11"/>
      <c r="AK3788" s="11"/>
      <c r="AL3788" s="11"/>
      <c r="AM3788" s="32"/>
      <c r="AN3788" s="11"/>
      <c r="AO3788" s="11"/>
      <c r="AP3788" s="11"/>
      <c r="AQ3788" s="11"/>
      <c r="AR3788" s="11"/>
      <c r="AS3788" s="20"/>
      <c r="AT3788" s="11"/>
      <c r="AU3788" s="11"/>
      <c r="AV3788" s="11"/>
      <c r="AW3788" s="11"/>
      <c r="AX3788" s="11"/>
      <c r="AY3788" s="11"/>
      <c r="AZ3788" s="11"/>
      <c r="BA3788" s="11"/>
      <c r="BB3788" s="11"/>
      <c r="BC3788" s="11"/>
      <c r="BD3788" s="11"/>
      <c r="BE3788" s="11"/>
      <c r="BF3788" s="11"/>
      <c r="BG3788" s="11"/>
      <c r="BH3788" s="11"/>
      <c r="BI3788" s="11"/>
      <c r="BJ3788" s="11"/>
      <c r="BK3788" s="11"/>
      <c r="BL3788" s="11"/>
      <c r="BM3788" s="11"/>
      <c r="BN3788" s="11"/>
      <c r="BO3788" s="11"/>
      <c r="BP3788" s="11"/>
      <c r="BQ3788" s="11"/>
      <c r="BR3788" s="11"/>
      <c r="BS3788" s="11"/>
      <c r="BT3788" s="11"/>
      <c r="BU3788" s="11"/>
      <c r="BV3788" s="11"/>
      <c r="BW3788" s="11"/>
      <c r="BX3788" s="11"/>
      <c r="BY3788" s="11"/>
      <c r="BZ3788" s="11"/>
      <c r="CA3788" s="11"/>
      <c r="CB3788" s="11"/>
      <c r="CC3788" s="11"/>
      <c r="CD3788" s="11"/>
      <c r="CE3788" s="11"/>
      <c r="CF3788" s="11"/>
      <c r="CG3788" s="11"/>
      <c r="CH3788" s="11"/>
      <c r="CI3788" s="11"/>
      <c r="CJ3788" s="11"/>
      <c r="CK3788" s="11"/>
      <c r="CL3788" s="11"/>
      <c r="CM3788" s="11"/>
      <c r="CN3788" s="11"/>
      <c r="CO3788" s="11"/>
      <c r="CP3788" s="11"/>
      <c r="CQ3788" s="11"/>
      <c r="CR3788" s="11"/>
      <c r="CS3788" s="11"/>
      <c r="CT3788" s="11"/>
      <c r="CU3788" s="11"/>
      <c r="CV3788" s="11"/>
      <c r="CW3788" s="11"/>
      <c r="CX3788" s="11"/>
      <c r="CY3788" s="11"/>
      <c r="CZ3788" s="11"/>
      <c r="DA3788" s="11"/>
      <c r="DB3788" s="11"/>
      <c r="DC3788" s="11"/>
      <c r="DD3788" s="11"/>
      <c r="DE3788" s="11"/>
      <c r="DF3788" s="11"/>
      <c r="DG3788" s="11"/>
      <c r="DH3788" s="11"/>
      <c r="DI3788" s="11"/>
      <c r="DJ3788" s="11"/>
      <c r="DK3788" s="11"/>
      <c r="DL3788" s="11"/>
      <c r="DM3788" s="11"/>
      <c r="DN3788" s="11"/>
      <c r="DO3788" s="11"/>
      <c r="DP3788" s="11"/>
      <c r="DQ3788" s="11"/>
      <c r="DR3788" s="11"/>
      <c r="DS3788" s="11"/>
      <c r="DT3788" s="11"/>
      <c r="DU3788" s="11"/>
      <c r="DV3788" s="11"/>
      <c r="DW3788" s="11"/>
      <c r="DX3788" s="11"/>
      <c r="DY3788" s="11"/>
      <c r="DZ3788" s="11"/>
      <c r="EA3788" s="11"/>
      <c r="EB3788" s="11"/>
      <c r="EC3788" s="11"/>
    </row>
    <row r="3789" spans="1:133" x14ac:dyDescent="0.45">
      <c r="A3789" s="11"/>
      <c r="B3789" s="11"/>
      <c r="C3789" s="11"/>
      <c r="D3789" s="11"/>
      <c r="E3789" s="11"/>
      <c r="F3789" s="11"/>
      <c r="G3789" s="11"/>
      <c r="H3789" s="3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24"/>
      <c r="AG3789" s="24"/>
      <c r="AH3789" s="24"/>
      <c r="AI3789" s="24"/>
      <c r="AJ3789" s="11"/>
      <c r="AK3789" s="11"/>
      <c r="AL3789" s="11"/>
      <c r="AM3789" s="32"/>
      <c r="AN3789" s="11"/>
      <c r="AO3789" s="11"/>
      <c r="AP3789" s="11"/>
      <c r="AQ3789" s="11"/>
      <c r="AR3789" s="11"/>
      <c r="AS3789" s="20"/>
      <c r="AT3789" s="11"/>
      <c r="AU3789" s="11"/>
      <c r="AV3789" s="11"/>
      <c r="AW3789" s="11"/>
      <c r="AX3789" s="11"/>
      <c r="AY3789" s="11"/>
      <c r="AZ3789" s="11"/>
      <c r="BA3789" s="11"/>
      <c r="BB3789" s="11"/>
      <c r="BC3789" s="11"/>
      <c r="BD3789" s="11"/>
      <c r="BE3789" s="11"/>
      <c r="BF3789" s="11"/>
      <c r="BG3789" s="11"/>
      <c r="BH3789" s="11"/>
      <c r="BI3789" s="11"/>
      <c r="BJ3789" s="11"/>
      <c r="BK3789" s="11"/>
      <c r="BL3789" s="11"/>
      <c r="BM3789" s="11"/>
      <c r="BN3789" s="11"/>
      <c r="BO3789" s="11"/>
      <c r="BP3789" s="11"/>
      <c r="BQ3789" s="11"/>
      <c r="BR3789" s="11"/>
      <c r="BS3789" s="11"/>
      <c r="BT3789" s="11"/>
      <c r="BU3789" s="11"/>
      <c r="BV3789" s="11"/>
      <c r="BW3789" s="11"/>
      <c r="BX3789" s="11"/>
      <c r="BY3789" s="11"/>
      <c r="BZ3789" s="11"/>
      <c r="CA3789" s="11"/>
      <c r="CB3789" s="11"/>
      <c r="CC3789" s="11"/>
      <c r="CD3789" s="11"/>
      <c r="CE3789" s="11"/>
      <c r="CF3789" s="11"/>
      <c r="CG3789" s="11"/>
      <c r="CH3789" s="11"/>
      <c r="CI3789" s="11"/>
      <c r="CJ3789" s="11"/>
      <c r="CK3789" s="11"/>
      <c r="CL3789" s="11"/>
      <c r="CM3789" s="11"/>
      <c r="CN3789" s="11"/>
      <c r="CO3789" s="11"/>
      <c r="CP3789" s="11"/>
      <c r="CQ3789" s="11"/>
      <c r="CR3789" s="11"/>
      <c r="CS3789" s="11"/>
      <c r="CT3789" s="11"/>
      <c r="CU3789" s="11"/>
      <c r="CV3789" s="11"/>
      <c r="CW3789" s="11"/>
      <c r="CX3789" s="11"/>
      <c r="CY3789" s="11"/>
      <c r="CZ3789" s="11"/>
      <c r="DA3789" s="11"/>
      <c r="DB3789" s="11"/>
      <c r="DC3789" s="11"/>
      <c r="DD3789" s="11"/>
      <c r="DE3789" s="11"/>
      <c r="DF3789" s="11"/>
      <c r="DG3789" s="11"/>
      <c r="DH3789" s="11"/>
      <c r="DI3789" s="11"/>
      <c r="DJ3789" s="11"/>
      <c r="DK3789" s="11"/>
      <c r="DL3789" s="11"/>
      <c r="DM3789" s="11"/>
      <c r="DN3789" s="11"/>
      <c r="DO3789" s="11"/>
      <c r="DP3789" s="11"/>
      <c r="DQ3789" s="11"/>
      <c r="DR3789" s="11"/>
      <c r="DS3789" s="11"/>
      <c r="DT3789" s="11"/>
      <c r="DU3789" s="11"/>
      <c r="DV3789" s="11"/>
      <c r="DW3789" s="11"/>
      <c r="DX3789" s="11"/>
      <c r="DY3789" s="11"/>
      <c r="DZ3789" s="11"/>
      <c r="EA3789" s="11"/>
      <c r="EB3789" s="11"/>
      <c r="EC3789" s="11"/>
    </row>
    <row r="3790" spans="1:133" x14ac:dyDescent="0.45">
      <c r="A3790" s="11"/>
      <c r="B3790" s="11"/>
      <c r="C3790" s="11"/>
      <c r="D3790" s="11"/>
      <c r="E3790" s="11"/>
      <c r="F3790" s="11"/>
      <c r="G3790" s="11"/>
      <c r="H3790" s="3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24"/>
      <c r="AG3790" s="24"/>
      <c r="AH3790" s="24"/>
      <c r="AI3790" s="24"/>
      <c r="AJ3790" s="11"/>
      <c r="AK3790" s="11"/>
      <c r="AL3790" s="11"/>
      <c r="AM3790" s="32"/>
      <c r="AN3790" s="11"/>
      <c r="AO3790" s="11"/>
      <c r="AP3790" s="11"/>
      <c r="AQ3790" s="11"/>
      <c r="AR3790" s="11"/>
      <c r="AS3790" s="20"/>
      <c r="AT3790" s="11"/>
      <c r="AU3790" s="11"/>
      <c r="AV3790" s="11"/>
      <c r="AW3790" s="11"/>
      <c r="AX3790" s="11"/>
      <c r="AY3790" s="11"/>
      <c r="AZ3790" s="11"/>
      <c r="BA3790" s="11"/>
      <c r="BB3790" s="11"/>
      <c r="BC3790" s="11"/>
      <c r="BD3790" s="11"/>
      <c r="BE3790" s="11"/>
      <c r="BF3790" s="11"/>
      <c r="BG3790" s="11"/>
      <c r="BH3790" s="11"/>
      <c r="BI3790" s="11"/>
      <c r="BJ3790" s="11"/>
      <c r="BK3790" s="11"/>
      <c r="BL3790" s="11"/>
      <c r="BM3790" s="11"/>
      <c r="BN3790" s="11"/>
      <c r="BO3790" s="11"/>
      <c r="BP3790" s="11"/>
      <c r="BQ3790" s="11"/>
      <c r="BR3790" s="11"/>
      <c r="BS3790" s="11"/>
      <c r="BT3790" s="11"/>
      <c r="BU3790" s="11"/>
      <c r="BV3790" s="11"/>
      <c r="BW3790" s="11"/>
      <c r="BX3790" s="11"/>
      <c r="BY3790" s="11"/>
      <c r="BZ3790" s="11"/>
      <c r="CA3790" s="11"/>
      <c r="CB3790" s="11"/>
      <c r="CC3790" s="11"/>
      <c r="CD3790" s="11"/>
      <c r="CE3790" s="11"/>
      <c r="CF3790" s="11"/>
      <c r="CG3790" s="11"/>
      <c r="CH3790" s="11"/>
      <c r="CI3790" s="11"/>
      <c r="CJ3790" s="11"/>
      <c r="CK3790" s="11"/>
      <c r="CL3790" s="11"/>
      <c r="CM3790" s="11"/>
      <c r="CN3790" s="11"/>
      <c r="CO3790" s="11"/>
      <c r="CP3790" s="11"/>
      <c r="CQ3790" s="11"/>
      <c r="CR3790" s="11"/>
      <c r="CS3790" s="11"/>
      <c r="CT3790" s="11"/>
      <c r="CU3790" s="11"/>
      <c r="CV3790" s="11"/>
      <c r="CW3790" s="11"/>
      <c r="CX3790" s="11"/>
      <c r="CY3790" s="11"/>
      <c r="CZ3790" s="11"/>
      <c r="DA3790" s="11"/>
      <c r="DB3790" s="11"/>
      <c r="DC3790" s="11"/>
      <c r="DD3790" s="11"/>
      <c r="DE3790" s="11"/>
      <c r="DF3790" s="11"/>
      <c r="DG3790" s="11"/>
      <c r="DH3790" s="11"/>
      <c r="DI3790" s="11"/>
      <c r="DJ3790" s="11"/>
      <c r="DK3790" s="11"/>
      <c r="DL3790" s="11"/>
      <c r="DM3790" s="11"/>
      <c r="DN3790" s="11"/>
      <c r="DO3790" s="11"/>
      <c r="DP3790" s="11"/>
      <c r="DQ3790" s="11"/>
      <c r="DR3790" s="11"/>
      <c r="DS3790" s="11"/>
      <c r="DT3790" s="11"/>
      <c r="DU3790" s="11"/>
      <c r="DV3790" s="11"/>
      <c r="DW3790" s="11"/>
      <c r="DX3790" s="11"/>
      <c r="DY3790" s="11"/>
      <c r="DZ3790" s="11"/>
      <c r="EA3790" s="11"/>
      <c r="EB3790" s="11"/>
      <c r="EC3790" s="11"/>
    </row>
    <row r="3791" spans="1:133" x14ac:dyDescent="0.45">
      <c r="A3791" s="11"/>
      <c r="B3791" s="11"/>
      <c r="C3791" s="11"/>
      <c r="D3791" s="11"/>
      <c r="E3791" s="11"/>
      <c r="F3791" s="11"/>
      <c r="G3791" s="11"/>
      <c r="H3791" s="3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24"/>
      <c r="AG3791" s="24"/>
      <c r="AH3791" s="24"/>
      <c r="AI3791" s="24"/>
      <c r="AJ3791" s="11"/>
      <c r="AK3791" s="11"/>
      <c r="AL3791" s="11"/>
      <c r="AM3791" s="32"/>
      <c r="AN3791" s="11"/>
      <c r="AO3791" s="11"/>
      <c r="AP3791" s="11"/>
      <c r="AQ3791" s="11"/>
      <c r="AR3791" s="11"/>
      <c r="AS3791" s="20"/>
      <c r="AT3791" s="11"/>
      <c r="AU3791" s="11"/>
      <c r="AV3791" s="11"/>
      <c r="AW3791" s="11"/>
      <c r="AX3791" s="11"/>
      <c r="AY3791" s="11"/>
      <c r="AZ3791" s="11"/>
      <c r="BA3791" s="11"/>
      <c r="BB3791" s="11"/>
      <c r="BC3791" s="11"/>
      <c r="BD3791" s="11"/>
      <c r="BE3791" s="11"/>
      <c r="BF3791" s="11"/>
      <c r="BG3791" s="11"/>
      <c r="BH3791" s="11"/>
      <c r="BI3791" s="11"/>
      <c r="BJ3791" s="11"/>
      <c r="BK3791" s="11"/>
      <c r="BL3791" s="11"/>
      <c r="BM3791" s="11"/>
      <c r="BN3791" s="11"/>
      <c r="BO3791" s="11"/>
      <c r="BP3791" s="11"/>
      <c r="BQ3791" s="11"/>
      <c r="BR3791" s="11"/>
      <c r="BS3791" s="11"/>
      <c r="BT3791" s="11"/>
      <c r="BU3791" s="11"/>
      <c r="BV3791" s="11"/>
      <c r="BW3791" s="11"/>
      <c r="BX3791" s="11"/>
      <c r="BY3791" s="11"/>
      <c r="BZ3791" s="11"/>
      <c r="CA3791" s="11"/>
      <c r="CB3791" s="11"/>
      <c r="CC3791" s="11"/>
      <c r="CD3791" s="11"/>
      <c r="CE3791" s="11"/>
      <c r="CF3791" s="11"/>
      <c r="CG3791" s="11"/>
      <c r="CH3791" s="11"/>
      <c r="CI3791" s="11"/>
      <c r="CJ3791" s="11"/>
      <c r="CK3791" s="11"/>
      <c r="CL3791" s="11"/>
      <c r="CM3791" s="11"/>
      <c r="CN3791" s="11"/>
      <c r="CO3791" s="11"/>
      <c r="CP3791" s="11"/>
      <c r="CQ3791" s="11"/>
      <c r="CR3791" s="11"/>
      <c r="CS3791" s="11"/>
      <c r="CT3791" s="11"/>
      <c r="CU3791" s="11"/>
      <c r="CV3791" s="11"/>
      <c r="CW3791" s="11"/>
      <c r="CX3791" s="11"/>
      <c r="CY3791" s="11"/>
      <c r="CZ3791" s="11"/>
      <c r="DA3791" s="11"/>
      <c r="DB3791" s="11"/>
      <c r="DC3791" s="11"/>
      <c r="DD3791" s="11"/>
      <c r="DE3791" s="11"/>
      <c r="DF3791" s="11"/>
      <c r="DG3791" s="11"/>
      <c r="DH3791" s="11"/>
      <c r="DI3791" s="11"/>
      <c r="DJ3791" s="11"/>
      <c r="DK3791" s="11"/>
      <c r="DL3791" s="11"/>
      <c r="DM3791" s="11"/>
      <c r="DN3791" s="11"/>
      <c r="DO3791" s="11"/>
      <c r="DP3791" s="11"/>
      <c r="DQ3791" s="11"/>
      <c r="DR3791" s="11"/>
      <c r="DS3791" s="11"/>
      <c r="DT3791" s="11"/>
      <c r="DU3791" s="11"/>
      <c r="DV3791" s="11"/>
      <c r="DW3791" s="11"/>
      <c r="DX3791" s="11"/>
      <c r="DY3791" s="11"/>
      <c r="DZ3791" s="11"/>
      <c r="EA3791" s="11"/>
      <c r="EB3791" s="11"/>
      <c r="EC3791" s="11"/>
    </row>
    <row r="3792" spans="1:133" x14ac:dyDescent="0.45">
      <c r="A3792" s="11"/>
      <c r="B3792" s="11"/>
      <c r="C3792" s="11"/>
      <c r="D3792" s="11"/>
      <c r="E3792" s="11"/>
      <c r="F3792" s="11"/>
      <c r="G3792" s="11"/>
      <c r="H3792" s="3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24"/>
      <c r="AG3792" s="24"/>
      <c r="AH3792" s="24"/>
      <c r="AI3792" s="24"/>
      <c r="AJ3792" s="11"/>
      <c r="AK3792" s="11"/>
      <c r="AL3792" s="11"/>
      <c r="AM3792" s="32"/>
      <c r="AN3792" s="11"/>
      <c r="AO3792" s="11"/>
      <c r="AP3792" s="11"/>
      <c r="AQ3792" s="11"/>
      <c r="AR3792" s="11"/>
      <c r="AS3792" s="20"/>
      <c r="AT3792" s="11"/>
      <c r="AU3792" s="11"/>
      <c r="AV3792" s="11"/>
      <c r="AW3792" s="11"/>
      <c r="AX3792" s="11"/>
      <c r="AY3792" s="11"/>
      <c r="AZ3792" s="11"/>
      <c r="BA3792" s="11"/>
      <c r="BB3792" s="11"/>
      <c r="BC3792" s="11"/>
      <c r="BD3792" s="11"/>
      <c r="BE3792" s="11"/>
      <c r="BF3792" s="11"/>
      <c r="BG3792" s="11"/>
      <c r="BH3792" s="11"/>
      <c r="BI3792" s="11"/>
      <c r="BJ3792" s="11"/>
      <c r="BK3792" s="11"/>
      <c r="BL3792" s="11"/>
      <c r="BM3792" s="11"/>
      <c r="BN3792" s="11"/>
      <c r="BO3792" s="11"/>
      <c r="BP3792" s="11"/>
      <c r="BQ3792" s="11"/>
      <c r="BR3792" s="11"/>
      <c r="BS3792" s="11"/>
      <c r="BT3792" s="11"/>
      <c r="BU3792" s="11"/>
      <c r="BV3792" s="11"/>
      <c r="BW3792" s="11"/>
      <c r="BX3792" s="11"/>
      <c r="BY3792" s="11"/>
      <c r="BZ3792" s="11"/>
      <c r="CA3792" s="11"/>
      <c r="CB3792" s="11"/>
      <c r="CC3792" s="11"/>
      <c r="CD3792" s="11"/>
      <c r="CE3792" s="11"/>
      <c r="CF3792" s="11"/>
      <c r="CG3792" s="11"/>
      <c r="CH3792" s="11"/>
      <c r="CI3792" s="11"/>
      <c r="CJ3792" s="11"/>
      <c r="CK3792" s="11"/>
      <c r="CL3792" s="11"/>
      <c r="CM3792" s="11"/>
      <c r="CN3792" s="11"/>
      <c r="CO3792" s="11"/>
      <c r="CP3792" s="11"/>
      <c r="CQ3792" s="11"/>
      <c r="CR3792" s="11"/>
      <c r="CS3792" s="11"/>
      <c r="CT3792" s="11"/>
      <c r="CU3792" s="11"/>
      <c r="CV3792" s="11"/>
      <c r="CW3792" s="11"/>
      <c r="CX3792" s="11"/>
      <c r="CY3792" s="11"/>
      <c r="CZ3792" s="11"/>
      <c r="DA3792" s="11"/>
      <c r="DB3792" s="11"/>
      <c r="DC3792" s="11"/>
      <c r="DD3792" s="11"/>
      <c r="DE3792" s="11"/>
      <c r="DF3792" s="11"/>
      <c r="DG3792" s="11"/>
      <c r="DH3792" s="11"/>
      <c r="DI3792" s="11"/>
      <c r="DJ3792" s="11"/>
      <c r="DK3792" s="11"/>
      <c r="DL3792" s="11"/>
      <c r="DM3792" s="11"/>
      <c r="DN3792" s="11"/>
      <c r="DO3792" s="11"/>
      <c r="DP3792" s="11"/>
      <c r="DQ3792" s="11"/>
      <c r="DR3792" s="11"/>
      <c r="DS3792" s="11"/>
      <c r="DT3792" s="11"/>
      <c r="DU3792" s="11"/>
      <c r="DV3792" s="11"/>
      <c r="DW3792" s="11"/>
      <c r="DX3792" s="11"/>
      <c r="DY3792" s="11"/>
      <c r="DZ3792" s="11"/>
      <c r="EA3792" s="11"/>
      <c r="EB3792" s="11"/>
      <c r="EC3792" s="11"/>
    </row>
    <row r="3793" spans="1:133" x14ac:dyDescent="0.45">
      <c r="A3793" s="11"/>
      <c r="B3793" s="11"/>
      <c r="C3793" s="11"/>
      <c r="D3793" s="11"/>
      <c r="E3793" s="11"/>
      <c r="F3793" s="11"/>
      <c r="G3793" s="11"/>
      <c r="H3793" s="3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24"/>
      <c r="AG3793" s="24"/>
      <c r="AH3793" s="24"/>
      <c r="AI3793" s="24"/>
      <c r="AJ3793" s="11"/>
      <c r="AK3793" s="11"/>
      <c r="AL3793" s="11"/>
      <c r="AM3793" s="32"/>
      <c r="AN3793" s="11"/>
      <c r="AO3793" s="11"/>
      <c r="AP3793" s="11"/>
      <c r="AQ3793" s="11"/>
      <c r="AR3793" s="11"/>
      <c r="AS3793" s="20"/>
      <c r="AT3793" s="11"/>
      <c r="AU3793" s="11"/>
      <c r="AV3793" s="11"/>
      <c r="AW3793" s="11"/>
      <c r="AX3793" s="11"/>
      <c r="AY3793" s="11"/>
      <c r="AZ3793" s="11"/>
      <c r="BA3793" s="11"/>
      <c r="BB3793" s="11"/>
      <c r="BC3793" s="11"/>
      <c r="BD3793" s="11"/>
      <c r="BE3793" s="11"/>
      <c r="BF3793" s="11"/>
      <c r="BG3793" s="11"/>
      <c r="BH3793" s="11"/>
      <c r="BI3793" s="11"/>
      <c r="BJ3793" s="11"/>
      <c r="BK3793" s="11"/>
      <c r="BL3793" s="11"/>
      <c r="BM3793" s="11"/>
      <c r="BN3793" s="11"/>
      <c r="BO3793" s="11"/>
      <c r="BP3793" s="11"/>
      <c r="BQ3793" s="11"/>
      <c r="BR3793" s="11"/>
      <c r="BS3793" s="11"/>
      <c r="BT3793" s="11"/>
      <c r="BU3793" s="11"/>
      <c r="BV3793" s="11"/>
      <c r="BW3793" s="11"/>
      <c r="BX3793" s="11"/>
      <c r="BY3793" s="11"/>
      <c r="BZ3793" s="11"/>
      <c r="CA3793" s="11"/>
      <c r="CB3793" s="11"/>
      <c r="CC3793" s="11"/>
      <c r="CD3793" s="11"/>
      <c r="CE3793" s="11"/>
      <c r="CF3793" s="11"/>
      <c r="CG3793" s="11"/>
      <c r="CH3793" s="11"/>
      <c r="CI3793" s="11"/>
      <c r="CJ3793" s="11"/>
      <c r="CK3793" s="11"/>
      <c r="CL3793" s="11"/>
      <c r="CM3793" s="11"/>
      <c r="CN3793" s="11"/>
      <c r="CO3793" s="11"/>
      <c r="CP3793" s="11"/>
      <c r="CQ3793" s="11"/>
      <c r="CR3793" s="11"/>
      <c r="CS3793" s="11"/>
      <c r="CT3793" s="11"/>
      <c r="CU3793" s="11"/>
      <c r="CV3793" s="11"/>
      <c r="CW3793" s="11"/>
      <c r="CX3793" s="11"/>
      <c r="CY3793" s="11"/>
      <c r="CZ3793" s="11"/>
      <c r="DA3793" s="11"/>
      <c r="DB3793" s="11"/>
      <c r="DC3793" s="11"/>
      <c r="DD3793" s="11"/>
      <c r="DE3793" s="11"/>
      <c r="DF3793" s="11"/>
      <c r="DG3793" s="11"/>
      <c r="DH3793" s="11"/>
      <c r="DI3793" s="11"/>
      <c r="DJ3793" s="11"/>
      <c r="DK3793" s="11"/>
      <c r="DL3793" s="11"/>
      <c r="DM3793" s="11"/>
      <c r="DN3793" s="11"/>
      <c r="DO3793" s="11"/>
      <c r="DP3793" s="11"/>
      <c r="DQ3793" s="11"/>
      <c r="DR3793" s="11"/>
      <c r="DS3793" s="11"/>
      <c r="DT3793" s="11"/>
      <c r="DU3793" s="11"/>
      <c r="DV3793" s="11"/>
      <c r="DW3793" s="11"/>
      <c r="DX3793" s="11"/>
      <c r="DY3793" s="11"/>
      <c r="DZ3793" s="11"/>
      <c r="EA3793" s="11"/>
      <c r="EB3793" s="11"/>
      <c r="EC3793" s="11"/>
    </row>
    <row r="3794" spans="1:133" x14ac:dyDescent="0.45">
      <c r="A3794" s="11"/>
      <c r="B3794" s="11"/>
      <c r="C3794" s="11"/>
      <c r="D3794" s="11"/>
      <c r="E3794" s="11"/>
      <c r="F3794" s="11"/>
      <c r="G3794" s="11"/>
      <c r="H3794" s="3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24"/>
      <c r="AG3794" s="24"/>
      <c r="AH3794" s="24"/>
      <c r="AI3794" s="24"/>
      <c r="AJ3794" s="11"/>
      <c r="AK3794" s="11"/>
      <c r="AL3794" s="11"/>
      <c r="AM3794" s="32"/>
      <c r="AN3794" s="11"/>
      <c r="AO3794" s="11"/>
      <c r="AP3794" s="11"/>
      <c r="AQ3794" s="11"/>
      <c r="AR3794" s="11"/>
      <c r="AS3794" s="20"/>
      <c r="AT3794" s="11"/>
      <c r="AU3794" s="11"/>
      <c r="AV3794" s="11"/>
      <c r="AW3794" s="11"/>
      <c r="AX3794" s="11"/>
      <c r="AY3794" s="11"/>
      <c r="AZ3794" s="11"/>
      <c r="BA3794" s="11"/>
      <c r="BB3794" s="11"/>
      <c r="BC3794" s="11"/>
      <c r="BD3794" s="11"/>
      <c r="BE3794" s="11"/>
      <c r="BF3794" s="11"/>
      <c r="BG3794" s="11"/>
      <c r="BH3794" s="11"/>
      <c r="BI3794" s="11"/>
      <c r="BJ3794" s="11"/>
      <c r="BK3794" s="11"/>
      <c r="BL3794" s="11"/>
      <c r="BM3794" s="11"/>
      <c r="BN3794" s="11"/>
      <c r="BO3794" s="11"/>
      <c r="BP3794" s="11"/>
      <c r="BQ3794" s="11"/>
      <c r="BR3794" s="11"/>
      <c r="BS3794" s="11"/>
      <c r="BT3794" s="11"/>
      <c r="BU3794" s="11"/>
      <c r="BV3794" s="11"/>
      <c r="BW3794" s="11"/>
      <c r="BX3794" s="11"/>
      <c r="BY3794" s="11"/>
      <c r="BZ3794" s="11"/>
      <c r="CA3794" s="11"/>
      <c r="CB3794" s="11"/>
      <c r="CC3794" s="11"/>
      <c r="CD3794" s="11"/>
      <c r="CE3794" s="11"/>
      <c r="CF3794" s="11"/>
      <c r="CG3794" s="11"/>
      <c r="CH3794" s="11"/>
      <c r="CI3794" s="11"/>
      <c r="CJ3794" s="11"/>
      <c r="CK3794" s="11"/>
      <c r="CL3794" s="11"/>
      <c r="CM3794" s="11"/>
      <c r="CN3794" s="11"/>
      <c r="CO3794" s="11"/>
      <c r="CP3794" s="11"/>
      <c r="CQ3794" s="11"/>
      <c r="CR3794" s="11"/>
      <c r="CS3794" s="11"/>
      <c r="CT3794" s="11"/>
      <c r="CU3794" s="11"/>
      <c r="CV3794" s="11"/>
      <c r="CW3794" s="11"/>
      <c r="CX3794" s="11"/>
      <c r="CY3794" s="11"/>
      <c r="CZ3794" s="11"/>
      <c r="DA3794" s="11"/>
      <c r="DB3794" s="11"/>
      <c r="DC3794" s="11"/>
      <c r="DD3794" s="11"/>
      <c r="DE3794" s="11"/>
      <c r="DF3794" s="11"/>
      <c r="DG3794" s="11"/>
      <c r="DH3794" s="11"/>
      <c r="DI3794" s="11"/>
      <c r="DJ3794" s="11"/>
      <c r="DK3794" s="11"/>
      <c r="DL3794" s="11"/>
      <c r="DM3794" s="11"/>
      <c r="DN3794" s="11"/>
      <c r="DO3794" s="11"/>
      <c r="DP3794" s="11"/>
      <c r="DQ3794" s="11"/>
      <c r="DR3794" s="11"/>
      <c r="DS3794" s="11"/>
      <c r="DT3794" s="11"/>
      <c r="DU3794" s="11"/>
      <c r="DV3794" s="11"/>
      <c r="DW3794" s="11"/>
      <c r="DX3794" s="11"/>
      <c r="DY3794" s="11"/>
      <c r="DZ3794" s="11"/>
      <c r="EA3794" s="11"/>
      <c r="EB3794" s="11"/>
      <c r="EC3794" s="11"/>
    </row>
    <row r="3795" spans="1:133" x14ac:dyDescent="0.45">
      <c r="A3795" s="11"/>
      <c r="B3795" s="11"/>
      <c r="C3795" s="11"/>
      <c r="D3795" s="11"/>
      <c r="E3795" s="11"/>
      <c r="F3795" s="11"/>
      <c r="G3795" s="11"/>
      <c r="H3795" s="3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24"/>
      <c r="AG3795" s="24"/>
      <c r="AH3795" s="24"/>
      <c r="AI3795" s="24"/>
      <c r="AJ3795" s="11"/>
      <c r="AK3795" s="11"/>
      <c r="AL3795" s="11"/>
      <c r="AM3795" s="32"/>
      <c r="AN3795" s="11"/>
      <c r="AO3795" s="11"/>
      <c r="AP3795" s="11"/>
      <c r="AQ3795" s="11"/>
      <c r="AR3795" s="11"/>
      <c r="AS3795" s="20"/>
      <c r="AT3795" s="11"/>
      <c r="AU3795" s="11"/>
      <c r="AV3795" s="11"/>
      <c r="AW3795" s="11"/>
      <c r="AX3795" s="11"/>
      <c r="AY3795" s="11"/>
      <c r="AZ3795" s="11"/>
      <c r="BA3795" s="11"/>
      <c r="BB3795" s="11"/>
      <c r="BC3795" s="11"/>
      <c r="BD3795" s="11"/>
      <c r="BE3795" s="11"/>
      <c r="BF3795" s="11"/>
      <c r="BG3795" s="11"/>
      <c r="BH3795" s="11"/>
      <c r="BI3795" s="11"/>
      <c r="BJ3795" s="11"/>
      <c r="BK3795" s="11"/>
      <c r="BL3795" s="11"/>
      <c r="BM3795" s="11"/>
      <c r="BN3795" s="11"/>
      <c r="BO3795" s="11"/>
      <c r="BP3795" s="11"/>
      <c r="BQ3795" s="11"/>
      <c r="BR3795" s="11"/>
      <c r="BS3795" s="11"/>
      <c r="BT3795" s="11"/>
      <c r="BU3795" s="11"/>
      <c r="BV3795" s="11"/>
      <c r="BW3795" s="11"/>
      <c r="BX3795" s="11"/>
      <c r="BY3795" s="11"/>
      <c r="BZ3795" s="11"/>
      <c r="CA3795" s="11"/>
      <c r="CB3795" s="11"/>
      <c r="CC3795" s="11"/>
      <c r="CD3795" s="11"/>
      <c r="CE3795" s="11"/>
      <c r="CF3795" s="11"/>
      <c r="CG3795" s="11"/>
      <c r="CH3795" s="11"/>
      <c r="CI3795" s="11"/>
      <c r="CJ3795" s="11"/>
      <c r="CK3795" s="11"/>
      <c r="CL3795" s="11"/>
      <c r="CM3795" s="11"/>
      <c r="CN3795" s="11"/>
      <c r="CO3795" s="11"/>
      <c r="CP3795" s="11"/>
      <c r="CQ3795" s="11"/>
      <c r="CR3795" s="11"/>
      <c r="CS3795" s="11"/>
      <c r="CT3795" s="11"/>
      <c r="CU3795" s="11"/>
      <c r="CV3795" s="11"/>
      <c r="CW3795" s="11"/>
      <c r="CX3795" s="11"/>
      <c r="CY3795" s="11"/>
      <c r="CZ3795" s="11"/>
      <c r="DA3795" s="11"/>
      <c r="DB3795" s="11"/>
      <c r="DC3795" s="11"/>
      <c r="DD3795" s="11"/>
      <c r="DE3795" s="11"/>
      <c r="DF3795" s="11"/>
      <c r="DG3795" s="11"/>
      <c r="DH3795" s="11"/>
      <c r="DI3795" s="11"/>
      <c r="DJ3795" s="11"/>
      <c r="DK3795" s="11"/>
      <c r="DL3795" s="11"/>
      <c r="DM3795" s="11"/>
      <c r="DN3795" s="11"/>
      <c r="DO3795" s="11"/>
      <c r="DP3795" s="11"/>
      <c r="DQ3795" s="11"/>
      <c r="DR3795" s="11"/>
      <c r="DS3795" s="11"/>
      <c r="DT3795" s="11"/>
      <c r="DU3795" s="11"/>
      <c r="DV3795" s="11"/>
      <c r="DW3795" s="11"/>
      <c r="DX3795" s="11"/>
      <c r="DY3795" s="11"/>
      <c r="DZ3795" s="11"/>
      <c r="EA3795" s="11"/>
      <c r="EB3795" s="11"/>
      <c r="EC3795" s="11"/>
    </row>
    <row r="3796" spans="1:133" x14ac:dyDescent="0.45">
      <c r="A3796" s="11"/>
      <c r="B3796" s="11"/>
      <c r="C3796" s="11"/>
      <c r="D3796" s="11"/>
      <c r="E3796" s="11"/>
      <c r="F3796" s="11"/>
      <c r="G3796" s="11"/>
      <c r="H3796" s="3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24"/>
      <c r="AG3796" s="24"/>
      <c r="AH3796" s="24"/>
      <c r="AI3796" s="24"/>
      <c r="AJ3796" s="11"/>
      <c r="AK3796" s="11"/>
      <c r="AL3796" s="11"/>
      <c r="AM3796" s="32"/>
      <c r="AN3796" s="11"/>
      <c r="AO3796" s="11"/>
      <c r="AP3796" s="11"/>
      <c r="AQ3796" s="11"/>
      <c r="AR3796" s="11"/>
      <c r="AS3796" s="20"/>
      <c r="AT3796" s="11"/>
      <c r="AU3796" s="11"/>
      <c r="AV3796" s="11"/>
      <c r="AW3796" s="11"/>
      <c r="AX3796" s="11"/>
      <c r="AY3796" s="11"/>
      <c r="AZ3796" s="11"/>
      <c r="BA3796" s="11"/>
      <c r="BB3796" s="11"/>
      <c r="BC3796" s="11"/>
      <c r="BD3796" s="11"/>
      <c r="BE3796" s="11"/>
      <c r="BF3796" s="11"/>
      <c r="BG3796" s="11"/>
      <c r="BH3796" s="11"/>
      <c r="BI3796" s="11"/>
      <c r="BJ3796" s="11"/>
      <c r="BK3796" s="11"/>
      <c r="BL3796" s="11"/>
      <c r="BM3796" s="11"/>
      <c r="BN3796" s="11"/>
      <c r="BO3796" s="11"/>
      <c r="BP3796" s="11"/>
      <c r="BQ3796" s="11"/>
      <c r="BR3796" s="11"/>
      <c r="BS3796" s="11"/>
      <c r="BT3796" s="11"/>
      <c r="BU3796" s="11"/>
      <c r="BV3796" s="11"/>
      <c r="BW3796" s="11"/>
      <c r="BX3796" s="11"/>
      <c r="BY3796" s="11"/>
      <c r="BZ3796" s="11"/>
      <c r="CA3796" s="11"/>
      <c r="CB3796" s="11"/>
      <c r="CC3796" s="11"/>
      <c r="CD3796" s="11"/>
      <c r="CE3796" s="11"/>
      <c r="CF3796" s="11"/>
      <c r="CG3796" s="11"/>
      <c r="CH3796" s="11"/>
      <c r="CI3796" s="11"/>
      <c r="CJ3796" s="11"/>
      <c r="CK3796" s="11"/>
      <c r="CL3796" s="11"/>
      <c r="CM3796" s="11"/>
      <c r="CN3796" s="11"/>
      <c r="CO3796" s="11"/>
      <c r="CP3796" s="11"/>
      <c r="CQ3796" s="11"/>
      <c r="CR3796" s="11"/>
      <c r="CS3796" s="11"/>
      <c r="CT3796" s="11"/>
      <c r="CU3796" s="11"/>
      <c r="CV3796" s="11"/>
      <c r="CW3796" s="11"/>
      <c r="CX3796" s="11"/>
      <c r="CY3796" s="11"/>
      <c r="CZ3796" s="11"/>
      <c r="DA3796" s="11"/>
      <c r="DB3796" s="11"/>
      <c r="DC3796" s="11"/>
      <c r="DD3796" s="11"/>
      <c r="DE3796" s="11"/>
      <c r="DF3796" s="11"/>
      <c r="DG3796" s="11"/>
      <c r="DH3796" s="11"/>
      <c r="DI3796" s="11"/>
      <c r="DJ3796" s="11"/>
      <c r="DK3796" s="11"/>
      <c r="DL3796" s="11"/>
      <c r="DM3796" s="11"/>
      <c r="DN3796" s="11"/>
      <c r="DO3796" s="11"/>
      <c r="DP3796" s="11"/>
      <c r="DQ3796" s="11"/>
      <c r="DR3796" s="11"/>
      <c r="DS3796" s="11"/>
      <c r="DT3796" s="11"/>
      <c r="DU3796" s="11"/>
      <c r="DV3796" s="11"/>
      <c r="DW3796" s="11"/>
      <c r="DX3796" s="11"/>
      <c r="DY3796" s="11"/>
      <c r="DZ3796" s="11"/>
      <c r="EA3796" s="11"/>
      <c r="EB3796" s="11"/>
      <c r="EC3796" s="11"/>
    </row>
    <row r="3797" spans="1:133" x14ac:dyDescent="0.45">
      <c r="A3797" s="11"/>
      <c r="B3797" s="11"/>
      <c r="C3797" s="11"/>
      <c r="D3797" s="11"/>
      <c r="E3797" s="11"/>
      <c r="F3797" s="11"/>
      <c r="G3797" s="11"/>
      <c r="H3797" s="3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24"/>
      <c r="AG3797" s="24"/>
      <c r="AH3797" s="24"/>
      <c r="AI3797" s="24"/>
      <c r="AJ3797" s="11"/>
      <c r="AK3797" s="11"/>
      <c r="AL3797" s="11"/>
      <c r="AM3797" s="32"/>
      <c r="AN3797" s="11"/>
      <c r="AO3797" s="11"/>
      <c r="AP3797" s="11"/>
      <c r="AQ3797" s="11"/>
      <c r="AR3797" s="11"/>
      <c r="AS3797" s="20"/>
      <c r="AT3797" s="11"/>
      <c r="AU3797" s="11"/>
      <c r="AV3797" s="11"/>
      <c r="AW3797" s="11"/>
      <c r="AX3797" s="11"/>
      <c r="AY3797" s="11"/>
      <c r="AZ3797" s="11"/>
      <c r="BA3797" s="11"/>
      <c r="BB3797" s="11"/>
      <c r="BC3797" s="11"/>
      <c r="BD3797" s="11"/>
      <c r="BE3797" s="11"/>
      <c r="BF3797" s="11"/>
      <c r="BG3797" s="11"/>
      <c r="BH3797" s="11"/>
      <c r="BI3797" s="11"/>
      <c r="BJ3797" s="11"/>
      <c r="BK3797" s="11"/>
      <c r="BL3797" s="11"/>
      <c r="BM3797" s="11"/>
      <c r="BN3797" s="11"/>
      <c r="BO3797" s="11"/>
      <c r="BP3797" s="11"/>
      <c r="BQ3797" s="11"/>
      <c r="BR3797" s="11"/>
      <c r="BS3797" s="11"/>
      <c r="BT3797" s="11"/>
      <c r="BU3797" s="11"/>
      <c r="BV3797" s="11"/>
      <c r="BW3797" s="11"/>
      <c r="BX3797" s="11"/>
      <c r="BY3797" s="11"/>
      <c r="BZ3797" s="11"/>
      <c r="CA3797" s="11"/>
      <c r="CB3797" s="11"/>
      <c r="CC3797" s="11"/>
      <c r="CD3797" s="11"/>
      <c r="CE3797" s="11"/>
      <c r="CF3797" s="11"/>
      <c r="CG3797" s="11"/>
      <c r="CH3797" s="11"/>
      <c r="CI3797" s="11"/>
      <c r="CJ3797" s="11"/>
      <c r="CK3797" s="11"/>
      <c r="CL3797" s="11"/>
      <c r="CM3797" s="11"/>
      <c r="CN3797" s="11"/>
      <c r="CO3797" s="11"/>
      <c r="CP3797" s="11"/>
      <c r="CQ3797" s="11"/>
      <c r="CR3797" s="11"/>
      <c r="CS3797" s="11"/>
      <c r="CT3797" s="11"/>
      <c r="CU3797" s="11"/>
      <c r="CV3797" s="11"/>
      <c r="CW3797" s="11"/>
      <c r="CX3797" s="11"/>
      <c r="CY3797" s="11"/>
      <c r="CZ3797" s="11"/>
      <c r="DA3797" s="11"/>
      <c r="DB3797" s="11"/>
      <c r="DC3797" s="11"/>
      <c r="DD3797" s="11"/>
      <c r="DE3797" s="11"/>
      <c r="DF3797" s="11"/>
      <c r="DG3797" s="11"/>
      <c r="DH3797" s="11"/>
      <c r="DI3797" s="11"/>
      <c r="DJ3797" s="11"/>
      <c r="DK3797" s="11"/>
      <c r="DL3797" s="11"/>
      <c r="DM3797" s="11"/>
      <c r="DN3797" s="11"/>
      <c r="DO3797" s="11"/>
      <c r="DP3797" s="11"/>
      <c r="DQ3797" s="11"/>
      <c r="DR3797" s="11"/>
      <c r="DS3797" s="11"/>
      <c r="DT3797" s="11"/>
      <c r="DU3797" s="11"/>
      <c r="DV3797" s="11"/>
      <c r="DW3797" s="11"/>
      <c r="DX3797" s="11"/>
      <c r="DY3797" s="11"/>
      <c r="DZ3797" s="11"/>
      <c r="EA3797" s="11"/>
      <c r="EB3797" s="11"/>
      <c r="EC3797" s="11"/>
    </row>
    <row r="3798" spans="1:133" x14ac:dyDescent="0.45">
      <c r="A3798" s="11"/>
      <c r="B3798" s="11"/>
      <c r="C3798" s="11"/>
      <c r="D3798" s="11"/>
      <c r="E3798" s="11"/>
      <c r="F3798" s="11"/>
      <c r="G3798" s="11"/>
      <c r="H3798" s="3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24"/>
      <c r="AG3798" s="24"/>
      <c r="AH3798" s="24"/>
      <c r="AI3798" s="24"/>
      <c r="AJ3798" s="11"/>
      <c r="AK3798" s="11"/>
      <c r="AL3798" s="11"/>
      <c r="AM3798" s="32"/>
      <c r="AN3798" s="11"/>
      <c r="AO3798" s="11"/>
      <c r="AP3798" s="11"/>
      <c r="AQ3798" s="11"/>
      <c r="AR3798" s="11"/>
      <c r="AS3798" s="20"/>
      <c r="AT3798" s="11"/>
      <c r="AU3798" s="11"/>
      <c r="AV3798" s="11"/>
      <c r="AW3798" s="11"/>
      <c r="AX3798" s="11"/>
      <c r="AY3798" s="11"/>
      <c r="AZ3798" s="11"/>
      <c r="BA3798" s="11"/>
      <c r="BB3798" s="11"/>
      <c r="BC3798" s="11"/>
      <c r="BD3798" s="11"/>
      <c r="BE3798" s="11"/>
      <c r="BF3798" s="11"/>
      <c r="BG3798" s="11"/>
      <c r="BH3798" s="11"/>
      <c r="BI3798" s="11"/>
      <c r="BJ3798" s="11"/>
      <c r="BK3798" s="11"/>
      <c r="BL3798" s="11"/>
      <c r="BM3798" s="11"/>
      <c r="BN3798" s="11"/>
      <c r="BO3798" s="11"/>
      <c r="BP3798" s="11"/>
      <c r="BQ3798" s="11"/>
      <c r="BR3798" s="11"/>
      <c r="BS3798" s="11"/>
      <c r="BT3798" s="11"/>
      <c r="BU3798" s="11"/>
      <c r="BV3798" s="11"/>
      <c r="BW3798" s="11"/>
      <c r="BX3798" s="11"/>
      <c r="BY3798" s="11"/>
      <c r="BZ3798" s="11"/>
      <c r="CA3798" s="11"/>
      <c r="CB3798" s="11"/>
      <c r="CC3798" s="11"/>
      <c r="CD3798" s="11"/>
      <c r="CE3798" s="11"/>
      <c r="CF3798" s="11"/>
      <c r="CG3798" s="11"/>
      <c r="CH3798" s="11"/>
      <c r="CI3798" s="11"/>
      <c r="CJ3798" s="11"/>
      <c r="CK3798" s="11"/>
      <c r="CL3798" s="11"/>
      <c r="CM3798" s="11"/>
      <c r="CN3798" s="11"/>
      <c r="CO3798" s="11"/>
      <c r="CP3798" s="11"/>
      <c r="CQ3798" s="11"/>
      <c r="CR3798" s="11"/>
      <c r="CS3798" s="11"/>
      <c r="CT3798" s="11"/>
      <c r="CU3798" s="11"/>
      <c r="CV3798" s="11"/>
      <c r="CW3798" s="11"/>
      <c r="CX3798" s="11"/>
      <c r="CY3798" s="11"/>
      <c r="CZ3798" s="11"/>
      <c r="DA3798" s="11"/>
      <c r="DB3798" s="11"/>
      <c r="DC3798" s="11"/>
      <c r="DD3798" s="11"/>
      <c r="DE3798" s="11"/>
      <c r="DF3798" s="11"/>
      <c r="DG3798" s="11"/>
      <c r="DH3798" s="11"/>
      <c r="DI3798" s="11"/>
      <c r="DJ3798" s="11"/>
      <c r="DK3798" s="11"/>
      <c r="DL3798" s="11"/>
      <c r="DM3798" s="11"/>
      <c r="DN3798" s="11"/>
      <c r="DO3798" s="11"/>
      <c r="DP3798" s="11"/>
      <c r="DQ3798" s="11"/>
      <c r="DR3798" s="11"/>
      <c r="DS3798" s="11"/>
      <c r="DT3798" s="11"/>
      <c r="DU3798" s="11"/>
      <c r="DV3798" s="11"/>
      <c r="DW3798" s="11"/>
      <c r="DX3798" s="11"/>
      <c r="DY3798" s="11"/>
      <c r="DZ3798" s="11"/>
      <c r="EA3798" s="11"/>
      <c r="EB3798" s="11"/>
      <c r="EC3798" s="11"/>
    </row>
    <row r="3799" spans="1:133" x14ac:dyDescent="0.45">
      <c r="A3799" s="11"/>
      <c r="B3799" s="11"/>
      <c r="C3799" s="11"/>
      <c r="D3799" s="11"/>
      <c r="E3799" s="11"/>
      <c r="F3799" s="11"/>
      <c r="G3799" s="11"/>
      <c r="H3799" s="3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24"/>
      <c r="AG3799" s="24"/>
      <c r="AH3799" s="24"/>
      <c r="AI3799" s="24"/>
      <c r="AJ3799" s="11"/>
      <c r="AK3799" s="11"/>
      <c r="AL3799" s="11"/>
      <c r="AM3799" s="32"/>
      <c r="AN3799" s="11"/>
      <c r="AO3799" s="11"/>
      <c r="AP3799" s="11"/>
      <c r="AQ3799" s="11"/>
      <c r="AR3799" s="11"/>
      <c r="AS3799" s="20"/>
      <c r="AT3799" s="11"/>
      <c r="AU3799" s="11"/>
      <c r="AV3799" s="11"/>
      <c r="AW3799" s="11"/>
      <c r="AX3799" s="11"/>
      <c r="AY3799" s="11"/>
      <c r="AZ3799" s="11"/>
      <c r="BA3799" s="11"/>
      <c r="BB3799" s="11"/>
      <c r="BC3799" s="11"/>
      <c r="BD3799" s="11"/>
      <c r="BE3799" s="11"/>
      <c r="BF3799" s="11"/>
      <c r="BG3799" s="11"/>
      <c r="BH3799" s="11"/>
      <c r="BI3799" s="11"/>
      <c r="BJ3799" s="11"/>
      <c r="BK3799" s="11"/>
      <c r="BL3799" s="11"/>
      <c r="BM3799" s="11"/>
      <c r="BN3799" s="11"/>
      <c r="BO3799" s="11"/>
      <c r="BP3799" s="11"/>
      <c r="BQ3799" s="11"/>
      <c r="BR3799" s="11"/>
      <c r="BS3799" s="11"/>
      <c r="BT3799" s="11"/>
      <c r="BU3799" s="11"/>
      <c r="BV3799" s="11"/>
      <c r="BW3799" s="11"/>
      <c r="BX3799" s="11"/>
      <c r="BY3799" s="11"/>
      <c r="BZ3799" s="11"/>
      <c r="CA3799" s="11"/>
      <c r="CB3799" s="11"/>
      <c r="CC3799" s="11"/>
      <c r="CD3799" s="11"/>
      <c r="CE3799" s="11"/>
      <c r="CF3799" s="11"/>
      <c r="CG3799" s="11"/>
      <c r="CH3799" s="11"/>
      <c r="CI3799" s="11"/>
      <c r="CJ3799" s="11"/>
      <c r="CK3799" s="11"/>
      <c r="CL3799" s="11"/>
      <c r="CM3799" s="11"/>
      <c r="CN3799" s="11"/>
      <c r="CO3799" s="11"/>
      <c r="CP3799" s="11"/>
      <c r="CQ3799" s="11"/>
      <c r="CR3799" s="11"/>
      <c r="CS3799" s="11"/>
      <c r="CT3799" s="11"/>
      <c r="CU3799" s="11"/>
      <c r="CV3799" s="11"/>
      <c r="CW3799" s="11"/>
      <c r="CX3799" s="11"/>
      <c r="CY3799" s="11"/>
      <c r="CZ3799" s="11"/>
      <c r="DA3799" s="11"/>
      <c r="DB3799" s="11"/>
      <c r="DC3799" s="11"/>
      <c r="DD3799" s="11"/>
      <c r="DE3799" s="11"/>
      <c r="DF3799" s="11"/>
      <c r="DG3799" s="11"/>
      <c r="DH3799" s="11"/>
      <c r="DI3799" s="11"/>
      <c r="DJ3799" s="11"/>
      <c r="DK3799" s="11"/>
      <c r="DL3799" s="11"/>
      <c r="DM3799" s="11"/>
      <c r="DN3799" s="11"/>
      <c r="DO3799" s="11"/>
      <c r="DP3799" s="11"/>
      <c r="DQ3799" s="11"/>
      <c r="DR3799" s="11"/>
      <c r="DS3799" s="11"/>
      <c r="DT3799" s="11"/>
      <c r="DU3799" s="11"/>
      <c r="DV3799" s="11"/>
      <c r="DW3799" s="11"/>
      <c r="DX3799" s="11"/>
      <c r="DY3799" s="11"/>
      <c r="DZ3799" s="11"/>
      <c r="EA3799" s="11"/>
      <c r="EB3799" s="11"/>
      <c r="EC3799" s="11"/>
    </row>
    <row r="3800" spans="1:133" x14ac:dyDescent="0.45">
      <c r="A3800" s="11"/>
      <c r="B3800" s="11"/>
      <c r="C3800" s="11"/>
      <c r="D3800" s="11"/>
      <c r="E3800" s="11"/>
      <c r="F3800" s="11"/>
      <c r="G3800" s="11"/>
      <c r="H3800" s="3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24"/>
      <c r="AG3800" s="24"/>
      <c r="AH3800" s="24"/>
      <c r="AI3800" s="24"/>
      <c r="AJ3800" s="11"/>
      <c r="AK3800" s="11"/>
      <c r="AL3800" s="11"/>
      <c r="AM3800" s="32"/>
      <c r="AN3800" s="11"/>
      <c r="AO3800" s="11"/>
      <c r="AP3800" s="11"/>
      <c r="AQ3800" s="11"/>
      <c r="AR3800" s="11"/>
      <c r="AS3800" s="20"/>
      <c r="AT3800" s="11"/>
      <c r="AU3800" s="11"/>
      <c r="AV3800" s="11"/>
      <c r="AW3800" s="11"/>
      <c r="AX3800" s="11"/>
      <c r="AY3800" s="11"/>
      <c r="AZ3800" s="11"/>
      <c r="BA3800" s="11"/>
      <c r="BB3800" s="11"/>
      <c r="BC3800" s="11"/>
      <c r="BD3800" s="11"/>
      <c r="BE3800" s="11"/>
      <c r="BF3800" s="11"/>
      <c r="BG3800" s="11"/>
      <c r="BH3800" s="11"/>
      <c r="BI3800" s="11"/>
      <c r="BJ3800" s="11"/>
      <c r="BK3800" s="11"/>
      <c r="BL3800" s="11"/>
      <c r="BM3800" s="11"/>
      <c r="BN3800" s="11"/>
      <c r="BO3800" s="11"/>
      <c r="BP3800" s="11"/>
      <c r="BQ3800" s="11"/>
      <c r="BR3800" s="11"/>
      <c r="BS3800" s="11"/>
      <c r="BT3800" s="11"/>
      <c r="BU3800" s="11"/>
      <c r="BV3800" s="11"/>
      <c r="BW3800" s="11"/>
      <c r="BX3800" s="11"/>
      <c r="BY3800" s="11"/>
      <c r="BZ3800" s="11"/>
      <c r="CA3800" s="11"/>
      <c r="CB3800" s="11"/>
      <c r="CC3800" s="11"/>
      <c r="CD3800" s="11"/>
      <c r="CE3800" s="11"/>
      <c r="CF3800" s="11"/>
      <c r="CG3800" s="11"/>
      <c r="CH3800" s="11"/>
      <c r="CI3800" s="11"/>
      <c r="CJ3800" s="11"/>
      <c r="CK3800" s="11"/>
      <c r="CL3800" s="11"/>
      <c r="CM3800" s="11"/>
      <c r="CN3800" s="11"/>
      <c r="CO3800" s="11"/>
      <c r="CP3800" s="11"/>
      <c r="CQ3800" s="11"/>
      <c r="CR3800" s="11"/>
      <c r="CS3800" s="11"/>
      <c r="CT3800" s="11"/>
      <c r="CU3800" s="11"/>
      <c r="CV3800" s="11"/>
      <c r="CW3800" s="11"/>
      <c r="CX3800" s="11"/>
      <c r="CY3800" s="11"/>
      <c r="CZ3800" s="11"/>
      <c r="DA3800" s="11"/>
      <c r="DB3800" s="11"/>
      <c r="DC3800" s="11"/>
      <c r="DD3800" s="11"/>
      <c r="DE3800" s="11"/>
      <c r="DF3800" s="11"/>
      <c r="DG3800" s="11"/>
      <c r="DH3800" s="11"/>
      <c r="DI3800" s="11"/>
      <c r="DJ3800" s="11"/>
      <c r="DK3800" s="11"/>
      <c r="DL3800" s="11"/>
      <c r="DM3800" s="11"/>
      <c r="DN3800" s="11"/>
      <c r="DO3800" s="11"/>
      <c r="DP3800" s="11"/>
      <c r="DQ3800" s="11"/>
      <c r="DR3800" s="11"/>
      <c r="DS3800" s="11"/>
      <c r="DT3800" s="11"/>
      <c r="DU3800" s="11"/>
      <c r="DV3800" s="11"/>
      <c r="DW3800" s="11"/>
      <c r="DX3800" s="11"/>
      <c r="DY3800" s="11"/>
      <c r="DZ3800" s="11"/>
      <c r="EA3800" s="11"/>
      <c r="EB3800" s="11"/>
      <c r="EC3800" s="11"/>
    </row>
    <row r="3801" spans="1:133" x14ac:dyDescent="0.45">
      <c r="A3801" s="11"/>
      <c r="B3801" s="11"/>
      <c r="C3801" s="11"/>
      <c r="D3801" s="11"/>
      <c r="E3801" s="11"/>
      <c r="F3801" s="11"/>
      <c r="G3801" s="11"/>
      <c r="H3801" s="3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24"/>
      <c r="AG3801" s="24"/>
      <c r="AH3801" s="24"/>
      <c r="AI3801" s="24"/>
      <c r="AJ3801" s="11"/>
      <c r="AK3801" s="11"/>
      <c r="AL3801" s="11"/>
      <c r="AM3801" s="32"/>
      <c r="AN3801" s="11"/>
      <c r="AO3801" s="11"/>
      <c r="AP3801" s="11"/>
      <c r="AQ3801" s="11"/>
      <c r="AR3801" s="11"/>
      <c r="AS3801" s="20"/>
      <c r="AT3801" s="11"/>
      <c r="AU3801" s="11"/>
      <c r="AV3801" s="11"/>
      <c r="AW3801" s="11"/>
      <c r="AX3801" s="11"/>
      <c r="AY3801" s="11"/>
      <c r="AZ3801" s="11"/>
      <c r="BA3801" s="11"/>
      <c r="BB3801" s="11"/>
      <c r="BC3801" s="11"/>
      <c r="BD3801" s="11"/>
      <c r="BE3801" s="11"/>
      <c r="BF3801" s="11"/>
      <c r="BG3801" s="11"/>
      <c r="BH3801" s="11"/>
      <c r="BI3801" s="11"/>
      <c r="BJ3801" s="11"/>
      <c r="BK3801" s="11"/>
      <c r="BL3801" s="11"/>
      <c r="BM3801" s="11"/>
      <c r="BN3801" s="11"/>
      <c r="BO3801" s="11"/>
      <c r="BP3801" s="11"/>
      <c r="BQ3801" s="11"/>
      <c r="BR3801" s="11"/>
      <c r="BS3801" s="11"/>
      <c r="BT3801" s="11"/>
      <c r="BU3801" s="11"/>
      <c r="BV3801" s="11"/>
      <c r="BW3801" s="11"/>
      <c r="BX3801" s="11"/>
      <c r="BY3801" s="11"/>
      <c r="BZ3801" s="11"/>
      <c r="CA3801" s="11"/>
      <c r="CB3801" s="11"/>
      <c r="CC3801" s="11"/>
      <c r="CD3801" s="11"/>
      <c r="CE3801" s="11"/>
      <c r="CF3801" s="11"/>
      <c r="CG3801" s="11"/>
      <c r="CH3801" s="11"/>
      <c r="CI3801" s="11"/>
      <c r="CJ3801" s="11"/>
      <c r="CK3801" s="11"/>
      <c r="CL3801" s="11"/>
      <c r="CM3801" s="11"/>
      <c r="CN3801" s="11"/>
      <c r="CO3801" s="11"/>
      <c r="CP3801" s="11"/>
      <c r="CQ3801" s="11"/>
      <c r="CR3801" s="11"/>
      <c r="CS3801" s="11"/>
      <c r="CT3801" s="11"/>
      <c r="CU3801" s="11"/>
      <c r="CV3801" s="11"/>
      <c r="CW3801" s="11"/>
      <c r="CX3801" s="11"/>
      <c r="CY3801" s="11"/>
      <c r="CZ3801" s="11"/>
      <c r="DA3801" s="11"/>
      <c r="DB3801" s="11"/>
      <c r="DC3801" s="11"/>
      <c r="DD3801" s="11"/>
      <c r="DE3801" s="11"/>
      <c r="DF3801" s="11"/>
      <c r="DG3801" s="11"/>
      <c r="DH3801" s="11"/>
      <c r="DI3801" s="11"/>
      <c r="DJ3801" s="11"/>
      <c r="DK3801" s="11"/>
      <c r="DL3801" s="11"/>
      <c r="DM3801" s="11"/>
      <c r="DN3801" s="11"/>
      <c r="DO3801" s="11"/>
      <c r="DP3801" s="11"/>
      <c r="DQ3801" s="11"/>
      <c r="DR3801" s="11"/>
      <c r="DS3801" s="11"/>
      <c r="DT3801" s="11"/>
      <c r="DU3801" s="11"/>
      <c r="DV3801" s="11"/>
      <c r="DW3801" s="11"/>
      <c r="DX3801" s="11"/>
      <c r="DY3801" s="11"/>
      <c r="DZ3801" s="11"/>
      <c r="EA3801" s="11"/>
      <c r="EB3801" s="11"/>
      <c r="EC3801" s="11"/>
    </row>
    <row r="3802" spans="1:133" x14ac:dyDescent="0.45">
      <c r="A3802" s="11"/>
      <c r="B3802" s="11"/>
      <c r="C3802" s="11"/>
      <c r="D3802" s="11"/>
      <c r="E3802" s="11"/>
      <c r="F3802" s="11"/>
      <c r="G3802" s="11"/>
      <c r="H3802" s="3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24"/>
      <c r="AG3802" s="24"/>
      <c r="AH3802" s="24"/>
      <c r="AI3802" s="24"/>
      <c r="AJ3802" s="11"/>
      <c r="AK3802" s="11"/>
      <c r="AL3802" s="11"/>
      <c r="AM3802" s="32"/>
      <c r="AN3802" s="11"/>
      <c r="AO3802" s="11"/>
      <c r="AP3802" s="11"/>
      <c r="AQ3802" s="11"/>
      <c r="AR3802" s="11"/>
      <c r="AS3802" s="20"/>
      <c r="AT3802" s="11"/>
      <c r="AU3802" s="11"/>
      <c r="AV3802" s="11"/>
      <c r="AW3802" s="11"/>
      <c r="AX3802" s="11"/>
      <c r="AY3802" s="11"/>
      <c r="AZ3802" s="11"/>
      <c r="BA3802" s="11"/>
      <c r="BB3802" s="11"/>
      <c r="BC3802" s="11"/>
      <c r="BD3802" s="11"/>
      <c r="BE3802" s="11"/>
      <c r="BF3802" s="11"/>
      <c r="BG3802" s="11"/>
      <c r="BH3802" s="11"/>
      <c r="BI3802" s="11"/>
      <c r="BJ3802" s="11"/>
      <c r="BK3802" s="11"/>
      <c r="BL3802" s="11"/>
      <c r="BM3802" s="11"/>
      <c r="BN3802" s="11"/>
      <c r="BO3802" s="11"/>
      <c r="BP3802" s="11"/>
      <c r="BQ3802" s="11"/>
      <c r="BR3802" s="11"/>
      <c r="BS3802" s="11"/>
      <c r="BT3802" s="11"/>
      <c r="BU3802" s="11"/>
      <c r="BV3802" s="11"/>
      <c r="BW3802" s="11"/>
      <c r="BX3802" s="11"/>
      <c r="BY3802" s="11"/>
      <c r="BZ3802" s="11"/>
      <c r="CA3802" s="11"/>
      <c r="CB3802" s="11"/>
      <c r="CC3802" s="11"/>
      <c r="CD3802" s="11"/>
      <c r="CE3802" s="11"/>
      <c r="CF3802" s="11"/>
      <c r="CG3802" s="11"/>
      <c r="CH3802" s="11"/>
      <c r="CI3802" s="11"/>
      <c r="CJ3802" s="11"/>
      <c r="CK3802" s="11"/>
      <c r="CL3802" s="11"/>
      <c r="CM3802" s="11"/>
      <c r="CN3802" s="11"/>
      <c r="CO3802" s="11"/>
      <c r="CP3802" s="11"/>
      <c r="CQ3802" s="11"/>
      <c r="CR3802" s="11"/>
      <c r="CS3802" s="11"/>
      <c r="CT3802" s="11"/>
      <c r="CU3802" s="11"/>
      <c r="CV3802" s="11"/>
      <c r="CW3802" s="11"/>
      <c r="CX3802" s="11"/>
      <c r="CY3802" s="11"/>
      <c r="CZ3802" s="11"/>
      <c r="DA3802" s="11"/>
      <c r="DB3802" s="11"/>
      <c r="DC3802" s="11"/>
      <c r="DD3802" s="11"/>
      <c r="DE3802" s="11"/>
      <c r="DF3802" s="11"/>
      <c r="DG3802" s="11"/>
      <c r="DH3802" s="11"/>
      <c r="DI3802" s="11"/>
      <c r="DJ3802" s="11"/>
      <c r="DK3802" s="11"/>
      <c r="DL3802" s="11"/>
      <c r="DM3802" s="11"/>
      <c r="DN3802" s="11"/>
      <c r="DO3802" s="11"/>
      <c r="DP3802" s="11"/>
      <c r="DQ3802" s="11"/>
      <c r="DR3802" s="11"/>
      <c r="DS3802" s="11"/>
      <c r="DT3802" s="11"/>
      <c r="DU3802" s="11"/>
      <c r="DV3802" s="11"/>
      <c r="DW3802" s="11"/>
      <c r="DX3802" s="11"/>
      <c r="DY3802" s="11"/>
      <c r="DZ3802" s="11"/>
      <c r="EA3802" s="11"/>
      <c r="EB3802" s="11"/>
      <c r="EC3802" s="11"/>
    </row>
    <row r="3803" spans="1:133" x14ac:dyDescent="0.45">
      <c r="A3803" s="11"/>
      <c r="B3803" s="11"/>
      <c r="C3803" s="11"/>
      <c r="D3803" s="11"/>
      <c r="E3803" s="11"/>
      <c r="F3803" s="11"/>
      <c r="G3803" s="11"/>
      <c r="H3803" s="3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24"/>
      <c r="AG3803" s="24"/>
      <c r="AH3803" s="24"/>
      <c r="AI3803" s="24"/>
      <c r="AJ3803" s="11"/>
      <c r="AK3803" s="11"/>
      <c r="AL3803" s="11"/>
      <c r="AM3803" s="32"/>
      <c r="AN3803" s="11"/>
      <c r="AO3803" s="11"/>
      <c r="AP3803" s="11"/>
      <c r="AQ3803" s="11"/>
      <c r="AR3803" s="11"/>
      <c r="AS3803" s="20"/>
      <c r="AT3803" s="11"/>
      <c r="AU3803" s="11"/>
      <c r="AV3803" s="11"/>
      <c r="AW3803" s="11"/>
      <c r="AX3803" s="11"/>
      <c r="AY3803" s="11"/>
      <c r="AZ3803" s="11"/>
      <c r="BA3803" s="11"/>
      <c r="BB3803" s="11"/>
      <c r="BC3803" s="11"/>
      <c r="BD3803" s="11"/>
      <c r="BE3803" s="11"/>
      <c r="BF3803" s="11"/>
      <c r="BG3803" s="11"/>
      <c r="BH3803" s="11"/>
      <c r="BI3803" s="11"/>
      <c r="BJ3803" s="11"/>
      <c r="BK3803" s="11"/>
      <c r="BL3803" s="11"/>
      <c r="BM3803" s="11"/>
      <c r="BN3803" s="11"/>
      <c r="BO3803" s="11"/>
      <c r="BP3803" s="11"/>
      <c r="BQ3803" s="11"/>
      <c r="BR3803" s="11"/>
      <c r="BS3803" s="11"/>
      <c r="BT3803" s="11"/>
      <c r="BU3803" s="11"/>
      <c r="BV3803" s="11"/>
      <c r="BW3803" s="11"/>
      <c r="BX3803" s="11"/>
      <c r="BY3803" s="11"/>
      <c r="BZ3803" s="11"/>
      <c r="CA3803" s="11"/>
      <c r="CB3803" s="11"/>
      <c r="CC3803" s="11"/>
      <c r="CD3803" s="11"/>
      <c r="CE3803" s="11"/>
      <c r="CF3803" s="11"/>
      <c r="CG3803" s="11"/>
      <c r="CH3803" s="11"/>
      <c r="CI3803" s="11"/>
      <c r="CJ3803" s="11"/>
      <c r="CK3803" s="11"/>
      <c r="CL3803" s="11"/>
      <c r="CM3803" s="11"/>
      <c r="CN3803" s="11"/>
      <c r="CO3803" s="11"/>
      <c r="CP3803" s="11"/>
      <c r="CQ3803" s="11"/>
      <c r="CR3803" s="11"/>
      <c r="CS3803" s="11"/>
      <c r="CT3803" s="11"/>
      <c r="CU3803" s="11"/>
      <c r="CV3803" s="11"/>
      <c r="CW3803" s="11"/>
      <c r="CX3803" s="11"/>
      <c r="CY3803" s="11"/>
      <c r="CZ3803" s="11"/>
      <c r="DA3803" s="11"/>
      <c r="DB3803" s="11"/>
      <c r="DC3803" s="11"/>
      <c r="DD3803" s="11"/>
      <c r="DE3803" s="11"/>
      <c r="DF3803" s="11"/>
      <c r="DG3803" s="11"/>
      <c r="DH3803" s="11"/>
      <c r="DI3803" s="11"/>
      <c r="DJ3803" s="11"/>
      <c r="DK3803" s="11"/>
      <c r="DL3803" s="11"/>
      <c r="DM3803" s="11"/>
      <c r="DN3803" s="11"/>
      <c r="DO3803" s="11"/>
      <c r="DP3803" s="11"/>
      <c r="DQ3803" s="11"/>
      <c r="DR3803" s="11"/>
      <c r="DS3803" s="11"/>
      <c r="DT3803" s="11"/>
      <c r="DU3803" s="11"/>
      <c r="DV3803" s="11"/>
      <c r="DW3803" s="11"/>
      <c r="DX3803" s="11"/>
      <c r="DY3803" s="11"/>
      <c r="DZ3803" s="11"/>
      <c r="EA3803" s="11"/>
      <c r="EB3803" s="11"/>
      <c r="EC3803" s="11"/>
    </row>
    <row r="3804" spans="1:133" x14ac:dyDescent="0.45">
      <c r="A3804" s="11"/>
      <c r="B3804" s="11"/>
      <c r="C3804" s="11"/>
      <c r="D3804" s="11"/>
      <c r="E3804" s="11"/>
      <c r="F3804" s="11"/>
      <c r="G3804" s="11"/>
      <c r="H3804" s="3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24"/>
      <c r="AG3804" s="24"/>
      <c r="AH3804" s="24"/>
      <c r="AI3804" s="24"/>
      <c r="AJ3804" s="11"/>
      <c r="AK3804" s="11"/>
      <c r="AL3804" s="11"/>
      <c r="AM3804" s="32"/>
      <c r="AN3804" s="11"/>
      <c r="AO3804" s="11"/>
      <c r="AP3804" s="11"/>
      <c r="AQ3804" s="11"/>
      <c r="AR3804" s="11"/>
      <c r="AS3804" s="20"/>
      <c r="AT3804" s="11"/>
      <c r="AU3804" s="11"/>
      <c r="AV3804" s="11"/>
      <c r="AW3804" s="11"/>
      <c r="AX3804" s="11"/>
      <c r="AY3804" s="11"/>
      <c r="AZ3804" s="11"/>
      <c r="BA3804" s="11"/>
      <c r="BB3804" s="11"/>
      <c r="BC3804" s="11"/>
      <c r="BD3804" s="11"/>
      <c r="BE3804" s="11"/>
      <c r="BF3804" s="11"/>
      <c r="BG3804" s="11"/>
      <c r="BH3804" s="11"/>
      <c r="BI3804" s="11"/>
      <c r="BJ3804" s="11"/>
      <c r="BK3804" s="11"/>
      <c r="BL3804" s="11"/>
      <c r="BM3804" s="11"/>
      <c r="BN3804" s="11"/>
      <c r="BO3804" s="11"/>
      <c r="BP3804" s="11"/>
      <c r="BQ3804" s="11"/>
      <c r="BR3804" s="11"/>
      <c r="BS3804" s="11"/>
      <c r="BT3804" s="11"/>
      <c r="BU3804" s="11"/>
      <c r="BV3804" s="11"/>
      <c r="BW3804" s="11"/>
      <c r="BX3804" s="11"/>
      <c r="BY3804" s="11"/>
      <c r="BZ3804" s="11"/>
      <c r="CA3804" s="11"/>
      <c r="CB3804" s="11"/>
      <c r="CC3804" s="11"/>
      <c r="CD3804" s="11"/>
      <c r="CE3804" s="11"/>
      <c r="CF3804" s="11"/>
      <c r="CG3804" s="11"/>
      <c r="CH3804" s="11"/>
      <c r="CI3804" s="11"/>
      <c r="CJ3804" s="11"/>
      <c r="CK3804" s="11"/>
      <c r="CL3804" s="11"/>
      <c r="CM3804" s="11"/>
      <c r="CN3804" s="11"/>
      <c r="CO3804" s="11"/>
      <c r="CP3804" s="11"/>
      <c r="CQ3804" s="11"/>
      <c r="CR3804" s="11"/>
      <c r="CS3804" s="11"/>
      <c r="CT3804" s="11"/>
      <c r="CU3804" s="11"/>
      <c r="CV3804" s="11"/>
      <c r="CW3804" s="11"/>
      <c r="CX3804" s="11"/>
      <c r="CY3804" s="11"/>
      <c r="CZ3804" s="11"/>
      <c r="DA3804" s="11"/>
      <c r="DB3804" s="11"/>
      <c r="DC3804" s="11"/>
      <c r="DD3804" s="11"/>
      <c r="DE3804" s="11"/>
      <c r="DF3804" s="11"/>
      <c r="DG3804" s="11"/>
      <c r="DH3804" s="11"/>
      <c r="DI3804" s="11"/>
      <c r="DJ3804" s="11"/>
      <c r="DK3804" s="11"/>
      <c r="DL3804" s="11"/>
      <c r="DM3804" s="11"/>
      <c r="DN3804" s="11"/>
      <c r="DO3804" s="11"/>
      <c r="DP3804" s="11"/>
      <c r="DQ3804" s="11"/>
      <c r="DR3804" s="11"/>
      <c r="DS3804" s="11"/>
      <c r="DT3804" s="11"/>
      <c r="DU3804" s="11"/>
      <c r="DV3804" s="11"/>
      <c r="DW3804" s="11"/>
      <c r="DX3804" s="11"/>
      <c r="DY3804" s="11"/>
      <c r="DZ3804" s="11"/>
      <c r="EA3804" s="11"/>
      <c r="EB3804" s="11"/>
      <c r="EC3804" s="11"/>
    </row>
    <row r="3805" spans="1:133" x14ac:dyDescent="0.45">
      <c r="A3805" s="11"/>
      <c r="B3805" s="11"/>
      <c r="C3805" s="11"/>
      <c r="D3805" s="11"/>
      <c r="E3805" s="11"/>
      <c r="F3805" s="11"/>
      <c r="G3805" s="11"/>
      <c r="H3805" s="3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24"/>
      <c r="AG3805" s="24"/>
      <c r="AH3805" s="24"/>
      <c r="AI3805" s="24"/>
      <c r="AJ3805" s="11"/>
      <c r="AK3805" s="11"/>
      <c r="AL3805" s="11"/>
      <c r="AM3805" s="32"/>
      <c r="AN3805" s="11"/>
      <c r="AO3805" s="11"/>
      <c r="AP3805" s="11"/>
      <c r="AQ3805" s="11"/>
      <c r="AR3805" s="11"/>
      <c r="AS3805" s="20"/>
      <c r="AT3805" s="11"/>
      <c r="AU3805" s="11"/>
      <c r="AV3805" s="11"/>
      <c r="AW3805" s="11"/>
      <c r="AX3805" s="11"/>
      <c r="AY3805" s="11"/>
      <c r="AZ3805" s="11"/>
      <c r="BA3805" s="11"/>
      <c r="BB3805" s="11"/>
      <c r="BC3805" s="11"/>
      <c r="BD3805" s="11"/>
      <c r="BE3805" s="11"/>
      <c r="BF3805" s="11"/>
      <c r="BG3805" s="11"/>
      <c r="BH3805" s="11"/>
      <c r="BI3805" s="11"/>
      <c r="BJ3805" s="11"/>
      <c r="BK3805" s="11"/>
      <c r="BL3805" s="11"/>
      <c r="BM3805" s="11"/>
      <c r="BN3805" s="11"/>
      <c r="BO3805" s="11"/>
      <c r="BP3805" s="11"/>
      <c r="BQ3805" s="11"/>
      <c r="BR3805" s="11"/>
      <c r="BS3805" s="11"/>
      <c r="BT3805" s="11"/>
      <c r="BU3805" s="11"/>
      <c r="BV3805" s="11"/>
      <c r="BW3805" s="11"/>
      <c r="BX3805" s="11"/>
      <c r="BY3805" s="11"/>
      <c r="BZ3805" s="11"/>
      <c r="CA3805" s="11"/>
      <c r="CB3805" s="11"/>
      <c r="CC3805" s="11"/>
      <c r="CD3805" s="11"/>
      <c r="CE3805" s="11"/>
      <c r="CF3805" s="11"/>
      <c r="CG3805" s="11"/>
      <c r="CH3805" s="11"/>
      <c r="CI3805" s="11"/>
      <c r="CJ3805" s="11"/>
      <c r="CK3805" s="11"/>
      <c r="CL3805" s="11"/>
      <c r="CM3805" s="11"/>
      <c r="CN3805" s="11"/>
      <c r="CO3805" s="11"/>
      <c r="CP3805" s="11"/>
      <c r="CQ3805" s="11"/>
      <c r="CR3805" s="11"/>
      <c r="CS3805" s="11"/>
      <c r="CT3805" s="11"/>
      <c r="CU3805" s="11"/>
      <c r="CV3805" s="11"/>
      <c r="CW3805" s="11"/>
      <c r="CX3805" s="11"/>
      <c r="CY3805" s="11"/>
      <c r="CZ3805" s="11"/>
      <c r="DA3805" s="11"/>
      <c r="DB3805" s="11"/>
      <c r="DC3805" s="11"/>
      <c r="DD3805" s="11"/>
      <c r="DE3805" s="11"/>
      <c r="DF3805" s="11"/>
      <c r="DG3805" s="11"/>
      <c r="DH3805" s="11"/>
      <c r="DI3805" s="11"/>
      <c r="DJ3805" s="11"/>
      <c r="DK3805" s="11"/>
      <c r="DL3805" s="11"/>
      <c r="DM3805" s="11"/>
      <c r="DN3805" s="11"/>
      <c r="DO3805" s="11"/>
      <c r="DP3805" s="11"/>
      <c r="DQ3805" s="11"/>
      <c r="DR3805" s="11"/>
      <c r="DS3805" s="11"/>
      <c r="DT3805" s="11"/>
      <c r="DU3805" s="11"/>
      <c r="DV3805" s="11"/>
      <c r="DW3805" s="11"/>
      <c r="DX3805" s="11"/>
      <c r="DY3805" s="11"/>
      <c r="DZ3805" s="11"/>
      <c r="EA3805" s="11"/>
      <c r="EB3805" s="11"/>
      <c r="EC3805" s="11"/>
    </row>
    <row r="3806" spans="1:133" x14ac:dyDescent="0.45">
      <c r="A3806" s="11"/>
      <c r="B3806" s="11"/>
      <c r="C3806" s="11"/>
      <c r="D3806" s="11"/>
      <c r="E3806" s="11"/>
      <c r="F3806" s="11"/>
      <c r="G3806" s="11"/>
      <c r="H3806" s="3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24"/>
      <c r="AG3806" s="24"/>
      <c r="AH3806" s="24"/>
      <c r="AI3806" s="24"/>
      <c r="AJ3806" s="11"/>
      <c r="AK3806" s="11"/>
      <c r="AL3806" s="11"/>
      <c r="AM3806" s="32"/>
      <c r="AN3806" s="11"/>
      <c r="AO3806" s="11"/>
      <c r="AP3806" s="11"/>
      <c r="AQ3806" s="11"/>
      <c r="AR3806" s="11"/>
      <c r="AS3806" s="20"/>
      <c r="AT3806" s="11"/>
      <c r="AU3806" s="11"/>
      <c r="AV3806" s="11"/>
      <c r="AW3806" s="11"/>
      <c r="AX3806" s="11"/>
      <c r="AY3806" s="11"/>
      <c r="AZ3806" s="11"/>
      <c r="BA3806" s="11"/>
      <c r="BB3806" s="11"/>
      <c r="BC3806" s="11"/>
      <c r="BD3806" s="11"/>
      <c r="BE3806" s="11"/>
      <c r="BF3806" s="11"/>
      <c r="BG3806" s="11"/>
      <c r="BH3806" s="11"/>
      <c r="BI3806" s="11"/>
      <c r="BJ3806" s="11"/>
      <c r="BK3806" s="11"/>
      <c r="BL3806" s="11"/>
      <c r="BM3806" s="11"/>
      <c r="BN3806" s="11"/>
      <c r="BO3806" s="11"/>
      <c r="BP3806" s="11"/>
      <c r="BQ3806" s="11"/>
      <c r="BR3806" s="11"/>
      <c r="BS3806" s="11"/>
      <c r="BT3806" s="11"/>
      <c r="BU3806" s="11"/>
      <c r="BV3806" s="11"/>
      <c r="BW3806" s="11"/>
      <c r="BX3806" s="11"/>
      <c r="BY3806" s="11"/>
      <c r="BZ3806" s="11"/>
      <c r="CA3806" s="11"/>
      <c r="CB3806" s="11"/>
      <c r="CC3806" s="11"/>
      <c r="CD3806" s="11"/>
      <c r="CE3806" s="11"/>
      <c r="CF3806" s="11"/>
      <c r="CG3806" s="11"/>
      <c r="CH3806" s="11"/>
      <c r="CI3806" s="11"/>
      <c r="CJ3806" s="11"/>
      <c r="CK3806" s="11"/>
      <c r="CL3806" s="11"/>
      <c r="CM3806" s="11"/>
      <c r="CN3806" s="11"/>
      <c r="CO3806" s="11"/>
      <c r="CP3806" s="11"/>
      <c r="CQ3806" s="11"/>
      <c r="CR3806" s="11"/>
      <c r="CS3806" s="11"/>
      <c r="CT3806" s="11"/>
      <c r="CU3806" s="11"/>
      <c r="CV3806" s="11"/>
      <c r="CW3806" s="11"/>
      <c r="CX3806" s="11"/>
      <c r="CY3806" s="11"/>
      <c r="CZ3806" s="11"/>
      <c r="DA3806" s="11"/>
      <c r="DB3806" s="11"/>
      <c r="DC3806" s="11"/>
      <c r="DD3806" s="11"/>
      <c r="DE3806" s="11"/>
      <c r="DF3806" s="11"/>
      <c r="DG3806" s="11"/>
      <c r="DH3806" s="11"/>
      <c r="DI3806" s="11"/>
      <c r="DJ3806" s="11"/>
      <c r="DK3806" s="11"/>
      <c r="DL3806" s="11"/>
      <c r="DM3806" s="11"/>
      <c r="DN3806" s="11"/>
      <c r="DO3806" s="11"/>
      <c r="DP3806" s="11"/>
      <c r="DQ3806" s="11"/>
      <c r="DR3806" s="11"/>
      <c r="DS3806" s="11"/>
      <c r="DT3806" s="11"/>
      <c r="DU3806" s="11"/>
      <c r="DV3806" s="11"/>
      <c r="DW3806" s="11"/>
      <c r="DX3806" s="11"/>
      <c r="DY3806" s="11"/>
      <c r="DZ3806" s="11"/>
      <c r="EA3806" s="11"/>
      <c r="EB3806" s="11"/>
      <c r="EC3806" s="11"/>
    </row>
    <row r="3807" spans="1:133" x14ac:dyDescent="0.45">
      <c r="A3807" s="11"/>
      <c r="B3807" s="11"/>
      <c r="C3807" s="11"/>
      <c r="D3807" s="11"/>
      <c r="E3807" s="11"/>
      <c r="F3807" s="11"/>
      <c r="G3807" s="11"/>
      <c r="H3807" s="3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24"/>
      <c r="AG3807" s="24"/>
      <c r="AH3807" s="24"/>
      <c r="AI3807" s="24"/>
      <c r="AJ3807" s="11"/>
      <c r="AK3807" s="11"/>
      <c r="AL3807" s="11"/>
      <c r="AM3807" s="32"/>
      <c r="AN3807" s="11"/>
      <c r="AO3807" s="11"/>
      <c r="AP3807" s="11"/>
      <c r="AQ3807" s="11"/>
      <c r="AR3807" s="11"/>
      <c r="AS3807" s="20"/>
      <c r="AT3807" s="11"/>
      <c r="AU3807" s="11"/>
      <c r="AV3807" s="11"/>
      <c r="AW3807" s="11"/>
      <c r="AX3807" s="11"/>
      <c r="AY3807" s="11"/>
      <c r="AZ3807" s="11"/>
      <c r="BA3807" s="11"/>
      <c r="BB3807" s="11"/>
      <c r="BC3807" s="11"/>
      <c r="BD3807" s="11"/>
      <c r="BE3807" s="11"/>
      <c r="BF3807" s="11"/>
      <c r="BG3807" s="11"/>
      <c r="BH3807" s="11"/>
      <c r="BI3807" s="11"/>
      <c r="BJ3807" s="11"/>
      <c r="BK3807" s="11"/>
      <c r="BL3807" s="11"/>
      <c r="BM3807" s="11"/>
      <c r="BN3807" s="11"/>
      <c r="BO3807" s="11"/>
      <c r="BP3807" s="11"/>
      <c r="BQ3807" s="11"/>
      <c r="BR3807" s="11"/>
      <c r="BS3807" s="11"/>
      <c r="BT3807" s="11"/>
      <c r="BU3807" s="11"/>
      <c r="BV3807" s="11"/>
      <c r="BW3807" s="11"/>
      <c r="BX3807" s="11"/>
      <c r="BY3807" s="11"/>
      <c r="BZ3807" s="11"/>
      <c r="CA3807" s="11"/>
      <c r="CB3807" s="11"/>
      <c r="CC3807" s="11"/>
      <c r="CD3807" s="11"/>
      <c r="CE3807" s="11"/>
      <c r="CF3807" s="11"/>
      <c r="CG3807" s="11"/>
      <c r="CH3807" s="11"/>
      <c r="CI3807" s="11"/>
      <c r="CJ3807" s="11"/>
      <c r="CK3807" s="11"/>
      <c r="CL3807" s="11"/>
      <c r="CM3807" s="11"/>
      <c r="CN3807" s="11"/>
      <c r="CO3807" s="11"/>
      <c r="CP3807" s="11"/>
      <c r="CQ3807" s="11"/>
      <c r="CR3807" s="11"/>
      <c r="CS3807" s="11"/>
      <c r="CT3807" s="11"/>
      <c r="CU3807" s="11"/>
      <c r="CV3807" s="11"/>
      <c r="CW3807" s="11"/>
      <c r="CX3807" s="11"/>
      <c r="CY3807" s="11"/>
      <c r="CZ3807" s="11"/>
      <c r="DA3807" s="11"/>
      <c r="DB3807" s="11"/>
      <c r="DC3807" s="11"/>
      <c r="DD3807" s="11"/>
      <c r="DE3807" s="11"/>
      <c r="DF3807" s="11"/>
      <c r="DG3807" s="11"/>
      <c r="DH3807" s="11"/>
      <c r="DI3807" s="11"/>
      <c r="DJ3807" s="11"/>
      <c r="DK3807" s="11"/>
      <c r="DL3807" s="11"/>
      <c r="DM3807" s="11"/>
      <c r="DN3807" s="11"/>
      <c r="DO3807" s="11"/>
      <c r="DP3807" s="11"/>
      <c r="DQ3807" s="11"/>
      <c r="DR3807" s="11"/>
      <c r="DS3807" s="11"/>
      <c r="DT3807" s="11"/>
      <c r="DU3807" s="11"/>
      <c r="DV3807" s="11"/>
      <c r="DW3807" s="11"/>
      <c r="DX3807" s="11"/>
      <c r="DY3807" s="11"/>
      <c r="DZ3807" s="11"/>
      <c r="EA3807" s="11"/>
      <c r="EB3807" s="11"/>
      <c r="EC3807" s="11"/>
    </row>
    <row r="3808" spans="1:133" x14ac:dyDescent="0.45">
      <c r="A3808" s="11"/>
      <c r="B3808" s="11"/>
      <c r="C3808" s="11"/>
      <c r="D3808" s="11"/>
      <c r="E3808" s="11"/>
      <c r="F3808" s="11"/>
      <c r="G3808" s="11"/>
      <c r="H3808" s="3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24"/>
      <c r="AG3808" s="24"/>
      <c r="AH3808" s="24"/>
      <c r="AI3808" s="24"/>
      <c r="AJ3808" s="11"/>
      <c r="AK3808" s="11"/>
      <c r="AL3808" s="11"/>
      <c r="AM3808" s="32"/>
      <c r="AN3808" s="11"/>
      <c r="AO3808" s="11"/>
      <c r="AP3808" s="11"/>
      <c r="AQ3808" s="11"/>
      <c r="AR3808" s="11"/>
      <c r="AS3808" s="20"/>
      <c r="AT3808" s="11"/>
      <c r="AU3808" s="11"/>
      <c r="AV3808" s="11"/>
      <c r="AW3808" s="11"/>
      <c r="AX3808" s="11"/>
      <c r="AY3808" s="11"/>
      <c r="AZ3808" s="11"/>
      <c r="BA3808" s="11"/>
      <c r="BB3808" s="11"/>
      <c r="BC3808" s="11"/>
      <c r="BD3808" s="11"/>
      <c r="BE3808" s="11"/>
      <c r="BF3808" s="11"/>
      <c r="BG3808" s="11"/>
      <c r="BH3808" s="11"/>
      <c r="BI3808" s="11"/>
      <c r="BJ3808" s="11"/>
      <c r="BK3808" s="11"/>
      <c r="BL3808" s="11"/>
      <c r="BM3808" s="11"/>
      <c r="BN3808" s="11"/>
      <c r="BO3808" s="11"/>
      <c r="BP3808" s="11"/>
      <c r="BQ3808" s="11"/>
      <c r="BR3808" s="11"/>
      <c r="BS3808" s="11"/>
      <c r="BT3808" s="11"/>
      <c r="BU3808" s="11"/>
      <c r="BV3808" s="11"/>
      <c r="BW3808" s="11"/>
      <c r="BX3808" s="11"/>
      <c r="BY3808" s="11"/>
      <c r="BZ3808" s="11"/>
      <c r="CA3808" s="11"/>
      <c r="CB3808" s="11"/>
      <c r="CC3808" s="11"/>
      <c r="CD3808" s="11"/>
      <c r="CE3808" s="11"/>
      <c r="CF3808" s="11"/>
      <c r="CG3808" s="11"/>
      <c r="CH3808" s="11"/>
      <c r="CI3808" s="11"/>
      <c r="CJ3808" s="11"/>
      <c r="CK3808" s="11"/>
      <c r="CL3808" s="11"/>
      <c r="CM3808" s="11"/>
      <c r="CN3808" s="11"/>
      <c r="CO3808" s="11"/>
      <c r="CP3808" s="11"/>
      <c r="CQ3808" s="11"/>
      <c r="CR3808" s="11"/>
      <c r="CS3808" s="11"/>
      <c r="CT3808" s="11"/>
      <c r="CU3808" s="11"/>
      <c r="CV3808" s="11"/>
      <c r="CW3808" s="11"/>
      <c r="CX3808" s="11"/>
      <c r="CY3808" s="11"/>
      <c r="CZ3808" s="11"/>
      <c r="DA3808" s="11"/>
      <c r="DB3808" s="11"/>
      <c r="DC3808" s="11"/>
      <c r="DD3808" s="11"/>
      <c r="DE3808" s="11"/>
      <c r="DF3808" s="11"/>
      <c r="DG3808" s="11"/>
      <c r="DH3808" s="11"/>
      <c r="DI3808" s="11"/>
      <c r="DJ3808" s="11"/>
      <c r="DK3808" s="11"/>
      <c r="DL3808" s="11"/>
      <c r="DM3808" s="11"/>
      <c r="DN3808" s="11"/>
      <c r="DO3808" s="11"/>
      <c r="DP3808" s="11"/>
      <c r="DQ3808" s="11"/>
      <c r="DR3808" s="11"/>
      <c r="DS3808" s="11"/>
      <c r="DT3808" s="11"/>
      <c r="DU3808" s="11"/>
      <c r="DV3808" s="11"/>
      <c r="DW3808" s="11"/>
      <c r="DX3808" s="11"/>
      <c r="DY3808" s="11"/>
      <c r="DZ3808" s="11"/>
      <c r="EA3808" s="11"/>
      <c r="EB3808" s="11"/>
      <c r="EC3808" s="11"/>
    </row>
    <row r="3809" spans="1:133" x14ac:dyDescent="0.45">
      <c r="A3809" s="11"/>
      <c r="B3809" s="11"/>
      <c r="C3809" s="11"/>
      <c r="D3809" s="11"/>
      <c r="E3809" s="11"/>
      <c r="F3809" s="11"/>
      <c r="G3809" s="11"/>
      <c r="H3809" s="3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24"/>
      <c r="AG3809" s="24"/>
      <c r="AH3809" s="24"/>
      <c r="AI3809" s="24"/>
      <c r="AJ3809" s="11"/>
      <c r="AK3809" s="11"/>
      <c r="AL3809" s="11"/>
      <c r="AM3809" s="32"/>
      <c r="AN3809" s="11"/>
      <c r="AO3809" s="11"/>
      <c r="AP3809" s="11"/>
      <c r="AQ3809" s="11"/>
      <c r="AR3809" s="11"/>
      <c r="AS3809" s="20"/>
      <c r="AT3809" s="11"/>
      <c r="AU3809" s="11"/>
      <c r="AV3809" s="11"/>
      <c r="AW3809" s="11"/>
      <c r="AX3809" s="11"/>
      <c r="AY3809" s="11"/>
      <c r="AZ3809" s="11"/>
      <c r="BA3809" s="11"/>
      <c r="BB3809" s="11"/>
      <c r="BC3809" s="11"/>
      <c r="BD3809" s="11"/>
      <c r="BE3809" s="11"/>
      <c r="BF3809" s="11"/>
      <c r="BG3809" s="11"/>
      <c r="BH3809" s="11"/>
      <c r="BI3809" s="11"/>
      <c r="BJ3809" s="11"/>
      <c r="BK3809" s="11"/>
      <c r="BL3809" s="11"/>
      <c r="BM3809" s="11"/>
      <c r="BN3809" s="11"/>
      <c r="BO3809" s="11"/>
      <c r="BP3809" s="11"/>
      <c r="BQ3809" s="11"/>
      <c r="BR3809" s="11"/>
      <c r="BS3809" s="11"/>
      <c r="BT3809" s="11"/>
      <c r="BU3809" s="11"/>
      <c r="BV3809" s="11"/>
      <c r="BW3809" s="11"/>
      <c r="BX3809" s="11"/>
      <c r="BY3809" s="11"/>
      <c r="BZ3809" s="11"/>
      <c r="CA3809" s="11"/>
      <c r="CB3809" s="11"/>
      <c r="CC3809" s="11"/>
      <c r="CD3809" s="11"/>
      <c r="CE3809" s="11"/>
      <c r="CF3809" s="11"/>
      <c r="CG3809" s="11"/>
      <c r="CH3809" s="11"/>
      <c r="CI3809" s="11"/>
      <c r="CJ3809" s="11"/>
      <c r="CK3809" s="11"/>
      <c r="CL3809" s="11"/>
      <c r="CM3809" s="11"/>
      <c r="CN3809" s="11"/>
      <c r="CO3809" s="11"/>
      <c r="CP3809" s="11"/>
      <c r="CQ3809" s="11"/>
      <c r="CR3809" s="11"/>
      <c r="CS3809" s="11"/>
      <c r="CT3809" s="11"/>
      <c r="CU3809" s="11"/>
      <c r="CV3809" s="11"/>
      <c r="CW3809" s="11"/>
      <c r="CX3809" s="11"/>
      <c r="CY3809" s="11"/>
      <c r="CZ3809" s="11"/>
      <c r="DA3809" s="11"/>
      <c r="DB3809" s="11"/>
      <c r="DC3809" s="11"/>
      <c r="DD3809" s="11"/>
      <c r="DE3809" s="11"/>
      <c r="DF3809" s="11"/>
      <c r="DG3809" s="11"/>
      <c r="DH3809" s="11"/>
      <c r="DI3809" s="11"/>
      <c r="DJ3809" s="11"/>
      <c r="DK3809" s="11"/>
      <c r="DL3809" s="11"/>
      <c r="DM3809" s="11"/>
      <c r="DN3809" s="11"/>
      <c r="DO3809" s="11"/>
      <c r="DP3809" s="11"/>
      <c r="DQ3809" s="11"/>
      <c r="DR3809" s="11"/>
      <c r="DS3809" s="11"/>
      <c r="DT3809" s="11"/>
      <c r="DU3809" s="11"/>
      <c r="DV3809" s="11"/>
      <c r="DW3809" s="11"/>
      <c r="DX3809" s="11"/>
      <c r="DY3809" s="11"/>
      <c r="DZ3809" s="11"/>
      <c r="EA3809" s="11"/>
      <c r="EB3809" s="11"/>
      <c r="EC3809" s="11"/>
    </row>
    <row r="3810" spans="1:133" x14ac:dyDescent="0.45">
      <c r="A3810" s="11"/>
      <c r="B3810" s="11"/>
      <c r="C3810" s="11"/>
      <c r="D3810" s="11"/>
      <c r="E3810" s="11"/>
      <c r="F3810" s="11"/>
      <c r="G3810" s="11"/>
      <c r="H3810" s="3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24"/>
      <c r="AG3810" s="24"/>
      <c r="AH3810" s="24"/>
      <c r="AI3810" s="24"/>
      <c r="AJ3810" s="11"/>
      <c r="AK3810" s="11"/>
      <c r="AL3810" s="11"/>
      <c r="AM3810" s="32"/>
      <c r="AN3810" s="11"/>
      <c r="AO3810" s="11"/>
      <c r="AP3810" s="11"/>
      <c r="AQ3810" s="11"/>
      <c r="AR3810" s="11"/>
      <c r="AS3810" s="20"/>
      <c r="AT3810" s="11"/>
      <c r="AU3810" s="11"/>
      <c r="AV3810" s="11"/>
      <c r="AW3810" s="11"/>
      <c r="AX3810" s="11"/>
      <c r="AY3810" s="11"/>
      <c r="AZ3810" s="11"/>
      <c r="BA3810" s="11"/>
      <c r="BB3810" s="11"/>
      <c r="BC3810" s="11"/>
      <c r="BD3810" s="11"/>
      <c r="BE3810" s="11"/>
      <c r="BF3810" s="11"/>
      <c r="BG3810" s="11"/>
      <c r="BH3810" s="11"/>
      <c r="BI3810" s="11"/>
      <c r="BJ3810" s="11"/>
      <c r="BK3810" s="11"/>
      <c r="BL3810" s="11"/>
      <c r="BM3810" s="11"/>
      <c r="BN3810" s="11"/>
      <c r="BO3810" s="11"/>
      <c r="BP3810" s="11"/>
      <c r="BQ3810" s="11"/>
      <c r="BR3810" s="11"/>
      <c r="BS3810" s="11"/>
      <c r="BT3810" s="11"/>
      <c r="BU3810" s="11"/>
      <c r="BV3810" s="11"/>
      <c r="BW3810" s="11"/>
      <c r="BX3810" s="11"/>
      <c r="BY3810" s="11"/>
      <c r="BZ3810" s="11"/>
      <c r="CA3810" s="11"/>
      <c r="CB3810" s="11"/>
      <c r="CC3810" s="11"/>
      <c r="CD3810" s="11"/>
      <c r="CE3810" s="11"/>
      <c r="CF3810" s="11"/>
      <c r="CG3810" s="11"/>
      <c r="CH3810" s="11"/>
      <c r="CI3810" s="11"/>
      <c r="CJ3810" s="11"/>
      <c r="CK3810" s="11"/>
      <c r="CL3810" s="11"/>
      <c r="CM3810" s="11"/>
      <c r="CN3810" s="11"/>
      <c r="CO3810" s="11"/>
      <c r="CP3810" s="11"/>
      <c r="CQ3810" s="11"/>
      <c r="CR3810" s="11"/>
      <c r="CS3810" s="11"/>
      <c r="CT3810" s="11"/>
      <c r="CU3810" s="11"/>
      <c r="CV3810" s="11"/>
      <c r="CW3810" s="11"/>
      <c r="CX3810" s="11"/>
      <c r="CY3810" s="11"/>
      <c r="CZ3810" s="11"/>
      <c r="DA3810" s="11"/>
      <c r="DB3810" s="11"/>
      <c r="DC3810" s="11"/>
      <c r="DD3810" s="11"/>
      <c r="DE3810" s="11"/>
      <c r="DF3810" s="11"/>
      <c r="DG3810" s="11"/>
      <c r="DH3810" s="11"/>
      <c r="DI3810" s="11"/>
      <c r="DJ3810" s="11"/>
      <c r="DK3810" s="11"/>
      <c r="DL3810" s="11"/>
      <c r="DM3810" s="11"/>
      <c r="DN3810" s="11"/>
      <c r="DO3810" s="11"/>
      <c r="DP3810" s="11"/>
      <c r="DQ3810" s="11"/>
      <c r="DR3810" s="11"/>
      <c r="DS3810" s="11"/>
      <c r="DT3810" s="11"/>
      <c r="DU3810" s="11"/>
      <c r="DV3810" s="11"/>
      <c r="DW3810" s="11"/>
      <c r="DX3810" s="11"/>
      <c r="DY3810" s="11"/>
      <c r="DZ3810" s="11"/>
      <c r="EA3810" s="11"/>
      <c r="EB3810" s="11"/>
      <c r="EC3810" s="11"/>
    </row>
    <row r="3811" spans="1:133" x14ac:dyDescent="0.45">
      <c r="A3811" s="11"/>
      <c r="B3811" s="11"/>
      <c r="C3811" s="11"/>
      <c r="D3811" s="11"/>
      <c r="E3811" s="11"/>
      <c r="F3811" s="11"/>
      <c r="G3811" s="11"/>
      <c r="H3811" s="3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24"/>
      <c r="AG3811" s="24"/>
      <c r="AH3811" s="24"/>
      <c r="AI3811" s="24"/>
      <c r="AJ3811" s="11"/>
      <c r="AK3811" s="11"/>
      <c r="AL3811" s="11"/>
      <c r="AM3811" s="32"/>
      <c r="AN3811" s="11"/>
      <c r="AO3811" s="11"/>
      <c r="AP3811" s="11"/>
      <c r="AQ3811" s="11"/>
      <c r="AR3811" s="11"/>
      <c r="AS3811" s="20"/>
      <c r="AT3811" s="11"/>
      <c r="AU3811" s="11"/>
      <c r="AV3811" s="11"/>
      <c r="AW3811" s="11"/>
      <c r="AX3811" s="11"/>
      <c r="AY3811" s="11"/>
      <c r="AZ3811" s="11"/>
      <c r="BA3811" s="11"/>
      <c r="BB3811" s="11"/>
      <c r="BC3811" s="11"/>
      <c r="BD3811" s="11"/>
      <c r="BE3811" s="11"/>
      <c r="BF3811" s="11"/>
      <c r="BG3811" s="11"/>
      <c r="BH3811" s="11"/>
      <c r="BI3811" s="11"/>
      <c r="BJ3811" s="11"/>
      <c r="BK3811" s="11"/>
      <c r="BL3811" s="11"/>
      <c r="BM3811" s="11"/>
      <c r="BN3811" s="11"/>
      <c r="BO3811" s="11"/>
      <c r="BP3811" s="11"/>
      <c r="BQ3811" s="11"/>
      <c r="BR3811" s="11"/>
      <c r="BS3811" s="11"/>
      <c r="BT3811" s="11"/>
      <c r="BU3811" s="11"/>
      <c r="BV3811" s="11"/>
      <c r="BW3811" s="11"/>
      <c r="BX3811" s="11"/>
      <c r="BY3811" s="11"/>
      <c r="BZ3811" s="11"/>
      <c r="CA3811" s="11"/>
      <c r="CB3811" s="11"/>
      <c r="CC3811" s="11"/>
      <c r="CD3811" s="11"/>
      <c r="CE3811" s="11"/>
      <c r="CF3811" s="11"/>
      <c r="CG3811" s="11"/>
      <c r="CH3811" s="11"/>
      <c r="CI3811" s="11"/>
      <c r="CJ3811" s="11"/>
      <c r="CK3811" s="11"/>
      <c r="CL3811" s="11"/>
      <c r="CM3811" s="11"/>
      <c r="CN3811" s="11"/>
      <c r="CO3811" s="11"/>
      <c r="CP3811" s="11"/>
      <c r="CQ3811" s="11"/>
      <c r="CR3811" s="11"/>
      <c r="CS3811" s="11"/>
      <c r="CT3811" s="11"/>
      <c r="CU3811" s="11"/>
      <c r="CV3811" s="11"/>
      <c r="CW3811" s="11"/>
      <c r="CX3811" s="11"/>
      <c r="CY3811" s="11"/>
      <c r="CZ3811" s="11"/>
      <c r="DA3811" s="11"/>
      <c r="DB3811" s="11"/>
      <c r="DC3811" s="11"/>
      <c r="DD3811" s="11"/>
      <c r="DE3811" s="11"/>
      <c r="DF3811" s="11"/>
      <c r="DG3811" s="11"/>
      <c r="DH3811" s="11"/>
      <c r="DI3811" s="11"/>
      <c r="DJ3811" s="11"/>
      <c r="DK3811" s="11"/>
      <c r="DL3811" s="11"/>
      <c r="DM3811" s="11"/>
      <c r="DN3811" s="11"/>
      <c r="DO3811" s="11"/>
      <c r="DP3811" s="11"/>
      <c r="DQ3811" s="11"/>
      <c r="DR3811" s="11"/>
      <c r="DS3811" s="11"/>
      <c r="DT3811" s="11"/>
      <c r="DU3811" s="11"/>
      <c r="DV3811" s="11"/>
      <c r="DW3811" s="11"/>
      <c r="DX3811" s="11"/>
      <c r="DY3811" s="11"/>
      <c r="DZ3811" s="11"/>
      <c r="EA3811" s="11"/>
      <c r="EB3811" s="11"/>
      <c r="EC3811" s="11"/>
    </row>
    <row r="3812" spans="1:133" x14ac:dyDescent="0.45">
      <c r="A3812" s="11"/>
      <c r="B3812" s="11"/>
      <c r="C3812" s="11"/>
      <c r="D3812" s="11"/>
      <c r="E3812" s="11"/>
      <c r="F3812" s="11"/>
      <c r="G3812" s="11"/>
      <c r="H3812" s="3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24"/>
      <c r="AG3812" s="24"/>
      <c r="AH3812" s="24"/>
      <c r="AI3812" s="24"/>
      <c r="AJ3812" s="11"/>
      <c r="AK3812" s="11"/>
      <c r="AL3812" s="11"/>
      <c r="AM3812" s="32"/>
      <c r="AN3812" s="11"/>
      <c r="AO3812" s="11"/>
      <c r="AP3812" s="11"/>
      <c r="AQ3812" s="11"/>
      <c r="AR3812" s="11"/>
      <c r="AS3812" s="20"/>
      <c r="AT3812" s="11"/>
      <c r="AU3812" s="11"/>
      <c r="AV3812" s="11"/>
      <c r="AW3812" s="11"/>
      <c r="AX3812" s="11"/>
      <c r="AY3812" s="11"/>
      <c r="AZ3812" s="11"/>
      <c r="BA3812" s="11"/>
      <c r="BB3812" s="11"/>
      <c r="BC3812" s="11"/>
      <c r="BD3812" s="11"/>
      <c r="BE3812" s="11"/>
      <c r="BF3812" s="11"/>
      <c r="BG3812" s="11"/>
      <c r="BH3812" s="11"/>
      <c r="BI3812" s="11"/>
      <c r="BJ3812" s="11"/>
      <c r="BK3812" s="11"/>
      <c r="BL3812" s="11"/>
      <c r="BM3812" s="11"/>
      <c r="BN3812" s="11"/>
      <c r="BO3812" s="11"/>
      <c r="BP3812" s="11"/>
      <c r="BQ3812" s="11"/>
      <c r="BR3812" s="11"/>
      <c r="BS3812" s="11"/>
      <c r="BT3812" s="11"/>
      <c r="BU3812" s="11"/>
      <c r="BV3812" s="11"/>
      <c r="BW3812" s="11"/>
      <c r="BX3812" s="11"/>
      <c r="BY3812" s="11"/>
      <c r="BZ3812" s="11"/>
      <c r="CA3812" s="11"/>
      <c r="CB3812" s="11"/>
      <c r="CC3812" s="11"/>
      <c r="CD3812" s="11"/>
      <c r="CE3812" s="11"/>
      <c r="CF3812" s="11"/>
      <c r="CG3812" s="11"/>
      <c r="CH3812" s="11"/>
      <c r="CI3812" s="11"/>
      <c r="CJ3812" s="11"/>
      <c r="CK3812" s="11"/>
      <c r="CL3812" s="11"/>
      <c r="CM3812" s="11"/>
      <c r="CN3812" s="11"/>
      <c r="CO3812" s="11"/>
      <c r="CP3812" s="11"/>
      <c r="CQ3812" s="11"/>
      <c r="CR3812" s="11"/>
      <c r="CS3812" s="11"/>
      <c r="CT3812" s="11"/>
      <c r="CU3812" s="11"/>
      <c r="CV3812" s="11"/>
      <c r="CW3812" s="11"/>
      <c r="CX3812" s="11"/>
      <c r="CY3812" s="11"/>
      <c r="CZ3812" s="11"/>
      <c r="DA3812" s="11"/>
      <c r="DB3812" s="11"/>
      <c r="DC3812" s="11"/>
      <c r="DD3812" s="11"/>
      <c r="DE3812" s="11"/>
      <c r="DF3812" s="11"/>
      <c r="DG3812" s="11"/>
      <c r="DH3812" s="11"/>
      <c r="DI3812" s="11"/>
      <c r="DJ3812" s="11"/>
      <c r="DK3812" s="11"/>
      <c r="DL3812" s="11"/>
      <c r="DM3812" s="11"/>
      <c r="DN3812" s="11"/>
      <c r="DO3812" s="11"/>
      <c r="DP3812" s="11"/>
      <c r="DQ3812" s="11"/>
      <c r="DR3812" s="11"/>
      <c r="DS3812" s="11"/>
      <c r="DT3812" s="11"/>
      <c r="DU3812" s="11"/>
      <c r="DV3812" s="11"/>
      <c r="DW3812" s="11"/>
      <c r="DX3812" s="11"/>
      <c r="DY3812" s="11"/>
      <c r="DZ3812" s="11"/>
      <c r="EA3812" s="11"/>
      <c r="EB3812" s="11"/>
      <c r="EC3812" s="11"/>
    </row>
    <row r="3813" spans="1:133" x14ac:dyDescent="0.45">
      <c r="A3813" s="11"/>
      <c r="B3813" s="11"/>
      <c r="C3813" s="11"/>
      <c r="D3813" s="11"/>
      <c r="E3813" s="11"/>
      <c r="F3813" s="11"/>
      <c r="G3813" s="11"/>
      <c r="H3813" s="3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24"/>
      <c r="AG3813" s="24"/>
      <c r="AH3813" s="24"/>
      <c r="AI3813" s="24"/>
      <c r="AJ3813" s="11"/>
      <c r="AK3813" s="11"/>
      <c r="AL3813" s="11"/>
      <c r="AM3813" s="32"/>
      <c r="AN3813" s="11"/>
      <c r="AO3813" s="11"/>
      <c r="AP3813" s="11"/>
      <c r="AQ3813" s="11"/>
      <c r="AR3813" s="11"/>
      <c r="AS3813" s="20"/>
      <c r="AT3813" s="11"/>
      <c r="AU3813" s="11"/>
      <c r="AV3813" s="11"/>
      <c r="AW3813" s="11"/>
      <c r="AX3813" s="11"/>
      <c r="AY3813" s="11"/>
      <c r="AZ3813" s="11"/>
      <c r="BA3813" s="11"/>
      <c r="BB3813" s="11"/>
      <c r="BC3813" s="11"/>
      <c r="BD3813" s="11"/>
      <c r="BE3813" s="11"/>
      <c r="BF3813" s="11"/>
      <c r="BG3813" s="11"/>
      <c r="BH3813" s="11"/>
      <c r="BI3813" s="11"/>
      <c r="BJ3813" s="11"/>
      <c r="BK3813" s="11"/>
      <c r="BL3813" s="11"/>
      <c r="BM3813" s="11"/>
      <c r="BN3813" s="11"/>
      <c r="BO3813" s="11"/>
      <c r="BP3813" s="11"/>
      <c r="BQ3813" s="11"/>
      <c r="BR3813" s="11"/>
      <c r="BS3813" s="11"/>
      <c r="BT3813" s="11"/>
      <c r="BU3813" s="11"/>
      <c r="BV3813" s="11"/>
      <c r="BW3813" s="11"/>
      <c r="BX3813" s="11"/>
      <c r="BY3813" s="11"/>
      <c r="BZ3813" s="11"/>
      <c r="CA3813" s="11"/>
      <c r="CB3813" s="11"/>
      <c r="CC3813" s="11"/>
      <c r="CD3813" s="11"/>
      <c r="CE3813" s="11"/>
      <c r="CF3813" s="11"/>
      <c r="CG3813" s="11"/>
      <c r="CH3813" s="11"/>
      <c r="CI3813" s="11"/>
      <c r="CJ3813" s="11"/>
      <c r="CK3813" s="11"/>
      <c r="CL3813" s="11"/>
      <c r="CM3813" s="11"/>
      <c r="CN3813" s="11"/>
      <c r="CO3813" s="11"/>
      <c r="CP3813" s="11"/>
      <c r="CQ3813" s="11"/>
      <c r="CR3813" s="11"/>
      <c r="CS3813" s="11"/>
      <c r="CT3813" s="11"/>
      <c r="CU3813" s="11"/>
      <c r="CV3813" s="11"/>
      <c r="CW3813" s="11"/>
      <c r="CX3813" s="11"/>
      <c r="CY3813" s="11"/>
      <c r="CZ3813" s="11"/>
      <c r="DA3813" s="11"/>
      <c r="DB3813" s="11"/>
      <c r="DC3813" s="11"/>
      <c r="DD3813" s="11"/>
      <c r="DE3813" s="11"/>
      <c r="DF3813" s="11"/>
      <c r="DG3813" s="11"/>
      <c r="DH3813" s="11"/>
      <c r="DI3813" s="11"/>
      <c r="DJ3813" s="11"/>
      <c r="DK3813" s="11"/>
      <c r="DL3813" s="11"/>
      <c r="DM3813" s="11"/>
      <c r="DN3813" s="11"/>
      <c r="DO3813" s="11"/>
      <c r="DP3813" s="11"/>
      <c r="DQ3813" s="11"/>
      <c r="DR3813" s="11"/>
      <c r="DS3813" s="11"/>
      <c r="DT3813" s="11"/>
      <c r="DU3813" s="11"/>
      <c r="DV3813" s="11"/>
      <c r="DW3813" s="11"/>
      <c r="DX3813" s="11"/>
      <c r="DY3813" s="11"/>
      <c r="DZ3813" s="11"/>
      <c r="EA3813" s="11"/>
      <c r="EB3813" s="11"/>
      <c r="EC3813" s="11"/>
    </row>
    <row r="3814" spans="1:133" x14ac:dyDescent="0.45">
      <c r="A3814" s="11"/>
      <c r="B3814" s="11"/>
      <c r="C3814" s="11"/>
      <c r="D3814" s="11"/>
      <c r="E3814" s="11"/>
      <c r="F3814" s="11"/>
      <c r="G3814" s="11"/>
      <c r="H3814" s="3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24"/>
      <c r="AG3814" s="24"/>
      <c r="AH3814" s="24"/>
      <c r="AI3814" s="24"/>
      <c r="AJ3814" s="11"/>
      <c r="AK3814" s="11"/>
      <c r="AL3814" s="11"/>
      <c r="AM3814" s="32"/>
      <c r="AN3814" s="11"/>
      <c r="AO3814" s="11"/>
      <c r="AP3814" s="11"/>
      <c r="AQ3814" s="11"/>
      <c r="AR3814" s="11"/>
      <c r="AS3814" s="20"/>
      <c r="AT3814" s="11"/>
      <c r="AU3814" s="11"/>
      <c r="AV3814" s="11"/>
      <c r="AW3814" s="11"/>
      <c r="AX3814" s="11"/>
      <c r="AY3814" s="11"/>
      <c r="AZ3814" s="11"/>
      <c r="BA3814" s="11"/>
      <c r="BB3814" s="11"/>
      <c r="BC3814" s="11"/>
      <c r="BD3814" s="11"/>
      <c r="BE3814" s="11"/>
      <c r="BF3814" s="11"/>
      <c r="BG3814" s="11"/>
      <c r="BH3814" s="11"/>
      <c r="BI3814" s="11"/>
      <c r="BJ3814" s="11"/>
      <c r="BK3814" s="11"/>
      <c r="BL3814" s="11"/>
      <c r="BM3814" s="11"/>
      <c r="BN3814" s="11"/>
      <c r="BO3814" s="11"/>
      <c r="BP3814" s="11"/>
      <c r="BQ3814" s="11"/>
      <c r="BR3814" s="11"/>
      <c r="BS3814" s="11"/>
      <c r="BT3814" s="11"/>
      <c r="BU3814" s="11"/>
      <c r="BV3814" s="11"/>
      <c r="BW3814" s="11"/>
      <c r="BX3814" s="11"/>
      <c r="BY3814" s="11"/>
      <c r="BZ3814" s="11"/>
      <c r="CA3814" s="11"/>
      <c r="CB3814" s="11"/>
      <c r="CC3814" s="11"/>
      <c r="CD3814" s="11"/>
      <c r="CE3814" s="11"/>
      <c r="CF3814" s="11"/>
      <c r="CG3814" s="11"/>
      <c r="CH3814" s="11"/>
      <c r="CI3814" s="11"/>
      <c r="CJ3814" s="11"/>
      <c r="CK3814" s="11"/>
      <c r="CL3814" s="11"/>
      <c r="CM3814" s="11"/>
      <c r="CN3814" s="11"/>
      <c r="CO3814" s="11"/>
      <c r="CP3814" s="11"/>
      <c r="CQ3814" s="11"/>
      <c r="CR3814" s="11"/>
      <c r="CS3814" s="11"/>
      <c r="CT3814" s="11"/>
      <c r="CU3814" s="11"/>
      <c r="CV3814" s="11"/>
      <c r="CW3814" s="11"/>
      <c r="CX3814" s="11"/>
      <c r="CY3814" s="11"/>
      <c r="CZ3814" s="11"/>
      <c r="DA3814" s="11"/>
      <c r="DB3814" s="11"/>
      <c r="DC3814" s="11"/>
      <c r="DD3814" s="11"/>
      <c r="DE3814" s="11"/>
      <c r="DF3814" s="11"/>
      <c r="DG3814" s="11"/>
      <c r="DH3814" s="11"/>
      <c r="DI3814" s="11"/>
      <c r="DJ3814" s="11"/>
      <c r="DK3814" s="11"/>
      <c r="DL3814" s="11"/>
      <c r="DM3814" s="11"/>
      <c r="DN3814" s="11"/>
      <c r="DO3814" s="11"/>
      <c r="DP3814" s="11"/>
      <c r="DQ3814" s="11"/>
      <c r="DR3814" s="11"/>
      <c r="DS3814" s="11"/>
      <c r="DT3814" s="11"/>
      <c r="DU3814" s="11"/>
      <c r="DV3814" s="11"/>
      <c r="DW3814" s="11"/>
      <c r="DX3814" s="11"/>
      <c r="DY3814" s="11"/>
      <c r="DZ3814" s="11"/>
      <c r="EA3814" s="11"/>
      <c r="EB3814" s="11"/>
      <c r="EC3814" s="11"/>
    </row>
    <row r="3815" spans="1:133" x14ac:dyDescent="0.45">
      <c r="A3815" s="11"/>
      <c r="B3815" s="11"/>
      <c r="C3815" s="11"/>
      <c r="D3815" s="11"/>
      <c r="E3815" s="11"/>
      <c r="F3815" s="11"/>
      <c r="G3815" s="11"/>
      <c r="H3815" s="3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24"/>
      <c r="AG3815" s="24"/>
      <c r="AH3815" s="24"/>
      <c r="AI3815" s="24"/>
      <c r="AJ3815" s="11"/>
      <c r="AK3815" s="11"/>
      <c r="AL3815" s="11"/>
      <c r="AM3815" s="32"/>
      <c r="AN3815" s="11"/>
      <c r="AO3815" s="11"/>
      <c r="AP3815" s="11"/>
      <c r="AQ3815" s="11"/>
      <c r="AR3815" s="11"/>
      <c r="AS3815" s="20"/>
      <c r="AT3815" s="11"/>
      <c r="AU3815" s="11"/>
      <c r="AV3815" s="11"/>
      <c r="AW3815" s="11"/>
      <c r="AX3815" s="11"/>
      <c r="AY3815" s="11"/>
      <c r="AZ3815" s="11"/>
      <c r="BA3815" s="11"/>
      <c r="BB3815" s="11"/>
      <c r="BC3815" s="11"/>
      <c r="BD3815" s="11"/>
      <c r="BE3815" s="11"/>
      <c r="BF3815" s="11"/>
      <c r="BG3815" s="11"/>
      <c r="BH3815" s="11"/>
      <c r="BI3815" s="11"/>
      <c r="BJ3815" s="11"/>
      <c r="BK3815" s="11"/>
      <c r="BL3815" s="11"/>
      <c r="BM3815" s="11"/>
      <c r="BN3815" s="11"/>
      <c r="BO3815" s="11"/>
      <c r="BP3815" s="11"/>
      <c r="BQ3815" s="11"/>
      <c r="BR3815" s="11"/>
      <c r="BS3815" s="11"/>
      <c r="BT3815" s="11"/>
      <c r="BU3815" s="11"/>
      <c r="BV3815" s="11"/>
      <c r="BW3815" s="11"/>
      <c r="BX3815" s="11"/>
      <c r="BY3815" s="11"/>
      <c r="BZ3815" s="11"/>
      <c r="CA3815" s="11"/>
      <c r="CB3815" s="11"/>
      <c r="CC3815" s="11"/>
      <c r="CD3815" s="11"/>
      <c r="CE3815" s="11"/>
      <c r="CF3815" s="11"/>
      <c r="CG3815" s="11"/>
      <c r="CH3815" s="11"/>
      <c r="CI3815" s="11"/>
      <c r="CJ3815" s="11"/>
      <c r="CK3815" s="11"/>
      <c r="CL3815" s="11"/>
      <c r="CM3815" s="11"/>
      <c r="CN3815" s="11"/>
      <c r="CO3815" s="11"/>
      <c r="CP3815" s="11"/>
      <c r="CQ3815" s="11"/>
      <c r="CR3815" s="11"/>
      <c r="CS3815" s="11"/>
      <c r="CT3815" s="11"/>
      <c r="CU3815" s="11"/>
      <c r="CV3815" s="11"/>
      <c r="CW3815" s="11"/>
      <c r="CX3815" s="11"/>
      <c r="CY3815" s="11"/>
      <c r="CZ3815" s="11"/>
      <c r="DA3815" s="11"/>
      <c r="DB3815" s="11"/>
      <c r="DC3815" s="11"/>
      <c r="DD3815" s="11"/>
      <c r="DE3815" s="11"/>
      <c r="DF3815" s="11"/>
      <c r="DG3815" s="11"/>
      <c r="DH3815" s="11"/>
      <c r="DI3815" s="11"/>
      <c r="DJ3815" s="11"/>
      <c r="DK3815" s="11"/>
      <c r="DL3815" s="11"/>
      <c r="DM3815" s="11"/>
      <c r="DN3815" s="11"/>
      <c r="DO3815" s="11"/>
      <c r="DP3815" s="11"/>
      <c r="DQ3815" s="11"/>
      <c r="DR3815" s="11"/>
      <c r="DS3815" s="11"/>
      <c r="DT3815" s="11"/>
      <c r="DU3815" s="11"/>
      <c r="DV3815" s="11"/>
      <c r="DW3815" s="11"/>
      <c r="DX3815" s="11"/>
      <c r="DY3815" s="11"/>
      <c r="DZ3815" s="11"/>
      <c r="EA3815" s="11"/>
      <c r="EB3815" s="11"/>
      <c r="EC3815" s="11"/>
    </row>
    <row r="3816" spans="1:133" x14ac:dyDescent="0.45">
      <c r="A3816" s="11"/>
      <c r="B3816" s="11"/>
      <c r="C3816" s="11"/>
      <c r="D3816" s="11"/>
      <c r="E3816" s="11"/>
      <c r="F3816" s="11"/>
      <c r="G3816" s="11"/>
      <c r="H3816" s="3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24"/>
      <c r="AG3816" s="24"/>
      <c r="AH3816" s="24"/>
      <c r="AI3816" s="24"/>
      <c r="AJ3816" s="11"/>
      <c r="AK3816" s="11"/>
      <c r="AL3816" s="11"/>
      <c r="AM3816" s="32"/>
      <c r="AN3816" s="11"/>
      <c r="AO3816" s="11"/>
      <c r="AP3816" s="11"/>
      <c r="AQ3816" s="11"/>
      <c r="AR3816" s="11"/>
      <c r="AS3816" s="20"/>
      <c r="AT3816" s="11"/>
      <c r="AU3816" s="11"/>
      <c r="AV3816" s="11"/>
      <c r="AW3816" s="11"/>
      <c r="AX3816" s="11"/>
      <c r="AY3816" s="11"/>
      <c r="AZ3816" s="11"/>
      <c r="BA3816" s="11"/>
      <c r="BB3816" s="11"/>
      <c r="BC3816" s="11"/>
      <c r="BD3816" s="11"/>
      <c r="BE3816" s="11"/>
      <c r="BF3816" s="11"/>
      <c r="BG3816" s="11"/>
      <c r="BH3816" s="11"/>
      <c r="BI3816" s="11"/>
      <c r="BJ3816" s="11"/>
      <c r="BK3816" s="11"/>
      <c r="BL3816" s="11"/>
      <c r="BM3816" s="11"/>
      <c r="BN3816" s="11"/>
      <c r="BO3816" s="11"/>
      <c r="BP3816" s="11"/>
      <c r="BQ3816" s="11"/>
      <c r="BR3816" s="11"/>
      <c r="BS3816" s="11"/>
      <c r="BT3816" s="11"/>
      <c r="BU3816" s="11"/>
      <c r="BV3816" s="11"/>
      <c r="BW3816" s="11"/>
      <c r="BX3816" s="11"/>
      <c r="BY3816" s="11"/>
      <c r="BZ3816" s="11"/>
      <c r="CA3816" s="11"/>
      <c r="CB3816" s="11"/>
      <c r="CC3816" s="11"/>
      <c r="CD3816" s="11"/>
      <c r="CE3816" s="11"/>
      <c r="CF3816" s="11"/>
      <c r="CG3816" s="11"/>
      <c r="CH3816" s="11"/>
      <c r="CI3816" s="11"/>
      <c r="CJ3816" s="11"/>
      <c r="CK3816" s="11"/>
      <c r="CL3816" s="11"/>
      <c r="CM3816" s="11"/>
      <c r="CN3816" s="11"/>
      <c r="CO3816" s="11"/>
      <c r="CP3816" s="11"/>
      <c r="CQ3816" s="11"/>
      <c r="CR3816" s="11"/>
      <c r="CS3816" s="11"/>
      <c r="CT3816" s="11"/>
      <c r="CU3816" s="11"/>
      <c r="CV3816" s="11"/>
      <c r="CW3816" s="11"/>
      <c r="CX3816" s="11"/>
      <c r="CY3816" s="11"/>
      <c r="CZ3816" s="11"/>
      <c r="DA3816" s="11"/>
      <c r="DB3816" s="11"/>
      <c r="DC3816" s="11"/>
      <c r="DD3816" s="11"/>
      <c r="DE3816" s="11"/>
      <c r="DF3816" s="11"/>
      <c r="DG3816" s="11"/>
      <c r="DH3816" s="11"/>
      <c r="DI3816" s="11"/>
      <c r="DJ3816" s="11"/>
      <c r="DK3816" s="11"/>
      <c r="DL3816" s="11"/>
      <c r="DM3816" s="11"/>
      <c r="DN3816" s="11"/>
      <c r="DO3816" s="11"/>
      <c r="DP3816" s="11"/>
      <c r="DQ3816" s="11"/>
      <c r="DR3816" s="11"/>
      <c r="DS3816" s="11"/>
      <c r="DT3816" s="11"/>
      <c r="DU3816" s="11"/>
      <c r="DV3816" s="11"/>
      <c r="DW3816" s="11"/>
      <c r="DX3816" s="11"/>
      <c r="DY3816" s="11"/>
      <c r="DZ3816" s="11"/>
      <c r="EA3816" s="11"/>
      <c r="EB3816" s="11"/>
      <c r="EC3816" s="11"/>
    </row>
    <row r="3817" spans="1:133" x14ac:dyDescent="0.45">
      <c r="A3817" s="11"/>
      <c r="B3817" s="11"/>
      <c r="C3817" s="11"/>
      <c r="D3817" s="11"/>
      <c r="E3817" s="11"/>
      <c r="F3817" s="11"/>
      <c r="G3817" s="11"/>
      <c r="H3817" s="3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24"/>
      <c r="AG3817" s="24"/>
      <c r="AH3817" s="24"/>
      <c r="AI3817" s="24"/>
      <c r="AJ3817" s="11"/>
      <c r="AK3817" s="11"/>
      <c r="AL3817" s="11"/>
      <c r="AM3817" s="32"/>
      <c r="AN3817" s="11"/>
      <c r="AO3817" s="11"/>
      <c r="AP3817" s="11"/>
      <c r="AQ3817" s="11"/>
      <c r="AR3817" s="11"/>
      <c r="AS3817" s="20"/>
      <c r="AT3817" s="11"/>
      <c r="AU3817" s="11"/>
      <c r="AV3817" s="11"/>
      <c r="AW3817" s="11"/>
      <c r="AX3817" s="11"/>
      <c r="AY3817" s="11"/>
      <c r="AZ3817" s="11"/>
      <c r="BA3817" s="11"/>
      <c r="BB3817" s="11"/>
      <c r="BC3817" s="11"/>
      <c r="BD3817" s="11"/>
      <c r="BE3817" s="11"/>
      <c r="BF3817" s="11"/>
      <c r="BG3817" s="11"/>
      <c r="BH3817" s="11"/>
      <c r="BI3817" s="11"/>
      <c r="BJ3817" s="11"/>
      <c r="BK3817" s="11"/>
      <c r="BL3817" s="11"/>
      <c r="BM3817" s="11"/>
      <c r="BN3817" s="11"/>
      <c r="BO3817" s="11"/>
      <c r="BP3817" s="11"/>
      <c r="BQ3817" s="11"/>
      <c r="BR3817" s="11"/>
      <c r="BS3817" s="11"/>
      <c r="BT3817" s="11"/>
      <c r="BU3817" s="11"/>
      <c r="BV3817" s="11"/>
      <c r="BW3817" s="11"/>
      <c r="BX3817" s="11"/>
      <c r="BY3817" s="11"/>
      <c r="BZ3817" s="11"/>
      <c r="CA3817" s="11"/>
      <c r="CB3817" s="11"/>
      <c r="CC3817" s="11"/>
      <c r="CD3817" s="11"/>
      <c r="CE3817" s="11"/>
      <c r="CF3817" s="11"/>
      <c r="CG3817" s="11"/>
      <c r="CH3817" s="11"/>
      <c r="CI3817" s="11"/>
      <c r="CJ3817" s="11"/>
      <c r="CK3817" s="11"/>
      <c r="CL3817" s="11"/>
      <c r="CM3817" s="11"/>
      <c r="CN3817" s="11"/>
      <c r="CO3817" s="11"/>
      <c r="CP3817" s="11"/>
      <c r="CQ3817" s="11"/>
      <c r="CR3817" s="11"/>
      <c r="CS3817" s="11"/>
      <c r="CT3817" s="11"/>
      <c r="CU3817" s="11"/>
      <c r="CV3817" s="11"/>
      <c r="CW3817" s="11"/>
      <c r="CX3817" s="11"/>
      <c r="CY3817" s="11"/>
      <c r="CZ3817" s="11"/>
      <c r="DA3817" s="11"/>
      <c r="DB3817" s="11"/>
      <c r="DC3817" s="11"/>
      <c r="DD3817" s="11"/>
      <c r="DE3817" s="11"/>
      <c r="DF3817" s="11"/>
      <c r="DG3817" s="11"/>
      <c r="DH3817" s="11"/>
      <c r="DI3817" s="11"/>
      <c r="DJ3817" s="11"/>
      <c r="DK3817" s="11"/>
      <c r="DL3817" s="11"/>
      <c r="DM3817" s="11"/>
      <c r="DN3817" s="11"/>
      <c r="DO3817" s="11"/>
      <c r="DP3817" s="11"/>
      <c r="DQ3817" s="11"/>
      <c r="DR3817" s="11"/>
      <c r="DS3817" s="11"/>
      <c r="DT3817" s="11"/>
      <c r="DU3817" s="11"/>
      <c r="DV3817" s="11"/>
      <c r="DW3817" s="11"/>
      <c r="DX3817" s="11"/>
      <c r="DY3817" s="11"/>
      <c r="DZ3817" s="11"/>
      <c r="EA3817" s="11"/>
      <c r="EB3817" s="11"/>
      <c r="EC3817" s="11"/>
    </row>
    <row r="3818" spans="1:133" x14ac:dyDescent="0.45">
      <c r="A3818" s="11"/>
      <c r="B3818" s="11"/>
      <c r="C3818" s="11"/>
      <c r="D3818" s="11"/>
      <c r="E3818" s="11"/>
      <c r="F3818" s="11"/>
      <c r="G3818" s="11"/>
      <c r="H3818" s="3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24"/>
      <c r="AG3818" s="24"/>
      <c r="AH3818" s="24"/>
      <c r="AI3818" s="24"/>
      <c r="AJ3818" s="11"/>
      <c r="AK3818" s="11"/>
      <c r="AL3818" s="11"/>
      <c r="AM3818" s="32"/>
      <c r="AN3818" s="11"/>
      <c r="AO3818" s="11"/>
      <c r="AP3818" s="11"/>
      <c r="AQ3818" s="11"/>
      <c r="AR3818" s="11"/>
      <c r="AS3818" s="20"/>
      <c r="AT3818" s="11"/>
      <c r="AU3818" s="11"/>
      <c r="AV3818" s="11"/>
      <c r="AW3818" s="11"/>
      <c r="AX3818" s="11"/>
      <c r="AY3818" s="11"/>
      <c r="AZ3818" s="11"/>
      <c r="BA3818" s="11"/>
      <c r="BB3818" s="11"/>
      <c r="BC3818" s="11"/>
      <c r="BD3818" s="11"/>
      <c r="BE3818" s="11"/>
      <c r="BF3818" s="11"/>
      <c r="BG3818" s="11"/>
      <c r="BH3818" s="11"/>
      <c r="BI3818" s="11"/>
      <c r="BJ3818" s="11"/>
      <c r="BK3818" s="11"/>
      <c r="BL3818" s="11"/>
      <c r="BM3818" s="11"/>
      <c r="BN3818" s="11"/>
      <c r="BO3818" s="11"/>
      <c r="BP3818" s="11"/>
      <c r="BQ3818" s="11"/>
      <c r="BR3818" s="11"/>
      <c r="BS3818" s="11"/>
      <c r="BT3818" s="11"/>
      <c r="BU3818" s="11"/>
      <c r="BV3818" s="11"/>
      <c r="BW3818" s="11"/>
      <c r="BX3818" s="11"/>
      <c r="BY3818" s="11"/>
      <c r="BZ3818" s="11"/>
      <c r="CA3818" s="11"/>
      <c r="CB3818" s="11"/>
      <c r="CC3818" s="11"/>
      <c r="CD3818" s="11"/>
      <c r="CE3818" s="11"/>
      <c r="CF3818" s="11"/>
      <c r="CG3818" s="11"/>
      <c r="CH3818" s="11"/>
      <c r="CI3818" s="11"/>
      <c r="CJ3818" s="11"/>
      <c r="CK3818" s="11"/>
      <c r="CL3818" s="11"/>
      <c r="CM3818" s="11"/>
      <c r="CN3818" s="11"/>
      <c r="CO3818" s="11"/>
      <c r="CP3818" s="11"/>
      <c r="CQ3818" s="11"/>
      <c r="CR3818" s="11"/>
      <c r="CS3818" s="11"/>
      <c r="CT3818" s="11"/>
      <c r="CU3818" s="11"/>
      <c r="CV3818" s="11"/>
      <c r="CW3818" s="11"/>
      <c r="CX3818" s="11"/>
      <c r="CY3818" s="11"/>
      <c r="CZ3818" s="11"/>
      <c r="DA3818" s="11"/>
      <c r="DB3818" s="11"/>
      <c r="DC3818" s="11"/>
      <c r="DD3818" s="11"/>
      <c r="DE3818" s="11"/>
      <c r="DF3818" s="11"/>
      <c r="DG3818" s="11"/>
      <c r="DH3818" s="11"/>
      <c r="DI3818" s="11"/>
      <c r="DJ3818" s="11"/>
      <c r="DK3818" s="11"/>
      <c r="DL3818" s="11"/>
      <c r="DM3818" s="11"/>
      <c r="DN3818" s="11"/>
      <c r="DO3818" s="11"/>
      <c r="DP3818" s="11"/>
      <c r="DQ3818" s="11"/>
      <c r="DR3818" s="11"/>
      <c r="DS3818" s="11"/>
      <c r="DT3818" s="11"/>
      <c r="DU3818" s="11"/>
      <c r="DV3818" s="11"/>
      <c r="DW3818" s="11"/>
      <c r="DX3818" s="11"/>
      <c r="DY3818" s="11"/>
      <c r="DZ3818" s="11"/>
      <c r="EA3818" s="11"/>
      <c r="EB3818" s="11"/>
      <c r="EC3818" s="11"/>
    </row>
    <row r="3819" spans="1:133" x14ac:dyDescent="0.45">
      <c r="A3819" s="11"/>
      <c r="B3819" s="11"/>
      <c r="C3819" s="11"/>
      <c r="D3819" s="11"/>
      <c r="E3819" s="11"/>
      <c r="F3819" s="11"/>
      <c r="G3819" s="11"/>
      <c r="H3819" s="3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24"/>
      <c r="AG3819" s="24"/>
      <c r="AH3819" s="24"/>
      <c r="AI3819" s="24"/>
      <c r="AJ3819" s="11"/>
      <c r="AK3819" s="11"/>
      <c r="AL3819" s="11"/>
      <c r="AM3819" s="32"/>
      <c r="AN3819" s="11"/>
      <c r="AO3819" s="11"/>
      <c r="AP3819" s="11"/>
      <c r="AQ3819" s="11"/>
      <c r="AR3819" s="11"/>
      <c r="AS3819" s="20"/>
      <c r="AT3819" s="11"/>
      <c r="AU3819" s="11"/>
      <c r="AV3819" s="11"/>
      <c r="AW3819" s="11"/>
      <c r="AX3819" s="11"/>
      <c r="AY3819" s="11"/>
      <c r="AZ3819" s="11"/>
      <c r="BA3819" s="11"/>
      <c r="BB3819" s="11"/>
      <c r="BC3819" s="11"/>
      <c r="BD3819" s="11"/>
      <c r="BE3819" s="11"/>
      <c r="BF3819" s="11"/>
      <c r="BG3819" s="11"/>
      <c r="BH3819" s="11"/>
      <c r="BI3819" s="11"/>
      <c r="BJ3819" s="11"/>
      <c r="BK3819" s="11"/>
      <c r="BL3819" s="11"/>
      <c r="BM3819" s="11"/>
      <c r="BN3819" s="11"/>
      <c r="BO3819" s="11"/>
      <c r="BP3819" s="11"/>
      <c r="BQ3819" s="11"/>
      <c r="BR3819" s="11"/>
      <c r="BS3819" s="11"/>
      <c r="BT3819" s="11"/>
      <c r="BU3819" s="11"/>
      <c r="BV3819" s="11"/>
      <c r="BW3819" s="11"/>
      <c r="BX3819" s="11"/>
      <c r="BY3819" s="11"/>
      <c r="BZ3819" s="11"/>
      <c r="CA3819" s="11"/>
      <c r="CB3819" s="11"/>
      <c r="CC3819" s="11"/>
      <c r="CD3819" s="11"/>
      <c r="CE3819" s="11"/>
      <c r="CF3819" s="11"/>
      <c r="CG3819" s="11"/>
      <c r="CH3819" s="11"/>
      <c r="CI3819" s="11"/>
      <c r="CJ3819" s="11"/>
      <c r="CK3819" s="11"/>
      <c r="CL3819" s="11"/>
      <c r="CM3819" s="11"/>
      <c r="CN3819" s="11"/>
      <c r="CO3819" s="11"/>
      <c r="CP3819" s="11"/>
      <c r="CQ3819" s="11"/>
      <c r="CR3819" s="11"/>
      <c r="CS3819" s="11"/>
      <c r="CT3819" s="11"/>
      <c r="CU3819" s="11"/>
      <c r="CV3819" s="11"/>
      <c r="CW3819" s="11"/>
      <c r="CX3819" s="11"/>
      <c r="CY3819" s="11"/>
      <c r="CZ3819" s="11"/>
      <c r="DA3819" s="11"/>
      <c r="DB3819" s="11"/>
      <c r="DC3819" s="11"/>
      <c r="DD3819" s="11"/>
      <c r="DE3819" s="11"/>
      <c r="DF3819" s="11"/>
      <c r="DG3819" s="11"/>
      <c r="DH3819" s="11"/>
      <c r="DI3819" s="11"/>
      <c r="DJ3819" s="11"/>
      <c r="DK3819" s="11"/>
      <c r="DL3819" s="11"/>
      <c r="DM3819" s="11"/>
      <c r="DN3819" s="11"/>
      <c r="DO3819" s="11"/>
      <c r="DP3819" s="11"/>
      <c r="DQ3819" s="11"/>
      <c r="DR3819" s="11"/>
      <c r="DS3819" s="11"/>
      <c r="DT3819" s="11"/>
      <c r="DU3819" s="11"/>
      <c r="DV3819" s="11"/>
      <c r="DW3819" s="11"/>
      <c r="DX3819" s="11"/>
      <c r="DY3819" s="11"/>
      <c r="DZ3819" s="11"/>
      <c r="EA3819" s="11"/>
      <c r="EB3819" s="11"/>
      <c r="EC3819" s="11"/>
    </row>
    <row r="3820" spans="1:133" x14ac:dyDescent="0.45">
      <c r="A3820" s="11"/>
      <c r="B3820" s="11"/>
      <c r="C3820" s="11"/>
      <c r="D3820" s="11"/>
      <c r="E3820" s="11"/>
      <c r="F3820" s="11"/>
      <c r="G3820" s="11"/>
      <c r="H3820" s="3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24"/>
      <c r="AG3820" s="24"/>
      <c r="AH3820" s="24"/>
      <c r="AI3820" s="24"/>
      <c r="AJ3820" s="11"/>
      <c r="AK3820" s="11"/>
      <c r="AL3820" s="11"/>
      <c r="AM3820" s="32"/>
      <c r="AN3820" s="11"/>
      <c r="AO3820" s="11"/>
      <c r="AP3820" s="11"/>
      <c r="AQ3820" s="11"/>
      <c r="AR3820" s="11"/>
      <c r="AS3820" s="20"/>
      <c r="AT3820" s="11"/>
      <c r="AU3820" s="11"/>
      <c r="AV3820" s="11"/>
      <c r="AW3820" s="11"/>
      <c r="AX3820" s="11"/>
      <c r="AY3820" s="11"/>
      <c r="AZ3820" s="11"/>
      <c r="BA3820" s="11"/>
      <c r="BB3820" s="11"/>
      <c r="BC3820" s="11"/>
      <c r="BD3820" s="11"/>
      <c r="BE3820" s="11"/>
      <c r="BF3820" s="11"/>
      <c r="BG3820" s="11"/>
      <c r="BH3820" s="11"/>
      <c r="BI3820" s="11"/>
      <c r="BJ3820" s="11"/>
      <c r="BK3820" s="11"/>
      <c r="BL3820" s="11"/>
      <c r="BM3820" s="11"/>
      <c r="BN3820" s="11"/>
      <c r="BO3820" s="11"/>
      <c r="BP3820" s="11"/>
      <c r="BQ3820" s="11"/>
      <c r="BR3820" s="11"/>
      <c r="BS3820" s="11"/>
      <c r="BT3820" s="11"/>
      <c r="BU3820" s="11"/>
      <c r="BV3820" s="11"/>
      <c r="BW3820" s="11"/>
      <c r="BX3820" s="11"/>
      <c r="BY3820" s="11"/>
      <c r="BZ3820" s="11"/>
      <c r="CA3820" s="11"/>
      <c r="CB3820" s="11"/>
      <c r="CC3820" s="11"/>
      <c r="CD3820" s="11"/>
      <c r="CE3820" s="11"/>
      <c r="CF3820" s="11"/>
      <c r="CG3820" s="11"/>
      <c r="CH3820" s="11"/>
      <c r="CI3820" s="11"/>
      <c r="CJ3820" s="11"/>
      <c r="CK3820" s="11"/>
      <c r="CL3820" s="11"/>
      <c r="CM3820" s="11"/>
      <c r="CN3820" s="11"/>
      <c r="CO3820" s="11"/>
      <c r="CP3820" s="11"/>
      <c r="CQ3820" s="11"/>
      <c r="CR3820" s="11"/>
      <c r="CS3820" s="11"/>
      <c r="CT3820" s="11"/>
      <c r="CU3820" s="11"/>
      <c r="CV3820" s="11"/>
      <c r="CW3820" s="11"/>
      <c r="CX3820" s="11"/>
      <c r="CY3820" s="11"/>
      <c r="CZ3820" s="11"/>
      <c r="DA3820" s="11"/>
      <c r="DB3820" s="11"/>
      <c r="DC3820" s="11"/>
      <c r="DD3820" s="11"/>
      <c r="DE3820" s="11"/>
      <c r="DF3820" s="11"/>
      <c r="DG3820" s="11"/>
      <c r="DH3820" s="11"/>
      <c r="DI3820" s="11"/>
      <c r="DJ3820" s="11"/>
      <c r="DK3820" s="11"/>
      <c r="DL3820" s="11"/>
      <c r="DM3820" s="11"/>
      <c r="DN3820" s="11"/>
      <c r="DO3820" s="11"/>
      <c r="DP3820" s="11"/>
      <c r="DQ3820" s="11"/>
      <c r="DR3820" s="11"/>
      <c r="DS3820" s="11"/>
      <c r="DT3820" s="11"/>
      <c r="DU3820" s="11"/>
      <c r="DV3820" s="11"/>
      <c r="DW3820" s="11"/>
      <c r="DX3820" s="11"/>
      <c r="DY3820" s="11"/>
      <c r="DZ3820" s="11"/>
      <c r="EA3820" s="11"/>
      <c r="EB3820" s="11"/>
      <c r="EC3820" s="11"/>
    </row>
    <row r="3821" spans="1:133" x14ac:dyDescent="0.45">
      <c r="A3821" s="11"/>
      <c r="B3821" s="11"/>
      <c r="C3821" s="11"/>
      <c r="D3821" s="11"/>
      <c r="E3821" s="11"/>
      <c r="F3821" s="11"/>
      <c r="G3821" s="11"/>
      <c r="H3821" s="3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24"/>
      <c r="AG3821" s="24"/>
      <c r="AH3821" s="24"/>
      <c r="AI3821" s="24"/>
      <c r="AJ3821" s="11"/>
      <c r="AK3821" s="11"/>
      <c r="AL3821" s="11"/>
      <c r="AM3821" s="32"/>
      <c r="AN3821" s="11"/>
      <c r="AO3821" s="11"/>
      <c r="AP3821" s="11"/>
      <c r="AQ3821" s="11"/>
      <c r="AR3821" s="11"/>
      <c r="AS3821" s="20"/>
      <c r="AT3821" s="11"/>
      <c r="AU3821" s="11"/>
      <c r="AV3821" s="11"/>
      <c r="AW3821" s="11"/>
      <c r="AX3821" s="11"/>
      <c r="AY3821" s="11"/>
      <c r="AZ3821" s="11"/>
      <c r="BA3821" s="11"/>
      <c r="BB3821" s="11"/>
      <c r="BC3821" s="11"/>
      <c r="BD3821" s="11"/>
      <c r="BE3821" s="11"/>
      <c r="BF3821" s="11"/>
      <c r="BG3821" s="11"/>
      <c r="BH3821" s="11"/>
      <c r="BI3821" s="11"/>
      <c r="BJ3821" s="11"/>
      <c r="BK3821" s="11"/>
      <c r="BL3821" s="11"/>
      <c r="BM3821" s="11"/>
      <c r="BN3821" s="11"/>
      <c r="BO3821" s="11"/>
      <c r="BP3821" s="11"/>
      <c r="BQ3821" s="11"/>
      <c r="BR3821" s="11"/>
      <c r="BS3821" s="11"/>
      <c r="BT3821" s="11"/>
      <c r="BU3821" s="11"/>
      <c r="BV3821" s="11"/>
      <c r="BW3821" s="11"/>
      <c r="BX3821" s="11"/>
      <c r="BY3821" s="11"/>
      <c r="BZ3821" s="11"/>
      <c r="CA3821" s="11"/>
      <c r="CB3821" s="11"/>
      <c r="CC3821" s="11"/>
      <c r="CD3821" s="11"/>
      <c r="CE3821" s="11"/>
      <c r="CF3821" s="11"/>
      <c r="CG3821" s="11"/>
      <c r="CH3821" s="11"/>
      <c r="CI3821" s="11"/>
      <c r="CJ3821" s="11"/>
      <c r="CK3821" s="11"/>
      <c r="CL3821" s="11"/>
      <c r="CM3821" s="11"/>
      <c r="CN3821" s="11"/>
      <c r="CO3821" s="11"/>
      <c r="CP3821" s="11"/>
      <c r="CQ3821" s="11"/>
      <c r="CR3821" s="11"/>
      <c r="CS3821" s="11"/>
      <c r="CT3821" s="11"/>
      <c r="CU3821" s="11"/>
      <c r="CV3821" s="11"/>
      <c r="CW3821" s="11"/>
      <c r="CX3821" s="11"/>
      <c r="CY3821" s="11"/>
      <c r="CZ3821" s="11"/>
      <c r="DA3821" s="11"/>
      <c r="DB3821" s="11"/>
      <c r="DC3821" s="11"/>
      <c r="DD3821" s="11"/>
      <c r="DE3821" s="11"/>
      <c r="DF3821" s="11"/>
      <c r="DG3821" s="11"/>
      <c r="DH3821" s="11"/>
      <c r="DI3821" s="11"/>
      <c r="DJ3821" s="11"/>
      <c r="DK3821" s="11"/>
      <c r="DL3821" s="11"/>
      <c r="DM3821" s="11"/>
      <c r="DN3821" s="11"/>
      <c r="DO3821" s="11"/>
      <c r="DP3821" s="11"/>
      <c r="DQ3821" s="11"/>
      <c r="DR3821" s="11"/>
      <c r="DS3821" s="11"/>
      <c r="DT3821" s="11"/>
      <c r="DU3821" s="11"/>
      <c r="DV3821" s="11"/>
      <c r="DW3821" s="11"/>
      <c r="DX3821" s="11"/>
      <c r="DY3821" s="11"/>
      <c r="DZ3821" s="11"/>
      <c r="EA3821" s="11"/>
      <c r="EB3821" s="11"/>
      <c r="EC3821" s="11"/>
    </row>
    <row r="3822" spans="1:133" x14ac:dyDescent="0.45">
      <c r="A3822" s="11"/>
      <c r="B3822" s="11"/>
      <c r="C3822" s="11"/>
      <c r="D3822" s="11"/>
      <c r="E3822" s="11"/>
      <c r="F3822" s="11"/>
      <c r="G3822" s="11"/>
      <c r="H3822" s="3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24"/>
      <c r="AG3822" s="24"/>
      <c r="AH3822" s="24"/>
      <c r="AI3822" s="24"/>
      <c r="AJ3822" s="11"/>
      <c r="AK3822" s="11"/>
      <c r="AL3822" s="11"/>
      <c r="AM3822" s="32"/>
      <c r="AN3822" s="11"/>
      <c r="AO3822" s="11"/>
      <c r="AP3822" s="11"/>
      <c r="AQ3822" s="11"/>
      <c r="AR3822" s="11"/>
      <c r="AS3822" s="20"/>
      <c r="AT3822" s="11"/>
      <c r="AU3822" s="11"/>
      <c r="AV3822" s="11"/>
      <c r="AW3822" s="11"/>
      <c r="AX3822" s="11"/>
      <c r="AY3822" s="11"/>
      <c r="AZ3822" s="11"/>
      <c r="BA3822" s="11"/>
      <c r="BB3822" s="11"/>
      <c r="BC3822" s="11"/>
      <c r="BD3822" s="11"/>
      <c r="BE3822" s="11"/>
      <c r="BF3822" s="11"/>
      <c r="BG3822" s="11"/>
      <c r="BH3822" s="11"/>
      <c r="BI3822" s="11"/>
      <c r="BJ3822" s="11"/>
      <c r="BK3822" s="11"/>
      <c r="BL3822" s="11"/>
      <c r="BM3822" s="11"/>
      <c r="BN3822" s="11"/>
      <c r="BO3822" s="11"/>
      <c r="BP3822" s="11"/>
      <c r="BQ3822" s="11"/>
      <c r="BR3822" s="11"/>
      <c r="BS3822" s="11"/>
      <c r="BT3822" s="11"/>
      <c r="BU3822" s="11"/>
      <c r="BV3822" s="11"/>
      <c r="BW3822" s="11"/>
      <c r="BX3822" s="11"/>
      <c r="BY3822" s="11"/>
      <c r="BZ3822" s="11"/>
      <c r="CA3822" s="11"/>
      <c r="CB3822" s="11"/>
      <c r="CC3822" s="11"/>
      <c r="CD3822" s="11"/>
      <c r="CE3822" s="11"/>
      <c r="CF3822" s="11"/>
      <c r="CG3822" s="11"/>
      <c r="CH3822" s="11"/>
      <c r="CI3822" s="11"/>
      <c r="CJ3822" s="11"/>
      <c r="CK3822" s="11"/>
      <c r="CL3822" s="11"/>
      <c r="CM3822" s="11"/>
      <c r="CN3822" s="11"/>
      <c r="CO3822" s="11"/>
      <c r="CP3822" s="11"/>
      <c r="CQ3822" s="11"/>
      <c r="CR3822" s="11"/>
      <c r="CS3822" s="11"/>
      <c r="CT3822" s="11"/>
      <c r="CU3822" s="11"/>
      <c r="CV3822" s="11"/>
      <c r="CW3822" s="11"/>
      <c r="CX3822" s="11"/>
      <c r="CY3822" s="11"/>
      <c r="CZ3822" s="11"/>
      <c r="DA3822" s="11"/>
      <c r="DB3822" s="11"/>
      <c r="DC3822" s="11"/>
      <c r="DD3822" s="11"/>
      <c r="DE3822" s="11"/>
      <c r="DF3822" s="11"/>
      <c r="DG3822" s="11"/>
      <c r="DH3822" s="11"/>
      <c r="DI3822" s="11"/>
      <c r="DJ3822" s="11"/>
      <c r="DK3822" s="11"/>
      <c r="DL3822" s="11"/>
      <c r="DM3822" s="11"/>
      <c r="DN3822" s="11"/>
      <c r="DO3822" s="11"/>
      <c r="DP3822" s="11"/>
      <c r="DQ3822" s="11"/>
      <c r="DR3822" s="11"/>
      <c r="DS3822" s="11"/>
      <c r="DT3822" s="11"/>
      <c r="DU3822" s="11"/>
      <c r="DV3822" s="11"/>
      <c r="DW3822" s="11"/>
      <c r="DX3822" s="11"/>
      <c r="DY3822" s="11"/>
      <c r="DZ3822" s="11"/>
      <c r="EA3822" s="11"/>
      <c r="EB3822" s="11"/>
      <c r="EC3822" s="11"/>
    </row>
    <row r="3823" spans="1:133" x14ac:dyDescent="0.45">
      <c r="A3823" s="11"/>
      <c r="B3823" s="11"/>
      <c r="C3823" s="11"/>
      <c r="D3823" s="11"/>
      <c r="E3823" s="11"/>
      <c r="F3823" s="11"/>
      <c r="G3823" s="11"/>
      <c r="H3823" s="3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24"/>
      <c r="AG3823" s="24"/>
      <c r="AH3823" s="24"/>
      <c r="AI3823" s="24"/>
      <c r="AJ3823" s="11"/>
      <c r="AK3823" s="11"/>
      <c r="AL3823" s="11"/>
      <c r="AM3823" s="32"/>
      <c r="AN3823" s="11"/>
      <c r="AO3823" s="11"/>
      <c r="AP3823" s="11"/>
      <c r="AQ3823" s="11"/>
      <c r="AR3823" s="11"/>
      <c r="AS3823" s="20"/>
      <c r="AT3823" s="11"/>
      <c r="AU3823" s="11"/>
      <c r="AV3823" s="11"/>
      <c r="AW3823" s="11"/>
      <c r="AX3823" s="11"/>
      <c r="AY3823" s="11"/>
      <c r="AZ3823" s="11"/>
      <c r="BA3823" s="11"/>
      <c r="BB3823" s="11"/>
      <c r="BC3823" s="11"/>
      <c r="BD3823" s="11"/>
      <c r="BE3823" s="11"/>
      <c r="BF3823" s="11"/>
      <c r="BG3823" s="11"/>
      <c r="BH3823" s="11"/>
      <c r="BI3823" s="11"/>
      <c r="BJ3823" s="11"/>
      <c r="BK3823" s="11"/>
      <c r="BL3823" s="11"/>
      <c r="BM3823" s="11"/>
      <c r="BN3823" s="11"/>
      <c r="BO3823" s="11"/>
      <c r="BP3823" s="11"/>
      <c r="BQ3823" s="11"/>
      <c r="BR3823" s="11"/>
      <c r="BS3823" s="11"/>
      <c r="BT3823" s="11"/>
      <c r="BU3823" s="11"/>
      <c r="BV3823" s="11"/>
      <c r="BW3823" s="11"/>
      <c r="BX3823" s="11"/>
      <c r="BY3823" s="11"/>
      <c r="BZ3823" s="11"/>
      <c r="CA3823" s="11"/>
      <c r="CB3823" s="11"/>
      <c r="CC3823" s="11"/>
      <c r="CD3823" s="11"/>
      <c r="CE3823" s="11"/>
      <c r="CF3823" s="11"/>
      <c r="CG3823" s="11"/>
      <c r="CH3823" s="11"/>
      <c r="CI3823" s="11"/>
      <c r="CJ3823" s="11"/>
      <c r="CK3823" s="11"/>
      <c r="CL3823" s="11"/>
      <c r="CM3823" s="11"/>
      <c r="CN3823" s="11"/>
      <c r="CO3823" s="11"/>
      <c r="CP3823" s="11"/>
      <c r="CQ3823" s="11"/>
      <c r="CR3823" s="11"/>
      <c r="CS3823" s="11"/>
      <c r="CT3823" s="11"/>
      <c r="CU3823" s="11"/>
      <c r="CV3823" s="11"/>
      <c r="CW3823" s="11"/>
      <c r="CX3823" s="11"/>
      <c r="CY3823" s="11"/>
      <c r="CZ3823" s="11"/>
      <c r="DA3823" s="11"/>
      <c r="DB3823" s="11"/>
      <c r="DC3823" s="11"/>
      <c r="DD3823" s="11"/>
      <c r="DE3823" s="11"/>
      <c r="DF3823" s="11"/>
      <c r="DG3823" s="11"/>
      <c r="DH3823" s="11"/>
      <c r="DI3823" s="11"/>
      <c r="DJ3823" s="11"/>
      <c r="DK3823" s="11"/>
      <c r="DL3823" s="11"/>
      <c r="DM3823" s="11"/>
      <c r="DN3823" s="11"/>
      <c r="DO3823" s="11"/>
      <c r="DP3823" s="11"/>
      <c r="DQ3823" s="11"/>
      <c r="DR3823" s="11"/>
      <c r="DS3823" s="11"/>
      <c r="DT3823" s="11"/>
      <c r="DU3823" s="11"/>
      <c r="DV3823" s="11"/>
      <c r="DW3823" s="11"/>
      <c r="DX3823" s="11"/>
      <c r="DY3823" s="11"/>
      <c r="DZ3823" s="11"/>
      <c r="EA3823" s="11"/>
      <c r="EB3823" s="11"/>
      <c r="EC3823" s="11"/>
    </row>
    <row r="3824" spans="1:133" x14ac:dyDescent="0.45">
      <c r="A3824" s="11"/>
      <c r="B3824" s="11"/>
      <c r="C3824" s="11"/>
      <c r="D3824" s="11"/>
      <c r="E3824" s="11"/>
      <c r="F3824" s="11"/>
      <c r="G3824" s="11"/>
      <c r="H3824" s="3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24"/>
      <c r="AG3824" s="24"/>
      <c r="AH3824" s="24"/>
      <c r="AI3824" s="24"/>
      <c r="AJ3824" s="11"/>
      <c r="AK3824" s="11"/>
      <c r="AL3824" s="11"/>
      <c r="AM3824" s="32"/>
      <c r="AN3824" s="11"/>
      <c r="AO3824" s="11"/>
      <c r="AP3824" s="11"/>
      <c r="AQ3824" s="11"/>
      <c r="AR3824" s="11"/>
      <c r="AS3824" s="20"/>
      <c r="AT3824" s="11"/>
      <c r="AU3824" s="11"/>
      <c r="AV3824" s="11"/>
      <c r="AW3824" s="11"/>
      <c r="AX3824" s="11"/>
      <c r="AY3824" s="11"/>
      <c r="AZ3824" s="11"/>
      <c r="BA3824" s="11"/>
      <c r="BB3824" s="11"/>
      <c r="BC3824" s="11"/>
      <c r="BD3824" s="11"/>
      <c r="BE3824" s="11"/>
      <c r="BF3824" s="11"/>
      <c r="BG3824" s="11"/>
      <c r="BH3824" s="11"/>
      <c r="BI3824" s="11"/>
      <c r="BJ3824" s="11"/>
      <c r="BK3824" s="11"/>
      <c r="BL3824" s="11"/>
      <c r="BM3824" s="11"/>
      <c r="BN3824" s="11"/>
      <c r="BO3824" s="11"/>
      <c r="BP3824" s="11"/>
      <c r="BQ3824" s="11"/>
      <c r="BR3824" s="11"/>
      <c r="BS3824" s="11"/>
      <c r="BT3824" s="11"/>
      <c r="BU3824" s="11"/>
      <c r="BV3824" s="11"/>
      <c r="BW3824" s="11"/>
      <c r="BX3824" s="11"/>
      <c r="BY3824" s="11"/>
      <c r="BZ3824" s="11"/>
      <c r="CA3824" s="11"/>
      <c r="CB3824" s="11"/>
      <c r="CC3824" s="11"/>
      <c r="CD3824" s="11"/>
      <c r="CE3824" s="11"/>
      <c r="CF3824" s="11"/>
      <c r="CG3824" s="11"/>
      <c r="CH3824" s="11"/>
      <c r="CI3824" s="11"/>
      <c r="CJ3824" s="11"/>
      <c r="CK3824" s="11"/>
      <c r="CL3824" s="11"/>
      <c r="CM3824" s="11"/>
      <c r="CN3824" s="11"/>
      <c r="CO3824" s="11"/>
      <c r="CP3824" s="11"/>
      <c r="CQ3824" s="11"/>
      <c r="CR3824" s="11"/>
      <c r="CS3824" s="11"/>
      <c r="CT3824" s="11"/>
      <c r="CU3824" s="11"/>
      <c r="CV3824" s="11"/>
      <c r="CW3824" s="11"/>
      <c r="CX3824" s="11"/>
      <c r="CY3824" s="11"/>
      <c r="CZ3824" s="11"/>
      <c r="DA3824" s="11"/>
      <c r="DB3824" s="11"/>
      <c r="DC3824" s="11"/>
      <c r="DD3824" s="11"/>
      <c r="DE3824" s="11"/>
      <c r="DF3824" s="11"/>
      <c r="DG3824" s="11"/>
      <c r="DH3824" s="11"/>
      <c r="DI3824" s="11"/>
      <c r="DJ3824" s="11"/>
      <c r="DK3824" s="11"/>
      <c r="DL3824" s="11"/>
      <c r="DM3824" s="11"/>
      <c r="DN3824" s="11"/>
      <c r="DO3824" s="11"/>
      <c r="DP3824" s="11"/>
      <c r="DQ3824" s="11"/>
      <c r="DR3824" s="11"/>
      <c r="DS3824" s="11"/>
      <c r="DT3824" s="11"/>
      <c r="DU3824" s="11"/>
      <c r="DV3824" s="11"/>
      <c r="DW3824" s="11"/>
      <c r="DX3824" s="11"/>
      <c r="DY3824" s="11"/>
      <c r="DZ3824" s="11"/>
      <c r="EA3824" s="11"/>
      <c r="EB3824" s="11"/>
      <c r="EC3824" s="11"/>
    </row>
    <row r="3825" spans="1:133" x14ac:dyDescent="0.45">
      <c r="A3825" s="11"/>
      <c r="B3825" s="11"/>
      <c r="C3825" s="11"/>
      <c r="D3825" s="11"/>
      <c r="E3825" s="11"/>
      <c r="F3825" s="11"/>
      <c r="G3825" s="11"/>
      <c r="H3825" s="3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24"/>
      <c r="AG3825" s="24"/>
      <c r="AH3825" s="24"/>
      <c r="AI3825" s="24"/>
      <c r="AJ3825" s="11"/>
      <c r="AK3825" s="11"/>
      <c r="AL3825" s="11"/>
      <c r="AM3825" s="32"/>
      <c r="AN3825" s="11"/>
      <c r="AO3825" s="11"/>
      <c r="AP3825" s="11"/>
      <c r="AQ3825" s="11"/>
      <c r="AR3825" s="11"/>
      <c r="AS3825" s="20"/>
      <c r="AT3825" s="11"/>
      <c r="AU3825" s="11"/>
      <c r="AV3825" s="11"/>
      <c r="AW3825" s="11"/>
      <c r="AX3825" s="11"/>
      <c r="AY3825" s="11"/>
      <c r="AZ3825" s="11"/>
      <c r="BA3825" s="11"/>
      <c r="BB3825" s="11"/>
      <c r="BC3825" s="11"/>
      <c r="BD3825" s="11"/>
      <c r="BE3825" s="11"/>
      <c r="BF3825" s="11"/>
      <c r="BG3825" s="11"/>
      <c r="BH3825" s="11"/>
      <c r="BI3825" s="11"/>
      <c r="BJ3825" s="11"/>
      <c r="BK3825" s="11"/>
      <c r="BL3825" s="11"/>
      <c r="BM3825" s="11"/>
      <c r="BN3825" s="11"/>
      <c r="BO3825" s="11"/>
      <c r="BP3825" s="11"/>
      <c r="BQ3825" s="11"/>
      <c r="BR3825" s="11"/>
      <c r="BS3825" s="11"/>
      <c r="BT3825" s="11"/>
      <c r="BU3825" s="11"/>
      <c r="BV3825" s="11"/>
      <c r="BW3825" s="11"/>
      <c r="BX3825" s="11"/>
      <c r="BY3825" s="11"/>
      <c r="BZ3825" s="11"/>
      <c r="CA3825" s="11"/>
      <c r="CB3825" s="11"/>
      <c r="CC3825" s="11"/>
      <c r="CD3825" s="11"/>
      <c r="CE3825" s="11"/>
      <c r="CF3825" s="11"/>
      <c r="CG3825" s="11"/>
      <c r="CH3825" s="11"/>
      <c r="CI3825" s="11"/>
      <c r="CJ3825" s="11"/>
      <c r="CK3825" s="11"/>
      <c r="CL3825" s="11"/>
      <c r="CM3825" s="11"/>
      <c r="CN3825" s="11"/>
      <c r="CO3825" s="11"/>
      <c r="CP3825" s="11"/>
      <c r="CQ3825" s="11"/>
      <c r="CR3825" s="11"/>
      <c r="CS3825" s="11"/>
      <c r="CT3825" s="11"/>
      <c r="CU3825" s="11"/>
      <c r="CV3825" s="11"/>
      <c r="CW3825" s="11"/>
      <c r="CX3825" s="11"/>
      <c r="CY3825" s="11"/>
      <c r="CZ3825" s="11"/>
      <c r="DA3825" s="11"/>
      <c r="DB3825" s="11"/>
      <c r="DC3825" s="11"/>
      <c r="DD3825" s="11"/>
      <c r="DE3825" s="11"/>
      <c r="DF3825" s="11"/>
      <c r="DG3825" s="11"/>
      <c r="DH3825" s="11"/>
      <c r="DI3825" s="11"/>
      <c r="DJ3825" s="11"/>
      <c r="DK3825" s="11"/>
      <c r="DL3825" s="11"/>
      <c r="DM3825" s="11"/>
      <c r="DN3825" s="11"/>
      <c r="DO3825" s="11"/>
      <c r="DP3825" s="11"/>
      <c r="DQ3825" s="11"/>
      <c r="DR3825" s="11"/>
      <c r="DS3825" s="11"/>
      <c r="DT3825" s="11"/>
      <c r="DU3825" s="11"/>
      <c r="DV3825" s="11"/>
      <c r="DW3825" s="11"/>
      <c r="DX3825" s="11"/>
      <c r="DY3825" s="11"/>
      <c r="DZ3825" s="11"/>
      <c r="EA3825" s="11"/>
      <c r="EB3825" s="11"/>
      <c r="EC3825" s="11"/>
    </row>
    <row r="3826" spans="1:133" x14ac:dyDescent="0.45">
      <c r="A3826" s="11"/>
      <c r="B3826" s="11"/>
      <c r="C3826" s="11"/>
      <c r="D3826" s="11"/>
      <c r="E3826" s="11"/>
      <c r="F3826" s="11"/>
      <c r="G3826" s="11"/>
      <c r="H3826" s="3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24"/>
      <c r="AG3826" s="24"/>
      <c r="AH3826" s="24"/>
      <c r="AI3826" s="24"/>
      <c r="AJ3826" s="11"/>
      <c r="AK3826" s="11"/>
      <c r="AL3826" s="11"/>
      <c r="AM3826" s="32"/>
      <c r="AN3826" s="11"/>
      <c r="AO3826" s="11"/>
      <c r="AP3826" s="11"/>
      <c r="AQ3826" s="11"/>
      <c r="AR3826" s="11"/>
      <c r="AS3826" s="20"/>
      <c r="AT3826" s="11"/>
      <c r="AU3826" s="11"/>
      <c r="AV3826" s="11"/>
      <c r="AW3826" s="11"/>
      <c r="AX3826" s="11"/>
      <c r="AY3826" s="11"/>
      <c r="AZ3826" s="11"/>
      <c r="BA3826" s="11"/>
      <c r="BB3826" s="11"/>
      <c r="BC3826" s="11"/>
      <c r="BD3826" s="11"/>
      <c r="BE3826" s="11"/>
      <c r="BF3826" s="11"/>
      <c r="BG3826" s="11"/>
      <c r="BH3826" s="11"/>
      <c r="BI3826" s="11"/>
      <c r="BJ3826" s="11"/>
      <c r="BK3826" s="11"/>
      <c r="BL3826" s="11"/>
      <c r="BM3826" s="11"/>
      <c r="BN3826" s="11"/>
      <c r="BO3826" s="11"/>
      <c r="BP3826" s="11"/>
      <c r="BQ3826" s="11"/>
      <c r="BR3826" s="11"/>
      <c r="BS3826" s="11"/>
      <c r="BT3826" s="11"/>
      <c r="BU3826" s="11"/>
      <c r="BV3826" s="11"/>
      <c r="BW3826" s="11"/>
      <c r="BX3826" s="11"/>
      <c r="BY3826" s="11"/>
      <c r="BZ3826" s="11"/>
      <c r="CA3826" s="11"/>
      <c r="CB3826" s="11"/>
      <c r="CC3826" s="11"/>
      <c r="CD3826" s="11"/>
      <c r="CE3826" s="11"/>
      <c r="CF3826" s="11"/>
      <c r="CG3826" s="11"/>
      <c r="CH3826" s="11"/>
      <c r="CI3826" s="11"/>
      <c r="CJ3826" s="11"/>
      <c r="CK3826" s="11"/>
      <c r="CL3826" s="11"/>
      <c r="CM3826" s="11"/>
      <c r="CN3826" s="11"/>
      <c r="CO3826" s="11"/>
      <c r="CP3826" s="11"/>
      <c r="CQ3826" s="11"/>
      <c r="CR3826" s="11"/>
      <c r="CS3826" s="11"/>
      <c r="CT3826" s="11"/>
      <c r="CU3826" s="11"/>
      <c r="CV3826" s="11"/>
      <c r="CW3826" s="11"/>
      <c r="CX3826" s="11"/>
      <c r="CY3826" s="11"/>
      <c r="CZ3826" s="11"/>
      <c r="DA3826" s="11"/>
      <c r="DB3826" s="11"/>
      <c r="DC3826" s="11"/>
      <c r="DD3826" s="11"/>
      <c r="DE3826" s="11"/>
      <c r="DF3826" s="11"/>
      <c r="DG3826" s="11"/>
      <c r="DH3826" s="11"/>
      <c r="DI3826" s="11"/>
      <c r="DJ3826" s="11"/>
      <c r="DK3826" s="11"/>
      <c r="DL3826" s="11"/>
      <c r="DM3826" s="11"/>
      <c r="DN3826" s="11"/>
      <c r="DO3826" s="11"/>
      <c r="DP3826" s="11"/>
      <c r="DQ3826" s="11"/>
      <c r="DR3826" s="11"/>
      <c r="DS3826" s="11"/>
      <c r="DT3826" s="11"/>
      <c r="DU3826" s="11"/>
      <c r="DV3826" s="11"/>
      <c r="DW3826" s="11"/>
      <c r="DX3826" s="11"/>
      <c r="DY3826" s="11"/>
      <c r="DZ3826" s="11"/>
      <c r="EA3826" s="11"/>
      <c r="EB3826" s="11"/>
      <c r="EC3826" s="11"/>
    </row>
    <row r="3827" spans="1:133" x14ac:dyDescent="0.45">
      <c r="A3827" s="11"/>
      <c r="B3827" s="11"/>
      <c r="C3827" s="11"/>
      <c r="D3827" s="11"/>
      <c r="E3827" s="11"/>
      <c r="F3827" s="11"/>
      <c r="G3827" s="11"/>
      <c r="H3827" s="3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24"/>
      <c r="AG3827" s="24"/>
      <c r="AH3827" s="24"/>
      <c r="AI3827" s="24"/>
      <c r="AJ3827" s="11"/>
      <c r="AK3827" s="11"/>
      <c r="AL3827" s="11"/>
      <c r="AM3827" s="32"/>
      <c r="AN3827" s="11"/>
      <c r="AO3827" s="11"/>
      <c r="AP3827" s="11"/>
      <c r="AQ3827" s="11"/>
      <c r="AR3827" s="11"/>
      <c r="AS3827" s="20"/>
      <c r="AT3827" s="11"/>
      <c r="AU3827" s="11"/>
      <c r="AV3827" s="11"/>
      <c r="AW3827" s="11"/>
      <c r="AX3827" s="11"/>
      <c r="AY3827" s="11"/>
      <c r="AZ3827" s="11"/>
      <c r="BA3827" s="11"/>
      <c r="BB3827" s="11"/>
      <c r="BC3827" s="11"/>
      <c r="BD3827" s="11"/>
      <c r="BE3827" s="11"/>
      <c r="BF3827" s="11"/>
      <c r="BG3827" s="11"/>
      <c r="BH3827" s="11"/>
      <c r="BI3827" s="11"/>
      <c r="BJ3827" s="11"/>
      <c r="BK3827" s="11"/>
      <c r="BL3827" s="11"/>
      <c r="BM3827" s="11"/>
      <c r="BN3827" s="11"/>
      <c r="BO3827" s="11"/>
      <c r="BP3827" s="11"/>
      <c r="BQ3827" s="11"/>
      <c r="BR3827" s="11"/>
      <c r="BS3827" s="11"/>
      <c r="BT3827" s="11"/>
      <c r="BU3827" s="11"/>
      <c r="BV3827" s="11"/>
      <c r="BW3827" s="11"/>
      <c r="BX3827" s="11"/>
      <c r="BY3827" s="11"/>
      <c r="BZ3827" s="11"/>
      <c r="CA3827" s="11"/>
      <c r="CB3827" s="11"/>
      <c r="CC3827" s="11"/>
      <c r="CD3827" s="11"/>
      <c r="CE3827" s="11"/>
      <c r="CF3827" s="11"/>
      <c r="CG3827" s="11"/>
      <c r="CH3827" s="11"/>
      <c r="CI3827" s="11"/>
      <c r="CJ3827" s="11"/>
      <c r="CK3827" s="11"/>
      <c r="CL3827" s="11"/>
      <c r="CM3827" s="11"/>
      <c r="CN3827" s="11"/>
      <c r="CO3827" s="11"/>
      <c r="CP3827" s="11"/>
      <c r="CQ3827" s="11"/>
      <c r="CR3827" s="11"/>
      <c r="CS3827" s="11"/>
      <c r="CT3827" s="11"/>
      <c r="CU3827" s="11"/>
      <c r="CV3827" s="11"/>
      <c r="CW3827" s="11"/>
      <c r="CX3827" s="11"/>
      <c r="CY3827" s="11"/>
      <c r="CZ3827" s="11"/>
      <c r="DA3827" s="11"/>
      <c r="DB3827" s="11"/>
      <c r="DC3827" s="11"/>
      <c r="DD3827" s="11"/>
      <c r="DE3827" s="11"/>
      <c r="DF3827" s="11"/>
      <c r="DG3827" s="11"/>
      <c r="DH3827" s="11"/>
      <c r="DI3827" s="11"/>
      <c r="DJ3827" s="11"/>
      <c r="DK3827" s="11"/>
      <c r="DL3827" s="11"/>
      <c r="DM3827" s="11"/>
      <c r="DN3827" s="11"/>
      <c r="DO3827" s="11"/>
      <c r="DP3827" s="11"/>
      <c r="DQ3827" s="11"/>
      <c r="DR3827" s="11"/>
      <c r="DS3827" s="11"/>
      <c r="DT3827" s="11"/>
      <c r="DU3827" s="11"/>
      <c r="DV3827" s="11"/>
      <c r="DW3827" s="11"/>
      <c r="DX3827" s="11"/>
      <c r="DY3827" s="11"/>
      <c r="DZ3827" s="11"/>
      <c r="EA3827" s="11"/>
      <c r="EB3827" s="11"/>
      <c r="EC3827" s="11"/>
    </row>
    <row r="3828" spans="1:133" x14ac:dyDescent="0.45">
      <c r="A3828" s="11"/>
      <c r="B3828" s="11"/>
      <c r="C3828" s="11"/>
      <c r="D3828" s="11"/>
      <c r="E3828" s="11"/>
      <c r="F3828" s="11"/>
      <c r="G3828" s="11"/>
      <c r="H3828" s="3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24"/>
      <c r="AG3828" s="24"/>
      <c r="AH3828" s="24"/>
      <c r="AI3828" s="24"/>
      <c r="AJ3828" s="11"/>
      <c r="AK3828" s="11"/>
      <c r="AL3828" s="11"/>
      <c r="AM3828" s="32"/>
      <c r="AN3828" s="11"/>
      <c r="AO3828" s="11"/>
      <c r="AP3828" s="11"/>
      <c r="AQ3828" s="11"/>
      <c r="AR3828" s="11"/>
      <c r="AS3828" s="20"/>
      <c r="AT3828" s="11"/>
      <c r="AU3828" s="11"/>
      <c r="AV3828" s="11"/>
      <c r="AW3828" s="11"/>
      <c r="AX3828" s="11"/>
      <c r="AY3828" s="11"/>
      <c r="AZ3828" s="11"/>
      <c r="BA3828" s="11"/>
      <c r="BB3828" s="11"/>
      <c r="BC3828" s="11"/>
      <c r="BD3828" s="11"/>
      <c r="BE3828" s="11"/>
      <c r="BF3828" s="11"/>
      <c r="BG3828" s="11"/>
      <c r="BH3828" s="11"/>
      <c r="BI3828" s="11"/>
      <c r="BJ3828" s="11"/>
      <c r="BK3828" s="11"/>
      <c r="BL3828" s="11"/>
      <c r="BM3828" s="11"/>
      <c r="BN3828" s="11"/>
      <c r="BO3828" s="11"/>
      <c r="BP3828" s="11"/>
      <c r="BQ3828" s="11"/>
      <c r="BR3828" s="11"/>
      <c r="BS3828" s="11"/>
      <c r="BT3828" s="11"/>
      <c r="BU3828" s="11"/>
      <c r="BV3828" s="11"/>
      <c r="BW3828" s="11"/>
      <c r="BX3828" s="11"/>
      <c r="BY3828" s="11"/>
      <c r="BZ3828" s="11"/>
      <c r="CA3828" s="11"/>
      <c r="CB3828" s="11"/>
      <c r="CC3828" s="11"/>
      <c r="CD3828" s="11"/>
      <c r="CE3828" s="11"/>
      <c r="CF3828" s="11"/>
      <c r="CG3828" s="11"/>
      <c r="CH3828" s="11"/>
      <c r="CI3828" s="11"/>
      <c r="CJ3828" s="11"/>
      <c r="CK3828" s="11"/>
      <c r="CL3828" s="11"/>
      <c r="CM3828" s="11"/>
      <c r="CN3828" s="11"/>
      <c r="CO3828" s="11"/>
      <c r="CP3828" s="11"/>
      <c r="CQ3828" s="11"/>
      <c r="CR3828" s="11"/>
      <c r="CS3828" s="11"/>
      <c r="CT3828" s="11"/>
      <c r="CU3828" s="11"/>
      <c r="CV3828" s="11"/>
      <c r="CW3828" s="11"/>
      <c r="CX3828" s="11"/>
      <c r="CY3828" s="11"/>
      <c r="CZ3828" s="11"/>
      <c r="DA3828" s="11"/>
      <c r="DB3828" s="11"/>
      <c r="DC3828" s="11"/>
      <c r="DD3828" s="11"/>
      <c r="DE3828" s="11"/>
      <c r="DF3828" s="11"/>
      <c r="DG3828" s="11"/>
      <c r="DH3828" s="11"/>
      <c r="DI3828" s="11"/>
      <c r="DJ3828" s="11"/>
      <c r="DK3828" s="11"/>
      <c r="DL3828" s="11"/>
      <c r="DM3828" s="11"/>
      <c r="DN3828" s="11"/>
      <c r="DO3828" s="11"/>
      <c r="DP3828" s="11"/>
      <c r="DQ3828" s="11"/>
      <c r="DR3828" s="11"/>
      <c r="DS3828" s="11"/>
      <c r="DT3828" s="11"/>
      <c r="DU3828" s="11"/>
      <c r="DV3828" s="11"/>
      <c r="DW3828" s="11"/>
      <c r="DX3828" s="11"/>
      <c r="DY3828" s="11"/>
      <c r="DZ3828" s="11"/>
      <c r="EA3828" s="11"/>
      <c r="EB3828" s="11"/>
      <c r="EC3828" s="11"/>
    </row>
    <row r="3829" spans="1:133" x14ac:dyDescent="0.45">
      <c r="A3829" s="11"/>
      <c r="B3829" s="11"/>
      <c r="C3829" s="11"/>
      <c r="D3829" s="11"/>
      <c r="E3829" s="11"/>
      <c r="F3829" s="11"/>
      <c r="G3829" s="11"/>
      <c r="H3829" s="3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24"/>
      <c r="AG3829" s="24"/>
      <c r="AH3829" s="24"/>
      <c r="AI3829" s="24"/>
      <c r="AJ3829" s="11"/>
      <c r="AK3829" s="11"/>
      <c r="AL3829" s="11"/>
      <c r="AM3829" s="32"/>
      <c r="AN3829" s="11"/>
      <c r="AO3829" s="11"/>
      <c r="AP3829" s="11"/>
      <c r="AQ3829" s="11"/>
      <c r="AR3829" s="11"/>
      <c r="AS3829" s="20"/>
      <c r="AT3829" s="11"/>
      <c r="AU3829" s="11"/>
      <c r="AV3829" s="11"/>
      <c r="AW3829" s="11"/>
      <c r="AX3829" s="11"/>
      <c r="AY3829" s="11"/>
      <c r="AZ3829" s="11"/>
      <c r="BA3829" s="11"/>
      <c r="BB3829" s="11"/>
      <c r="BC3829" s="11"/>
      <c r="BD3829" s="11"/>
      <c r="BE3829" s="11"/>
      <c r="BF3829" s="11"/>
      <c r="BG3829" s="11"/>
      <c r="BH3829" s="11"/>
      <c r="BI3829" s="11"/>
      <c r="BJ3829" s="11"/>
      <c r="BK3829" s="11"/>
      <c r="BL3829" s="11"/>
      <c r="BM3829" s="11"/>
      <c r="BN3829" s="11"/>
      <c r="BO3829" s="11"/>
      <c r="BP3829" s="11"/>
      <c r="BQ3829" s="11"/>
      <c r="BR3829" s="11"/>
      <c r="BS3829" s="11"/>
      <c r="BT3829" s="11"/>
      <c r="BU3829" s="11"/>
      <c r="BV3829" s="11"/>
      <c r="BW3829" s="11"/>
      <c r="BX3829" s="11"/>
      <c r="BY3829" s="11"/>
      <c r="BZ3829" s="11"/>
      <c r="CA3829" s="11"/>
      <c r="CB3829" s="11"/>
      <c r="CC3829" s="11"/>
      <c r="CD3829" s="11"/>
      <c r="CE3829" s="11"/>
      <c r="CF3829" s="11"/>
      <c r="CG3829" s="11"/>
      <c r="CH3829" s="11"/>
      <c r="CI3829" s="11"/>
      <c r="CJ3829" s="11"/>
      <c r="CK3829" s="11"/>
      <c r="CL3829" s="11"/>
      <c r="CM3829" s="11"/>
      <c r="CN3829" s="11"/>
      <c r="CO3829" s="11"/>
      <c r="CP3829" s="11"/>
      <c r="CQ3829" s="11"/>
      <c r="CR3829" s="11"/>
      <c r="CS3829" s="11"/>
      <c r="CT3829" s="11"/>
      <c r="CU3829" s="11"/>
      <c r="CV3829" s="11"/>
      <c r="CW3829" s="11"/>
      <c r="CX3829" s="11"/>
      <c r="CY3829" s="11"/>
      <c r="CZ3829" s="11"/>
      <c r="DA3829" s="11"/>
      <c r="DB3829" s="11"/>
      <c r="DC3829" s="11"/>
      <c r="DD3829" s="11"/>
      <c r="DE3829" s="11"/>
      <c r="DF3829" s="11"/>
      <c r="DG3829" s="11"/>
      <c r="DH3829" s="11"/>
      <c r="DI3829" s="11"/>
      <c r="DJ3829" s="11"/>
      <c r="DK3829" s="11"/>
      <c r="DL3829" s="11"/>
      <c r="DM3829" s="11"/>
      <c r="DN3829" s="11"/>
      <c r="DO3829" s="11"/>
      <c r="DP3829" s="11"/>
      <c r="DQ3829" s="11"/>
      <c r="DR3829" s="11"/>
      <c r="DS3829" s="11"/>
      <c r="DT3829" s="11"/>
      <c r="DU3829" s="11"/>
      <c r="DV3829" s="11"/>
      <c r="DW3829" s="11"/>
      <c r="DX3829" s="11"/>
      <c r="DY3829" s="11"/>
      <c r="DZ3829" s="11"/>
      <c r="EA3829" s="11"/>
      <c r="EB3829" s="11"/>
      <c r="EC3829" s="11"/>
    </row>
    <row r="3830" spans="1:133" x14ac:dyDescent="0.45">
      <c r="A3830" s="11"/>
      <c r="B3830" s="11"/>
      <c r="C3830" s="11"/>
      <c r="D3830" s="11"/>
      <c r="E3830" s="11"/>
      <c r="F3830" s="11"/>
      <c r="G3830" s="11"/>
      <c r="H3830" s="3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24"/>
      <c r="AG3830" s="24"/>
      <c r="AH3830" s="24"/>
      <c r="AI3830" s="24"/>
      <c r="AJ3830" s="11"/>
      <c r="AK3830" s="11"/>
      <c r="AL3830" s="11"/>
      <c r="AM3830" s="32"/>
      <c r="AN3830" s="11"/>
      <c r="AO3830" s="11"/>
      <c r="AP3830" s="11"/>
      <c r="AQ3830" s="11"/>
      <c r="AR3830" s="11"/>
      <c r="AS3830" s="20"/>
      <c r="AT3830" s="11"/>
      <c r="AU3830" s="11"/>
      <c r="AV3830" s="11"/>
      <c r="AW3830" s="11"/>
      <c r="AX3830" s="11"/>
      <c r="AY3830" s="11"/>
      <c r="AZ3830" s="11"/>
      <c r="BA3830" s="11"/>
      <c r="BB3830" s="11"/>
      <c r="BC3830" s="11"/>
      <c r="BD3830" s="11"/>
      <c r="BE3830" s="11"/>
      <c r="BF3830" s="11"/>
      <c r="BG3830" s="11"/>
      <c r="BH3830" s="11"/>
      <c r="BI3830" s="11"/>
      <c r="BJ3830" s="11"/>
      <c r="BK3830" s="11"/>
      <c r="BL3830" s="11"/>
      <c r="BM3830" s="11"/>
      <c r="BN3830" s="11"/>
      <c r="BO3830" s="11"/>
      <c r="BP3830" s="11"/>
      <c r="BQ3830" s="11"/>
      <c r="BR3830" s="11"/>
      <c r="BS3830" s="11"/>
      <c r="BT3830" s="11"/>
      <c r="BU3830" s="11"/>
      <c r="BV3830" s="11"/>
      <c r="BW3830" s="11"/>
      <c r="BX3830" s="11"/>
      <c r="BY3830" s="11"/>
      <c r="BZ3830" s="11"/>
      <c r="CA3830" s="11"/>
      <c r="CB3830" s="11"/>
      <c r="CC3830" s="11"/>
      <c r="CD3830" s="11"/>
      <c r="CE3830" s="11"/>
      <c r="CF3830" s="11"/>
      <c r="CG3830" s="11"/>
      <c r="CH3830" s="11"/>
      <c r="CI3830" s="11"/>
      <c r="CJ3830" s="11"/>
      <c r="CK3830" s="11"/>
      <c r="CL3830" s="11"/>
      <c r="CM3830" s="11"/>
      <c r="CN3830" s="11"/>
      <c r="CO3830" s="11"/>
      <c r="CP3830" s="11"/>
      <c r="CQ3830" s="11"/>
      <c r="CR3830" s="11"/>
      <c r="CS3830" s="11"/>
      <c r="CT3830" s="11"/>
      <c r="CU3830" s="11"/>
      <c r="CV3830" s="11"/>
      <c r="CW3830" s="11"/>
      <c r="CX3830" s="11"/>
      <c r="CY3830" s="11"/>
      <c r="CZ3830" s="11"/>
      <c r="DA3830" s="11"/>
      <c r="DB3830" s="11"/>
      <c r="DC3830" s="11"/>
      <c r="DD3830" s="11"/>
      <c r="DE3830" s="11"/>
      <c r="DF3830" s="11"/>
      <c r="DG3830" s="11"/>
      <c r="DH3830" s="11"/>
      <c r="DI3830" s="11"/>
      <c r="DJ3830" s="11"/>
      <c r="DK3830" s="11"/>
      <c r="DL3830" s="11"/>
      <c r="DM3830" s="11"/>
      <c r="DN3830" s="11"/>
      <c r="DO3830" s="11"/>
      <c r="DP3830" s="11"/>
      <c r="DQ3830" s="11"/>
      <c r="DR3830" s="11"/>
      <c r="DS3830" s="11"/>
      <c r="DT3830" s="11"/>
      <c r="DU3830" s="11"/>
      <c r="DV3830" s="11"/>
      <c r="DW3830" s="11"/>
      <c r="DX3830" s="11"/>
      <c r="DY3830" s="11"/>
      <c r="DZ3830" s="11"/>
      <c r="EA3830" s="11"/>
      <c r="EB3830" s="11"/>
      <c r="EC3830" s="11"/>
    </row>
    <row r="3831" spans="1:133" x14ac:dyDescent="0.45">
      <c r="A3831" s="11"/>
      <c r="B3831" s="11"/>
      <c r="C3831" s="11"/>
      <c r="D3831" s="11"/>
      <c r="E3831" s="11"/>
      <c r="F3831" s="11"/>
      <c r="G3831" s="11"/>
      <c r="H3831" s="3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24"/>
      <c r="AG3831" s="24"/>
      <c r="AH3831" s="24"/>
      <c r="AI3831" s="24"/>
      <c r="AJ3831" s="11"/>
      <c r="AK3831" s="11"/>
      <c r="AL3831" s="11"/>
      <c r="AM3831" s="32"/>
      <c r="AN3831" s="11"/>
      <c r="AO3831" s="11"/>
      <c r="AP3831" s="11"/>
      <c r="AQ3831" s="11"/>
      <c r="AR3831" s="11"/>
      <c r="AS3831" s="20"/>
      <c r="AT3831" s="11"/>
      <c r="AU3831" s="11"/>
      <c r="AV3831" s="11"/>
      <c r="AW3831" s="11"/>
      <c r="AX3831" s="11"/>
      <c r="AY3831" s="11"/>
      <c r="AZ3831" s="11"/>
      <c r="BA3831" s="11"/>
      <c r="BB3831" s="11"/>
      <c r="BC3831" s="11"/>
      <c r="BD3831" s="11"/>
      <c r="BE3831" s="11"/>
      <c r="BF3831" s="11"/>
      <c r="BG3831" s="11"/>
      <c r="BH3831" s="11"/>
      <c r="BI3831" s="11"/>
      <c r="BJ3831" s="11"/>
      <c r="BK3831" s="11"/>
      <c r="BL3831" s="11"/>
      <c r="BM3831" s="11"/>
      <c r="BN3831" s="11"/>
      <c r="BO3831" s="11"/>
      <c r="BP3831" s="11"/>
      <c r="BQ3831" s="11"/>
      <c r="BR3831" s="11"/>
      <c r="BS3831" s="11"/>
      <c r="BT3831" s="11"/>
      <c r="BU3831" s="11"/>
      <c r="BV3831" s="11"/>
      <c r="BW3831" s="11"/>
      <c r="BX3831" s="11"/>
      <c r="BY3831" s="11"/>
      <c r="BZ3831" s="11"/>
      <c r="CA3831" s="11"/>
      <c r="CB3831" s="11"/>
      <c r="CC3831" s="11"/>
      <c r="CD3831" s="11"/>
      <c r="CE3831" s="11"/>
      <c r="CF3831" s="11"/>
      <c r="CG3831" s="11"/>
      <c r="CH3831" s="11"/>
      <c r="CI3831" s="11"/>
      <c r="CJ3831" s="11"/>
      <c r="CK3831" s="11"/>
      <c r="CL3831" s="11"/>
      <c r="CM3831" s="11"/>
      <c r="CN3831" s="11"/>
      <c r="CO3831" s="11"/>
      <c r="CP3831" s="11"/>
      <c r="CQ3831" s="11"/>
      <c r="CR3831" s="11"/>
      <c r="CS3831" s="11"/>
      <c r="CT3831" s="11"/>
      <c r="CU3831" s="11"/>
      <c r="CV3831" s="11"/>
      <c r="CW3831" s="11"/>
      <c r="CX3831" s="11"/>
      <c r="CY3831" s="11"/>
      <c r="CZ3831" s="11"/>
      <c r="DA3831" s="11"/>
      <c r="DB3831" s="11"/>
      <c r="DC3831" s="11"/>
      <c r="DD3831" s="11"/>
      <c r="DE3831" s="11"/>
      <c r="DF3831" s="11"/>
      <c r="DG3831" s="11"/>
      <c r="DH3831" s="11"/>
      <c r="DI3831" s="11"/>
      <c r="DJ3831" s="11"/>
      <c r="DK3831" s="11"/>
      <c r="DL3831" s="11"/>
      <c r="DM3831" s="11"/>
      <c r="DN3831" s="11"/>
      <c r="DO3831" s="11"/>
      <c r="DP3831" s="11"/>
      <c r="DQ3831" s="11"/>
      <c r="DR3831" s="11"/>
      <c r="DS3831" s="11"/>
      <c r="DT3831" s="11"/>
      <c r="DU3831" s="11"/>
      <c r="DV3831" s="11"/>
      <c r="DW3831" s="11"/>
      <c r="DX3831" s="11"/>
      <c r="DY3831" s="11"/>
      <c r="DZ3831" s="11"/>
      <c r="EA3831" s="11"/>
      <c r="EB3831" s="11"/>
      <c r="EC3831" s="11"/>
    </row>
    <row r="3832" spans="1:133" x14ac:dyDescent="0.45">
      <c r="A3832" s="11"/>
      <c r="B3832" s="11"/>
      <c r="C3832" s="11"/>
      <c r="D3832" s="11"/>
      <c r="E3832" s="11"/>
      <c r="F3832" s="11"/>
      <c r="G3832" s="11"/>
      <c r="H3832" s="3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24"/>
      <c r="AG3832" s="24"/>
      <c r="AH3832" s="24"/>
      <c r="AI3832" s="24"/>
      <c r="AJ3832" s="11"/>
      <c r="AK3832" s="11"/>
      <c r="AL3832" s="11"/>
      <c r="AM3832" s="32"/>
      <c r="AN3832" s="11"/>
      <c r="AO3832" s="11"/>
      <c r="AP3832" s="11"/>
      <c r="AQ3832" s="11"/>
      <c r="AR3832" s="11"/>
      <c r="AS3832" s="20"/>
      <c r="AT3832" s="11"/>
      <c r="AU3832" s="11"/>
      <c r="AV3832" s="11"/>
      <c r="AW3832" s="11"/>
      <c r="AX3832" s="11"/>
      <c r="AY3832" s="11"/>
      <c r="AZ3832" s="11"/>
      <c r="BA3832" s="11"/>
      <c r="BB3832" s="11"/>
      <c r="BC3832" s="11"/>
      <c r="BD3832" s="11"/>
      <c r="BE3832" s="11"/>
      <c r="BF3832" s="11"/>
      <c r="BG3832" s="11"/>
      <c r="BH3832" s="11"/>
      <c r="BI3832" s="11"/>
      <c r="BJ3832" s="11"/>
      <c r="BK3832" s="11"/>
      <c r="BL3832" s="11"/>
      <c r="BM3832" s="11"/>
      <c r="BN3832" s="11"/>
      <c r="BO3832" s="11"/>
      <c r="BP3832" s="11"/>
      <c r="BQ3832" s="11"/>
      <c r="BR3832" s="11"/>
      <c r="BS3832" s="11"/>
      <c r="BT3832" s="11"/>
      <c r="BU3832" s="11"/>
      <c r="BV3832" s="11"/>
      <c r="BW3832" s="11"/>
      <c r="BX3832" s="11"/>
      <c r="BY3832" s="11"/>
      <c r="BZ3832" s="11"/>
      <c r="CA3832" s="11"/>
      <c r="CB3832" s="11"/>
      <c r="CC3832" s="11"/>
      <c r="CD3832" s="11"/>
      <c r="CE3832" s="11"/>
      <c r="CF3832" s="11"/>
      <c r="CG3832" s="11"/>
      <c r="CH3832" s="11"/>
      <c r="CI3832" s="11"/>
      <c r="CJ3832" s="11"/>
      <c r="CK3832" s="11"/>
      <c r="CL3832" s="11"/>
      <c r="CM3832" s="11"/>
      <c r="CN3832" s="11"/>
      <c r="CO3832" s="11"/>
      <c r="CP3832" s="11"/>
      <c r="CQ3832" s="11"/>
      <c r="CR3832" s="11"/>
      <c r="CS3832" s="11"/>
      <c r="CT3832" s="11"/>
      <c r="CU3832" s="11"/>
      <c r="CV3832" s="11"/>
      <c r="CW3832" s="11"/>
      <c r="CX3832" s="11"/>
      <c r="CY3832" s="11"/>
      <c r="CZ3832" s="11"/>
      <c r="DA3832" s="11"/>
      <c r="DB3832" s="11"/>
      <c r="DC3832" s="11"/>
      <c r="DD3832" s="11"/>
      <c r="DE3832" s="11"/>
      <c r="DF3832" s="11"/>
      <c r="DG3832" s="11"/>
      <c r="DH3832" s="11"/>
      <c r="DI3832" s="11"/>
      <c r="DJ3832" s="11"/>
      <c r="DK3832" s="11"/>
      <c r="DL3832" s="11"/>
      <c r="DM3832" s="11"/>
      <c r="DN3832" s="11"/>
      <c r="DO3832" s="11"/>
      <c r="DP3832" s="11"/>
      <c r="DQ3832" s="11"/>
      <c r="DR3832" s="11"/>
      <c r="DS3832" s="11"/>
      <c r="DT3832" s="11"/>
      <c r="DU3832" s="11"/>
      <c r="DV3832" s="11"/>
      <c r="DW3832" s="11"/>
      <c r="DX3832" s="11"/>
      <c r="DY3832" s="11"/>
      <c r="DZ3832" s="11"/>
      <c r="EA3832" s="11"/>
      <c r="EB3832" s="11"/>
      <c r="EC3832" s="11"/>
    </row>
    <row r="3833" spans="1:133" x14ac:dyDescent="0.45">
      <c r="A3833" s="11"/>
      <c r="B3833" s="11"/>
      <c r="C3833" s="11"/>
      <c r="D3833" s="11"/>
      <c r="E3833" s="11"/>
      <c r="F3833" s="11"/>
      <c r="G3833" s="11"/>
      <c r="H3833" s="3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24"/>
      <c r="AG3833" s="24"/>
      <c r="AH3833" s="24"/>
      <c r="AI3833" s="24"/>
      <c r="AJ3833" s="11"/>
      <c r="AK3833" s="11"/>
      <c r="AL3833" s="11"/>
      <c r="AM3833" s="32"/>
      <c r="AN3833" s="11"/>
      <c r="AO3833" s="11"/>
      <c r="AP3833" s="11"/>
      <c r="AQ3833" s="11"/>
      <c r="AR3833" s="11"/>
      <c r="AS3833" s="20"/>
      <c r="AT3833" s="11"/>
      <c r="AU3833" s="11"/>
      <c r="AV3833" s="11"/>
      <c r="AW3833" s="11"/>
      <c r="AX3833" s="11"/>
      <c r="AY3833" s="11"/>
      <c r="AZ3833" s="11"/>
      <c r="BA3833" s="11"/>
      <c r="BB3833" s="11"/>
      <c r="BC3833" s="11"/>
      <c r="BD3833" s="11"/>
      <c r="BE3833" s="11"/>
      <c r="BF3833" s="11"/>
      <c r="BG3833" s="11"/>
      <c r="BH3833" s="11"/>
      <c r="BI3833" s="11"/>
      <c r="BJ3833" s="11"/>
      <c r="BK3833" s="11"/>
      <c r="BL3833" s="11"/>
      <c r="BM3833" s="11"/>
      <c r="BN3833" s="11"/>
      <c r="BO3833" s="11"/>
      <c r="BP3833" s="11"/>
      <c r="BQ3833" s="11"/>
      <c r="BR3833" s="11"/>
      <c r="BS3833" s="11"/>
      <c r="BT3833" s="11"/>
      <c r="BU3833" s="11"/>
      <c r="BV3833" s="11"/>
      <c r="BW3833" s="11"/>
      <c r="BX3833" s="11"/>
      <c r="BY3833" s="11"/>
      <c r="BZ3833" s="11"/>
      <c r="CA3833" s="11"/>
      <c r="CB3833" s="11"/>
      <c r="CC3833" s="11"/>
      <c r="CD3833" s="11"/>
      <c r="CE3833" s="11"/>
      <c r="CF3833" s="11"/>
      <c r="CG3833" s="11"/>
      <c r="CH3833" s="11"/>
      <c r="CI3833" s="11"/>
      <c r="CJ3833" s="11"/>
      <c r="CK3833" s="11"/>
      <c r="CL3833" s="11"/>
      <c r="CM3833" s="11"/>
      <c r="CN3833" s="11"/>
      <c r="CO3833" s="11"/>
      <c r="CP3833" s="11"/>
      <c r="CQ3833" s="11"/>
      <c r="CR3833" s="11"/>
      <c r="CS3833" s="11"/>
      <c r="CT3833" s="11"/>
      <c r="CU3833" s="11"/>
      <c r="CV3833" s="11"/>
      <c r="CW3833" s="11"/>
      <c r="CX3833" s="11"/>
      <c r="CY3833" s="11"/>
      <c r="CZ3833" s="11"/>
      <c r="DA3833" s="11"/>
      <c r="DB3833" s="11"/>
      <c r="DC3833" s="11"/>
      <c r="DD3833" s="11"/>
      <c r="DE3833" s="11"/>
      <c r="DF3833" s="11"/>
      <c r="DG3833" s="11"/>
      <c r="DH3833" s="11"/>
      <c r="DI3833" s="11"/>
      <c r="DJ3833" s="11"/>
      <c r="DK3833" s="11"/>
      <c r="DL3833" s="11"/>
      <c r="DM3833" s="11"/>
      <c r="DN3833" s="11"/>
      <c r="DO3833" s="11"/>
      <c r="DP3833" s="11"/>
      <c r="DQ3833" s="11"/>
      <c r="DR3833" s="11"/>
      <c r="DS3833" s="11"/>
      <c r="DT3833" s="11"/>
      <c r="DU3833" s="11"/>
      <c r="DV3833" s="11"/>
      <c r="DW3833" s="11"/>
      <c r="DX3833" s="11"/>
      <c r="DY3833" s="11"/>
      <c r="DZ3833" s="11"/>
      <c r="EA3833" s="11"/>
      <c r="EB3833" s="11"/>
      <c r="EC3833" s="11"/>
    </row>
    <row r="3834" spans="1:133" x14ac:dyDescent="0.45">
      <c r="A3834" s="11"/>
      <c r="B3834" s="11"/>
      <c r="C3834" s="11"/>
      <c r="D3834" s="11"/>
      <c r="E3834" s="11"/>
      <c r="F3834" s="11"/>
      <c r="G3834" s="11"/>
      <c r="H3834" s="3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24"/>
      <c r="AG3834" s="24"/>
      <c r="AH3834" s="24"/>
      <c r="AI3834" s="24"/>
      <c r="AJ3834" s="11"/>
      <c r="AK3834" s="11"/>
      <c r="AL3834" s="11"/>
      <c r="AM3834" s="32"/>
      <c r="AN3834" s="11"/>
      <c r="AO3834" s="11"/>
      <c r="AP3834" s="11"/>
      <c r="AQ3834" s="11"/>
      <c r="AR3834" s="11"/>
      <c r="AS3834" s="20"/>
      <c r="AT3834" s="11"/>
      <c r="AU3834" s="11"/>
      <c r="AV3834" s="11"/>
      <c r="AW3834" s="11"/>
      <c r="AX3834" s="11"/>
      <c r="AY3834" s="11"/>
      <c r="AZ3834" s="11"/>
      <c r="BA3834" s="11"/>
      <c r="BB3834" s="11"/>
      <c r="BC3834" s="11"/>
      <c r="BD3834" s="11"/>
      <c r="BE3834" s="11"/>
      <c r="BF3834" s="11"/>
      <c r="BG3834" s="11"/>
      <c r="BH3834" s="11"/>
      <c r="BI3834" s="11"/>
      <c r="BJ3834" s="11"/>
      <c r="BK3834" s="11"/>
      <c r="BL3834" s="11"/>
      <c r="BM3834" s="11"/>
      <c r="BN3834" s="11"/>
      <c r="BO3834" s="11"/>
      <c r="BP3834" s="11"/>
      <c r="BQ3834" s="11"/>
      <c r="BR3834" s="11"/>
      <c r="BS3834" s="11"/>
      <c r="BT3834" s="11"/>
      <c r="BU3834" s="11"/>
      <c r="BV3834" s="11"/>
      <c r="BW3834" s="11"/>
      <c r="BX3834" s="11"/>
      <c r="BY3834" s="11"/>
      <c r="BZ3834" s="11"/>
      <c r="CA3834" s="11"/>
      <c r="CB3834" s="11"/>
      <c r="CC3834" s="11"/>
      <c r="CD3834" s="11"/>
      <c r="CE3834" s="11"/>
      <c r="CF3834" s="11"/>
      <c r="CG3834" s="11"/>
      <c r="CH3834" s="11"/>
      <c r="CI3834" s="11"/>
      <c r="CJ3834" s="11"/>
      <c r="CK3834" s="11"/>
      <c r="CL3834" s="11"/>
      <c r="CM3834" s="11"/>
      <c r="CN3834" s="11"/>
      <c r="CO3834" s="11"/>
      <c r="CP3834" s="11"/>
      <c r="CQ3834" s="11"/>
      <c r="CR3834" s="11"/>
      <c r="CS3834" s="11"/>
      <c r="CT3834" s="11"/>
      <c r="CU3834" s="11"/>
      <c r="CV3834" s="11"/>
      <c r="CW3834" s="11"/>
      <c r="CX3834" s="11"/>
      <c r="CY3834" s="11"/>
      <c r="CZ3834" s="11"/>
      <c r="DA3834" s="11"/>
      <c r="DB3834" s="11"/>
      <c r="DC3834" s="11"/>
      <c r="DD3834" s="11"/>
      <c r="DE3834" s="11"/>
      <c r="DF3834" s="11"/>
      <c r="DG3834" s="11"/>
      <c r="DH3834" s="11"/>
      <c r="DI3834" s="11"/>
      <c r="DJ3834" s="11"/>
      <c r="DK3834" s="11"/>
      <c r="DL3834" s="11"/>
      <c r="DM3834" s="11"/>
      <c r="DN3834" s="11"/>
      <c r="DO3834" s="11"/>
      <c r="DP3834" s="11"/>
      <c r="DQ3834" s="11"/>
      <c r="DR3834" s="11"/>
      <c r="DS3834" s="11"/>
      <c r="DT3834" s="11"/>
      <c r="DU3834" s="11"/>
      <c r="DV3834" s="11"/>
      <c r="DW3834" s="11"/>
      <c r="DX3834" s="11"/>
      <c r="DY3834" s="11"/>
      <c r="DZ3834" s="11"/>
      <c r="EA3834" s="11"/>
      <c r="EB3834" s="11"/>
      <c r="EC3834" s="11"/>
    </row>
    <row r="3835" spans="1:133" x14ac:dyDescent="0.45">
      <c r="A3835" s="11"/>
      <c r="B3835" s="11"/>
      <c r="C3835" s="11"/>
      <c r="D3835" s="11"/>
      <c r="E3835" s="11"/>
      <c r="F3835" s="11"/>
      <c r="G3835" s="11"/>
      <c r="H3835" s="3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24"/>
      <c r="AG3835" s="24"/>
      <c r="AH3835" s="24"/>
      <c r="AI3835" s="24"/>
      <c r="AJ3835" s="11"/>
      <c r="AK3835" s="11"/>
      <c r="AL3835" s="11"/>
      <c r="AM3835" s="32"/>
      <c r="AN3835" s="11"/>
      <c r="AO3835" s="11"/>
      <c r="AP3835" s="11"/>
      <c r="AQ3835" s="11"/>
      <c r="AR3835" s="11"/>
      <c r="AS3835" s="20"/>
      <c r="AT3835" s="11"/>
      <c r="AU3835" s="11"/>
      <c r="AV3835" s="11"/>
      <c r="AW3835" s="11"/>
      <c r="AX3835" s="11"/>
      <c r="AY3835" s="11"/>
      <c r="AZ3835" s="11"/>
      <c r="BA3835" s="11"/>
      <c r="BB3835" s="11"/>
      <c r="BC3835" s="11"/>
      <c r="BD3835" s="11"/>
      <c r="BE3835" s="11"/>
      <c r="BF3835" s="11"/>
      <c r="BG3835" s="11"/>
      <c r="BH3835" s="11"/>
      <c r="BI3835" s="11"/>
      <c r="BJ3835" s="11"/>
      <c r="BK3835" s="11"/>
      <c r="BL3835" s="11"/>
      <c r="BM3835" s="11"/>
      <c r="BN3835" s="11"/>
      <c r="BO3835" s="11"/>
      <c r="BP3835" s="11"/>
      <c r="BQ3835" s="11"/>
      <c r="BR3835" s="11"/>
      <c r="BS3835" s="11"/>
      <c r="BT3835" s="11"/>
      <c r="BU3835" s="11"/>
      <c r="BV3835" s="11"/>
      <c r="BW3835" s="11"/>
      <c r="BX3835" s="11"/>
      <c r="BY3835" s="11"/>
      <c r="BZ3835" s="11"/>
      <c r="CA3835" s="11"/>
      <c r="CB3835" s="11"/>
      <c r="CC3835" s="11"/>
      <c r="CD3835" s="11"/>
      <c r="CE3835" s="11"/>
      <c r="CF3835" s="11"/>
      <c r="CG3835" s="11"/>
      <c r="CH3835" s="11"/>
      <c r="CI3835" s="11"/>
      <c r="CJ3835" s="11"/>
      <c r="CK3835" s="11"/>
      <c r="CL3835" s="11"/>
      <c r="CM3835" s="11"/>
      <c r="CN3835" s="11"/>
      <c r="CO3835" s="11"/>
      <c r="CP3835" s="11"/>
      <c r="CQ3835" s="11"/>
      <c r="CR3835" s="11"/>
      <c r="CS3835" s="11"/>
      <c r="CT3835" s="11"/>
      <c r="CU3835" s="11"/>
      <c r="CV3835" s="11"/>
      <c r="CW3835" s="11"/>
      <c r="CX3835" s="11"/>
      <c r="CY3835" s="11"/>
      <c r="CZ3835" s="11"/>
      <c r="DA3835" s="11"/>
      <c r="DB3835" s="11"/>
      <c r="DC3835" s="11"/>
      <c r="DD3835" s="11"/>
      <c r="DE3835" s="11"/>
      <c r="DF3835" s="11"/>
      <c r="DG3835" s="11"/>
      <c r="DH3835" s="11"/>
      <c r="DI3835" s="11"/>
      <c r="DJ3835" s="11"/>
      <c r="DK3835" s="11"/>
      <c r="DL3835" s="11"/>
      <c r="DM3835" s="11"/>
      <c r="DN3835" s="11"/>
      <c r="DO3835" s="11"/>
      <c r="DP3835" s="11"/>
      <c r="DQ3835" s="11"/>
      <c r="DR3835" s="11"/>
      <c r="DS3835" s="11"/>
      <c r="DT3835" s="11"/>
      <c r="DU3835" s="11"/>
      <c r="DV3835" s="11"/>
      <c r="DW3835" s="11"/>
      <c r="DX3835" s="11"/>
      <c r="DY3835" s="11"/>
      <c r="DZ3835" s="11"/>
      <c r="EA3835" s="11"/>
      <c r="EB3835" s="11"/>
      <c r="EC3835" s="11"/>
    </row>
    <row r="3836" spans="1:133" x14ac:dyDescent="0.45">
      <c r="A3836" s="11"/>
      <c r="B3836" s="11"/>
      <c r="C3836" s="11"/>
      <c r="D3836" s="11"/>
      <c r="E3836" s="11"/>
      <c r="F3836" s="11"/>
      <c r="G3836" s="11"/>
      <c r="H3836" s="3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24"/>
      <c r="AG3836" s="24"/>
      <c r="AH3836" s="24"/>
      <c r="AI3836" s="24"/>
      <c r="AJ3836" s="11"/>
      <c r="AK3836" s="11"/>
      <c r="AL3836" s="11"/>
      <c r="AM3836" s="32"/>
      <c r="AN3836" s="11"/>
      <c r="AO3836" s="11"/>
      <c r="AP3836" s="11"/>
      <c r="AQ3836" s="11"/>
      <c r="AR3836" s="11"/>
      <c r="AS3836" s="20"/>
      <c r="AT3836" s="11"/>
      <c r="AU3836" s="11"/>
      <c r="AV3836" s="11"/>
      <c r="AW3836" s="11"/>
      <c r="AX3836" s="11"/>
      <c r="AY3836" s="11"/>
      <c r="AZ3836" s="11"/>
      <c r="BA3836" s="11"/>
      <c r="BB3836" s="11"/>
      <c r="BC3836" s="11"/>
      <c r="BD3836" s="11"/>
      <c r="BE3836" s="11"/>
      <c r="BF3836" s="11"/>
      <c r="BG3836" s="11"/>
      <c r="BH3836" s="11"/>
      <c r="BI3836" s="11"/>
      <c r="BJ3836" s="11"/>
      <c r="BK3836" s="11"/>
      <c r="BL3836" s="11"/>
      <c r="BM3836" s="11"/>
      <c r="BN3836" s="11"/>
      <c r="BO3836" s="11"/>
      <c r="BP3836" s="11"/>
      <c r="BQ3836" s="11"/>
      <c r="BR3836" s="11"/>
      <c r="BS3836" s="11"/>
      <c r="BT3836" s="11"/>
      <c r="BU3836" s="11"/>
      <c r="BV3836" s="11"/>
      <c r="BW3836" s="11"/>
      <c r="BX3836" s="11"/>
      <c r="BY3836" s="11"/>
      <c r="BZ3836" s="11"/>
      <c r="CA3836" s="11"/>
      <c r="CB3836" s="11"/>
      <c r="CC3836" s="11"/>
      <c r="CD3836" s="11"/>
      <c r="CE3836" s="11"/>
      <c r="CF3836" s="11"/>
      <c r="CG3836" s="11"/>
      <c r="CH3836" s="11"/>
      <c r="CI3836" s="11"/>
      <c r="CJ3836" s="11"/>
      <c r="CK3836" s="11"/>
      <c r="CL3836" s="11"/>
      <c r="CM3836" s="11"/>
      <c r="CN3836" s="11"/>
      <c r="CO3836" s="11"/>
      <c r="CP3836" s="11"/>
      <c r="CQ3836" s="11"/>
      <c r="CR3836" s="11"/>
      <c r="CS3836" s="11"/>
      <c r="CT3836" s="11"/>
      <c r="CU3836" s="11"/>
      <c r="CV3836" s="11"/>
      <c r="CW3836" s="11"/>
      <c r="CX3836" s="11"/>
      <c r="CY3836" s="11"/>
      <c r="CZ3836" s="11"/>
      <c r="DA3836" s="11"/>
      <c r="DB3836" s="11"/>
      <c r="DC3836" s="11"/>
      <c r="DD3836" s="11"/>
      <c r="DE3836" s="11"/>
      <c r="DF3836" s="11"/>
      <c r="DG3836" s="11"/>
      <c r="DH3836" s="11"/>
      <c r="DI3836" s="11"/>
      <c r="DJ3836" s="11"/>
      <c r="DK3836" s="11"/>
      <c r="DL3836" s="11"/>
      <c r="DM3836" s="11"/>
      <c r="DN3836" s="11"/>
      <c r="DO3836" s="11"/>
      <c r="DP3836" s="11"/>
      <c r="DQ3836" s="11"/>
      <c r="DR3836" s="11"/>
      <c r="DS3836" s="11"/>
      <c r="DT3836" s="11"/>
      <c r="DU3836" s="11"/>
      <c r="DV3836" s="11"/>
      <c r="DW3836" s="11"/>
      <c r="DX3836" s="11"/>
      <c r="DY3836" s="11"/>
      <c r="DZ3836" s="11"/>
      <c r="EA3836" s="11"/>
      <c r="EB3836" s="11"/>
      <c r="EC3836" s="11"/>
    </row>
    <row r="3837" spans="1:133" x14ac:dyDescent="0.45">
      <c r="A3837" s="11"/>
      <c r="B3837" s="11"/>
      <c r="C3837" s="11"/>
      <c r="D3837" s="11"/>
      <c r="E3837" s="11"/>
      <c r="F3837" s="11"/>
      <c r="G3837" s="11"/>
      <c r="H3837" s="3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24"/>
      <c r="AG3837" s="24"/>
      <c r="AH3837" s="24"/>
      <c r="AI3837" s="24"/>
      <c r="AJ3837" s="11"/>
      <c r="AK3837" s="11"/>
      <c r="AL3837" s="11"/>
      <c r="AM3837" s="32"/>
      <c r="AN3837" s="11"/>
      <c r="AO3837" s="11"/>
      <c r="AP3837" s="11"/>
      <c r="AQ3837" s="11"/>
      <c r="AR3837" s="11"/>
      <c r="AS3837" s="20"/>
      <c r="AT3837" s="11"/>
      <c r="AU3837" s="11"/>
      <c r="AV3837" s="11"/>
      <c r="AW3837" s="11"/>
      <c r="AX3837" s="11"/>
      <c r="AY3837" s="11"/>
      <c r="AZ3837" s="11"/>
      <c r="BA3837" s="11"/>
      <c r="BB3837" s="11"/>
      <c r="BC3837" s="11"/>
      <c r="BD3837" s="11"/>
      <c r="BE3837" s="11"/>
      <c r="BF3837" s="11"/>
      <c r="BG3837" s="11"/>
      <c r="BH3837" s="11"/>
      <c r="BI3837" s="11"/>
      <c r="BJ3837" s="11"/>
      <c r="BK3837" s="11"/>
      <c r="BL3837" s="11"/>
      <c r="BM3837" s="11"/>
      <c r="BN3837" s="11"/>
      <c r="BO3837" s="11"/>
      <c r="BP3837" s="11"/>
      <c r="BQ3837" s="11"/>
      <c r="BR3837" s="11"/>
      <c r="BS3837" s="11"/>
      <c r="BT3837" s="11"/>
      <c r="BU3837" s="11"/>
      <c r="BV3837" s="11"/>
      <c r="BW3837" s="11"/>
      <c r="BX3837" s="11"/>
      <c r="BY3837" s="11"/>
      <c r="BZ3837" s="11"/>
      <c r="CA3837" s="11"/>
      <c r="CB3837" s="11"/>
      <c r="CC3837" s="11"/>
      <c r="CD3837" s="11"/>
      <c r="CE3837" s="11"/>
      <c r="CF3837" s="11"/>
      <c r="CG3837" s="11"/>
      <c r="CH3837" s="11"/>
      <c r="CI3837" s="11"/>
      <c r="CJ3837" s="11"/>
      <c r="CK3837" s="11"/>
      <c r="CL3837" s="11"/>
      <c r="CM3837" s="11"/>
      <c r="CN3837" s="11"/>
      <c r="CO3837" s="11"/>
      <c r="CP3837" s="11"/>
      <c r="CQ3837" s="11"/>
      <c r="CR3837" s="11"/>
      <c r="CS3837" s="11"/>
      <c r="CT3837" s="11"/>
      <c r="CU3837" s="11"/>
      <c r="CV3837" s="11"/>
      <c r="CW3837" s="11"/>
      <c r="CX3837" s="11"/>
      <c r="CY3837" s="11"/>
      <c r="CZ3837" s="11"/>
      <c r="DA3837" s="11"/>
      <c r="DB3837" s="11"/>
      <c r="DC3837" s="11"/>
      <c r="DD3837" s="11"/>
      <c r="DE3837" s="11"/>
      <c r="DF3837" s="11"/>
      <c r="DG3837" s="11"/>
      <c r="DH3837" s="11"/>
      <c r="DI3837" s="11"/>
      <c r="DJ3837" s="11"/>
      <c r="DK3837" s="11"/>
      <c r="DL3837" s="11"/>
      <c r="DM3837" s="11"/>
      <c r="DN3837" s="11"/>
      <c r="DO3837" s="11"/>
      <c r="DP3837" s="11"/>
      <c r="DQ3837" s="11"/>
      <c r="DR3837" s="11"/>
      <c r="DS3837" s="11"/>
      <c r="DT3837" s="11"/>
      <c r="DU3837" s="11"/>
      <c r="DV3837" s="11"/>
      <c r="DW3837" s="11"/>
      <c r="DX3837" s="11"/>
      <c r="DY3837" s="11"/>
      <c r="DZ3837" s="11"/>
      <c r="EA3837" s="11"/>
      <c r="EB3837" s="11"/>
      <c r="EC3837" s="11"/>
    </row>
    <row r="3838" spans="1:133" x14ac:dyDescent="0.45">
      <c r="A3838" s="11"/>
      <c r="B3838" s="11"/>
      <c r="C3838" s="11"/>
      <c r="D3838" s="11"/>
      <c r="E3838" s="11"/>
      <c r="F3838" s="11"/>
      <c r="G3838" s="11"/>
      <c r="H3838" s="3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24"/>
      <c r="AG3838" s="24"/>
      <c r="AH3838" s="24"/>
      <c r="AI3838" s="24"/>
      <c r="AJ3838" s="11"/>
      <c r="AK3838" s="11"/>
      <c r="AL3838" s="11"/>
      <c r="AM3838" s="32"/>
      <c r="AN3838" s="11"/>
      <c r="AO3838" s="11"/>
      <c r="AP3838" s="11"/>
      <c r="AQ3838" s="11"/>
      <c r="AR3838" s="11"/>
      <c r="AS3838" s="20"/>
      <c r="AT3838" s="11"/>
      <c r="AU3838" s="11"/>
      <c r="AV3838" s="11"/>
      <c r="AW3838" s="11"/>
      <c r="AX3838" s="11"/>
      <c r="AY3838" s="11"/>
      <c r="AZ3838" s="11"/>
      <c r="BA3838" s="11"/>
      <c r="BB3838" s="11"/>
      <c r="BC3838" s="11"/>
      <c r="BD3838" s="11"/>
      <c r="BE3838" s="11"/>
      <c r="BF3838" s="11"/>
      <c r="BG3838" s="11"/>
      <c r="BH3838" s="11"/>
      <c r="BI3838" s="11"/>
      <c r="BJ3838" s="11"/>
      <c r="BK3838" s="11"/>
      <c r="BL3838" s="11"/>
      <c r="BM3838" s="11"/>
      <c r="BN3838" s="11"/>
      <c r="BO3838" s="11"/>
      <c r="BP3838" s="11"/>
      <c r="BQ3838" s="11"/>
      <c r="BR3838" s="11"/>
      <c r="BS3838" s="11"/>
      <c r="BT3838" s="11"/>
      <c r="BU3838" s="11"/>
      <c r="BV3838" s="11"/>
      <c r="BW3838" s="11"/>
      <c r="BX3838" s="11"/>
      <c r="BY3838" s="11"/>
      <c r="BZ3838" s="11"/>
      <c r="CA3838" s="11"/>
      <c r="CB3838" s="11"/>
      <c r="CC3838" s="11"/>
      <c r="CD3838" s="11"/>
      <c r="CE3838" s="11"/>
      <c r="CF3838" s="11"/>
      <c r="CG3838" s="11"/>
      <c r="CH3838" s="11"/>
      <c r="CI3838" s="11"/>
      <c r="CJ3838" s="11"/>
      <c r="CK3838" s="11"/>
      <c r="CL3838" s="11"/>
      <c r="CM3838" s="11"/>
      <c r="CN3838" s="11"/>
      <c r="CO3838" s="11"/>
      <c r="CP3838" s="11"/>
      <c r="CQ3838" s="11"/>
      <c r="CR3838" s="11"/>
      <c r="CS3838" s="11"/>
      <c r="CT3838" s="11"/>
      <c r="CU3838" s="11"/>
      <c r="CV3838" s="11"/>
      <c r="CW3838" s="11"/>
      <c r="CX3838" s="11"/>
      <c r="CY3838" s="11"/>
      <c r="CZ3838" s="11"/>
      <c r="DA3838" s="11"/>
      <c r="DB3838" s="11"/>
      <c r="DC3838" s="11"/>
      <c r="DD3838" s="11"/>
      <c r="DE3838" s="11"/>
      <c r="DF3838" s="11"/>
      <c r="DG3838" s="11"/>
      <c r="DH3838" s="11"/>
      <c r="DI3838" s="11"/>
      <c r="DJ3838" s="11"/>
      <c r="DK3838" s="11"/>
      <c r="DL3838" s="11"/>
      <c r="DM3838" s="11"/>
      <c r="DN3838" s="11"/>
      <c r="DO3838" s="11"/>
      <c r="DP3838" s="11"/>
      <c r="DQ3838" s="11"/>
      <c r="DR3838" s="11"/>
      <c r="DS3838" s="11"/>
      <c r="DT3838" s="11"/>
      <c r="DU3838" s="11"/>
      <c r="DV3838" s="11"/>
      <c r="DW3838" s="11"/>
      <c r="DX3838" s="11"/>
      <c r="DY3838" s="11"/>
      <c r="DZ3838" s="11"/>
      <c r="EA3838" s="11"/>
      <c r="EB3838" s="11"/>
      <c r="EC3838" s="11"/>
    </row>
    <row r="3839" spans="1:133" x14ac:dyDescent="0.45">
      <c r="A3839" s="11"/>
      <c r="B3839" s="11"/>
      <c r="C3839" s="11"/>
      <c r="D3839" s="11"/>
      <c r="E3839" s="11"/>
      <c r="F3839" s="11"/>
      <c r="G3839" s="11"/>
      <c r="H3839" s="3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24"/>
      <c r="AG3839" s="24"/>
      <c r="AH3839" s="24"/>
      <c r="AI3839" s="24"/>
      <c r="AJ3839" s="11"/>
      <c r="AK3839" s="11"/>
      <c r="AL3839" s="11"/>
      <c r="AM3839" s="32"/>
      <c r="AN3839" s="11"/>
      <c r="AO3839" s="11"/>
      <c r="AP3839" s="11"/>
      <c r="AQ3839" s="11"/>
      <c r="AR3839" s="11"/>
      <c r="AS3839" s="20"/>
      <c r="AT3839" s="11"/>
      <c r="AU3839" s="11"/>
      <c r="AV3839" s="11"/>
      <c r="AW3839" s="11"/>
      <c r="AX3839" s="11"/>
      <c r="AY3839" s="11"/>
      <c r="AZ3839" s="11"/>
      <c r="BA3839" s="11"/>
      <c r="BB3839" s="11"/>
      <c r="BC3839" s="11"/>
      <c r="BD3839" s="11"/>
      <c r="BE3839" s="11"/>
      <c r="BF3839" s="11"/>
      <c r="BG3839" s="11"/>
      <c r="BH3839" s="11"/>
      <c r="BI3839" s="11"/>
      <c r="BJ3839" s="11"/>
      <c r="BK3839" s="11"/>
      <c r="BL3839" s="11"/>
      <c r="BM3839" s="11"/>
      <c r="BN3839" s="11"/>
      <c r="BO3839" s="11"/>
      <c r="BP3839" s="11"/>
      <c r="BQ3839" s="11"/>
      <c r="BR3839" s="11"/>
      <c r="BS3839" s="11"/>
      <c r="BT3839" s="11"/>
      <c r="BU3839" s="11"/>
      <c r="BV3839" s="11"/>
      <c r="BW3839" s="11"/>
      <c r="BX3839" s="11"/>
      <c r="BY3839" s="11"/>
      <c r="BZ3839" s="11"/>
      <c r="CA3839" s="11"/>
      <c r="CB3839" s="11"/>
      <c r="CC3839" s="11"/>
      <c r="CD3839" s="11"/>
      <c r="CE3839" s="11"/>
      <c r="CF3839" s="11"/>
      <c r="CG3839" s="11"/>
      <c r="CH3839" s="11"/>
      <c r="CI3839" s="11"/>
      <c r="CJ3839" s="11"/>
      <c r="CK3839" s="11"/>
      <c r="CL3839" s="11"/>
      <c r="CM3839" s="11"/>
      <c r="CN3839" s="11"/>
      <c r="CO3839" s="11"/>
      <c r="CP3839" s="11"/>
      <c r="CQ3839" s="11"/>
      <c r="CR3839" s="11"/>
      <c r="CS3839" s="11"/>
      <c r="CT3839" s="11"/>
      <c r="CU3839" s="11"/>
      <c r="CV3839" s="11"/>
      <c r="CW3839" s="11"/>
      <c r="CX3839" s="11"/>
      <c r="CY3839" s="11"/>
      <c r="CZ3839" s="11"/>
      <c r="DA3839" s="11"/>
      <c r="DB3839" s="11"/>
      <c r="DC3839" s="11"/>
      <c r="DD3839" s="11"/>
      <c r="DE3839" s="11"/>
      <c r="DF3839" s="11"/>
      <c r="DG3839" s="11"/>
      <c r="DH3839" s="11"/>
      <c r="DI3839" s="11"/>
      <c r="DJ3839" s="11"/>
      <c r="DK3839" s="11"/>
      <c r="DL3839" s="11"/>
      <c r="DM3839" s="11"/>
      <c r="DN3839" s="11"/>
      <c r="DO3839" s="11"/>
      <c r="DP3839" s="11"/>
      <c r="DQ3839" s="11"/>
      <c r="DR3839" s="11"/>
      <c r="DS3839" s="11"/>
      <c r="DT3839" s="11"/>
      <c r="DU3839" s="11"/>
      <c r="DV3839" s="11"/>
      <c r="DW3839" s="11"/>
      <c r="DX3839" s="11"/>
      <c r="DY3839" s="11"/>
      <c r="DZ3839" s="11"/>
      <c r="EA3839" s="11"/>
      <c r="EB3839" s="11"/>
      <c r="EC3839" s="11"/>
    </row>
    <row r="3840" spans="1:133" x14ac:dyDescent="0.45">
      <c r="A3840" s="11"/>
      <c r="B3840" s="11"/>
      <c r="C3840" s="11"/>
      <c r="D3840" s="11"/>
      <c r="E3840" s="11"/>
      <c r="F3840" s="11"/>
      <c r="G3840" s="11"/>
      <c r="H3840" s="3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24"/>
      <c r="AG3840" s="24"/>
      <c r="AH3840" s="24"/>
      <c r="AI3840" s="24"/>
      <c r="AJ3840" s="11"/>
      <c r="AK3840" s="11"/>
      <c r="AL3840" s="11"/>
      <c r="AM3840" s="32"/>
      <c r="AN3840" s="11"/>
      <c r="AO3840" s="11"/>
      <c r="AP3840" s="11"/>
      <c r="AQ3840" s="11"/>
      <c r="AR3840" s="11"/>
      <c r="AS3840" s="20"/>
      <c r="AT3840" s="11"/>
      <c r="AU3840" s="11"/>
      <c r="AV3840" s="11"/>
      <c r="AW3840" s="11"/>
      <c r="AX3840" s="11"/>
      <c r="AY3840" s="11"/>
      <c r="AZ3840" s="11"/>
      <c r="BA3840" s="11"/>
      <c r="BB3840" s="11"/>
      <c r="BC3840" s="11"/>
      <c r="BD3840" s="11"/>
      <c r="BE3840" s="11"/>
      <c r="BF3840" s="11"/>
      <c r="BG3840" s="11"/>
      <c r="BH3840" s="11"/>
      <c r="BI3840" s="11"/>
      <c r="BJ3840" s="11"/>
      <c r="BK3840" s="11"/>
      <c r="BL3840" s="11"/>
      <c r="BM3840" s="11"/>
      <c r="BN3840" s="11"/>
      <c r="BO3840" s="11"/>
      <c r="BP3840" s="11"/>
      <c r="BQ3840" s="11"/>
      <c r="BR3840" s="11"/>
      <c r="BS3840" s="11"/>
      <c r="BT3840" s="11"/>
      <c r="BU3840" s="11"/>
      <c r="BV3840" s="11"/>
      <c r="BW3840" s="11"/>
      <c r="BX3840" s="11"/>
      <c r="BY3840" s="11"/>
      <c r="BZ3840" s="11"/>
      <c r="CA3840" s="11"/>
      <c r="CB3840" s="11"/>
      <c r="CC3840" s="11"/>
      <c r="CD3840" s="11"/>
      <c r="CE3840" s="11"/>
      <c r="CF3840" s="11"/>
      <c r="CG3840" s="11"/>
      <c r="CH3840" s="11"/>
      <c r="CI3840" s="11"/>
      <c r="CJ3840" s="11"/>
      <c r="CK3840" s="11"/>
      <c r="CL3840" s="11"/>
      <c r="CM3840" s="11"/>
      <c r="CN3840" s="11"/>
      <c r="CO3840" s="11"/>
      <c r="CP3840" s="11"/>
      <c r="CQ3840" s="11"/>
      <c r="CR3840" s="11"/>
      <c r="CS3840" s="11"/>
      <c r="CT3840" s="11"/>
      <c r="CU3840" s="11"/>
      <c r="CV3840" s="11"/>
      <c r="CW3840" s="11"/>
      <c r="CX3840" s="11"/>
      <c r="CY3840" s="11"/>
      <c r="CZ3840" s="11"/>
      <c r="DA3840" s="11"/>
      <c r="DB3840" s="11"/>
      <c r="DC3840" s="11"/>
      <c r="DD3840" s="11"/>
      <c r="DE3840" s="11"/>
      <c r="DF3840" s="11"/>
      <c r="DG3840" s="11"/>
      <c r="DH3840" s="11"/>
      <c r="DI3840" s="11"/>
      <c r="DJ3840" s="11"/>
      <c r="DK3840" s="11"/>
      <c r="DL3840" s="11"/>
      <c r="DM3840" s="11"/>
      <c r="DN3840" s="11"/>
      <c r="DO3840" s="11"/>
      <c r="DP3840" s="11"/>
      <c r="DQ3840" s="11"/>
      <c r="DR3840" s="11"/>
      <c r="DS3840" s="11"/>
      <c r="DT3840" s="11"/>
      <c r="DU3840" s="11"/>
      <c r="DV3840" s="11"/>
      <c r="DW3840" s="11"/>
      <c r="DX3840" s="11"/>
      <c r="DY3840" s="11"/>
      <c r="DZ3840" s="11"/>
      <c r="EA3840" s="11"/>
      <c r="EB3840" s="11"/>
      <c r="EC3840" s="11"/>
    </row>
    <row r="3841" spans="1:133" x14ac:dyDescent="0.45">
      <c r="A3841" s="11"/>
      <c r="B3841" s="11"/>
      <c r="C3841" s="11"/>
      <c r="D3841" s="11"/>
      <c r="E3841" s="11"/>
      <c r="F3841" s="11"/>
      <c r="G3841" s="11"/>
      <c r="H3841" s="3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24"/>
      <c r="AG3841" s="24"/>
      <c r="AH3841" s="24"/>
      <c r="AI3841" s="24"/>
      <c r="AJ3841" s="11"/>
      <c r="AK3841" s="11"/>
      <c r="AL3841" s="11"/>
      <c r="AM3841" s="32"/>
      <c r="AN3841" s="11"/>
      <c r="AO3841" s="11"/>
      <c r="AP3841" s="11"/>
      <c r="AQ3841" s="11"/>
      <c r="AR3841" s="11"/>
      <c r="AS3841" s="20"/>
      <c r="AT3841" s="11"/>
      <c r="AU3841" s="11"/>
      <c r="AV3841" s="11"/>
      <c r="AW3841" s="11"/>
      <c r="AX3841" s="11"/>
      <c r="AY3841" s="11"/>
      <c r="AZ3841" s="11"/>
      <c r="BA3841" s="11"/>
      <c r="BB3841" s="11"/>
      <c r="BC3841" s="11"/>
      <c r="BD3841" s="11"/>
      <c r="BE3841" s="11"/>
      <c r="BF3841" s="11"/>
      <c r="BG3841" s="11"/>
      <c r="BH3841" s="11"/>
      <c r="BI3841" s="11"/>
      <c r="BJ3841" s="11"/>
      <c r="BK3841" s="11"/>
      <c r="BL3841" s="11"/>
      <c r="BM3841" s="11"/>
      <c r="BN3841" s="11"/>
      <c r="BO3841" s="11"/>
      <c r="BP3841" s="11"/>
      <c r="BQ3841" s="11"/>
      <c r="BR3841" s="11"/>
      <c r="BS3841" s="11"/>
      <c r="BT3841" s="11"/>
      <c r="BU3841" s="11"/>
      <c r="BV3841" s="11"/>
      <c r="BW3841" s="11"/>
      <c r="BX3841" s="11"/>
      <c r="BY3841" s="11"/>
      <c r="BZ3841" s="11"/>
      <c r="CA3841" s="11"/>
      <c r="CB3841" s="11"/>
      <c r="CC3841" s="11"/>
      <c r="CD3841" s="11"/>
      <c r="CE3841" s="11"/>
      <c r="CF3841" s="11"/>
      <c r="CG3841" s="11"/>
      <c r="CH3841" s="11"/>
      <c r="CI3841" s="11"/>
      <c r="CJ3841" s="11"/>
      <c r="CK3841" s="11"/>
      <c r="CL3841" s="11"/>
      <c r="CM3841" s="11"/>
      <c r="CN3841" s="11"/>
      <c r="CO3841" s="11"/>
      <c r="CP3841" s="11"/>
      <c r="CQ3841" s="11"/>
      <c r="CR3841" s="11"/>
      <c r="CS3841" s="11"/>
      <c r="CT3841" s="11"/>
      <c r="CU3841" s="11"/>
      <c r="CV3841" s="11"/>
      <c r="CW3841" s="11"/>
      <c r="CX3841" s="11"/>
      <c r="CY3841" s="11"/>
      <c r="CZ3841" s="11"/>
      <c r="DA3841" s="11"/>
      <c r="DB3841" s="11"/>
      <c r="DC3841" s="11"/>
      <c r="DD3841" s="11"/>
      <c r="DE3841" s="11"/>
      <c r="DF3841" s="11"/>
      <c r="DG3841" s="11"/>
      <c r="DH3841" s="11"/>
      <c r="DI3841" s="11"/>
      <c r="DJ3841" s="11"/>
      <c r="DK3841" s="11"/>
      <c r="DL3841" s="11"/>
      <c r="DM3841" s="11"/>
      <c r="DN3841" s="11"/>
      <c r="DO3841" s="11"/>
      <c r="DP3841" s="11"/>
      <c r="DQ3841" s="11"/>
      <c r="DR3841" s="11"/>
      <c r="DS3841" s="11"/>
      <c r="DT3841" s="11"/>
      <c r="DU3841" s="11"/>
      <c r="DV3841" s="11"/>
      <c r="DW3841" s="11"/>
      <c r="DX3841" s="11"/>
      <c r="DY3841" s="11"/>
      <c r="DZ3841" s="11"/>
      <c r="EA3841" s="11"/>
      <c r="EB3841" s="11"/>
      <c r="EC3841" s="11"/>
    </row>
    <row r="3842" spans="1:133" x14ac:dyDescent="0.45">
      <c r="A3842" s="11"/>
      <c r="B3842" s="11"/>
      <c r="C3842" s="11"/>
      <c r="D3842" s="11"/>
      <c r="E3842" s="11"/>
      <c r="F3842" s="11"/>
      <c r="G3842" s="11"/>
      <c r="H3842" s="3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24"/>
      <c r="AG3842" s="24"/>
      <c r="AH3842" s="24"/>
      <c r="AI3842" s="24"/>
      <c r="AJ3842" s="11"/>
      <c r="AK3842" s="11"/>
      <c r="AL3842" s="11"/>
      <c r="AM3842" s="32"/>
      <c r="AN3842" s="11"/>
      <c r="AO3842" s="11"/>
      <c r="AP3842" s="11"/>
      <c r="AQ3842" s="11"/>
      <c r="AR3842" s="11"/>
      <c r="AS3842" s="20"/>
      <c r="AT3842" s="11"/>
      <c r="AU3842" s="11"/>
      <c r="AV3842" s="11"/>
      <c r="AW3842" s="11"/>
      <c r="AX3842" s="11"/>
      <c r="AY3842" s="11"/>
      <c r="AZ3842" s="11"/>
      <c r="BA3842" s="11"/>
      <c r="BB3842" s="11"/>
      <c r="BC3842" s="11"/>
      <c r="BD3842" s="11"/>
      <c r="BE3842" s="11"/>
      <c r="BF3842" s="11"/>
      <c r="BG3842" s="11"/>
      <c r="BH3842" s="11"/>
      <c r="BI3842" s="11"/>
      <c r="BJ3842" s="11"/>
      <c r="BK3842" s="11"/>
      <c r="BL3842" s="11"/>
      <c r="BM3842" s="11"/>
      <c r="BN3842" s="11"/>
      <c r="BO3842" s="11"/>
      <c r="BP3842" s="11"/>
      <c r="BQ3842" s="11"/>
      <c r="BR3842" s="11"/>
      <c r="BS3842" s="11"/>
      <c r="BT3842" s="11"/>
      <c r="BU3842" s="11"/>
      <c r="BV3842" s="11"/>
      <c r="BW3842" s="11"/>
      <c r="BX3842" s="11"/>
      <c r="BY3842" s="11"/>
      <c r="BZ3842" s="11"/>
      <c r="CA3842" s="11"/>
      <c r="CB3842" s="11"/>
      <c r="CC3842" s="11"/>
      <c r="CD3842" s="11"/>
      <c r="CE3842" s="11"/>
      <c r="CF3842" s="11"/>
      <c r="CG3842" s="11"/>
      <c r="CH3842" s="11"/>
      <c r="CI3842" s="11"/>
      <c r="CJ3842" s="11"/>
      <c r="CK3842" s="11"/>
      <c r="CL3842" s="11"/>
      <c r="CM3842" s="11"/>
      <c r="CN3842" s="11"/>
      <c r="CO3842" s="11"/>
      <c r="CP3842" s="11"/>
      <c r="CQ3842" s="11"/>
      <c r="CR3842" s="11"/>
      <c r="CS3842" s="11"/>
      <c r="CT3842" s="11"/>
      <c r="CU3842" s="11"/>
      <c r="CV3842" s="11"/>
      <c r="CW3842" s="11"/>
      <c r="CX3842" s="11"/>
      <c r="CY3842" s="11"/>
      <c r="CZ3842" s="11"/>
      <c r="DA3842" s="11"/>
      <c r="DB3842" s="11"/>
      <c r="DC3842" s="11"/>
      <c r="DD3842" s="11"/>
      <c r="DE3842" s="11"/>
      <c r="DF3842" s="11"/>
      <c r="DG3842" s="11"/>
      <c r="DH3842" s="11"/>
      <c r="DI3842" s="11"/>
      <c r="DJ3842" s="11"/>
      <c r="DK3842" s="11"/>
      <c r="DL3842" s="11"/>
      <c r="DM3842" s="11"/>
      <c r="DN3842" s="11"/>
      <c r="DO3842" s="11"/>
      <c r="DP3842" s="11"/>
      <c r="DQ3842" s="11"/>
      <c r="DR3842" s="11"/>
      <c r="DS3842" s="11"/>
      <c r="DT3842" s="11"/>
      <c r="DU3842" s="11"/>
      <c r="DV3842" s="11"/>
      <c r="DW3842" s="11"/>
      <c r="DX3842" s="11"/>
      <c r="DY3842" s="11"/>
      <c r="DZ3842" s="11"/>
      <c r="EA3842" s="11"/>
      <c r="EB3842" s="11"/>
      <c r="EC3842" s="11"/>
    </row>
    <row r="3843" spans="1:133" x14ac:dyDescent="0.45">
      <c r="A3843" s="11"/>
      <c r="B3843" s="11"/>
      <c r="C3843" s="11"/>
      <c r="D3843" s="11"/>
      <c r="E3843" s="11"/>
      <c r="F3843" s="11"/>
      <c r="G3843" s="11"/>
      <c r="H3843" s="3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24"/>
      <c r="AG3843" s="24"/>
      <c r="AH3843" s="24"/>
      <c r="AI3843" s="24"/>
      <c r="AJ3843" s="11"/>
      <c r="AK3843" s="11"/>
      <c r="AL3843" s="11"/>
      <c r="AM3843" s="32"/>
      <c r="AN3843" s="11"/>
      <c r="AO3843" s="11"/>
      <c r="AP3843" s="11"/>
      <c r="AQ3843" s="11"/>
      <c r="AR3843" s="11"/>
      <c r="AS3843" s="20"/>
      <c r="AT3843" s="11"/>
      <c r="AU3843" s="11"/>
      <c r="AV3843" s="11"/>
      <c r="AW3843" s="11"/>
      <c r="AX3843" s="11"/>
      <c r="AY3843" s="11"/>
      <c r="AZ3843" s="11"/>
      <c r="BA3843" s="11"/>
      <c r="BB3843" s="11"/>
      <c r="BC3843" s="11"/>
      <c r="BD3843" s="11"/>
      <c r="BE3843" s="11"/>
      <c r="BF3843" s="11"/>
      <c r="BG3843" s="11"/>
      <c r="BH3843" s="11"/>
      <c r="BI3843" s="11"/>
      <c r="BJ3843" s="11"/>
      <c r="BK3843" s="11"/>
      <c r="BL3843" s="11"/>
      <c r="BM3843" s="11"/>
      <c r="BN3843" s="11"/>
      <c r="BO3843" s="11"/>
      <c r="BP3843" s="11"/>
      <c r="BQ3843" s="11"/>
      <c r="BR3843" s="11"/>
      <c r="BS3843" s="11"/>
      <c r="BT3843" s="11"/>
      <c r="BU3843" s="11"/>
      <c r="BV3843" s="11"/>
      <c r="BW3843" s="11"/>
      <c r="BX3843" s="11"/>
      <c r="BY3843" s="11"/>
      <c r="BZ3843" s="11"/>
      <c r="CA3843" s="11"/>
      <c r="CB3843" s="11"/>
      <c r="CC3843" s="11"/>
      <c r="CD3843" s="11"/>
      <c r="CE3843" s="11"/>
      <c r="CF3843" s="11"/>
      <c r="CG3843" s="11"/>
      <c r="CH3843" s="11"/>
      <c r="CI3843" s="11"/>
      <c r="CJ3843" s="11"/>
      <c r="CK3843" s="11"/>
      <c r="CL3843" s="11"/>
      <c r="CM3843" s="11"/>
      <c r="CN3843" s="11"/>
      <c r="CO3843" s="11"/>
      <c r="CP3843" s="11"/>
      <c r="CQ3843" s="11"/>
      <c r="CR3843" s="11"/>
      <c r="CS3843" s="11"/>
      <c r="CT3843" s="11"/>
      <c r="CU3843" s="11"/>
      <c r="CV3843" s="11"/>
      <c r="CW3843" s="11"/>
      <c r="CX3843" s="11"/>
      <c r="CY3843" s="11"/>
      <c r="CZ3843" s="11"/>
      <c r="DA3843" s="11"/>
      <c r="DB3843" s="11"/>
      <c r="DC3843" s="11"/>
      <c r="DD3843" s="11"/>
      <c r="DE3843" s="11"/>
      <c r="DF3843" s="11"/>
      <c r="DG3843" s="11"/>
      <c r="DH3843" s="11"/>
      <c r="DI3843" s="11"/>
      <c r="DJ3843" s="11"/>
      <c r="DK3843" s="11"/>
      <c r="DL3843" s="11"/>
      <c r="DM3843" s="11"/>
      <c r="DN3843" s="11"/>
      <c r="DO3843" s="11"/>
      <c r="DP3843" s="11"/>
      <c r="DQ3843" s="11"/>
      <c r="DR3843" s="11"/>
      <c r="DS3843" s="11"/>
      <c r="DT3843" s="11"/>
      <c r="DU3843" s="11"/>
      <c r="DV3843" s="11"/>
      <c r="DW3843" s="11"/>
      <c r="DX3843" s="11"/>
      <c r="DY3843" s="11"/>
      <c r="DZ3843" s="11"/>
      <c r="EA3843" s="11"/>
      <c r="EB3843" s="11"/>
      <c r="EC3843" s="11"/>
    </row>
    <row r="3844" spans="1:133" x14ac:dyDescent="0.45">
      <c r="A3844" s="11"/>
      <c r="B3844" s="11"/>
      <c r="C3844" s="11"/>
      <c r="D3844" s="11"/>
      <c r="E3844" s="11"/>
      <c r="F3844" s="11"/>
      <c r="G3844" s="11"/>
      <c r="H3844" s="3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24"/>
      <c r="AG3844" s="24"/>
      <c r="AH3844" s="24"/>
      <c r="AI3844" s="24"/>
      <c r="AJ3844" s="11"/>
      <c r="AK3844" s="11"/>
      <c r="AL3844" s="11"/>
      <c r="AM3844" s="32"/>
      <c r="AN3844" s="11"/>
      <c r="AO3844" s="11"/>
      <c r="AP3844" s="11"/>
      <c r="AQ3844" s="11"/>
      <c r="AR3844" s="11"/>
      <c r="AS3844" s="20"/>
      <c r="AT3844" s="11"/>
      <c r="AU3844" s="11"/>
      <c r="AV3844" s="11"/>
      <c r="AW3844" s="11"/>
      <c r="AX3844" s="11"/>
      <c r="AY3844" s="11"/>
      <c r="AZ3844" s="11"/>
      <c r="BA3844" s="11"/>
      <c r="BB3844" s="11"/>
      <c r="BC3844" s="11"/>
      <c r="BD3844" s="11"/>
      <c r="BE3844" s="11"/>
      <c r="BF3844" s="11"/>
      <c r="BG3844" s="11"/>
      <c r="BH3844" s="11"/>
      <c r="BI3844" s="11"/>
      <c r="BJ3844" s="11"/>
      <c r="BK3844" s="11"/>
      <c r="BL3844" s="11"/>
      <c r="BM3844" s="11"/>
      <c r="BN3844" s="11"/>
      <c r="BO3844" s="11"/>
      <c r="BP3844" s="11"/>
      <c r="BQ3844" s="11"/>
      <c r="BR3844" s="11"/>
      <c r="BS3844" s="11"/>
      <c r="BT3844" s="11"/>
      <c r="BU3844" s="11"/>
      <c r="BV3844" s="11"/>
      <c r="BW3844" s="11"/>
      <c r="BX3844" s="11"/>
      <c r="BY3844" s="11"/>
      <c r="BZ3844" s="11"/>
      <c r="CA3844" s="11"/>
      <c r="CB3844" s="11"/>
      <c r="CC3844" s="11"/>
      <c r="CD3844" s="11"/>
      <c r="CE3844" s="11"/>
      <c r="CF3844" s="11"/>
      <c r="CG3844" s="11"/>
      <c r="CH3844" s="11"/>
      <c r="CI3844" s="11"/>
      <c r="CJ3844" s="11"/>
      <c r="CK3844" s="11"/>
      <c r="CL3844" s="11"/>
      <c r="CM3844" s="11"/>
      <c r="CN3844" s="11"/>
      <c r="CO3844" s="11"/>
      <c r="CP3844" s="11"/>
      <c r="CQ3844" s="11"/>
      <c r="CR3844" s="11"/>
      <c r="CS3844" s="11"/>
      <c r="CT3844" s="11"/>
      <c r="CU3844" s="11"/>
      <c r="CV3844" s="11"/>
      <c r="CW3844" s="11"/>
      <c r="CX3844" s="11"/>
      <c r="CY3844" s="11"/>
      <c r="CZ3844" s="11"/>
      <c r="DA3844" s="11"/>
      <c r="DB3844" s="11"/>
      <c r="DC3844" s="11"/>
      <c r="DD3844" s="11"/>
      <c r="DE3844" s="11"/>
      <c r="DF3844" s="11"/>
      <c r="DG3844" s="11"/>
      <c r="DH3844" s="11"/>
      <c r="DI3844" s="11"/>
      <c r="DJ3844" s="11"/>
      <c r="DK3844" s="11"/>
      <c r="DL3844" s="11"/>
      <c r="DM3844" s="11"/>
      <c r="DN3844" s="11"/>
      <c r="DO3844" s="11"/>
      <c r="DP3844" s="11"/>
      <c r="DQ3844" s="11"/>
      <c r="DR3844" s="11"/>
      <c r="DS3844" s="11"/>
      <c r="DT3844" s="11"/>
      <c r="DU3844" s="11"/>
      <c r="DV3844" s="11"/>
      <c r="DW3844" s="11"/>
      <c r="DX3844" s="11"/>
      <c r="DY3844" s="11"/>
      <c r="DZ3844" s="11"/>
      <c r="EA3844" s="11"/>
      <c r="EB3844" s="11"/>
      <c r="EC3844" s="11"/>
    </row>
    <row r="3845" spans="1:133" x14ac:dyDescent="0.45">
      <c r="A3845" s="11"/>
      <c r="B3845" s="11"/>
      <c r="C3845" s="11"/>
      <c r="D3845" s="11"/>
      <c r="E3845" s="11"/>
      <c r="F3845" s="11"/>
      <c r="G3845" s="11"/>
      <c r="H3845" s="3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24"/>
      <c r="AG3845" s="24"/>
      <c r="AH3845" s="24"/>
      <c r="AI3845" s="24"/>
      <c r="AJ3845" s="11"/>
      <c r="AK3845" s="11"/>
      <c r="AL3845" s="11"/>
      <c r="AM3845" s="32"/>
      <c r="AN3845" s="11"/>
      <c r="AO3845" s="11"/>
      <c r="AP3845" s="11"/>
      <c r="AQ3845" s="11"/>
      <c r="AR3845" s="11"/>
      <c r="AS3845" s="20"/>
      <c r="AT3845" s="11"/>
      <c r="AU3845" s="11"/>
      <c r="AV3845" s="11"/>
      <c r="AW3845" s="11"/>
      <c r="AX3845" s="11"/>
      <c r="AY3845" s="11"/>
      <c r="AZ3845" s="11"/>
      <c r="BA3845" s="11"/>
      <c r="BB3845" s="11"/>
      <c r="BC3845" s="11"/>
      <c r="BD3845" s="11"/>
      <c r="BE3845" s="11"/>
      <c r="BF3845" s="11"/>
      <c r="BG3845" s="11"/>
      <c r="BH3845" s="11"/>
      <c r="BI3845" s="11"/>
      <c r="BJ3845" s="11"/>
      <c r="BK3845" s="11"/>
      <c r="BL3845" s="11"/>
      <c r="BM3845" s="11"/>
      <c r="BN3845" s="11"/>
      <c r="BO3845" s="11"/>
      <c r="BP3845" s="11"/>
      <c r="BQ3845" s="11"/>
      <c r="BR3845" s="11"/>
      <c r="BS3845" s="11"/>
      <c r="BT3845" s="11"/>
      <c r="BU3845" s="11"/>
      <c r="BV3845" s="11"/>
      <c r="BW3845" s="11"/>
      <c r="BX3845" s="11"/>
      <c r="BY3845" s="11"/>
      <c r="BZ3845" s="11"/>
      <c r="CA3845" s="11"/>
      <c r="CB3845" s="11"/>
      <c r="CC3845" s="11"/>
      <c r="CD3845" s="11"/>
      <c r="CE3845" s="11"/>
      <c r="CF3845" s="11"/>
      <c r="CG3845" s="11"/>
      <c r="CH3845" s="11"/>
      <c r="CI3845" s="11"/>
      <c r="CJ3845" s="11"/>
      <c r="CK3845" s="11"/>
      <c r="CL3845" s="11"/>
      <c r="CM3845" s="11"/>
      <c r="CN3845" s="11"/>
      <c r="CO3845" s="11"/>
      <c r="CP3845" s="11"/>
      <c r="CQ3845" s="11"/>
      <c r="CR3845" s="11"/>
      <c r="CS3845" s="11"/>
      <c r="CT3845" s="11"/>
      <c r="CU3845" s="11"/>
      <c r="CV3845" s="11"/>
      <c r="CW3845" s="11"/>
      <c r="CX3845" s="11"/>
      <c r="CY3845" s="11"/>
      <c r="CZ3845" s="11"/>
      <c r="DA3845" s="11"/>
      <c r="DB3845" s="11"/>
      <c r="DC3845" s="11"/>
      <c r="DD3845" s="11"/>
      <c r="DE3845" s="11"/>
      <c r="DF3845" s="11"/>
      <c r="DG3845" s="11"/>
      <c r="DH3845" s="11"/>
      <c r="DI3845" s="11"/>
      <c r="DJ3845" s="11"/>
      <c r="DK3845" s="11"/>
      <c r="DL3845" s="11"/>
      <c r="DM3845" s="11"/>
      <c r="DN3845" s="11"/>
      <c r="DO3845" s="11"/>
      <c r="DP3845" s="11"/>
      <c r="DQ3845" s="11"/>
      <c r="DR3845" s="11"/>
      <c r="DS3845" s="11"/>
      <c r="DT3845" s="11"/>
      <c r="DU3845" s="11"/>
      <c r="DV3845" s="11"/>
      <c r="DW3845" s="11"/>
      <c r="DX3845" s="11"/>
      <c r="DY3845" s="11"/>
      <c r="DZ3845" s="11"/>
      <c r="EA3845" s="11"/>
      <c r="EB3845" s="11"/>
      <c r="EC3845" s="11"/>
    </row>
    <row r="3846" spans="1:133" x14ac:dyDescent="0.45">
      <c r="A3846" s="11"/>
      <c r="B3846" s="11"/>
      <c r="C3846" s="11"/>
      <c r="D3846" s="11"/>
      <c r="E3846" s="11"/>
      <c r="F3846" s="11"/>
      <c r="G3846" s="11"/>
      <c r="H3846" s="3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24"/>
      <c r="AG3846" s="24"/>
      <c r="AH3846" s="24"/>
      <c r="AI3846" s="24"/>
      <c r="AJ3846" s="11"/>
      <c r="AK3846" s="11"/>
      <c r="AL3846" s="11"/>
      <c r="AM3846" s="32"/>
      <c r="AN3846" s="11"/>
      <c r="AO3846" s="11"/>
      <c r="AP3846" s="11"/>
      <c r="AQ3846" s="11"/>
      <c r="AR3846" s="11"/>
      <c r="AS3846" s="20"/>
      <c r="AT3846" s="11"/>
      <c r="AU3846" s="11"/>
      <c r="AV3846" s="11"/>
      <c r="AW3846" s="11"/>
      <c r="AX3846" s="11"/>
      <c r="AY3846" s="11"/>
      <c r="AZ3846" s="11"/>
      <c r="BA3846" s="11"/>
      <c r="BB3846" s="11"/>
      <c r="BC3846" s="11"/>
      <c r="BD3846" s="11"/>
      <c r="BE3846" s="11"/>
      <c r="BF3846" s="11"/>
      <c r="BG3846" s="11"/>
      <c r="BH3846" s="11"/>
      <c r="BI3846" s="11"/>
      <c r="BJ3846" s="11"/>
      <c r="BK3846" s="11"/>
      <c r="BL3846" s="11"/>
      <c r="BM3846" s="11"/>
      <c r="BN3846" s="11"/>
      <c r="BO3846" s="11"/>
      <c r="BP3846" s="11"/>
      <c r="BQ3846" s="11"/>
      <c r="BR3846" s="11"/>
      <c r="BS3846" s="11"/>
      <c r="BT3846" s="11"/>
      <c r="BU3846" s="11"/>
      <c r="BV3846" s="11"/>
      <c r="BW3846" s="11"/>
      <c r="BX3846" s="11"/>
      <c r="BY3846" s="11"/>
      <c r="BZ3846" s="11"/>
      <c r="CA3846" s="11"/>
      <c r="CB3846" s="11"/>
      <c r="CC3846" s="11"/>
      <c r="CD3846" s="11"/>
      <c r="CE3846" s="11"/>
      <c r="CF3846" s="11"/>
      <c r="CG3846" s="11"/>
      <c r="CH3846" s="11"/>
      <c r="CI3846" s="11"/>
      <c r="CJ3846" s="11"/>
      <c r="CK3846" s="11"/>
      <c r="CL3846" s="11"/>
      <c r="CM3846" s="11"/>
      <c r="CN3846" s="11"/>
      <c r="CO3846" s="11"/>
      <c r="CP3846" s="11"/>
      <c r="CQ3846" s="11"/>
      <c r="CR3846" s="11"/>
      <c r="CS3846" s="11"/>
      <c r="CT3846" s="11"/>
      <c r="CU3846" s="11"/>
      <c r="CV3846" s="11"/>
      <c r="CW3846" s="11"/>
      <c r="CX3846" s="11"/>
      <c r="CY3846" s="11"/>
      <c r="CZ3846" s="11"/>
      <c r="DA3846" s="11"/>
      <c r="DB3846" s="11"/>
      <c r="DC3846" s="11"/>
      <c r="DD3846" s="11"/>
      <c r="DE3846" s="11"/>
      <c r="DF3846" s="11"/>
      <c r="DG3846" s="11"/>
      <c r="DH3846" s="11"/>
      <c r="DI3846" s="11"/>
      <c r="DJ3846" s="11"/>
      <c r="DK3846" s="11"/>
      <c r="DL3846" s="11"/>
      <c r="DM3846" s="11"/>
      <c r="DN3846" s="11"/>
      <c r="DO3846" s="11"/>
      <c r="DP3846" s="11"/>
      <c r="DQ3846" s="11"/>
      <c r="DR3846" s="11"/>
      <c r="DS3846" s="11"/>
      <c r="DT3846" s="11"/>
      <c r="DU3846" s="11"/>
      <c r="DV3846" s="11"/>
      <c r="DW3846" s="11"/>
      <c r="DX3846" s="11"/>
      <c r="DY3846" s="11"/>
      <c r="DZ3846" s="11"/>
      <c r="EA3846" s="11"/>
      <c r="EB3846" s="11"/>
      <c r="EC3846" s="11"/>
    </row>
    <row r="3847" spans="1:133" x14ac:dyDescent="0.45">
      <c r="A3847" s="11"/>
      <c r="B3847" s="11"/>
      <c r="C3847" s="11"/>
      <c r="D3847" s="11"/>
      <c r="E3847" s="11"/>
      <c r="F3847" s="11"/>
      <c r="G3847" s="11"/>
      <c r="H3847" s="3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24"/>
      <c r="AG3847" s="24"/>
      <c r="AH3847" s="24"/>
      <c r="AI3847" s="24"/>
      <c r="AJ3847" s="11"/>
      <c r="AK3847" s="11"/>
      <c r="AL3847" s="11"/>
      <c r="AM3847" s="32"/>
      <c r="AN3847" s="11"/>
      <c r="AO3847" s="11"/>
      <c r="AP3847" s="11"/>
      <c r="AQ3847" s="11"/>
      <c r="AR3847" s="11"/>
      <c r="AS3847" s="20"/>
      <c r="AT3847" s="11"/>
      <c r="AU3847" s="11"/>
      <c r="AV3847" s="11"/>
      <c r="AW3847" s="11"/>
      <c r="AX3847" s="11"/>
      <c r="AY3847" s="11"/>
      <c r="AZ3847" s="11"/>
      <c r="BA3847" s="11"/>
      <c r="BB3847" s="11"/>
      <c r="BC3847" s="11"/>
      <c r="BD3847" s="11"/>
      <c r="BE3847" s="11"/>
      <c r="BF3847" s="11"/>
      <c r="BG3847" s="11"/>
      <c r="BH3847" s="11"/>
      <c r="BI3847" s="11"/>
      <c r="BJ3847" s="11"/>
      <c r="BK3847" s="11"/>
      <c r="BL3847" s="11"/>
      <c r="BM3847" s="11"/>
      <c r="BN3847" s="11"/>
      <c r="BO3847" s="11"/>
      <c r="BP3847" s="11"/>
      <c r="BQ3847" s="11"/>
      <c r="BR3847" s="11"/>
      <c r="BS3847" s="11"/>
      <c r="BT3847" s="11"/>
      <c r="BU3847" s="11"/>
      <c r="BV3847" s="11"/>
      <c r="BW3847" s="11"/>
      <c r="BX3847" s="11"/>
      <c r="BY3847" s="11"/>
      <c r="BZ3847" s="11"/>
      <c r="CA3847" s="11"/>
      <c r="CB3847" s="11"/>
      <c r="CC3847" s="11"/>
      <c r="CD3847" s="11"/>
      <c r="CE3847" s="11"/>
      <c r="CF3847" s="11"/>
      <c r="CG3847" s="11"/>
      <c r="CH3847" s="11"/>
      <c r="CI3847" s="11"/>
      <c r="CJ3847" s="11"/>
      <c r="CK3847" s="11"/>
      <c r="CL3847" s="11"/>
      <c r="CM3847" s="11"/>
      <c r="CN3847" s="11"/>
      <c r="CO3847" s="11"/>
      <c r="CP3847" s="11"/>
      <c r="CQ3847" s="11"/>
      <c r="CR3847" s="11"/>
      <c r="CS3847" s="11"/>
      <c r="CT3847" s="11"/>
      <c r="CU3847" s="11"/>
      <c r="CV3847" s="11"/>
      <c r="CW3847" s="11"/>
      <c r="CX3847" s="11"/>
      <c r="CY3847" s="11"/>
      <c r="CZ3847" s="11"/>
      <c r="DA3847" s="11"/>
      <c r="DB3847" s="11"/>
      <c r="DC3847" s="11"/>
      <c r="DD3847" s="11"/>
      <c r="DE3847" s="11"/>
      <c r="DF3847" s="11"/>
      <c r="DG3847" s="11"/>
      <c r="DH3847" s="11"/>
      <c r="DI3847" s="11"/>
      <c r="DJ3847" s="11"/>
      <c r="DK3847" s="11"/>
      <c r="DL3847" s="11"/>
      <c r="DM3847" s="11"/>
      <c r="DN3847" s="11"/>
      <c r="DO3847" s="11"/>
      <c r="DP3847" s="11"/>
      <c r="DQ3847" s="11"/>
      <c r="DR3847" s="11"/>
      <c r="DS3847" s="11"/>
      <c r="DT3847" s="11"/>
      <c r="DU3847" s="11"/>
      <c r="DV3847" s="11"/>
      <c r="DW3847" s="11"/>
      <c r="DX3847" s="11"/>
      <c r="DY3847" s="11"/>
      <c r="DZ3847" s="11"/>
      <c r="EA3847" s="11"/>
      <c r="EB3847" s="11"/>
      <c r="EC3847" s="11"/>
    </row>
    <row r="3848" spans="1:133" x14ac:dyDescent="0.45">
      <c r="A3848" s="11"/>
      <c r="B3848" s="11"/>
      <c r="C3848" s="11"/>
      <c r="D3848" s="11"/>
      <c r="E3848" s="11"/>
      <c r="F3848" s="11"/>
      <c r="G3848" s="11"/>
      <c r="H3848" s="3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24"/>
      <c r="AG3848" s="24"/>
      <c r="AH3848" s="24"/>
      <c r="AI3848" s="24"/>
      <c r="AJ3848" s="11"/>
      <c r="AK3848" s="11"/>
      <c r="AL3848" s="11"/>
      <c r="AM3848" s="32"/>
      <c r="AN3848" s="11"/>
      <c r="AO3848" s="11"/>
      <c r="AP3848" s="11"/>
      <c r="AQ3848" s="11"/>
      <c r="AR3848" s="11"/>
      <c r="AS3848" s="20"/>
      <c r="AT3848" s="11"/>
      <c r="AU3848" s="11"/>
      <c r="AV3848" s="11"/>
      <c r="AW3848" s="11"/>
      <c r="AX3848" s="11"/>
      <c r="AY3848" s="11"/>
      <c r="AZ3848" s="11"/>
      <c r="BA3848" s="11"/>
      <c r="BB3848" s="11"/>
      <c r="BC3848" s="11"/>
      <c r="BD3848" s="11"/>
      <c r="BE3848" s="11"/>
      <c r="BF3848" s="11"/>
      <c r="BG3848" s="11"/>
      <c r="BH3848" s="11"/>
      <c r="BI3848" s="11"/>
      <c r="BJ3848" s="11"/>
      <c r="BK3848" s="11"/>
      <c r="BL3848" s="11"/>
      <c r="BM3848" s="11"/>
      <c r="BN3848" s="11"/>
      <c r="BO3848" s="11"/>
      <c r="BP3848" s="11"/>
      <c r="BQ3848" s="11"/>
      <c r="BR3848" s="11"/>
      <c r="BS3848" s="11"/>
      <c r="BT3848" s="11"/>
      <c r="BU3848" s="11"/>
      <c r="BV3848" s="11"/>
      <c r="BW3848" s="11"/>
      <c r="BX3848" s="11"/>
      <c r="BY3848" s="11"/>
      <c r="BZ3848" s="11"/>
      <c r="CA3848" s="11"/>
      <c r="CB3848" s="11"/>
      <c r="CC3848" s="11"/>
      <c r="CD3848" s="11"/>
      <c r="CE3848" s="11"/>
      <c r="CF3848" s="11"/>
      <c r="CG3848" s="11"/>
      <c r="CH3848" s="11"/>
      <c r="CI3848" s="11"/>
      <c r="CJ3848" s="11"/>
      <c r="CK3848" s="11"/>
      <c r="CL3848" s="11"/>
      <c r="CM3848" s="11"/>
      <c r="CN3848" s="11"/>
      <c r="CO3848" s="11"/>
      <c r="CP3848" s="11"/>
      <c r="CQ3848" s="11"/>
      <c r="CR3848" s="11"/>
      <c r="CS3848" s="11"/>
      <c r="CT3848" s="11"/>
      <c r="CU3848" s="11"/>
      <c r="CV3848" s="11"/>
      <c r="CW3848" s="11"/>
      <c r="CX3848" s="11"/>
      <c r="CY3848" s="11"/>
      <c r="CZ3848" s="11"/>
      <c r="DA3848" s="11"/>
      <c r="DB3848" s="11"/>
      <c r="DC3848" s="11"/>
      <c r="DD3848" s="11"/>
      <c r="DE3848" s="11"/>
      <c r="DF3848" s="11"/>
      <c r="DG3848" s="11"/>
      <c r="DH3848" s="11"/>
      <c r="DI3848" s="11"/>
      <c r="DJ3848" s="11"/>
      <c r="DK3848" s="11"/>
      <c r="DL3848" s="11"/>
      <c r="DM3848" s="11"/>
      <c r="DN3848" s="11"/>
      <c r="DO3848" s="11"/>
      <c r="DP3848" s="11"/>
      <c r="DQ3848" s="11"/>
      <c r="DR3848" s="11"/>
      <c r="DS3848" s="11"/>
      <c r="DT3848" s="11"/>
      <c r="DU3848" s="11"/>
      <c r="DV3848" s="11"/>
      <c r="DW3848" s="11"/>
      <c r="DX3848" s="11"/>
      <c r="DY3848" s="11"/>
      <c r="DZ3848" s="11"/>
      <c r="EA3848" s="11"/>
      <c r="EB3848" s="11"/>
      <c r="EC3848" s="11"/>
    </row>
    <row r="3849" spans="1:133" x14ac:dyDescent="0.45">
      <c r="A3849" s="11"/>
      <c r="B3849" s="11"/>
      <c r="C3849" s="11"/>
      <c r="D3849" s="11"/>
      <c r="E3849" s="11"/>
      <c r="F3849" s="11"/>
      <c r="G3849" s="11"/>
      <c r="H3849" s="3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24"/>
      <c r="AG3849" s="24"/>
      <c r="AH3849" s="24"/>
      <c r="AI3849" s="24"/>
      <c r="AJ3849" s="11"/>
      <c r="AK3849" s="11"/>
      <c r="AL3849" s="11"/>
      <c r="AM3849" s="32"/>
      <c r="AN3849" s="11"/>
      <c r="AO3849" s="11"/>
      <c r="AP3849" s="11"/>
      <c r="AQ3849" s="11"/>
      <c r="AR3849" s="11"/>
      <c r="AS3849" s="20"/>
      <c r="AT3849" s="11"/>
      <c r="AU3849" s="11"/>
      <c r="AV3849" s="11"/>
      <c r="AW3849" s="11"/>
      <c r="AX3849" s="11"/>
      <c r="AY3849" s="11"/>
      <c r="AZ3849" s="11"/>
      <c r="BA3849" s="11"/>
      <c r="BB3849" s="11"/>
      <c r="BC3849" s="11"/>
      <c r="BD3849" s="11"/>
      <c r="BE3849" s="11"/>
      <c r="BF3849" s="11"/>
      <c r="BG3849" s="11"/>
      <c r="BH3849" s="11"/>
      <c r="BI3849" s="11"/>
      <c r="BJ3849" s="11"/>
      <c r="BK3849" s="11"/>
      <c r="BL3849" s="11"/>
      <c r="BM3849" s="11"/>
      <c r="BN3849" s="11"/>
      <c r="BO3849" s="11"/>
      <c r="BP3849" s="11"/>
      <c r="BQ3849" s="11"/>
      <c r="BR3849" s="11"/>
      <c r="BS3849" s="11"/>
      <c r="BT3849" s="11"/>
      <c r="BU3849" s="11"/>
      <c r="BV3849" s="11"/>
      <c r="BW3849" s="11"/>
      <c r="BX3849" s="11"/>
      <c r="BY3849" s="11"/>
      <c r="BZ3849" s="11"/>
      <c r="CA3849" s="11"/>
      <c r="CB3849" s="11"/>
      <c r="CC3849" s="11"/>
      <c r="CD3849" s="11"/>
      <c r="CE3849" s="11"/>
      <c r="CF3849" s="11"/>
      <c r="CG3849" s="11"/>
      <c r="CH3849" s="11"/>
      <c r="CI3849" s="11"/>
      <c r="CJ3849" s="11"/>
      <c r="CK3849" s="11"/>
      <c r="CL3849" s="11"/>
      <c r="CM3849" s="11"/>
      <c r="CN3849" s="11"/>
      <c r="CO3849" s="11"/>
      <c r="CP3849" s="11"/>
      <c r="CQ3849" s="11"/>
      <c r="CR3849" s="11"/>
      <c r="CS3849" s="11"/>
      <c r="CT3849" s="11"/>
      <c r="CU3849" s="11"/>
      <c r="CV3849" s="11"/>
      <c r="CW3849" s="11"/>
      <c r="CX3849" s="11"/>
      <c r="CY3849" s="11"/>
      <c r="CZ3849" s="11"/>
      <c r="DA3849" s="11"/>
      <c r="DB3849" s="11"/>
      <c r="DC3849" s="11"/>
      <c r="DD3849" s="11"/>
      <c r="DE3849" s="11"/>
      <c r="DF3849" s="11"/>
      <c r="DG3849" s="11"/>
      <c r="DH3849" s="11"/>
      <c r="DI3849" s="11"/>
      <c r="DJ3849" s="11"/>
      <c r="DK3849" s="11"/>
      <c r="DL3849" s="11"/>
      <c r="DM3849" s="11"/>
      <c r="DN3849" s="11"/>
      <c r="DO3849" s="11"/>
      <c r="DP3849" s="11"/>
      <c r="DQ3849" s="11"/>
      <c r="DR3849" s="11"/>
      <c r="DS3849" s="11"/>
      <c r="DT3849" s="11"/>
      <c r="DU3849" s="11"/>
      <c r="DV3849" s="11"/>
      <c r="DW3849" s="11"/>
      <c r="DX3849" s="11"/>
      <c r="DY3849" s="11"/>
      <c r="DZ3849" s="11"/>
      <c r="EA3849" s="11"/>
      <c r="EB3849" s="11"/>
      <c r="EC3849" s="11"/>
    </row>
    <row r="3850" spans="1:133" x14ac:dyDescent="0.45">
      <c r="A3850" s="11"/>
      <c r="B3850" s="11"/>
      <c r="C3850" s="11"/>
      <c r="D3850" s="11"/>
      <c r="E3850" s="11"/>
      <c r="F3850" s="11"/>
      <c r="G3850" s="11"/>
      <c r="H3850" s="3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24"/>
      <c r="AG3850" s="24"/>
      <c r="AH3850" s="24"/>
      <c r="AI3850" s="24"/>
      <c r="AJ3850" s="11"/>
      <c r="AK3850" s="11"/>
      <c r="AL3850" s="11"/>
      <c r="AM3850" s="32"/>
      <c r="AN3850" s="11"/>
      <c r="AO3850" s="11"/>
      <c r="AP3850" s="11"/>
      <c r="AQ3850" s="11"/>
      <c r="AR3850" s="11"/>
      <c r="AS3850" s="20"/>
      <c r="AT3850" s="11"/>
      <c r="AU3850" s="11"/>
      <c r="AV3850" s="11"/>
      <c r="AW3850" s="11"/>
      <c r="AX3850" s="11"/>
      <c r="AY3850" s="11"/>
      <c r="AZ3850" s="11"/>
      <c r="BA3850" s="11"/>
      <c r="BB3850" s="11"/>
      <c r="BC3850" s="11"/>
      <c r="BD3850" s="11"/>
      <c r="BE3850" s="11"/>
      <c r="BF3850" s="11"/>
      <c r="BG3850" s="11"/>
      <c r="BH3850" s="11"/>
      <c r="BI3850" s="11"/>
      <c r="BJ3850" s="11"/>
      <c r="BK3850" s="11"/>
      <c r="BL3850" s="11"/>
      <c r="BM3850" s="11"/>
      <c r="BN3850" s="11"/>
      <c r="BO3850" s="11"/>
      <c r="BP3850" s="11"/>
      <c r="BQ3850" s="11"/>
      <c r="BR3850" s="11"/>
      <c r="BS3850" s="11"/>
      <c r="BT3850" s="11"/>
      <c r="BU3850" s="11"/>
      <c r="BV3850" s="11"/>
      <c r="BW3850" s="11"/>
      <c r="BX3850" s="11"/>
      <c r="BY3850" s="11"/>
      <c r="BZ3850" s="11"/>
      <c r="CA3850" s="11"/>
      <c r="CB3850" s="11"/>
      <c r="CC3850" s="11"/>
      <c r="CD3850" s="11"/>
      <c r="CE3850" s="11"/>
      <c r="CF3850" s="11"/>
      <c r="CG3850" s="11"/>
      <c r="CH3850" s="11"/>
      <c r="CI3850" s="11"/>
      <c r="CJ3850" s="11"/>
      <c r="CK3850" s="11"/>
      <c r="CL3850" s="11"/>
      <c r="CM3850" s="11"/>
      <c r="CN3850" s="11"/>
      <c r="CO3850" s="11"/>
      <c r="CP3850" s="11"/>
      <c r="CQ3850" s="11"/>
      <c r="CR3850" s="11"/>
      <c r="CS3850" s="11"/>
      <c r="CT3850" s="11"/>
      <c r="CU3850" s="11"/>
      <c r="CV3850" s="11"/>
      <c r="CW3850" s="11"/>
      <c r="CX3850" s="11"/>
      <c r="CY3850" s="11"/>
      <c r="CZ3850" s="11"/>
      <c r="DA3850" s="11"/>
      <c r="DB3850" s="11"/>
      <c r="DC3850" s="11"/>
      <c r="DD3850" s="11"/>
      <c r="DE3850" s="11"/>
      <c r="DF3850" s="11"/>
      <c r="DG3850" s="11"/>
      <c r="DH3850" s="11"/>
      <c r="DI3850" s="11"/>
      <c r="DJ3850" s="11"/>
      <c r="DK3850" s="11"/>
      <c r="DL3850" s="11"/>
      <c r="DM3850" s="11"/>
      <c r="DN3850" s="11"/>
      <c r="DO3850" s="11"/>
      <c r="DP3850" s="11"/>
      <c r="DQ3850" s="11"/>
      <c r="DR3850" s="11"/>
      <c r="DS3850" s="11"/>
      <c r="DT3850" s="11"/>
      <c r="DU3850" s="11"/>
      <c r="DV3850" s="11"/>
      <c r="DW3850" s="11"/>
      <c r="DX3850" s="11"/>
      <c r="DY3850" s="11"/>
      <c r="DZ3850" s="11"/>
      <c r="EA3850" s="11"/>
      <c r="EB3850" s="11"/>
      <c r="EC3850" s="11"/>
    </row>
    <row r="3851" spans="1:133" x14ac:dyDescent="0.45">
      <c r="A3851" s="11"/>
      <c r="B3851" s="11"/>
      <c r="C3851" s="11"/>
      <c r="D3851" s="11"/>
      <c r="E3851" s="11"/>
      <c r="F3851" s="11"/>
      <c r="G3851" s="11"/>
      <c r="H3851" s="3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24"/>
      <c r="AG3851" s="24"/>
      <c r="AH3851" s="24"/>
      <c r="AI3851" s="24"/>
      <c r="AJ3851" s="11"/>
      <c r="AK3851" s="11"/>
      <c r="AL3851" s="11"/>
      <c r="AM3851" s="32"/>
      <c r="AN3851" s="11"/>
      <c r="AO3851" s="11"/>
      <c r="AP3851" s="11"/>
      <c r="AQ3851" s="11"/>
      <c r="AR3851" s="11"/>
      <c r="AS3851" s="20"/>
      <c r="AT3851" s="11"/>
      <c r="AU3851" s="11"/>
      <c r="AV3851" s="11"/>
      <c r="AW3851" s="11"/>
      <c r="AX3851" s="11"/>
      <c r="AY3851" s="11"/>
      <c r="AZ3851" s="11"/>
      <c r="BA3851" s="11"/>
      <c r="BB3851" s="11"/>
      <c r="BC3851" s="11"/>
      <c r="BD3851" s="11"/>
      <c r="BE3851" s="11"/>
      <c r="BF3851" s="11"/>
      <c r="BG3851" s="11"/>
      <c r="BH3851" s="11"/>
      <c r="BI3851" s="11"/>
      <c r="BJ3851" s="11"/>
      <c r="BK3851" s="11"/>
      <c r="BL3851" s="11"/>
      <c r="BM3851" s="11"/>
      <c r="BN3851" s="11"/>
      <c r="BO3851" s="11"/>
      <c r="BP3851" s="11"/>
      <c r="BQ3851" s="11"/>
      <c r="BR3851" s="11"/>
      <c r="BS3851" s="11"/>
      <c r="BT3851" s="11"/>
      <c r="BU3851" s="11"/>
      <c r="BV3851" s="11"/>
      <c r="BW3851" s="11"/>
      <c r="BX3851" s="11"/>
      <c r="BY3851" s="11"/>
      <c r="BZ3851" s="11"/>
      <c r="CA3851" s="11"/>
      <c r="CB3851" s="11"/>
      <c r="CC3851" s="11"/>
      <c r="CD3851" s="11"/>
      <c r="CE3851" s="11"/>
      <c r="CF3851" s="11"/>
      <c r="CG3851" s="11"/>
      <c r="CH3851" s="11"/>
      <c r="CI3851" s="11"/>
      <c r="CJ3851" s="11"/>
      <c r="CK3851" s="11"/>
      <c r="CL3851" s="11"/>
      <c r="CM3851" s="11"/>
      <c r="CN3851" s="11"/>
      <c r="CO3851" s="11"/>
      <c r="CP3851" s="11"/>
      <c r="CQ3851" s="11"/>
      <c r="CR3851" s="11"/>
      <c r="CS3851" s="11"/>
      <c r="CT3851" s="11"/>
      <c r="CU3851" s="11"/>
      <c r="CV3851" s="11"/>
      <c r="CW3851" s="11"/>
      <c r="CX3851" s="11"/>
      <c r="CY3851" s="11"/>
      <c r="CZ3851" s="11"/>
      <c r="DA3851" s="11"/>
      <c r="DB3851" s="11"/>
      <c r="DC3851" s="11"/>
      <c r="DD3851" s="11"/>
      <c r="DE3851" s="11"/>
      <c r="DF3851" s="11"/>
      <c r="DG3851" s="11"/>
      <c r="DH3851" s="11"/>
      <c r="DI3851" s="11"/>
      <c r="DJ3851" s="11"/>
      <c r="DK3851" s="11"/>
      <c r="DL3851" s="11"/>
      <c r="DM3851" s="11"/>
      <c r="DN3851" s="11"/>
      <c r="DO3851" s="11"/>
      <c r="DP3851" s="11"/>
      <c r="DQ3851" s="11"/>
      <c r="DR3851" s="11"/>
      <c r="DS3851" s="11"/>
      <c r="DT3851" s="11"/>
      <c r="DU3851" s="11"/>
      <c r="DV3851" s="11"/>
      <c r="DW3851" s="11"/>
      <c r="DX3851" s="11"/>
      <c r="DY3851" s="11"/>
      <c r="DZ3851" s="11"/>
      <c r="EA3851" s="11"/>
      <c r="EB3851" s="11"/>
      <c r="EC3851" s="11"/>
    </row>
    <row r="3852" spans="1:133" x14ac:dyDescent="0.45">
      <c r="A3852" s="11"/>
      <c r="B3852" s="11"/>
      <c r="C3852" s="11"/>
      <c r="D3852" s="11"/>
      <c r="E3852" s="11"/>
      <c r="F3852" s="11"/>
      <c r="G3852" s="11"/>
      <c r="H3852" s="3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24"/>
      <c r="AG3852" s="24"/>
      <c r="AH3852" s="24"/>
      <c r="AI3852" s="24"/>
      <c r="AJ3852" s="11"/>
      <c r="AK3852" s="11"/>
      <c r="AL3852" s="11"/>
      <c r="AM3852" s="32"/>
      <c r="AN3852" s="11"/>
      <c r="AO3852" s="11"/>
      <c r="AP3852" s="11"/>
      <c r="AQ3852" s="11"/>
      <c r="AR3852" s="11"/>
      <c r="AS3852" s="20"/>
      <c r="AT3852" s="11"/>
      <c r="AU3852" s="11"/>
      <c r="AV3852" s="11"/>
      <c r="AW3852" s="11"/>
      <c r="AX3852" s="11"/>
      <c r="AY3852" s="11"/>
      <c r="AZ3852" s="11"/>
      <c r="BA3852" s="11"/>
      <c r="BB3852" s="11"/>
      <c r="BC3852" s="11"/>
      <c r="BD3852" s="11"/>
      <c r="BE3852" s="11"/>
      <c r="BF3852" s="11"/>
      <c r="BG3852" s="11"/>
      <c r="BH3852" s="11"/>
      <c r="BI3852" s="11"/>
      <c r="BJ3852" s="11"/>
      <c r="BK3852" s="11"/>
      <c r="BL3852" s="11"/>
      <c r="BM3852" s="11"/>
      <c r="BN3852" s="11"/>
      <c r="BO3852" s="11"/>
      <c r="BP3852" s="11"/>
      <c r="BQ3852" s="11"/>
      <c r="BR3852" s="11"/>
      <c r="BS3852" s="11"/>
      <c r="BT3852" s="11"/>
      <c r="BU3852" s="11"/>
      <c r="BV3852" s="11"/>
      <c r="BW3852" s="11"/>
      <c r="BX3852" s="11"/>
      <c r="BY3852" s="11"/>
      <c r="BZ3852" s="11"/>
      <c r="CA3852" s="11"/>
      <c r="CB3852" s="11"/>
      <c r="CC3852" s="11"/>
      <c r="CD3852" s="11"/>
      <c r="CE3852" s="11"/>
      <c r="CF3852" s="11"/>
      <c r="CG3852" s="11"/>
      <c r="CH3852" s="11"/>
      <c r="CI3852" s="11"/>
      <c r="CJ3852" s="11"/>
      <c r="CK3852" s="11"/>
      <c r="CL3852" s="11"/>
      <c r="CM3852" s="11"/>
      <c r="CN3852" s="11"/>
      <c r="CO3852" s="11"/>
      <c r="CP3852" s="11"/>
      <c r="CQ3852" s="11"/>
      <c r="CR3852" s="11"/>
      <c r="CS3852" s="11"/>
      <c r="CT3852" s="11"/>
      <c r="CU3852" s="11"/>
      <c r="CV3852" s="11"/>
      <c r="CW3852" s="11"/>
      <c r="CX3852" s="11"/>
      <c r="CY3852" s="11"/>
      <c r="CZ3852" s="11"/>
      <c r="DA3852" s="11"/>
      <c r="DB3852" s="11"/>
      <c r="DC3852" s="11"/>
      <c r="DD3852" s="11"/>
      <c r="DE3852" s="11"/>
      <c r="DF3852" s="11"/>
      <c r="DG3852" s="11"/>
      <c r="DH3852" s="11"/>
      <c r="DI3852" s="11"/>
      <c r="DJ3852" s="11"/>
      <c r="DK3852" s="11"/>
      <c r="DL3852" s="11"/>
      <c r="DM3852" s="11"/>
      <c r="DN3852" s="11"/>
      <c r="DO3852" s="11"/>
      <c r="DP3852" s="11"/>
      <c r="DQ3852" s="11"/>
      <c r="DR3852" s="11"/>
      <c r="DS3852" s="11"/>
      <c r="DT3852" s="11"/>
      <c r="DU3852" s="11"/>
      <c r="DV3852" s="11"/>
      <c r="DW3852" s="11"/>
      <c r="DX3852" s="11"/>
      <c r="DY3852" s="11"/>
      <c r="DZ3852" s="11"/>
      <c r="EA3852" s="11"/>
      <c r="EB3852" s="11"/>
      <c r="EC3852" s="11"/>
    </row>
    <row r="3853" spans="1:133" x14ac:dyDescent="0.45">
      <c r="A3853" s="11"/>
      <c r="B3853" s="11"/>
      <c r="C3853" s="11"/>
      <c r="D3853" s="11"/>
      <c r="E3853" s="11"/>
      <c r="F3853" s="11"/>
      <c r="G3853" s="11"/>
      <c r="H3853" s="3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24"/>
      <c r="AG3853" s="24"/>
      <c r="AH3853" s="24"/>
      <c r="AI3853" s="24"/>
      <c r="AJ3853" s="11"/>
      <c r="AK3853" s="11"/>
      <c r="AL3853" s="11"/>
      <c r="AM3853" s="32"/>
      <c r="AN3853" s="11"/>
      <c r="AO3853" s="11"/>
      <c r="AP3853" s="11"/>
      <c r="AQ3853" s="11"/>
      <c r="AR3853" s="11"/>
      <c r="AS3853" s="20"/>
      <c r="AT3853" s="11"/>
      <c r="AU3853" s="11"/>
      <c r="AV3853" s="11"/>
      <c r="AW3853" s="11"/>
      <c r="AX3853" s="11"/>
      <c r="AY3853" s="11"/>
      <c r="AZ3853" s="11"/>
      <c r="BA3853" s="11"/>
      <c r="BB3853" s="11"/>
      <c r="BC3853" s="11"/>
      <c r="BD3853" s="11"/>
      <c r="BE3853" s="11"/>
      <c r="BF3853" s="11"/>
      <c r="BG3853" s="11"/>
      <c r="BH3853" s="11"/>
      <c r="BI3853" s="11"/>
      <c r="BJ3853" s="11"/>
      <c r="BK3853" s="11"/>
      <c r="BL3853" s="11"/>
      <c r="BM3853" s="11"/>
      <c r="BN3853" s="11"/>
      <c r="BO3853" s="11"/>
      <c r="BP3853" s="11"/>
      <c r="BQ3853" s="11"/>
      <c r="BR3853" s="11"/>
      <c r="BS3853" s="11"/>
      <c r="BT3853" s="11"/>
      <c r="BU3853" s="11"/>
      <c r="BV3853" s="11"/>
      <c r="BW3853" s="11"/>
      <c r="BX3853" s="11"/>
      <c r="BY3853" s="11"/>
      <c r="BZ3853" s="11"/>
      <c r="CA3853" s="11"/>
      <c r="CB3853" s="11"/>
      <c r="CC3853" s="11"/>
      <c r="CD3853" s="11"/>
      <c r="CE3853" s="11"/>
      <c r="CF3853" s="11"/>
      <c r="CG3853" s="11"/>
      <c r="CH3853" s="11"/>
      <c r="CI3853" s="11"/>
      <c r="CJ3853" s="11"/>
      <c r="CK3853" s="11"/>
      <c r="CL3853" s="11"/>
      <c r="CM3853" s="11"/>
      <c r="CN3853" s="11"/>
      <c r="CO3853" s="11"/>
      <c r="CP3853" s="11"/>
      <c r="CQ3853" s="11"/>
      <c r="CR3853" s="11"/>
      <c r="CS3853" s="11"/>
      <c r="CT3853" s="11"/>
      <c r="CU3853" s="11"/>
      <c r="CV3853" s="11"/>
      <c r="CW3853" s="11"/>
      <c r="CX3853" s="11"/>
      <c r="CY3853" s="11"/>
      <c r="CZ3853" s="11"/>
      <c r="DA3853" s="11"/>
      <c r="DB3853" s="11"/>
      <c r="DC3853" s="11"/>
      <c r="DD3853" s="11"/>
      <c r="DE3853" s="11"/>
      <c r="DF3853" s="11"/>
      <c r="DG3853" s="11"/>
      <c r="DH3853" s="11"/>
      <c r="DI3853" s="11"/>
      <c r="DJ3853" s="11"/>
      <c r="DK3853" s="11"/>
      <c r="DL3853" s="11"/>
      <c r="DM3853" s="11"/>
      <c r="DN3853" s="11"/>
      <c r="DO3853" s="11"/>
      <c r="DP3853" s="11"/>
      <c r="DQ3853" s="11"/>
      <c r="DR3853" s="11"/>
      <c r="DS3853" s="11"/>
      <c r="DT3853" s="11"/>
      <c r="DU3853" s="11"/>
      <c r="DV3853" s="11"/>
      <c r="DW3853" s="11"/>
      <c r="DX3853" s="11"/>
      <c r="DY3853" s="11"/>
      <c r="DZ3853" s="11"/>
      <c r="EA3853" s="11"/>
      <c r="EB3853" s="11"/>
      <c r="EC3853" s="11"/>
    </row>
    <row r="3854" spans="1:133" x14ac:dyDescent="0.45">
      <c r="A3854" s="11"/>
      <c r="B3854" s="11"/>
      <c r="C3854" s="11"/>
      <c r="D3854" s="11"/>
      <c r="E3854" s="11"/>
      <c r="F3854" s="11"/>
      <c r="G3854" s="11"/>
      <c r="H3854" s="3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24"/>
      <c r="AG3854" s="24"/>
      <c r="AH3854" s="24"/>
      <c r="AI3854" s="24"/>
      <c r="AJ3854" s="11"/>
      <c r="AK3854" s="11"/>
      <c r="AL3854" s="11"/>
      <c r="AM3854" s="32"/>
      <c r="AN3854" s="11"/>
      <c r="AO3854" s="11"/>
      <c r="AP3854" s="11"/>
      <c r="AQ3854" s="11"/>
      <c r="AR3854" s="11"/>
      <c r="AS3854" s="20"/>
      <c r="AT3854" s="11"/>
      <c r="AU3854" s="11"/>
      <c r="AV3854" s="11"/>
      <c r="AW3854" s="11"/>
      <c r="AX3854" s="11"/>
      <c r="AY3854" s="11"/>
      <c r="AZ3854" s="11"/>
      <c r="BA3854" s="11"/>
      <c r="BB3854" s="11"/>
      <c r="BC3854" s="11"/>
      <c r="BD3854" s="11"/>
      <c r="BE3854" s="11"/>
      <c r="BF3854" s="11"/>
      <c r="BG3854" s="11"/>
      <c r="BH3854" s="11"/>
      <c r="BI3854" s="11"/>
      <c r="BJ3854" s="11"/>
      <c r="BK3854" s="11"/>
      <c r="BL3854" s="11"/>
      <c r="BM3854" s="11"/>
      <c r="BN3854" s="11"/>
      <c r="BO3854" s="11"/>
      <c r="BP3854" s="11"/>
      <c r="BQ3854" s="11"/>
      <c r="BR3854" s="11"/>
      <c r="BS3854" s="11"/>
      <c r="BT3854" s="11"/>
      <c r="BU3854" s="11"/>
      <c r="BV3854" s="11"/>
      <c r="BW3854" s="11"/>
      <c r="BX3854" s="11"/>
      <c r="BY3854" s="11"/>
      <c r="BZ3854" s="11"/>
      <c r="CA3854" s="11"/>
      <c r="CB3854" s="11"/>
      <c r="CC3854" s="11"/>
      <c r="CD3854" s="11"/>
      <c r="CE3854" s="11"/>
      <c r="CF3854" s="11"/>
      <c r="CG3854" s="11"/>
      <c r="CH3854" s="11"/>
      <c r="CI3854" s="11"/>
      <c r="CJ3854" s="11"/>
      <c r="CK3854" s="11"/>
      <c r="CL3854" s="11"/>
      <c r="CM3854" s="11"/>
      <c r="CN3854" s="11"/>
      <c r="CO3854" s="11"/>
      <c r="CP3854" s="11"/>
      <c r="CQ3854" s="11"/>
      <c r="CR3854" s="11"/>
      <c r="CS3854" s="11"/>
      <c r="CT3854" s="11"/>
      <c r="CU3854" s="11"/>
      <c r="CV3854" s="11"/>
      <c r="CW3854" s="11"/>
      <c r="CX3854" s="11"/>
      <c r="CY3854" s="11"/>
      <c r="CZ3854" s="11"/>
      <c r="DA3854" s="11"/>
      <c r="DB3854" s="11"/>
      <c r="DC3854" s="11"/>
      <c r="DD3854" s="11"/>
      <c r="DE3854" s="11"/>
      <c r="DF3854" s="11"/>
      <c r="DG3854" s="11"/>
      <c r="DH3854" s="11"/>
      <c r="DI3854" s="11"/>
      <c r="DJ3854" s="11"/>
      <c r="DK3854" s="11"/>
      <c r="DL3854" s="11"/>
      <c r="DM3854" s="11"/>
      <c r="DN3854" s="11"/>
      <c r="DO3854" s="11"/>
      <c r="DP3854" s="11"/>
      <c r="DQ3854" s="11"/>
      <c r="DR3854" s="11"/>
      <c r="DS3854" s="11"/>
      <c r="DT3854" s="11"/>
      <c r="DU3854" s="11"/>
      <c r="DV3854" s="11"/>
      <c r="DW3854" s="11"/>
      <c r="DX3854" s="11"/>
      <c r="DY3854" s="11"/>
      <c r="DZ3854" s="11"/>
      <c r="EA3854" s="11"/>
      <c r="EB3854" s="11"/>
      <c r="EC3854" s="11"/>
    </row>
    <row r="3855" spans="1:133" x14ac:dyDescent="0.45">
      <c r="A3855" s="11"/>
      <c r="B3855" s="11"/>
      <c r="C3855" s="11"/>
      <c r="D3855" s="11"/>
      <c r="E3855" s="11"/>
      <c r="F3855" s="11"/>
      <c r="G3855" s="11"/>
      <c r="H3855" s="3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24"/>
      <c r="AG3855" s="24"/>
      <c r="AH3855" s="24"/>
      <c r="AI3855" s="24"/>
      <c r="AJ3855" s="11"/>
      <c r="AK3855" s="11"/>
      <c r="AL3855" s="11"/>
      <c r="AM3855" s="32"/>
      <c r="AN3855" s="11"/>
      <c r="AO3855" s="11"/>
      <c r="AP3855" s="11"/>
      <c r="AQ3855" s="11"/>
      <c r="AR3855" s="11"/>
      <c r="AS3855" s="20"/>
      <c r="AT3855" s="11"/>
      <c r="AU3855" s="11"/>
      <c r="AV3855" s="11"/>
      <c r="AW3855" s="11"/>
      <c r="AX3855" s="11"/>
      <c r="AY3855" s="11"/>
      <c r="AZ3855" s="11"/>
      <c r="BA3855" s="11"/>
      <c r="BB3855" s="11"/>
      <c r="BC3855" s="11"/>
      <c r="BD3855" s="11"/>
      <c r="BE3855" s="11"/>
      <c r="BF3855" s="11"/>
      <c r="BG3855" s="11"/>
      <c r="BH3855" s="11"/>
      <c r="BI3855" s="11"/>
      <c r="BJ3855" s="11"/>
      <c r="BK3855" s="11"/>
      <c r="BL3855" s="11"/>
      <c r="BM3855" s="11"/>
      <c r="BN3855" s="11"/>
      <c r="BO3855" s="11"/>
      <c r="BP3855" s="11"/>
      <c r="BQ3855" s="11"/>
      <c r="BR3855" s="11"/>
      <c r="BS3855" s="11"/>
      <c r="BT3855" s="11"/>
      <c r="BU3855" s="11"/>
      <c r="BV3855" s="11"/>
      <c r="BW3855" s="11"/>
      <c r="BX3855" s="11"/>
      <c r="BY3855" s="11"/>
      <c r="BZ3855" s="11"/>
      <c r="CA3855" s="11"/>
      <c r="CB3855" s="11"/>
      <c r="CC3855" s="11"/>
      <c r="CD3855" s="11"/>
      <c r="CE3855" s="11"/>
      <c r="CF3855" s="11"/>
      <c r="CG3855" s="11"/>
      <c r="CH3855" s="11"/>
      <c r="CI3855" s="11"/>
      <c r="CJ3855" s="11"/>
      <c r="CK3855" s="11"/>
      <c r="CL3855" s="11"/>
      <c r="CM3855" s="11"/>
      <c r="CN3855" s="11"/>
      <c r="CO3855" s="11"/>
      <c r="CP3855" s="11"/>
      <c r="CQ3855" s="11"/>
      <c r="CR3855" s="11"/>
      <c r="CS3855" s="11"/>
      <c r="CT3855" s="11"/>
      <c r="CU3855" s="11"/>
      <c r="CV3855" s="11"/>
      <c r="CW3855" s="11"/>
      <c r="CX3855" s="11"/>
      <c r="CY3855" s="11"/>
      <c r="CZ3855" s="11"/>
      <c r="DA3855" s="11"/>
      <c r="DB3855" s="11"/>
      <c r="DC3855" s="11"/>
      <c r="DD3855" s="11"/>
      <c r="DE3855" s="11"/>
      <c r="DF3855" s="11"/>
      <c r="DG3855" s="11"/>
      <c r="DH3855" s="11"/>
      <c r="DI3855" s="11"/>
      <c r="DJ3855" s="11"/>
      <c r="DK3855" s="11"/>
      <c r="DL3855" s="11"/>
      <c r="DM3855" s="11"/>
      <c r="DN3855" s="11"/>
      <c r="DO3855" s="11"/>
      <c r="DP3855" s="11"/>
      <c r="DQ3855" s="11"/>
      <c r="DR3855" s="11"/>
      <c r="DS3855" s="11"/>
      <c r="DT3855" s="11"/>
      <c r="DU3855" s="11"/>
      <c r="DV3855" s="11"/>
      <c r="DW3855" s="11"/>
      <c r="DX3855" s="11"/>
      <c r="DY3855" s="11"/>
      <c r="DZ3855" s="11"/>
      <c r="EA3855" s="11"/>
      <c r="EB3855" s="11"/>
      <c r="EC3855" s="11"/>
    </row>
    <row r="3856" spans="1:133" x14ac:dyDescent="0.45">
      <c r="A3856" s="11"/>
      <c r="B3856" s="11"/>
      <c r="C3856" s="11"/>
      <c r="D3856" s="11"/>
      <c r="E3856" s="11"/>
      <c r="F3856" s="11"/>
      <c r="G3856" s="11"/>
      <c r="H3856" s="3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24"/>
      <c r="AG3856" s="24"/>
      <c r="AH3856" s="24"/>
      <c r="AI3856" s="24"/>
      <c r="AJ3856" s="11"/>
      <c r="AK3856" s="11"/>
      <c r="AL3856" s="11"/>
      <c r="AM3856" s="32"/>
      <c r="AN3856" s="11"/>
      <c r="AO3856" s="11"/>
      <c r="AP3856" s="11"/>
      <c r="AQ3856" s="11"/>
      <c r="AR3856" s="11"/>
      <c r="AS3856" s="20"/>
      <c r="AT3856" s="11"/>
      <c r="AU3856" s="11"/>
      <c r="AV3856" s="11"/>
      <c r="AW3856" s="11"/>
      <c r="AX3856" s="11"/>
      <c r="AY3856" s="11"/>
      <c r="AZ3856" s="11"/>
      <c r="BA3856" s="11"/>
      <c r="BB3856" s="11"/>
      <c r="BC3856" s="11"/>
      <c r="BD3856" s="11"/>
      <c r="BE3856" s="11"/>
      <c r="BF3856" s="11"/>
      <c r="BG3856" s="11"/>
      <c r="BH3856" s="11"/>
      <c r="BI3856" s="11"/>
      <c r="BJ3856" s="11"/>
      <c r="BK3856" s="11"/>
      <c r="BL3856" s="11"/>
      <c r="BM3856" s="11"/>
      <c r="BN3856" s="11"/>
      <c r="BO3856" s="11"/>
      <c r="BP3856" s="11"/>
      <c r="BQ3856" s="11"/>
      <c r="BR3856" s="11"/>
      <c r="BS3856" s="11"/>
      <c r="BT3856" s="11"/>
      <c r="BU3856" s="11"/>
      <c r="BV3856" s="11"/>
      <c r="BW3856" s="11"/>
      <c r="BX3856" s="11"/>
      <c r="BY3856" s="11"/>
      <c r="BZ3856" s="11"/>
      <c r="CA3856" s="11"/>
      <c r="CB3856" s="11"/>
      <c r="CC3856" s="11"/>
      <c r="CD3856" s="11"/>
      <c r="CE3856" s="11"/>
      <c r="CF3856" s="11"/>
      <c r="CG3856" s="11"/>
      <c r="CH3856" s="11"/>
      <c r="CI3856" s="11"/>
      <c r="CJ3856" s="11"/>
      <c r="CK3856" s="11"/>
      <c r="CL3856" s="11"/>
      <c r="CM3856" s="11"/>
      <c r="CN3856" s="11"/>
      <c r="CO3856" s="11"/>
      <c r="CP3856" s="11"/>
      <c r="CQ3856" s="11"/>
      <c r="CR3856" s="11"/>
      <c r="CS3856" s="11"/>
      <c r="CT3856" s="11"/>
      <c r="CU3856" s="11"/>
      <c r="CV3856" s="11"/>
      <c r="CW3856" s="11"/>
      <c r="CX3856" s="11"/>
      <c r="CY3856" s="11"/>
      <c r="CZ3856" s="11"/>
      <c r="DA3856" s="11"/>
      <c r="DB3856" s="11"/>
      <c r="DC3856" s="11"/>
      <c r="DD3856" s="11"/>
      <c r="DE3856" s="11"/>
      <c r="DF3856" s="11"/>
      <c r="DG3856" s="11"/>
      <c r="DH3856" s="11"/>
      <c r="DI3856" s="11"/>
      <c r="DJ3856" s="11"/>
      <c r="DK3856" s="11"/>
      <c r="DL3856" s="11"/>
      <c r="DM3856" s="11"/>
      <c r="DN3856" s="11"/>
      <c r="DO3856" s="11"/>
      <c r="DP3856" s="11"/>
      <c r="DQ3856" s="11"/>
      <c r="DR3856" s="11"/>
      <c r="DS3856" s="11"/>
      <c r="DT3856" s="11"/>
      <c r="DU3856" s="11"/>
      <c r="DV3856" s="11"/>
      <c r="DW3856" s="11"/>
      <c r="DX3856" s="11"/>
      <c r="DY3856" s="11"/>
      <c r="DZ3856" s="11"/>
      <c r="EA3856" s="11"/>
      <c r="EB3856" s="11"/>
      <c r="EC3856" s="11"/>
    </row>
    <row r="3857" spans="1:133" x14ac:dyDescent="0.45">
      <c r="A3857" s="11"/>
      <c r="B3857" s="11"/>
      <c r="C3857" s="11"/>
      <c r="D3857" s="11"/>
      <c r="E3857" s="11"/>
      <c r="F3857" s="11"/>
      <c r="G3857" s="11"/>
      <c r="H3857" s="3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24"/>
      <c r="AG3857" s="24"/>
      <c r="AH3857" s="24"/>
      <c r="AI3857" s="24"/>
      <c r="AJ3857" s="11"/>
      <c r="AK3857" s="11"/>
      <c r="AL3857" s="11"/>
      <c r="AM3857" s="32"/>
      <c r="AN3857" s="11"/>
      <c r="AO3857" s="11"/>
      <c r="AP3857" s="11"/>
      <c r="AQ3857" s="11"/>
      <c r="AR3857" s="11"/>
      <c r="AS3857" s="20"/>
      <c r="AT3857" s="11"/>
      <c r="AU3857" s="11"/>
      <c r="AV3857" s="11"/>
      <c r="AW3857" s="11"/>
      <c r="AX3857" s="11"/>
      <c r="AY3857" s="11"/>
      <c r="AZ3857" s="11"/>
      <c r="BA3857" s="11"/>
      <c r="BB3857" s="11"/>
      <c r="BC3857" s="11"/>
      <c r="BD3857" s="11"/>
      <c r="BE3857" s="11"/>
      <c r="BF3857" s="11"/>
      <c r="BG3857" s="11"/>
      <c r="BH3857" s="11"/>
      <c r="BI3857" s="11"/>
      <c r="BJ3857" s="11"/>
      <c r="BK3857" s="11"/>
      <c r="BL3857" s="11"/>
      <c r="BM3857" s="11"/>
      <c r="BN3857" s="11"/>
      <c r="BO3857" s="11"/>
      <c r="BP3857" s="11"/>
      <c r="BQ3857" s="11"/>
      <c r="BR3857" s="11"/>
      <c r="BS3857" s="11"/>
      <c r="BT3857" s="11"/>
      <c r="BU3857" s="11"/>
      <c r="BV3857" s="11"/>
      <c r="BW3857" s="11"/>
      <c r="BX3857" s="11"/>
      <c r="BY3857" s="11"/>
      <c r="BZ3857" s="11"/>
      <c r="CA3857" s="11"/>
      <c r="CB3857" s="11"/>
      <c r="CC3857" s="11"/>
      <c r="CD3857" s="11"/>
      <c r="CE3857" s="11"/>
      <c r="CF3857" s="11"/>
      <c r="CG3857" s="11"/>
      <c r="CH3857" s="11"/>
      <c r="CI3857" s="11"/>
      <c r="CJ3857" s="11"/>
      <c r="CK3857" s="11"/>
      <c r="CL3857" s="11"/>
      <c r="CM3857" s="11"/>
      <c r="CN3857" s="11"/>
      <c r="CO3857" s="11"/>
      <c r="CP3857" s="11"/>
      <c r="CQ3857" s="11"/>
      <c r="CR3857" s="11"/>
      <c r="CS3857" s="11"/>
      <c r="CT3857" s="11"/>
      <c r="CU3857" s="11"/>
      <c r="CV3857" s="11"/>
      <c r="CW3857" s="11"/>
      <c r="CX3857" s="11"/>
      <c r="CY3857" s="11"/>
      <c r="CZ3857" s="11"/>
      <c r="DA3857" s="11"/>
      <c r="DB3857" s="11"/>
      <c r="DC3857" s="11"/>
      <c r="DD3857" s="11"/>
      <c r="DE3857" s="11"/>
      <c r="DF3857" s="11"/>
      <c r="DG3857" s="11"/>
      <c r="DH3857" s="11"/>
      <c r="DI3857" s="11"/>
      <c r="DJ3857" s="11"/>
      <c r="DK3857" s="11"/>
      <c r="DL3857" s="11"/>
      <c r="DM3857" s="11"/>
      <c r="DN3857" s="11"/>
      <c r="DO3857" s="11"/>
      <c r="DP3857" s="11"/>
      <c r="DQ3857" s="11"/>
      <c r="DR3857" s="11"/>
      <c r="DS3857" s="11"/>
      <c r="DT3857" s="11"/>
      <c r="DU3857" s="11"/>
      <c r="DV3857" s="11"/>
      <c r="DW3857" s="11"/>
      <c r="DX3857" s="11"/>
      <c r="DY3857" s="11"/>
      <c r="DZ3857" s="11"/>
      <c r="EA3857" s="11"/>
      <c r="EB3857" s="11"/>
      <c r="EC3857" s="11"/>
    </row>
    <row r="3858" spans="1:133" x14ac:dyDescent="0.45">
      <c r="A3858" s="11"/>
      <c r="B3858" s="11"/>
      <c r="C3858" s="11"/>
      <c r="D3858" s="11"/>
      <c r="E3858" s="11"/>
      <c r="F3858" s="11"/>
      <c r="G3858" s="11"/>
      <c r="H3858" s="3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24"/>
      <c r="AG3858" s="24"/>
      <c r="AH3858" s="24"/>
      <c r="AI3858" s="24"/>
      <c r="AJ3858" s="11"/>
      <c r="AK3858" s="11"/>
      <c r="AL3858" s="11"/>
      <c r="AM3858" s="32"/>
      <c r="AN3858" s="11"/>
      <c r="AO3858" s="11"/>
      <c r="AP3858" s="11"/>
      <c r="AQ3858" s="11"/>
      <c r="AR3858" s="11"/>
      <c r="AS3858" s="20"/>
      <c r="AT3858" s="11"/>
      <c r="AU3858" s="11"/>
      <c r="AV3858" s="11"/>
      <c r="AW3858" s="11"/>
      <c r="AX3858" s="11"/>
      <c r="AY3858" s="11"/>
      <c r="AZ3858" s="11"/>
      <c r="BA3858" s="11"/>
      <c r="BB3858" s="11"/>
      <c r="BC3858" s="11"/>
      <c r="BD3858" s="11"/>
      <c r="BE3858" s="11"/>
      <c r="BF3858" s="11"/>
      <c r="BG3858" s="11"/>
      <c r="BH3858" s="11"/>
      <c r="BI3858" s="11"/>
      <c r="BJ3858" s="11"/>
      <c r="BK3858" s="11"/>
      <c r="BL3858" s="11"/>
      <c r="BM3858" s="11"/>
      <c r="BN3858" s="11"/>
      <c r="BO3858" s="11"/>
      <c r="BP3858" s="11"/>
      <c r="BQ3858" s="11"/>
      <c r="BR3858" s="11"/>
      <c r="BS3858" s="11"/>
      <c r="BT3858" s="11"/>
      <c r="BU3858" s="11"/>
      <c r="BV3858" s="11"/>
      <c r="BW3858" s="11"/>
      <c r="BX3858" s="11"/>
      <c r="BY3858" s="11"/>
      <c r="BZ3858" s="11"/>
      <c r="CA3858" s="11"/>
      <c r="CB3858" s="11"/>
      <c r="CC3858" s="11"/>
      <c r="CD3858" s="11"/>
      <c r="CE3858" s="11"/>
      <c r="CF3858" s="11"/>
      <c r="CG3858" s="11"/>
      <c r="CH3858" s="11"/>
      <c r="CI3858" s="11"/>
      <c r="CJ3858" s="11"/>
      <c r="CK3858" s="11"/>
      <c r="CL3858" s="11"/>
      <c r="CM3858" s="11"/>
      <c r="CN3858" s="11"/>
      <c r="CO3858" s="11"/>
      <c r="CP3858" s="11"/>
      <c r="CQ3858" s="11"/>
      <c r="CR3858" s="11"/>
      <c r="CS3858" s="11"/>
      <c r="CT3858" s="11"/>
      <c r="CU3858" s="11"/>
      <c r="CV3858" s="11"/>
      <c r="CW3858" s="11"/>
      <c r="CX3858" s="11"/>
      <c r="CY3858" s="11"/>
      <c r="CZ3858" s="11"/>
      <c r="DA3858" s="11"/>
      <c r="DB3858" s="11"/>
      <c r="DC3858" s="11"/>
      <c r="DD3858" s="11"/>
      <c r="DE3858" s="11"/>
      <c r="DF3858" s="11"/>
      <c r="DG3858" s="11"/>
      <c r="DH3858" s="11"/>
      <c r="DI3858" s="11"/>
      <c r="DJ3858" s="11"/>
      <c r="DK3858" s="11"/>
      <c r="DL3858" s="11"/>
      <c r="DM3858" s="11"/>
      <c r="DN3858" s="11"/>
      <c r="DO3858" s="11"/>
      <c r="DP3858" s="11"/>
      <c r="DQ3858" s="11"/>
      <c r="DR3858" s="11"/>
      <c r="DS3858" s="11"/>
      <c r="DT3858" s="11"/>
      <c r="DU3858" s="11"/>
      <c r="DV3858" s="11"/>
      <c r="DW3858" s="11"/>
      <c r="DX3858" s="11"/>
      <c r="DY3858" s="11"/>
      <c r="DZ3858" s="11"/>
      <c r="EA3858" s="11"/>
      <c r="EB3858" s="11"/>
      <c r="EC3858" s="11"/>
    </row>
    <row r="3859" spans="1:133" x14ac:dyDescent="0.45">
      <c r="A3859" s="11"/>
      <c r="B3859" s="11"/>
      <c r="C3859" s="11"/>
      <c r="D3859" s="11"/>
      <c r="E3859" s="11"/>
      <c r="F3859" s="11"/>
      <c r="G3859" s="11"/>
      <c r="H3859" s="3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24"/>
      <c r="AG3859" s="24"/>
      <c r="AH3859" s="24"/>
      <c r="AI3859" s="24"/>
      <c r="AJ3859" s="11"/>
      <c r="AK3859" s="11"/>
      <c r="AL3859" s="11"/>
      <c r="AM3859" s="32"/>
      <c r="AN3859" s="11"/>
      <c r="AO3859" s="11"/>
      <c r="AP3859" s="11"/>
      <c r="AQ3859" s="11"/>
      <c r="AR3859" s="11"/>
      <c r="AS3859" s="20"/>
      <c r="AT3859" s="11"/>
      <c r="AU3859" s="11"/>
      <c r="AV3859" s="11"/>
      <c r="AW3859" s="11"/>
      <c r="AX3859" s="11"/>
      <c r="AY3859" s="11"/>
      <c r="AZ3859" s="11"/>
      <c r="BA3859" s="11"/>
      <c r="BB3859" s="11"/>
      <c r="BC3859" s="11"/>
      <c r="BD3859" s="11"/>
      <c r="BE3859" s="11"/>
      <c r="BF3859" s="11"/>
      <c r="BG3859" s="11"/>
      <c r="BH3859" s="11"/>
      <c r="BI3859" s="11"/>
      <c r="BJ3859" s="11"/>
      <c r="BK3859" s="11"/>
      <c r="BL3859" s="11"/>
      <c r="BM3859" s="11"/>
      <c r="BN3859" s="11"/>
      <c r="BO3859" s="11"/>
      <c r="BP3859" s="11"/>
      <c r="BQ3859" s="11"/>
      <c r="BR3859" s="11"/>
      <c r="BS3859" s="11"/>
      <c r="BT3859" s="11"/>
      <c r="BU3859" s="11"/>
      <c r="BV3859" s="11"/>
      <c r="BW3859" s="11"/>
      <c r="BX3859" s="11"/>
      <c r="BY3859" s="11"/>
      <c r="BZ3859" s="11"/>
      <c r="CA3859" s="11"/>
      <c r="CB3859" s="11"/>
      <c r="CC3859" s="11"/>
      <c r="CD3859" s="11"/>
      <c r="CE3859" s="11"/>
      <c r="CF3859" s="11"/>
      <c r="CG3859" s="11"/>
      <c r="CH3859" s="11"/>
      <c r="CI3859" s="11"/>
      <c r="CJ3859" s="11"/>
      <c r="CK3859" s="11"/>
      <c r="CL3859" s="11"/>
      <c r="CM3859" s="11"/>
      <c r="CN3859" s="11"/>
      <c r="CO3859" s="11"/>
      <c r="CP3859" s="11"/>
      <c r="CQ3859" s="11"/>
      <c r="CR3859" s="11"/>
      <c r="CS3859" s="11"/>
      <c r="CT3859" s="11"/>
      <c r="CU3859" s="11"/>
      <c r="CV3859" s="11"/>
      <c r="CW3859" s="11"/>
      <c r="CX3859" s="11"/>
      <c r="CY3859" s="11"/>
      <c r="CZ3859" s="11"/>
      <c r="DA3859" s="11"/>
      <c r="DB3859" s="11"/>
      <c r="DC3859" s="11"/>
      <c r="DD3859" s="11"/>
      <c r="DE3859" s="11"/>
      <c r="DF3859" s="11"/>
      <c r="DG3859" s="11"/>
      <c r="DH3859" s="11"/>
      <c r="DI3859" s="11"/>
      <c r="DJ3859" s="11"/>
      <c r="DK3859" s="11"/>
      <c r="DL3859" s="11"/>
      <c r="DM3859" s="11"/>
      <c r="DN3859" s="11"/>
      <c r="DO3859" s="11"/>
      <c r="DP3859" s="11"/>
      <c r="DQ3859" s="11"/>
      <c r="DR3859" s="11"/>
      <c r="DS3859" s="11"/>
      <c r="DT3859" s="11"/>
      <c r="DU3859" s="11"/>
      <c r="DV3859" s="11"/>
      <c r="DW3859" s="11"/>
      <c r="DX3859" s="11"/>
      <c r="DY3859" s="11"/>
      <c r="DZ3859" s="11"/>
      <c r="EA3859" s="11"/>
      <c r="EB3859" s="11"/>
      <c r="EC3859" s="11"/>
    </row>
    <row r="3860" spans="1:133" x14ac:dyDescent="0.45">
      <c r="A3860" s="11"/>
      <c r="B3860" s="11"/>
      <c r="C3860" s="11"/>
      <c r="D3860" s="11"/>
      <c r="E3860" s="11"/>
      <c r="F3860" s="11"/>
      <c r="G3860" s="11"/>
      <c r="H3860" s="3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24"/>
      <c r="AG3860" s="24"/>
      <c r="AH3860" s="24"/>
      <c r="AI3860" s="24"/>
      <c r="AJ3860" s="11"/>
      <c r="AK3860" s="11"/>
      <c r="AL3860" s="11"/>
      <c r="AM3860" s="32"/>
      <c r="AN3860" s="11"/>
      <c r="AO3860" s="11"/>
      <c r="AP3860" s="11"/>
      <c r="AQ3860" s="11"/>
      <c r="AR3860" s="11"/>
      <c r="AS3860" s="20"/>
      <c r="AT3860" s="11"/>
      <c r="AU3860" s="11"/>
      <c r="AV3860" s="11"/>
      <c r="AW3860" s="11"/>
      <c r="AX3860" s="11"/>
      <c r="AY3860" s="11"/>
      <c r="AZ3860" s="11"/>
      <c r="BA3860" s="11"/>
      <c r="BB3860" s="11"/>
      <c r="BC3860" s="11"/>
      <c r="BD3860" s="11"/>
      <c r="BE3860" s="11"/>
      <c r="BF3860" s="11"/>
      <c r="BG3860" s="11"/>
      <c r="BH3860" s="11"/>
      <c r="BI3860" s="11"/>
      <c r="BJ3860" s="11"/>
      <c r="BK3860" s="11"/>
      <c r="BL3860" s="11"/>
      <c r="BM3860" s="11"/>
      <c r="BN3860" s="11"/>
      <c r="BO3860" s="11"/>
      <c r="BP3860" s="11"/>
      <c r="BQ3860" s="11"/>
      <c r="BR3860" s="11"/>
      <c r="BS3860" s="11"/>
      <c r="BT3860" s="11"/>
      <c r="BU3860" s="11"/>
      <c r="BV3860" s="11"/>
      <c r="BW3860" s="11"/>
      <c r="BX3860" s="11"/>
      <c r="BY3860" s="11"/>
      <c r="BZ3860" s="11"/>
      <c r="CA3860" s="11"/>
      <c r="CB3860" s="11"/>
      <c r="CC3860" s="11"/>
      <c r="CD3860" s="11"/>
      <c r="CE3860" s="11"/>
      <c r="CF3860" s="11"/>
      <c r="CG3860" s="11"/>
      <c r="CH3860" s="11"/>
      <c r="CI3860" s="11"/>
      <c r="CJ3860" s="11"/>
      <c r="CK3860" s="11"/>
      <c r="CL3860" s="11"/>
      <c r="CM3860" s="11"/>
      <c r="CN3860" s="11"/>
      <c r="CO3860" s="11"/>
      <c r="CP3860" s="11"/>
      <c r="CQ3860" s="11"/>
      <c r="CR3860" s="11"/>
      <c r="CS3860" s="11"/>
      <c r="CT3860" s="11"/>
      <c r="CU3860" s="11"/>
      <c r="CV3860" s="11"/>
      <c r="CW3860" s="11"/>
      <c r="CX3860" s="11"/>
      <c r="CY3860" s="11"/>
      <c r="CZ3860" s="11"/>
      <c r="DA3860" s="11"/>
      <c r="DB3860" s="11"/>
      <c r="DC3860" s="11"/>
      <c r="DD3860" s="11"/>
      <c r="DE3860" s="11"/>
      <c r="DF3860" s="11"/>
      <c r="DG3860" s="11"/>
      <c r="DH3860" s="11"/>
      <c r="DI3860" s="11"/>
      <c r="DJ3860" s="11"/>
      <c r="DK3860" s="11"/>
      <c r="DL3860" s="11"/>
      <c r="DM3860" s="11"/>
      <c r="DN3860" s="11"/>
      <c r="DO3860" s="11"/>
      <c r="DP3860" s="11"/>
      <c r="DQ3860" s="11"/>
      <c r="DR3860" s="11"/>
      <c r="DS3860" s="11"/>
      <c r="DT3860" s="11"/>
      <c r="DU3860" s="11"/>
      <c r="DV3860" s="11"/>
      <c r="DW3860" s="11"/>
      <c r="DX3860" s="11"/>
      <c r="DY3860" s="11"/>
      <c r="DZ3860" s="11"/>
      <c r="EA3860" s="11"/>
      <c r="EB3860" s="11"/>
      <c r="EC3860" s="11"/>
    </row>
    <row r="3861" spans="1:133" x14ac:dyDescent="0.45">
      <c r="A3861" s="11"/>
      <c r="B3861" s="11"/>
      <c r="C3861" s="11"/>
      <c r="D3861" s="11"/>
      <c r="E3861" s="11"/>
      <c r="F3861" s="11"/>
      <c r="G3861" s="11"/>
      <c r="H3861" s="3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24"/>
      <c r="AG3861" s="24"/>
      <c r="AH3861" s="24"/>
      <c r="AI3861" s="24"/>
      <c r="AJ3861" s="11"/>
      <c r="AK3861" s="11"/>
      <c r="AL3861" s="11"/>
      <c r="AM3861" s="32"/>
      <c r="AN3861" s="11"/>
      <c r="AO3861" s="11"/>
      <c r="AP3861" s="11"/>
      <c r="AQ3861" s="11"/>
      <c r="AR3861" s="11"/>
      <c r="AS3861" s="20"/>
      <c r="AT3861" s="11"/>
      <c r="AU3861" s="11"/>
      <c r="AV3861" s="11"/>
      <c r="AW3861" s="11"/>
      <c r="AX3861" s="11"/>
      <c r="AY3861" s="11"/>
      <c r="AZ3861" s="11"/>
      <c r="BA3861" s="11"/>
      <c r="BB3861" s="11"/>
      <c r="BC3861" s="11"/>
      <c r="BD3861" s="11"/>
      <c r="BE3861" s="11"/>
      <c r="BF3861" s="11"/>
      <c r="BG3861" s="11"/>
      <c r="BH3861" s="11"/>
      <c r="BI3861" s="11"/>
      <c r="BJ3861" s="11"/>
      <c r="BK3861" s="11"/>
      <c r="BL3861" s="11"/>
      <c r="BM3861" s="11"/>
      <c r="BN3861" s="11"/>
      <c r="BO3861" s="11"/>
      <c r="BP3861" s="11"/>
      <c r="BQ3861" s="11"/>
      <c r="BR3861" s="11"/>
      <c r="BS3861" s="11"/>
      <c r="BT3861" s="11"/>
      <c r="BU3861" s="11"/>
      <c r="BV3861" s="11"/>
      <c r="BW3861" s="11"/>
      <c r="BX3861" s="11"/>
      <c r="BY3861" s="11"/>
      <c r="BZ3861" s="11"/>
      <c r="CA3861" s="11"/>
      <c r="CB3861" s="11"/>
      <c r="CC3861" s="11"/>
      <c r="CD3861" s="11"/>
      <c r="CE3861" s="11"/>
      <c r="CF3861" s="11"/>
      <c r="CG3861" s="11"/>
      <c r="CH3861" s="11"/>
      <c r="CI3861" s="11"/>
      <c r="CJ3861" s="11"/>
      <c r="CK3861" s="11"/>
      <c r="CL3861" s="11"/>
      <c r="CM3861" s="11"/>
      <c r="CN3861" s="11"/>
      <c r="CO3861" s="11"/>
      <c r="CP3861" s="11"/>
      <c r="CQ3861" s="11"/>
      <c r="CR3861" s="11"/>
      <c r="CS3861" s="11"/>
      <c r="CT3861" s="11"/>
      <c r="CU3861" s="11"/>
      <c r="CV3861" s="11"/>
      <c r="CW3861" s="11"/>
      <c r="CX3861" s="11"/>
      <c r="CY3861" s="11"/>
      <c r="CZ3861" s="11"/>
      <c r="DA3861" s="11"/>
      <c r="DB3861" s="11"/>
      <c r="DC3861" s="11"/>
      <c r="DD3861" s="11"/>
      <c r="DE3861" s="11"/>
      <c r="DF3861" s="11"/>
      <c r="DG3861" s="11"/>
      <c r="DH3861" s="11"/>
      <c r="DI3861" s="11"/>
      <c r="DJ3861" s="11"/>
      <c r="DK3861" s="11"/>
      <c r="DL3861" s="11"/>
      <c r="DM3861" s="11"/>
      <c r="DN3861" s="11"/>
      <c r="DO3861" s="11"/>
      <c r="DP3861" s="11"/>
      <c r="DQ3861" s="11"/>
      <c r="DR3861" s="11"/>
      <c r="DS3861" s="11"/>
      <c r="DT3861" s="11"/>
      <c r="DU3861" s="11"/>
      <c r="DV3861" s="11"/>
      <c r="DW3861" s="11"/>
      <c r="DX3861" s="11"/>
      <c r="DY3861" s="11"/>
      <c r="DZ3861" s="11"/>
      <c r="EA3861" s="11"/>
      <c r="EB3861" s="11"/>
      <c r="EC3861" s="11"/>
    </row>
    <row r="3862" spans="1:133" x14ac:dyDescent="0.45">
      <c r="A3862" s="11"/>
      <c r="B3862" s="11"/>
      <c r="C3862" s="11"/>
      <c r="D3862" s="11"/>
      <c r="E3862" s="11"/>
      <c r="F3862" s="11"/>
      <c r="G3862" s="11"/>
      <c r="H3862" s="3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24"/>
      <c r="AG3862" s="24"/>
      <c r="AH3862" s="24"/>
      <c r="AI3862" s="24"/>
      <c r="AJ3862" s="11"/>
      <c r="AK3862" s="11"/>
      <c r="AL3862" s="11"/>
      <c r="AM3862" s="32"/>
      <c r="AN3862" s="11"/>
      <c r="AO3862" s="11"/>
      <c r="AP3862" s="11"/>
      <c r="AQ3862" s="11"/>
      <c r="AR3862" s="11"/>
      <c r="AS3862" s="20"/>
      <c r="AT3862" s="11"/>
      <c r="AU3862" s="11"/>
      <c r="AV3862" s="11"/>
      <c r="AW3862" s="11"/>
      <c r="AX3862" s="11"/>
      <c r="AY3862" s="11"/>
      <c r="AZ3862" s="11"/>
      <c r="BA3862" s="11"/>
      <c r="BB3862" s="11"/>
      <c r="BC3862" s="11"/>
      <c r="BD3862" s="11"/>
      <c r="BE3862" s="11"/>
      <c r="BF3862" s="11"/>
      <c r="BG3862" s="11"/>
      <c r="BH3862" s="11"/>
      <c r="BI3862" s="11"/>
      <c r="BJ3862" s="11"/>
      <c r="BK3862" s="11"/>
      <c r="BL3862" s="11"/>
      <c r="BM3862" s="11"/>
      <c r="BN3862" s="11"/>
      <c r="BO3862" s="11"/>
      <c r="BP3862" s="11"/>
      <c r="BQ3862" s="11"/>
      <c r="BR3862" s="11"/>
      <c r="BS3862" s="11"/>
      <c r="BT3862" s="11"/>
      <c r="BU3862" s="11"/>
      <c r="BV3862" s="11"/>
      <c r="BW3862" s="11"/>
      <c r="BX3862" s="11"/>
      <c r="BY3862" s="11"/>
      <c r="BZ3862" s="11"/>
      <c r="CA3862" s="11"/>
      <c r="CB3862" s="11"/>
      <c r="CC3862" s="11"/>
      <c r="CD3862" s="11"/>
      <c r="CE3862" s="11"/>
      <c r="CF3862" s="11"/>
      <c r="CG3862" s="11"/>
      <c r="CH3862" s="11"/>
      <c r="CI3862" s="11"/>
      <c r="CJ3862" s="11"/>
      <c r="CK3862" s="11"/>
      <c r="CL3862" s="11"/>
      <c r="CM3862" s="11"/>
      <c r="CN3862" s="11"/>
      <c r="CO3862" s="11"/>
      <c r="CP3862" s="11"/>
      <c r="CQ3862" s="11"/>
      <c r="CR3862" s="11"/>
      <c r="CS3862" s="11"/>
      <c r="CT3862" s="11"/>
      <c r="CU3862" s="11"/>
      <c r="CV3862" s="11"/>
      <c r="CW3862" s="11"/>
      <c r="CX3862" s="11"/>
      <c r="CY3862" s="11"/>
      <c r="CZ3862" s="11"/>
      <c r="DA3862" s="11"/>
      <c r="DB3862" s="11"/>
      <c r="DC3862" s="11"/>
      <c r="DD3862" s="11"/>
      <c r="DE3862" s="11"/>
      <c r="DF3862" s="11"/>
      <c r="DG3862" s="11"/>
      <c r="DH3862" s="11"/>
      <c r="DI3862" s="11"/>
      <c r="DJ3862" s="11"/>
      <c r="DK3862" s="11"/>
      <c r="DL3862" s="11"/>
      <c r="DM3862" s="11"/>
      <c r="DN3862" s="11"/>
      <c r="DO3862" s="11"/>
      <c r="DP3862" s="11"/>
      <c r="DQ3862" s="11"/>
      <c r="DR3862" s="11"/>
      <c r="DS3862" s="11"/>
      <c r="DT3862" s="11"/>
      <c r="DU3862" s="11"/>
      <c r="DV3862" s="11"/>
      <c r="DW3862" s="11"/>
      <c r="DX3862" s="11"/>
      <c r="DY3862" s="11"/>
      <c r="DZ3862" s="11"/>
      <c r="EA3862" s="11"/>
      <c r="EB3862" s="11"/>
      <c r="EC3862" s="11"/>
    </row>
    <row r="3863" spans="1:133" x14ac:dyDescent="0.45">
      <c r="A3863" s="11"/>
      <c r="B3863" s="11"/>
      <c r="C3863" s="11"/>
      <c r="D3863" s="11"/>
      <c r="E3863" s="11"/>
      <c r="F3863" s="11"/>
      <c r="G3863" s="11"/>
      <c r="H3863" s="3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24"/>
      <c r="AG3863" s="24"/>
      <c r="AH3863" s="24"/>
      <c r="AI3863" s="24"/>
      <c r="AJ3863" s="11"/>
      <c r="AK3863" s="11"/>
      <c r="AL3863" s="11"/>
      <c r="AM3863" s="32"/>
      <c r="AN3863" s="11"/>
      <c r="AO3863" s="11"/>
      <c r="AP3863" s="11"/>
      <c r="AQ3863" s="11"/>
      <c r="AR3863" s="11"/>
      <c r="AS3863" s="20"/>
      <c r="AT3863" s="11"/>
      <c r="AU3863" s="11"/>
      <c r="AV3863" s="11"/>
      <c r="AW3863" s="11"/>
      <c r="AX3863" s="11"/>
      <c r="AY3863" s="11"/>
      <c r="AZ3863" s="11"/>
      <c r="BA3863" s="11"/>
      <c r="BB3863" s="11"/>
      <c r="BC3863" s="11"/>
      <c r="BD3863" s="11"/>
      <c r="BE3863" s="11"/>
      <c r="BF3863" s="11"/>
      <c r="BG3863" s="11"/>
      <c r="BH3863" s="11"/>
      <c r="BI3863" s="11"/>
      <c r="BJ3863" s="11"/>
      <c r="BK3863" s="11"/>
      <c r="BL3863" s="11"/>
      <c r="BM3863" s="11"/>
      <c r="BN3863" s="11"/>
      <c r="BO3863" s="11"/>
      <c r="BP3863" s="11"/>
      <c r="BQ3863" s="11"/>
      <c r="BR3863" s="11"/>
      <c r="BS3863" s="11"/>
      <c r="BT3863" s="11"/>
      <c r="BU3863" s="11"/>
      <c r="BV3863" s="11"/>
      <c r="BW3863" s="11"/>
      <c r="BX3863" s="11"/>
      <c r="BY3863" s="11"/>
      <c r="BZ3863" s="11"/>
      <c r="CA3863" s="11"/>
      <c r="CB3863" s="11"/>
      <c r="CC3863" s="11"/>
      <c r="CD3863" s="11"/>
      <c r="CE3863" s="11"/>
      <c r="CF3863" s="11"/>
      <c r="CG3863" s="11"/>
      <c r="CH3863" s="11"/>
      <c r="CI3863" s="11"/>
      <c r="CJ3863" s="11"/>
      <c r="CK3863" s="11"/>
      <c r="CL3863" s="11"/>
      <c r="CM3863" s="11"/>
      <c r="CN3863" s="11"/>
      <c r="CO3863" s="11"/>
      <c r="CP3863" s="11"/>
      <c r="CQ3863" s="11"/>
      <c r="CR3863" s="11"/>
      <c r="CS3863" s="11"/>
      <c r="CT3863" s="11"/>
      <c r="CU3863" s="11"/>
      <c r="CV3863" s="11"/>
      <c r="CW3863" s="11"/>
      <c r="CX3863" s="11"/>
      <c r="CY3863" s="11"/>
      <c r="CZ3863" s="11"/>
      <c r="DA3863" s="11"/>
      <c r="DB3863" s="11"/>
      <c r="DC3863" s="11"/>
      <c r="DD3863" s="11"/>
      <c r="DE3863" s="11"/>
      <c r="DF3863" s="11"/>
      <c r="DG3863" s="11"/>
      <c r="DH3863" s="11"/>
      <c r="DI3863" s="11"/>
      <c r="DJ3863" s="11"/>
      <c r="DK3863" s="11"/>
      <c r="DL3863" s="11"/>
      <c r="DM3863" s="11"/>
      <c r="DN3863" s="11"/>
      <c r="DO3863" s="11"/>
      <c r="DP3863" s="11"/>
      <c r="DQ3863" s="11"/>
      <c r="DR3863" s="11"/>
      <c r="DS3863" s="11"/>
      <c r="DT3863" s="11"/>
      <c r="DU3863" s="11"/>
      <c r="DV3863" s="11"/>
      <c r="DW3863" s="11"/>
      <c r="DX3863" s="11"/>
      <c r="DY3863" s="11"/>
      <c r="DZ3863" s="11"/>
      <c r="EA3863" s="11"/>
      <c r="EB3863" s="11"/>
      <c r="EC3863" s="11"/>
    </row>
    <row r="3864" spans="1:133" x14ac:dyDescent="0.45">
      <c r="A3864" s="11"/>
      <c r="B3864" s="11"/>
      <c r="C3864" s="11"/>
      <c r="D3864" s="11"/>
      <c r="E3864" s="11"/>
      <c r="F3864" s="11"/>
      <c r="G3864" s="11"/>
      <c r="H3864" s="3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24"/>
      <c r="AG3864" s="24"/>
      <c r="AH3864" s="24"/>
      <c r="AI3864" s="24"/>
      <c r="AJ3864" s="11"/>
      <c r="AK3864" s="11"/>
      <c r="AL3864" s="11"/>
      <c r="AM3864" s="32"/>
      <c r="AN3864" s="11"/>
      <c r="AO3864" s="11"/>
      <c r="AP3864" s="11"/>
      <c r="AQ3864" s="11"/>
      <c r="AR3864" s="11"/>
      <c r="AS3864" s="20"/>
      <c r="AT3864" s="11"/>
      <c r="AU3864" s="11"/>
      <c r="AV3864" s="11"/>
      <c r="AW3864" s="11"/>
      <c r="AX3864" s="11"/>
      <c r="AY3864" s="11"/>
      <c r="AZ3864" s="11"/>
      <c r="BA3864" s="11"/>
      <c r="BB3864" s="11"/>
      <c r="BC3864" s="11"/>
      <c r="BD3864" s="11"/>
      <c r="BE3864" s="11"/>
      <c r="BF3864" s="11"/>
      <c r="BG3864" s="11"/>
      <c r="BH3864" s="11"/>
      <c r="BI3864" s="11"/>
      <c r="BJ3864" s="11"/>
      <c r="BK3864" s="11"/>
      <c r="BL3864" s="11"/>
      <c r="BM3864" s="11"/>
      <c r="BN3864" s="11"/>
      <c r="BO3864" s="11"/>
      <c r="BP3864" s="11"/>
      <c r="BQ3864" s="11"/>
      <c r="BR3864" s="11"/>
      <c r="BS3864" s="11"/>
      <c r="BT3864" s="11"/>
      <c r="BU3864" s="11"/>
      <c r="BV3864" s="11"/>
      <c r="BW3864" s="11"/>
      <c r="BX3864" s="11"/>
      <c r="BY3864" s="11"/>
      <c r="BZ3864" s="11"/>
      <c r="CA3864" s="11"/>
      <c r="CB3864" s="11"/>
      <c r="CC3864" s="11"/>
      <c r="CD3864" s="11"/>
      <c r="CE3864" s="11"/>
      <c r="CF3864" s="11"/>
      <c r="CG3864" s="11"/>
      <c r="CH3864" s="11"/>
      <c r="CI3864" s="11"/>
      <c r="CJ3864" s="11"/>
      <c r="CK3864" s="11"/>
      <c r="CL3864" s="11"/>
      <c r="CM3864" s="11"/>
      <c r="CN3864" s="11"/>
      <c r="CO3864" s="11"/>
      <c r="CP3864" s="11"/>
      <c r="CQ3864" s="11"/>
      <c r="CR3864" s="11"/>
      <c r="CS3864" s="11"/>
      <c r="CT3864" s="11"/>
      <c r="CU3864" s="11"/>
      <c r="CV3864" s="11"/>
      <c r="CW3864" s="11"/>
      <c r="CX3864" s="11"/>
      <c r="CY3864" s="11"/>
      <c r="CZ3864" s="11"/>
      <c r="DA3864" s="11"/>
      <c r="DB3864" s="11"/>
      <c r="DC3864" s="11"/>
      <c r="DD3864" s="11"/>
      <c r="DE3864" s="11"/>
      <c r="DF3864" s="11"/>
      <c r="DG3864" s="11"/>
      <c r="DH3864" s="11"/>
      <c r="DI3864" s="11"/>
      <c r="DJ3864" s="11"/>
      <c r="DK3864" s="11"/>
      <c r="DL3864" s="11"/>
      <c r="DM3864" s="11"/>
      <c r="DN3864" s="11"/>
      <c r="DO3864" s="11"/>
      <c r="DP3864" s="11"/>
      <c r="DQ3864" s="11"/>
      <c r="DR3864" s="11"/>
      <c r="DS3864" s="11"/>
      <c r="DT3864" s="11"/>
      <c r="DU3864" s="11"/>
      <c r="DV3864" s="11"/>
      <c r="DW3864" s="11"/>
      <c r="DX3864" s="11"/>
      <c r="DY3864" s="11"/>
      <c r="DZ3864" s="11"/>
      <c r="EA3864" s="11"/>
      <c r="EB3864" s="11"/>
      <c r="EC3864" s="11"/>
    </row>
    <row r="3865" spans="1:133" x14ac:dyDescent="0.45">
      <c r="A3865" s="11"/>
      <c r="B3865" s="11"/>
      <c r="C3865" s="11"/>
      <c r="D3865" s="11"/>
      <c r="E3865" s="11"/>
      <c r="F3865" s="11"/>
      <c r="G3865" s="11"/>
      <c r="H3865" s="3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24"/>
      <c r="AG3865" s="24"/>
      <c r="AH3865" s="24"/>
      <c r="AI3865" s="24"/>
      <c r="AJ3865" s="11"/>
      <c r="AK3865" s="11"/>
      <c r="AL3865" s="11"/>
      <c r="AM3865" s="32"/>
      <c r="AN3865" s="11"/>
      <c r="AO3865" s="11"/>
      <c r="AP3865" s="11"/>
      <c r="AQ3865" s="11"/>
      <c r="AR3865" s="11"/>
      <c r="AS3865" s="20"/>
      <c r="AT3865" s="11"/>
      <c r="AU3865" s="11"/>
      <c r="AV3865" s="11"/>
      <c r="AW3865" s="11"/>
      <c r="AX3865" s="11"/>
      <c r="AY3865" s="11"/>
      <c r="AZ3865" s="11"/>
      <c r="BA3865" s="11"/>
      <c r="BB3865" s="11"/>
      <c r="BC3865" s="11"/>
      <c r="BD3865" s="11"/>
      <c r="BE3865" s="11"/>
      <c r="BF3865" s="11"/>
      <c r="BG3865" s="11"/>
      <c r="BH3865" s="11"/>
      <c r="BI3865" s="11"/>
      <c r="BJ3865" s="11"/>
      <c r="BK3865" s="11"/>
      <c r="BL3865" s="11"/>
      <c r="BM3865" s="11"/>
      <c r="BN3865" s="11"/>
      <c r="BO3865" s="11"/>
      <c r="BP3865" s="11"/>
      <c r="BQ3865" s="11"/>
      <c r="BR3865" s="11"/>
      <c r="BS3865" s="11"/>
      <c r="BT3865" s="11"/>
      <c r="BU3865" s="11"/>
      <c r="BV3865" s="11"/>
      <c r="BW3865" s="11"/>
      <c r="BX3865" s="11"/>
      <c r="BY3865" s="11"/>
      <c r="BZ3865" s="11"/>
      <c r="CA3865" s="11"/>
      <c r="CB3865" s="11"/>
      <c r="CC3865" s="11"/>
      <c r="CD3865" s="11"/>
      <c r="CE3865" s="11"/>
      <c r="CF3865" s="11"/>
      <c r="CG3865" s="11"/>
      <c r="CH3865" s="11"/>
      <c r="CI3865" s="11"/>
      <c r="CJ3865" s="11"/>
      <c r="CK3865" s="11"/>
      <c r="CL3865" s="11"/>
      <c r="CM3865" s="11"/>
      <c r="CN3865" s="11"/>
      <c r="CO3865" s="11"/>
      <c r="CP3865" s="11"/>
      <c r="CQ3865" s="11"/>
      <c r="CR3865" s="11"/>
      <c r="CS3865" s="11"/>
      <c r="CT3865" s="11"/>
      <c r="CU3865" s="11"/>
      <c r="CV3865" s="11"/>
      <c r="CW3865" s="11"/>
      <c r="CX3865" s="11"/>
      <c r="CY3865" s="11"/>
      <c r="CZ3865" s="11"/>
      <c r="DA3865" s="11"/>
      <c r="DB3865" s="11"/>
      <c r="DC3865" s="11"/>
      <c r="DD3865" s="11"/>
      <c r="DE3865" s="11"/>
      <c r="DF3865" s="11"/>
      <c r="DG3865" s="11"/>
      <c r="DH3865" s="11"/>
      <c r="DI3865" s="11"/>
      <c r="DJ3865" s="11"/>
      <c r="DK3865" s="11"/>
      <c r="DL3865" s="11"/>
      <c r="DM3865" s="11"/>
      <c r="DN3865" s="11"/>
      <c r="DO3865" s="11"/>
      <c r="DP3865" s="11"/>
      <c r="DQ3865" s="11"/>
      <c r="DR3865" s="11"/>
      <c r="DS3865" s="11"/>
      <c r="DT3865" s="11"/>
      <c r="DU3865" s="11"/>
      <c r="DV3865" s="11"/>
      <c r="DW3865" s="11"/>
      <c r="DX3865" s="11"/>
      <c r="DY3865" s="11"/>
      <c r="DZ3865" s="11"/>
      <c r="EA3865" s="11"/>
      <c r="EB3865" s="11"/>
      <c r="EC3865" s="11"/>
    </row>
    <row r="3866" spans="1:133" x14ac:dyDescent="0.45">
      <c r="A3866" s="11"/>
      <c r="B3866" s="11"/>
      <c r="C3866" s="11"/>
      <c r="D3866" s="11"/>
      <c r="E3866" s="11"/>
      <c r="F3866" s="11"/>
      <c r="G3866" s="11"/>
      <c r="H3866" s="3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24"/>
      <c r="AG3866" s="24"/>
      <c r="AH3866" s="24"/>
      <c r="AI3866" s="24"/>
      <c r="AJ3866" s="11"/>
      <c r="AK3866" s="11"/>
      <c r="AL3866" s="11"/>
      <c r="AM3866" s="32"/>
      <c r="AN3866" s="11"/>
      <c r="AO3866" s="11"/>
      <c r="AP3866" s="11"/>
      <c r="AQ3866" s="11"/>
      <c r="AR3866" s="11"/>
      <c r="AS3866" s="20"/>
      <c r="AT3866" s="11"/>
      <c r="AU3866" s="11"/>
      <c r="AV3866" s="11"/>
      <c r="AW3866" s="11"/>
      <c r="AX3866" s="11"/>
      <c r="AY3866" s="11"/>
      <c r="AZ3866" s="11"/>
      <c r="BA3866" s="11"/>
      <c r="BB3866" s="11"/>
      <c r="BC3866" s="11"/>
      <c r="BD3866" s="11"/>
      <c r="BE3866" s="11"/>
      <c r="BF3866" s="11"/>
      <c r="BG3866" s="11"/>
      <c r="BH3866" s="11"/>
      <c r="BI3866" s="11"/>
      <c r="BJ3866" s="11"/>
      <c r="BK3866" s="11"/>
      <c r="BL3866" s="11"/>
      <c r="BM3866" s="11"/>
      <c r="BN3866" s="11"/>
      <c r="BO3866" s="11"/>
      <c r="BP3866" s="11"/>
      <c r="BQ3866" s="11"/>
      <c r="BR3866" s="11"/>
      <c r="BS3866" s="11"/>
      <c r="BT3866" s="11"/>
      <c r="BU3866" s="11"/>
      <c r="BV3866" s="11"/>
      <c r="BW3866" s="11"/>
      <c r="BX3866" s="11"/>
      <c r="BY3866" s="11"/>
      <c r="BZ3866" s="11"/>
      <c r="CA3866" s="11"/>
      <c r="CB3866" s="11"/>
      <c r="CC3866" s="11"/>
      <c r="CD3866" s="11"/>
      <c r="CE3866" s="11"/>
      <c r="CF3866" s="11"/>
      <c r="CG3866" s="11"/>
      <c r="CH3866" s="11"/>
      <c r="CI3866" s="11"/>
      <c r="CJ3866" s="11"/>
      <c r="CK3866" s="11"/>
      <c r="CL3866" s="11"/>
      <c r="CM3866" s="11"/>
      <c r="CN3866" s="11"/>
      <c r="CO3866" s="11"/>
      <c r="CP3866" s="11"/>
      <c r="CQ3866" s="11"/>
      <c r="CR3866" s="11"/>
      <c r="CS3866" s="11"/>
      <c r="CT3866" s="11"/>
      <c r="CU3866" s="11"/>
      <c r="CV3866" s="11"/>
      <c r="CW3866" s="11"/>
      <c r="CX3866" s="11"/>
      <c r="CY3866" s="11"/>
      <c r="CZ3866" s="11"/>
      <c r="DA3866" s="11"/>
      <c r="DB3866" s="11"/>
      <c r="DC3866" s="11"/>
      <c r="DD3866" s="11"/>
      <c r="DE3866" s="11"/>
      <c r="DF3866" s="11"/>
      <c r="DG3866" s="11"/>
      <c r="DH3866" s="11"/>
      <c r="DI3866" s="11"/>
      <c r="DJ3866" s="11"/>
      <c r="DK3866" s="11"/>
      <c r="DL3866" s="11"/>
      <c r="DM3866" s="11"/>
      <c r="DN3866" s="11"/>
      <c r="DO3866" s="11"/>
      <c r="DP3866" s="11"/>
      <c r="DQ3866" s="11"/>
      <c r="DR3866" s="11"/>
      <c r="DS3866" s="11"/>
      <c r="DT3866" s="11"/>
      <c r="DU3866" s="11"/>
      <c r="DV3866" s="11"/>
      <c r="DW3866" s="11"/>
      <c r="DX3866" s="11"/>
      <c r="DY3866" s="11"/>
      <c r="DZ3866" s="11"/>
      <c r="EA3866" s="11"/>
      <c r="EB3866" s="11"/>
      <c r="EC3866" s="11"/>
    </row>
    <row r="3867" spans="1:133" x14ac:dyDescent="0.45">
      <c r="A3867" s="11"/>
      <c r="B3867" s="11"/>
      <c r="C3867" s="11"/>
      <c r="D3867" s="11"/>
      <c r="E3867" s="11"/>
      <c r="F3867" s="11"/>
      <c r="G3867" s="11"/>
      <c r="H3867" s="3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24"/>
      <c r="AG3867" s="24"/>
      <c r="AH3867" s="24"/>
      <c r="AI3867" s="24"/>
      <c r="AJ3867" s="11"/>
      <c r="AK3867" s="11"/>
      <c r="AL3867" s="11"/>
      <c r="AM3867" s="32"/>
      <c r="AN3867" s="11"/>
      <c r="AO3867" s="11"/>
      <c r="AP3867" s="11"/>
      <c r="AQ3867" s="11"/>
      <c r="AR3867" s="11"/>
      <c r="AS3867" s="20"/>
      <c r="AT3867" s="11"/>
      <c r="AU3867" s="11"/>
      <c r="AV3867" s="11"/>
      <c r="AW3867" s="11"/>
      <c r="AX3867" s="11"/>
      <c r="AY3867" s="11"/>
      <c r="AZ3867" s="11"/>
      <c r="BA3867" s="11"/>
      <c r="BB3867" s="11"/>
      <c r="BC3867" s="11"/>
      <c r="BD3867" s="11"/>
      <c r="BE3867" s="11"/>
      <c r="BF3867" s="11"/>
      <c r="BG3867" s="11"/>
      <c r="BH3867" s="11"/>
      <c r="BI3867" s="11"/>
      <c r="BJ3867" s="11"/>
      <c r="BK3867" s="11"/>
      <c r="BL3867" s="11"/>
      <c r="BM3867" s="11"/>
      <c r="BN3867" s="11"/>
      <c r="BO3867" s="11"/>
      <c r="BP3867" s="11"/>
      <c r="BQ3867" s="11"/>
      <c r="BR3867" s="11"/>
      <c r="BS3867" s="11"/>
      <c r="BT3867" s="11"/>
      <c r="BU3867" s="11"/>
      <c r="BV3867" s="11"/>
      <c r="BW3867" s="11"/>
      <c r="BX3867" s="11"/>
      <c r="BY3867" s="11"/>
      <c r="BZ3867" s="11"/>
      <c r="CA3867" s="11"/>
      <c r="CB3867" s="11"/>
      <c r="CC3867" s="11"/>
      <c r="CD3867" s="11"/>
      <c r="CE3867" s="11"/>
      <c r="CF3867" s="11"/>
      <c r="CG3867" s="11"/>
      <c r="CH3867" s="11"/>
      <c r="CI3867" s="11"/>
      <c r="CJ3867" s="11"/>
      <c r="CK3867" s="11"/>
      <c r="CL3867" s="11"/>
      <c r="CM3867" s="11"/>
      <c r="CN3867" s="11"/>
      <c r="CO3867" s="11"/>
      <c r="CP3867" s="11"/>
      <c r="CQ3867" s="11"/>
      <c r="CR3867" s="11"/>
      <c r="CS3867" s="11"/>
      <c r="CT3867" s="11"/>
      <c r="CU3867" s="11"/>
      <c r="CV3867" s="11"/>
      <c r="CW3867" s="11"/>
      <c r="CX3867" s="11"/>
      <c r="CY3867" s="11"/>
      <c r="CZ3867" s="11"/>
      <c r="DA3867" s="11"/>
      <c r="DB3867" s="11"/>
      <c r="DC3867" s="11"/>
      <c r="DD3867" s="11"/>
      <c r="DE3867" s="11"/>
      <c r="DF3867" s="11"/>
      <c r="DG3867" s="11"/>
      <c r="DH3867" s="11"/>
      <c r="DI3867" s="11"/>
      <c r="DJ3867" s="11"/>
      <c r="DK3867" s="11"/>
      <c r="DL3867" s="11"/>
      <c r="DM3867" s="11"/>
      <c r="DN3867" s="11"/>
      <c r="DO3867" s="11"/>
      <c r="DP3867" s="11"/>
      <c r="DQ3867" s="11"/>
      <c r="DR3867" s="11"/>
      <c r="DS3867" s="11"/>
      <c r="DT3867" s="11"/>
      <c r="DU3867" s="11"/>
      <c r="DV3867" s="11"/>
      <c r="DW3867" s="11"/>
      <c r="DX3867" s="11"/>
      <c r="DY3867" s="11"/>
      <c r="DZ3867" s="11"/>
      <c r="EA3867" s="11"/>
      <c r="EB3867" s="11"/>
      <c r="EC3867" s="11"/>
    </row>
    <row r="3868" spans="1:133" x14ac:dyDescent="0.45">
      <c r="A3868" s="11"/>
      <c r="B3868" s="11"/>
      <c r="C3868" s="11"/>
      <c r="D3868" s="11"/>
      <c r="E3868" s="11"/>
      <c r="F3868" s="11"/>
      <c r="G3868" s="11"/>
      <c r="H3868" s="3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24"/>
      <c r="AG3868" s="24"/>
      <c r="AH3868" s="24"/>
      <c r="AI3868" s="24"/>
      <c r="AJ3868" s="11"/>
      <c r="AK3868" s="11"/>
      <c r="AL3868" s="11"/>
      <c r="AM3868" s="32"/>
      <c r="AN3868" s="11"/>
      <c r="AO3868" s="11"/>
      <c r="AP3868" s="11"/>
      <c r="AQ3868" s="11"/>
      <c r="AR3868" s="11"/>
      <c r="AS3868" s="20"/>
      <c r="AT3868" s="11"/>
      <c r="AU3868" s="11"/>
      <c r="AV3868" s="11"/>
      <c r="AW3868" s="11"/>
      <c r="AX3868" s="11"/>
      <c r="AY3868" s="11"/>
      <c r="AZ3868" s="11"/>
      <c r="BA3868" s="11"/>
      <c r="BB3868" s="11"/>
      <c r="BC3868" s="11"/>
      <c r="BD3868" s="11"/>
      <c r="BE3868" s="11"/>
      <c r="BF3868" s="11"/>
      <c r="BG3868" s="11"/>
      <c r="BH3868" s="11"/>
      <c r="BI3868" s="11"/>
      <c r="BJ3868" s="11"/>
      <c r="BK3868" s="11"/>
      <c r="BL3868" s="11"/>
      <c r="BM3868" s="11"/>
      <c r="BN3868" s="11"/>
      <c r="BO3868" s="11"/>
      <c r="BP3868" s="11"/>
      <c r="BQ3868" s="11"/>
      <c r="BR3868" s="11"/>
      <c r="BS3868" s="11"/>
      <c r="BT3868" s="11"/>
      <c r="BU3868" s="11"/>
      <c r="BV3868" s="11"/>
      <c r="BW3868" s="11"/>
      <c r="BX3868" s="11"/>
      <c r="BY3868" s="11"/>
      <c r="BZ3868" s="11"/>
      <c r="CA3868" s="11"/>
      <c r="CB3868" s="11"/>
      <c r="CC3868" s="11"/>
      <c r="CD3868" s="11"/>
      <c r="CE3868" s="11"/>
      <c r="CF3868" s="11"/>
      <c r="CG3868" s="11"/>
      <c r="CH3868" s="11"/>
      <c r="CI3868" s="11"/>
      <c r="CJ3868" s="11"/>
      <c r="CK3868" s="11"/>
      <c r="CL3868" s="11"/>
      <c r="CM3868" s="11"/>
      <c r="CN3868" s="11"/>
      <c r="CO3868" s="11"/>
      <c r="CP3868" s="11"/>
      <c r="CQ3868" s="11"/>
      <c r="CR3868" s="11"/>
      <c r="CS3868" s="11"/>
      <c r="CT3868" s="11"/>
      <c r="CU3868" s="11"/>
      <c r="CV3868" s="11"/>
      <c r="CW3868" s="11"/>
      <c r="CX3868" s="11"/>
      <c r="CY3868" s="11"/>
      <c r="CZ3868" s="11"/>
      <c r="DA3868" s="11"/>
      <c r="DB3868" s="11"/>
      <c r="DC3868" s="11"/>
      <c r="DD3868" s="11"/>
      <c r="DE3868" s="11"/>
      <c r="DF3868" s="11"/>
      <c r="DG3868" s="11"/>
      <c r="DH3868" s="11"/>
      <c r="DI3868" s="11"/>
      <c r="DJ3868" s="11"/>
      <c r="DK3868" s="11"/>
      <c r="DL3868" s="11"/>
      <c r="DM3868" s="11"/>
      <c r="DN3868" s="11"/>
      <c r="DO3868" s="11"/>
      <c r="DP3868" s="11"/>
      <c r="DQ3868" s="11"/>
      <c r="DR3868" s="11"/>
      <c r="DS3868" s="11"/>
      <c r="DT3868" s="11"/>
      <c r="DU3868" s="11"/>
      <c r="DV3868" s="11"/>
      <c r="DW3868" s="11"/>
      <c r="DX3868" s="11"/>
      <c r="DY3868" s="11"/>
      <c r="DZ3868" s="11"/>
      <c r="EA3868" s="11"/>
      <c r="EB3868" s="11"/>
      <c r="EC3868" s="11"/>
    </row>
    <row r="3869" spans="1:133" x14ac:dyDescent="0.45">
      <c r="A3869" s="11"/>
      <c r="B3869" s="11"/>
      <c r="C3869" s="11"/>
      <c r="D3869" s="11"/>
      <c r="E3869" s="11"/>
      <c r="F3869" s="11"/>
      <c r="G3869" s="11"/>
      <c r="H3869" s="3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24"/>
      <c r="AG3869" s="24"/>
      <c r="AH3869" s="24"/>
      <c r="AI3869" s="24"/>
      <c r="AJ3869" s="11"/>
      <c r="AK3869" s="11"/>
      <c r="AL3869" s="11"/>
      <c r="AM3869" s="32"/>
      <c r="AN3869" s="11"/>
      <c r="AO3869" s="11"/>
      <c r="AP3869" s="11"/>
      <c r="AQ3869" s="11"/>
      <c r="AR3869" s="11"/>
      <c r="AS3869" s="20"/>
      <c r="AT3869" s="11"/>
      <c r="AU3869" s="11"/>
      <c r="AV3869" s="11"/>
      <c r="AW3869" s="11"/>
      <c r="AX3869" s="11"/>
      <c r="AY3869" s="11"/>
      <c r="AZ3869" s="11"/>
      <c r="BA3869" s="11"/>
      <c r="BB3869" s="11"/>
      <c r="BC3869" s="11"/>
      <c r="BD3869" s="11"/>
      <c r="BE3869" s="11"/>
      <c r="BF3869" s="11"/>
      <c r="BG3869" s="11"/>
      <c r="BH3869" s="11"/>
      <c r="BI3869" s="11"/>
      <c r="BJ3869" s="11"/>
      <c r="BK3869" s="11"/>
      <c r="BL3869" s="11"/>
      <c r="BM3869" s="11"/>
      <c r="BN3869" s="11"/>
      <c r="BO3869" s="11"/>
      <c r="BP3869" s="11"/>
      <c r="BQ3869" s="11"/>
      <c r="BR3869" s="11"/>
      <c r="BS3869" s="11"/>
      <c r="BT3869" s="11"/>
      <c r="BU3869" s="11"/>
      <c r="BV3869" s="11"/>
      <c r="BW3869" s="11"/>
      <c r="BX3869" s="11"/>
      <c r="BY3869" s="11"/>
      <c r="BZ3869" s="11"/>
      <c r="CA3869" s="11"/>
      <c r="CB3869" s="11"/>
      <c r="CC3869" s="11"/>
      <c r="CD3869" s="11"/>
      <c r="CE3869" s="11"/>
      <c r="CF3869" s="11"/>
      <c r="CG3869" s="11"/>
      <c r="CH3869" s="11"/>
      <c r="CI3869" s="11"/>
      <c r="CJ3869" s="11"/>
      <c r="CK3869" s="11"/>
      <c r="CL3869" s="11"/>
      <c r="CM3869" s="11"/>
      <c r="CN3869" s="11"/>
      <c r="CO3869" s="11"/>
      <c r="CP3869" s="11"/>
      <c r="CQ3869" s="11"/>
      <c r="CR3869" s="11"/>
      <c r="CS3869" s="11"/>
      <c r="CT3869" s="11"/>
      <c r="CU3869" s="11"/>
      <c r="CV3869" s="11"/>
      <c r="CW3869" s="11"/>
      <c r="CX3869" s="11"/>
      <c r="CY3869" s="11"/>
      <c r="CZ3869" s="11"/>
      <c r="DA3869" s="11"/>
      <c r="DB3869" s="11"/>
      <c r="DC3869" s="11"/>
      <c r="DD3869" s="11"/>
      <c r="DE3869" s="11"/>
      <c r="DF3869" s="11"/>
      <c r="DG3869" s="11"/>
      <c r="DH3869" s="11"/>
      <c r="DI3869" s="11"/>
      <c r="DJ3869" s="11"/>
      <c r="DK3869" s="11"/>
      <c r="DL3869" s="11"/>
      <c r="DM3869" s="11"/>
      <c r="DN3869" s="11"/>
      <c r="DO3869" s="11"/>
      <c r="DP3869" s="11"/>
      <c r="DQ3869" s="11"/>
      <c r="DR3869" s="11"/>
      <c r="DS3869" s="11"/>
      <c r="DT3869" s="11"/>
      <c r="DU3869" s="11"/>
      <c r="DV3869" s="11"/>
      <c r="DW3869" s="11"/>
      <c r="DX3869" s="11"/>
      <c r="DY3869" s="11"/>
      <c r="DZ3869" s="11"/>
      <c r="EA3869" s="11"/>
      <c r="EB3869" s="11"/>
      <c r="EC3869" s="11"/>
    </row>
    <row r="3870" spans="1:133" x14ac:dyDescent="0.45">
      <c r="A3870" s="11"/>
      <c r="B3870" s="11"/>
      <c r="C3870" s="11"/>
      <c r="D3870" s="11"/>
      <c r="E3870" s="11"/>
      <c r="F3870" s="11"/>
      <c r="G3870" s="11"/>
      <c r="H3870" s="3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24"/>
      <c r="AG3870" s="24"/>
      <c r="AH3870" s="24"/>
      <c r="AI3870" s="24"/>
      <c r="AJ3870" s="11"/>
      <c r="AK3870" s="11"/>
      <c r="AL3870" s="11"/>
      <c r="AM3870" s="32"/>
      <c r="AN3870" s="11"/>
      <c r="AO3870" s="11"/>
      <c r="AP3870" s="11"/>
      <c r="AQ3870" s="11"/>
      <c r="AR3870" s="11"/>
      <c r="AS3870" s="20"/>
      <c r="AT3870" s="11"/>
      <c r="AU3870" s="11"/>
      <c r="AV3870" s="11"/>
      <c r="AW3870" s="11"/>
      <c r="AX3870" s="11"/>
      <c r="AY3870" s="11"/>
      <c r="AZ3870" s="11"/>
      <c r="BA3870" s="11"/>
      <c r="BB3870" s="11"/>
      <c r="BC3870" s="11"/>
      <c r="BD3870" s="11"/>
      <c r="BE3870" s="11"/>
      <c r="BF3870" s="11"/>
      <c r="BG3870" s="11"/>
      <c r="BH3870" s="11"/>
      <c r="BI3870" s="11"/>
      <c r="BJ3870" s="11"/>
      <c r="BK3870" s="11"/>
      <c r="BL3870" s="11"/>
      <c r="BM3870" s="11"/>
      <c r="BN3870" s="11"/>
      <c r="BO3870" s="11"/>
      <c r="BP3870" s="11"/>
      <c r="BQ3870" s="11"/>
      <c r="BR3870" s="11"/>
      <c r="BS3870" s="11"/>
      <c r="BT3870" s="11"/>
      <c r="BU3870" s="11"/>
      <c r="BV3870" s="11"/>
      <c r="BW3870" s="11"/>
      <c r="BX3870" s="11"/>
      <c r="BY3870" s="11"/>
      <c r="BZ3870" s="11"/>
      <c r="CA3870" s="11"/>
      <c r="CB3870" s="11"/>
      <c r="CC3870" s="11"/>
      <c r="CD3870" s="11"/>
      <c r="CE3870" s="11"/>
      <c r="CF3870" s="11"/>
      <c r="CG3870" s="11"/>
      <c r="CH3870" s="11"/>
      <c r="CI3870" s="11"/>
      <c r="CJ3870" s="11"/>
      <c r="CK3870" s="11"/>
      <c r="CL3870" s="11"/>
      <c r="CM3870" s="11"/>
      <c r="CN3870" s="11"/>
      <c r="CO3870" s="11"/>
      <c r="CP3870" s="11"/>
      <c r="CQ3870" s="11"/>
      <c r="CR3870" s="11"/>
      <c r="CS3870" s="11"/>
      <c r="CT3870" s="11"/>
      <c r="CU3870" s="11"/>
      <c r="CV3870" s="11"/>
      <c r="CW3870" s="11"/>
      <c r="CX3870" s="11"/>
      <c r="CY3870" s="11"/>
      <c r="CZ3870" s="11"/>
      <c r="DA3870" s="11"/>
      <c r="DB3870" s="11"/>
      <c r="DC3870" s="11"/>
      <c r="DD3870" s="11"/>
      <c r="DE3870" s="11"/>
      <c r="DF3870" s="11"/>
      <c r="DG3870" s="11"/>
      <c r="DH3870" s="11"/>
      <c r="DI3870" s="11"/>
      <c r="DJ3870" s="11"/>
      <c r="DK3870" s="11"/>
      <c r="DL3870" s="11"/>
      <c r="DM3870" s="11"/>
      <c r="DN3870" s="11"/>
      <c r="DO3870" s="11"/>
      <c r="DP3870" s="11"/>
      <c r="DQ3870" s="11"/>
      <c r="DR3870" s="11"/>
      <c r="DS3870" s="11"/>
      <c r="DT3870" s="11"/>
      <c r="DU3870" s="11"/>
      <c r="DV3870" s="11"/>
      <c r="DW3870" s="11"/>
      <c r="DX3870" s="11"/>
      <c r="DY3870" s="11"/>
      <c r="DZ3870" s="11"/>
      <c r="EA3870" s="11"/>
      <c r="EB3870" s="11"/>
      <c r="EC3870" s="11"/>
    </row>
    <row r="3871" spans="1:133" x14ac:dyDescent="0.45">
      <c r="A3871" s="11"/>
      <c r="B3871" s="11"/>
      <c r="C3871" s="11"/>
      <c r="D3871" s="11"/>
      <c r="E3871" s="11"/>
      <c r="F3871" s="11"/>
      <c r="G3871" s="11"/>
      <c r="H3871" s="3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24"/>
      <c r="AG3871" s="24"/>
      <c r="AH3871" s="24"/>
      <c r="AI3871" s="24"/>
      <c r="AJ3871" s="11"/>
      <c r="AK3871" s="11"/>
      <c r="AL3871" s="11"/>
      <c r="AM3871" s="32"/>
      <c r="AN3871" s="11"/>
      <c r="AO3871" s="11"/>
      <c r="AP3871" s="11"/>
      <c r="AQ3871" s="11"/>
      <c r="AR3871" s="11"/>
      <c r="AS3871" s="20"/>
      <c r="AT3871" s="11"/>
      <c r="AU3871" s="11"/>
      <c r="AV3871" s="11"/>
      <c r="AW3871" s="11"/>
      <c r="AX3871" s="11"/>
      <c r="AY3871" s="11"/>
      <c r="AZ3871" s="11"/>
      <c r="BA3871" s="11"/>
      <c r="BB3871" s="11"/>
      <c r="BC3871" s="11"/>
      <c r="BD3871" s="11"/>
      <c r="BE3871" s="11"/>
      <c r="BF3871" s="11"/>
      <c r="BG3871" s="11"/>
      <c r="BH3871" s="11"/>
      <c r="BI3871" s="11"/>
      <c r="BJ3871" s="11"/>
      <c r="BK3871" s="11"/>
      <c r="BL3871" s="11"/>
      <c r="BM3871" s="11"/>
      <c r="BN3871" s="11"/>
      <c r="BO3871" s="11"/>
      <c r="BP3871" s="11"/>
      <c r="BQ3871" s="11"/>
      <c r="BR3871" s="11"/>
      <c r="BS3871" s="11"/>
      <c r="BT3871" s="11"/>
      <c r="BU3871" s="11"/>
      <c r="BV3871" s="11"/>
      <c r="BW3871" s="11"/>
      <c r="BX3871" s="11"/>
      <c r="BY3871" s="11"/>
      <c r="BZ3871" s="11"/>
      <c r="CA3871" s="11"/>
      <c r="CB3871" s="11"/>
      <c r="CC3871" s="11"/>
      <c r="CD3871" s="11"/>
      <c r="CE3871" s="11"/>
      <c r="CF3871" s="11"/>
      <c r="CG3871" s="11"/>
      <c r="CH3871" s="11"/>
      <c r="CI3871" s="11"/>
      <c r="CJ3871" s="11"/>
      <c r="CK3871" s="11"/>
      <c r="CL3871" s="11"/>
      <c r="CM3871" s="11"/>
      <c r="CN3871" s="11"/>
      <c r="CO3871" s="11"/>
      <c r="CP3871" s="11"/>
      <c r="CQ3871" s="11"/>
      <c r="CR3871" s="11"/>
      <c r="CS3871" s="11"/>
      <c r="CT3871" s="11"/>
      <c r="CU3871" s="11"/>
      <c r="CV3871" s="11"/>
      <c r="CW3871" s="11"/>
      <c r="CX3871" s="11"/>
      <c r="CY3871" s="11"/>
      <c r="CZ3871" s="11"/>
      <c r="DA3871" s="11"/>
      <c r="DB3871" s="11"/>
      <c r="DC3871" s="11"/>
      <c r="DD3871" s="11"/>
      <c r="DE3871" s="11"/>
      <c r="DF3871" s="11"/>
      <c r="DG3871" s="11"/>
      <c r="DH3871" s="11"/>
      <c r="DI3871" s="11"/>
      <c r="DJ3871" s="11"/>
      <c r="DK3871" s="11"/>
      <c r="DL3871" s="11"/>
      <c r="DM3871" s="11"/>
      <c r="DN3871" s="11"/>
      <c r="DO3871" s="11"/>
      <c r="DP3871" s="11"/>
      <c r="DQ3871" s="11"/>
      <c r="DR3871" s="11"/>
      <c r="DS3871" s="11"/>
      <c r="DT3871" s="11"/>
      <c r="DU3871" s="11"/>
      <c r="DV3871" s="11"/>
      <c r="DW3871" s="11"/>
      <c r="DX3871" s="11"/>
      <c r="DY3871" s="11"/>
      <c r="DZ3871" s="11"/>
      <c r="EA3871" s="11"/>
      <c r="EB3871" s="11"/>
      <c r="EC3871" s="11"/>
    </row>
    <row r="3872" spans="1:133" x14ac:dyDescent="0.45">
      <c r="A3872" s="11"/>
      <c r="B3872" s="11"/>
      <c r="C3872" s="11"/>
      <c r="D3872" s="11"/>
      <c r="E3872" s="11"/>
      <c r="F3872" s="11"/>
      <c r="G3872" s="11"/>
      <c r="H3872" s="3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24"/>
      <c r="AG3872" s="24"/>
      <c r="AH3872" s="24"/>
      <c r="AI3872" s="24"/>
      <c r="AJ3872" s="11"/>
      <c r="AK3872" s="11"/>
      <c r="AL3872" s="11"/>
      <c r="AM3872" s="32"/>
      <c r="AN3872" s="11"/>
      <c r="AO3872" s="11"/>
      <c r="AP3872" s="11"/>
      <c r="AQ3872" s="11"/>
      <c r="AR3872" s="11"/>
      <c r="AS3872" s="20"/>
      <c r="AT3872" s="11"/>
      <c r="AU3872" s="11"/>
      <c r="AV3872" s="11"/>
      <c r="AW3872" s="11"/>
      <c r="AX3872" s="11"/>
      <c r="AY3872" s="11"/>
      <c r="AZ3872" s="11"/>
      <c r="BA3872" s="11"/>
      <c r="BB3872" s="11"/>
      <c r="BC3872" s="11"/>
      <c r="BD3872" s="11"/>
      <c r="BE3872" s="11"/>
      <c r="BF3872" s="11"/>
      <c r="BG3872" s="11"/>
      <c r="BH3872" s="11"/>
      <c r="BI3872" s="11"/>
      <c r="BJ3872" s="11"/>
      <c r="BK3872" s="11"/>
      <c r="BL3872" s="11"/>
      <c r="BM3872" s="11"/>
      <c r="BN3872" s="11"/>
      <c r="BO3872" s="11"/>
      <c r="BP3872" s="11"/>
      <c r="BQ3872" s="11"/>
      <c r="BR3872" s="11"/>
      <c r="BS3872" s="11"/>
      <c r="BT3872" s="11"/>
      <c r="BU3872" s="11"/>
      <c r="BV3872" s="11"/>
      <c r="BW3872" s="11"/>
      <c r="BX3872" s="11"/>
      <c r="BY3872" s="11"/>
      <c r="BZ3872" s="11"/>
      <c r="CA3872" s="11"/>
      <c r="CB3872" s="11"/>
      <c r="CC3872" s="11"/>
      <c r="CD3872" s="11"/>
      <c r="CE3872" s="11"/>
      <c r="CF3872" s="11"/>
      <c r="CG3872" s="11"/>
      <c r="CH3872" s="11"/>
      <c r="CI3872" s="11"/>
      <c r="CJ3872" s="11"/>
      <c r="CK3872" s="11"/>
      <c r="CL3872" s="11"/>
      <c r="CM3872" s="11"/>
      <c r="CN3872" s="11"/>
      <c r="CO3872" s="11"/>
      <c r="CP3872" s="11"/>
      <c r="CQ3872" s="11"/>
      <c r="CR3872" s="11"/>
      <c r="CS3872" s="11"/>
      <c r="CT3872" s="11"/>
      <c r="CU3872" s="11"/>
      <c r="CV3872" s="11"/>
      <c r="CW3872" s="11"/>
      <c r="CX3872" s="11"/>
      <c r="CY3872" s="11"/>
      <c r="CZ3872" s="11"/>
      <c r="DA3872" s="11"/>
      <c r="DB3872" s="11"/>
      <c r="DC3872" s="11"/>
      <c r="DD3872" s="11"/>
      <c r="DE3872" s="11"/>
      <c r="DF3872" s="11"/>
      <c r="DG3872" s="11"/>
      <c r="DH3872" s="11"/>
      <c r="DI3872" s="11"/>
      <c r="DJ3872" s="11"/>
      <c r="DK3872" s="11"/>
      <c r="DL3872" s="11"/>
      <c r="DM3872" s="11"/>
      <c r="DN3872" s="11"/>
      <c r="DO3872" s="11"/>
      <c r="DP3872" s="11"/>
      <c r="DQ3872" s="11"/>
      <c r="DR3872" s="11"/>
      <c r="DS3872" s="11"/>
      <c r="DT3872" s="11"/>
      <c r="DU3872" s="11"/>
      <c r="DV3872" s="11"/>
      <c r="DW3872" s="11"/>
      <c r="DX3872" s="11"/>
      <c r="DY3872" s="11"/>
      <c r="DZ3872" s="11"/>
      <c r="EA3872" s="11"/>
      <c r="EB3872" s="11"/>
      <c r="EC3872" s="11"/>
    </row>
    <row r="3873" spans="1:133" x14ac:dyDescent="0.45">
      <c r="A3873" s="11"/>
      <c r="B3873" s="11"/>
      <c r="C3873" s="11"/>
      <c r="D3873" s="11"/>
      <c r="E3873" s="11"/>
      <c r="F3873" s="11"/>
      <c r="G3873" s="11"/>
      <c r="H3873" s="3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24"/>
      <c r="AG3873" s="24"/>
      <c r="AH3873" s="24"/>
      <c r="AI3873" s="24"/>
      <c r="AJ3873" s="11"/>
      <c r="AK3873" s="11"/>
      <c r="AL3873" s="11"/>
      <c r="AM3873" s="32"/>
      <c r="AN3873" s="11"/>
      <c r="AO3873" s="11"/>
      <c r="AP3873" s="11"/>
      <c r="AQ3873" s="11"/>
      <c r="AR3873" s="11"/>
      <c r="AS3873" s="20"/>
      <c r="AT3873" s="11"/>
      <c r="AU3873" s="11"/>
      <c r="AV3873" s="11"/>
      <c r="AW3873" s="11"/>
      <c r="AX3873" s="11"/>
      <c r="AY3873" s="11"/>
      <c r="AZ3873" s="11"/>
      <c r="BA3873" s="11"/>
      <c r="BB3873" s="11"/>
      <c r="BC3873" s="11"/>
      <c r="BD3873" s="11"/>
      <c r="BE3873" s="11"/>
      <c r="BF3873" s="11"/>
      <c r="BG3873" s="11"/>
      <c r="BH3873" s="11"/>
      <c r="BI3873" s="11"/>
      <c r="BJ3873" s="11"/>
      <c r="BK3873" s="11"/>
      <c r="BL3873" s="11"/>
      <c r="BM3873" s="11"/>
      <c r="BN3873" s="11"/>
      <c r="BO3873" s="11"/>
      <c r="BP3873" s="11"/>
      <c r="BQ3873" s="11"/>
      <c r="BR3873" s="11"/>
      <c r="BS3873" s="11"/>
      <c r="BT3873" s="11"/>
      <c r="BU3873" s="11"/>
      <c r="BV3873" s="11"/>
      <c r="BW3873" s="11"/>
      <c r="BX3873" s="11"/>
      <c r="BY3873" s="11"/>
      <c r="BZ3873" s="11"/>
      <c r="CA3873" s="11"/>
      <c r="CB3873" s="11"/>
      <c r="CC3873" s="11"/>
      <c r="CD3873" s="11"/>
      <c r="CE3873" s="11"/>
      <c r="CF3873" s="11"/>
      <c r="CG3873" s="11"/>
      <c r="CH3873" s="11"/>
      <c r="CI3873" s="11"/>
      <c r="CJ3873" s="11"/>
      <c r="CK3873" s="11"/>
      <c r="CL3873" s="11"/>
      <c r="CM3873" s="11"/>
      <c r="CN3873" s="11"/>
      <c r="CO3873" s="11"/>
      <c r="CP3873" s="11"/>
      <c r="CQ3873" s="11"/>
      <c r="CR3873" s="11"/>
      <c r="CS3873" s="11"/>
      <c r="CT3873" s="11"/>
      <c r="CU3873" s="11"/>
      <c r="CV3873" s="11"/>
      <c r="CW3873" s="11"/>
      <c r="CX3873" s="11"/>
      <c r="CY3873" s="11"/>
      <c r="CZ3873" s="11"/>
      <c r="DA3873" s="11"/>
      <c r="DB3873" s="11"/>
      <c r="DC3873" s="11"/>
      <c r="DD3873" s="11"/>
      <c r="DE3873" s="11"/>
      <c r="DF3873" s="11"/>
      <c r="DG3873" s="11"/>
      <c r="DH3873" s="11"/>
      <c r="DI3873" s="11"/>
      <c r="DJ3873" s="11"/>
      <c r="DK3873" s="11"/>
      <c r="DL3873" s="11"/>
      <c r="DM3873" s="11"/>
      <c r="DN3873" s="11"/>
      <c r="DO3873" s="11"/>
      <c r="DP3873" s="11"/>
      <c r="DQ3873" s="11"/>
      <c r="DR3873" s="11"/>
      <c r="DS3873" s="11"/>
      <c r="DT3873" s="11"/>
      <c r="DU3873" s="11"/>
      <c r="DV3873" s="11"/>
      <c r="DW3873" s="11"/>
      <c r="DX3873" s="11"/>
      <c r="DY3873" s="11"/>
      <c r="DZ3873" s="11"/>
      <c r="EA3873" s="11"/>
      <c r="EB3873" s="11"/>
      <c r="EC3873" s="11"/>
    </row>
    <row r="3874" spans="1:133" x14ac:dyDescent="0.45">
      <c r="A3874" s="11"/>
      <c r="B3874" s="11"/>
      <c r="C3874" s="11"/>
      <c r="D3874" s="11"/>
      <c r="E3874" s="11"/>
      <c r="F3874" s="11"/>
      <c r="G3874" s="11"/>
      <c r="H3874" s="3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24"/>
      <c r="AG3874" s="24"/>
      <c r="AH3874" s="24"/>
      <c r="AI3874" s="24"/>
      <c r="AJ3874" s="11"/>
      <c r="AK3874" s="11"/>
      <c r="AL3874" s="11"/>
      <c r="AM3874" s="32"/>
      <c r="AN3874" s="11"/>
      <c r="AO3874" s="11"/>
      <c r="AP3874" s="11"/>
      <c r="AQ3874" s="11"/>
      <c r="AR3874" s="11"/>
      <c r="AS3874" s="20"/>
      <c r="AT3874" s="11"/>
      <c r="AU3874" s="11"/>
      <c r="AV3874" s="11"/>
      <c r="AW3874" s="11"/>
      <c r="AX3874" s="11"/>
      <c r="AY3874" s="11"/>
      <c r="AZ3874" s="11"/>
      <c r="BA3874" s="11"/>
      <c r="BB3874" s="11"/>
      <c r="BC3874" s="11"/>
      <c r="BD3874" s="11"/>
      <c r="BE3874" s="11"/>
      <c r="BF3874" s="11"/>
      <c r="BG3874" s="11"/>
      <c r="BH3874" s="11"/>
      <c r="BI3874" s="11"/>
      <c r="BJ3874" s="11"/>
      <c r="BK3874" s="11"/>
      <c r="BL3874" s="11"/>
      <c r="BM3874" s="11"/>
      <c r="BN3874" s="11"/>
      <c r="BO3874" s="11"/>
      <c r="BP3874" s="11"/>
      <c r="BQ3874" s="11"/>
      <c r="BR3874" s="11"/>
      <c r="BS3874" s="11"/>
      <c r="BT3874" s="11"/>
      <c r="BU3874" s="11"/>
      <c r="BV3874" s="11"/>
      <c r="BW3874" s="11"/>
      <c r="BX3874" s="11"/>
      <c r="BY3874" s="11"/>
      <c r="BZ3874" s="11"/>
      <c r="CA3874" s="11"/>
      <c r="CB3874" s="11"/>
      <c r="CC3874" s="11"/>
      <c r="CD3874" s="11"/>
      <c r="CE3874" s="11"/>
      <c r="CF3874" s="11"/>
      <c r="CG3874" s="11"/>
      <c r="CH3874" s="11"/>
      <c r="CI3874" s="11"/>
      <c r="CJ3874" s="11"/>
      <c r="CK3874" s="11"/>
      <c r="CL3874" s="11"/>
      <c r="CM3874" s="11"/>
      <c r="CN3874" s="11"/>
      <c r="CO3874" s="11"/>
      <c r="CP3874" s="11"/>
      <c r="CQ3874" s="11"/>
      <c r="CR3874" s="11"/>
      <c r="CS3874" s="11"/>
      <c r="CT3874" s="11"/>
      <c r="CU3874" s="11"/>
      <c r="CV3874" s="11"/>
      <c r="CW3874" s="11"/>
      <c r="CX3874" s="11"/>
      <c r="CY3874" s="11"/>
      <c r="CZ3874" s="11"/>
      <c r="DA3874" s="11"/>
      <c r="DB3874" s="11"/>
      <c r="DC3874" s="11"/>
      <c r="DD3874" s="11"/>
      <c r="DE3874" s="11"/>
      <c r="DF3874" s="11"/>
      <c r="DG3874" s="11"/>
      <c r="DH3874" s="11"/>
      <c r="DI3874" s="11"/>
      <c r="DJ3874" s="11"/>
      <c r="DK3874" s="11"/>
      <c r="DL3874" s="11"/>
      <c r="DM3874" s="11"/>
      <c r="DN3874" s="11"/>
      <c r="DO3874" s="11"/>
      <c r="DP3874" s="11"/>
      <c r="DQ3874" s="11"/>
      <c r="DR3874" s="11"/>
      <c r="DS3874" s="11"/>
      <c r="DT3874" s="11"/>
      <c r="DU3874" s="11"/>
      <c r="DV3874" s="11"/>
      <c r="DW3874" s="11"/>
      <c r="DX3874" s="11"/>
      <c r="DY3874" s="11"/>
      <c r="DZ3874" s="11"/>
      <c r="EA3874" s="11"/>
      <c r="EB3874" s="11"/>
      <c r="EC3874" s="11"/>
    </row>
    <row r="3875" spans="1:133" x14ac:dyDescent="0.45">
      <c r="A3875" s="11"/>
      <c r="B3875" s="11"/>
      <c r="C3875" s="11"/>
      <c r="D3875" s="11"/>
      <c r="E3875" s="11"/>
      <c r="F3875" s="11"/>
      <c r="G3875" s="11"/>
      <c r="H3875" s="3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24"/>
      <c r="AG3875" s="24"/>
      <c r="AH3875" s="24"/>
      <c r="AI3875" s="24"/>
      <c r="AJ3875" s="11"/>
      <c r="AK3875" s="11"/>
      <c r="AL3875" s="11"/>
      <c r="AM3875" s="32"/>
      <c r="AN3875" s="11"/>
      <c r="AO3875" s="11"/>
      <c r="AP3875" s="11"/>
      <c r="AQ3875" s="11"/>
      <c r="AR3875" s="11"/>
      <c r="AS3875" s="20"/>
      <c r="AT3875" s="11"/>
      <c r="AU3875" s="11"/>
      <c r="AV3875" s="11"/>
      <c r="AW3875" s="11"/>
      <c r="AX3875" s="11"/>
      <c r="AY3875" s="11"/>
      <c r="AZ3875" s="11"/>
      <c r="BA3875" s="11"/>
      <c r="BB3875" s="11"/>
      <c r="BC3875" s="11"/>
      <c r="BD3875" s="11"/>
      <c r="BE3875" s="11"/>
      <c r="BF3875" s="11"/>
      <c r="BG3875" s="11"/>
      <c r="BH3875" s="11"/>
      <c r="BI3875" s="11"/>
      <c r="BJ3875" s="11"/>
      <c r="BK3875" s="11"/>
      <c r="BL3875" s="11"/>
      <c r="BM3875" s="11"/>
      <c r="BN3875" s="11"/>
      <c r="BO3875" s="11"/>
      <c r="BP3875" s="11"/>
      <c r="BQ3875" s="11"/>
      <c r="BR3875" s="11"/>
      <c r="BS3875" s="11"/>
      <c r="BT3875" s="11"/>
      <c r="BU3875" s="11"/>
      <c r="BV3875" s="11"/>
      <c r="BW3875" s="11"/>
      <c r="BX3875" s="11"/>
      <c r="BY3875" s="11"/>
      <c r="BZ3875" s="11"/>
      <c r="CA3875" s="11"/>
      <c r="CB3875" s="11"/>
      <c r="CC3875" s="11"/>
      <c r="CD3875" s="11"/>
      <c r="CE3875" s="11"/>
      <c r="CF3875" s="11"/>
      <c r="CG3875" s="11"/>
      <c r="CH3875" s="11"/>
      <c r="CI3875" s="11"/>
      <c r="CJ3875" s="11"/>
      <c r="CK3875" s="11"/>
      <c r="CL3875" s="11"/>
      <c r="CM3875" s="11"/>
      <c r="CN3875" s="11"/>
      <c r="CO3875" s="11"/>
      <c r="CP3875" s="11"/>
      <c r="CQ3875" s="11"/>
      <c r="CR3875" s="11"/>
      <c r="CS3875" s="11"/>
      <c r="CT3875" s="11"/>
      <c r="CU3875" s="11"/>
      <c r="CV3875" s="11"/>
      <c r="CW3875" s="11"/>
      <c r="CX3875" s="11"/>
      <c r="CY3875" s="11"/>
      <c r="CZ3875" s="11"/>
      <c r="DA3875" s="11"/>
      <c r="DB3875" s="11"/>
      <c r="DC3875" s="11"/>
      <c r="DD3875" s="11"/>
      <c r="DE3875" s="11"/>
      <c r="DF3875" s="11"/>
      <c r="DG3875" s="11"/>
      <c r="DH3875" s="11"/>
      <c r="DI3875" s="11"/>
      <c r="DJ3875" s="11"/>
      <c r="DK3875" s="11"/>
      <c r="DL3875" s="11"/>
      <c r="DM3875" s="11"/>
      <c r="DN3875" s="11"/>
      <c r="DO3875" s="11"/>
      <c r="DP3875" s="11"/>
      <c r="DQ3875" s="11"/>
      <c r="DR3875" s="11"/>
      <c r="DS3875" s="11"/>
      <c r="DT3875" s="11"/>
      <c r="DU3875" s="11"/>
      <c r="DV3875" s="11"/>
      <c r="DW3875" s="11"/>
      <c r="DX3875" s="11"/>
      <c r="DY3875" s="11"/>
      <c r="DZ3875" s="11"/>
      <c r="EA3875" s="11"/>
      <c r="EB3875" s="11"/>
      <c r="EC3875" s="11"/>
    </row>
    <row r="3876" spans="1:133" x14ac:dyDescent="0.45">
      <c r="A3876" s="11"/>
      <c r="B3876" s="11"/>
      <c r="C3876" s="11"/>
      <c r="D3876" s="11"/>
      <c r="E3876" s="11"/>
      <c r="F3876" s="11"/>
      <c r="G3876" s="11"/>
      <c r="H3876" s="3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24"/>
      <c r="AG3876" s="24"/>
      <c r="AH3876" s="24"/>
      <c r="AI3876" s="24"/>
      <c r="AJ3876" s="11"/>
      <c r="AK3876" s="11"/>
      <c r="AL3876" s="11"/>
      <c r="AM3876" s="32"/>
      <c r="AN3876" s="11"/>
      <c r="AO3876" s="11"/>
      <c r="AP3876" s="11"/>
      <c r="AQ3876" s="11"/>
      <c r="AR3876" s="11"/>
      <c r="AS3876" s="20"/>
      <c r="AT3876" s="11"/>
      <c r="AU3876" s="11"/>
      <c r="AV3876" s="11"/>
      <c r="AW3876" s="11"/>
      <c r="AX3876" s="11"/>
      <c r="AY3876" s="11"/>
      <c r="AZ3876" s="11"/>
      <c r="BA3876" s="11"/>
      <c r="BB3876" s="11"/>
      <c r="BC3876" s="11"/>
      <c r="BD3876" s="11"/>
      <c r="BE3876" s="11"/>
      <c r="BF3876" s="11"/>
      <c r="BG3876" s="11"/>
      <c r="BH3876" s="11"/>
      <c r="BI3876" s="11"/>
      <c r="BJ3876" s="11"/>
      <c r="BK3876" s="11"/>
      <c r="BL3876" s="11"/>
      <c r="BM3876" s="11"/>
      <c r="BN3876" s="11"/>
      <c r="BO3876" s="11"/>
      <c r="BP3876" s="11"/>
      <c r="BQ3876" s="11"/>
      <c r="BR3876" s="11"/>
      <c r="BS3876" s="11"/>
      <c r="BT3876" s="11"/>
      <c r="BU3876" s="11"/>
      <c r="BV3876" s="11"/>
      <c r="BW3876" s="11"/>
      <c r="BX3876" s="11"/>
      <c r="BY3876" s="11"/>
      <c r="BZ3876" s="11"/>
      <c r="CA3876" s="11"/>
      <c r="CB3876" s="11"/>
      <c r="CC3876" s="11"/>
      <c r="CD3876" s="11"/>
      <c r="CE3876" s="11"/>
      <c r="CF3876" s="11"/>
      <c r="CG3876" s="11"/>
      <c r="CH3876" s="11"/>
      <c r="CI3876" s="11"/>
      <c r="CJ3876" s="11"/>
      <c r="CK3876" s="11"/>
      <c r="CL3876" s="11"/>
      <c r="CM3876" s="11"/>
      <c r="CN3876" s="11"/>
      <c r="CO3876" s="11"/>
      <c r="CP3876" s="11"/>
      <c r="CQ3876" s="11"/>
      <c r="CR3876" s="11"/>
      <c r="CS3876" s="11"/>
      <c r="CT3876" s="11"/>
      <c r="CU3876" s="11"/>
      <c r="CV3876" s="11"/>
      <c r="CW3876" s="11"/>
      <c r="CX3876" s="11"/>
      <c r="CY3876" s="11"/>
      <c r="CZ3876" s="11"/>
      <c r="DA3876" s="11"/>
      <c r="DB3876" s="11"/>
      <c r="DC3876" s="11"/>
      <c r="DD3876" s="11"/>
      <c r="DE3876" s="11"/>
      <c r="DF3876" s="11"/>
      <c r="DG3876" s="11"/>
      <c r="DH3876" s="11"/>
      <c r="DI3876" s="11"/>
      <c r="DJ3876" s="11"/>
      <c r="DK3876" s="11"/>
      <c r="DL3876" s="11"/>
      <c r="DM3876" s="11"/>
      <c r="DN3876" s="11"/>
      <c r="DO3876" s="11"/>
      <c r="DP3876" s="11"/>
      <c r="DQ3876" s="11"/>
      <c r="DR3876" s="11"/>
      <c r="DS3876" s="11"/>
      <c r="DT3876" s="11"/>
      <c r="DU3876" s="11"/>
      <c r="DV3876" s="11"/>
      <c r="DW3876" s="11"/>
      <c r="DX3876" s="11"/>
      <c r="DY3876" s="11"/>
      <c r="DZ3876" s="11"/>
      <c r="EA3876" s="11"/>
      <c r="EB3876" s="11"/>
      <c r="EC3876" s="11"/>
    </row>
    <row r="3877" spans="1:133" x14ac:dyDescent="0.45">
      <c r="A3877" s="11"/>
      <c r="B3877" s="11"/>
      <c r="C3877" s="11"/>
      <c r="D3877" s="11"/>
      <c r="E3877" s="11"/>
      <c r="F3877" s="11"/>
      <c r="G3877" s="11"/>
      <c r="H3877" s="3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24"/>
      <c r="AG3877" s="24"/>
      <c r="AH3877" s="24"/>
      <c r="AI3877" s="24"/>
      <c r="AJ3877" s="11"/>
      <c r="AK3877" s="11"/>
      <c r="AL3877" s="11"/>
      <c r="AM3877" s="32"/>
      <c r="AN3877" s="11"/>
      <c r="AO3877" s="11"/>
      <c r="AP3877" s="11"/>
      <c r="AQ3877" s="11"/>
      <c r="AR3877" s="11"/>
      <c r="AS3877" s="20"/>
      <c r="AT3877" s="11"/>
      <c r="AU3877" s="11"/>
      <c r="AV3877" s="11"/>
      <c r="AW3877" s="11"/>
      <c r="AX3877" s="11"/>
      <c r="AY3877" s="11"/>
      <c r="AZ3877" s="11"/>
      <c r="BA3877" s="11"/>
      <c r="BB3877" s="11"/>
      <c r="BC3877" s="11"/>
      <c r="BD3877" s="11"/>
      <c r="BE3877" s="11"/>
      <c r="BF3877" s="11"/>
      <c r="BG3877" s="11"/>
      <c r="BH3877" s="11"/>
      <c r="BI3877" s="11"/>
      <c r="BJ3877" s="11"/>
      <c r="BK3877" s="11"/>
      <c r="BL3877" s="11"/>
      <c r="BM3877" s="11"/>
      <c r="BN3877" s="11"/>
      <c r="BO3877" s="11"/>
      <c r="BP3877" s="11"/>
      <c r="BQ3877" s="11"/>
      <c r="BR3877" s="11"/>
      <c r="BS3877" s="11"/>
      <c r="BT3877" s="11"/>
      <c r="BU3877" s="11"/>
      <c r="BV3877" s="11"/>
      <c r="BW3877" s="11"/>
      <c r="BX3877" s="11"/>
      <c r="BY3877" s="11"/>
      <c r="BZ3877" s="11"/>
      <c r="CA3877" s="11"/>
      <c r="CB3877" s="11"/>
      <c r="CC3877" s="11"/>
      <c r="CD3877" s="11"/>
      <c r="CE3877" s="11"/>
      <c r="CF3877" s="11"/>
      <c r="CG3877" s="11"/>
      <c r="CH3877" s="11"/>
      <c r="CI3877" s="11"/>
      <c r="CJ3877" s="11"/>
      <c r="CK3877" s="11"/>
      <c r="CL3877" s="11"/>
      <c r="CM3877" s="11"/>
      <c r="CN3877" s="11"/>
      <c r="CO3877" s="11"/>
      <c r="CP3877" s="11"/>
      <c r="CQ3877" s="11"/>
      <c r="CR3877" s="11"/>
      <c r="CS3877" s="11"/>
      <c r="CT3877" s="11"/>
      <c r="CU3877" s="11"/>
      <c r="CV3877" s="11"/>
      <c r="CW3877" s="11"/>
      <c r="CX3877" s="11"/>
      <c r="CY3877" s="11"/>
      <c r="CZ3877" s="11"/>
      <c r="DA3877" s="11"/>
      <c r="DB3877" s="11"/>
      <c r="DC3877" s="11"/>
      <c r="DD3877" s="11"/>
      <c r="DE3877" s="11"/>
      <c r="DF3877" s="11"/>
      <c r="DG3877" s="11"/>
      <c r="DH3877" s="11"/>
      <c r="DI3877" s="11"/>
      <c r="DJ3877" s="11"/>
      <c r="DK3877" s="11"/>
      <c r="DL3877" s="11"/>
      <c r="DM3877" s="11"/>
      <c r="DN3877" s="11"/>
      <c r="DO3877" s="11"/>
      <c r="DP3877" s="11"/>
      <c r="DQ3877" s="11"/>
      <c r="DR3877" s="11"/>
      <c r="DS3877" s="11"/>
      <c r="DT3877" s="11"/>
      <c r="DU3877" s="11"/>
      <c r="DV3877" s="11"/>
      <c r="DW3877" s="11"/>
      <c r="DX3877" s="11"/>
      <c r="DY3877" s="11"/>
      <c r="DZ3877" s="11"/>
      <c r="EA3877" s="11"/>
      <c r="EB3877" s="11"/>
      <c r="EC3877" s="11"/>
    </row>
    <row r="3878" spans="1:133" x14ac:dyDescent="0.45">
      <c r="A3878" s="11"/>
      <c r="B3878" s="11"/>
      <c r="C3878" s="11"/>
      <c r="D3878" s="11"/>
      <c r="E3878" s="11"/>
      <c r="F3878" s="11"/>
      <c r="G3878" s="11"/>
      <c r="H3878" s="3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24"/>
      <c r="AG3878" s="24"/>
      <c r="AH3878" s="24"/>
      <c r="AI3878" s="24"/>
      <c r="AJ3878" s="11"/>
      <c r="AK3878" s="11"/>
      <c r="AL3878" s="11"/>
      <c r="AM3878" s="32"/>
      <c r="AN3878" s="11"/>
      <c r="AO3878" s="11"/>
      <c r="AP3878" s="11"/>
      <c r="AQ3878" s="11"/>
      <c r="AR3878" s="11"/>
      <c r="AS3878" s="20"/>
      <c r="AT3878" s="11"/>
      <c r="AU3878" s="11"/>
      <c r="AV3878" s="11"/>
      <c r="AW3878" s="11"/>
      <c r="AX3878" s="11"/>
      <c r="AY3878" s="11"/>
      <c r="AZ3878" s="11"/>
      <c r="BA3878" s="11"/>
      <c r="BB3878" s="11"/>
      <c r="BC3878" s="11"/>
      <c r="BD3878" s="11"/>
      <c r="BE3878" s="11"/>
      <c r="BF3878" s="11"/>
      <c r="BG3878" s="11"/>
      <c r="BH3878" s="11"/>
      <c r="BI3878" s="11"/>
      <c r="BJ3878" s="11"/>
      <c r="BK3878" s="11"/>
      <c r="BL3878" s="11"/>
      <c r="BM3878" s="11"/>
      <c r="BN3878" s="11"/>
      <c r="BO3878" s="11"/>
      <c r="BP3878" s="11"/>
      <c r="BQ3878" s="11"/>
      <c r="BR3878" s="11"/>
      <c r="BS3878" s="11"/>
      <c r="BT3878" s="11"/>
      <c r="BU3878" s="11"/>
      <c r="BV3878" s="11"/>
      <c r="BW3878" s="11"/>
      <c r="BX3878" s="11"/>
      <c r="BY3878" s="11"/>
      <c r="BZ3878" s="11"/>
      <c r="CA3878" s="11"/>
      <c r="CB3878" s="11"/>
      <c r="CC3878" s="11"/>
      <c r="CD3878" s="11"/>
      <c r="CE3878" s="11"/>
      <c r="CF3878" s="11"/>
      <c r="CG3878" s="11"/>
      <c r="CH3878" s="11"/>
      <c r="CI3878" s="11"/>
      <c r="CJ3878" s="11"/>
      <c r="CK3878" s="11"/>
      <c r="CL3878" s="11"/>
      <c r="CM3878" s="11"/>
      <c r="CN3878" s="11"/>
      <c r="CO3878" s="11"/>
      <c r="CP3878" s="11"/>
      <c r="CQ3878" s="11"/>
      <c r="CR3878" s="11"/>
      <c r="CS3878" s="11"/>
      <c r="CT3878" s="11"/>
      <c r="CU3878" s="11"/>
      <c r="CV3878" s="11"/>
      <c r="CW3878" s="11"/>
      <c r="CX3878" s="11"/>
      <c r="CY3878" s="11"/>
      <c r="CZ3878" s="11"/>
      <c r="DA3878" s="11"/>
      <c r="DB3878" s="11"/>
      <c r="DC3878" s="11"/>
      <c r="DD3878" s="11"/>
      <c r="DE3878" s="11"/>
      <c r="DF3878" s="11"/>
      <c r="DG3878" s="11"/>
      <c r="DH3878" s="11"/>
      <c r="DI3878" s="11"/>
      <c r="DJ3878" s="11"/>
      <c r="DK3878" s="11"/>
      <c r="DL3878" s="11"/>
      <c r="DM3878" s="11"/>
      <c r="DN3878" s="11"/>
      <c r="DO3878" s="11"/>
      <c r="DP3878" s="11"/>
      <c r="DQ3878" s="11"/>
      <c r="DR3878" s="11"/>
      <c r="DS3878" s="11"/>
      <c r="DT3878" s="11"/>
      <c r="DU3878" s="11"/>
      <c r="DV3878" s="11"/>
      <c r="DW3878" s="11"/>
      <c r="DX3878" s="11"/>
      <c r="DY3878" s="11"/>
      <c r="DZ3878" s="11"/>
      <c r="EA3878" s="11"/>
      <c r="EB3878" s="11"/>
      <c r="EC3878" s="11"/>
    </row>
    <row r="3879" spans="1:133" x14ac:dyDescent="0.45">
      <c r="A3879" s="11"/>
      <c r="B3879" s="11"/>
      <c r="C3879" s="11"/>
      <c r="D3879" s="11"/>
      <c r="E3879" s="11"/>
      <c r="F3879" s="11"/>
      <c r="G3879" s="11"/>
      <c r="H3879" s="3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24"/>
      <c r="AG3879" s="24"/>
      <c r="AH3879" s="24"/>
      <c r="AI3879" s="24"/>
      <c r="AJ3879" s="11"/>
      <c r="AK3879" s="11"/>
      <c r="AL3879" s="11"/>
      <c r="AM3879" s="32"/>
      <c r="AN3879" s="11"/>
      <c r="AO3879" s="11"/>
      <c r="AP3879" s="11"/>
      <c r="AQ3879" s="11"/>
      <c r="AR3879" s="11"/>
      <c r="AS3879" s="20"/>
      <c r="AT3879" s="11"/>
      <c r="AU3879" s="11"/>
      <c r="AV3879" s="11"/>
      <c r="AW3879" s="11"/>
      <c r="AX3879" s="11"/>
      <c r="AY3879" s="11"/>
      <c r="AZ3879" s="11"/>
      <c r="BA3879" s="11"/>
      <c r="BB3879" s="11"/>
      <c r="BC3879" s="11"/>
      <c r="BD3879" s="11"/>
      <c r="BE3879" s="11"/>
      <c r="BF3879" s="11"/>
      <c r="BG3879" s="11"/>
      <c r="BH3879" s="11"/>
      <c r="BI3879" s="11"/>
      <c r="BJ3879" s="11"/>
      <c r="BK3879" s="11"/>
      <c r="BL3879" s="11"/>
      <c r="BM3879" s="11"/>
      <c r="BN3879" s="11"/>
      <c r="BO3879" s="11"/>
      <c r="BP3879" s="11"/>
      <c r="BQ3879" s="11"/>
      <c r="BR3879" s="11"/>
      <c r="BS3879" s="11"/>
      <c r="BT3879" s="11"/>
      <c r="BU3879" s="11"/>
      <c r="BV3879" s="11"/>
      <c r="BW3879" s="11"/>
      <c r="BX3879" s="11"/>
      <c r="BY3879" s="11"/>
      <c r="BZ3879" s="11"/>
      <c r="CA3879" s="11"/>
      <c r="CB3879" s="11"/>
      <c r="CC3879" s="11"/>
      <c r="CD3879" s="11"/>
      <c r="CE3879" s="11"/>
      <c r="CF3879" s="11"/>
      <c r="CG3879" s="11"/>
      <c r="CH3879" s="11"/>
      <c r="CI3879" s="11"/>
      <c r="CJ3879" s="11"/>
      <c r="CK3879" s="11"/>
      <c r="CL3879" s="11"/>
      <c r="CM3879" s="11"/>
      <c r="CN3879" s="11"/>
      <c r="CO3879" s="11"/>
      <c r="CP3879" s="11"/>
      <c r="CQ3879" s="11"/>
      <c r="CR3879" s="11"/>
      <c r="CS3879" s="11"/>
      <c r="CT3879" s="11"/>
      <c r="CU3879" s="11"/>
      <c r="CV3879" s="11"/>
      <c r="CW3879" s="11"/>
      <c r="CX3879" s="11"/>
      <c r="CY3879" s="11"/>
      <c r="CZ3879" s="11"/>
      <c r="DA3879" s="11"/>
      <c r="DB3879" s="11"/>
      <c r="DC3879" s="11"/>
      <c r="DD3879" s="11"/>
      <c r="DE3879" s="11"/>
      <c r="DF3879" s="11"/>
      <c r="DG3879" s="11"/>
      <c r="DH3879" s="11"/>
      <c r="DI3879" s="11"/>
      <c r="DJ3879" s="11"/>
      <c r="DK3879" s="11"/>
      <c r="DL3879" s="11"/>
      <c r="DM3879" s="11"/>
      <c r="DN3879" s="11"/>
      <c r="DO3879" s="11"/>
      <c r="DP3879" s="11"/>
      <c r="DQ3879" s="11"/>
      <c r="DR3879" s="11"/>
      <c r="DS3879" s="11"/>
      <c r="DT3879" s="11"/>
      <c r="DU3879" s="11"/>
      <c r="DV3879" s="11"/>
      <c r="DW3879" s="11"/>
      <c r="DX3879" s="11"/>
      <c r="DY3879" s="11"/>
      <c r="DZ3879" s="11"/>
      <c r="EA3879" s="11"/>
      <c r="EB3879" s="11"/>
      <c r="EC3879" s="11"/>
    </row>
    <row r="3880" spans="1:133" x14ac:dyDescent="0.45">
      <c r="A3880" s="11"/>
      <c r="B3880" s="11"/>
      <c r="C3880" s="11"/>
      <c r="D3880" s="11"/>
      <c r="E3880" s="11"/>
      <c r="F3880" s="11"/>
      <c r="G3880" s="11"/>
      <c r="H3880" s="3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24"/>
      <c r="AG3880" s="24"/>
      <c r="AH3880" s="24"/>
      <c r="AI3880" s="24"/>
      <c r="AJ3880" s="11"/>
      <c r="AK3880" s="11"/>
      <c r="AL3880" s="11"/>
      <c r="AM3880" s="32"/>
      <c r="AN3880" s="11"/>
      <c r="AO3880" s="11"/>
      <c r="AP3880" s="11"/>
      <c r="AQ3880" s="11"/>
      <c r="AR3880" s="11"/>
      <c r="AS3880" s="20"/>
      <c r="AT3880" s="11"/>
      <c r="AU3880" s="11"/>
      <c r="AV3880" s="11"/>
      <c r="AW3880" s="11"/>
      <c r="AX3880" s="11"/>
      <c r="AY3880" s="11"/>
      <c r="AZ3880" s="11"/>
      <c r="BA3880" s="11"/>
      <c r="BB3880" s="11"/>
      <c r="BC3880" s="11"/>
      <c r="BD3880" s="11"/>
      <c r="BE3880" s="11"/>
      <c r="BF3880" s="11"/>
      <c r="BG3880" s="11"/>
      <c r="BH3880" s="11"/>
      <c r="BI3880" s="11"/>
      <c r="BJ3880" s="11"/>
      <c r="BK3880" s="11"/>
      <c r="BL3880" s="11"/>
      <c r="BM3880" s="11"/>
      <c r="BN3880" s="11"/>
      <c r="BO3880" s="11"/>
      <c r="BP3880" s="11"/>
      <c r="BQ3880" s="11"/>
      <c r="BR3880" s="11"/>
      <c r="BS3880" s="11"/>
      <c r="BT3880" s="11"/>
      <c r="BU3880" s="11"/>
      <c r="BV3880" s="11"/>
      <c r="BW3880" s="11"/>
      <c r="BX3880" s="11"/>
      <c r="BY3880" s="11"/>
      <c r="BZ3880" s="11"/>
      <c r="CA3880" s="11"/>
      <c r="CB3880" s="11"/>
      <c r="CC3880" s="11"/>
      <c r="CD3880" s="11"/>
      <c r="CE3880" s="11"/>
      <c r="CF3880" s="11"/>
      <c r="CG3880" s="11"/>
      <c r="CH3880" s="11"/>
      <c r="CI3880" s="11"/>
      <c r="CJ3880" s="11"/>
      <c r="CK3880" s="11"/>
      <c r="CL3880" s="11"/>
      <c r="CM3880" s="11"/>
      <c r="CN3880" s="11"/>
      <c r="CO3880" s="11"/>
      <c r="CP3880" s="11"/>
      <c r="CQ3880" s="11"/>
      <c r="CR3880" s="11"/>
      <c r="CS3880" s="11"/>
      <c r="CT3880" s="11"/>
      <c r="CU3880" s="11"/>
      <c r="CV3880" s="11"/>
      <c r="CW3880" s="11"/>
      <c r="CX3880" s="11"/>
      <c r="CY3880" s="11"/>
      <c r="CZ3880" s="11"/>
      <c r="DA3880" s="11"/>
      <c r="DB3880" s="11"/>
      <c r="DC3880" s="11"/>
      <c r="DD3880" s="11"/>
      <c r="DE3880" s="11"/>
      <c r="DF3880" s="11"/>
      <c r="DG3880" s="11"/>
      <c r="DH3880" s="11"/>
      <c r="DI3880" s="11"/>
      <c r="DJ3880" s="11"/>
      <c r="DK3880" s="11"/>
      <c r="DL3880" s="11"/>
      <c r="DM3880" s="11"/>
      <c r="DN3880" s="11"/>
      <c r="DO3880" s="11"/>
      <c r="DP3880" s="11"/>
      <c r="DQ3880" s="11"/>
      <c r="DR3880" s="11"/>
      <c r="DS3880" s="11"/>
      <c r="DT3880" s="11"/>
      <c r="DU3880" s="11"/>
      <c r="DV3880" s="11"/>
      <c r="DW3880" s="11"/>
      <c r="DX3880" s="11"/>
      <c r="DY3880" s="11"/>
      <c r="DZ3880" s="11"/>
      <c r="EA3880" s="11"/>
      <c r="EB3880" s="11"/>
      <c r="EC3880" s="11"/>
    </row>
    <row r="3881" spans="1:133" x14ac:dyDescent="0.45">
      <c r="A3881" s="11"/>
      <c r="B3881" s="11"/>
      <c r="C3881" s="11"/>
      <c r="D3881" s="11"/>
      <c r="E3881" s="11"/>
      <c r="F3881" s="11"/>
      <c r="G3881" s="11"/>
      <c r="H3881" s="3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24"/>
      <c r="AG3881" s="24"/>
      <c r="AH3881" s="24"/>
      <c r="AI3881" s="24"/>
      <c r="AJ3881" s="11"/>
      <c r="AK3881" s="11"/>
      <c r="AL3881" s="11"/>
      <c r="AM3881" s="32"/>
      <c r="AN3881" s="11"/>
      <c r="AO3881" s="11"/>
      <c r="AP3881" s="11"/>
      <c r="AQ3881" s="11"/>
      <c r="AR3881" s="11"/>
      <c r="AS3881" s="20"/>
      <c r="AT3881" s="11"/>
      <c r="AU3881" s="11"/>
      <c r="AV3881" s="11"/>
      <c r="AW3881" s="11"/>
      <c r="AX3881" s="11"/>
      <c r="AY3881" s="11"/>
      <c r="AZ3881" s="11"/>
      <c r="BA3881" s="11"/>
      <c r="BB3881" s="11"/>
      <c r="BC3881" s="11"/>
      <c r="BD3881" s="11"/>
      <c r="BE3881" s="11"/>
      <c r="BF3881" s="11"/>
      <c r="BG3881" s="11"/>
      <c r="BH3881" s="11"/>
      <c r="BI3881" s="11"/>
      <c r="BJ3881" s="11"/>
      <c r="BK3881" s="11"/>
      <c r="BL3881" s="11"/>
      <c r="BM3881" s="11"/>
      <c r="BN3881" s="11"/>
      <c r="BO3881" s="11"/>
      <c r="BP3881" s="11"/>
      <c r="BQ3881" s="11"/>
      <c r="BR3881" s="11"/>
      <c r="BS3881" s="11"/>
      <c r="BT3881" s="11"/>
      <c r="BU3881" s="11"/>
      <c r="BV3881" s="11"/>
      <c r="BW3881" s="11"/>
      <c r="BX3881" s="11"/>
      <c r="BY3881" s="11"/>
      <c r="BZ3881" s="11"/>
      <c r="CA3881" s="11"/>
      <c r="CB3881" s="11"/>
      <c r="CC3881" s="11"/>
      <c r="CD3881" s="11"/>
      <c r="CE3881" s="11"/>
      <c r="CF3881" s="11"/>
      <c r="CG3881" s="11"/>
      <c r="CH3881" s="11"/>
      <c r="CI3881" s="11"/>
      <c r="CJ3881" s="11"/>
      <c r="CK3881" s="11"/>
      <c r="CL3881" s="11"/>
      <c r="CM3881" s="11"/>
      <c r="CN3881" s="11"/>
      <c r="CO3881" s="11"/>
      <c r="CP3881" s="11"/>
      <c r="CQ3881" s="11"/>
      <c r="CR3881" s="11"/>
      <c r="CS3881" s="11"/>
      <c r="CT3881" s="11"/>
      <c r="CU3881" s="11"/>
      <c r="CV3881" s="11"/>
      <c r="CW3881" s="11"/>
      <c r="CX3881" s="11"/>
      <c r="CY3881" s="11"/>
      <c r="CZ3881" s="11"/>
      <c r="DA3881" s="11"/>
      <c r="DB3881" s="11"/>
      <c r="DC3881" s="11"/>
      <c r="DD3881" s="11"/>
      <c r="DE3881" s="11"/>
      <c r="DF3881" s="11"/>
      <c r="DG3881" s="11"/>
      <c r="DH3881" s="11"/>
      <c r="DI3881" s="11"/>
      <c r="DJ3881" s="11"/>
      <c r="DK3881" s="11"/>
      <c r="DL3881" s="11"/>
      <c r="DM3881" s="11"/>
      <c r="DN3881" s="11"/>
      <c r="DO3881" s="11"/>
      <c r="DP3881" s="11"/>
      <c r="DQ3881" s="11"/>
      <c r="DR3881" s="11"/>
      <c r="DS3881" s="11"/>
      <c r="DT3881" s="11"/>
      <c r="DU3881" s="11"/>
      <c r="DV3881" s="11"/>
      <c r="DW3881" s="11"/>
      <c r="DX3881" s="11"/>
      <c r="DY3881" s="11"/>
      <c r="DZ3881" s="11"/>
      <c r="EA3881" s="11"/>
      <c r="EB3881" s="11"/>
      <c r="EC3881" s="11"/>
    </row>
    <row r="3882" spans="1:133" x14ac:dyDescent="0.45">
      <c r="A3882" s="11"/>
      <c r="B3882" s="11"/>
      <c r="C3882" s="11"/>
      <c r="D3882" s="11"/>
      <c r="E3882" s="11"/>
      <c r="F3882" s="11"/>
      <c r="G3882" s="11"/>
      <c r="H3882" s="3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24"/>
      <c r="AG3882" s="24"/>
      <c r="AH3882" s="24"/>
      <c r="AI3882" s="24"/>
      <c r="AJ3882" s="11"/>
      <c r="AK3882" s="11"/>
      <c r="AL3882" s="11"/>
      <c r="AM3882" s="32"/>
      <c r="AN3882" s="11"/>
      <c r="AO3882" s="11"/>
      <c r="AP3882" s="11"/>
      <c r="AQ3882" s="11"/>
      <c r="AR3882" s="11"/>
      <c r="AS3882" s="20"/>
      <c r="AT3882" s="11"/>
      <c r="AU3882" s="11"/>
      <c r="AV3882" s="11"/>
      <c r="AW3882" s="11"/>
      <c r="AX3882" s="11"/>
      <c r="AY3882" s="11"/>
      <c r="AZ3882" s="11"/>
      <c r="BA3882" s="11"/>
      <c r="BB3882" s="11"/>
      <c r="BC3882" s="11"/>
      <c r="BD3882" s="11"/>
      <c r="BE3882" s="11"/>
      <c r="BF3882" s="11"/>
      <c r="BG3882" s="11"/>
      <c r="BH3882" s="11"/>
      <c r="BI3882" s="11"/>
      <c r="BJ3882" s="11"/>
      <c r="BK3882" s="11"/>
      <c r="BL3882" s="11"/>
      <c r="BM3882" s="11"/>
      <c r="BN3882" s="11"/>
      <c r="BO3882" s="11"/>
      <c r="BP3882" s="11"/>
      <c r="BQ3882" s="11"/>
      <c r="BR3882" s="11"/>
      <c r="BS3882" s="11"/>
      <c r="BT3882" s="11"/>
      <c r="BU3882" s="11"/>
      <c r="BV3882" s="11"/>
      <c r="BW3882" s="11"/>
      <c r="BX3882" s="11"/>
      <c r="BY3882" s="11"/>
      <c r="BZ3882" s="11"/>
      <c r="CA3882" s="11"/>
      <c r="CB3882" s="11"/>
      <c r="CC3882" s="11"/>
      <c r="CD3882" s="11"/>
      <c r="CE3882" s="11"/>
      <c r="CF3882" s="11"/>
      <c r="CG3882" s="11"/>
      <c r="CH3882" s="11"/>
      <c r="CI3882" s="11"/>
      <c r="CJ3882" s="11"/>
      <c r="CK3882" s="11"/>
      <c r="CL3882" s="11"/>
      <c r="CM3882" s="11"/>
      <c r="CN3882" s="11"/>
      <c r="CO3882" s="11"/>
      <c r="CP3882" s="11"/>
      <c r="CQ3882" s="11"/>
      <c r="CR3882" s="11"/>
      <c r="CS3882" s="11"/>
      <c r="CT3882" s="11"/>
      <c r="CU3882" s="11"/>
      <c r="CV3882" s="11"/>
      <c r="CW3882" s="11"/>
      <c r="CX3882" s="11"/>
      <c r="CY3882" s="11"/>
      <c r="CZ3882" s="11"/>
      <c r="DA3882" s="11"/>
      <c r="DB3882" s="11"/>
      <c r="DC3882" s="11"/>
      <c r="DD3882" s="11"/>
      <c r="DE3882" s="11"/>
      <c r="DF3882" s="11"/>
      <c r="DG3882" s="11"/>
      <c r="DH3882" s="11"/>
      <c r="DI3882" s="11"/>
      <c r="DJ3882" s="11"/>
      <c r="DK3882" s="11"/>
      <c r="DL3882" s="11"/>
      <c r="DM3882" s="11"/>
      <c r="DN3882" s="11"/>
      <c r="DO3882" s="11"/>
      <c r="DP3882" s="11"/>
      <c r="DQ3882" s="11"/>
      <c r="DR3882" s="11"/>
      <c r="DS3882" s="11"/>
      <c r="DT3882" s="11"/>
      <c r="DU3882" s="11"/>
      <c r="DV3882" s="11"/>
      <c r="DW3882" s="11"/>
      <c r="DX3882" s="11"/>
      <c r="DY3882" s="11"/>
      <c r="DZ3882" s="11"/>
      <c r="EA3882" s="11"/>
      <c r="EB3882" s="11"/>
      <c r="EC3882" s="11"/>
    </row>
    <row r="3883" spans="1:133" x14ac:dyDescent="0.45">
      <c r="A3883" s="11"/>
      <c r="B3883" s="11"/>
      <c r="C3883" s="11"/>
      <c r="D3883" s="11"/>
      <c r="E3883" s="11"/>
      <c r="F3883" s="11"/>
      <c r="G3883" s="11"/>
      <c r="H3883" s="3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24"/>
      <c r="AG3883" s="24"/>
      <c r="AH3883" s="24"/>
      <c r="AI3883" s="24"/>
      <c r="AJ3883" s="11"/>
      <c r="AK3883" s="11"/>
      <c r="AL3883" s="11"/>
      <c r="AM3883" s="32"/>
      <c r="AN3883" s="11"/>
      <c r="AO3883" s="11"/>
      <c r="AP3883" s="11"/>
      <c r="AQ3883" s="11"/>
      <c r="AR3883" s="11"/>
      <c r="AS3883" s="20"/>
      <c r="AT3883" s="11"/>
      <c r="AU3883" s="11"/>
      <c r="AV3883" s="11"/>
      <c r="AW3883" s="11"/>
      <c r="AX3883" s="11"/>
      <c r="AY3883" s="11"/>
      <c r="AZ3883" s="11"/>
      <c r="BA3883" s="11"/>
      <c r="BB3883" s="11"/>
      <c r="BC3883" s="11"/>
      <c r="BD3883" s="11"/>
      <c r="BE3883" s="11"/>
      <c r="BF3883" s="11"/>
      <c r="BG3883" s="11"/>
      <c r="BH3883" s="11"/>
      <c r="BI3883" s="11"/>
      <c r="BJ3883" s="11"/>
      <c r="BK3883" s="11"/>
      <c r="BL3883" s="11"/>
      <c r="BM3883" s="11"/>
      <c r="BN3883" s="11"/>
      <c r="BO3883" s="11"/>
      <c r="BP3883" s="11"/>
      <c r="BQ3883" s="11"/>
      <c r="BR3883" s="11"/>
      <c r="BS3883" s="11"/>
      <c r="BT3883" s="11"/>
      <c r="BU3883" s="11"/>
      <c r="BV3883" s="11"/>
      <c r="BW3883" s="11"/>
      <c r="BX3883" s="11"/>
      <c r="BY3883" s="11"/>
      <c r="BZ3883" s="11"/>
      <c r="CA3883" s="11"/>
      <c r="CB3883" s="11"/>
      <c r="CC3883" s="11"/>
      <c r="CD3883" s="11"/>
      <c r="CE3883" s="11"/>
      <c r="CF3883" s="11"/>
      <c r="CG3883" s="11"/>
      <c r="CH3883" s="11"/>
      <c r="CI3883" s="11"/>
      <c r="CJ3883" s="11"/>
      <c r="CK3883" s="11"/>
      <c r="CL3883" s="11"/>
      <c r="CM3883" s="11"/>
      <c r="CN3883" s="11"/>
      <c r="CO3883" s="11"/>
      <c r="CP3883" s="11"/>
      <c r="CQ3883" s="11"/>
      <c r="CR3883" s="11"/>
      <c r="CS3883" s="11"/>
      <c r="CT3883" s="11"/>
      <c r="CU3883" s="11"/>
      <c r="CV3883" s="11"/>
      <c r="CW3883" s="11"/>
      <c r="CX3883" s="11"/>
      <c r="CY3883" s="11"/>
      <c r="CZ3883" s="11"/>
      <c r="DA3883" s="11"/>
      <c r="DB3883" s="11"/>
      <c r="DC3883" s="11"/>
      <c r="DD3883" s="11"/>
      <c r="DE3883" s="11"/>
      <c r="DF3883" s="11"/>
      <c r="DG3883" s="11"/>
      <c r="DH3883" s="11"/>
      <c r="DI3883" s="11"/>
      <c r="DJ3883" s="11"/>
      <c r="DK3883" s="11"/>
      <c r="DL3883" s="11"/>
      <c r="DM3883" s="11"/>
      <c r="DN3883" s="11"/>
      <c r="DO3883" s="11"/>
      <c r="DP3883" s="11"/>
      <c r="DQ3883" s="11"/>
      <c r="DR3883" s="11"/>
      <c r="DS3883" s="11"/>
      <c r="DT3883" s="11"/>
      <c r="DU3883" s="11"/>
      <c r="DV3883" s="11"/>
      <c r="DW3883" s="11"/>
      <c r="DX3883" s="11"/>
      <c r="DY3883" s="11"/>
      <c r="DZ3883" s="11"/>
      <c r="EA3883" s="11"/>
      <c r="EB3883" s="11"/>
      <c r="EC3883" s="11"/>
    </row>
    <row r="3884" spans="1:133" x14ac:dyDescent="0.45">
      <c r="A3884" s="11"/>
      <c r="B3884" s="11"/>
      <c r="C3884" s="11"/>
      <c r="D3884" s="11"/>
      <c r="E3884" s="11"/>
      <c r="F3884" s="11"/>
      <c r="G3884" s="11"/>
      <c r="H3884" s="3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24"/>
      <c r="AG3884" s="24"/>
      <c r="AH3884" s="24"/>
      <c r="AI3884" s="24"/>
      <c r="AJ3884" s="11"/>
      <c r="AK3884" s="11"/>
      <c r="AL3884" s="11"/>
      <c r="AM3884" s="32"/>
      <c r="AN3884" s="11"/>
      <c r="AO3884" s="11"/>
      <c r="AP3884" s="11"/>
      <c r="AQ3884" s="11"/>
      <c r="AR3884" s="11"/>
      <c r="AS3884" s="20"/>
      <c r="AT3884" s="11"/>
      <c r="AU3884" s="11"/>
      <c r="AV3884" s="11"/>
      <c r="AW3884" s="11"/>
      <c r="AX3884" s="11"/>
      <c r="AY3884" s="11"/>
      <c r="AZ3884" s="11"/>
      <c r="BA3884" s="11"/>
      <c r="BB3884" s="11"/>
      <c r="BC3884" s="11"/>
      <c r="BD3884" s="11"/>
      <c r="BE3884" s="11"/>
      <c r="BF3884" s="11"/>
      <c r="BG3884" s="11"/>
      <c r="BH3884" s="11"/>
      <c r="BI3884" s="11"/>
      <c r="BJ3884" s="11"/>
      <c r="BK3884" s="11"/>
      <c r="BL3884" s="11"/>
      <c r="BM3884" s="11"/>
      <c r="BN3884" s="11"/>
      <c r="BO3884" s="11"/>
      <c r="BP3884" s="11"/>
      <c r="BQ3884" s="11"/>
      <c r="BR3884" s="11"/>
      <c r="BS3884" s="11"/>
      <c r="BT3884" s="11"/>
      <c r="BU3884" s="11"/>
      <c r="BV3884" s="11"/>
      <c r="BW3884" s="11"/>
      <c r="BX3884" s="11"/>
      <c r="BY3884" s="11"/>
      <c r="BZ3884" s="11"/>
      <c r="CA3884" s="11"/>
      <c r="CB3884" s="11"/>
      <c r="CC3884" s="11"/>
      <c r="CD3884" s="11"/>
      <c r="CE3884" s="11"/>
      <c r="CF3884" s="11"/>
      <c r="CG3884" s="11"/>
      <c r="CH3884" s="11"/>
      <c r="CI3884" s="11"/>
      <c r="CJ3884" s="11"/>
      <c r="CK3884" s="11"/>
      <c r="CL3884" s="11"/>
      <c r="CM3884" s="11"/>
      <c r="CN3884" s="11"/>
      <c r="CO3884" s="11"/>
      <c r="CP3884" s="11"/>
      <c r="CQ3884" s="11"/>
      <c r="CR3884" s="11"/>
      <c r="CS3884" s="11"/>
      <c r="CT3884" s="11"/>
      <c r="CU3884" s="11"/>
      <c r="CV3884" s="11"/>
      <c r="CW3884" s="11"/>
      <c r="CX3884" s="11"/>
      <c r="CY3884" s="11"/>
      <c r="CZ3884" s="11"/>
      <c r="DA3884" s="11"/>
      <c r="DB3884" s="11"/>
      <c r="DC3884" s="11"/>
      <c r="DD3884" s="11"/>
      <c r="DE3884" s="11"/>
      <c r="DF3884" s="11"/>
      <c r="DG3884" s="11"/>
      <c r="DH3884" s="11"/>
      <c r="DI3884" s="11"/>
      <c r="DJ3884" s="11"/>
      <c r="DK3884" s="11"/>
      <c r="DL3884" s="11"/>
      <c r="DM3884" s="11"/>
      <c r="DN3884" s="11"/>
      <c r="DO3884" s="11"/>
      <c r="DP3884" s="11"/>
      <c r="DQ3884" s="11"/>
      <c r="DR3884" s="11"/>
      <c r="DS3884" s="11"/>
      <c r="DT3884" s="11"/>
      <c r="DU3884" s="11"/>
      <c r="DV3884" s="11"/>
      <c r="DW3884" s="11"/>
      <c r="DX3884" s="11"/>
      <c r="DY3884" s="11"/>
      <c r="DZ3884" s="11"/>
      <c r="EA3884" s="11"/>
      <c r="EB3884" s="11"/>
      <c r="EC3884" s="11"/>
    </row>
    <row r="3885" spans="1:133" x14ac:dyDescent="0.45">
      <c r="A3885" s="11"/>
      <c r="B3885" s="11"/>
      <c r="C3885" s="11"/>
      <c r="D3885" s="11"/>
      <c r="E3885" s="11"/>
      <c r="F3885" s="11"/>
      <c r="G3885" s="11"/>
      <c r="H3885" s="3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24"/>
      <c r="AG3885" s="24"/>
      <c r="AH3885" s="24"/>
      <c r="AI3885" s="24"/>
      <c r="AJ3885" s="11"/>
      <c r="AK3885" s="11"/>
      <c r="AL3885" s="11"/>
      <c r="AM3885" s="32"/>
      <c r="AN3885" s="11"/>
      <c r="AO3885" s="11"/>
      <c r="AP3885" s="11"/>
      <c r="AQ3885" s="11"/>
      <c r="AR3885" s="11"/>
      <c r="AS3885" s="20"/>
      <c r="AT3885" s="11"/>
      <c r="AU3885" s="11"/>
      <c r="AV3885" s="11"/>
      <c r="AW3885" s="11"/>
      <c r="AX3885" s="11"/>
      <c r="AY3885" s="11"/>
      <c r="AZ3885" s="11"/>
      <c r="BA3885" s="11"/>
      <c r="BB3885" s="11"/>
      <c r="BC3885" s="11"/>
      <c r="BD3885" s="11"/>
      <c r="BE3885" s="11"/>
      <c r="BF3885" s="11"/>
      <c r="BG3885" s="11"/>
      <c r="BH3885" s="11"/>
      <c r="BI3885" s="11"/>
      <c r="BJ3885" s="11"/>
      <c r="BK3885" s="11"/>
      <c r="BL3885" s="11"/>
      <c r="BM3885" s="11"/>
      <c r="BN3885" s="11"/>
      <c r="BO3885" s="11"/>
      <c r="BP3885" s="11"/>
      <c r="BQ3885" s="11"/>
      <c r="BR3885" s="11"/>
      <c r="BS3885" s="11"/>
      <c r="BT3885" s="11"/>
      <c r="BU3885" s="11"/>
      <c r="BV3885" s="11"/>
      <c r="BW3885" s="11"/>
      <c r="BX3885" s="11"/>
      <c r="BY3885" s="11"/>
      <c r="BZ3885" s="11"/>
      <c r="CA3885" s="11"/>
      <c r="CB3885" s="11"/>
      <c r="CC3885" s="11"/>
      <c r="CD3885" s="11"/>
      <c r="CE3885" s="11"/>
      <c r="CF3885" s="11"/>
      <c r="CG3885" s="11"/>
      <c r="CH3885" s="11"/>
      <c r="CI3885" s="11"/>
      <c r="CJ3885" s="11"/>
      <c r="CK3885" s="11"/>
      <c r="CL3885" s="11"/>
      <c r="CM3885" s="11"/>
      <c r="CN3885" s="11"/>
      <c r="CO3885" s="11"/>
      <c r="CP3885" s="11"/>
      <c r="CQ3885" s="11"/>
      <c r="CR3885" s="11"/>
      <c r="CS3885" s="11"/>
      <c r="CT3885" s="11"/>
      <c r="CU3885" s="11"/>
      <c r="CV3885" s="11"/>
      <c r="CW3885" s="11"/>
      <c r="CX3885" s="11"/>
      <c r="CY3885" s="11"/>
      <c r="CZ3885" s="11"/>
      <c r="DA3885" s="11"/>
      <c r="DB3885" s="11"/>
      <c r="DC3885" s="11"/>
      <c r="DD3885" s="11"/>
      <c r="DE3885" s="11"/>
      <c r="DF3885" s="11"/>
      <c r="DG3885" s="11"/>
      <c r="DH3885" s="11"/>
      <c r="DI3885" s="11"/>
      <c r="DJ3885" s="11"/>
      <c r="DK3885" s="11"/>
      <c r="DL3885" s="11"/>
      <c r="DM3885" s="11"/>
      <c r="DN3885" s="11"/>
      <c r="DO3885" s="11"/>
      <c r="DP3885" s="11"/>
      <c r="DQ3885" s="11"/>
      <c r="DR3885" s="11"/>
      <c r="DS3885" s="11"/>
      <c r="DT3885" s="11"/>
      <c r="DU3885" s="11"/>
      <c r="DV3885" s="11"/>
      <c r="DW3885" s="11"/>
      <c r="DX3885" s="11"/>
      <c r="DY3885" s="11"/>
      <c r="DZ3885" s="11"/>
      <c r="EA3885" s="11"/>
      <c r="EB3885" s="11"/>
      <c r="EC3885" s="11"/>
    </row>
    <row r="3886" spans="1:133" x14ac:dyDescent="0.45">
      <c r="A3886" s="11"/>
      <c r="B3886" s="11"/>
      <c r="C3886" s="11"/>
      <c r="D3886" s="11"/>
      <c r="E3886" s="11"/>
      <c r="F3886" s="11"/>
      <c r="G3886" s="11"/>
      <c r="H3886" s="3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24"/>
      <c r="AG3886" s="24"/>
      <c r="AH3886" s="24"/>
      <c r="AI3886" s="24"/>
      <c r="AJ3886" s="11"/>
      <c r="AK3886" s="11"/>
      <c r="AL3886" s="11"/>
      <c r="AM3886" s="32"/>
      <c r="AN3886" s="11"/>
      <c r="AO3886" s="11"/>
      <c r="AP3886" s="11"/>
      <c r="AQ3886" s="11"/>
      <c r="AR3886" s="11"/>
      <c r="AS3886" s="20"/>
      <c r="AT3886" s="11"/>
      <c r="AU3886" s="11"/>
      <c r="AV3886" s="11"/>
      <c r="AW3886" s="11"/>
      <c r="AX3886" s="11"/>
      <c r="AY3886" s="11"/>
      <c r="AZ3886" s="11"/>
      <c r="BA3886" s="11"/>
      <c r="BB3886" s="11"/>
      <c r="BC3886" s="11"/>
      <c r="BD3886" s="11"/>
      <c r="BE3886" s="11"/>
      <c r="BF3886" s="11"/>
      <c r="BG3886" s="11"/>
      <c r="BH3886" s="11"/>
      <c r="BI3886" s="11"/>
      <c r="BJ3886" s="11"/>
      <c r="BK3886" s="11"/>
      <c r="BL3886" s="11"/>
      <c r="BM3886" s="11"/>
      <c r="BN3886" s="11"/>
      <c r="BO3886" s="11"/>
      <c r="BP3886" s="11"/>
      <c r="BQ3886" s="11"/>
      <c r="BR3886" s="11"/>
      <c r="BS3886" s="11"/>
      <c r="BT3886" s="11"/>
      <c r="BU3886" s="11"/>
      <c r="BV3886" s="11"/>
      <c r="BW3886" s="11"/>
      <c r="BX3886" s="11"/>
      <c r="BY3886" s="11"/>
      <c r="BZ3886" s="11"/>
      <c r="CA3886" s="11"/>
      <c r="CB3886" s="11"/>
      <c r="CC3886" s="11"/>
      <c r="CD3886" s="11"/>
      <c r="CE3886" s="11"/>
      <c r="CF3886" s="11"/>
      <c r="CG3886" s="11"/>
      <c r="CH3886" s="11"/>
      <c r="CI3886" s="11"/>
      <c r="CJ3886" s="11"/>
      <c r="CK3886" s="11"/>
      <c r="CL3886" s="11"/>
      <c r="CM3886" s="11"/>
      <c r="CN3886" s="11"/>
      <c r="CO3886" s="11"/>
      <c r="CP3886" s="11"/>
      <c r="CQ3886" s="11"/>
      <c r="CR3886" s="11"/>
      <c r="CS3886" s="11"/>
      <c r="CT3886" s="11"/>
      <c r="CU3886" s="11"/>
      <c r="CV3886" s="11"/>
      <c r="CW3886" s="11"/>
      <c r="CX3886" s="11"/>
      <c r="CY3886" s="11"/>
      <c r="CZ3886" s="11"/>
      <c r="DA3886" s="11"/>
      <c r="DB3886" s="11"/>
      <c r="DC3886" s="11"/>
      <c r="DD3886" s="11"/>
      <c r="DE3886" s="11"/>
      <c r="DF3886" s="11"/>
      <c r="DG3886" s="11"/>
      <c r="DH3886" s="11"/>
      <c r="DI3886" s="11"/>
      <c r="DJ3886" s="11"/>
      <c r="DK3886" s="11"/>
      <c r="DL3886" s="11"/>
      <c r="DM3886" s="11"/>
      <c r="DN3886" s="11"/>
      <c r="DO3886" s="11"/>
      <c r="DP3886" s="11"/>
      <c r="DQ3886" s="11"/>
      <c r="DR3886" s="11"/>
      <c r="DS3886" s="11"/>
      <c r="DT3886" s="11"/>
      <c r="DU3886" s="11"/>
      <c r="DV3886" s="11"/>
      <c r="DW3886" s="11"/>
      <c r="DX3886" s="11"/>
      <c r="DY3886" s="11"/>
      <c r="DZ3886" s="11"/>
      <c r="EA3886" s="11"/>
      <c r="EB3886" s="11"/>
      <c r="EC3886" s="11"/>
    </row>
    <row r="3887" spans="1:133" x14ac:dyDescent="0.45">
      <c r="A3887" s="11"/>
      <c r="B3887" s="11"/>
      <c r="C3887" s="11"/>
      <c r="D3887" s="11"/>
      <c r="E3887" s="11"/>
      <c r="F3887" s="11"/>
      <c r="G3887" s="11"/>
      <c r="H3887" s="3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24"/>
      <c r="AG3887" s="24"/>
      <c r="AH3887" s="24"/>
      <c r="AI3887" s="24"/>
      <c r="AJ3887" s="11"/>
      <c r="AK3887" s="11"/>
      <c r="AL3887" s="11"/>
      <c r="AM3887" s="32"/>
      <c r="AN3887" s="11"/>
      <c r="AO3887" s="11"/>
      <c r="AP3887" s="11"/>
      <c r="AQ3887" s="11"/>
      <c r="AR3887" s="11"/>
      <c r="AS3887" s="20"/>
      <c r="AT3887" s="11"/>
      <c r="AU3887" s="11"/>
      <c r="AV3887" s="11"/>
      <c r="AW3887" s="11"/>
      <c r="AX3887" s="11"/>
      <c r="AY3887" s="11"/>
      <c r="AZ3887" s="11"/>
      <c r="BA3887" s="11"/>
      <c r="BB3887" s="11"/>
      <c r="BC3887" s="11"/>
      <c r="BD3887" s="11"/>
      <c r="BE3887" s="11"/>
      <c r="BF3887" s="11"/>
      <c r="BG3887" s="11"/>
      <c r="BH3887" s="11"/>
      <c r="BI3887" s="11"/>
      <c r="BJ3887" s="11"/>
      <c r="BK3887" s="11"/>
      <c r="BL3887" s="11"/>
      <c r="BM3887" s="11"/>
      <c r="BN3887" s="11"/>
      <c r="BO3887" s="11"/>
      <c r="BP3887" s="11"/>
      <c r="BQ3887" s="11"/>
      <c r="BR3887" s="11"/>
      <c r="BS3887" s="11"/>
      <c r="BT3887" s="11"/>
      <c r="BU3887" s="11"/>
      <c r="BV3887" s="11"/>
      <c r="BW3887" s="11"/>
      <c r="BX3887" s="11"/>
      <c r="BY3887" s="11"/>
      <c r="BZ3887" s="11"/>
      <c r="CA3887" s="11"/>
      <c r="CB3887" s="11"/>
      <c r="CC3887" s="11"/>
      <c r="CD3887" s="11"/>
      <c r="CE3887" s="11"/>
      <c r="CF3887" s="11"/>
      <c r="CG3887" s="11"/>
      <c r="CH3887" s="11"/>
      <c r="CI3887" s="11"/>
      <c r="CJ3887" s="11"/>
      <c r="CK3887" s="11"/>
      <c r="CL3887" s="11"/>
      <c r="CM3887" s="11"/>
      <c r="CN3887" s="11"/>
      <c r="CO3887" s="11"/>
      <c r="CP3887" s="11"/>
      <c r="CQ3887" s="11"/>
      <c r="CR3887" s="11"/>
      <c r="CS3887" s="11"/>
      <c r="CT3887" s="11"/>
      <c r="CU3887" s="11"/>
      <c r="CV3887" s="11"/>
      <c r="CW3887" s="11"/>
      <c r="CX3887" s="11"/>
      <c r="CY3887" s="11"/>
      <c r="CZ3887" s="11"/>
      <c r="DA3887" s="11"/>
      <c r="DB3887" s="11"/>
      <c r="DC3887" s="11"/>
      <c r="DD3887" s="11"/>
      <c r="DE3887" s="11"/>
      <c r="DF3887" s="11"/>
      <c r="DG3887" s="11"/>
      <c r="DH3887" s="11"/>
      <c r="DI3887" s="11"/>
      <c r="DJ3887" s="11"/>
      <c r="DK3887" s="11"/>
      <c r="DL3887" s="11"/>
      <c r="DM3887" s="11"/>
      <c r="DN3887" s="11"/>
      <c r="DO3887" s="11"/>
      <c r="DP3887" s="11"/>
      <c r="DQ3887" s="11"/>
      <c r="DR3887" s="11"/>
      <c r="DS3887" s="11"/>
      <c r="DT3887" s="11"/>
      <c r="DU3887" s="11"/>
      <c r="DV3887" s="11"/>
      <c r="DW3887" s="11"/>
      <c r="DX3887" s="11"/>
      <c r="DY3887" s="11"/>
      <c r="DZ3887" s="11"/>
      <c r="EA3887" s="11"/>
      <c r="EB3887" s="11"/>
      <c r="EC3887" s="11"/>
    </row>
    <row r="3888" spans="1:133" x14ac:dyDescent="0.45">
      <c r="A3888" s="11"/>
      <c r="B3888" s="11"/>
      <c r="C3888" s="11"/>
      <c r="D3888" s="11"/>
      <c r="E3888" s="11"/>
      <c r="F3888" s="11"/>
      <c r="G3888" s="11"/>
      <c r="H3888" s="3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24"/>
      <c r="AG3888" s="24"/>
      <c r="AH3888" s="24"/>
      <c r="AI3888" s="24"/>
      <c r="AJ3888" s="11"/>
      <c r="AK3888" s="11"/>
      <c r="AL3888" s="11"/>
      <c r="AM3888" s="32"/>
      <c r="AN3888" s="11"/>
      <c r="AO3888" s="11"/>
      <c r="AP3888" s="11"/>
      <c r="AQ3888" s="11"/>
      <c r="AR3888" s="11"/>
      <c r="AS3888" s="20"/>
      <c r="AT3888" s="11"/>
      <c r="AU3888" s="11"/>
      <c r="AV3888" s="11"/>
      <c r="AW3888" s="11"/>
      <c r="AX3888" s="11"/>
      <c r="AY3888" s="11"/>
      <c r="AZ3888" s="11"/>
      <c r="BA3888" s="11"/>
      <c r="BB3888" s="11"/>
      <c r="BC3888" s="11"/>
      <c r="BD3888" s="11"/>
      <c r="BE3888" s="11"/>
      <c r="BF3888" s="11"/>
      <c r="BG3888" s="11"/>
      <c r="BH3888" s="11"/>
      <c r="BI3888" s="11"/>
      <c r="BJ3888" s="11"/>
      <c r="BK3888" s="11"/>
      <c r="BL3888" s="11"/>
      <c r="BM3888" s="11"/>
      <c r="BN3888" s="11"/>
      <c r="BO3888" s="11"/>
      <c r="BP3888" s="11"/>
      <c r="BQ3888" s="11"/>
      <c r="BR3888" s="11"/>
      <c r="BS3888" s="11"/>
      <c r="BT3888" s="11"/>
      <c r="BU3888" s="11"/>
      <c r="BV3888" s="11"/>
      <c r="BW3888" s="11"/>
      <c r="BX3888" s="11"/>
      <c r="BY3888" s="11"/>
      <c r="BZ3888" s="11"/>
      <c r="CA3888" s="11"/>
      <c r="CB3888" s="11"/>
      <c r="CC3888" s="11"/>
      <c r="CD3888" s="11"/>
      <c r="CE3888" s="11"/>
      <c r="CF3888" s="11"/>
      <c r="CG3888" s="11"/>
      <c r="CH3888" s="11"/>
      <c r="CI3888" s="11"/>
      <c r="CJ3888" s="11"/>
      <c r="CK3888" s="11"/>
      <c r="CL3888" s="11"/>
      <c r="CM3888" s="11"/>
      <c r="CN3888" s="11"/>
      <c r="CO3888" s="11"/>
      <c r="CP3888" s="11"/>
      <c r="CQ3888" s="11"/>
      <c r="CR3888" s="11"/>
      <c r="CS3888" s="11"/>
      <c r="CT3888" s="11"/>
      <c r="CU3888" s="11"/>
      <c r="CV3888" s="11"/>
      <c r="CW3888" s="11"/>
      <c r="CX3888" s="11"/>
      <c r="CY3888" s="11"/>
      <c r="CZ3888" s="11"/>
      <c r="DA3888" s="11"/>
      <c r="DB3888" s="11"/>
      <c r="DC3888" s="11"/>
      <c r="DD3888" s="11"/>
      <c r="DE3888" s="11"/>
      <c r="DF3888" s="11"/>
      <c r="DG3888" s="11"/>
      <c r="DH3888" s="11"/>
      <c r="DI3888" s="11"/>
      <c r="DJ3888" s="11"/>
      <c r="DK3888" s="11"/>
      <c r="DL3888" s="11"/>
      <c r="DM3888" s="11"/>
      <c r="DN3888" s="11"/>
      <c r="DO3888" s="11"/>
      <c r="DP3888" s="11"/>
      <c r="DQ3888" s="11"/>
      <c r="DR3888" s="11"/>
      <c r="DS3888" s="11"/>
      <c r="DT3888" s="11"/>
      <c r="DU3888" s="11"/>
      <c r="DV3888" s="11"/>
      <c r="DW3888" s="11"/>
      <c r="DX3888" s="11"/>
      <c r="DY3888" s="11"/>
      <c r="DZ3888" s="11"/>
      <c r="EA3888" s="11"/>
      <c r="EB3888" s="11"/>
      <c r="EC3888" s="11"/>
    </row>
    <row r="3889" spans="1:133" x14ac:dyDescent="0.45">
      <c r="A3889" s="11"/>
      <c r="B3889" s="11"/>
      <c r="C3889" s="11"/>
      <c r="D3889" s="11"/>
      <c r="E3889" s="11"/>
      <c r="F3889" s="11"/>
      <c r="G3889" s="11"/>
      <c r="H3889" s="3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24"/>
      <c r="AG3889" s="24"/>
      <c r="AH3889" s="24"/>
      <c r="AI3889" s="24"/>
      <c r="AJ3889" s="11"/>
      <c r="AK3889" s="11"/>
      <c r="AL3889" s="11"/>
      <c r="AM3889" s="32"/>
      <c r="AN3889" s="11"/>
      <c r="AO3889" s="11"/>
      <c r="AP3889" s="11"/>
      <c r="AQ3889" s="11"/>
      <c r="AR3889" s="11"/>
      <c r="AS3889" s="20"/>
      <c r="AT3889" s="11"/>
      <c r="AU3889" s="11"/>
      <c r="AV3889" s="11"/>
      <c r="AW3889" s="11"/>
      <c r="AX3889" s="11"/>
      <c r="AY3889" s="11"/>
      <c r="AZ3889" s="11"/>
      <c r="BA3889" s="11"/>
      <c r="BB3889" s="11"/>
      <c r="BC3889" s="11"/>
      <c r="BD3889" s="11"/>
      <c r="BE3889" s="11"/>
      <c r="BF3889" s="11"/>
      <c r="BG3889" s="11"/>
      <c r="BH3889" s="11"/>
      <c r="BI3889" s="11"/>
      <c r="BJ3889" s="11"/>
      <c r="BK3889" s="11"/>
      <c r="BL3889" s="11"/>
      <c r="BM3889" s="11"/>
      <c r="BN3889" s="11"/>
      <c r="BO3889" s="11"/>
      <c r="BP3889" s="11"/>
      <c r="BQ3889" s="11"/>
      <c r="BR3889" s="11"/>
      <c r="BS3889" s="11"/>
      <c r="BT3889" s="11"/>
      <c r="BU3889" s="11"/>
      <c r="BV3889" s="11"/>
      <c r="BW3889" s="11"/>
      <c r="BX3889" s="11"/>
      <c r="BY3889" s="11"/>
      <c r="BZ3889" s="11"/>
      <c r="CA3889" s="11"/>
      <c r="CB3889" s="11"/>
      <c r="CC3889" s="11"/>
      <c r="CD3889" s="11"/>
      <c r="CE3889" s="11"/>
      <c r="CF3889" s="11"/>
      <c r="CG3889" s="11"/>
      <c r="CH3889" s="11"/>
      <c r="CI3889" s="11"/>
      <c r="CJ3889" s="11"/>
      <c r="CK3889" s="11"/>
      <c r="CL3889" s="11"/>
      <c r="CM3889" s="11"/>
      <c r="CN3889" s="11"/>
      <c r="CO3889" s="11"/>
      <c r="CP3889" s="11"/>
      <c r="CQ3889" s="11"/>
      <c r="CR3889" s="11"/>
      <c r="CS3889" s="11"/>
      <c r="CT3889" s="11"/>
      <c r="CU3889" s="11"/>
      <c r="CV3889" s="11"/>
      <c r="CW3889" s="11"/>
      <c r="CX3889" s="11"/>
      <c r="CY3889" s="11"/>
      <c r="CZ3889" s="11"/>
      <c r="DA3889" s="11"/>
      <c r="DB3889" s="11"/>
      <c r="DC3889" s="11"/>
      <c r="DD3889" s="11"/>
      <c r="DE3889" s="11"/>
      <c r="DF3889" s="11"/>
      <c r="DG3889" s="11"/>
      <c r="DH3889" s="11"/>
      <c r="DI3889" s="11"/>
      <c r="DJ3889" s="11"/>
      <c r="DK3889" s="11"/>
      <c r="DL3889" s="11"/>
      <c r="DM3889" s="11"/>
      <c r="DN3889" s="11"/>
      <c r="DO3889" s="11"/>
      <c r="DP3889" s="11"/>
      <c r="DQ3889" s="11"/>
      <c r="DR3889" s="11"/>
      <c r="DS3889" s="11"/>
      <c r="DT3889" s="11"/>
      <c r="DU3889" s="11"/>
      <c r="DV3889" s="11"/>
      <c r="DW3889" s="11"/>
      <c r="DX3889" s="11"/>
      <c r="DY3889" s="11"/>
      <c r="DZ3889" s="11"/>
      <c r="EA3889" s="11"/>
      <c r="EB3889" s="11"/>
      <c r="EC3889" s="11"/>
    </row>
    <row r="3890" spans="1:133" x14ac:dyDescent="0.45">
      <c r="A3890" s="11"/>
      <c r="B3890" s="11"/>
      <c r="C3890" s="11"/>
      <c r="D3890" s="11"/>
      <c r="E3890" s="11"/>
      <c r="F3890" s="11"/>
      <c r="G3890" s="11"/>
      <c r="H3890" s="3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24"/>
      <c r="AG3890" s="24"/>
      <c r="AH3890" s="24"/>
      <c r="AI3890" s="24"/>
      <c r="AJ3890" s="11"/>
      <c r="AK3890" s="11"/>
      <c r="AL3890" s="11"/>
      <c r="AM3890" s="32"/>
      <c r="AN3890" s="11"/>
      <c r="AO3890" s="11"/>
      <c r="AP3890" s="11"/>
      <c r="AQ3890" s="11"/>
      <c r="AR3890" s="11"/>
      <c r="AS3890" s="20"/>
      <c r="AT3890" s="11"/>
      <c r="AU3890" s="11"/>
      <c r="AV3890" s="11"/>
      <c r="AW3890" s="11"/>
      <c r="AX3890" s="11"/>
      <c r="AY3890" s="11"/>
      <c r="AZ3890" s="11"/>
      <c r="BA3890" s="11"/>
      <c r="BB3890" s="11"/>
      <c r="BC3890" s="11"/>
      <c r="BD3890" s="11"/>
      <c r="BE3890" s="11"/>
      <c r="BF3890" s="11"/>
      <c r="BG3890" s="11"/>
      <c r="BH3890" s="11"/>
      <c r="BI3890" s="11"/>
      <c r="BJ3890" s="11"/>
      <c r="BK3890" s="11"/>
      <c r="BL3890" s="11"/>
      <c r="BM3890" s="11"/>
      <c r="BN3890" s="11"/>
      <c r="BO3890" s="11"/>
      <c r="BP3890" s="11"/>
      <c r="BQ3890" s="11"/>
      <c r="BR3890" s="11"/>
      <c r="BS3890" s="11"/>
      <c r="BT3890" s="11"/>
      <c r="BU3890" s="11"/>
      <c r="BV3890" s="11"/>
      <c r="BW3890" s="11"/>
      <c r="BX3890" s="11"/>
      <c r="BY3890" s="11"/>
      <c r="BZ3890" s="11"/>
      <c r="CA3890" s="11"/>
      <c r="CB3890" s="11"/>
      <c r="CC3890" s="11"/>
      <c r="CD3890" s="11"/>
      <c r="CE3890" s="11"/>
      <c r="CF3890" s="11"/>
      <c r="CG3890" s="11"/>
      <c r="CH3890" s="11"/>
      <c r="CI3890" s="11"/>
      <c r="CJ3890" s="11"/>
      <c r="CK3890" s="11"/>
      <c r="CL3890" s="11"/>
      <c r="CM3890" s="11"/>
      <c r="CN3890" s="11"/>
      <c r="CO3890" s="11"/>
      <c r="CP3890" s="11"/>
      <c r="CQ3890" s="11"/>
      <c r="CR3890" s="11"/>
      <c r="CS3890" s="11"/>
      <c r="CT3890" s="11"/>
      <c r="CU3890" s="11"/>
      <c r="CV3890" s="11"/>
      <c r="CW3890" s="11"/>
      <c r="CX3890" s="11"/>
      <c r="CY3890" s="11"/>
      <c r="CZ3890" s="11"/>
      <c r="DA3890" s="11"/>
      <c r="DB3890" s="11"/>
      <c r="DC3890" s="11"/>
      <c r="DD3890" s="11"/>
      <c r="DE3890" s="11"/>
      <c r="DF3890" s="11"/>
      <c r="DG3890" s="11"/>
      <c r="DH3890" s="11"/>
      <c r="DI3890" s="11"/>
      <c r="DJ3890" s="11"/>
      <c r="DK3890" s="11"/>
      <c r="DL3890" s="11"/>
      <c r="DM3890" s="11"/>
      <c r="DN3890" s="11"/>
      <c r="DO3890" s="11"/>
      <c r="DP3890" s="11"/>
      <c r="DQ3890" s="11"/>
      <c r="DR3890" s="11"/>
      <c r="DS3890" s="11"/>
      <c r="DT3890" s="11"/>
      <c r="DU3890" s="11"/>
      <c r="DV3890" s="11"/>
      <c r="DW3890" s="11"/>
      <c r="DX3890" s="11"/>
      <c r="DY3890" s="11"/>
      <c r="DZ3890" s="11"/>
      <c r="EA3890" s="11"/>
      <c r="EB3890" s="11"/>
      <c r="EC3890" s="11"/>
    </row>
    <row r="3891" spans="1:133" x14ac:dyDescent="0.45">
      <c r="A3891" s="11"/>
      <c r="B3891" s="11"/>
      <c r="C3891" s="11"/>
      <c r="D3891" s="11"/>
      <c r="E3891" s="11"/>
      <c r="F3891" s="11"/>
      <c r="G3891" s="11"/>
      <c r="H3891" s="3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24"/>
      <c r="AG3891" s="24"/>
      <c r="AH3891" s="24"/>
      <c r="AI3891" s="24"/>
      <c r="AJ3891" s="11"/>
      <c r="AK3891" s="11"/>
      <c r="AL3891" s="11"/>
      <c r="AM3891" s="32"/>
      <c r="AN3891" s="11"/>
      <c r="AO3891" s="11"/>
      <c r="AP3891" s="11"/>
      <c r="AQ3891" s="11"/>
      <c r="AR3891" s="11"/>
      <c r="AS3891" s="20"/>
      <c r="AT3891" s="11"/>
      <c r="AU3891" s="11"/>
      <c r="AV3891" s="11"/>
      <c r="AW3891" s="11"/>
      <c r="AX3891" s="11"/>
      <c r="AY3891" s="11"/>
      <c r="AZ3891" s="11"/>
      <c r="BA3891" s="11"/>
      <c r="BB3891" s="11"/>
      <c r="BC3891" s="11"/>
      <c r="BD3891" s="11"/>
      <c r="BE3891" s="11"/>
      <c r="BF3891" s="11"/>
      <c r="BG3891" s="11"/>
      <c r="BH3891" s="11"/>
      <c r="BI3891" s="11"/>
      <c r="BJ3891" s="11"/>
      <c r="BK3891" s="11"/>
      <c r="BL3891" s="11"/>
      <c r="BM3891" s="11"/>
      <c r="BN3891" s="11"/>
      <c r="BO3891" s="11"/>
      <c r="BP3891" s="11"/>
      <c r="BQ3891" s="11"/>
      <c r="BR3891" s="11"/>
      <c r="BS3891" s="11"/>
      <c r="BT3891" s="11"/>
      <c r="BU3891" s="11"/>
      <c r="BV3891" s="11"/>
      <c r="BW3891" s="11"/>
      <c r="BX3891" s="11"/>
      <c r="BY3891" s="11"/>
      <c r="BZ3891" s="11"/>
      <c r="CA3891" s="11"/>
      <c r="CB3891" s="11"/>
      <c r="CC3891" s="11"/>
      <c r="CD3891" s="11"/>
      <c r="CE3891" s="11"/>
      <c r="CF3891" s="11"/>
      <c r="CG3891" s="11"/>
      <c r="CH3891" s="11"/>
      <c r="CI3891" s="11"/>
      <c r="CJ3891" s="11"/>
      <c r="CK3891" s="11"/>
      <c r="CL3891" s="11"/>
      <c r="CM3891" s="11"/>
      <c r="CN3891" s="11"/>
      <c r="CO3891" s="11"/>
      <c r="CP3891" s="11"/>
      <c r="CQ3891" s="11"/>
      <c r="CR3891" s="11"/>
      <c r="CS3891" s="11"/>
      <c r="CT3891" s="11"/>
      <c r="CU3891" s="11"/>
      <c r="CV3891" s="11"/>
      <c r="CW3891" s="11"/>
      <c r="CX3891" s="11"/>
      <c r="CY3891" s="11"/>
      <c r="CZ3891" s="11"/>
      <c r="DA3891" s="11"/>
      <c r="DB3891" s="11"/>
      <c r="DC3891" s="11"/>
      <c r="DD3891" s="11"/>
      <c r="DE3891" s="11"/>
      <c r="DF3891" s="11"/>
      <c r="DG3891" s="11"/>
      <c r="DH3891" s="11"/>
      <c r="DI3891" s="11"/>
      <c r="DJ3891" s="11"/>
      <c r="DK3891" s="11"/>
      <c r="DL3891" s="11"/>
      <c r="DM3891" s="11"/>
      <c r="DN3891" s="11"/>
      <c r="DO3891" s="11"/>
      <c r="DP3891" s="11"/>
      <c r="DQ3891" s="11"/>
      <c r="DR3891" s="11"/>
      <c r="DS3891" s="11"/>
      <c r="DT3891" s="11"/>
      <c r="DU3891" s="11"/>
      <c r="DV3891" s="11"/>
      <c r="DW3891" s="11"/>
      <c r="DX3891" s="11"/>
      <c r="DY3891" s="11"/>
      <c r="DZ3891" s="11"/>
      <c r="EA3891" s="11"/>
      <c r="EB3891" s="11"/>
      <c r="EC3891" s="11"/>
    </row>
    <row r="3892" spans="1:133" x14ac:dyDescent="0.45">
      <c r="A3892" s="11"/>
      <c r="B3892" s="11"/>
      <c r="C3892" s="11"/>
      <c r="D3892" s="11"/>
      <c r="E3892" s="11"/>
      <c r="F3892" s="11"/>
      <c r="G3892" s="11"/>
      <c r="H3892" s="3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24"/>
      <c r="AG3892" s="24"/>
      <c r="AH3892" s="24"/>
      <c r="AI3892" s="24"/>
      <c r="AJ3892" s="11"/>
      <c r="AK3892" s="11"/>
      <c r="AL3892" s="11"/>
      <c r="AM3892" s="32"/>
      <c r="AN3892" s="11"/>
      <c r="AO3892" s="11"/>
      <c r="AP3892" s="11"/>
      <c r="AQ3892" s="11"/>
      <c r="AR3892" s="11"/>
      <c r="AS3892" s="20"/>
      <c r="AT3892" s="11"/>
      <c r="AU3892" s="11"/>
      <c r="AV3892" s="11"/>
      <c r="AW3892" s="11"/>
      <c r="AX3892" s="11"/>
      <c r="AY3892" s="11"/>
      <c r="AZ3892" s="11"/>
      <c r="BA3892" s="11"/>
      <c r="BB3892" s="11"/>
      <c r="BC3892" s="11"/>
      <c r="BD3892" s="11"/>
      <c r="BE3892" s="11"/>
      <c r="BF3892" s="11"/>
      <c r="BG3892" s="11"/>
      <c r="BH3892" s="11"/>
      <c r="BI3892" s="11"/>
      <c r="BJ3892" s="11"/>
      <c r="BK3892" s="11"/>
      <c r="BL3892" s="11"/>
      <c r="BM3892" s="11"/>
      <c r="BN3892" s="11"/>
      <c r="BO3892" s="11"/>
      <c r="BP3892" s="11"/>
      <c r="BQ3892" s="11"/>
      <c r="BR3892" s="11"/>
      <c r="BS3892" s="11"/>
      <c r="BT3892" s="11"/>
      <c r="BU3892" s="11"/>
      <c r="BV3892" s="11"/>
      <c r="BW3892" s="11"/>
      <c r="BX3892" s="11"/>
      <c r="BY3892" s="11"/>
      <c r="BZ3892" s="11"/>
      <c r="CA3892" s="11"/>
      <c r="CB3892" s="11"/>
      <c r="CC3892" s="11"/>
      <c r="CD3892" s="11"/>
      <c r="CE3892" s="11"/>
      <c r="CF3892" s="11"/>
      <c r="CG3892" s="11"/>
      <c r="CH3892" s="11"/>
      <c r="CI3892" s="11"/>
      <c r="CJ3892" s="11"/>
      <c r="CK3892" s="11"/>
      <c r="CL3892" s="11"/>
      <c r="CM3892" s="11"/>
      <c r="CN3892" s="11"/>
      <c r="CO3892" s="11"/>
      <c r="CP3892" s="11"/>
      <c r="CQ3892" s="11"/>
      <c r="CR3892" s="11"/>
      <c r="CS3892" s="11"/>
      <c r="CT3892" s="11"/>
      <c r="CU3892" s="11"/>
      <c r="CV3892" s="11"/>
      <c r="CW3892" s="11"/>
      <c r="CX3892" s="11"/>
      <c r="CY3892" s="11"/>
      <c r="CZ3892" s="11"/>
      <c r="DA3892" s="11"/>
      <c r="DB3892" s="11"/>
      <c r="DC3892" s="11"/>
      <c r="DD3892" s="11"/>
      <c r="DE3892" s="11"/>
      <c r="DF3892" s="11"/>
      <c r="DG3892" s="11"/>
      <c r="DH3892" s="11"/>
      <c r="DI3892" s="11"/>
      <c r="DJ3892" s="11"/>
      <c r="DK3892" s="11"/>
      <c r="DL3892" s="11"/>
      <c r="DM3892" s="11"/>
      <c r="DN3892" s="11"/>
      <c r="DO3892" s="11"/>
      <c r="DP3892" s="11"/>
      <c r="DQ3892" s="11"/>
      <c r="DR3892" s="11"/>
      <c r="DS3892" s="11"/>
      <c r="DT3892" s="11"/>
      <c r="DU3892" s="11"/>
      <c r="DV3892" s="11"/>
      <c r="DW3892" s="11"/>
      <c r="DX3892" s="11"/>
      <c r="DY3892" s="11"/>
      <c r="DZ3892" s="11"/>
      <c r="EA3892" s="11"/>
      <c r="EB3892" s="11"/>
      <c r="EC3892" s="11"/>
    </row>
    <row r="3893" spans="1:133" x14ac:dyDescent="0.45">
      <c r="A3893" s="11"/>
      <c r="B3893" s="11"/>
      <c r="C3893" s="11"/>
      <c r="D3893" s="11"/>
      <c r="E3893" s="11"/>
      <c r="F3893" s="11"/>
      <c r="G3893" s="11"/>
      <c r="H3893" s="3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24"/>
      <c r="AG3893" s="24"/>
      <c r="AH3893" s="24"/>
      <c r="AI3893" s="24"/>
      <c r="AJ3893" s="11"/>
      <c r="AK3893" s="11"/>
      <c r="AL3893" s="11"/>
      <c r="AM3893" s="32"/>
      <c r="AN3893" s="11"/>
      <c r="AO3893" s="11"/>
      <c r="AP3893" s="11"/>
      <c r="AQ3893" s="11"/>
      <c r="AR3893" s="11"/>
      <c r="AS3893" s="20"/>
      <c r="AT3893" s="11"/>
      <c r="AU3893" s="11"/>
      <c r="AV3893" s="11"/>
      <c r="AW3893" s="11"/>
      <c r="AX3893" s="11"/>
      <c r="AY3893" s="11"/>
      <c r="AZ3893" s="11"/>
      <c r="BA3893" s="11"/>
      <c r="BB3893" s="11"/>
      <c r="BC3893" s="11"/>
      <c r="BD3893" s="11"/>
      <c r="BE3893" s="11"/>
      <c r="BF3893" s="11"/>
      <c r="BG3893" s="11"/>
      <c r="BH3893" s="11"/>
      <c r="BI3893" s="11"/>
      <c r="BJ3893" s="11"/>
      <c r="BK3893" s="11"/>
      <c r="BL3893" s="11"/>
      <c r="BM3893" s="11"/>
      <c r="BN3893" s="11"/>
      <c r="BO3893" s="11"/>
      <c r="BP3893" s="11"/>
      <c r="BQ3893" s="11"/>
      <c r="BR3893" s="11"/>
      <c r="BS3893" s="11"/>
      <c r="BT3893" s="11"/>
      <c r="BU3893" s="11"/>
      <c r="BV3893" s="11"/>
      <c r="BW3893" s="11"/>
      <c r="BX3893" s="11"/>
      <c r="BY3893" s="11"/>
      <c r="BZ3893" s="11"/>
      <c r="CA3893" s="11"/>
      <c r="CB3893" s="11"/>
      <c r="CC3893" s="11"/>
      <c r="CD3893" s="11"/>
      <c r="CE3893" s="11"/>
      <c r="CF3893" s="11"/>
      <c r="CG3893" s="11"/>
      <c r="CH3893" s="11"/>
      <c r="CI3893" s="11"/>
      <c r="CJ3893" s="11"/>
      <c r="CK3893" s="11"/>
      <c r="CL3893" s="11"/>
      <c r="CM3893" s="11"/>
      <c r="CN3893" s="11"/>
      <c r="CO3893" s="11"/>
      <c r="CP3893" s="11"/>
      <c r="CQ3893" s="11"/>
      <c r="CR3893" s="11"/>
      <c r="CS3893" s="11"/>
      <c r="CT3893" s="11"/>
      <c r="CU3893" s="11"/>
      <c r="CV3893" s="11"/>
      <c r="CW3893" s="11"/>
      <c r="CX3893" s="11"/>
      <c r="CY3893" s="11"/>
      <c r="CZ3893" s="11"/>
      <c r="DA3893" s="11"/>
      <c r="DB3893" s="11"/>
      <c r="DC3893" s="11"/>
      <c r="DD3893" s="11"/>
      <c r="DE3893" s="11"/>
      <c r="DF3893" s="11"/>
      <c r="DG3893" s="11"/>
      <c r="DH3893" s="11"/>
      <c r="DI3893" s="11"/>
      <c r="DJ3893" s="11"/>
      <c r="DK3893" s="11"/>
      <c r="DL3893" s="11"/>
      <c r="DM3893" s="11"/>
      <c r="DN3893" s="11"/>
      <c r="DO3893" s="11"/>
      <c r="DP3893" s="11"/>
      <c r="DQ3893" s="11"/>
      <c r="DR3893" s="11"/>
      <c r="DS3893" s="11"/>
      <c r="DT3893" s="11"/>
      <c r="DU3893" s="11"/>
      <c r="DV3893" s="11"/>
      <c r="DW3893" s="11"/>
      <c r="DX3893" s="11"/>
      <c r="DY3893" s="11"/>
      <c r="DZ3893" s="11"/>
      <c r="EA3893" s="11"/>
      <c r="EB3893" s="11"/>
      <c r="EC3893" s="11"/>
    </row>
    <row r="3894" spans="1:133" x14ac:dyDescent="0.45">
      <c r="A3894" s="11"/>
      <c r="B3894" s="11"/>
      <c r="C3894" s="11"/>
      <c r="D3894" s="11"/>
      <c r="E3894" s="11"/>
      <c r="F3894" s="11"/>
      <c r="G3894" s="11"/>
      <c r="H3894" s="3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24"/>
      <c r="AG3894" s="24"/>
      <c r="AH3894" s="24"/>
      <c r="AI3894" s="24"/>
      <c r="AJ3894" s="11"/>
      <c r="AK3894" s="11"/>
      <c r="AL3894" s="11"/>
      <c r="AM3894" s="32"/>
      <c r="AN3894" s="11"/>
      <c r="AO3894" s="11"/>
      <c r="AP3894" s="11"/>
      <c r="AQ3894" s="11"/>
      <c r="AR3894" s="11"/>
      <c r="AS3894" s="20"/>
      <c r="AT3894" s="11"/>
      <c r="AU3894" s="11"/>
      <c r="AV3894" s="11"/>
      <c r="AW3894" s="11"/>
      <c r="AX3894" s="11"/>
      <c r="AY3894" s="11"/>
      <c r="AZ3894" s="11"/>
      <c r="BA3894" s="11"/>
      <c r="BB3894" s="11"/>
      <c r="BC3894" s="11"/>
      <c r="BD3894" s="11"/>
      <c r="BE3894" s="11"/>
      <c r="BF3894" s="11"/>
      <c r="BG3894" s="11"/>
      <c r="BH3894" s="11"/>
      <c r="BI3894" s="11"/>
      <c r="BJ3894" s="11"/>
      <c r="BK3894" s="11"/>
      <c r="BL3894" s="11"/>
      <c r="BM3894" s="11"/>
      <c r="BN3894" s="11"/>
      <c r="BO3894" s="11"/>
      <c r="BP3894" s="11"/>
      <c r="BQ3894" s="11"/>
      <c r="BR3894" s="11"/>
      <c r="BS3894" s="11"/>
      <c r="BT3894" s="11"/>
      <c r="BU3894" s="11"/>
      <c r="BV3894" s="11"/>
      <c r="BW3894" s="11"/>
      <c r="BX3894" s="11"/>
      <c r="BY3894" s="11"/>
      <c r="BZ3894" s="11"/>
      <c r="CA3894" s="11"/>
      <c r="CB3894" s="11"/>
      <c r="CC3894" s="11"/>
      <c r="CD3894" s="11"/>
      <c r="CE3894" s="11"/>
      <c r="CF3894" s="11"/>
      <c r="CG3894" s="11"/>
      <c r="CH3894" s="11"/>
      <c r="CI3894" s="11"/>
      <c r="CJ3894" s="11"/>
      <c r="CK3894" s="11"/>
      <c r="CL3894" s="11"/>
      <c r="CM3894" s="11"/>
      <c r="CN3894" s="11"/>
      <c r="CO3894" s="11"/>
      <c r="CP3894" s="11"/>
      <c r="CQ3894" s="11"/>
      <c r="CR3894" s="11"/>
      <c r="CS3894" s="11"/>
      <c r="CT3894" s="11"/>
      <c r="CU3894" s="11"/>
      <c r="CV3894" s="11"/>
      <c r="CW3894" s="11"/>
      <c r="CX3894" s="11"/>
      <c r="CY3894" s="11"/>
      <c r="CZ3894" s="11"/>
      <c r="DA3894" s="11"/>
      <c r="DB3894" s="11"/>
      <c r="DC3894" s="11"/>
      <c r="DD3894" s="11"/>
      <c r="DE3894" s="11"/>
      <c r="DF3894" s="11"/>
      <c r="DG3894" s="11"/>
      <c r="DH3894" s="11"/>
      <c r="DI3894" s="11"/>
      <c r="DJ3894" s="11"/>
      <c r="DK3894" s="11"/>
      <c r="DL3894" s="11"/>
      <c r="DM3894" s="11"/>
      <c r="DN3894" s="11"/>
      <c r="DO3894" s="11"/>
      <c r="DP3894" s="11"/>
      <c r="DQ3894" s="11"/>
      <c r="DR3894" s="11"/>
      <c r="DS3894" s="11"/>
      <c r="DT3894" s="11"/>
      <c r="DU3894" s="11"/>
      <c r="DV3894" s="11"/>
      <c r="DW3894" s="11"/>
      <c r="DX3894" s="11"/>
      <c r="DY3894" s="11"/>
      <c r="DZ3894" s="11"/>
      <c r="EA3894" s="11"/>
      <c r="EB3894" s="11"/>
      <c r="EC3894" s="11"/>
    </row>
    <row r="3895" spans="1:133" x14ac:dyDescent="0.45">
      <c r="A3895" s="11"/>
      <c r="B3895" s="11"/>
      <c r="C3895" s="11"/>
      <c r="D3895" s="11"/>
      <c r="E3895" s="11"/>
      <c r="F3895" s="11"/>
      <c r="G3895" s="11"/>
      <c r="H3895" s="3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24"/>
      <c r="AG3895" s="24"/>
      <c r="AH3895" s="24"/>
      <c r="AI3895" s="24"/>
      <c r="AJ3895" s="11"/>
      <c r="AK3895" s="11"/>
      <c r="AL3895" s="11"/>
      <c r="AM3895" s="32"/>
      <c r="AN3895" s="11"/>
      <c r="AO3895" s="11"/>
      <c r="AP3895" s="11"/>
      <c r="AQ3895" s="11"/>
      <c r="AR3895" s="11"/>
      <c r="AS3895" s="20"/>
      <c r="AT3895" s="11"/>
      <c r="AU3895" s="11"/>
      <c r="AV3895" s="11"/>
      <c r="AW3895" s="11"/>
      <c r="AX3895" s="11"/>
      <c r="AY3895" s="11"/>
      <c r="AZ3895" s="11"/>
      <c r="BA3895" s="11"/>
      <c r="BB3895" s="11"/>
      <c r="BC3895" s="11"/>
      <c r="BD3895" s="11"/>
      <c r="BE3895" s="11"/>
      <c r="BF3895" s="11"/>
      <c r="BG3895" s="11"/>
      <c r="BH3895" s="11"/>
      <c r="BI3895" s="11"/>
      <c r="BJ3895" s="11"/>
      <c r="BK3895" s="11"/>
      <c r="BL3895" s="11"/>
      <c r="BM3895" s="11"/>
      <c r="BN3895" s="11"/>
      <c r="BO3895" s="11"/>
      <c r="BP3895" s="11"/>
      <c r="BQ3895" s="11"/>
      <c r="BR3895" s="11"/>
      <c r="BS3895" s="11"/>
      <c r="BT3895" s="11"/>
      <c r="BU3895" s="11"/>
      <c r="BV3895" s="11"/>
      <c r="BW3895" s="11"/>
      <c r="BX3895" s="11"/>
      <c r="BY3895" s="11"/>
      <c r="BZ3895" s="11"/>
      <c r="CA3895" s="11"/>
      <c r="CB3895" s="11"/>
      <c r="CC3895" s="11"/>
      <c r="CD3895" s="11"/>
      <c r="CE3895" s="11"/>
      <c r="CF3895" s="11"/>
      <c r="CG3895" s="11"/>
      <c r="CH3895" s="11"/>
      <c r="CI3895" s="11"/>
      <c r="CJ3895" s="11"/>
      <c r="CK3895" s="11"/>
      <c r="CL3895" s="11"/>
      <c r="CM3895" s="11"/>
      <c r="CN3895" s="11"/>
      <c r="CO3895" s="11"/>
      <c r="CP3895" s="11"/>
      <c r="CQ3895" s="11"/>
      <c r="CR3895" s="11"/>
      <c r="CS3895" s="11"/>
      <c r="CT3895" s="11"/>
      <c r="CU3895" s="11"/>
      <c r="CV3895" s="11"/>
      <c r="CW3895" s="11"/>
      <c r="CX3895" s="11"/>
      <c r="CY3895" s="11"/>
      <c r="CZ3895" s="11"/>
      <c r="DA3895" s="11"/>
      <c r="DB3895" s="11"/>
      <c r="DC3895" s="11"/>
      <c r="DD3895" s="11"/>
      <c r="DE3895" s="11"/>
      <c r="DF3895" s="11"/>
      <c r="DG3895" s="11"/>
      <c r="DH3895" s="11"/>
      <c r="DI3895" s="11"/>
      <c r="DJ3895" s="11"/>
      <c r="DK3895" s="11"/>
      <c r="DL3895" s="11"/>
      <c r="DM3895" s="11"/>
      <c r="DN3895" s="11"/>
      <c r="DO3895" s="11"/>
      <c r="DP3895" s="11"/>
      <c r="DQ3895" s="11"/>
      <c r="DR3895" s="11"/>
      <c r="DS3895" s="11"/>
      <c r="DT3895" s="11"/>
      <c r="DU3895" s="11"/>
      <c r="DV3895" s="11"/>
      <c r="DW3895" s="11"/>
      <c r="DX3895" s="11"/>
      <c r="DY3895" s="11"/>
      <c r="DZ3895" s="11"/>
      <c r="EA3895" s="11"/>
      <c r="EB3895" s="11"/>
      <c r="EC3895" s="11"/>
    </row>
    <row r="3896" spans="1:133" x14ac:dyDescent="0.45">
      <c r="A3896" s="11"/>
      <c r="B3896" s="11"/>
      <c r="C3896" s="11"/>
      <c r="D3896" s="11"/>
      <c r="E3896" s="11"/>
      <c r="F3896" s="11"/>
      <c r="G3896" s="11"/>
      <c r="H3896" s="3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24"/>
      <c r="AG3896" s="24"/>
      <c r="AH3896" s="24"/>
      <c r="AI3896" s="24"/>
      <c r="AJ3896" s="11"/>
      <c r="AK3896" s="11"/>
      <c r="AL3896" s="11"/>
      <c r="AM3896" s="32"/>
      <c r="AN3896" s="11"/>
      <c r="AO3896" s="11"/>
      <c r="AP3896" s="11"/>
      <c r="AQ3896" s="11"/>
      <c r="AR3896" s="11"/>
      <c r="AS3896" s="20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1"/>
      <c r="BD3896" s="11"/>
      <c r="BE3896" s="11"/>
      <c r="BF3896" s="11"/>
      <c r="BG3896" s="11"/>
      <c r="BH3896" s="11"/>
      <c r="BI3896" s="11"/>
      <c r="BJ3896" s="11"/>
      <c r="BK3896" s="11"/>
      <c r="BL3896" s="11"/>
      <c r="BM3896" s="11"/>
      <c r="BN3896" s="11"/>
      <c r="BO3896" s="11"/>
      <c r="BP3896" s="11"/>
      <c r="BQ3896" s="11"/>
      <c r="BR3896" s="11"/>
      <c r="BS3896" s="11"/>
      <c r="BT3896" s="11"/>
      <c r="BU3896" s="11"/>
      <c r="BV3896" s="11"/>
      <c r="BW3896" s="11"/>
      <c r="BX3896" s="11"/>
      <c r="BY3896" s="11"/>
      <c r="BZ3896" s="11"/>
      <c r="CA3896" s="11"/>
      <c r="CB3896" s="11"/>
      <c r="CC3896" s="11"/>
      <c r="CD3896" s="11"/>
      <c r="CE3896" s="11"/>
      <c r="CF3896" s="11"/>
      <c r="CG3896" s="11"/>
      <c r="CH3896" s="11"/>
      <c r="CI3896" s="11"/>
      <c r="CJ3896" s="11"/>
      <c r="CK3896" s="11"/>
      <c r="CL3896" s="11"/>
      <c r="CM3896" s="11"/>
      <c r="CN3896" s="11"/>
      <c r="CO3896" s="11"/>
      <c r="CP3896" s="11"/>
      <c r="CQ3896" s="11"/>
      <c r="CR3896" s="11"/>
      <c r="CS3896" s="11"/>
      <c r="CT3896" s="11"/>
      <c r="CU3896" s="11"/>
      <c r="CV3896" s="11"/>
      <c r="CW3896" s="11"/>
      <c r="CX3896" s="11"/>
      <c r="CY3896" s="11"/>
      <c r="CZ3896" s="11"/>
      <c r="DA3896" s="11"/>
      <c r="DB3896" s="11"/>
      <c r="DC3896" s="11"/>
      <c r="DD3896" s="11"/>
      <c r="DE3896" s="11"/>
      <c r="DF3896" s="11"/>
      <c r="DG3896" s="11"/>
      <c r="DH3896" s="11"/>
      <c r="DI3896" s="11"/>
      <c r="DJ3896" s="11"/>
      <c r="DK3896" s="11"/>
      <c r="DL3896" s="11"/>
      <c r="DM3896" s="11"/>
      <c r="DN3896" s="11"/>
      <c r="DO3896" s="11"/>
      <c r="DP3896" s="11"/>
      <c r="DQ3896" s="11"/>
      <c r="DR3896" s="11"/>
      <c r="DS3896" s="11"/>
      <c r="DT3896" s="11"/>
      <c r="DU3896" s="11"/>
      <c r="DV3896" s="11"/>
      <c r="DW3896" s="11"/>
      <c r="DX3896" s="11"/>
      <c r="DY3896" s="11"/>
      <c r="DZ3896" s="11"/>
      <c r="EA3896" s="11"/>
      <c r="EB3896" s="11"/>
      <c r="EC3896" s="11"/>
    </row>
    <row r="3897" spans="1:133" x14ac:dyDescent="0.45">
      <c r="A3897" s="11"/>
      <c r="B3897" s="11"/>
      <c r="C3897" s="11"/>
      <c r="D3897" s="11"/>
      <c r="E3897" s="11"/>
      <c r="F3897" s="11"/>
      <c r="G3897" s="11"/>
      <c r="H3897" s="3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24"/>
      <c r="AG3897" s="24"/>
      <c r="AH3897" s="24"/>
      <c r="AI3897" s="24"/>
      <c r="AJ3897" s="11"/>
      <c r="AK3897" s="11"/>
      <c r="AL3897" s="11"/>
      <c r="AM3897" s="32"/>
      <c r="AN3897" s="11"/>
      <c r="AO3897" s="11"/>
      <c r="AP3897" s="11"/>
      <c r="AQ3897" s="11"/>
      <c r="AR3897" s="11"/>
      <c r="AS3897" s="20"/>
      <c r="AT3897" s="11"/>
      <c r="AU3897" s="11"/>
      <c r="AV3897" s="11"/>
      <c r="AW3897" s="11"/>
      <c r="AX3897" s="11"/>
      <c r="AY3897" s="11"/>
      <c r="AZ3897" s="11"/>
      <c r="BA3897" s="11"/>
      <c r="BB3897" s="11"/>
      <c r="BC3897" s="11"/>
      <c r="BD3897" s="11"/>
      <c r="BE3897" s="11"/>
      <c r="BF3897" s="11"/>
      <c r="BG3897" s="11"/>
      <c r="BH3897" s="11"/>
      <c r="BI3897" s="11"/>
      <c r="BJ3897" s="11"/>
      <c r="BK3897" s="11"/>
      <c r="BL3897" s="11"/>
      <c r="BM3897" s="11"/>
      <c r="BN3897" s="11"/>
      <c r="BO3897" s="11"/>
      <c r="BP3897" s="11"/>
      <c r="BQ3897" s="11"/>
      <c r="BR3897" s="11"/>
      <c r="BS3897" s="11"/>
      <c r="BT3897" s="11"/>
      <c r="BU3897" s="11"/>
      <c r="BV3897" s="11"/>
      <c r="BW3897" s="11"/>
      <c r="BX3897" s="11"/>
      <c r="BY3897" s="11"/>
      <c r="BZ3897" s="11"/>
      <c r="CA3897" s="11"/>
      <c r="CB3897" s="11"/>
      <c r="CC3897" s="11"/>
      <c r="CD3897" s="11"/>
      <c r="CE3897" s="11"/>
      <c r="CF3897" s="11"/>
      <c r="CG3897" s="11"/>
      <c r="CH3897" s="11"/>
      <c r="CI3897" s="11"/>
      <c r="CJ3897" s="11"/>
      <c r="CK3897" s="11"/>
      <c r="CL3897" s="11"/>
      <c r="CM3897" s="11"/>
      <c r="CN3897" s="11"/>
      <c r="CO3897" s="11"/>
      <c r="CP3897" s="11"/>
      <c r="CQ3897" s="11"/>
      <c r="CR3897" s="11"/>
      <c r="CS3897" s="11"/>
      <c r="CT3897" s="11"/>
      <c r="CU3897" s="11"/>
      <c r="CV3897" s="11"/>
      <c r="CW3897" s="11"/>
      <c r="CX3897" s="11"/>
      <c r="CY3897" s="11"/>
      <c r="CZ3897" s="11"/>
      <c r="DA3897" s="11"/>
      <c r="DB3897" s="11"/>
      <c r="DC3897" s="11"/>
      <c r="DD3897" s="11"/>
      <c r="DE3897" s="11"/>
      <c r="DF3897" s="11"/>
      <c r="DG3897" s="11"/>
      <c r="DH3897" s="11"/>
      <c r="DI3897" s="11"/>
      <c r="DJ3897" s="11"/>
      <c r="DK3897" s="11"/>
      <c r="DL3897" s="11"/>
      <c r="DM3897" s="11"/>
      <c r="DN3897" s="11"/>
      <c r="DO3897" s="11"/>
      <c r="DP3897" s="11"/>
      <c r="DQ3897" s="11"/>
      <c r="DR3897" s="11"/>
      <c r="DS3897" s="11"/>
      <c r="DT3897" s="11"/>
      <c r="DU3897" s="11"/>
      <c r="DV3897" s="11"/>
      <c r="DW3897" s="11"/>
      <c r="DX3897" s="11"/>
      <c r="DY3897" s="11"/>
      <c r="DZ3897" s="11"/>
      <c r="EA3897" s="11"/>
      <c r="EB3897" s="11"/>
      <c r="EC3897" s="11"/>
    </row>
    <row r="3898" spans="1:133" x14ac:dyDescent="0.45">
      <c r="A3898" s="11"/>
      <c r="B3898" s="11"/>
      <c r="C3898" s="11"/>
      <c r="D3898" s="11"/>
      <c r="E3898" s="11"/>
      <c r="F3898" s="11"/>
      <c r="G3898" s="11"/>
      <c r="H3898" s="3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24"/>
      <c r="AG3898" s="24"/>
      <c r="AH3898" s="24"/>
      <c r="AI3898" s="24"/>
      <c r="AJ3898" s="11"/>
      <c r="AK3898" s="11"/>
      <c r="AL3898" s="11"/>
      <c r="AM3898" s="32"/>
      <c r="AN3898" s="11"/>
      <c r="AO3898" s="11"/>
      <c r="AP3898" s="11"/>
      <c r="AQ3898" s="11"/>
      <c r="AR3898" s="11"/>
      <c r="AS3898" s="20"/>
      <c r="AT3898" s="11"/>
      <c r="AU3898" s="11"/>
      <c r="AV3898" s="11"/>
      <c r="AW3898" s="11"/>
      <c r="AX3898" s="11"/>
      <c r="AY3898" s="11"/>
      <c r="AZ3898" s="11"/>
      <c r="BA3898" s="11"/>
      <c r="BB3898" s="11"/>
      <c r="BC3898" s="11"/>
      <c r="BD3898" s="11"/>
      <c r="BE3898" s="11"/>
      <c r="BF3898" s="11"/>
      <c r="BG3898" s="11"/>
      <c r="BH3898" s="11"/>
      <c r="BI3898" s="11"/>
      <c r="BJ3898" s="11"/>
      <c r="BK3898" s="11"/>
      <c r="BL3898" s="11"/>
      <c r="BM3898" s="11"/>
      <c r="BN3898" s="11"/>
      <c r="BO3898" s="11"/>
      <c r="BP3898" s="11"/>
      <c r="BQ3898" s="11"/>
      <c r="BR3898" s="11"/>
      <c r="BS3898" s="11"/>
      <c r="BT3898" s="11"/>
      <c r="BU3898" s="11"/>
      <c r="BV3898" s="11"/>
      <c r="BW3898" s="11"/>
      <c r="BX3898" s="11"/>
      <c r="BY3898" s="11"/>
      <c r="BZ3898" s="11"/>
      <c r="CA3898" s="11"/>
      <c r="CB3898" s="11"/>
      <c r="CC3898" s="11"/>
      <c r="CD3898" s="11"/>
      <c r="CE3898" s="11"/>
      <c r="CF3898" s="11"/>
      <c r="CG3898" s="11"/>
      <c r="CH3898" s="11"/>
      <c r="CI3898" s="11"/>
      <c r="CJ3898" s="11"/>
      <c r="CK3898" s="11"/>
      <c r="CL3898" s="11"/>
      <c r="CM3898" s="11"/>
      <c r="CN3898" s="11"/>
      <c r="CO3898" s="11"/>
      <c r="CP3898" s="11"/>
      <c r="CQ3898" s="11"/>
      <c r="CR3898" s="11"/>
      <c r="CS3898" s="11"/>
      <c r="CT3898" s="11"/>
      <c r="CU3898" s="11"/>
      <c r="CV3898" s="11"/>
      <c r="CW3898" s="11"/>
      <c r="CX3898" s="11"/>
      <c r="CY3898" s="11"/>
      <c r="CZ3898" s="11"/>
      <c r="DA3898" s="11"/>
      <c r="DB3898" s="11"/>
      <c r="DC3898" s="11"/>
      <c r="DD3898" s="11"/>
      <c r="DE3898" s="11"/>
      <c r="DF3898" s="11"/>
      <c r="DG3898" s="11"/>
      <c r="DH3898" s="11"/>
      <c r="DI3898" s="11"/>
      <c r="DJ3898" s="11"/>
      <c r="DK3898" s="11"/>
      <c r="DL3898" s="11"/>
      <c r="DM3898" s="11"/>
      <c r="DN3898" s="11"/>
      <c r="DO3898" s="11"/>
      <c r="DP3898" s="11"/>
      <c r="DQ3898" s="11"/>
      <c r="DR3898" s="11"/>
      <c r="DS3898" s="11"/>
      <c r="DT3898" s="11"/>
      <c r="DU3898" s="11"/>
      <c r="DV3898" s="11"/>
      <c r="DW3898" s="11"/>
      <c r="DX3898" s="11"/>
      <c r="DY3898" s="11"/>
      <c r="DZ3898" s="11"/>
      <c r="EA3898" s="11"/>
      <c r="EB3898" s="11"/>
      <c r="EC3898" s="11"/>
    </row>
    <row r="3899" spans="1:133" x14ac:dyDescent="0.45">
      <c r="A3899" s="11"/>
      <c r="B3899" s="11"/>
      <c r="C3899" s="11"/>
      <c r="D3899" s="11"/>
      <c r="E3899" s="11"/>
      <c r="F3899" s="11"/>
      <c r="G3899" s="11"/>
      <c r="H3899" s="3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24"/>
      <c r="AG3899" s="24"/>
      <c r="AH3899" s="24"/>
      <c r="AI3899" s="24"/>
      <c r="AJ3899" s="11"/>
      <c r="AK3899" s="11"/>
      <c r="AL3899" s="11"/>
      <c r="AM3899" s="32"/>
      <c r="AN3899" s="11"/>
      <c r="AO3899" s="11"/>
      <c r="AP3899" s="11"/>
      <c r="AQ3899" s="11"/>
      <c r="AR3899" s="11"/>
      <c r="AS3899" s="20"/>
      <c r="AT3899" s="11"/>
      <c r="AU3899" s="11"/>
      <c r="AV3899" s="11"/>
      <c r="AW3899" s="11"/>
      <c r="AX3899" s="11"/>
      <c r="AY3899" s="11"/>
      <c r="AZ3899" s="11"/>
      <c r="BA3899" s="11"/>
      <c r="BB3899" s="11"/>
      <c r="BC3899" s="11"/>
      <c r="BD3899" s="11"/>
      <c r="BE3899" s="11"/>
      <c r="BF3899" s="11"/>
      <c r="BG3899" s="11"/>
      <c r="BH3899" s="11"/>
      <c r="BI3899" s="11"/>
      <c r="BJ3899" s="11"/>
      <c r="BK3899" s="11"/>
      <c r="BL3899" s="11"/>
      <c r="BM3899" s="11"/>
      <c r="BN3899" s="11"/>
      <c r="BO3899" s="11"/>
      <c r="BP3899" s="11"/>
      <c r="BQ3899" s="11"/>
      <c r="BR3899" s="11"/>
      <c r="BS3899" s="11"/>
      <c r="BT3899" s="11"/>
      <c r="BU3899" s="11"/>
      <c r="BV3899" s="11"/>
      <c r="BW3899" s="11"/>
      <c r="BX3899" s="11"/>
      <c r="BY3899" s="11"/>
      <c r="BZ3899" s="11"/>
      <c r="CA3899" s="11"/>
      <c r="CB3899" s="11"/>
      <c r="CC3899" s="11"/>
      <c r="CD3899" s="11"/>
      <c r="CE3899" s="11"/>
      <c r="CF3899" s="11"/>
      <c r="CG3899" s="11"/>
      <c r="CH3899" s="11"/>
      <c r="CI3899" s="11"/>
      <c r="CJ3899" s="11"/>
      <c r="CK3899" s="11"/>
      <c r="CL3899" s="11"/>
      <c r="CM3899" s="11"/>
      <c r="CN3899" s="11"/>
      <c r="CO3899" s="11"/>
      <c r="CP3899" s="11"/>
      <c r="CQ3899" s="11"/>
      <c r="CR3899" s="11"/>
      <c r="CS3899" s="11"/>
      <c r="CT3899" s="11"/>
      <c r="CU3899" s="11"/>
      <c r="CV3899" s="11"/>
      <c r="CW3899" s="11"/>
      <c r="CX3899" s="11"/>
      <c r="CY3899" s="11"/>
      <c r="CZ3899" s="11"/>
      <c r="DA3899" s="11"/>
      <c r="DB3899" s="11"/>
      <c r="DC3899" s="11"/>
      <c r="DD3899" s="11"/>
      <c r="DE3899" s="11"/>
      <c r="DF3899" s="11"/>
      <c r="DG3899" s="11"/>
      <c r="DH3899" s="11"/>
      <c r="DI3899" s="11"/>
      <c r="DJ3899" s="11"/>
      <c r="DK3899" s="11"/>
      <c r="DL3899" s="11"/>
      <c r="DM3899" s="11"/>
      <c r="DN3899" s="11"/>
      <c r="DO3899" s="11"/>
      <c r="DP3899" s="11"/>
      <c r="DQ3899" s="11"/>
      <c r="DR3899" s="11"/>
      <c r="DS3899" s="11"/>
      <c r="DT3899" s="11"/>
      <c r="DU3899" s="11"/>
      <c r="DV3899" s="11"/>
      <c r="DW3899" s="11"/>
      <c r="DX3899" s="11"/>
      <c r="DY3899" s="11"/>
      <c r="DZ3899" s="11"/>
      <c r="EA3899" s="11"/>
      <c r="EB3899" s="11"/>
      <c r="EC3899" s="11"/>
    </row>
    <row r="3900" spans="1:133" x14ac:dyDescent="0.45">
      <c r="A3900" s="11"/>
      <c r="B3900" s="11"/>
      <c r="C3900" s="11"/>
      <c r="D3900" s="11"/>
      <c r="E3900" s="11"/>
      <c r="F3900" s="11"/>
      <c r="G3900" s="11"/>
      <c r="H3900" s="3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24"/>
      <c r="AG3900" s="24"/>
      <c r="AH3900" s="24"/>
      <c r="AI3900" s="24"/>
      <c r="AJ3900" s="11"/>
      <c r="AK3900" s="11"/>
      <c r="AL3900" s="11"/>
      <c r="AM3900" s="32"/>
      <c r="AN3900" s="11"/>
      <c r="AO3900" s="11"/>
      <c r="AP3900" s="11"/>
      <c r="AQ3900" s="11"/>
      <c r="AR3900" s="11"/>
      <c r="AS3900" s="20"/>
      <c r="AT3900" s="11"/>
      <c r="AU3900" s="11"/>
      <c r="AV3900" s="11"/>
      <c r="AW3900" s="11"/>
      <c r="AX3900" s="11"/>
      <c r="AY3900" s="11"/>
      <c r="AZ3900" s="11"/>
      <c r="BA3900" s="11"/>
      <c r="BB3900" s="11"/>
      <c r="BC3900" s="11"/>
      <c r="BD3900" s="11"/>
      <c r="BE3900" s="11"/>
      <c r="BF3900" s="11"/>
      <c r="BG3900" s="11"/>
      <c r="BH3900" s="11"/>
      <c r="BI3900" s="11"/>
      <c r="BJ3900" s="11"/>
      <c r="BK3900" s="11"/>
      <c r="BL3900" s="11"/>
      <c r="BM3900" s="11"/>
      <c r="BN3900" s="11"/>
      <c r="BO3900" s="11"/>
      <c r="BP3900" s="11"/>
      <c r="BQ3900" s="11"/>
      <c r="BR3900" s="11"/>
      <c r="BS3900" s="11"/>
      <c r="BT3900" s="11"/>
      <c r="BU3900" s="11"/>
      <c r="BV3900" s="11"/>
      <c r="BW3900" s="11"/>
      <c r="BX3900" s="11"/>
      <c r="BY3900" s="11"/>
      <c r="BZ3900" s="11"/>
      <c r="CA3900" s="11"/>
      <c r="CB3900" s="11"/>
      <c r="CC3900" s="11"/>
      <c r="CD3900" s="11"/>
      <c r="CE3900" s="11"/>
      <c r="CF3900" s="11"/>
      <c r="CG3900" s="11"/>
      <c r="CH3900" s="11"/>
      <c r="CI3900" s="11"/>
      <c r="CJ3900" s="11"/>
      <c r="CK3900" s="11"/>
      <c r="CL3900" s="11"/>
      <c r="CM3900" s="11"/>
      <c r="CN3900" s="11"/>
      <c r="CO3900" s="11"/>
      <c r="CP3900" s="11"/>
      <c r="CQ3900" s="11"/>
      <c r="CR3900" s="11"/>
      <c r="CS3900" s="11"/>
      <c r="CT3900" s="11"/>
      <c r="CU3900" s="11"/>
      <c r="CV3900" s="11"/>
      <c r="CW3900" s="11"/>
      <c r="CX3900" s="11"/>
      <c r="CY3900" s="11"/>
      <c r="CZ3900" s="11"/>
      <c r="DA3900" s="11"/>
      <c r="DB3900" s="11"/>
      <c r="DC3900" s="11"/>
      <c r="DD3900" s="11"/>
      <c r="DE3900" s="11"/>
      <c r="DF3900" s="11"/>
      <c r="DG3900" s="11"/>
      <c r="DH3900" s="11"/>
      <c r="DI3900" s="11"/>
      <c r="DJ3900" s="11"/>
      <c r="DK3900" s="11"/>
      <c r="DL3900" s="11"/>
      <c r="DM3900" s="11"/>
      <c r="DN3900" s="11"/>
      <c r="DO3900" s="11"/>
      <c r="DP3900" s="11"/>
      <c r="DQ3900" s="11"/>
      <c r="DR3900" s="11"/>
      <c r="DS3900" s="11"/>
      <c r="DT3900" s="11"/>
      <c r="DU3900" s="11"/>
      <c r="DV3900" s="11"/>
      <c r="DW3900" s="11"/>
      <c r="DX3900" s="11"/>
      <c r="DY3900" s="11"/>
      <c r="DZ3900" s="11"/>
      <c r="EA3900" s="11"/>
      <c r="EB3900" s="11"/>
      <c r="EC3900" s="11"/>
    </row>
    <row r="3901" spans="1:133" x14ac:dyDescent="0.45">
      <c r="A3901" s="11"/>
      <c r="B3901" s="11"/>
      <c r="C3901" s="11"/>
      <c r="D3901" s="11"/>
      <c r="E3901" s="11"/>
      <c r="F3901" s="11"/>
      <c r="G3901" s="11"/>
      <c r="H3901" s="3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24"/>
      <c r="AG3901" s="24"/>
      <c r="AH3901" s="24"/>
      <c r="AI3901" s="24"/>
      <c r="AJ3901" s="11"/>
      <c r="AK3901" s="11"/>
      <c r="AL3901" s="11"/>
      <c r="AM3901" s="32"/>
      <c r="AN3901" s="11"/>
      <c r="AO3901" s="11"/>
      <c r="AP3901" s="11"/>
      <c r="AQ3901" s="11"/>
      <c r="AR3901" s="11"/>
      <c r="AS3901" s="20"/>
      <c r="AT3901" s="11"/>
      <c r="AU3901" s="11"/>
      <c r="AV3901" s="11"/>
      <c r="AW3901" s="11"/>
      <c r="AX3901" s="11"/>
      <c r="AY3901" s="11"/>
      <c r="AZ3901" s="11"/>
      <c r="BA3901" s="11"/>
      <c r="BB3901" s="11"/>
      <c r="BC3901" s="11"/>
      <c r="BD3901" s="11"/>
      <c r="BE3901" s="11"/>
      <c r="BF3901" s="11"/>
      <c r="BG3901" s="11"/>
      <c r="BH3901" s="11"/>
      <c r="BI3901" s="11"/>
      <c r="BJ3901" s="11"/>
      <c r="BK3901" s="11"/>
      <c r="BL3901" s="11"/>
      <c r="BM3901" s="11"/>
      <c r="BN3901" s="11"/>
      <c r="BO3901" s="11"/>
      <c r="BP3901" s="11"/>
      <c r="BQ3901" s="11"/>
      <c r="BR3901" s="11"/>
      <c r="BS3901" s="11"/>
      <c r="BT3901" s="11"/>
      <c r="BU3901" s="11"/>
      <c r="BV3901" s="11"/>
      <c r="BW3901" s="11"/>
      <c r="BX3901" s="11"/>
      <c r="BY3901" s="11"/>
      <c r="BZ3901" s="11"/>
      <c r="CA3901" s="11"/>
      <c r="CB3901" s="11"/>
      <c r="CC3901" s="11"/>
      <c r="CD3901" s="11"/>
      <c r="CE3901" s="11"/>
      <c r="CF3901" s="11"/>
      <c r="CG3901" s="11"/>
      <c r="CH3901" s="11"/>
      <c r="CI3901" s="11"/>
      <c r="CJ3901" s="11"/>
      <c r="CK3901" s="11"/>
      <c r="CL3901" s="11"/>
      <c r="CM3901" s="11"/>
      <c r="CN3901" s="11"/>
      <c r="CO3901" s="11"/>
      <c r="CP3901" s="11"/>
      <c r="CQ3901" s="11"/>
      <c r="CR3901" s="11"/>
      <c r="CS3901" s="11"/>
      <c r="CT3901" s="11"/>
      <c r="CU3901" s="11"/>
      <c r="CV3901" s="11"/>
      <c r="CW3901" s="11"/>
      <c r="CX3901" s="11"/>
      <c r="CY3901" s="11"/>
      <c r="CZ3901" s="11"/>
      <c r="DA3901" s="11"/>
      <c r="DB3901" s="11"/>
      <c r="DC3901" s="11"/>
      <c r="DD3901" s="11"/>
      <c r="DE3901" s="11"/>
      <c r="DF3901" s="11"/>
      <c r="DG3901" s="11"/>
      <c r="DH3901" s="11"/>
      <c r="DI3901" s="11"/>
      <c r="DJ3901" s="11"/>
      <c r="DK3901" s="11"/>
      <c r="DL3901" s="11"/>
      <c r="DM3901" s="11"/>
      <c r="DN3901" s="11"/>
      <c r="DO3901" s="11"/>
      <c r="DP3901" s="11"/>
      <c r="DQ3901" s="11"/>
      <c r="DR3901" s="11"/>
      <c r="DS3901" s="11"/>
      <c r="DT3901" s="11"/>
      <c r="DU3901" s="11"/>
      <c r="DV3901" s="11"/>
      <c r="DW3901" s="11"/>
      <c r="DX3901" s="11"/>
      <c r="DY3901" s="11"/>
      <c r="DZ3901" s="11"/>
      <c r="EA3901" s="11"/>
      <c r="EB3901" s="11"/>
      <c r="EC3901" s="11"/>
    </row>
    <row r="3902" spans="1:133" x14ac:dyDescent="0.45">
      <c r="A3902" s="11"/>
      <c r="B3902" s="11"/>
      <c r="C3902" s="11"/>
      <c r="D3902" s="11"/>
      <c r="E3902" s="11"/>
      <c r="F3902" s="11"/>
      <c r="G3902" s="11"/>
      <c r="H3902" s="3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24"/>
      <c r="AG3902" s="24"/>
      <c r="AH3902" s="24"/>
      <c r="AI3902" s="24"/>
      <c r="AJ3902" s="11"/>
      <c r="AK3902" s="11"/>
      <c r="AL3902" s="11"/>
      <c r="AM3902" s="32"/>
      <c r="AN3902" s="11"/>
      <c r="AO3902" s="11"/>
      <c r="AP3902" s="11"/>
      <c r="AQ3902" s="11"/>
      <c r="AR3902" s="11"/>
      <c r="AS3902" s="20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1"/>
      <c r="BD3902" s="11"/>
      <c r="BE3902" s="11"/>
      <c r="BF3902" s="11"/>
      <c r="BG3902" s="11"/>
      <c r="BH3902" s="11"/>
      <c r="BI3902" s="11"/>
      <c r="BJ3902" s="11"/>
      <c r="BK3902" s="11"/>
      <c r="BL3902" s="11"/>
      <c r="BM3902" s="11"/>
      <c r="BN3902" s="11"/>
      <c r="BO3902" s="11"/>
      <c r="BP3902" s="11"/>
      <c r="BQ3902" s="11"/>
      <c r="BR3902" s="11"/>
      <c r="BS3902" s="11"/>
      <c r="BT3902" s="11"/>
      <c r="BU3902" s="11"/>
      <c r="BV3902" s="11"/>
      <c r="BW3902" s="11"/>
      <c r="BX3902" s="11"/>
      <c r="BY3902" s="11"/>
      <c r="BZ3902" s="11"/>
      <c r="CA3902" s="11"/>
      <c r="CB3902" s="11"/>
      <c r="CC3902" s="11"/>
      <c r="CD3902" s="11"/>
      <c r="CE3902" s="11"/>
      <c r="CF3902" s="11"/>
      <c r="CG3902" s="11"/>
      <c r="CH3902" s="11"/>
      <c r="CI3902" s="11"/>
      <c r="CJ3902" s="11"/>
      <c r="CK3902" s="11"/>
      <c r="CL3902" s="11"/>
      <c r="CM3902" s="11"/>
      <c r="CN3902" s="11"/>
      <c r="CO3902" s="11"/>
      <c r="CP3902" s="11"/>
      <c r="CQ3902" s="11"/>
      <c r="CR3902" s="11"/>
      <c r="CS3902" s="11"/>
      <c r="CT3902" s="11"/>
      <c r="CU3902" s="11"/>
      <c r="CV3902" s="11"/>
      <c r="CW3902" s="11"/>
      <c r="CX3902" s="11"/>
      <c r="CY3902" s="11"/>
      <c r="CZ3902" s="11"/>
      <c r="DA3902" s="11"/>
      <c r="DB3902" s="11"/>
      <c r="DC3902" s="11"/>
      <c r="DD3902" s="11"/>
      <c r="DE3902" s="11"/>
      <c r="DF3902" s="11"/>
      <c r="DG3902" s="11"/>
      <c r="DH3902" s="11"/>
      <c r="DI3902" s="11"/>
      <c r="DJ3902" s="11"/>
      <c r="DK3902" s="11"/>
      <c r="DL3902" s="11"/>
      <c r="DM3902" s="11"/>
      <c r="DN3902" s="11"/>
      <c r="DO3902" s="11"/>
      <c r="DP3902" s="11"/>
      <c r="DQ3902" s="11"/>
      <c r="DR3902" s="11"/>
      <c r="DS3902" s="11"/>
      <c r="DT3902" s="11"/>
      <c r="DU3902" s="11"/>
      <c r="DV3902" s="11"/>
      <c r="DW3902" s="11"/>
      <c r="DX3902" s="11"/>
      <c r="DY3902" s="11"/>
      <c r="DZ3902" s="11"/>
      <c r="EA3902" s="11"/>
      <c r="EB3902" s="11"/>
      <c r="EC3902" s="11"/>
    </row>
    <row r="3903" spans="1:133" x14ac:dyDescent="0.45">
      <c r="A3903" s="11"/>
      <c r="B3903" s="11"/>
      <c r="C3903" s="11"/>
      <c r="D3903" s="11"/>
      <c r="E3903" s="11"/>
      <c r="F3903" s="11"/>
      <c r="G3903" s="11"/>
      <c r="H3903" s="3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24"/>
      <c r="AG3903" s="24"/>
      <c r="AH3903" s="24"/>
      <c r="AI3903" s="24"/>
      <c r="AJ3903" s="11"/>
      <c r="AK3903" s="11"/>
      <c r="AL3903" s="11"/>
      <c r="AM3903" s="32"/>
      <c r="AN3903" s="11"/>
      <c r="AO3903" s="11"/>
      <c r="AP3903" s="11"/>
      <c r="AQ3903" s="11"/>
      <c r="AR3903" s="11"/>
      <c r="AS3903" s="20"/>
      <c r="AT3903" s="11"/>
      <c r="AU3903" s="11"/>
      <c r="AV3903" s="11"/>
      <c r="AW3903" s="11"/>
      <c r="AX3903" s="11"/>
      <c r="AY3903" s="11"/>
      <c r="AZ3903" s="11"/>
      <c r="BA3903" s="11"/>
      <c r="BB3903" s="11"/>
      <c r="BC3903" s="11"/>
      <c r="BD3903" s="11"/>
      <c r="BE3903" s="11"/>
      <c r="BF3903" s="11"/>
      <c r="BG3903" s="11"/>
      <c r="BH3903" s="11"/>
      <c r="BI3903" s="11"/>
      <c r="BJ3903" s="11"/>
      <c r="BK3903" s="11"/>
      <c r="BL3903" s="11"/>
      <c r="BM3903" s="11"/>
      <c r="BN3903" s="11"/>
      <c r="BO3903" s="11"/>
      <c r="BP3903" s="11"/>
      <c r="BQ3903" s="11"/>
      <c r="BR3903" s="11"/>
      <c r="BS3903" s="11"/>
      <c r="BT3903" s="11"/>
      <c r="BU3903" s="11"/>
      <c r="BV3903" s="11"/>
      <c r="BW3903" s="11"/>
      <c r="BX3903" s="11"/>
      <c r="BY3903" s="11"/>
      <c r="BZ3903" s="11"/>
      <c r="CA3903" s="11"/>
      <c r="CB3903" s="11"/>
      <c r="CC3903" s="11"/>
      <c r="CD3903" s="11"/>
      <c r="CE3903" s="11"/>
      <c r="CF3903" s="11"/>
      <c r="CG3903" s="11"/>
      <c r="CH3903" s="11"/>
      <c r="CI3903" s="11"/>
      <c r="CJ3903" s="11"/>
      <c r="CK3903" s="11"/>
      <c r="CL3903" s="11"/>
      <c r="CM3903" s="11"/>
      <c r="CN3903" s="11"/>
      <c r="CO3903" s="11"/>
      <c r="CP3903" s="11"/>
      <c r="CQ3903" s="11"/>
      <c r="CR3903" s="11"/>
      <c r="CS3903" s="11"/>
      <c r="CT3903" s="11"/>
      <c r="CU3903" s="11"/>
      <c r="CV3903" s="11"/>
      <c r="CW3903" s="11"/>
      <c r="CX3903" s="11"/>
      <c r="CY3903" s="11"/>
      <c r="CZ3903" s="11"/>
      <c r="DA3903" s="11"/>
      <c r="DB3903" s="11"/>
      <c r="DC3903" s="11"/>
      <c r="DD3903" s="11"/>
      <c r="DE3903" s="11"/>
      <c r="DF3903" s="11"/>
      <c r="DG3903" s="11"/>
      <c r="DH3903" s="11"/>
      <c r="DI3903" s="11"/>
      <c r="DJ3903" s="11"/>
      <c r="DK3903" s="11"/>
      <c r="DL3903" s="11"/>
      <c r="DM3903" s="11"/>
      <c r="DN3903" s="11"/>
      <c r="DO3903" s="11"/>
      <c r="DP3903" s="11"/>
      <c r="DQ3903" s="11"/>
      <c r="DR3903" s="11"/>
      <c r="DS3903" s="11"/>
      <c r="DT3903" s="11"/>
      <c r="DU3903" s="11"/>
      <c r="DV3903" s="11"/>
      <c r="DW3903" s="11"/>
      <c r="DX3903" s="11"/>
      <c r="DY3903" s="11"/>
      <c r="DZ3903" s="11"/>
      <c r="EA3903" s="11"/>
      <c r="EB3903" s="11"/>
      <c r="EC3903" s="11"/>
    </row>
    <row r="3904" spans="1:133" x14ac:dyDescent="0.45">
      <c r="A3904" s="11"/>
      <c r="B3904" s="11"/>
      <c r="C3904" s="11"/>
      <c r="D3904" s="11"/>
      <c r="E3904" s="11"/>
      <c r="F3904" s="11"/>
      <c r="G3904" s="11"/>
      <c r="H3904" s="3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24"/>
      <c r="AG3904" s="24"/>
      <c r="AH3904" s="24"/>
      <c r="AI3904" s="24"/>
      <c r="AJ3904" s="11"/>
      <c r="AK3904" s="11"/>
      <c r="AL3904" s="11"/>
      <c r="AM3904" s="32"/>
      <c r="AN3904" s="11"/>
      <c r="AO3904" s="11"/>
      <c r="AP3904" s="11"/>
      <c r="AQ3904" s="11"/>
      <c r="AR3904" s="11"/>
      <c r="AS3904" s="20"/>
      <c r="AT3904" s="11"/>
      <c r="AU3904" s="11"/>
      <c r="AV3904" s="11"/>
      <c r="AW3904" s="11"/>
      <c r="AX3904" s="11"/>
      <c r="AY3904" s="11"/>
      <c r="AZ3904" s="11"/>
      <c r="BA3904" s="11"/>
      <c r="BB3904" s="11"/>
      <c r="BC3904" s="11"/>
      <c r="BD3904" s="11"/>
      <c r="BE3904" s="11"/>
      <c r="BF3904" s="11"/>
      <c r="BG3904" s="11"/>
      <c r="BH3904" s="11"/>
      <c r="BI3904" s="11"/>
      <c r="BJ3904" s="11"/>
      <c r="BK3904" s="11"/>
      <c r="BL3904" s="11"/>
      <c r="BM3904" s="11"/>
      <c r="BN3904" s="11"/>
      <c r="BO3904" s="11"/>
      <c r="BP3904" s="11"/>
      <c r="BQ3904" s="11"/>
      <c r="BR3904" s="11"/>
      <c r="BS3904" s="11"/>
      <c r="BT3904" s="11"/>
      <c r="BU3904" s="11"/>
      <c r="BV3904" s="11"/>
      <c r="BW3904" s="11"/>
      <c r="BX3904" s="11"/>
      <c r="BY3904" s="11"/>
      <c r="BZ3904" s="11"/>
      <c r="CA3904" s="11"/>
      <c r="CB3904" s="11"/>
      <c r="CC3904" s="11"/>
      <c r="CD3904" s="11"/>
      <c r="CE3904" s="11"/>
      <c r="CF3904" s="11"/>
      <c r="CG3904" s="11"/>
      <c r="CH3904" s="11"/>
      <c r="CI3904" s="11"/>
      <c r="CJ3904" s="11"/>
      <c r="CK3904" s="11"/>
      <c r="CL3904" s="11"/>
      <c r="CM3904" s="11"/>
      <c r="CN3904" s="11"/>
      <c r="CO3904" s="11"/>
      <c r="CP3904" s="11"/>
      <c r="CQ3904" s="11"/>
      <c r="CR3904" s="11"/>
      <c r="CS3904" s="11"/>
      <c r="CT3904" s="11"/>
      <c r="CU3904" s="11"/>
      <c r="CV3904" s="11"/>
      <c r="CW3904" s="11"/>
      <c r="CX3904" s="11"/>
      <c r="CY3904" s="11"/>
      <c r="CZ3904" s="11"/>
      <c r="DA3904" s="11"/>
      <c r="DB3904" s="11"/>
      <c r="DC3904" s="11"/>
      <c r="DD3904" s="11"/>
      <c r="DE3904" s="11"/>
      <c r="DF3904" s="11"/>
      <c r="DG3904" s="11"/>
      <c r="DH3904" s="11"/>
      <c r="DI3904" s="11"/>
      <c r="DJ3904" s="11"/>
      <c r="DK3904" s="11"/>
      <c r="DL3904" s="11"/>
      <c r="DM3904" s="11"/>
      <c r="DN3904" s="11"/>
      <c r="DO3904" s="11"/>
      <c r="DP3904" s="11"/>
      <c r="DQ3904" s="11"/>
      <c r="DR3904" s="11"/>
      <c r="DS3904" s="11"/>
      <c r="DT3904" s="11"/>
      <c r="DU3904" s="11"/>
      <c r="DV3904" s="11"/>
      <c r="DW3904" s="11"/>
      <c r="DX3904" s="11"/>
      <c r="DY3904" s="11"/>
      <c r="DZ3904" s="11"/>
      <c r="EA3904" s="11"/>
      <c r="EB3904" s="11"/>
      <c r="EC3904" s="11"/>
    </row>
    <row r="3905" spans="1:133" x14ac:dyDescent="0.45">
      <c r="A3905" s="11"/>
      <c r="B3905" s="11"/>
      <c r="C3905" s="11"/>
      <c r="D3905" s="11"/>
      <c r="E3905" s="11"/>
      <c r="F3905" s="11"/>
      <c r="G3905" s="11"/>
      <c r="H3905" s="3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24"/>
      <c r="AG3905" s="24"/>
      <c r="AH3905" s="24"/>
      <c r="AI3905" s="24"/>
      <c r="AJ3905" s="11"/>
      <c r="AK3905" s="11"/>
      <c r="AL3905" s="11"/>
      <c r="AM3905" s="32"/>
      <c r="AN3905" s="11"/>
      <c r="AO3905" s="11"/>
      <c r="AP3905" s="11"/>
      <c r="AQ3905" s="11"/>
      <c r="AR3905" s="11"/>
      <c r="AS3905" s="20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1"/>
      <c r="BD3905" s="11"/>
      <c r="BE3905" s="11"/>
      <c r="BF3905" s="11"/>
      <c r="BG3905" s="11"/>
      <c r="BH3905" s="11"/>
      <c r="BI3905" s="11"/>
      <c r="BJ3905" s="11"/>
      <c r="BK3905" s="11"/>
      <c r="BL3905" s="11"/>
      <c r="BM3905" s="11"/>
      <c r="BN3905" s="11"/>
      <c r="BO3905" s="11"/>
      <c r="BP3905" s="11"/>
      <c r="BQ3905" s="11"/>
      <c r="BR3905" s="11"/>
      <c r="BS3905" s="11"/>
      <c r="BT3905" s="11"/>
      <c r="BU3905" s="11"/>
      <c r="BV3905" s="11"/>
      <c r="BW3905" s="11"/>
      <c r="BX3905" s="11"/>
      <c r="BY3905" s="11"/>
      <c r="BZ3905" s="11"/>
      <c r="CA3905" s="11"/>
      <c r="CB3905" s="11"/>
      <c r="CC3905" s="11"/>
      <c r="CD3905" s="11"/>
      <c r="CE3905" s="11"/>
      <c r="CF3905" s="11"/>
      <c r="CG3905" s="11"/>
      <c r="CH3905" s="11"/>
      <c r="CI3905" s="11"/>
      <c r="CJ3905" s="11"/>
      <c r="CK3905" s="11"/>
      <c r="CL3905" s="11"/>
      <c r="CM3905" s="11"/>
      <c r="CN3905" s="11"/>
      <c r="CO3905" s="11"/>
      <c r="CP3905" s="11"/>
      <c r="CQ3905" s="11"/>
      <c r="CR3905" s="11"/>
      <c r="CS3905" s="11"/>
      <c r="CT3905" s="11"/>
      <c r="CU3905" s="11"/>
      <c r="CV3905" s="11"/>
      <c r="CW3905" s="11"/>
      <c r="CX3905" s="11"/>
      <c r="CY3905" s="11"/>
      <c r="CZ3905" s="11"/>
      <c r="DA3905" s="11"/>
      <c r="DB3905" s="11"/>
      <c r="DC3905" s="11"/>
      <c r="DD3905" s="11"/>
      <c r="DE3905" s="11"/>
      <c r="DF3905" s="11"/>
      <c r="DG3905" s="11"/>
      <c r="DH3905" s="11"/>
      <c r="DI3905" s="11"/>
      <c r="DJ3905" s="11"/>
      <c r="DK3905" s="11"/>
      <c r="DL3905" s="11"/>
      <c r="DM3905" s="11"/>
      <c r="DN3905" s="11"/>
      <c r="DO3905" s="11"/>
      <c r="DP3905" s="11"/>
      <c r="DQ3905" s="11"/>
      <c r="DR3905" s="11"/>
      <c r="DS3905" s="11"/>
      <c r="DT3905" s="11"/>
      <c r="DU3905" s="11"/>
      <c r="DV3905" s="11"/>
      <c r="DW3905" s="11"/>
      <c r="DX3905" s="11"/>
      <c r="DY3905" s="11"/>
      <c r="DZ3905" s="11"/>
      <c r="EA3905" s="11"/>
      <c r="EB3905" s="11"/>
      <c r="EC3905" s="11"/>
    </row>
    <row r="3906" spans="1:133" x14ac:dyDescent="0.45">
      <c r="A3906" s="11"/>
      <c r="B3906" s="11"/>
      <c r="C3906" s="11"/>
      <c r="D3906" s="11"/>
      <c r="E3906" s="11"/>
      <c r="F3906" s="11"/>
      <c r="G3906" s="11"/>
      <c r="H3906" s="3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24"/>
      <c r="AG3906" s="24"/>
      <c r="AH3906" s="24"/>
      <c r="AI3906" s="24"/>
      <c r="AJ3906" s="11"/>
      <c r="AK3906" s="11"/>
      <c r="AL3906" s="11"/>
      <c r="AM3906" s="32"/>
      <c r="AN3906" s="11"/>
      <c r="AO3906" s="11"/>
      <c r="AP3906" s="11"/>
      <c r="AQ3906" s="11"/>
      <c r="AR3906" s="11"/>
      <c r="AS3906" s="20"/>
      <c r="AT3906" s="11"/>
      <c r="AU3906" s="11"/>
      <c r="AV3906" s="11"/>
      <c r="AW3906" s="11"/>
      <c r="AX3906" s="11"/>
      <c r="AY3906" s="11"/>
      <c r="AZ3906" s="11"/>
      <c r="BA3906" s="11"/>
      <c r="BB3906" s="11"/>
      <c r="BC3906" s="11"/>
      <c r="BD3906" s="11"/>
      <c r="BE3906" s="11"/>
      <c r="BF3906" s="11"/>
      <c r="BG3906" s="11"/>
      <c r="BH3906" s="11"/>
      <c r="BI3906" s="11"/>
      <c r="BJ3906" s="11"/>
      <c r="BK3906" s="11"/>
      <c r="BL3906" s="11"/>
      <c r="BM3906" s="11"/>
      <c r="BN3906" s="11"/>
      <c r="BO3906" s="11"/>
      <c r="BP3906" s="11"/>
      <c r="BQ3906" s="11"/>
      <c r="BR3906" s="11"/>
      <c r="BS3906" s="11"/>
      <c r="BT3906" s="11"/>
      <c r="BU3906" s="11"/>
      <c r="BV3906" s="11"/>
      <c r="BW3906" s="11"/>
      <c r="BX3906" s="11"/>
      <c r="BY3906" s="11"/>
      <c r="BZ3906" s="11"/>
      <c r="CA3906" s="11"/>
      <c r="CB3906" s="11"/>
      <c r="CC3906" s="11"/>
      <c r="CD3906" s="11"/>
      <c r="CE3906" s="11"/>
      <c r="CF3906" s="11"/>
      <c r="CG3906" s="11"/>
      <c r="CH3906" s="11"/>
      <c r="CI3906" s="11"/>
      <c r="CJ3906" s="11"/>
      <c r="CK3906" s="11"/>
      <c r="CL3906" s="11"/>
      <c r="CM3906" s="11"/>
      <c r="CN3906" s="11"/>
      <c r="CO3906" s="11"/>
      <c r="CP3906" s="11"/>
      <c r="CQ3906" s="11"/>
      <c r="CR3906" s="11"/>
      <c r="CS3906" s="11"/>
      <c r="CT3906" s="11"/>
      <c r="CU3906" s="11"/>
      <c r="CV3906" s="11"/>
      <c r="CW3906" s="11"/>
      <c r="CX3906" s="11"/>
      <c r="CY3906" s="11"/>
      <c r="CZ3906" s="11"/>
      <c r="DA3906" s="11"/>
      <c r="DB3906" s="11"/>
      <c r="DC3906" s="11"/>
      <c r="DD3906" s="11"/>
      <c r="DE3906" s="11"/>
      <c r="DF3906" s="11"/>
      <c r="DG3906" s="11"/>
      <c r="DH3906" s="11"/>
      <c r="DI3906" s="11"/>
      <c r="DJ3906" s="11"/>
      <c r="DK3906" s="11"/>
      <c r="DL3906" s="11"/>
      <c r="DM3906" s="11"/>
      <c r="DN3906" s="11"/>
      <c r="DO3906" s="11"/>
      <c r="DP3906" s="11"/>
      <c r="DQ3906" s="11"/>
      <c r="DR3906" s="11"/>
      <c r="DS3906" s="11"/>
      <c r="DT3906" s="11"/>
      <c r="DU3906" s="11"/>
      <c r="DV3906" s="11"/>
      <c r="DW3906" s="11"/>
      <c r="DX3906" s="11"/>
      <c r="DY3906" s="11"/>
      <c r="DZ3906" s="11"/>
      <c r="EA3906" s="11"/>
      <c r="EB3906" s="11"/>
      <c r="EC3906" s="11"/>
    </row>
    <row r="3907" spans="1:133" x14ac:dyDescent="0.45">
      <c r="A3907" s="11"/>
      <c r="B3907" s="11"/>
      <c r="C3907" s="11"/>
      <c r="D3907" s="11"/>
      <c r="E3907" s="11"/>
      <c r="F3907" s="11"/>
      <c r="G3907" s="11"/>
      <c r="H3907" s="3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24"/>
      <c r="AG3907" s="24"/>
      <c r="AH3907" s="24"/>
      <c r="AI3907" s="24"/>
      <c r="AJ3907" s="11"/>
      <c r="AK3907" s="11"/>
      <c r="AL3907" s="11"/>
      <c r="AM3907" s="32"/>
      <c r="AN3907" s="11"/>
      <c r="AO3907" s="11"/>
      <c r="AP3907" s="11"/>
      <c r="AQ3907" s="11"/>
      <c r="AR3907" s="11"/>
      <c r="AS3907" s="20"/>
      <c r="AT3907" s="11"/>
      <c r="AU3907" s="11"/>
      <c r="AV3907" s="11"/>
      <c r="AW3907" s="11"/>
      <c r="AX3907" s="11"/>
      <c r="AY3907" s="11"/>
      <c r="AZ3907" s="11"/>
      <c r="BA3907" s="11"/>
      <c r="BB3907" s="11"/>
      <c r="BC3907" s="11"/>
      <c r="BD3907" s="11"/>
      <c r="BE3907" s="11"/>
      <c r="BF3907" s="11"/>
      <c r="BG3907" s="11"/>
      <c r="BH3907" s="11"/>
      <c r="BI3907" s="11"/>
      <c r="BJ3907" s="11"/>
      <c r="BK3907" s="11"/>
      <c r="BL3907" s="11"/>
      <c r="BM3907" s="11"/>
      <c r="BN3907" s="11"/>
      <c r="BO3907" s="11"/>
      <c r="BP3907" s="11"/>
      <c r="BQ3907" s="11"/>
      <c r="BR3907" s="11"/>
      <c r="BS3907" s="11"/>
      <c r="BT3907" s="11"/>
      <c r="BU3907" s="11"/>
      <c r="BV3907" s="11"/>
      <c r="BW3907" s="11"/>
      <c r="BX3907" s="11"/>
      <c r="BY3907" s="11"/>
      <c r="BZ3907" s="11"/>
      <c r="CA3907" s="11"/>
      <c r="CB3907" s="11"/>
      <c r="CC3907" s="11"/>
      <c r="CD3907" s="11"/>
      <c r="CE3907" s="11"/>
      <c r="CF3907" s="11"/>
      <c r="CG3907" s="11"/>
      <c r="CH3907" s="11"/>
      <c r="CI3907" s="11"/>
      <c r="CJ3907" s="11"/>
      <c r="CK3907" s="11"/>
      <c r="CL3907" s="11"/>
      <c r="CM3907" s="11"/>
      <c r="CN3907" s="11"/>
      <c r="CO3907" s="11"/>
      <c r="CP3907" s="11"/>
      <c r="CQ3907" s="11"/>
      <c r="CR3907" s="11"/>
      <c r="CS3907" s="11"/>
      <c r="CT3907" s="11"/>
      <c r="CU3907" s="11"/>
      <c r="CV3907" s="11"/>
      <c r="CW3907" s="11"/>
      <c r="CX3907" s="11"/>
      <c r="CY3907" s="11"/>
      <c r="CZ3907" s="11"/>
      <c r="DA3907" s="11"/>
      <c r="DB3907" s="11"/>
      <c r="DC3907" s="11"/>
      <c r="DD3907" s="11"/>
      <c r="DE3907" s="11"/>
      <c r="DF3907" s="11"/>
      <c r="DG3907" s="11"/>
      <c r="DH3907" s="11"/>
      <c r="DI3907" s="11"/>
      <c r="DJ3907" s="11"/>
      <c r="DK3907" s="11"/>
      <c r="DL3907" s="11"/>
      <c r="DM3907" s="11"/>
      <c r="DN3907" s="11"/>
      <c r="DO3907" s="11"/>
      <c r="DP3907" s="11"/>
      <c r="DQ3907" s="11"/>
      <c r="DR3907" s="11"/>
      <c r="DS3907" s="11"/>
      <c r="DT3907" s="11"/>
      <c r="DU3907" s="11"/>
      <c r="DV3907" s="11"/>
      <c r="DW3907" s="11"/>
      <c r="DX3907" s="11"/>
      <c r="DY3907" s="11"/>
      <c r="DZ3907" s="11"/>
      <c r="EA3907" s="11"/>
      <c r="EB3907" s="11"/>
      <c r="EC3907" s="11"/>
    </row>
  </sheetData>
  <sheetProtection password="C58F" sheet="1" objects="1" scenarios="1"/>
  <mergeCells count="38">
    <mergeCell ref="Q7:Q9"/>
    <mergeCell ref="P7:P9"/>
    <mergeCell ref="AJ7:AP7"/>
    <mergeCell ref="G3:G4"/>
    <mergeCell ref="AD8:AD9"/>
    <mergeCell ref="AE8:AE9"/>
    <mergeCell ref="R7:R9"/>
    <mergeCell ref="S7:S9"/>
    <mergeCell ref="J7:J8"/>
    <mergeCell ref="K7:K8"/>
    <mergeCell ref="A1:H1"/>
    <mergeCell ref="AF7:AI7"/>
    <mergeCell ref="AF8:AG8"/>
    <mergeCell ref="AH8:AI8"/>
    <mergeCell ref="T7:T9"/>
    <mergeCell ref="U7:U9"/>
    <mergeCell ref="M7:M8"/>
    <mergeCell ref="O7:O8"/>
    <mergeCell ref="W7:W9"/>
    <mergeCell ref="AB7:AB9"/>
    <mergeCell ref="A7:A9"/>
    <mergeCell ref="F7:F8"/>
    <mergeCell ref="G7:G8"/>
    <mergeCell ref="H7:H8"/>
    <mergeCell ref="I7:I8"/>
    <mergeCell ref="B7:E7"/>
    <mergeCell ref="L7:L8"/>
    <mergeCell ref="N7:N8"/>
    <mergeCell ref="V4:W4"/>
    <mergeCell ref="AD4:AE4"/>
    <mergeCell ref="AK8:AN8"/>
    <mergeCell ref="Z7:Z9"/>
    <mergeCell ref="AA7:AA9"/>
    <mergeCell ref="X7:X9"/>
    <mergeCell ref="Y7:Y9"/>
    <mergeCell ref="V7:V9"/>
    <mergeCell ref="AC7:AC9"/>
    <mergeCell ref="AD7:AE7"/>
  </mergeCells>
  <phoneticPr fontId="5" type="noConversion"/>
  <pageMargins left="1.34" right="0.89" top="0.66" bottom="0.71" header="0.5" footer="0.7"/>
  <pageSetup paperSize="9" orientation="landscape" r:id="rId1"/>
  <headerFooter alignWithMargins="0"/>
  <ignoredErrors>
    <ignoredError sqref="O10" formula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Solieusap</vt:lpstr>
      <vt:lpstr>Solieu</vt:lpstr>
      <vt:lpstr>Locsolieu</vt:lpstr>
      <vt:lpstr>Tinh thep</vt:lpstr>
      <vt:lpstr>Locsolieu!Print_Area</vt:lpstr>
      <vt:lpstr>'Tinh thep'!Print_Area</vt:lpstr>
      <vt:lpstr>Locsolieu!Print_Titles</vt:lpstr>
      <vt:lpstr>Solieusap!Print_Titles</vt:lpstr>
      <vt:lpstr>'Tinh thep'!Print_Titles</vt:lpstr>
    </vt:vector>
  </TitlesOfParts>
  <Company>KCN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cp:lastPrinted>2007-11-05T22:24:37Z</cp:lastPrinted>
  <dcterms:created xsi:type="dcterms:W3CDTF">2007-08-04T17:39:27Z</dcterms:created>
  <dcterms:modified xsi:type="dcterms:W3CDTF">2021-06-24T06:51:04Z</dcterms:modified>
</cp:coreProperties>
</file>